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ben\Google Drive\Analytics\Forecasting\GitHub\Beyond_The_Score\Baseball\Data\"/>
    </mc:Choice>
  </mc:AlternateContent>
  <xr:revisionPtr revIDLastSave="0" documentId="13_ncr:1_{1BE060B0-5708-4474-A5D7-DCE2502055B8}" xr6:coauthVersionLast="47" xr6:coauthVersionMax="47" xr10:uidLastSave="{00000000-0000-0000-0000-000000000000}"/>
  <bookViews>
    <workbookView xWindow="-98" yWindow="-98" windowWidth="22695" windowHeight="14476" firstSheet="2" activeTab="4" xr2:uid="{719B0789-BB91-4C91-AA4F-BE7FF18643F2}"/>
    <workbookView minimized="1" xWindow="5722" yWindow="-45" windowWidth="16875" windowHeight="10432" firstSheet="3" activeTab="3" xr2:uid="{AE835702-FE44-4D6C-AFF8-C90D81F25679}"/>
  </bookViews>
  <sheets>
    <sheet name="First Half" sheetId="1" r:id="rId1"/>
    <sheet name="Second Half" sheetId="2" r:id="rId2"/>
    <sheet name="All" sheetId="4" r:id="rId3"/>
    <sheet name="Sheet7" sheetId="9" r:id="rId4"/>
    <sheet name="10+ HR First Half" sheetId="6" r:id="rId5"/>
    <sheet name="Derby Participants" sheetId="3" r:id="rId6"/>
    <sheet name="Derby vs. All" sheetId="7" r:id="rId7"/>
    <sheet name="Derby vs. 10+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7" i="9" l="1"/>
  <c r="I9" i="9"/>
  <c r="H9" i="9"/>
  <c r="E15" i="9"/>
  <c r="E16" i="9"/>
  <c r="E6" i="9"/>
  <c r="E5" i="9"/>
  <c r="I6" i="9"/>
  <c r="H6" i="9"/>
  <c r="E4" i="9"/>
  <c r="C74" i="8"/>
  <c r="C73" i="8"/>
  <c r="C72" i="8"/>
  <c r="C71" i="8"/>
  <c r="C70" i="8"/>
  <c r="F70" i="8" s="1"/>
  <c r="C69" i="8"/>
  <c r="E69" i="8" s="1"/>
  <c r="C68" i="8"/>
  <c r="G67" i="8"/>
  <c r="C67" i="8"/>
  <c r="C66" i="8"/>
  <c r="K66" i="8" s="1"/>
  <c r="C65" i="8"/>
  <c r="K65" i="8" s="1"/>
  <c r="C64" i="8"/>
  <c r="G64" i="8" s="1"/>
  <c r="C63" i="8"/>
  <c r="G63" i="8" s="1"/>
  <c r="K62" i="8"/>
  <c r="C62" i="8"/>
  <c r="G62" i="8" s="1"/>
  <c r="L62" i="8" s="1"/>
  <c r="C61" i="8"/>
  <c r="G61" i="8" s="1"/>
  <c r="E60" i="8"/>
  <c r="C60" i="8"/>
  <c r="C59" i="8"/>
  <c r="E59" i="8" s="1"/>
  <c r="C58" i="8"/>
  <c r="E58" i="8" s="1"/>
  <c r="C57" i="8"/>
  <c r="C56" i="8"/>
  <c r="C55" i="8"/>
  <c r="C54" i="8"/>
  <c r="C53" i="8"/>
  <c r="E53" i="8" s="1"/>
  <c r="C52" i="8"/>
  <c r="C51" i="8"/>
  <c r="C50" i="8"/>
  <c r="E50" i="8" s="1"/>
  <c r="C49" i="8"/>
  <c r="G49" i="8" s="1"/>
  <c r="K48" i="8"/>
  <c r="C48" i="8"/>
  <c r="G48" i="8" s="1"/>
  <c r="L48" i="8" s="1"/>
  <c r="C47" i="8"/>
  <c r="K47" i="8" s="1"/>
  <c r="K46" i="8"/>
  <c r="C46" i="8"/>
  <c r="G46" i="8" s="1"/>
  <c r="C45" i="8"/>
  <c r="K45" i="8" s="1"/>
  <c r="C44" i="8"/>
  <c r="C43" i="8"/>
  <c r="E42" i="8"/>
  <c r="D42" i="8"/>
  <c r="C42" i="8"/>
  <c r="C41" i="8"/>
  <c r="E41" i="8" s="1"/>
  <c r="C40" i="8"/>
  <c r="G40" i="8" s="1"/>
  <c r="K39" i="8"/>
  <c r="C39" i="8"/>
  <c r="G39" i="8" s="1"/>
  <c r="L39" i="8" s="1"/>
  <c r="C38" i="8"/>
  <c r="E38" i="8" s="1"/>
  <c r="C37" i="8"/>
  <c r="K37" i="8" s="1"/>
  <c r="D36" i="8"/>
  <c r="C36" i="8"/>
  <c r="C35" i="8"/>
  <c r="C34" i="8"/>
  <c r="D34" i="8" s="1"/>
  <c r="C33" i="8"/>
  <c r="G33" i="8" s="1"/>
  <c r="K32" i="8"/>
  <c r="H32" i="8"/>
  <c r="C32" i="8"/>
  <c r="G32" i="8" s="1"/>
  <c r="C31" i="8"/>
  <c r="P31" i="8" s="1"/>
  <c r="Q30" i="8"/>
  <c r="K30" i="8"/>
  <c r="H30" i="8"/>
  <c r="J30" i="8" s="1"/>
  <c r="C30" i="8"/>
  <c r="D30" i="8" s="1"/>
  <c r="C29" i="8"/>
  <c r="E29" i="8" s="1"/>
  <c r="C28" i="8"/>
  <c r="D28" i="8" s="1"/>
  <c r="C27" i="8"/>
  <c r="P27" i="8" s="1"/>
  <c r="C26" i="8"/>
  <c r="D26" i="8" s="1"/>
  <c r="F25" i="8"/>
  <c r="C25" i="8"/>
  <c r="P25" i="8" s="1"/>
  <c r="C24" i="8"/>
  <c r="D24" i="8" s="1"/>
  <c r="C23" i="8"/>
  <c r="F23" i="8" s="1"/>
  <c r="Q22" i="8"/>
  <c r="C22" i="8"/>
  <c r="D22" i="8" s="1"/>
  <c r="C21" i="8"/>
  <c r="F21" i="8" s="1"/>
  <c r="C20" i="8"/>
  <c r="D20" i="8" s="1"/>
  <c r="C19" i="8"/>
  <c r="P19" i="8" s="1"/>
  <c r="C18" i="8"/>
  <c r="D18" i="8" s="1"/>
  <c r="C17" i="8"/>
  <c r="F17" i="8" s="1"/>
  <c r="Q16" i="8"/>
  <c r="C16" i="8"/>
  <c r="D16" i="8" s="1"/>
  <c r="F15" i="8"/>
  <c r="C15" i="8"/>
  <c r="E15" i="8" s="1"/>
  <c r="C14" i="8"/>
  <c r="K14" i="8" s="1"/>
  <c r="Q13" i="8"/>
  <c r="P13" i="8"/>
  <c r="K13" i="8"/>
  <c r="H13" i="8"/>
  <c r="C13" i="8"/>
  <c r="F13" i="8" s="1"/>
  <c r="Q12" i="8"/>
  <c r="P12" i="8"/>
  <c r="K12" i="8"/>
  <c r="H12" i="8"/>
  <c r="G12" i="8"/>
  <c r="L12" i="8" s="1"/>
  <c r="F12" i="8"/>
  <c r="I12" i="8" s="1"/>
  <c r="N12" i="8" s="1"/>
  <c r="C12" i="8"/>
  <c r="D12" i="8" s="1"/>
  <c r="C11" i="8"/>
  <c r="C10" i="8"/>
  <c r="K10" i="8" s="1"/>
  <c r="Q9" i="8"/>
  <c r="P9" i="8"/>
  <c r="K9" i="8"/>
  <c r="C9" i="8"/>
  <c r="F9" i="8" s="1"/>
  <c r="C8" i="8"/>
  <c r="F8" i="8" s="1"/>
  <c r="C7" i="8"/>
  <c r="C6" i="8"/>
  <c r="C5" i="8"/>
  <c r="C4" i="8"/>
  <c r="E4" i="8" s="1"/>
  <c r="K3" i="8"/>
  <c r="C3" i="8"/>
  <c r="F3" i="8" s="1"/>
  <c r="H2" i="8"/>
  <c r="C2" i="8"/>
  <c r="K2" i="8" s="1"/>
  <c r="K74" i="7"/>
  <c r="H74" i="7"/>
  <c r="G74" i="7"/>
  <c r="L74" i="7" s="1"/>
  <c r="C74" i="7"/>
  <c r="P73" i="7"/>
  <c r="E73" i="7"/>
  <c r="C73" i="7"/>
  <c r="Q72" i="7"/>
  <c r="K72" i="7"/>
  <c r="H72" i="7"/>
  <c r="G72" i="7"/>
  <c r="L72" i="7" s="1"/>
  <c r="C72" i="7"/>
  <c r="F72" i="7" s="1"/>
  <c r="P71" i="7"/>
  <c r="C71" i="7"/>
  <c r="C70" i="7"/>
  <c r="Q69" i="7"/>
  <c r="G69" i="7"/>
  <c r="E69" i="7"/>
  <c r="D69" i="7"/>
  <c r="C69" i="7"/>
  <c r="H69" i="7" s="1"/>
  <c r="H68" i="7"/>
  <c r="G68" i="7"/>
  <c r="C68" i="7"/>
  <c r="Q68" i="7" s="1"/>
  <c r="H67" i="7"/>
  <c r="G67" i="7"/>
  <c r="C67" i="7"/>
  <c r="Q66" i="7"/>
  <c r="K66" i="7"/>
  <c r="C66" i="7"/>
  <c r="Q65" i="7"/>
  <c r="H65" i="7"/>
  <c r="E65" i="7"/>
  <c r="D65" i="7"/>
  <c r="C65" i="7"/>
  <c r="Q64" i="7"/>
  <c r="K64" i="7"/>
  <c r="H64" i="7"/>
  <c r="G64" i="7"/>
  <c r="L64" i="7" s="1"/>
  <c r="C64" i="7"/>
  <c r="P63" i="7"/>
  <c r="G63" i="7"/>
  <c r="C63" i="7"/>
  <c r="C62" i="7"/>
  <c r="Q61" i="7"/>
  <c r="G61" i="7"/>
  <c r="E61" i="7"/>
  <c r="D61" i="7"/>
  <c r="C61" i="7"/>
  <c r="H61" i="7" s="1"/>
  <c r="J61" i="7" s="1"/>
  <c r="H60" i="7"/>
  <c r="G60" i="7"/>
  <c r="C60" i="7"/>
  <c r="Q60" i="7" s="1"/>
  <c r="H59" i="7"/>
  <c r="G59" i="7"/>
  <c r="C59" i="7"/>
  <c r="Q58" i="7"/>
  <c r="K58" i="7"/>
  <c r="C58" i="7"/>
  <c r="Q57" i="7"/>
  <c r="H57" i="7"/>
  <c r="E57" i="7"/>
  <c r="D57" i="7"/>
  <c r="C57" i="7"/>
  <c r="Q56" i="7"/>
  <c r="L56" i="7"/>
  <c r="K56" i="7"/>
  <c r="H56" i="7"/>
  <c r="G56" i="7"/>
  <c r="C56" i="7"/>
  <c r="Q55" i="7"/>
  <c r="P55" i="7"/>
  <c r="G55" i="7"/>
  <c r="C55" i="7"/>
  <c r="C54" i="7"/>
  <c r="Q53" i="7"/>
  <c r="G53" i="7"/>
  <c r="E53" i="7"/>
  <c r="D53" i="7"/>
  <c r="C53" i="7"/>
  <c r="H53" i="7" s="1"/>
  <c r="J53" i="7" s="1"/>
  <c r="H52" i="7"/>
  <c r="G52" i="7"/>
  <c r="C52" i="7"/>
  <c r="Q52" i="7" s="1"/>
  <c r="H51" i="7"/>
  <c r="G51" i="7"/>
  <c r="C51" i="7"/>
  <c r="Q50" i="7"/>
  <c r="K50" i="7"/>
  <c r="C50" i="7"/>
  <c r="Q49" i="7"/>
  <c r="H49" i="7"/>
  <c r="E49" i="7"/>
  <c r="D49" i="7"/>
  <c r="C49" i="7"/>
  <c r="Q48" i="7"/>
  <c r="K48" i="7"/>
  <c r="H48" i="7"/>
  <c r="G48" i="7"/>
  <c r="L48" i="7" s="1"/>
  <c r="C48" i="7"/>
  <c r="C47" i="7"/>
  <c r="G47" i="7" s="1"/>
  <c r="Q46" i="7"/>
  <c r="C46" i="7"/>
  <c r="Q45" i="7"/>
  <c r="G45" i="7"/>
  <c r="E45" i="7"/>
  <c r="D45" i="7"/>
  <c r="C45" i="7"/>
  <c r="H45" i="7" s="1"/>
  <c r="J45" i="7" s="1"/>
  <c r="H44" i="7"/>
  <c r="G44" i="7"/>
  <c r="C44" i="7"/>
  <c r="Q44" i="7" s="1"/>
  <c r="H43" i="7"/>
  <c r="G43" i="7"/>
  <c r="C43" i="7"/>
  <c r="Q42" i="7"/>
  <c r="K42" i="7"/>
  <c r="C42" i="7"/>
  <c r="Q41" i="7"/>
  <c r="H41" i="7"/>
  <c r="E41" i="7"/>
  <c r="D41" i="7"/>
  <c r="C41" i="7"/>
  <c r="Q40" i="7"/>
  <c r="K40" i="7"/>
  <c r="H40" i="7"/>
  <c r="G40" i="7"/>
  <c r="L40" i="7" s="1"/>
  <c r="C40" i="7"/>
  <c r="Q39" i="7"/>
  <c r="P39" i="7"/>
  <c r="C39" i="7"/>
  <c r="C38" i="7"/>
  <c r="Q37" i="7"/>
  <c r="G37" i="7"/>
  <c r="E37" i="7"/>
  <c r="D37" i="7"/>
  <c r="C37" i="7"/>
  <c r="H37" i="7" s="1"/>
  <c r="J37" i="7" s="1"/>
  <c r="H36" i="7"/>
  <c r="G36" i="7"/>
  <c r="C36" i="7"/>
  <c r="Q36" i="7" s="1"/>
  <c r="H35" i="7"/>
  <c r="G35" i="7"/>
  <c r="C35" i="7"/>
  <c r="C34" i="7"/>
  <c r="Q33" i="7"/>
  <c r="P33" i="7"/>
  <c r="K33" i="7"/>
  <c r="H33" i="7"/>
  <c r="G33" i="7"/>
  <c r="E33" i="7"/>
  <c r="C33" i="7"/>
  <c r="F33" i="7" s="1"/>
  <c r="R32" i="7"/>
  <c r="Q32" i="7"/>
  <c r="P32" i="7"/>
  <c r="M32" i="7"/>
  <c r="H32" i="7"/>
  <c r="J32" i="7" s="1"/>
  <c r="G32" i="7"/>
  <c r="L32" i="7" s="1"/>
  <c r="F32" i="7"/>
  <c r="E32" i="7"/>
  <c r="D32" i="7"/>
  <c r="C32" i="7"/>
  <c r="K32" i="7" s="1"/>
  <c r="Q31" i="7"/>
  <c r="P31" i="7"/>
  <c r="R31" i="7" s="1"/>
  <c r="H31" i="7"/>
  <c r="J31" i="7" s="1"/>
  <c r="G31" i="7"/>
  <c r="L31" i="7" s="1"/>
  <c r="F31" i="7"/>
  <c r="E31" i="7"/>
  <c r="D31" i="7"/>
  <c r="C31" i="7"/>
  <c r="K31" i="7" s="1"/>
  <c r="M31" i="7" s="1"/>
  <c r="Q30" i="7"/>
  <c r="P30" i="7"/>
  <c r="J30" i="7"/>
  <c r="O30" i="7" s="1"/>
  <c r="H30" i="7"/>
  <c r="G30" i="7"/>
  <c r="L30" i="7" s="1"/>
  <c r="F30" i="7"/>
  <c r="E30" i="7"/>
  <c r="D30" i="7"/>
  <c r="C30" i="7"/>
  <c r="K30" i="7" s="1"/>
  <c r="M30" i="7" s="1"/>
  <c r="R29" i="7"/>
  <c r="Q29" i="7"/>
  <c r="P29" i="7"/>
  <c r="H29" i="7"/>
  <c r="G29" i="7"/>
  <c r="L29" i="7" s="1"/>
  <c r="F29" i="7"/>
  <c r="I29" i="7" s="1"/>
  <c r="N29" i="7" s="1"/>
  <c r="E29" i="7"/>
  <c r="M29" i="7" s="1"/>
  <c r="O29" i="7" s="1"/>
  <c r="D29" i="7"/>
  <c r="J29" i="7" s="1"/>
  <c r="C29" i="7"/>
  <c r="K29" i="7" s="1"/>
  <c r="Q28" i="7"/>
  <c r="R28" i="7" s="1"/>
  <c r="P28" i="7"/>
  <c r="M28" i="7"/>
  <c r="O28" i="7" s="1"/>
  <c r="H28" i="7"/>
  <c r="J28" i="7" s="1"/>
  <c r="G28" i="7"/>
  <c r="F28" i="7"/>
  <c r="E28" i="7"/>
  <c r="D28" i="7"/>
  <c r="C28" i="7"/>
  <c r="K28" i="7" s="1"/>
  <c r="L28" i="7" s="1"/>
  <c r="Q27" i="7"/>
  <c r="P27" i="7"/>
  <c r="H27" i="7"/>
  <c r="G27" i="7"/>
  <c r="L27" i="7" s="1"/>
  <c r="N27" i="7" s="1"/>
  <c r="F27" i="7"/>
  <c r="I27" i="7" s="1"/>
  <c r="E27" i="7"/>
  <c r="D27" i="7"/>
  <c r="J27" i="7" s="1"/>
  <c r="C27" i="7"/>
  <c r="K27" i="7" s="1"/>
  <c r="M27" i="7" s="1"/>
  <c r="O27" i="7" s="1"/>
  <c r="R26" i="7"/>
  <c r="Q26" i="7"/>
  <c r="P26" i="7"/>
  <c r="L26" i="7"/>
  <c r="J26" i="7"/>
  <c r="H26" i="7"/>
  <c r="G26" i="7"/>
  <c r="F26" i="7"/>
  <c r="I26" i="7" s="1"/>
  <c r="E26" i="7"/>
  <c r="D26" i="7"/>
  <c r="C26" i="7"/>
  <c r="K26" i="7" s="1"/>
  <c r="M26" i="7" s="1"/>
  <c r="O26" i="7" s="1"/>
  <c r="R25" i="7"/>
  <c r="Q25" i="7"/>
  <c r="P25" i="7"/>
  <c r="H25" i="7"/>
  <c r="J25" i="7" s="1"/>
  <c r="G25" i="7"/>
  <c r="F25" i="7"/>
  <c r="E25" i="7"/>
  <c r="D25" i="7"/>
  <c r="C25" i="7"/>
  <c r="K25" i="7" s="1"/>
  <c r="Q24" i="7"/>
  <c r="R24" i="7" s="1"/>
  <c r="P24" i="7"/>
  <c r="M24" i="7"/>
  <c r="J24" i="7"/>
  <c r="I24" i="7"/>
  <c r="N24" i="7" s="1"/>
  <c r="H24" i="7"/>
  <c r="G24" i="7"/>
  <c r="L24" i="7" s="1"/>
  <c r="F24" i="7"/>
  <c r="E24" i="7"/>
  <c r="D24" i="7"/>
  <c r="C24" i="7"/>
  <c r="K24" i="7" s="1"/>
  <c r="Q23" i="7"/>
  <c r="R23" i="7" s="1"/>
  <c r="P23" i="7"/>
  <c r="H23" i="7"/>
  <c r="J23" i="7" s="1"/>
  <c r="G23" i="7"/>
  <c r="L23" i="7" s="1"/>
  <c r="F23" i="7"/>
  <c r="I23" i="7" s="1"/>
  <c r="E23" i="7"/>
  <c r="D23" i="7"/>
  <c r="C23" i="7"/>
  <c r="K23" i="7" s="1"/>
  <c r="M23" i="7" s="1"/>
  <c r="O23" i="7" s="1"/>
  <c r="Q22" i="7"/>
  <c r="P22" i="7"/>
  <c r="H22" i="7"/>
  <c r="J22" i="7" s="1"/>
  <c r="G22" i="7"/>
  <c r="F22" i="7"/>
  <c r="E22" i="7"/>
  <c r="D22" i="7"/>
  <c r="C22" i="7"/>
  <c r="K22" i="7" s="1"/>
  <c r="M22" i="7" s="1"/>
  <c r="O22" i="7" s="1"/>
  <c r="Q21" i="7"/>
  <c r="P21" i="7"/>
  <c r="R21" i="7" s="1"/>
  <c r="J21" i="7"/>
  <c r="H21" i="7"/>
  <c r="G21" i="7"/>
  <c r="L21" i="7" s="1"/>
  <c r="F21" i="7"/>
  <c r="I21" i="7" s="1"/>
  <c r="N21" i="7" s="1"/>
  <c r="E21" i="7"/>
  <c r="M21" i="7" s="1"/>
  <c r="O21" i="7" s="1"/>
  <c r="D21" i="7"/>
  <c r="C21" i="7"/>
  <c r="K21" i="7" s="1"/>
  <c r="Q20" i="7"/>
  <c r="R20" i="7" s="1"/>
  <c r="P20" i="7"/>
  <c r="H20" i="7"/>
  <c r="G20" i="7"/>
  <c r="F20" i="7"/>
  <c r="I20" i="7" s="1"/>
  <c r="E20" i="7"/>
  <c r="D20" i="7"/>
  <c r="C20" i="7"/>
  <c r="K20" i="7" s="1"/>
  <c r="L20" i="7" s="1"/>
  <c r="Q19" i="7"/>
  <c r="R19" i="7" s="1"/>
  <c r="P19" i="7"/>
  <c r="H19" i="7"/>
  <c r="J19" i="7" s="1"/>
  <c r="G19" i="7"/>
  <c r="L19" i="7" s="1"/>
  <c r="F19" i="7"/>
  <c r="E19" i="7"/>
  <c r="D19" i="7"/>
  <c r="C19" i="7"/>
  <c r="K19" i="7" s="1"/>
  <c r="M19" i="7" s="1"/>
  <c r="O19" i="7" s="1"/>
  <c r="Q18" i="7"/>
  <c r="P18" i="7"/>
  <c r="R18" i="7" s="1"/>
  <c r="O18" i="7"/>
  <c r="M18" i="7"/>
  <c r="J18" i="7"/>
  <c r="H18" i="7"/>
  <c r="G18" i="7"/>
  <c r="L18" i="7" s="1"/>
  <c r="F18" i="7"/>
  <c r="I18" i="7" s="1"/>
  <c r="N18" i="7" s="1"/>
  <c r="E18" i="7"/>
  <c r="D18" i="7"/>
  <c r="C18" i="7"/>
  <c r="K18" i="7" s="1"/>
  <c r="Q17" i="7"/>
  <c r="R17" i="7" s="1"/>
  <c r="P17" i="7"/>
  <c r="H17" i="7"/>
  <c r="J17" i="7" s="1"/>
  <c r="G17" i="7"/>
  <c r="F17" i="7"/>
  <c r="I17" i="7" s="1"/>
  <c r="E17" i="7"/>
  <c r="D17" i="7"/>
  <c r="C17" i="7"/>
  <c r="K17" i="7" s="1"/>
  <c r="M17" i="7" s="1"/>
  <c r="O17" i="7" s="1"/>
  <c r="Q16" i="7"/>
  <c r="P16" i="7"/>
  <c r="R16" i="7" s="1"/>
  <c r="M16" i="7"/>
  <c r="H16" i="7"/>
  <c r="J16" i="7" s="1"/>
  <c r="G16" i="7"/>
  <c r="L16" i="7" s="1"/>
  <c r="F16" i="7"/>
  <c r="E16" i="7"/>
  <c r="D16" i="7"/>
  <c r="C16" i="7"/>
  <c r="K16" i="7" s="1"/>
  <c r="Q15" i="7"/>
  <c r="R15" i="7" s="1"/>
  <c r="P15" i="7"/>
  <c r="H15" i="7"/>
  <c r="J15" i="7" s="1"/>
  <c r="G15" i="7"/>
  <c r="L15" i="7" s="1"/>
  <c r="F15" i="7"/>
  <c r="I15" i="7" s="1"/>
  <c r="E15" i="7"/>
  <c r="D15" i="7"/>
  <c r="C15" i="7"/>
  <c r="K15" i="7" s="1"/>
  <c r="M15" i="7" s="1"/>
  <c r="O15" i="7" s="1"/>
  <c r="Q14" i="7"/>
  <c r="P14" i="7"/>
  <c r="L14" i="7"/>
  <c r="N14" i="7" s="1"/>
  <c r="J14" i="7"/>
  <c r="H14" i="7"/>
  <c r="G14" i="7"/>
  <c r="F14" i="7"/>
  <c r="I14" i="7" s="1"/>
  <c r="E14" i="7"/>
  <c r="D14" i="7"/>
  <c r="C14" i="7"/>
  <c r="K14" i="7" s="1"/>
  <c r="M14" i="7" s="1"/>
  <c r="O14" i="7" s="1"/>
  <c r="R13" i="7"/>
  <c r="Q13" i="7"/>
  <c r="P13" i="7"/>
  <c r="M13" i="7"/>
  <c r="O13" i="7" s="1"/>
  <c r="J13" i="7"/>
  <c r="I13" i="7"/>
  <c r="N13" i="7" s="1"/>
  <c r="H13" i="7"/>
  <c r="G13" i="7"/>
  <c r="L13" i="7" s="1"/>
  <c r="F13" i="7"/>
  <c r="E13" i="7"/>
  <c r="D13" i="7"/>
  <c r="C13" i="7"/>
  <c r="K13" i="7" s="1"/>
  <c r="C12" i="7"/>
  <c r="K11" i="7"/>
  <c r="H11" i="7"/>
  <c r="C11" i="7"/>
  <c r="G11" i="7" s="1"/>
  <c r="C10" i="7"/>
  <c r="K9" i="7"/>
  <c r="H9" i="7"/>
  <c r="C9" i="7"/>
  <c r="G9" i="7" s="1"/>
  <c r="Q8" i="7"/>
  <c r="G8" i="7"/>
  <c r="L8" i="7" s="1"/>
  <c r="F8" i="7"/>
  <c r="E8" i="7"/>
  <c r="D8" i="7"/>
  <c r="C8" i="7"/>
  <c r="K8" i="7" s="1"/>
  <c r="M8" i="7" s="1"/>
  <c r="K7" i="7"/>
  <c r="C7" i="7"/>
  <c r="G7" i="7" s="1"/>
  <c r="Q6" i="7"/>
  <c r="K6" i="7"/>
  <c r="M6" i="7" s="1"/>
  <c r="H6" i="7"/>
  <c r="G6" i="7"/>
  <c r="L6" i="7" s="1"/>
  <c r="C6" i="7"/>
  <c r="E6" i="7" s="1"/>
  <c r="C5" i="7"/>
  <c r="E5" i="7" s="1"/>
  <c r="R4" i="7"/>
  <c r="Q4" i="7"/>
  <c r="P4" i="7"/>
  <c r="H4" i="7"/>
  <c r="G4" i="7"/>
  <c r="F4" i="7"/>
  <c r="E4" i="7"/>
  <c r="D4" i="7"/>
  <c r="C4" i="7"/>
  <c r="K4" i="7" s="1"/>
  <c r="M4" i="7" s="1"/>
  <c r="Q3" i="7"/>
  <c r="K3" i="7"/>
  <c r="H3" i="7"/>
  <c r="F3" i="7"/>
  <c r="I3" i="7" s="1"/>
  <c r="C3" i="7"/>
  <c r="C2" i="7"/>
  <c r="X3" i="6"/>
  <c r="X7" i="6"/>
  <c r="X6" i="6"/>
  <c r="X4" i="6"/>
  <c r="X7" i="4"/>
  <c r="X6" i="4"/>
  <c r="X4" i="4"/>
  <c r="X3" i="4"/>
  <c r="G8" i="8" l="1"/>
  <c r="G28" i="8"/>
  <c r="G65" i="8"/>
  <c r="L65" i="8" s="1"/>
  <c r="G47" i="8"/>
  <c r="L47" i="8" s="1"/>
  <c r="E61" i="8"/>
  <c r="E63" i="8"/>
  <c r="R13" i="8"/>
  <c r="F16" i="8"/>
  <c r="H17" i="8"/>
  <c r="P21" i="8"/>
  <c r="G24" i="8"/>
  <c r="L24" i="8" s="1"/>
  <c r="H26" i="8"/>
  <c r="J26" i="8" s="1"/>
  <c r="K28" i="8"/>
  <c r="F40" i="8"/>
  <c r="D50" i="8"/>
  <c r="F63" i="8"/>
  <c r="K4" i="8"/>
  <c r="M4" i="8" s="1"/>
  <c r="O4" i="8" s="1"/>
  <c r="G16" i="8"/>
  <c r="L16" i="8" s="1"/>
  <c r="K17" i="8"/>
  <c r="G20" i="8"/>
  <c r="K26" i="8"/>
  <c r="G66" i="8"/>
  <c r="L66" i="8" s="1"/>
  <c r="F34" i="8"/>
  <c r="K40" i="8"/>
  <c r="M40" i="8" s="1"/>
  <c r="E48" i="8"/>
  <c r="M48" i="8" s="1"/>
  <c r="F2" i="8"/>
  <c r="I2" i="8" s="1"/>
  <c r="E3" i="8"/>
  <c r="M3" i="8" s="1"/>
  <c r="G9" i="8"/>
  <c r="K16" i="8"/>
  <c r="K20" i="8"/>
  <c r="Q24" i="8"/>
  <c r="F62" i="8"/>
  <c r="E64" i="8"/>
  <c r="M62" i="8"/>
  <c r="I17" i="8"/>
  <c r="E19" i="8"/>
  <c r="E21" i="8"/>
  <c r="D4" i="8"/>
  <c r="H8" i="8"/>
  <c r="I8" i="8" s="1"/>
  <c r="E16" i="8"/>
  <c r="G17" i="8"/>
  <c r="F19" i="8"/>
  <c r="G26" i="8"/>
  <c r="L26" i="8" s="1"/>
  <c r="H28" i="8"/>
  <c r="J28" i="8" s="1"/>
  <c r="E40" i="8"/>
  <c r="P2" i="8"/>
  <c r="P8" i="8"/>
  <c r="D2" i="8"/>
  <c r="J2" i="8" s="1"/>
  <c r="O2" i="8" s="1"/>
  <c r="Q2" i="8"/>
  <c r="R2" i="8" s="1"/>
  <c r="Q8" i="8"/>
  <c r="R8" i="8" s="1"/>
  <c r="H24" i="8"/>
  <c r="J24" i="8" s="1"/>
  <c r="Q28" i="8"/>
  <c r="E31" i="8"/>
  <c r="G38" i="8"/>
  <c r="E2" i="8"/>
  <c r="M2" i="8" s="1"/>
  <c r="H16" i="8"/>
  <c r="J16" i="8" s="1"/>
  <c r="P17" i="8"/>
  <c r="H20" i="8"/>
  <c r="J20" i="8" s="1"/>
  <c r="G22" i="8"/>
  <c r="L22" i="8" s="1"/>
  <c r="K24" i="8"/>
  <c r="Q26" i="8"/>
  <c r="K38" i="8"/>
  <c r="M38" i="8" s="1"/>
  <c r="E62" i="8"/>
  <c r="I13" i="8"/>
  <c r="D15" i="8"/>
  <c r="Q17" i="8"/>
  <c r="R17" i="8" s="1"/>
  <c r="H22" i="8"/>
  <c r="J22" i="8" s="1"/>
  <c r="F48" i="8"/>
  <c r="G2" i="8"/>
  <c r="L2" i="8" s="1"/>
  <c r="H9" i="8"/>
  <c r="I9" i="8" s="1"/>
  <c r="E12" i="8"/>
  <c r="M12" i="8" s="1"/>
  <c r="G13" i="8"/>
  <c r="P16" i="8"/>
  <c r="R16" i="8" s="1"/>
  <c r="Q20" i="8"/>
  <c r="K22" i="8"/>
  <c r="M22" i="8" s="1"/>
  <c r="O22" i="8" s="1"/>
  <c r="G30" i="8"/>
  <c r="L30" i="8" s="1"/>
  <c r="P5" i="8"/>
  <c r="H5" i="8"/>
  <c r="G5" i="8"/>
  <c r="F5" i="8"/>
  <c r="E5" i="8"/>
  <c r="P6" i="8"/>
  <c r="H6" i="8"/>
  <c r="G6" i="8"/>
  <c r="F6" i="8"/>
  <c r="I6" i="8" s="1"/>
  <c r="E6" i="8"/>
  <c r="K11" i="8"/>
  <c r="Q11" i="8"/>
  <c r="H11" i="8"/>
  <c r="P11" i="8"/>
  <c r="G11" i="8"/>
  <c r="E49" i="8"/>
  <c r="Q56" i="8"/>
  <c r="P56" i="8"/>
  <c r="H56" i="8"/>
  <c r="K56" i="8"/>
  <c r="M56" i="8" s="1"/>
  <c r="F56" i="8"/>
  <c r="D56" i="8"/>
  <c r="G56" i="8"/>
  <c r="E56" i="8"/>
  <c r="D59" i="8"/>
  <c r="D10" i="8"/>
  <c r="F11" i="8"/>
  <c r="L13" i="8"/>
  <c r="N13" i="8" s="1"/>
  <c r="K18" i="8"/>
  <c r="D27" i="8"/>
  <c r="K27" i="8"/>
  <c r="H27" i="8"/>
  <c r="G27" i="8"/>
  <c r="L27" i="8" s="1"/>
  <c r="Q27" i="8"/>
  <c r="R27" i="8" s="1"/>
  <c r="L28" i="8"/>
  <c r="Q35" i="8"/>
  <c r="P35" i="8"/>
  <c r="H35" i="8"/>
  <c r="F35" i="8"/>
  <c r="I35" i="8" s="1"/>
  <c r="D35" i="8"/>
  <c r="K35" i="8"/>
  <c r="G35" i="8"/>
  <c r="L9" i="8"/>
  <c r="J12" i="8"/>
  <c r="M16" i="8"/>
  <c r="O16" i="8" s="1"/>
  <c r="D21" i="8"/>
  <c r="K21" i="8"/>
  <c r="M21" i="8" s="1"/>
  <c r="Q21" i="8"/>
  <c r="H21" i="8"/>
  <c r="G21" i="8"/>
  <c r="E27" i="8"/>
  <c r="R30" i="8"/>
  <c r="E35" i="8"/>
  <c r="Q42" i="8"/>
  <c r="P42" i="8"/>
  <c r="H42" i="8"/>
  <c r="J42" i="8" s="1"/>
  <c r="K42" i="8"/>
  <c r="M42" i="8" s="1"/>
  <c r="O42" i="8" s="1"/>
  <c r="G42" i="8"/>
  <c r="F42" i="8"/>
  <c r="I42" i="8" s="1"/>
  <c r="Q44" i="8"/>
  <c r="P44" i="8"/>
  <c r="H44" i="8"/>
  <c r="K44" i="8"/>
  <c r="E44" i="8"/>
  <c r="G44" i="8"/>
  <c r="L44" i="8" s="1"/>
  <c r="F44" i="8"/>
  <c r="I44" i="8" s="1"/>
  <c r="D44" i="8"/>
  <c r="Q50" i="8"/>
  <c r="P50" i="8"/>
  <c r="H50" i="8"/>
  <c r="F50" i="8"/>
  <c r="K50" i="8"/>
  <c r="M50" i="8" s="1"/>
  <c r="G50" i="8"/>
  <c r="L50" i="8" s="1"/>
  <c r="Q52" i="8"/>
  <c r="P52" i="8"/>
  <c r="H52" i="8"/>
  <c r="J52" i="8" s="1"/>
  <c r="K52" i="8"/>
  <c r="G52" i="8"/>
  <c r="D52" i="8"/>
  <c r="F52" i="8"/>
  <c r="E52" i="8"/>
  <c r="Q60" i="8"/>
  <c r="P60" i="8"/>
  <c r="H60" i="8"/>
  <c r="J60" i="8" s="1"/>
  <c r="K60" i="8"/>
  <c r="M60" i="8" s="1"/>
  <c r="F60" i="8"/>
  <c r="G60" i="8"/>
  <c r="Q73" i="8"/>
  <c r="P73" i="8"/>
  <c r="H73" i="8"/>
  <c r="F73" i="8"/>
  <c r="I73" i="8" s="1"/>
  <c r="N73" i="8" s="1"/>
  <c r="D73" i="8"/>
  <c r="E73" i="8"/>
  <c r="K73" i="8"/>
  <c r="G73" i="8"/>
  <c r="L73" i="8" s="1"/>
  <c r="D5" i="8"/>
  <c r="D6" i="8"/>
  <c r="G7" i="8"/>
  <c r="F7" i="8"/>
  <c r="I7" i="8" s="1"/>
  <c r="E7" i="8"/>
  <c r="D7" i="8"/>
  <c r="R9" i="8"/>
  <c r="D11" i="8"/>
  <c r="R12" i="8"/>
  <c r="Q14" i="8"/>
  <c r="H14" i="8"/>
  <c r="F14" i="8"/>
  <c r="I14" i="8" s="1"/>
  <c r="N14" i="8" s="1"/>
  <c r="P14" i="8"/>
  <c r="G14" i="8"/>
  <c r="L14" i="8" s="1"/>
  <c r="E14" i="8"/>
  <c r="M14" i="8" s="1"/>
  <c r="D23" i="8"/>
  <c r="K23" i="8"/>
  <c r="G23" i="8"/>
  <c r="L23" i="8" s="1"/>
  <c r="H23" i="8"/>
  <c r="J23" i="8" s="1"/>
  <c r="Q23" i="8"/>
  <c r="Q33" i="8"/>
  <c r="P33" i="8"/>
  <c r="H33" i="8"/>
  <c r="F33" i="8"/>
  <c r="D33" i="8"/>
  <c r="K33" i="8"/>
  <c r="Q41" i="8"/>
  <c r="P41" i="8"/>
  <c r="H41" i="8"/>
  <c r="J41" i="8" s="1"/>
  <c r="F41" i="8"/>
  <c r="D41" i="8"/>
  <c r="K41" i="8"/>
  <c r="M41" i="8" s="1"/>
  <c r="Q43" i="8"/>
  <c r="P43" i="8"/>
  <c r="H43" i="8"/>
  <c r="F43" i="8"/>
  <c r="D43" i="8"/>
  <c r="K43" i="8"/>
  <c r="E43" i="8"/>
  <c r="G43" i="8"/>
  <c r="G41" i="8"/>
  <c r="L41" i="8" s="1"/>
  <c r="K5" i="8"/>
  <c r="K6" i="8"/>
  <c r="M6" i="8" s="1"/>
  <c r="K7" i="8"/>
  <c r="R24" i="8"/>
  <c r="F27" i="8"/>
  <c r="I27" i="8" s="1"/>
  <c r="N27" i="8" s="1"/>
  <c r="D31" i="8"/>
  <c r="K31" i="8"/>
  <c r="M31" i="8" s="1"/>
  <c r="G31" i="8"/>
  <c r="L31" i="8" s="1"/>
  <c r="H31" i="8"/>
  <c r="J31" i="8" s="1"/>
  <c r="Q31" i="8"/>
  <c r="R31" i="8" s="1"/>
  <c r="L32" i="8"/>
  <c r="Q34" i="8"/>
  <c r="P34" i="8"/>
  <c r="H34" i="8"/>
  <c r="J34" i="8" s="1"/>
  <c r="K34" i="8"/>
  <c r="G34" i="8"/>
  <c r="L34" i="8" s="1"/>
  <c r="L46" i="8"/>
  <c r="Q57" i="8"/>
  <c r="P57" i="8"/>
  <c r="H57" i="8"/>
  <c r="F57" i="8"/>
  <c r="I57" i="8" s="1"/>
  <c r="D57" i="8"/>
  <c r="G57" i="8"/>
  <c r="K57" i="8"/>
  <c r="E57" i="8"/>
  <c r="D60" i="8"/>
  <c r="Q18" i="8"/>
  <c r="H18" i="8"/>
  <c r="J18" i="8" s="1"/>
  <c r="P18" i="8"/>
  <c r="G18" i="8"/>
  <c r="E18" i="8"/>
  <c r="F18" i="8"/>
  <c r="D29" i="8"/>
  <c r="K29" i="8"/>
  <c r="M29" i="8" s="1"/>
  <c r="H29" i="8"/>
  <c r="Q29" i="8"/>
  <c r="G29" i="8"/>
  <c r="Q49" i="8"/>
  <c r="P49" i="8"/>
  <c r="H49" i="8"/>
  <c r="F49" i="8"/>
  <c r="I49" i="8" s="1"/>
  <c r="D49" i="8"/>
  <c r="K49" i="8"/>
  <c r="Q51" i="8"/>
  <c r="P51" i="8"/>
  <c r="H51" i="8"/>
  <c r="F51" i="8"/>
  <c r="D51" i="8"/>
  <c r="K51" i="8"/>
  <c r="E51" i="8"/>
  <c r="G51" i="8"/>
  <c r="Q59" i="8"/>
  <c r="P59" i="8"/>
  <c r="H59" i="8"/>
  <c r="J59" i="8" s="1"/>
  <c r="K59" i="8"/>
  <c r="M59" i="8" s="1"/>
  <c r="G59" i="8"/>
  <c r="F59" i="8"/>
  <c r="Q72" i="8"/>
  <c r="P72" i="8"/>
  <c r="H72" i="8"/>
  <c r="K72" i="8"/>
  <c r="M72" i="8" s="1"/>
  <c r="F72" i="8"/>
  <c r="D72" i="8"/>
  <c r="G72" i="8"/>
  <c r="E72" i="8"/>
  <c r="H7" i="8"/>
  <c r="J7" i="8" s="1"/>
  <c r="Q10" i="8"/>
  <c r="H10" i="8"/>
  <c r="P10" i="8"/>
  <c r="G10" i="8"/>
  <c r="L10" i="8" s="1"/>
  <c r="F10" i="8"/>
  <c r="E10" i="8"/>
  <c r="M10" i="8" s="1"/>
  <c r="E11" i="8"/>
  <c r="D14" i="8"/>
  <c r="M20" i="8"/>
  <c r="E23" i="8"/>
  <c r="F29" i="8"/>
  <c r="I29" i="8" s="1"/>
  <c r="E33" i="8"/>
  <c r="Q3" i="8"/>
  <c r="P3" i="8"/>
  <c r="H3" i="8"/>
  <c r="G3" i="8"/>
  <c r="L3" i="8" s="1"/>
  <c r="Q5" i="8"/>
  <c r="Q6" i="8"/>
  <c r="P7" i="8"/>
  <c r="N9" i="8"/>
  <c r="K19" i="8"/>
  <c r="M19" i="8" s="1"/>
  <c r="G19" i="8"/>
  <c r="H19" i="8"/>
  <c r="Q19" i="8"/>
  <c r="R19" i="8" s="1"/>
  <c r="I21" i="8"/>
  <c r="D25" i="8"/>
  <c r="K25" i="8"/>
  <c r="Q25" i="8"/>
  <c r="R25" i="8" s="1"/>
  <c r="H25" i="8"/>
  <c r="J25" i="8" s="1"/>
  <c r="G25" i="8"/>
  <c r="P29" i="8"/>
  <c r="Q71" i="8"/>
  <c r="P71" i="8"/>
  <c r="H71" i="8"/>
  <c r="K71" i="8"/>
  <c r="M71" i="8" s="1"/>
  <c r="G71" i="8"/>
  <c r="L71" i="8" s="1"/>
  <c r="E71" i="8"/>
  <c r="F71" i="8"/>
  <c r="D71" i="8"/>
  <c r="Q74" i="8"/>
  <c r="P74" i="8"/>
  <c r="H74" i="8"/>
  <c r="D74" i="8"/>
  <c r="F74" i="8"/>
  <c r="I74" i="8" s="1"/>
  <c r="G74" i="8"/>
  <c r="K74" i="8"/>
  <c r="D3" i="8"/>
  <c r="Q4" i="8"/>
  <c r="P4" i="8"/>
  <c r="H4" i="8"/>
  <c r="J4" i="8" s="1"/>
  <c r="G4" i="8"/>
  <c r="L4" i="8" s="1"/>
  <c r="F4" i="8"/>
  <c r="Q7" i="8"/>
  <c r="K15" i="8"/>
  <c r="M15" i="8" s="1"/>
  <c r="Q15" i="8"/>
  <c r="H15" i="8"/>
  <c r="J15" i="8" s="1"/>
  <c r="G15" i="8"/>
  <c r="P15" i="8"/>
  <c r="D19" i="8"/>
  <c r="L20" i="8"/>
  <c r="P23" i="8"/>
  <c r="E25" i="8"/>
  <c r="R28" i="8"/>
  <c r="F31" i="8"/>
  <c r="I31" i="8" s="1"/>
  <c r="N31" i="8" s="1"/>
  <c r="E34" i="8"/>
  <c r="Q36" i="8"/>
  <c r="P36" i="8"/>
  <c r="H36" i="8"/>
  <c r="J36" i="8" s="1"/>
  <c r="K36" i="8"/>
  <c r="G36" i="8"/>
  <c r="F36" i="8"/>
  <c r="E36" i="8"/>
  <c r="Q55" i="8"/>
  <c r="P55" i="8"/>
  <c r="H55" i="8"/>
  <c r="J55" i="8" s="1"/>
  <c r="K55" i="8"/>
  <c r="G55" i="8"/>
  <c r="E55" i="8"/>
  <c r="F55" i="8"/>
  <c r="D55" i="8"/>
  <c r="Q58" i="8"/>
  <c r="P58" i="8"/>
  <c r="H58" i="8"/>
  <c r="D58" i="8"/>
  <c r="K58" i="8"/>
  <c r="M58" i="8" s="1"/>
  <c r="G58" i="8"/>
  <c r="L58" i="8" s="1"/>
  <c r="F58" i="8"/>
  <c r="Q61" i="8"/>
  <c r="P61" i="8"/>
  <c r="H61" i="8"/>
  <c r="F61" i="8"/>
  <c r="I61" i="8" s="1"/>
  <c r="D61" i="8"/>
  <c r="K61" i="8"/>
  <c r="M61" i="8" s="1"/>
  <c r="E74" i="8"/>
  <c r="Q54" i="8"/>
  <c r="P54" i="8"/>
  <c r="H54" i="8"/>
  <c r="D54" i="8"/>
  <c r="Q45" i="8"/>
  <c r="P45" i="8"/>
  <c r="H45" i="8"/>
  <c r="F45" i="8"/>
  <c r="I45" i="8" s="1"/>
  <c r="D45" i="8"/>
  <c r="E54" i="8"/>
  <c r="Q67" i="8"/>
  <c r="P67" i="8"/>
  <c r="H67" i="8"/>
  <c r="K67" i="8"/>
  <c r="L67" i="8" s="1"/>
  <c r="Q68" i="8"/>
  <c r="P68" i="8"/>
  <c r="H68" i="8"/>
  <c r="K68" i="8"/>
  <c r="F68" i="8"/>
  <c r="E70" i="8"/>
  <c r="D17" i="8"/>
  <c r="D38" i="8"/>
  <c r="E45" i="8"/>
  <c r="M45" i="8" s="1"/>
  <c r="F54" i="8"/>
  <c r="Q66" i="8"/>
  <c r="P66" i="8"/>
  <c r="H66" i="8"/>
  <c r="D66" i="8"/>
  <c r="D67" i="8"/>
  <c r="D68" i="8"/>
  <c r="Q70" i="8"/>
  <c r="P70" i="8"/>
  <c r="H70" i="8"/>
  <c r="D70" i="8"/>
  <c r="K8" i="8"/>
  <c r="Q37" i="8"/>
  <c r="P37" i="8"/>
  <c r="H37" i="8"/>
  <c r="F37" i="8"/>
  <c r="D37" i="8"/>
  <c r="Q46" i="8"/>
  <c r="P46" i="8"/>
  <c r="H46" i="8"/>
  <c r="Q53" i="8"/>
  <c r="P53" i="8"/>
  <c r="H53" i="8"/>
  <c r="F53" i="8"/>
  <c r="D53" i="8"/>
  <c r="Q69" i="8"/>
  <c r="P69" i="8"/>
  <c r="H69" i="8"/>
  <c r="F69" i="8"/>
  <c r="I69" i="8" s="1"/>
  <c r="D69" i="8"/>
  <c r="D8" i="8"/>
  <c r="J8" i="8" s="1"/>
  <c r="D9" i="8"/>
  <c r="Q32" i="8"/>
  <c r="P32" i="8"/>
  <c r="D32" i="8"/>
  <c r="J32" i="8" s="1"/>
  <c r="E37" i="8"/>
  <c r="M37" i="8" s="1"/>
  <c r="D46" i="8"/>
  <c r="E8" i="8"/>
  <c r="E9" i="8"/>
  <c r="M9" i="8" s="1"/>
  <c r="E13" i="8"/>
  <c r="M13" i="8" s="1"/>
  <c r="O13" i="8" s="1"/>
  <c r="E17" i="8"/>
  <c r="M17" i="8" s="1"/>
  <c r="E20" i="8"/>
  <c r="E22" i="8"/>
  <c r="E24" i="8"/>
  <c r="M24" i="8" s="1"/>
  <c r="E26" i="8"/>
  <c r="M26" i="8" s="1"/>
  <c r="E28" i="8"/>
  <c r="M28" i="8" s="1"/>
  <c r="O28" i="8" s="1"/>
  <c r="E30" i="8"/>
  <c r="M30" i="8" s="1"/>
  <c r="O30" i="8" s="1"/>
  <c r="E32" i="8"/>
  <c r="M32" i="8" s="1"/>
  <c r="G37" i="8"/>
  <c r="L37" i="8" s="1"/>
  <c r="Q39" i="8"/>
  <c r="P39" i="8"/>
  <c r="H39" i="8"/>
  <c r="F39" i="8"/>
  <c r="I39" i="8" s="1"/>
  <c r="N39" i="8" s="1"/>
  <c r="D39" i="8"/>
  <c r="Q40" i="8"/>
  <c r="P40" i="8"/>
  <c r="H40" i="8"/>
  <c r="I40" i="8" s="1"/>
  <c r="G45" i="8"/>
  <c r="L45" i="8" s="1"/>
  <c r="E46" i="8"/>
  <c r="M46" i="8" s="1"/>
  <c r="Q47" i="8"/>
  <c r="P47" i="8"/>
  <c r="H47" i="8"/>
  <c r="F47" i="8"/>
  <c r="I47" i="8" s="1"/>
  <c r="D47" i="8"/>
  <c r="Q48" i="8"/>
  <c r="P48" i="8"/>
  <c r="H48" i="8"/>
  <c r="G53" i="8"/>
  <c r="G54" i="8"/>
  <c r="Q63" i="8"/>
  <c r="P63" i="8"/>
  <c r="H63" i="8"/>
  <c r="J63" i="8" s="1"/>
  <c r="K63" i="8"/>
  <c r="M63" i="8" s="1"/>
  <c r="O63" i="8" s="1"/>
  <c r="Q64" i="8"/>
  <c r="P64" i="8"/>
  <c r="H64" i="8"/>
  <c r="K64" i="8"/>
  <c r="F64" i="8"/>
  <c r="Q65" i="8"/>
  <c r="P65" i="8"/>
  <c r="H65" i="8"/>
  <c r="F65" i="8"/>
  <c r="D65" i="8"/>
  <c r="E66" i="8"/>
  <c r="M66" i="8" s="1"/>
  <c r="E67" i="8"/>
  <c r="E68" i="8"/>
  <c r="G69" i="8"/>
  <c r="G70" i="8"/>
  <c r="Q38" i="8"/>
  <c r="P38" i="8"/>
  <c r="H38" i="8"/>
  <c r="D13" i="8"/>
  <c r="J13" i="8" s="1"/>
  <c r="F20" i="8"/>
  <c r="P20" i="8"/>
  <c r="F22" i="8"/>
  <c r="P22" i="8"/>
  <c r="R22" i="8" s="1"/>
  <c r="F24" i="8"/>
  <c r="I24" i="8" s="1"/>
  <c r="N24" i="8" s="1"/>
  <c r="P24" i="8"/>
  <c r="F26" i="8"/>
  <c r="P26" i="8"/>
  <c r="R26" i="8" s="1"/>
  <c r="F28" i="8"/>
  <c r="I28" i="8" s="1"/>
  <c r="P28" i="8"/>
  <c r="F30" i="8"/>
  <c r="I30" i="8" s="1"/>
  <c r="N30" i="8" s="1"/>
  <c r="P30" i="8"/>
  <c r="F32" i="8"/>
  <c r="I32" i="8" s="1"/>
  <c r="N32" i="8" s="1"/>
  <c r="F38" i="8"/>
  <c r="E39" i="8"/>
  <c r="M39" i="8" s="1"/>
  <c r="D40" i="8"/>
  <c r="F46" i="8"/>
  <c r="I46" i="8" s="1"/>
  <c r="E47" i="8"/>
  <c r="M47" i="8" s="1"/>
  <c r="D48" i="8"/>
  <c r="K53" i="8"/>
  <c r="M53" i="8" s="1"/>
  <c r="K54" i="8"/>
  <c r="M54" i="8" s="1"/>
  <c r="Q62" i="8"/>
  <c r="P62" i="8"/>
  <c r="H62" i="8"/>
  <c r="D62" i="8"/>
  <c r="D63" i="8"/>
  <c r="D64" i="8"/>
  <c r="E65" i="8"/>
  <c r="M65" i="8" s="1"/>
  <c r="F66" i="8"/>
  <c r="F67" i="8"/>
  <c r="G68" i="8"/>
  <c r="L68" i="8" s="1"/>
  <c r="K69" i="8"/>
  <c r="M69" i="8" s="1"/>
  <c r="K70" i="8"/>
  <c r="M70" i="8" s="1"/>
  <c r="J4" i="7"/>
  <c r="O4" i="7" s="1"/>
  <c r="I4" i="7"/>
  <c r="L68" i="7"/>
  <c r="N20" i="7"/>
  <c r="G10" i="7"/>
  <c r="K10" i="7"/>
  <c r="H10" i="7"/>
  <c r="J10" i="7" s="1"/>
  <c r="Q10" i="7"/>
  <c r="R10" i="7" s="1"/>
  <c r="F10" i="7"/>
  <c r="P10" i="7"/>
  <c r="E10" i="7"/>
  <c r="D10" i="7"/>
  <c r="L7" i="7"/>
  <c r="R8" i="7"/>
  <c r="M11" i="7"/>
  <c r="N23" i="7"/>
  <c r="K12" i="7"/>
  <c r="P12" i="7"/>
  <c r="G12" i="7"/>
  <c r="L12" i="7" s="1"/>
  <c r="H12" i="7"/>
  <c r="J12" i="7" s="1"/>
  <c r="F12" i="7"/>
  <c r="Q12" i="7"/>
  <c r="E12" i="7"/>
  <c r="D12" i="7"/>
  <c r="M7" i="7"/>
  <c r="M9" i="7"/>
  <c r="N15" i="7"/>
  <c r="H5" i="7"/>
  <c r="J5" i="7" s="1"/>
  <c r="D9" i="7"/>
  <c r="J9" i="7" s="1"/>
  <c r="D11" i="7"/>
  <c r="J11" i="7" s="1"/>
  <c r="R14" i="7"/>
  <c r="J20" i="7"/>
  <c r="I25" i="7"/>
  <c r="O31" i="7"/>
  <c r="F39" i="7"/>
  <c r="I39" i="7" s="1"/>
  <c r="K39" i="7"/>
  <c r="M39" i="7" s="1"/>
  <c r="H39" i="7"/>
  <c r="E39" i="7"/>
  <c r="F54" i="7"/>
  <c r="I54" i="7" s="1"/>
  <c r="N54" i="7" s="1"/>
  <c r="P54" i="7"/>
  <c r="E54" i="7"/>
  <c r="D54" i="7"/>
  <c r="K54" i="7"/>
  <c r="H54" i="7"/>
  <c r="J54" i="7" s="1"/>
  <c r="L17" i="7"/>
  <c r="N17" i="7" s="1"/>
  <c r="M20" i="7"/>
  <c r="O20" i="7" s="1"/>
  <c r="P2" i="7"/>
  <c r="H2" i="7"/>
  <c r="E2" i="7"/>
  <c r="I16" i="7"/>
  <c r="N16" i="7" s="1"/>
  <c r="F38" i="7"/>
  <c r="I38" i="7" s="1"/>
  <c r="N38" i="7" s="1"/>
  <c r="P38" i="7"/>
  <c r="E38" i="7"/>
  <c r="D38" i="7"/>
  <c r="K38" i="7"/>
  <c r="H38" i="7"/>
  <c r="D2" i="7"/>
  <c r="D5" i="7"/>
  <c r="D7" i="7"/>
  <c r="Q7" i="7"/>
  <c r="R7" i="7" s="1"/>
  <c r="G38" i="7"/>
  <c r="L38" i="7" s="1"/>
  <c r="R39" i="7"/>
  <c r="M50" i="7"/>
  <c r="F2" i="7"/>
  <c r="I2" i="7" s="1"/>
  <c r="Q2" i="7"/>
  <c r="L4" i="7"/>
  <c r="F5" i="7"/>
  <c r="P5" i="7"/>
  <c r="E7" i="7"/>
  <c r="L9" i="7"/>
  <c r="L11" i="7"/>
  <c r="O16" i="7"/>
  <c r="O24" i="7"/>
  <c r="R27" i="7"/>
  <c r="I31" i="7"/>
  <c r="N31" i="7" s="1"/>
  <c r="R33" i="7"/>
  <c r="J35" i="7"/>
  <c r="F47" i="7"/>
  <c r="K47" i="7"/>
  <c r="H47" i="7"/>
  <c r="J47" i="7" s="1"/>
  <c r="E47" i="7"/>
  <c r="J59" i="7"/>
  <c r="G2" i="7"/>
  <c r="G5" i="7"/>
  <c r="Q5" i="7"/>
  <c r="R5" i="7" s="1"/>
  <c r="F7" i="7"/>
  <c r="P7" i="7"/>
  <c r="R30" i="7"/>
  <c r="F34" i="7"/>
  <c r="P34" i="7"/>
  <c r="G34" i="7"/>
  <c r="E34" i="7"/>
  <c r="H34" i="7"/>
  <c r="D34" i="7"/>
  <c r="Q38" i="7"/>
  <c r="M42" i="7"/>
  <c r="D47" i="7"/>
  <c r="D6" i="7"/>
  <c r="J6" i="7" s="1"/>
  <c r="O6" i="7" s="1"/>
  <c r="H7" i="7"/>
  <c r="J7" i="7" s="1"/>
  <c r="E9" i="7"/>
  <c r="P9" i="7"/>
  <c r="E11" i="7"/>
  <c r="P11" i="7"/>
  <c r="R22" i="7"/>
  <c r="I30" i="7"/>
  <c r="N30" i="7" s="1"/>
  <c r="I32" i="7"/>
  <c r="N32" i="7" s="1"/>
  <c r="K34" i="7"/>
  <c r="M34" i="7" s="1"/>
  <c r="D39" i="7"/>
  <c r="G54" i="7"/>
  <c r="L54" i="7" s="1"/>
  <c r="R55" i="7"/>
  <c r="R61" i="7"/>
  <c r="M66" i="7"/>
  <c r="J68" i="7"/>
  <c r="F70" i="7"/>
  <c r="P70" i="7"/>
  <c r="E70" i="7"/>
  <c r="D70" i="7"/>
  <c r="K70" i="7"/>
  <c r="M70" i="7" s="1"/>
  <c r="H70" i="7"/>
  <c r="J70" i="7" s="1"/>
  <c r="G70" i="7"/>
  <c r="G3" i="7"/>
  <c r="L3" i="7" s="1"/>
  <c r="N3" i="7" s="1"/>
  <c r="D3" i="7"/>
  <c r="J3" i="7" s="1"/>
  <c r="K2" i="7"/>
  <c r="M2" i="7" s="1"/>
  <c r="E3" i="7"/>
  <c r="M3" i="7" s="1"/>
  <c r="O3" i="7" s="1"/>
  <c r="P3" i="7"/>
  <c r="R3" i="7" s="1"/>
  <c r="K5" i="7"/>
  <c r="M5" i="7" s="1"/>
  <c r="F6" i="7"/>
  <c r="I6" i="7" s="1"/>
  <c r="N6" i="7" s="1"/>
  <c r="P6" i="7"/>
  <c r="R6" i="7" s="1"/>
  <c r="F9" i="7"/>
  <c r="I9" i="7" s="1"/>
  <c r="N9" i="7" s="1"/>
  <c r="Q9" i="7"/>
  <c r="F11" i="7"/>
  <c r="I11" i="7" s="1"/>
  <c r="N11" i="7" s="1"/>
  <c r="Q11" i="7"/>
  <c r="I19" i="7"/>
  <c r="N19" i="7" s="1"/>
  <c r="I22" i="7"/>
  <c r="N22" i="7" s="1"/>
  <c r="M25" i="7"/>
  <c r="O25" i="7" s="1"/>
  <c r="L25" i="7"/>
  <c r="N26" i="7"/>
  <c r="I28" i="7"/>
  <c r="N28" i="7" s="1"/>
  <c r="I33" i="7"/>
  <c r="G39" i="7"/>
  <c r="F46" i="7"/>
  <c r="I46" i="7" s="1"/>
  <c r="P46" i="7"/>
  <c r="R46" i="7" s="1"/>
  <c r="E46" i="7"/>
  <c r="D46" i="7"/>
  <c r="K46" i="7"/>
  <c r="H46" i="7"/>
  <c r="P47" i="7"/>
  <c r="R49" i="7"/>
  <c r="J51" i="7"/>
  <c r="M58" i="7"/>
  <c r="O58" i="7" s="1"/>
  <c r="J60" i="7"/>
  <c r="F62" i="7"/>
  <c r="P62" i="7"/>
  <c r="E62" i="7"/>
  <c r="D62" i="7"/>
  <c r="K62" i="7"/>
  <c r="M62" i="7" s="1"/>
  <c r="H62" i="7"/>
  <c r="J62" i="7" s="1"/>
  <c r="G62" i="7"/>
  <c r="L62" i="7" s="1"/>
  <c r="R66" i="7"/>
  <c r="L22" i="7"/>
  <c r="O32" i="7"/>
  <c r="Q34" i="7"/>
  <c r="G46" i="7"/>
  <c r="L46" i="7" s="1"/>
  <c r="Q47" i="7"/>
  <c r="R47" i="7" s="1"/>
  <c r="Q54" i="7"/>
  <c r="R54" i="7" s="1"/>
  <c r="J69" i="7"/>
  <c r="Q70" i="7"/>
  <c r="F55" i="7"/>
  <c r="K55" i="7"/>
  <c r="H55" i="7"/>
  <c r="E55" i="7"/>
  <c r="Q62" i="7"/>
  <c r="R62" i="7" s="1"/>
  <c r="F71" i="7"/>
  <c r="I71" i="7" s="1"/>
  <c r="N71" i="7" s="1"/>
  <c r="K71" i="7"/>
  <c r="H71" i="7"/>
  <c r="E71" i="7"/>
  <c r="Q71" i="7"/>
  <c r="R71" i="7" s="1"/>
  <c r="D71" i="7"/>
  <c r="D55" i="7"/>
  <c r="F63" i="7"/>
  <c r="I63" i="7" s="1"/>
  <c r="K63" i="7"/>
  <c r="H63" i="7"/>
  <c r="E63" i="7"/>
  <c r="Q63" i="7"/>
  <c r="R63" i="7" s="1"/>
  <c r="D63" i="7"/>
  <c r="J67" i="7"/>
  <c r="G71" i="7"/>
  <c r="L71" i="7" s="1"/>
  <c r="F73" i="7"/>
  <c r="K73" i="7"/>
  <c r="M73" i="7" s="1"/>
  <c r="H73" i="7"/>
  <c r="J73" i="7" s="1"/>
  <c r="Q73" i="7"/>
  <c r="R73" i="7" s="1"/>
  <c r="H8" i="7"/>
  <c r="J8" i="7" s="1"/>
  <c r="O8" i="7" s="1"/>
  <c r="P8" i="7"/>
  <c r="L33" i="7"/>
  <c r="K36" i="7"/>
  <c r="F40" i="7"/>
  <c r="I40" i="7" s="1"/>
  <c r="N40" i="7" s="1"/>
  <c r="P40" i="7"/>
  <c r="R40" i="7" s="1"/>
  <c r="E40" i="7"/>
  <c r="M40" i="7" s="1"/>
  <c r="D40" i="7"/>
  <c r="F41" i="7"/>
  <c r="I41" i="7" s="1"/>
  <c r="N41" i="7" s="1"/>
  <c r="K41" i="7"/>
  <c r="M41" i="7" s="1"/>
  <c r="P41" i="7"/>
  <c r="R41" i="7" s="1"/>
  <c r="K44" i="7"/>
  <c r="L44" i="7" s="1"/>
  <c r="F48" i="7"/>
  <c r="I48" i="7" s="1"/>
  <c r="N48" i="7" s="1"/>
  <c r="P48" i="7"/>
  <c r="R48" i="7" s="1"/>
  <c r="E48" i="7"/>
  <c r="M48" i="7" s="1"/>
  <c r="D48" i="7"/>
  <c r="F49" i="7"/>
  <c r="I49" i="7" s="1"/>
  <c r="N49" i="7" s="1"/>
  <c r="K49" i="7"/>
  <c r="M49" i="7" s="1"/>
  <c r="P49" i="7"/>
  <c r="K52" i="7"/>
  <c r="F56" i="7"/>
  <c r="I56" i="7" s="1"/>
  <c r="N56" i="7" s="1"/>
  <c r="P56" i="7"/>
  <c r="R56" i="7" s="1"/>
  <c r="E56" i="7"/>
  <c r="M56" i="7" s="1"/>
  <c r="D56" i="7"/>
  <c r="F57" i="7"/>
  <c r="I57" i="7" s="1"/>
  <c r="N57" i="7" s="1"/>
  <c r="K57" i="7"/>
  <c r="M57" i="7" s="1"/>
  <c r="P57" i="7"/>
  <c r="R57" i="7" s="1"/>
  <c r="K60" i="7"/>
  <c r="L60" i="7" s="1"/>
  <c r="F64" i="7"/>
  <c r="I64" i="7" s="1"/>
  <c r="N64" i="7" s="1"/>
  <c r="P64" i="7"/>
  <c r="R64" i="7" s="1"/>
  <c r="E64" i="7"/>
  <c r="M64" i="7" s="1"/>
  <c r="D64" i="7"/>
  <c r="F65" i="7"/>
  <c r="I65" i="7" s="1"/>
  <c r="N65" i="7" s="1"/>
  <c r="K65" i="7"/>
  <c r="M65" i="7" s="1"/>
  <c r="P65" i="7"/>
  <c r="R65" i="7" s="1"/>
  <c r="K68" i="7"/>
  <c r="D73" i="7"/>
  <c r="F35" i="7"/>
  <c r="I35" i="7" s="1"/>
  <c r="K35" i="7"/>
  <c r="P35" i="7"/>
  <c r="J40" i="7"/>
  <c r="F42" i="7"/>
  <c r="P42" i="7"/>
  <c r="R42" i="7" s="1"/>
  <c r="E42" i="7"/>
  <c r="D42" i="7"/>
  <c r="F43" i="7"/>
  <c r="I43" i="7" s="1"/>
  <c r="K43" i="7"/>
  <c r="P43" i="7"/>
  <c r="J48" i="7"/>
  <c r="F50" i="7"/>
  <c r="P50" i="7"/>
  <c r="R50" i="7" s="1"/>
  <c r="E50" i="7"/>
  <c r="D50" i="7"/>
  <c r="F51" i="7"/>
  <c r="I51" i="7" s="1"/>
  <c r="K51" i="7"/>
  <c r="M51" i="7" s="1"/>
  <c r="O51" i="7" s="1"/>
  <c r="P51" i="7"/>
  <c r="J56" i="7"/>
  <c r="F58" i="7"/>
  <c r="P58" i="7"/>
  <c r="R58" i="7" s="1"/>
  <c r="E58" i="7"/>
  <c r="D58" i="7"/>
  <c r="F59" i="7"/>
  <c r="I59" i="7" s="1"/>
  <c r="K59" i="7"/>
  <c r="P59" i="7"/>
  <c r="J64" i="7"/>
  <c r="F66" i="7"/>
  <c r="P66" i="7"/>
  <c r="E66" i="7"/>
  <c r="D66" i="7"/>
  <c r="F67" i="7"/>
  <c r="I67" i="7" s="1"/>
  <c r="K67" i="7"/>
  <c r="P67" i="7"/>
  <c r="J72" i="7"/>
  <c r="G73" i="7"/>
  <c r="D35" i="7"/>
  <c r="Q35" i="7"/>
  <c r="G41" i="7"/>
  <c r="L41" i="7" s="1"/>
  <c r="G42" i="7"/>
  <c r="L42" i="7" s="1"/>
  <c r="D43" i="7"/>
  <c r="J43" i="7" s="1"/>
  <c r="Q43" i="7"/>
  <c r="R43" i="7" s="1"/>
  <c r="G49" i="7"/>
  <c r="L49" i="7" s="1"/>
  <c r="G50" i="7"/>
  <c r="L50" i="7" s="1"/>
  <c r="D51" i="7"/>
  <c r="Q51" i="7"/>
  <c r="G57" i="7"/>
  <c r="L57" i="7" s="1"/>
  <c r="G58" i="7"/>
  <c r="L58" i="7" s="1"/>
  <c r="D59" i="7"/>
  <c r="Q59" i="7"/>
  <c r="R59" i="7" s="1"/>
  <c r="G65" i="7"/>
  <c r="L65" i="7" s="1"/>
  <c r="G66" i="7"/>
  <c r="L66" i="7" s="1"/>
  <c r="D67" i="7"/>
  <c r="Q67" i="7"/>
  <c r="I72" i="7"/>
  <c r="N72" i="7" s="1"/>
  <c r="M33" i="7"/>
  <c r="E35" i="7"/>
  <c r="F36" i="7"/>
  <c r="I36" i="7" s="1"/>
  <c r="P36" i="7"/>
  <c r="R36" i="7" s="1"/>
  <c r="E36" i="7"/>
  <c r="D36" i="7"/>
  <c r="J36" i="7" s="1"/>
  <c r="F37" i="7"/>
  <c r="I37" i="7" s="1"/>
  <c r="K37" i="7"/>
  <c r="P37" i="7"/>
  <c r="R37" i="7" s="1"/>
  <c r="J41" i="7"/>
  <c r="H42" i="7"/>
  <c r="E43" i="7"/>
  <c r="F44" i="7"/>
  <c r="I44" i="7" s="1"/>
  <c r="P44" i="7"/>
  <c r="R44" i="7" s="1"/>
  <c r="E44" i="7"/>
  <c r="D44" i="7"/>
  <c r="J44" i="7" s="1"/>
  <c r="F45" i="7"/>
  <c r="I45" i="7" s="1"/>
  <c r="K45" i="7"/>
  <c r="M45" i="7" s="1"/>
  <c r="O45" i="7" s="1"/>
  <c r="P45" i="7"/>
  <c r="R45" i="7" s="1"/>
  <c r="J49" i="7"/>
  <c r="H50" i="7"/>
  <c r="E51" i="7"/>
  <c r="F52" i="7"/>
  <c r="I52" i="7" s="1"/>
  <c r="P52" i="7"/>
  <c r="R52" i="7" s="1"/>
  <c r="E52" i="7"/>
  <c r="D52" i="7"/>
  <c r="J52" i="7" s="1"/>
  <c r="F53" i="7"/>
  <c r="I53" i="7" s="1"/>
  <c r="K53" i="7"/>
  <c r="P53" i="7"/>
  <c r="R53" i="7" s="1"/>
  <c r="J57" i="7"/>
  <c r="H58" i="7"/>
  <c r="J58" i="7" s="1"/>
  <c r="E59" i="7"/>
  <c r="F60" i="7"/>
  <c r="I60" i="7" s="1"/>
  <c r="P60" i="7"/>
  <c r="R60" i="7" s="1"/>
  <c r="E60" i="7"/>
  <c r="D60" i="7"/>
  <c r="F61" i="7"/>
  <c r="I61" i="7" s="1"/>
  <c r="K61" i="7"/>
  <c r="P61" i="7"/>
  <c r="J65" i="7"/>
  <c r="H66" i="7"/>
  <c r="J66" i="7" s="1"/>
  <c r="E67" i="7"/>
  <c r="F68" i="7"/>
  <c r="I68" i="7" s="1"/>
  <c r="P68" i="7"/>
  <c r="R68" i="7" s="1"/>
  <c r="E68" i="7"/>
  <c r="D68" i="7"/>
  <c r="F69" i="7"/>
  <c r="I69" i="7" s="1"/>
  <c r="K69" i="7"/>
  <c r="P69" i="7"/>
  <c r="R69" i="7" s="1"/>
  <c r="M72" i="7"/>
  <c r="O72" i="7" s="1"/>
  <c r="Q74" i="7"/>
  <c r="F74" i="7"/>
  <c r="I74" i="7" s="1"/>
  <c r="N74" i="7" s="1"/>
  <c r="D72" i="7"/>
  <c r="D74" i="7"/>
  <c r="J74" i="7" s="1"/>
  <c r="D33" i="7"/>
  <c r="J33" i="7" s="1"/>
  <c r="E72" i="7"/>
  <c r="P72" i="7"/>
  <c r="R72" i="7" s="1"/>
  <c r="E74" i="7"/>
  <c r="M74" i="7" s="1"/>
  <c r="O74" i="7" s="1"/>
  <c r="P74" i="7"/>
  <c r="M36" i="8" l="1"/>
  <c r="O36" i="8" s="1"/>
  <c r="L18" i="8"/>
  <c r="N28" i="8"/>
  <c r="J10" i="8"/>
  <c r="R73" i="8"/>
  <c r="I16" i="8"/>
  <c r="N16" i="8" s="1"/>
  <c r="J50" i="8"/>
  <c r="O50" i="8" s="1"/>
  <c r="R42" i="8"/>
  <c r="L56" i="8"/>
  <c r="L6" i="8"/>
  <c r="N2" i="8"/>
  <c r="N40" i="8"/>
  <c r="O17" i="8"/>
  <c r="O10" i="8"/>
  <c r="N17" i="8"/>
  <c r="I22" i="8"/>
  <c r="N47" i="8"/>
  <c r="M5" i="8"/>
  <c r="J43" i="8"/>
  <c r="R41" i="8"/>
  <c r="L7" i="8"/>
  <c r="N7" i="8" s="1"/>
  <c r="I11" i="8"/>
  <c r="N11" i="8" s="1"/>
  <c r="R11" i="8"/>
  <c r="L17" i="8"/>
  <c r="R20" i="8"/>
  <c r="J53" i="8"/>
  <c r="J37" i="8"/>
  <c r="O37" i="8" s="1"/>
  <c r="M55" i="8"/>
  <c r="O55" i="8" s="1"/>
  <c r="R15" i="8"/>
  <c r="R4" i="8"/>
  <c r="R6" i="8"/>
  <c r="J51" i="8"/>
  <c r="R49" i="8"/>
  <c r="M33" i="8"/>
  <c r="N46" i="8"/>
  <c r="I20" i="8"/>
  <c r="N20" i="8" s="1"/>
  <c r="L54" i="8"/>
  <c r="O26" i="8"/>
  <c r="J17" i="8"/>
  <c r="O15" i="8"/>
  <c r="O20" i="8"/>
  <c r="J72" i="8"/>
  <c r="O72" i="8" s="1"/>
  <c r="J64" i="8"/>
  <c r="L53" i="8"/>
  <c r="J39" i="8"/>
  <c r="O39" i="8" s="1"/>
  <c r="O24" i="8"/>
  <c r="I15" i="8"/>
  <c r="R10" i="8"/>
  <c r="J57" i="8"/>
  <c r="I33" i="8"/>
  <c r="M44" i="8"/>
  <c r="R21" i="8"/>
  <c r="N6" i="8"/>
  <c r="L38" i="8"/>
  <c r="I26" i="8"/>
  <c r="J48" i="8"/>
  <c r="O48" i="8" s="1"/>
  <c r="M8" i="8"/>
  <c r="O8" i="8" s="1"/>
  <c r="I68" i="8"/>
  <c r="N68" i="8" s="1"/>
  <c r="M49" i="8"/>
  <c r="R18" i="8"/>
  <c r="I65" i="8"/>
  <c r="N65" i="8" s="1"/>
  <c r="M68" i="8"/>
  <c r="L40" i="8"/>
  <c r="I4" i="8"/>
  <c r="N4" i="8" s="1"/>
  <c r="L74" i="8"/>
  <c r="N74" i="8" s="1"/>
  <c r="L25" i="8"/>
  <c r="L19" i="8"/>
  <c r="L61" i="8"/>
  <c r="N61" i="8" s="1"/>
  <c r="J9" i="8"/>
  <c r="O9" i="8" s="1"/>
  <c r="M43" i="8"/>
  <c r="O60" i="8"/>
  <c r="M52" i="8"/>
  <c r="O52" i="8" s="1"/>
  <c r="L11" i="8"/>
  <c r="O32" i="8"/>
  <c r="O46" i="8"/>
  <c r="O14" i="8"/>
  <c r="R7" i="8"/>
  <c r="M74" i="8"/>
  <c r="I71" i="8"/>
  <c r="N71" i="8" s="1"/>
  <c r="I48" i="8"/>
  <c r="N48" i="8" s="1"/>
  <c r="R3" i="8"/>
  <c r="R59" i="8"/>
  <c r="R51" i="8"/>
  <c r="I25" i="8"/>
  <c r="N25" i="8" s="1"/>
  <c r="L43" i="8"/>
  <c r="O41" i="8"/>
  <c r="M23" i="8"/>
  <c r="O23" i="8" s="1"/>
  <c r="R14" i="8"/>
  <c r="J73" i="8"/>
  <c r="N35" i="8"/>
  <c r="J27" i="8"/>
  <c r="I56" i="8"/>
  <c r="J6" i="8"/>
  <c r="L49" i="8"/>
  <c r="M25" i="8"/>
  <c r="O25" i="8" s="1"/>
  <c r="L72" i="8"/>
  <c r="I63" i="8"/>
  <c r="L51" i="8"/>
  <c r="I34" i="8"/>
  <c r="N34" i="8" s="1"/>
  <c r="R57" i="8"/>
  <c r="O12" i="8"/>
  <c r="J33" i="8"/>
  <c r="R60" i="8"/>
  <c r="R52" i="8"/>
  <c r="N44" i="8"/>
  <c r="L42" i="8"/>
  <c r="N42" i="8" s="1"/>
  <c r="J35" i="8"/>
  <c r="M27" i="8"/>
  <c r="L8" i="8"/>
  <c r="N8" i="8" s="1"/>
  <c r="J11" i="8"/>
  <c r="M67" i="8"/>
  <c r="J19" i="8"/>
  <c r="O19" i="8" s="1"/>
  <c r="J62" i="8"/>
  <c r="O62" i="8" s="1"/>
  <c r="J67" i="8"/>
  <c r="R74" i="8"/>
  <c r="J3" i="8"/>
  <c r="O3" i="8" s="1"/>
  <c r="O47" i="8"/>
  <c r="N26" i="8"/>
  <c r="J61" i="8"/>
  <c r="O61" i="8" s="1"/>
  <c r="R72" i="8"/>
  <c r="J69" i="8"/>
  <c r="O69" i="8" s="1"/>
  <c r="R55" i="8"/>
  <c r="R48" i="8"/>
  <c r="M35" i="8"/>
  <c r="R53" i="8"/>
  <c r="R34" i="8"/>
  <c r="R43" i="8"/>
  <c r="J14" i="8"/>
  <c r="R50" i="8"/>
  <c r="R62" i="8"/>
  <c r="J46" i="8"/>
  <c r="R67" i="8"/>
  <c r="R33" i="8"/>
  <c r="I62" i="8"/>
  <c r="N62" i="8" s="1"/>
  <c r="I52" i="8"/>
  <c r="L21" i="8"/>
  <c r="N21" i="8" s="1"/>
  <c r="R35" i="8"/>
  <c r="L63" i="8"/>
  <c r="M11" i="8"/>
  <c r="O11" i="8" s="1"/>
  <c r="I5" i="8"/>
  <c r="M64" i="8"/>
  <c r="L64" i="8"/>
  <c r="R47" i="8"/>
  <c r="R45" i="8"/>
  <c r="J58" i="8"/>
  <c r="O58" i="8" s="1"/>
  <c r="R71" i="8"/>
  <c r="J38" i="8"/>
  <c r="O38" i="8" s="1"/>
  <c r="R37" i="8"/>
  <c r="R44" i="8"/>
  <c r="I67" i="8"/>
  <c r="N67" i="8" s="1"/>
  <c r="I38" i="8"/>
  <c r="N38" i="8" s="1"/>
  <c r="R64" i="8"/>
  <c r="R39" i="8"/>
  <c r="J66" i="8"/>
  <c r="O66" i="8" s="1"/>
  <c r="J54" i="8"/>
  <c r="O54" i="8" s="1"/>
  <c r="R58" i="8"/>
  <c r="R36" i="8"/>
  <c r="I66" i="8"/>
  <c r="N66" i="8" s="1"/>
  <c r="R38" i="8"/>
  <c r="J65" i="8"/>
  <c r="O65" i="8" s="1"/>
  <c r="J40" i="8"/>
  <c r="O40" i="8" s="1"/>
  <c r="R61" i="8"/>
  <c r="O53" i="8"/>
  <c r="L70" i="8"/>
  <c r="R32" i="8"/>
  <c r="R69" i="8"/>
  <c r="R46" i="8"/>
  <c r="J70" i="8"/>
  <c r="O70" i="8" s="1"/>
  <c r="R66" i="8"/>
  <c r="J68" i="8"/>
  <c r="O68" i="8" s="1"/>
  <c r="R54" i="8"/>
  <c r="I58" i="8"/>
  <c r="N58" i="8" s="1"/>
  <c r="I55" i="8"/>
  <c r="I10" i="8"/>
  <c r="N10" i="8" s="1"/>
  <c r="I18" i="8"/>
  <c r="N18" i="8" s="1"/>
  <c r="I41" i="8"/>
  <c r="N41" i="8" s="1"/>
  <c r="I19" i="8"/>
  <c r="N19" i="8" s="1"/>
  <c r="I3" i="8"/>
  <c r="N3" i="8" s="1"/>
  <c r="J56" i="8"/>
  <c r="O56" i="8" s="1"/>
  <c r="N22" i="8"/>
  <c r="L69" i="8"/>
  <c r="N69" i="8" s="1"/>
  <c r="R65" i="8"/>
  <c r="R40" i="8"/>
  <c r="I54" i="8"/>
  <c r="N45" i="8"/>
  <c r="I36" i="8"/>
  <c r="N36" i="8" s="1"/>
  <c r="L15" i="8"/>
  <c r="N15" i="8" s="1"/>
  <c r="I72" i="8"/>
  <c r="I59" i="8"/>
  <c r="M51" i="8"/>
  <c r="O51" i="8" s="1"/>
  <c r="N49" i="8"/>
  <c r="L29" i="8"/>
  <c r="N29" i="8" s="1"/>
  <c r="M57" i="8"/>
  <c r="M7" i="8"/>
  <c r="O7" i="8" s="1"/>
  <c r="I64" i="8"/>
  <c r="N64" i="8" s="1"/>
  <c r="R63" i="8"/>
  <c r="J47" i="8"/>
  <c r="I53" i="8"/>
  <c r="I37" i="8"/>
  <c r="N37" i="8" s="1"/>
  <c r="R70" i="8"/>
  <c r="R68" i="8"/>
  <c r="J45" i="8"/>
  <c r="O45" i="8" s="1"/>
  <c r="L55" i="8"/>
  <c r="L36" i="8"/>
  <c r="J74" i="8"/>
  <c r="J71" i="8"/>
  <c r="O71" i="8" s="1"/>
  <c r="R5" i="8"/>
  <c r="L59" i="8"/>
  <c r="J49" i="8"/>
  <c r="O49" i="8" s="1"/>
  <c r="R29" i="8"/>
  <c r="L57" i="8"/>
  <c r="N57" i="8" s="1"/>
  <c r="M34" i="8"/>
  <c r="O34" i="8" s="1"/>
  <c r="O31" i="8"/>
  <c r="O6" i="8"/>
  <c r="I43" i="8"/>
  <c r="N43" i="8" s="1"/>
  <c r="M73" i="8"/>
  <c r="L60" i="8"/>
  <c r="I50" i="8"/>
  <c r="N50" i="8" s="1"/>
  <c r="O44" i="8"/>
  <c r="J21" i="8"/>
  <c r="O21" i="8" s="1"/>
  <c r="I70" i="8"/>
  <c r="M18" i="8"/>
  <c r="O18" i="8" s="1"/>
  <c r="R56" i="8"/>
  <c r="L5" i="8"/>
  <c r="I23" i="8"/>
  <c r="N23" i="8" s="1"/>
  <c r="O59" i="8"/>
  <c r="I51" i="8"/>
  <c r="J29" i="8"/>
  <c r="O29" i="8" s="1"/>
  <c r="O5" i="8"/>
  <c r="R23" i="8"/>
  <c r="I60" i="8"/>
  <c r="L52" i="8"/>
  <c r="J44" i="8"/>
  <c r="L35" i="8"/>
  <c r="J5" i="8"/>
  <c r="L33" i="8"/>
  <c r="M12" i="7"/>
  <c r="O12" i="7" s="1"/>
  <c r="M10" i="7"/>
  <c r="O10" i="7" s="1"/>
  <c r="L45" i="7"/>
  <c r="N45" i="7" s="1"/>
  <c r="N60" i="7"/>
  <c r="M67" i="7"/>
  <c r="O67" i="7" s="1"/>
  <c r="M35" i="7"/>
  <c r="O35" i="7" s="1"/>
  <c r="O56" i="7"/>
  <c r="O40" i="7"/>
  <c r="J55" i="7"/>
  <c r="O7" i="7"/>
  <c r="N37" i="7"/>
  <c r="N59" i="7"/>
  <c r="N43" i="7"/>
  <c r="O73" i="7"/>
  <c r="N46" i="7"/>
  <c r="O5" i="7"/>
  <c r="J34" i="7"/>
  <c r="O34" i="7" s="1"/>
  <c r="O9" i="7"/>
  <c r="L51" i="7"/>
  <c r="N51" i="7" s="1"/>
  <c r="M61" i="7"/>
  <c r="O61" i="7" s="1"/>
  <c r="L61" i="7"/>
  <c r="R67" i="7"/>
  <c r="R51" i="7"/>
  <c r="R35" i="7"/>
  <c r="I73" i="7"/>
  <c r="J63" i="7"/>
  <c r="J71" i="7"/>
  <c r="I55" i="7"/>
  <c r="N55" i="7" s="1"/>
  <c r="L39" i="7"/>
  <c r="L5" i="7"/>
  <c r="M47" i="7"/>
  <c r="O47" i="7" s="1"/>
  <c r="N61" i="7"/>
  <c r="J50" i="7"/>
  <c r="O50" i="7" s="1"/>
  <c r="N44" i="7"/>
  <c r="M68" i="7"/>
  <c r="O68" i="7" s="1"/>
  <c r="M60" i="7"/>
  <c r="O60" i="7" s="1"/>
  <c r="M52" i="7"/>
  <c r="O52" i="7" s="1"/>
  <c r="M44" i="7"/>
  <c r="O44" i="7" s="1"/>
  <c r="M36" i="7"/>
  <c r="O36" i="7" s="1"/>
  <c r="L36" i="7"/>
  <c r="M63" i="7"/>
  <c r="O63" i="7" s="1"/>
  <c r="M71" i="7"/>
  <c r="R70" i="7"/>
  <c r="R34" i="7"/>
  <c r="N33" i="7"/>
  <c r="R11" i="7"/>
  <c r="L34" i="7"/>
  <c r="L2" i="7"/>
  <c r="I47" i="7"/>
  <c r="N47" i="7" s="1"/>
  <c r="J39" i="7"/>
  <c r="L52" i="7"/>
  <c r="N52" i="7" s="1"/>
  <c r="L10" i="7"/>
  <c r="L47" i="7"/>
  <c r="I5" i="7"/>
  <c r="N5" i="7" s="1"/>
  <c r="O33" i="7"/>
  <c r="M69" i="7"/>
  <c r="O69" i="7" s="1"/>
  <c r="L69" i="7"/>
  <c r="N69" i="7" s="1"/>
  <c r="M37" i="7"/>
  <c r="O37" i="7" s="1"/>
  <c r="L37" i="7"/>
  <c r="M59" i="7"/>
  <c r="O59" i="7" s="1"/>
  <c r="M43" i="7"/>
  <c r="O43" i="7" s="1"/>
  <c r="L43" i="7"/>
  <c r="O64" i="7"/>
  <c r="O48" i="7"/>
  <c r="I7" i="7"/>
  <c r="N7" i="7" s="1"/>
  <c r="R2" i="7"/>
  <c r="N35" i="7"/>
  <c r="M55" i="7"/>
  <c r="O55" i="7" s="1"/>
  <c r="O62" i="7"/>
  <c r="O70" i="7"/>
  <c r="M53" i="7"/>
  <c r="O53" i="7" s="1"/>
  <c r="L53" i="7"/>
  <c r="J46" i="7"/>
  <c r="O2" i="7"/>
  <c r="O39" i="7"/>
  <c r="R74" i="7"/>
  <c r="N68" i="7"/>
  <c r="N53" i="7"/>
  <c r="J42" i="7"/>
  <c r="O42" i="7" s="1"/>
  <c r="N36" i="7"/>
  <c r="L73" i="7"/>
  <c r="I66" i="7"/>
  <c r="N66" i="7" s="1"/>
  <c r="I58" i="7"/>
  <c r="N58" i="7" s="1"/>
  <c r="I50" i="7"/>
  <c r="N50" i="7" s="1"/>
  <c r="I42" i="7"/>
  <c r="N42" i="7" s="1"/>
  <c r="O65" i="7"/>
  <c r="O57" i="7"/>
  <c r="O49" i="7"/>
  <c r="O41" i="7"/>
  <c r="L59" i="7"/>
  <c r="L67" i="7"/>
  <c r="N67" i="7" s="1"/>
  <c r="I62" i="7"/>
  <c r="N62" i="7" s="1"/>
  <c r="M46" i="7"/>
  <c r="R9" i="7"/>
  <c r="I70" i="7"/>
  <c r="I34" i="7"/>
  <c r="N34" i="7" s="1"/>
  <c r="L63" i="7"/>
  <c r="N63" i="7" s="1"/>
  <c r="J38" i="7"/>
  <c r="M54" i="7"/>
  <c r="O54" i="7" s="1"/>
  <c r="N39" i="7"/>
  <c r="L35" i="7"/>
  <c r="R12" i="7"/>
  <c r="I8" i="7"/>
  <c r="N8" i="7" s="1"/>
  <c r="M38" i="7"/>
  <c r="J2" i="7"/>
  <c r="I12" i="7"/>
  <c r="N12" i="7" s="1"/>
  <c r="N4" i="7"/>
  <c r="L70" i="7"/>
  <c r="O66" i="7"/>
  <c r="R38" i="7"/>
  <c r="L55" i="7"/>
  <c r="N25" i="7"/>
  <c r="O11" i="7"/>
  <c r="I10" i="7"/>
  <c r="N10" i="7" s="1"/>
  <c r="N33" i="8" l="1"/>
  <c r="N53" i="8"/>
  <c r="N54" i="8"/>
  <c r="N63" i="8"/>
  <c r="O35" i="8"/>
  <c r="N70" i="8"/>
  <c r="O33" i="8"/>
  <c r="O73" i="8"/>
  <c r="O67" i="8"/>
  <c r="N60" i="8"/>
  <c r="O57" i="8"/>
  <c r="N55" i="8"/>
  <c r="O64" i="8"/>
  <c r="O27" i="8"/>
  <c r="N56" i="8"/>
  <c r="O43" i="8"/>
  <c r="N5" i="8"/>
  <c r="N51" i="8"/>
  <c r="N59" i="8"/>
  <c r="N52" i="8"/>
  <c r="O74" i="8"/>
  <c r="N72" i="8"/>
  <c r="N73" i="7"/>
  <c r="N2" i="7"/>
  <c r="N70" i="7"/>
  <c r="O71" i="7"/>
  <c r="O38" i="7"/>
  <c r="O46" i="7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C68" i="3"/>
  <c r="E68" i="3" s="1"/>
  <c r="C69" i="3"/>
  <c r="H69" i="3" s="1"/>
  <c r="C70" i="3"/>
  <c r="E70" i="3" s="1"/>
  <c r="C71" i="3"/>
  <c r="E71" i="3" s="1"/>
  <c r="C72" i="3"/>
  <c r="F72" i="3" s="1"/>
  <c r="C73" i="3"/>
  <c r="E73" i="3" s="1"/>
  <c r="C74" i="3"/>
  <c r="H74" i="3" s="1"/>
  <c r="C67" i="3"/>
  <c r="F67" i="3" s="1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" i="1"/>
  <c r="C3" i="3"/>
  <c r="C4" i="3"/>
  <c r="C5" i="3"/>
  <c r="H5" i="3" s="1"/>
  <c r="C6" i="3"/>
  <c r="K6" i="3" s="1"/>
  <c r="C7" i="3"/>
  <c r="F7" i="3" s="1"/>
  <c r="C8" i="3"/>
  <c r="E8" i="3" s="1"/>
  <c r="C9" i="3"/>
  <c r="P9" i="3" s="1"/>
  <c r="C10" i="3"/>
  <c r="G10" i="3" s="1"/>
  <c r="C11" i="3"/>
  <c r="F11" i="3" s="1"/>
  <c r="C12" i="3"/>
  <c r="P12" i="3" s="1"/>
  <c r="C13" i="3"/>
  <c r="C14" i="3"/>
  <c r="F14" i="3" s="1"/>
  <c r="C15" i="3"/>
  <c r="E15" i="3" s="1"/>
  <c r="C16" i="3"/>
  <c r="G16" i="3" s="1"/>
  <c r="C17" i="3"/>
  <c r="F17" i="3" s="1"/>
  <c r="C18" i="3"/>
  <c r="D18" i="3" s="1"/>
  <c r="C19" i="3"/>
  <c r="H19" i="3" s="1"/>
  <c r="C20" i="3"/>
  <c r="E20" i="3" s="1"/>
  <c r="C21" i="3"/>
  <c r="P21" i="3" s="1"/>
  <c r="C22" i="3"/>
  <c r="P22" i="3" s="1"/>
  <c r="C23" i="3"/>
  <c r="Q23" i="3" s="1"/>
  <c r="C24" i="3"/>
  <c r="G24" i="3" s="1"/>
  <c r="C25" i="3"/>
  <c r="D25" i="3" s="1"/>
  <c r="C26" i="3"/>
  <c r="D26" i="3" s="1"/>
  <c r="C27" i="3"/>
  <c r="H27" i="3" s="1"/>
  <c r="C28" i="3"/>
  <c r="F28" i="3" s="1"/>
  <c r="C29" i="3"/>
  <c r="F29" i="3" s="1"/>
  <c r="C30" i="3"/>
  <c r="K30" i="3" s="1"/>
  <c r="C31" i="3"/>
  <c r="D31" i="3" s="1"/>
  <c r="C32" i="3"/>
  <c r="D32" i="3" s="1"/>
  <c r="C33" i="3"/>
  <c r="K33" i="3" s="1"/>
  <c r="C34" i="3"/>
  <c r="H34" i="3" s="1"/>
  <c r="C35" i="3"/>
  <c r="Q35" i="3" s="1"/>
  <c r="C36" i="3"/>
  <c r="C37" i="3"/>
  <c r="P37" i="3" s="1"/>
  <c r="C38" i="3"/>
  <c r="Q38" i="3" s="1"/>
  <c r="C39" i="3"/>
  <c r="F39" i="3" s="1"/>
  <c r="C40" i="3"/>
  <c r="H40" i="3" s="1"/>
  <c r="C41" i="3"/>
  <c r="F41" i="3" s="1"/>
  <c r="C42" i="3"/>
  <c r="Q42" i="3" s="1"/>
  <c r="C43" i="3"/>
  <c r="G43" i="3" s="1"/>
  <c r="C44" i="3"/>
  <c r="Q44" i="3" s="1"/>
  <c r="C45" i="3"/>
  <c r="H45" i="3" s="1"/>
  <c r="C46" i="3"/>
  <c r="E46" i="3" s="1"/>
  <c r="C47" i="3"/>
  <c r="E47" i="3" s="1"/>
  <c r="C48" i="3"/>
  <c r="E48" i="3" s="1"/>
  <c r="C49" i="3"/>
  <c r="K49" i="3" s="1"/>
  <c r="C50" i="3"/>
  <c r="E50" i="3" s="1"/>
  <c r="C51" i="3"/>
  <c r="P51" i="3" s="1"/>
  <c r="C52" i="3"/>
  <c r="P52" i="3" s="1"/>
  <c r="C53" i="3"/>
  <c r="P53" i="3" s="1"/>
  <c r="C54" i="3"/>
  <c r="H54" i="3" s="1"/>
  <c r="C55" i="3"/>
  <c r="H55" i="3" s="1"/>
  <c r="C56" i="3"/>
  <c r="G56" i="3" s="1"/>
  <c r="C57" i="3"/>
  <c r="P57" i="3" s="1"/>
  <c r="C58" i="3"/>
  <c r="G58" i="3" s="1"/>
  <c r="C59" i="3"/>
  <c r="K59" i="3" s="1"/>
  <c r="C60" i="3"/>
  <c r="H60" i="3" s="1"/>
  <c r="C61" i="3"/>
  <c r="F61" i="3" s="1"/>
  <c r="C62" i="3"/>
  <c r="H62" i="3" s="1"/>
  <c r="C63" i="3"/>
  <c r="G63" i="3" s="1"/>
  <c r="C64" i="3"/>
  <c r="K64" i="3" s="1"/>
  <c r="C65" i="3"/>
  <c r="G65" i="3" s="1"/>
  <c r="C66" i="3"/>
  <c r="G66" i="3" s="1"/>
  <c r="C2" i="3"/>
  <c r="E2" i="3" s="1"/>
  <c r="Q2" i="3" l="1"/>
  <c r="D73" i="3"/>
  <c r="D66" i="3"/>
  <c r="D58" i="3"/>
  <c r="D50" i="3"/>
  <c r="D42" i="3"/>
  <c r="D34" i="3"/>
  <c r="J34" i="3" s="1"/>
  <c r="D9" i="3"/>
  <c r="E9" i="3"/>
  <c r="E64" i="3"/>
  <c r="E54" i="3"/>
  <c r="E44" i="3"/>
  <c r="E32" i="3"/>
  <c r="E22" i="3"/>
  <c r="F74" i="3"/>
  <c r="I74" i="3" s="1"/>
  <c r="F63" i="3"/>
  <c r="F53" i="3"/>
  <c r="F43" i="3"/>
  <c r="F31" i="3"/>
  <c r="F21" i="3"/>
  <c r="Q72" i="3"/>
  <c r="G71" i="3"/>
  <c r="Q69" i="3"/>
  <c r="P67" i="3"/>
  <c r="K66" i="3"/>
  <c r="P63" i="3"/>
  <c r="K62" i="3"/>
  <c r="Q59" i="3"/>
  <c r="Q56" i="3"/>
  <c r="G55" i="3"/>
  <c r="K53" i="3"/>
  <c r="P49" i="3"/>
  <c r="G46" i="3"/>
  <c r="G41" i="3"/>
  <c r="Q31" i="3"/>
  <c r="K29" i="3"/>
  <c r="P24" i="3"/>
  <c r="K22" i="3"/>
  <c r="P19" i="3"/>
  <c r="H17" i="3"/>
  <c r="I17" i="3" s="1"/>
  <c r="H15" i="3"/>
  <c r="Q12" i="3"/>
  <c r="R12" i="3" s="1"/>
  <c r="K10" i="3"/>
  <c r="L10" i="3" s="1"/>
  <c r="P7" i="3"/>
  <c r="K4" i="3"/>
  <c r="E4" i="3"/>
  <c r="P4" i="3"/>
  <c r="Q4" i="3"/>
  <c r="D4" i="3"/>
  <c r="G4" i="3"/>
  <c r="Q74" i="3"/>
  <c r="E74" i="3"/>
  <c r="D72" i="3"/>
  <c r="D65" i="3"/>
  <c r="D57" i="3"/>
  <c r="D49" i="3"/>
  <c r="D41" i="3"/>
  <c r="D33" i="3"/>
  <c r="D17" i="3"/>
  <c r="D8" i="3"/>
  <c r="E63" i="3"/>
  <c r="E53" i="3"/>
  <c r="E42" i="3"/>
  <c r="E31" i="3"/>
  <c r="E21" i="3"/>
  <c r="F62" i="3"/>
  <c r="I62" i="3" s="1"/>
  <c r="F52" i="3"/>
  <c r="F30" i="3"/>
  <c r="F20" i="3"/>
  <c r="F9" i="3"/>
  <c r="G74" i="3"/>
  <c r="Q70" i="3"/>
  <c r="P69" i="3"/>
  <c r="G68" i="3"/>
  <c r="G61" i="3"/>
  <c r="P59" i="3"/>
  <c r="H58" i="3"/>
  <c r="K56" i="3"/>
  <c r="Q54" i="3"/>
  <c r="H53" i="3"/>
  <c r="I53" i="3" s="1"/>
  <c r="Q47" i="3"/>
  <c r="K45" i="3"/>
  <c r="G31" i="3"/>
  <c r="Q28" i="3"/>
  <c r="H24" i="3"/>
  <c r="K16" i="3"/>
  <c r="K12" i="3"/>
  <c r="K51" i="3"/>
  <c r="E51" i="3"/>
  <c r="H43" i="3"/>
  <c r="K43" i="3"/>
  <c r="L43" i="3" s="1"/>
  <c r="E43" i="3"/>
  <c r="P43" i="3"/>
  <c r="G35" i="3"/>
  <c r="H35" i="3"/>
  <c r="E35" i="3"/>
  <c r="Q27" i="3"/>
  <c r="G27" i="3"/>
  <c r="E27" i="3"/>
  <c r="K27" i="3"/>
  <c r="K19" i="3"/>
  <c r="E19" i="3"/>
  <c r="Q19" i="3"/>
  <c r="R19" i="3" s="1"/>
  <c r="K11" i="3"/>
  <c r="Q11" i="3"/>
  <c r="H3" i="3"/>
  <c r="K3" i="3"/>
  <c r="P3" i="3"/>
  <c r="Q3" i="3"/>
  <c r="G3" i="3"/>
  <c r="H2" i="3"/>
  <c r="K73" i="3"/>
  <c r="M73" i="3" s="1"/>
  <c r="Q73" i="3"/>
  <c r="F73" i="3"/>
  <c r="D71" i="3"/>
  <c r="D64" i="3"/>
  <c r="D56" i="3"/>
  <c r="D48" i="3"/>
  <c r="D40" i="3"/>
  <c r="J40" i="3" s="1"/>
  <c r="D24" i="3"/>
  <c r="D16" i="3"/>
  <c r="D7" i="3"/>
  <c r="E7" i="3"/>
  <c r="E62" i="3"/>
  <c r="E52" i="3"/>
  <c r="E40" i="3"/>
  <c r="E30" i="3"/>
  <c r="M30" i="3" s="1"/>
  <c r="F70" i="3"/>
  <c r="F51" i="3"/>
  <c r="F19" i="3"/>
  <c r="I19" i="3" s="1"/>
  <c r="P70" i="3"/>
  <c r="K69" i="3"/>
  <c r="Q64" i="3"/>
  <c r="Q60" i="3"/>
  <c r="P54" i="3"/>
  <c r="G53" i="3"/>
  <c r="L53" i="3" s="1"/>
  <c r="H51" i="3"/>
  <c r="P47" i="3"/>
  <c r="P35" i="3"/>
  <c r="R35" i="3" s="1"/>
  <c r="Q30" i="3"/>
  <c r="P28" i="3"/>
  <c r="G19" i="3"/>
  <c r="H12" i="3"/>
  <c r="Q9" i="3"/>
  <c r="R9" i="3" s="1"/>
  <c r="H39" i="3"/>
  <c r="I39" i="3" s="1"/>
  <c r="K39" i="3"/>
  <c r="P39" i="3"/>
  <c r="Q7" i="3"/>
  <c r="R7" i="3" s="1"/>
  <c r="G7" i="3"/>
  <c r="H7" i="3"/>
  <c r="I7" i="3" s="1"/>
  <c r="K7" i="3"/>
  <c r="Q61" i="3"/>
  <c r="H61" i="3"/>
  <c r="P45" i="3"/>
  <c r="Q45" i="3"/>
  <c r="Q37" i="3"/>
  <c r="R37" i="3" s="1"/>
  <c r="G37" i="3"/>
  <c r="K37" i="3"/>
  <c r="G29" i="3"/>
  <c r="L29" i="3" s="1"/>
  <c r="H29" i="3"/>
  <c r="Q21" i="3"/>
  <c r="R21" i="3" s="1"/>
  <c r="H21" i="3"/>
  <c r="K13" i="3"/>
  <c r="P13" i="3"/>
  <c r="Q13" i="3"/>
  <c r="G13" i="3"/>
  <c r="P5" i="3"/>
  <c r="Q5" i="3"/>
  <c r="G5" i="3"/>
  <c r="G42" i="3"/>
  <c r="H42" i="3"/>
  <c r="K42" i="3"/>
  <c r="F42" i="3"/>
  <c r="Q34" i="3"/>
  <c r="G34" i="3"/>
  <c r="F34" i="3"/>
  <c r="I34" i="3" s="1"/>
  <c r="P26" i="3"/>
  <c r="Q26" i="3"/>
  <c r="F26" i="3"/>
  <c r="H26" i="3"/>
  <c r="J26" i="3" s="1"/>
  <c r="G18" i="3"/>
  <c r="H18" i="3"/>
  <c r="J18" i="3" s="1"/>
  <c r="F18" i="3"/>
  <c r="P18" i="3"/>
  <c r="H10" i="3"/>
  <c r="D10" i="3"/>
  <c r="F10" i="3"/>
  <c r="P10" i="3"/>
  <c r="P2" i="3"/>
  <c r="K72" i="3"/>
  <c r="E72" i="3"/>
  <c r="P72" i="3"/>
  <c r="D70" i="3"/>
  <c r="D63" i="3"/>
  <c r="D55" i="3"/>
  <c r="J55" i="3" s="1"/>
  <c r="D47" i="3"/>
  <c r="D39" i="3"/>
  <c r="D23" i="3"/>
  <c r="D15" i="3"/>
  <c r="D6" i="3"/>
  <c r="E5" i="3"/>
  <c r="E61" i="3"/>
  <c r="E39" i="3"/>
  <c r="E29" i="3"/>
  <c r="E18" i="3"/>
  <c r="F69" i="3"/>
  <c r="I69" i="3" s="1"/>
  <c r="F60" i="3"/>
  <c r="I60" i="3" s="1"/>
  <c r="F49" i="3"/>
  <c r="F38" i="3"/>
  <c r="F6" i="3"/>
  <c r="P73" i="3"/>
  <c r="H72" i="3"/>
  <c r="J72" i="3" s="1"/>
  <c r="G69" i="3"/>
  <c r="K67" i="3"/>
  <c r="P64" i="3"/>
  <c r="K63" i="3"/>
  <c r="G62" i="3"/>
  <c r="L62" i="3" s="1"/>
  <c r="P60" i="3"/>
  <c r="G51" i="3"/>
  <c r="K47" i="3"/>
  <c r="M47" i="3" s="1"/>
  <c r="G45" i="3"/>
  <c r="P42" i="3"/>
  <c r="R42" i="3" s="1"/>
  <c r="P30" i="3"/>
  <c r="K26" i="3"/>
  <c r="K21" i="3"/>
  <c r="Q18" i="3"/>
  <c r="K14" i="3"/>
  <c r="G12" i="3"/>
  <c r="H4" i="3"/>
  <c r="K52" i="3"/>
  <c r="Q52" i="3"/>
  <c r="R52" i="3" s="1"/>
  <c r="G28" i="3"/>
  <c r="H28" i="3"/>
  <c r="I28" i="3" s="1"/>
  <c r="P20" i="3"/>
  <c r="Q20" i="3"/>
  <c r="G59" i="3"/>
  <c r="L59" i="3" s="1"/>
  <c r="E59" i="3"/>
  <c r="M59" i="3" s="1"/>
  <c r="H66" i="3"/>
  <c r="J66" i="3" s="1"/>
  <c r="F66" i="3"/>
  <c r="P58" i="3"/>
  <c r="F58" i="3"/>
  <c r="G50" i="3"/>
  <c r="H50" i="3"/>
  <c r="J50" i="3" s="1"/>
  <c r="F50" i="3"/>
  <c r="Q65" i="3"/>
  <c r="E65" i="3"/>
  <c r="H65" i="3"/>
  <c r="E57" i="3"/>
  <c r="Q57" i="3"/>
  <c r="R57" i="3" s="1"/>
  <c r="H49" i="3"/>
  <c r="E49" i="3"/>
  <c r="M49" i="3" s="1"/>
  <c r="E41" i="3"/>
  <c r="H41" i="3"/>
  <c r="P33" i="3"/>
  <c r="E33" i="3"/>
  <c r="M33" i="3" s="1"/>
  <c r="Q33" i="3"/>
  <c r="G33" i="3"/>
  <c r="L33" i="3" s="1"/>
  <c r="E25" i="3"/>
  <c r="P25" i="3"/>
  <c r="Q25" i="3"/>
  <c r="E17" i="3"/>
  <c r="G17" i="3"/>
  <c r="K17" i="3"/>
  <c r="G9" i="3"/>
  <c r="H9" i="3"/>
  <c r="K9" i="3"/>
  <c r="M9" i="3" s="1"/>
  <c r="G2" i="3"/>
  <c r="H71" i="3"/>
  <c r="F71" i="3"/>
  <c r="P71" i="3"/>
  <c r="D69" i="3"/>
  <c r="J69" i="3" s="1"/>
  <c r="D62" i="3"/>
  <c r="J62" i="3" s="1"/>
  <c r="D54" i="3"/>
  <c r="J54" i="3" s="1"/>
  <c r="D46" i="3"/>
  <c r="D38" i="3"/>
  <c r="D30" i="3"/>
  <c r="D22" i="3"/>
  <c r="D14" i="3"/>
  <c r="D5" i="3"/>
  <c r="J5" i="3" s="1"/>
  <c r="E3" i="3"/>
  <c r="E69" i="3"/>
  <c r="M69" i="3" s="1"/>
  <c r="E60" i="3"/>
  <c r="E38" i="3"/>
  <c r="E28" i="3"/>
  <c r="E16" i="3"/>
  <c r="F68" i="3"/>
  <c r="F59" i="3"/>
  <c r="F47" i="3"/>
  <c r="F37" i="3"/>
  <c r="F27" i="3"/>
  <c r="I27" i="3" s="1"/>
  <c r="F15" i="3"/>
  <c r="I15" i="3" s="1"/>
  <c r="F5" i="3"/>
  <c r="I5" i="3" s="1"/>
  <c r="G72" i="3"/>
  <c r="P68" i="3"/>
  <c r="P65" i="3"/>
  <c r="P61" i="3"/>
  <c r="K60" i="3"/>
  <c r="H59" i="3"/>
  <c r="Q55" i="3"/>
  <c r="Q50" i="3"/>
  <c r="G49" i="3"/>
  <c r="L49" i="3" s="1"/>
  <c r="Q39" i="3"/>
  <c r="H37" i="3"/>
  <c r="K35" i="3"/>
  <c r="H33" i="3"/>
  <c r="J33" i="3" s="1"/>
  <c r="K28" i="3"/>
  <c r="G26" i="3"/>
  <c r="G21" i="3"/>
  <c r="K18" i="3"/>
  <c r="G14" i="3"/>
  <c r="P11" i="3"/>
  <c r="G23" i="3"/>
  <c r="H23" i="3"/>
  <c r="K23" i="3"/>
  <c r="P23" i="3"/>
  <c r="R23" i="3" s="1"/>
  <c r="K44" i="3"/>
  <c r="P44" i="3"/>
  <c r="R44" i="3" s="1"/>
  <c r="G36" i="3"/>
  <c r="Q36" i="3"/>
  <c r="H36" i="3"/>
  <c r="K36" i="3"/>
  <c r="F64" i="3"/>
  <c r="H64" i="3"/>
  <c r="H56" i="3"/>
  <c r="F56" i="3"/>
  <c r="I56" i="3" s="1"/>
  <c r="P56" i="3"/>
  <c r="G48" i="3"/>
  <c r="F48" i="3"/>
  <c r="H48" i="3"/>
  <c r="K48" i="3"/>
  <c r="M48" i="3" s="1"/>
  <c r="K40" i="3"/>
  <c r="F40" i="3"/>
  <c r="I40" i="3" s="1"/>
  <c r="P40" i="3"/>
  <c r="Q40" i="3"/>
  <c r="G40" i="3"/>
  <c r="P32" i="3"/>
  <c r="F32" i="3"/>
  <c r="Q32" i="3"/>
  <c r="K24" i="3"/>
  <c r="F24" i="3"/>
  <c r="Q24" i="3"/>
  <c r="P16" i="3"/>
  <c r="F16" i="3"/>
  <c r="Q16" i="3"/>
  <c r="R16" i="3" s="1"/>
  <c r="H16" i="3"/>
  <c r="J16" i="3" s="1"/>
  <c r="F8" i="3"/>
  <c r="G8" i="3"/>
  <c r="H8" i="3"/>
  <c r="J8" i="3" s="1"/>
  <c r="K2" i="3"/>
  <c r="H70" i="3"/>
  <c r="K70" i="3"/>
  <c r="M70" i="3" s="1"/>
  <c r="D2" i="3"/>
  <c r="D68" i="3"/>
  <c r="D61" i="3"/>
  <c r="D53" i="3"/>
  <c r="D45" i="3"/>
  <c r="J45" i="3" s="1"/>
  <c r="D37" i="3"/>
  <c r="D29" i="3"/>
  <c r="D21" i="3"/>
  <c r="D13" i="3"/>
  <c r="D3" i="3"/>
  <c r="E14" i="3"/>
  <c r="E58" i="3"/>
  <c r="E37" i="3"/>
  <c r="E26" i="3"/>
  <c r="F57" i="3"/>
  <c r="F46" i="3"/>
  <c r="F36" i="3"/>
  <c r="F25" i="3"/>
  <c r="F4" i="3"/>
  <c r="I4" i="3" s="1"/>
  <c r="P74" i="3"/>
  <c r="G67" i="3"/>
  <c r="Q58" i="3"/>
  <c r="K57" i="3"/>
  <c r="P55" i="3"/>
  <c r="H52" i="3"/>
  <c r="P50" i="3"/>
  <c r="Q48" i="3"/>
  <c r="P46" i="3"/>
  <c r="H44" i="3"/>
  <c r="Q41" i="3"/>
  <c r="G39" i="3"/>
  <c r="P36" i="3"/>
  <c r="P34" i="3"/>
  <c r="K32" i="3"/>
  <c r="M32" i="3" s="1"/>
  <c r="P27" i="3"/>
  <c r="K25" i="3"/>
  <c r="Q22" i="3"/>
  <c r="R22" i="3" s="1"/>
  <c r="K20" i="3"/>
  <c r="M20" i="3" s="1"/>
  <c r="Q17" i="3"/>
  <c r="H11" i="3"/>
  <c r="I11" i="3" s="1"/>
  <c r="Q8" i="3"/>
  <c r="D60" i="3"/>
  <c r="J60" i="3" s="1"/>
  <c r="D52" i="3"/>
  <c r="D44" i="3"/>
  <c r="D36" i="3"/>
  <c r="D28" i="3"/>
  <c r="D20" i="3"/>
  <c r="D12" i="3"/>
  <c r="E11" i="3"/>
  <c r="E13" i="3"/>
  <c r="E56" i="3"/>
  <c r="E36" i="3"/>
  <c r="E24" i="3"/>
  <c r="F2" i="3"/>
  <c r="F55" i="3"/>
  <c r="I55" i="3" s="1"/>
  <c r="F45" i="3"/>
  <c r="I45" i="3" s="1"/>
  <c r="F35" i="3"/>
  <c r="I35" i="3" s="1"/>
  <c r="F23" i="3"/>
  <c r="F13" i="3"/>
  <c r="F3" i="3"/>
  <c r="K74" i="3"/>
  <c r="M74" i="3" s="1"/>
  <c r="H73" i="3"/>
  <c r="J73" i="3" s="1"/>
  <c r="Q71" i="3"/>
  <c r="G70" i="3"/>
  <c r="Q66" i="3"/>
  <c r="Q62" i="3"/>
  <c r="H57" i="3"/>
  <c r="K55" i="3"/>
  <c r="Q53" i="3"/>
  <c r="R53" i="3" s="1"/>
  <c r="G52" i="3"/>
  <c r="K50" i="3"/>
  <c r="M50" i="3" s="1"/>
  <c r="P48" i="3"/>
  <c r="G44" i="3"/>
  <c r="P41" i="3"/>
  <c r="K34" i="3"/>
  <c r="H32" i="3"/>
  <c r="J32" i="3" s="1"/>
  <c r="Q29" i="3"/>
  <c r="H25" i="3"/>
  <c r="J25" i="3" s="1"/>
  <c r="H20" i="3"/>
  <c r="J20" i="3" s="1"/>
  <c r="P17" i="3"/>
  <c r="G11" i="3"/>
  <c r="L11" i="3" s="1"/>
  <c r="P8" i="3"/>
  <c r="Q63" i="3"/>
  <c r="H63" i="3"/>
  <c r="G47" i="3"/>
  <c r="H47" i="3"/>
  <c r="H31" i="3"/>
  <c r="I31" i="3" s="1"/>
  <c r="K31" i="3"/>
  <c r="P31" i="3"/>
  <c r="P15" i="3"/>
  <c r="G15" i="3"/>
  <c r="Q15" i="3"/>
  <c r="G54" i="3"/>
  <c r="K54" i="3"/>
  <c r="M54" i="3" s="1"/>
  <c r="Q46" i="3"/>
  <c r="H46" i="3"/>
  <c r="G38" i="3"/>
  <c r="H38" i="3"/>
  <c r="K38" i="3"/>
  <c r="G30" i="3"/>
  <c r="L30" i="3" s="1"/>
  <c r="H30" i="3"/>
  <c r="G22" i="3"/>
  <c r="H22" i="3"/>
  <c r="P14" i="3"/>
  <c r="Q14" i="3"/>
  <c r="R14" i="3" s="1"/>
  <c r="H14" i="3"/>
  <c r="I14" i="3" s="1"/>
  <c r="P6" i="3"/>
  <c r="Q6" i="3"/>
  <c r="E6" i="3"/>
  <c r="M6" i="3" s="1"/>
  <c r="G6" i="3"/>
  <c r="L6" i="3" s="1"/>
  <c r="H6" i="3"/>
  <c r="Q67" i="3"/>
  <c r="H67" i="3"/>
  <c r="E67" i="3"/>
  <c r="Q68" i="3"/>
  <c r="H68" i="3"/>
  <c r="D74" i="3"/>
  <c r="J74" i="3" s="1"/>
  <c r="O74" i="3" s="1"/>
  <c r="D67" i="3"/>
  <c r="D59" i="3"/>
  <c r="D51" i="3"/>
  <c r="D43" i="3"/>
  <c r="D35" i="3"/>
  <c r="D27" i="3"/>
  <c r="J27" i="3" s="1"/>
  <c r="D19" i="3"/>
  <c r="J19" i="3" s="1"/>
  <c r="D11" i="3"/>
  <c r="E10" i="3"/>
  <c r="E12" i="3"/>
  <c r="E66" i="3"/>
  <c r="M66" i="3" s="1"/>
  <c r="O66" i="3" s="1"/>
  <c r="E55" i="3"/>
  <c r="E45" i="3"/>
  <c r="E34" i="3"/>
  <c r="E23" i="3"/>
  <c r="F65" i="3"/>
  <c r="F54" i="3"/>
  <c r="I54" i="3" s="1"/>
  <c r="F44" i="3"/>
  <c r="F33" i="3"/>
  <c r="F22" i="3"/>
  <c r="F12" i="3"/>
  <c r="G73" i="3"/>
  <c r="K71" i="3"/>
  <c r="K68" i="3"/>
  <c r="M68" i="3" s="1"/>
  <c r="P66" i="3"/>
  <c r="K65" i="3"/>
  <c r="L65" i="3" s="1"/>
  <c r="G64" i="3"/>
  <c r="L64" i="3" s="1"/>
  <c r="P62" i="3"/>
  <c r="K61" i="3"/>
  <c r="G60" i="3"/>
  <c r="K58" i="3"/>
  <c r="G57" i="3"/>
  <c r="Q51" i="3"/>
  <c r="R51" i="3" s="1"/>
  <c r="Q49" i="3"/>
  <c r="K46" i="3"/>
  <c r="M46" i="3" s="1"/>
  <c r="Q43" i="3"/>
  <c r="K41" i="3"/>
  <c r="P38" i="3"/>
  <c r="R38" i="3" s="1"/>
  <c r="G32" i="3"/>
  <c r="P29" i="3"/>
  <c r="G25" i="3"/>
  <c r="G20" i="3"/>
  <c r="K15" i="3"/>
  <c r="M15" i="3" s="1"/>
  <c r="H13" i="3"/>
  <c r="Q10" i="3"/>
  <c r="K8" i="3"/>
  <c r="M8" i="3" s="1"/>
  <c r="K5" i="3"/>
  <c r="L66" i="3"/>
  <c r="M64" i="3"/>
  <c r="M62" i="3"/>
  <c r="J41" i="3" l="1"/>
  <c r="J4" i="3"/>
  <c r="L69" i="3"/>
  <c r="R28" i="3"/>
  <c r="J51" i="3"/>
  <c r="J64" i="3"/>
  <c r="L73" i="3"/>
  <c r="R27" i="3"/>
  <c r="R32" i="3"/>
  <c r="I21" i="3"/>
  <c r="J7" i="3"/>
  <c r="J39" i="3"/>
  <c r="J21" i="3"/>
  <c r="L39" i="3"/>
  <c r="N39" i="3" s="1"/>
  <c r="L67" i="3"/>
  <c r="L12" i="3"/>
  <c r="M42" i="3"/>
  <c r="R6" i="3"/>
  <c r="R15" i="3"/>
  <c r="J53" i="3"/>
  <c r="M40" i="3"/>
  <c r="L26" i="3"/>
  <c r="R20" i="3"/>
  <c r="I26" i="3"/>
  <c r="N26" i="3" s="1"/>
  <c r="J42" i="3"/>
  <c r="I32" i="3"/>
  <c r="M60" i="3"/>
  <c r="R8" i="3"/>
  <c r="J52" i="3"/>
  <c r="R67" i="3"/>
  <c r="L20" i="3"/>
  <c r="R49" i="3"/>
  <c r="J22" i="3"/>
  <c r="M57" i="3"/>
  <c r="R39" i="3"/>
  <c r="L3" i="3"/>
  <c r="O32" i="3"/>
  <c r="R25" i="3"/>
  <c r="I50" i="3"/>
  <c r="R26" i="3"/>
  <c r="M28" i="3"/>
  <c r="M5" i="3"/>
  <c r="O5" i="3" s="1"/>
  <c r="L32" i="3"/>
  <c r="L60" i="3"/>
  <c r="N60" i="3" s="1"/>
  <c r="L71" i="3"/>
  <c r="M7" i="3"/>
  <c r="O7" i="3" s="1"/>
  <c r="R4" i="3"/>
  <c r="O50" i="3"/>
  <c r="J48" i="3"/>
  <c r="O48" i="3" s="1"/>
  <c r="M58" i="3"/>
  <c r="L22" i="3"/>
  <c r="J47" i="3"/>
  <c r="I37" i="3"/>
  <c r="R10" i="3"/>
  <c r="M61" i="3"/>
  <c r="J63" i="3"/>
  <c r="R58" i="3"/>
  <c r="J13" i="3"/>
  <c r="R43" i="3"/>
  <c r="M38" i="3"/>
  <c r="I57" i="3"/>
  <c r="J56" i="3"/>
  <c r="L13" i="3"/>
  <c r="U8" i="3"/>
  <c r="J10" i="3"/>
  <c r="I51" i="3"/>
  <c r="J57" i="3"/>
  <c r="O57" i="3" s="1"/>
  <c r="M18" i="3"/>
  <c r="O18" i="3" s="1"/>
  <c r="J65" i="3"/>
  <c r="J46" i="3"/>
  <c r="O46" i="3" s="1"/>
  <c r="R48" i="3"/>
  <c r="J14" i="3"/>
  <c r="R46" i="3"/>
  <c r="N53" i="3"/>
  <c r="M52" i="3"/>
  <c r="R24" i="3"/>
  <c r="N62" i="3"/>
  <c r="I10" i="3"/>
  <c r="N10" i="3" s="1"/>
  <c r="R45" i="3"/>
  <c r="M27" i="3"/>
  <c r="O27" i="3" s="1"/>
  <c r="O8" i="3"/>
  <c r="L52" i="3"/>
  <c r="R50" i="3"/>
  <c r="I25" i="3"/>
  <c r="I8" i="3"/>
  <c r="J3" i="3"/>
  <c r="N32" i="3"/>
  <c r="J23" i="3"/>
  <c r="L55" i="3"/>
  <c r="N55" i="3" s="1"/>
  <c r="I48" i="3"/>
  <c r="R18" i="3"/>
  <c r="I23" i="3"/>
  <c r="I20" i="3"/>
  <c r="R63" i="3"/>
  <c r="R17" i="3"/>
  <c r="I9" i="3"/>
  <c r="O73" i="3"/>
  <c r="J70" i="3"/>
  <c r="O70" i="3" s="1"/>
  <c r="I66" i="3"/>
  <c r="N66" i="3" s="1"/>
  <c r="J6" i="3"/>
  <c r="O6" i="3" s="1"/>
  <c r="R71" i="3"/>
  <c r="I71" i="3"/>
  <c r="I41" i="3"/>
  <c r="J68" i="3"/>
  <c r="O68" i="3" s="1"/>
  <c r="L14" i="3"/>
  <c r="M63" i="3"/>
  <c r="R47" i="3"/>
  <c r="L27" i="3"/>
  <c r="N27" i="3" s="1"/>
  <c r="L4" i="3"/>
  <c r="N4" i="3" s="1"/>
  <c r="I16" i="3"/>
  <c r="L40" i="3"/>
  <c r="N40" i="3" s="1"/>
  <c r="I58" i="3"/>
  <c r="N14" i="3"/>
  <c r="J38" i="3"/>
  <c r="J9" i="3"/>
  <c r="O9" i="3" s="1"/>
  <c r="O64" i="3"/>
  <c r="I33" i="3"/>
  <c r="N33" i="3" s="1"/>
  <c r="J67" i="3"/>
  <c r="J44" i="3"/>
  <c r="J37" i="3"/>
  <c r="L2" i="3"/>
  <c r="R40" i="3"/>
  <c r="I59" i="3"/>
  <c r="N59" i="3" s="1"/>
  <c r="M17" i="3"/>
  <c r="O33" i="3"/>
  <c r="J11" i="3"/>
  <c r="L57" i="3"/>
  <c r="I24" i="3"/>
  <c r="M67" i="3"/>
  <c r="I49" i="3"/>
  <c r="N49" i="3" s="1"/>
  <c r="R5" i="3"/>
  <c r="I12" i="3"/>
  <c r="I70" i="3"/>
  <c r="M11" i="3"/>
  <c r="M51" i="3"/>
  <c r="R70" i="3"/>
  <c r="N69" i="3"/>
  <c r="I64" i="3"/>
  <c r="N64" i="3" s="1"/>
  <c r="M72" i="3"/>
  <c r="O72" i="3" s="1"/>
  <c r="M37" i="3"/>
  <c r="L19" i="3"/>
  <c r="N19" i="3" s="1"/>
  <c r="R13" i="3"/>
  <c r="M22" i="3"/>
  <c r="I44" i="3"/>
  <c r="I46" i="3"/>
  <c r="M31" i="3"/>
  <c r="L70" i="3"/>
  <c r="L25" i="3"/>
  <c r="M25" i="3"/>
  <c r="O25" i="3" s="1"/>
  <c r="L44" i="3"/>
  <c r="L72" i="3"/>
  <c r="I68" i="3"/>
  <c r="L17" i="3"/>
  <c r="N17" i="3" s="1"/>
  <c r="I29" i="3"/>
  <c r="N29" i="3" s="1"/>
  <c r="J29" i="3"/>
  <c r="R61" i="3"/>
  <c r="I73" i="3"/>
  <c r="N73" i="3" s="1"/>
  <c r="I3" i="3"/>
  <c r="J43" i="3"/>
  <c r="M45" i="3"/>
  <c r="O45" i="3" s="1"/>
  <c r="L68" i="3"/>
  <c r="L41" i="3"/>
  <c r="I72" i="3"/>
  <c r="L8" i="3"/>
  <c r="M24" i="3"/>
  <c r="O40" i="3"/>
  <c r="R55" i="3"/>
  <c r="R65" i="3"/>
  <c r="L45" i="3"/>
  <c r="N45" i="3" s="1"/>
  <c r="I18" i="3"/>
  <c r="L34" i="3"/>
  <c r="N34" i="3" s="1"/>
  <c r="R73" i="3"/>
  <c r="R11" i="3"/>
  <c r="J15" i="3"/>
  <c r="O15" i="3" s="1"/>
  <c r="L46" i="3"/>
  <c r="I43" i="3"/>
  <c r="N43" i="3" s="1"/>
  <c r="I67" i="3"/>
  <c r="L58" i="3"/>
  <c r="J31" i="3"/>
  <c r="J59" i="3"/>
  <c r="O59" i="3" s="1"/>
  <c r="O47" i="3"/>
  <c r="J12" i="3"/>
  <c r="L18" i="3"/>
  <c r="M41" i="3"/>
  <c r="O41" i="3" s="1"/>
  <c r="J30" i="3"/>
  <c r="O30" i="3" s="1"/>
  <c r="L54" i="3"/>
  <c r="N54" i="3" s="1"/>
  <c r="L47" i="3"/>
  <c r="R29" i="3"/>
  <c r="R34" i="3"/>
  <c r="I36" i="3"/>
  <c r="M36" i="3"/>
  <c r="M14" i="3"/>
  <c r="L51" i="3"/>
  <c r="U4" i="3"/>
  <c r="L37" i="3"/>
  <c r="N37" i="3" s="1"/>
  <c r="L7" i="3"/>
  <c r="N7" i="3" s="1"/>
  <c r="R60" i="3"/>
  <c r="J35" i="3"/>
  <c r="M12" i="3"/>
  <c r="R54" i="3"/>
  <c r="L74" i="3"/>
  <c r="N74" i="3" s="1"/>
  <c r="M53" i="3"/>
  <c r="R69" i="3"/>
  <c r="I63" i="3"/>
  <c r="O54" i="3"/>
  <c r="M2" i="3"/>
  <c r="M55" i="3"/>
  <c r="O55" i="3" s="1"/>
  <c r="N11" i="3"/>
  <c r="J36" i="3"/>
  <c r="M35" i="3"/>
  <c r="J49" i="3"/>
  <c r="O49" i="3" s="1"/>
  <c r="L50" i="3"/>
  <c r="R64" i="3"/>
  <c r="L35" i="3"/>
  <c r="N35" i="3" s="1"/>
  <c r="M16" i="3"/>
  <c r="O16" i="3" s="1"/>
  <c r="M56" i="3"/>
  <c r="I42" i="3"/>
  <c r="M13" i="3"/>
  <c r="O13" i="3" s="1"/>
  <c r="R30" i="3"/>
  <c r="R3" i="3"/>
  <c r="M19" i="3"/>
  <c r="O19" i="3" s="1"/>
  <c r="J24" i="3"/>
  <c r="J58" i="3"/>
  <c r="M4" i="3"/>
  <c r="O4" i="3" s="1"/>
  <c r="R56" i="3"/>
  <c r="R72" i="3"/>
  <c r="O62" i="3"/>
  <c r="R66" i="3"/>
  <c r="I65" i="3"/>
  <c r="N65" i="3" s="1"/>
  <c r="L23" i="3"/>
  <c r="M23" i="3"/>
  <c r="J17" i="3"/>
  <c r="I22" i="3"/>
  <c r="O60" i="3"/>
  <c r="M71" i="3"/>
  <c r="R68" i="3"/>
  <c r="L38" i="3"/>
  <c r="L15" i="3"/>
  <c r="N15" i="3" s="1"/>
  <c r="M34" i="3"/>
  <c r="O34" i="3" s="1"/>
  <c r="I13" i="3"/>
  <c r="L48" i="3"/>
  <c r="R36" i="3"/>
  <c r="J28" i="3"/>
  <c r="L21" i="3"/>
  <c r="N21" i="3" s="1"/>
  <c r="M21" i="3"/>
  <c r="O21" i="3" s="1"/>
  <c r="J71" i="3"/>
  <c r="M44" i="3"/>
  <c r="M65" i="3"/>
  <c r="R62" i="3"/>
  <c r="O20" i="3"/>
  <c r="R41" i="3"/>
  <c r="L36" i="3"/>
  <c r="I47" i="3"/>
  <c r="N47" i="3" s="1"/>
  <c r="L9" i="3"/>
  <c r="R33" i="3"/>
  <c r="L28" i="3"/>
  <c r="N28" i="3" s="1"/>
  <c r="M26" i="3"/>
  <c r="O26" i="3" s="1"/>
  <c r="I6" i="3"/>
  <c r="N6" i="3" s="1"/>
  <c r="L42" i="3"/>
  <c r="M39" i="3"/>
  <c r="O39" i="3" s="1"/>
  <c r="I30" i="3"/>
  <c r="N30" i="3" s="1"/>
  <c r="M29" i="3"/>
  <c r="R59" i="3"/>
  <c r="L63" i="3"/>
  <c r="L16" i="3"/>
  <c r="I38" i="3"/>
  <c r="L5" i="3"/>
  <c r="N5" i="3" s="1"/>
  <c r="J61" i="3"/>
  <c r="M3" i="3"/>
  <c r="M43" i="3"/>
  <c r="L31" i="3"/>
  <c r="N31" i="3" s="1"/>
  <c r="L61" i="3"/>
  <c r="I52" i="3"/>
  <c r="R74" i="3"/>
  <c r="M10" i="3"/>
  <c r="R31" i="3"/>
  <c r="L56" i="3"/>
  <c r="N56" i="3" s="1"/>
  <c r="L24" i="3"/>
  <c r="I61" i="3"/>
  <c r="O69" i="3"/>
  <c r="R2" i="3"/>
  <c r="J2" i="3"/>
  <c r="I2" i="3"/>
  <c r="N12" i="3" l="1"/>
  <c r="O52" i="3"/>
  <c r="O56" i="3"/>
  <c r="O58" i="3"/>
  <c r="O51" i="3"/>
  <c r="N57" i="3"/>
  <c r="O42" i="3"/>
  <c r="N2" i="3"/>
  <c r="O10" i="3"/>
  <c r="O28" i="3"/>
  <c r="N3" i="3"/>
  <c r="N22" i="3"/>
  <c r="O53" i="3"/>
  <c r="O17" i="3"/>
  <c r="N20" i="3"/>
  <c r="N51" i="3"/>
  <c r="N67" i="3"/>
  <c r="O63" i="3"/>
  <c r="O22" i="3"/>
  <c r="O61" i="3"/>
  <c r="N23" i="3"/>
  <c r="O2" i="3"/>
  <c r="N50" i="3"/>
  <c r="O67" i="3"/>
  <c r="N71" i="3"/>
  <c r="N13" i="3"/>
  <c r="O23" i="3"/>
  <c r="U7" i="3"/>
  <c r="N41" i="3"/>
  <c r="O14" i="3"/>
  <c r="N52" i="3"/>
  <c r="O38" i="3"/>
  <c r="U6" i="3"/>
  <c r="N58" i="3"/>
  <c r="O11" i="3"/>
  <c r="N16" i="3"/>
  <c r="O65" i="3"/>
  <c r="N48" i="3"/>
  <c r="N18" i="3"/>
  <c r="N44" i="3"/>
  <c r="O29" i="3"/>
  <c r="N72" i="3"/>
  <c r="N8" i="3"/>
  <c r="N25" i="3"/>
  <c r="N70" i="3"/>
  <c r="O3" i="3"/>
  <c r="N9" i="3"/>
  <c r="N68" i="3"/>
  <c r="O31" i="3"/>
  <c r="N24" i="3"/>
  <c r="O43" i="3"/>
  <c r="O44" i="3"/>
  <c r="O37" i="3"/>
  <c r="O71" i="3"/>
  <c r="N42" i="3"/>
  <c r="O35" i="3"/>
  <c r="O36" i="3"/>
  <c r="N46" i="3"/>
  <c r="O24" i="3"/>
  <c r="N36" i="3"/>
  <c r="O12" i="3"/>
  <c r="N38" i="3"/>
  <c r="N61" i="3"/>
  <c r="N63" i="3"/>
  <c r="U3" i="3" l="1"/>
  <c r="U2" i="3"/>
</calcChain>
</file>

<file path=xl/sharedStrings.xml><?xml version="1.0" encoding="utf-8"?>
<sst xmlns="http://schemas.openxmlformats.org/spreadsheetml/2006/main" count="28142" uniqueCount="3302">
  <si>
    <t>Rk</t>
  </si>
  <si>
    <t>I</t>
  </si>
  <si>
    <t>Player</t>
  </si>
  <si>
    <t>Split</t>
  </si>
  <si>
    <t>Year</t>
  </si>
  <si>
    <t>G</t>
  </si>
  <si>
    <t>PA</t>
  </si>
  <si>
    <t>PAtot</t>
  </si>
  <si>
    <t>GS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</si>
  <si>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</si>
  <si>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</si>
  <si>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</si>
  <si>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</si>
  <si>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</si>
  <si>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</si>
  <si>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</si>
  <si>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</si>
  <si>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</si>
  <si>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</si>
  <si>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</si>
  <si>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BA</t>
  </si>
  <si>
    <t>OBP</t>
  </si>
  <si>
    <t>SLG</t>
  </si>
  <si>
    <t>OPS</t>
  </si>
  <si>
    <t>TB</t>
  </si>
  <si>
    <t>GDP</t>
  </si>
  <si>
    <t>HBP</t>
  </si>
  <si>
    <t>SH</t>
  </si>
  <si>
    <t>SF</t>
  </si>
  <si>
    <t>IBB</t>
  </si>
  <si>
    <t>ROE</t>
  </si>
  <si>
    <t>BAbip</t>
  </si>
  <si>
    <t>tOPS+</t>
  </si>
  <si>
    <t>sOPS+</t>
  </si>
  <si>
    <t>Player-additional</t>
  </si>
  <si>
    <t>Francisco Lindor</t>
  </si>
  <si>
    <t>1st Half</t>
  </si>
  <si>
    <t>lindofr01</t>
  </si>
  <si>
    <t>Jose Altuve</t>
  </si>
  <si>
    <t>altuvjo01</t>
  </si>
  <si>
    <t>Alex Bregman</t>
  </si>
  <si>
    <t>bregmal01</t>
  </si>
  <si>
    <t>Nick Markakis</t>
  </si>
  <si>
    <t>markani01</t>
  </si>
  <si>
    <t>Ozzie Albies</t>
  </si>
  <si>
    <t>albieoz01</t>
  </si>
  <si>
    <t>George Springer</t>
  </si>
  <si>
    <t>springe01</t>
  </si>
  <si>
    <t>Trea Turner</t>
  </si>
  <si>
    <t>turnetr01</t>
  </si>
  <si>
    <t>Marcus Semien</t>
  </si>
  <si>
    <t>semiema01</t>
  </si>
  <si>
    <t>Matt Carpenter</t>
  </si>
  <si>
    <t>carpema01</t>
  </si>
  <si>
    <t>Mike Trout</t>
  </si>
  <si>
    <t>troutmi01</t>
  </si>
  <si>
    <t>Melky Cabrera</t>
  </si>
  <si>
    <t>cabreme01</t>
  </si>
  <si>
    <t>Dustin Pedroia</t>
  </si>
  <si>
    <t>pedrodu01</t>
  </si>
  <si>
    <t>Brian Anderson</t>
  </si>
  <si>
    <t>anderbr06</t>
  </si>
  <si>
    <t>Brian Dozier</t>
  </si>
  <si>
    <t>doziebr01</t>
  </si>
  <si>
    <t>César Hernández</t>
  </si>
  <si>
    <t>hernace02</t>
  </si>
  <si>
    <t>Aaron Judge</t>
  </si>
  <si>
    <t>judgeaa01</t>
  </si>
  <si>
    <t>Evan Longoria</t>
  </si>
  <si>
    <t>longoev01</t>
  </si>
  <si>
    <t>Freddie Freeman</t>
  </si>
  <si>
    <t>freemfr01</t>
  </si>
  <si>
    <t>Joey Votto</t>
  </si>
  <si>
    <t>vottojo01</t>
  </si>
  <si>
    <t>Starlin Castro</t>
  </si>
  <si>
    <t>castrst01</t>
  </si>
  <si>
    <t>Paul Goldschmidt</t>
  </si>
  <si>
    <t>goldspa01</t>
  </si>
  <si>
    <t>Eric Hosmer</t>
  </si>
  <si>
    <t>hosmeer01</t>
  </si>
  <si>
    <t>Andrew McCutchen</t>
  </si>
  <si>
    <t>mccutan01</t>
  </si>
  <si>
    <t>José Ramírez</t>
  </si>
  <si>
    <t>ramirjo01</t>
  </si>
  <si>
    <t>Mookie Betts</t>
  </si>
  <si>
    <t>bettsmo01</t>
  </si>
  <si>
    <t>Daniel Murphy</t>
  </si>
  <si>
    <t>murphda08</t>
  </si>
  <si>
    <t>Hunter Pence</t>
  </si>
  <si>
    <t>pencehu01</t>
  </si>
  <si>
    <t>Shin-Soo Choo</t>
  </si>
  <si>
    <t>choosh01</t>
  </si>
  <si>
    <t>Giancarlo Stanton</t>
  </si>
  <si>
    <t>stantmi03</t>
  </si>
  <si>
    <t>Jason Heyward</t>
  </si>
  <si>
    <t>heywaja01</t>
  </si>
  <si>
    <t>Matt Olson</t>
  </si>
  <si>
    <t>olsonma02</t>
  </si>
  <si>
    <t>Bryce Harper</t>
  </si>
  <si>
    <t>harpebr03</t>
  </si>
  <si>
    <t>Jon Jay</t>
  </si>
  <si>
    <t>jayjo02</t>
  </si>
  <si>
    <t>Whit Merrifield</t>
  </si>
  <si>
    <t>merriwh01</t>
  </si>
  <si>
    <t>Manny Machado</t>
  </si>
  <si>
    <t>machama01</t>
  </si>
  <si>
    <t>Ronald Acuña Jr.</t>
  </si>
  <si>
    <t>acunaro01</t>
  </si>
  <si>
    <t>Jake Cronenworth</t>
  </si>
  <si>
    <t>croneja01</t>
  </si>
  <si>
    <t>Bo Bichette</t>
  </si>
  <si>
    <t>bichebo01</t>
  </si>
  <si>
    <t>Nathaniel Lowe</t>
  </si>
  <si>
    <t>lowena01</t>
  </si>
  <si>
    <t>Josh Donaldson</t>
  </si>
  <si>
    <t>donaljo02</t>
  </si>
  <si>
    <t>Nick Castellanos</t>
  </si>
  <si>
    <t>casteni01</t>
  </si>
  <si>
    <t>Albert Pujols</t>
  </si>
  <si>
    <t>pujolal01</t>
  </si>
  <si>
    <t>Elvis Andrus</t>
  </si>
  <si>
    <t>andruel01</t>
  </si>
  <si>
    <t>Adam Jones</t>
  </si>
  <si>
    <t>jonesad01</t>
  </si>
  <si>
    <t>Casey McGehee</t>
  </si>
  <si>
    <t>mcgehca01</t>
  </si>
  <si>
    <t>Anthony Rizzo</t>
  </si>
  <si>
    <t>rizzoan01</t>
  </si>
  <si>
    <t>Carlos Santana</t>
  </si>
  <si>
    <t>santaca01</t>
  </si>
  <si>
    <t>Charlie Blackmon</t>
  </si>
  <si>
    <t>blackch02</t>
  </si>
  <si>
    <t>Jed Lowrie</t>
  </si>
  <si>
    <t>lowrije01</t>
  </si>
  <si>
    <t>Andrew Benintendi</t>
  </si>
  <si>
    <t>beninan01</t>
  </si>
  <si>
    <t>Ender Inciarte</t>
  </si>
  <si>
    <t>inciaen01</t>
  </si>
  <si>
    <t>Ian Kinsler</t>
  </si>
  <si>
    <t>kinslia01</t>
  </si>
  <si>
    <t>Trevor Story</t>
  </si>
  <si>
    <t>storytr01</t>
  </si>
  <si>
    <t>Jonathan India</t>
  </si>
  <si>
    <t>indiajo01</t>
  </si>
  <si>
    <t>Justin Upton</t>
  </si>
  <si>
    <t>uptonju01</t>
  </si>
  <si>
    <t>Jason Kipnis</t>
  </si>
  <si>
    <t>kipnija01</t>
  </si>
  <si>
    <t>Steven Kwan</t>
  </si>
  <si>
    <t>kwanst01</t>
  </si>
  <si>
    <t>José Peraza</t>
  </si>
  <si>
    <t>perazjo01</t>
  </si>
  <si>
    <t>Brandon Nimmo</t>
  </si>
  <si>
    <t>nimmobr01</t>
  </si>
  <si>
    <t>Eddie Rosario</t>
  </si>
  <si>
    <t>rosared01</t>
  </si>
  <si>
    <t>Kyle Seager</t>
  </si>
  <si>
    <t>seageky01</t>
  </si>
  <si>
    <t>Todd Frazier</t>
  </si>
  <si>
    <t>frazito01</t>
  </si>
  <si>
    <t>Matt Holliday</t>
  </si>
  <si>
    <t>hollima01</t>
  </si>
  <si>
    <t>Howie Kendrick</t>
  </si>
  <si>
    <t>kendrho01</t>
  </si>
  <si>
    <t>Cedric Mullins</t>
  </si>
  <si>
    <t>mullice01</t>
  </si>
  <si>
    <t>Austin Riley</t>
  </si>
  <si>
    <t>rileyau01</t>
  </si>
  <si>
    <t>José Abreu</t>
  </si>
  <si>
    <t>abreujo02</t>
  </si>
  <si>
    <t>Tommy Edman</t>
  </si>
  <si>
    <t>edmanto01</t>
  </si>
  <si>
    <t>Mitch Haniger</t>
  </si>
  <si>
    <t>hanigmi01</t>
  </si>
  <si>
    <t>James Loney</t>
  </si>
  <si>
    <t>loneyja01</t>
  </si>
  <si>
    <t>Gerardo Parra</t>
  </si>
  <si>
    <t>parrage01</t>
  </si>
  <si>
    <t>Jimmy Rollins</t>
  </si>
  <si>
    <t>rolliji01</t>
  </si>
  <si>
    <t>Domingo Santana</t>
  </si>
  <si>
    <t>santado01</t>
  </si>
  <si>
    <t>Jean Segura</t>
  </si>
  <si>
    <t>segurje01</t>
  </si>
  <si>
    <t>Adam Eaton</t>
  </si>
  <si>
    <t>eatonad02</t>
  </si>
  <si>
    <t>Shohei Ohtani</t>
  </si>
  <si>
    <t>ohtansh01</t>
  </si>
  <si>
    <t>Robinson Canó</t>
  </si>
  <si>
    <t>canoro01</t>
  </si>
  <si>
    <t>Nelson Cruz</t>
  </si>
  <si>
    <t>cruzne02</t>
  </si>
  <si>
    <t>Jacoby Ellsbury</t>
  </si>
  <si>
    <t>ellsbja01</t>
  </si>
  <si>
    <t>Ryan Howard</t>
  </si>
  <si>
    <t>howarry01</t>
  </si>
  <si>
    <t>J.D. Martinez</t>
  </si>
  <si>
    <t>martijd02</t>
  </si>
  <si>
    <t>Anthony Rendon</t>
  </si>
  <si>
    <t>rendoan01</t>
  </si>
  <si>
    <t>Julio Rodríguez</t>
  </si>
  <si>
    <t>rodriju01</t>
  </si>
  <si>
    <t>Yangervis Solarte</t>
  </si>
  <si>
    <t>solarya01</t>
  </si>
  <si>
    <t>Vladimir Guerrero Jr.</t>
  </si>
  <si>
    <t>guerrvl02</t>
  </si>
  <si>
    <t>Juan Soto</t>
  </si>
  <si>
    <t>sotoju01</t>
  </si>
  <si>
    <t>Pete Alonso</t>
  </si>
  <si>
    <t>alonspe01</t>
  </si>
  <si>
    <t>Nolan Arenado</t>
  </si>
  <si>
    <t>arenano01</t>
  </si>
  <si>
    <t>David Ortiz</t>
  </si>
  <si>
    <t>ortizda01</t>
  </si>
  <si>
    <t>Jorge Polanco</t>
  </si>
  <si>
    <t>polanjo01</t>
  </si>
  <si>
    <t>Chase Utley</t>
  </si>
  <si>
    <t>utleych01</t>
  </si>
  <si>
    <t>Josh Bell</t>
  </si>
  <si>
    <t>belljo02</t>
  </si>
  <si>
    <t>Xander Bogaerts</t>
  </si>
  <si>
    <t>bogaexa01</t>
  </si>
  <si>
    <t>Adrián González</t>
  </si>
  <si>
    <t>gonzaad01</t>
  </si>
  <si>
    <t>Yasiel Puig</t>
  </si>
  <si>
    <t>puigya01</t>
  </si>
  <si>
    <t>Dansby Swanson</t>
  </si>
  <si>
    <t>swansda01</t>
  </si>
  <si>
    <t>Adolis García</t>
  </si>
  <si>
    <t>garciad02</t>
  </si>
  <si>
    <t>Odúbel Herrera</t>
  </si>
  <si>
    <t>herreod01</t>
  </si>
  <si>
    <t>Kyle Schwarber</t>
  </si>
  <si>
    <t>schwaky01</t>
  </si>
  <si>
    <t>Eugenio Suárez</t>
  </si>
  <si>
    <t>suareeu01</t>
  </si>
  <si>
    <t>Jayson Werth</t>
  </si>
  <si>
    <t>werthja01</t>
  </si>
  <si>
    <t>Alcides Escobar</t>
  </si>
  <si>
    <t>escobal02</t>
  </si>
  <si>
    <t>Freddy Galvis</t>
  </si>
  <si>
    <t>galvifr01</t>
  </si>
  <si>
    <t>Rhys Hoskins</t>
  </si>
  <si>
    <t>hoskirh01</t>
  </si>
  <si>
    <t>Dee Strange-Gordon</t>
  </si>
  <si>
    <t>gordode01</t>
  </si>
  <si>
    <t>Chris Taylor</t>
  </si>
  <si>
    <t>tayloch03</t>
  </si>
  <si>
    <t>David Wright</t>
  </si>
  <si>
    <t>wrighda03</t>
  </si>
  <si>
    <t>Brett Gardner</t>
  </si>
  <si>
    <t>gardnbr01</t>
  </si>
  <si>
    <t>Desmond Jennings</t>
  </si>
  <si>
    <t>jennide01</t>
  </si>
  <si>
    <t>Bobby Witt Jr.</t>
  </si>
  <si>
    <t>wittbo02</t>
  </si>
  <si>
    <t>José Bautista</t>
  </si>
  <si>
    <t>bautijo02</t>
  </si>
  <si>
    <t>Michael Brantley</t>
  </si>
  <si>
    <t>brantmi02</t>
  </si>
  <si>
    <t>Marlon Byrd</t>
  </si>
  <si>
    <t>byrdma01</t>
  </si>
  <si>
    <t>Erick Aybar</t>
  </si>
  <si>
    <t>aybarer01</t>
  </si>
  <si>
    <t>Matt Chapman</t>
  </si>
  <si>
    <t>chapmma01</t>
  </si>
  <si>
    <t>Scooter Gennett</t>
  </si>
  <si>
    <t>gennesc01</t>
  </si>
  <si>
    <t>Didi Gregorius</t>
  </si>
  <si>
    <t>gregodi01</t>
  </si>
  <si>
    <t>Mike Moustakas</t>
  </si>
  <si>
    <t>moustmi01</t>
  </si>
  <si>
    <t>Corey Seager</t>
  </si>
  <si>
    <t>seageco01</t>
  </si>
  <si>
    <t>Cody Bellinger</t>
  </si>
  <si>
    <t>bellico01</t>
  </si>
  <si>
    <t>Asdrúbal Cabrera</t>
  </si>
  <si>
    <t>cabreas01</t>
  </si>
  <si>
    <t>Eduardo Escobar</t>
  </si>
  <si>
    <t>escobed01</t>
  </si>
  <si>
    <t>Adam Frazier</t>
  </si>
  <si>
    <t>fraziad01</t>
  </si>
  <si>
    <t>Carlos Gómez</t>
  </si>
  <si>
    <t>gomezca01</t>
  </si>
  <si>
    <t>Nomar Mazara</t>
  </si>
  <si>
    <t>mazarno01</t>
  </si>
  <si>
    <t>Alexei Ramírez</t>
  </si>
  <si>
    <t>ramiral03</t>
  </si>
  <si>
    <t>Miguel Cabrera</t>
  </si>
  <si>
    <t>cabremi01</t>
  </si>
  <si>
    <t>Edwin Encarnación</t>
  </si>
  <si>
    <t>encared01</t>
  </si>
  <si>
    <t>Curtis Granderson</t>
  </si>
  <si>
    <t>grandcu01</t>
  </si>
  <si>
    <t>DJ LeMahieu</t>
  </si>
  <si>
    <t>lemahdj01</t>
  </si>
  <si>
    <t>Alex Ríos</t>
  </si>
  <si>
    <t>riosal01</t>
  </si>
  <si>
    <t>Martín Prado</t>
  </si>
  <si>
    <t>pradoma01</t>
  </si>
  <si>
    <t>Kris Bryant</t>
  </si>
  <si>
    <t>bryankr01</t>
  </si>
  <si>
    <t>Matt Dominguez</t>
  </si>
  <si>
    <t>dominma01</t>
  </si>
  <si>
    <t>Yoenis Céspedes</t>
  </si>
  <si>
    <t>cespeyo01</t>
  </si>
  <si>
    <t>Ian Desmond</t>
  </si>
  <si>
    <t>desmoia01</t>
  </si>
  <si>
    <t>Isiah Kiner-Falefa</t>
  </si>
  <si>
    <t>kineris01</t>
  </si>
  <si>
    <t>Ketel Marte</t>
  </si>
  <si>
    <t>marteke01</t>
  </si>
  <si>
    <t>Denard Span</t>
  </si>
  <si>
    <t>spande01</t>
  </si>
  <si>
    <t>B.J. Upton</t>
  </si>
  <si>
    <t>uptonbj01</t>
  </si>
  <si>
    <t>Yoán Moncada</t>
  </si>
  <si>
    <t>moncayo01</t>
  </si>
  <si>
    <t>Adley Rutschman</t>
  </si>
  <si>
    <t>rutscad01</t>
  </si>
  <si>
    <t>Lane Thomas</t>
  </si>
  <si>
    <t>thomala02</t>
  </si>
  <si>
    <t>Kole Calhoun</t>
  </si>
  <si>
    <t>calhoko01</t>
  </si>
  <si>
    <t>Jonathan Lucroy</t>
  </si>
  <si>
    <t>lucrojo01</t>
  </si>
  <si>
    <t>Yolmer Sanchez</t>
  </si>
  <si>
    <t>sanchca01</t>
  </si>
  <si>
    <t>Justin Bour</t>
  </si>
  <si>
    <t>bourju01</t>
  </si>
  <si>
    <t>C.J. Cron</t>
  </si>
  <si>
    <t>croncj01</t>
  </si>
  <si>
    <t>Robbie Grossman</t>
  </si>
  <si>
    <t>grossro01</t>
  </si>
  <si>
    <t>Connor Joe</t>
  </si>
  <si>
    <t>joeco01</t>
  </si>
  <si>
    <t>Billy Butler</t>
  </si>
  <si>
    <t>butlebi03</t>
  </si>
  <si>
    <t>Wander Franco</t>
  </si>
  <si>
    <t>francwa01</t>
  </si>
  <si>
    <t>Wil Myers</t>
  </si>
  <si>
    <t>myerswi01</t>
  </si>
  <si>
    <t>Jonathan Villar</t>
  </si>
  <si>
    <t>villajo01</t>
  </si>
  <si>
    <t>Christian Yelich</t>
  </si>
  <si>
    <t>yelicch01</t>
  </si>
  <si>
    <t>Rafael Devers</t>
  </si>
  <si>
    <t>deverra01</t>
  </si>
  <si>
    <t>David Peralta</t>
  </si>
  <si>
    <t>peralda01</t>
  </si>
  <si>
    <t>Prince Fielder</t>
  </si>
  <si>
    <t>fieldpr01</t>
  </si>
  <si>
    <t>Ian Happ</t>
  </si>
  <si>
    <t>happia01</t>
  </si>
  <si>
    <t>Marcell Ozuna</t>
  </si>
  <si>
    <t>ozunama01</t>
  </si>
  <si>
    <t>Tommy Pham</t>
  </si>
  <si>
    <t>phamth01</t>
  </si>
  <si>
    <t>Mark Trumbo</t>
  </si>
  <si>
    <t>trumbma01</t>
  </si>
  <si>
    <t>Randy Arozarena</t>
  </si>
  <si>
    <t>arozara01</t>
  </si>
  <si>
    <t>Javier Báez</t>
  </si>
  <si>
    <t>baezja01</t>
  </si>
  <si>
    <t>Lorenzo Cain</t>
  </si>
  <si>
    <t>cainlo01</t>
  </si>
  <si>
    <t>Carlos Correa</t>
  </si>
  <si>
    <t>correca01</t>
  </si>
  <si>
    <t>Allen Craig</t>
  </si>
  <si>
    <t>craigal01</t>
  </si>
  <si>
    <t>Paul DeJong</t>
  </si>
  <si>
    <t>dejonpa01</t>
  </si>
  <si>
    <t>Spencer Steer</t>
  </si>
  <si>
    <t>steersp01</t>
  </si>
  <si>
    <t>Spencer Torkelson</t>
  </si>
  <si>
    <t>torkesp01</t>
  </si>
  <si>
    <t>Justin Turner</t>
  </si>
  <si>
    <t>turneju01</t>
  </si>
  <si>
    <t>Andrew Vaughn</t>
  </si>
  <si>
    <t>vaughan01</t>
  </si>
  <si>
    <t>Provided by &lt;a href="https://www.sports-reference.com/sharing.html?utm_source=direct&amp;utm_medium=Share&amp;utm_campaign=ShareTool"&gt;Stathead.com&lt;/a&gt;: &lt;a href="https://stathead.com/baseball/split_finder.cgi?utm_source=direct&amp;utm_medium=Share&amp;utm_campaign=ShareTool"&gt;Found with Stathead. See Full Results.&lt;/a&gt;&lt;br&gt;Generated 7/14/2024.</t>
  </si>
  <si>
    <t>Brandon Belt</t>
  </si>
  <si>
    <t>beltbr01</t>
  </si>
  <si>
    <t>Josh Jung</t>
  </si>
  <si>
    <t>jungjo01</t>
  </si>
  <si>
    <t>Luis Robert Jr.</t>
  </si>
  <si>
    <t>roberlu01</t>
  </si>
  <si>
    <t>Gleyber Torres</t>
  </si>
  <si>
    <t>torregl01</t>
  </si>
  <si>
    <t>Chris Davis</t>
  </si>
  <si>
    <t>davisch02</t>
  </si>
  <si>
    <t>Ty France</t>
  </si>
  <si>
    <t>francty01</t>
  </si>
  <si>
    <t>Matt Kemp</t>
  </si>
  <si>
    <t>kempma01</t>
  </si>
  <si>
    <t>Jorge Soler</t>
  </si>
  <si>
    <t>solerjo01</t>
  </si>
  <si>
    <t>Kyle Tucker</t>
  </si>
  <si>
    <t>tuckeky01</t>
  </si>
  <si>
    <t>Khris Davis</t>
  </si>
  <si>
    <t>daviskh01</t>
  </si>
  <si>
    <t>Billy Hamilton</t>
  </si>
  <si>
    <t>hamilbi02</t>
  </si>
  <si>
    <t>Chris Johnson</t>
  </si>
  <si>
    <t>johnsch05</t>
  </si>
  <si>
    <t>Jurickson Profar</t>
  </si>
  <si>
    <t>profaju01</t>
  </si>
  <si>
    <t>Brandon Crawford</t>
  </si>
  <si>
    <t>crawfbr01</t>
  </si>
  <si>
    <t>Teoscar Hernández</t>
  </si>
  <si>
    <t>hernate01</t>
  </si>
  <si>
    <t>Jhonny Peralta</t>
  </si>
  <si>
    <t>peraljh01</t>
  </si>
  <si>
    <t>Travis Shaw</t>
  </si>
  <si>
    <t>shawtr01</t>
  </si>
  <si>
    <t>Nico Hoerner</t>
  </si>
  <si>
    <t>hoernni01</t>
  </si>
  <si>
    <t>Derek Jeter</t>
  </si>
  <si>
    <t>jeterde01</t>
  </si>
  <si>
    <t>Dylan Carlson</t>
  </si>
  <si>
    <t>carlsdy01</t>
  </si>
  <si>
    <t>Corey Dickerson</t>
  </si>
  <si>
    <t>dickeco01</t>
  </si>
  <si>
    <t>Christian Walker</t>
  </si>
  <si>
    <t>walkech02</t>
  </si>
  <si>
    <t>Pedro Álvarez</t>
  </si>
  <si>
    <t>alvarpe01</t>
  </si>
  <si>
    <t>Dexter Fowler</t>
  </si>
  <si>
    <t>fowlede01</t>
  </si>
  <si>
    <t>José Pirela</t>
  </si>
  <si>
    <t>pireljo01</t>
  </si>
  <si>
    <t>Esteury Ruiz</t>
  </si>
  <si>
    <t>ruizes01</t>
  </si>
  <si>
    <t>Andrelton Simmons</t>
  </si>
  <si>
    <t>simmoan01</t>
  </si>
  <si>
    <t>Alex Gordon</t>
  </si>
  <si>
    <t>gordoal01</t>
  </si>
  <si>
    <t>Josh Harrison</t>
  </si>
  <si>
    <t>harrijo05</t>
  </si>
  <si>
    <t>Joe Panik</t>
  </si>
  <si>
    <t>panikjo01</t>
  </si>
  <si>
    <t>Kevin Pillar</t>
  </si>
  <si>
    <t>pillake01</t>
  </si>
  <si>
    <t>Jonathan Schoop</t>
  </si>
  <si>
    <t>schoojo01</t>
  </si>
  <si>
    <t>Justin Smoak</t>
  </si>
  <si>
    <t>smoakju01</t>
  </si>
  <si>
    <t>Troy Tulowitzki</t>
  </si>
  <si>
    <t>tulowtr01</t>
  </si>
  <si>
    <t>Aaron Hill</t>
  </si>
  <si>
    <t>hillaa01</t>
  </si>
  <si>
    <t>Jake Lamb</t>
  </si>
  <si>
    <t>lambja01</t>
  </si>
  <si>
    <t>Pablo Sandoval</t>
  </si>
  <si>
    <t>sandopa01</t>
  </si>
  <si>
    <t>Raimel Tapia</t>
  </si>
  <si>
    <t>tapiara01</t>
  </si>
  <si>
    <t>Alex Verdugo</t>
  </si>
  <si>
    <t>verdual01</t>
  </si>
  <si>
    <t>Ben Zobrist</t>
  </si>
  <si>
    <t>zobribe01</t>
  </si>
  <si>
    <t>Max Kepler</t>
  </si>
  <si>
    <t>keplema01</t>
  </si>
  <si>
    <t>Trey Mancini</t>
  </si>
  <si>
    <t>mancitr01</t>
  </si>
  <si>
    <t>Joe Mauer</t>
  </si>
  <si>
    <t>mauerjo01</t>
  </si>
  <si>
    <t>Rougned Odor</t>
  </si>
  <si>
    <t>odorro01</t>
  </si>
  <si>
    <t>Joc Pederson</t>
  </si>
  <si>
    <t>pederjo01</t>
  </si>
  <si>
    <t>AJ Pollock</t>
  </si>
  <si>
    <t>polloaj01</t>
  </si>
  <si>
    <t>Amed Rosario</t>
  </si>
  <si>
    <t>rosaram01</t>
  </si>
  <si>
    <t>Anthony Santander</t>
  </si>
  <si>
    <t>santaan02</t>
  </si>
  <si>
    <t>Dayán Viciedo</t>
  </si>
  <si>
    <t>vicieda01</t>
  </si>
  <si>
    <t>Joey Gallo</t>
  </si>
  <si>
    <t>gallojo01</t>
  </si>
  <si>
    <t>J.P. Crawford</t>
  </si>
  <si>
    <t>crawfjp01</t>
  </si>
  <si>
    <t>Ryan McMahon</t>
  </si>
  <si>
    <t>mcmahry01</t>
  </si>
  <si>
    <t>Brandon Moss</t>
  </si>
  <si>
    <t>mossbr01</t>
  </si>
  <si>
    <t>Bryan Reynolds</t>
  </si>
  <si>
    <t>reynobr01</t>
  </si>
  <si>
    <t>Bryan De La Cruz</t>
  </si>
  <si>
    <t>delacbr01</t>
  </si>
  <si>
    <t>Salvador Perez</t>
  </si>
  <si>
    <t>perezsa02</t>
  </si>
  <si>
    <t>Tim Anderson</t>
  </si>
  <si>
    <t>anderti01</t>
  </si>
  <si>
    <t>Luis Arráez</t>
  </si>
  <si>
    <t>arraelu01</t>
  </si>
  <si>
    <t>Jeimer Candelario</t>
  </si>
  <si>
    <t>candeje01</t>
  </si>
  <si>
    <t>Derek Dietrich</t>
  </si>
  <si>
    <t>dietrde01</t>
  </si>
  <si>
    <t>Carlos González</t>
  </si>
  <si>
    <t>gonzaca01</t>
  </si>
  <si>
    <t>Jeff McNeil</t>
  </si>
  <si>
    <t>mcneije01</t>
  </si>
  <si>
    <t>Brandon Phillips</t>
  </si>
  <si>
    <t>phillbr01</t>
  </si>
  <si>
    <t>José Reyes</t>
  </si>
  <si>
    <t>reyesjo01</t>
  </si>
  <si>
    <t>Steven Souza Jr.</t>
  </si>
  <si>
    <t>souzast01</t>
  </si>
  <si>
    <t>Jesse Winker</t>
  </si>
  <si>
    <t>winkeje01</t>
  </si>
  <si>
    <t>Ke'Bryan Hayes</t>
  </si>
  <si>
    <t>hayeske01</t>
  </si>
  <si>
    <t>Brett Lawrie</t>
  </si>
  <si>
    <t>lawribr01</t>
  </si>
  <si>
    <t>Lucas Duda</t>
  </si>
  <si>
    <t>dudalu01</t>
  </si>
  <si>
    <t>Austin Meadows</t>
  </si>
  <si>
    <t>meadoau01</t>
  </si>
  <si>
    <t>Justin Morneau</t>
  </si>
  <si>
    <t>morneju01</t>
  </si>
  <si>
    <t>Patrick Wisdom</t>
  </si>
  <si>
    <t>wisdopa01</t>
  </si>
  <si>
    <t>Max Muncy</t>
  </si>
  <si>
    <t>muncyma01</t>
  </si>
  <si>
    <t>Bryson Stott</t>
  </si>
  <si>
    <t>stottbr01</t>
  </si>
  <si>
    <t>Austin Jackson</t>
  </si>
  <si>
    <t>jacksau01</t>
  </si>
  <si>
    <t>Starling Marte</t>
  </si>
  <si>
    <t>martest01</t>
  </si>
  <si>
    <t>Joey Meneses</t>
  </si>
  <si>
    <t>menesjo01</t>
  </si>
  <si>
    <t>Stephen Piscotty</t>
  </si>
  <si>
    <t>piscost01</t>
  </si>
  <si>
    <t>Myles Straw</t>
  </si>
  <si>
    <t>strawmy01</t>
  </si>
  <si>
    <t>Jay Bruce</t>
  </si>
  <si>
    <t>bruceja01</t>
  </si>
  <si>
    <t>Ramón Laureano</t>
  </si>
  <si>
    <t>laurera01</t>
  </si>
  <si>
    <t>Adam Duvall</t>
  </si>
  <si>
    <t>duvalad01</t>
  </si>
  <si>
    <t>Yuli Gurriel</t>
  </si>
  <si>
    <t>gourryu01</t>
  </si>
  <si>
    <t>José Martínez</t>
  </si>
  <si>
    <t>martijo08</t>
  </si>
  <si>
    <t>Mike Napoli</t>
  </si>
  <si>
    <t>napolmi01</t>
  </si>
  <si>
    <t>David Fletcher</t>
  </si>
  <si>
    <t>fletcda02</t>
  </si>
  <si>
    <t>Randal Grichuk</t>
  </si>
  <si>
    <t>grichra01</t>
  </si>
  <si>
    <t>Austin Hays</t>
  </si>
  <si>
    <t>haysau01</t>
  </si>
  <si>
    <t>Trevor Plouffe</t>
  </si>
  <si>
    <t>plouftr01</t>
  </si>
  <si>
    <t>Mark Reynolds</t>
  </si>
  <si>
    <t>reynoma01</t>
  </si>
  <si>
    <t>Nick Solak</t>
  </si>
  <si>
    <t>solakni01</t>
  </si>
  <si>
    <t>Jared Walsh</t>
  </si>
  <si>
    <t>walshja01</t>
  </si>
  <si>
    <t>Santiago Espinal</t>
  </si>
  <si>
    <t>espinsa01</t>
  </si>
  <si>
    <t>Logan Forsythe</t>
  </si>
  <si>
    <t>forsylo01</t>
  </si>
  <si>
    <t>Kolten Wong</t>
  </si>
  <si>
    <t>wongko01</t>
  </si>
  <si>
    <t>Nick Ahmed</t>
  </si>
  <si>
    <t>ahmedni01</t>
  </si>
  <si>
    <t>Chase Headley</t>
  </si>
  <si>
    <t>headlch01</t>
  </si>
  <si>
    <t>Miguel Montero</t>
  </si>
  <si>
    <t>montemi01</t>
  </si>
  <si>
    <t>Miguel Rojas</t>
  </si>
  <si>
    <t>rojasmi02</t>
  </si>
  <si>
    <t>J.J. Hardy</t>
  </si>
  <si>
    <t>hardyjj01</t>
  </si>
  <si>
    <t>Ben Revere</t>
  </si>
  <si>
    <t>reverbe01</t>
  </si>
  <si>
    <t>Daulton Varsho</t>
  </si>
  <si>
    <t>varshda01</t>
  </si>
  <si>
    <t>Willy Adames</t>
  </si>
  <si>
    <t>adamewi01</t>
  </si>
  <si>
    <t>Corbin Carroll</t>
  </si>
  <si>
    <t>carroco02</t>
  </si>
  <si>
    <t>Garrett Jones</t>
  </si>
  <si>
    <t>jonesga02</t>
  </si>
  <si>
    <t>Hanley Ramírez</t>
  </si>
  <si>
    <t>ramirha01</t>
  </si>
  <si>
    <t>Luke Voit</t>
  </si>
  <si>
    <t>voitlu01</t>
  </si>
  <si>
    <t>Adrian Beltré</t>
  </si>
  <si>
    <t>beltrad01</t>
  </si>
  <si>
    <t>Ryan Braun</t>
  </si>
  <si>
    <t>braunry02</t>
  </si>
  <si>
    <t>Kendrys Morales</t>
  </si>
  <si>
    <t>moralke01</t>
  </si>
  <si>
    <t>Gregory Polanco</t>
  </si>
  <si>
    <t>polangr01</t>
  </si>
  <si>
    <t>Brendan Rodgers</t>
  </si>
  <si>
    <t>rodgebr02</t>
  </si>
  <si>
    <t>Alex Rodriguez</t>
  </si>
  <si>
    <t>rodrial01</t>
  </si>
  <si>
    <t>Dominic Smith</t>
  </si>
  <si>
    <t>smithdo02</t>
  </si>
  <si>
    <t>Maikel Franco</t>
  </si>
  <si>
    <t>francma02</t>
  </si>
  <si>
    <t>Logan Morrison</t>
  </si>
  <si>
    <t>morrilo01</t>
  </si>
  <si>
    <t>Michael Conforto</t>
  </si>
  <si>
    <t>confomi01</t>
  </si>
  <si>
    <t>MJ Melendez</t>
  </si>
  <si>
    <t>melenmj01</t>
  </si>
  <si>
    <t>Taylor Ward</t>
  </si>
  <si>
    <t>wardta01</t>
  </si>
  <si>
    <t>Jesús Aguilar</t>
  </si>
  <si>
    <t>aguilje01</t>
  </si>
  <si>
    <t>Yunel Escobar</t>
  </si>
  <si>
    <t>escobyu01</t>
  </si>
  <si>
    <t>Trent Grisham</t>
  </si>
  <si>
    <t>grishtr01</t>
  </si>
  <si>
    <t>Jace Peterson</t>
  </si>
  <si>
    <t>peterja01</t>
  </si>
  <si>
    <t>Miguel Sanó</t>
  </si>
  <si>
    <t>sanomi01</t>
  </si>
  <si>
    <t>Jackie Bradley Jr.</t>
  </si>
  <si>
    <t>bradlja02</t>
  </si>
  <si>
    <t>Chris Carter</t>
  </si>
  <si>
    <t>cartech02</t>
  </si>
  <si>
    <t>Ryon Healy</t>
  </si>
  <si>
    <t>healyry01</t>
  </si>
  <si>
    <t>Michael Saunders</t>
  </si>
  <si>
    <t>saundmi01</t>
  </si>
  <si>
    <t>Tyler Stephenson</t>
  </si>
  <si>
    <t>stephty01</t>
  </si>
  <si>
    <t>Rowdy Tellez</t>
  </si>
  <si>
    <t>tellero01</t>
  </si>
  <si>
    <t>Everth Cabrera</t>
  </si>
  <si>
    <t>cabreev01</t>
  </si>
  <si>
    <t>Zack Cozart</t>
  </si>
  <si>
    <t>cozarza01</t>
  </si>
  <si>
    <t>Luis García Jr.</t>
  </si>
  <si>
    <t>garcilu04</t>
  </si>
  <si>
    <t>Andrés Giménez</t>
  </si>
  <si>
    <t>gimenan01</t>
  </si>
  <si>
    <t>Jose Iglesias</t>
  </si>
  <si>
    <t>iglesjo01</t>
  </si>
  <si>
    <t>Mark Teixeira</t>
  </si>
  <si>
    <t>teixema01</t>
  </si>
  <si>
    <t>Neil Walker</t>
  </si>
  <si>
    <t>walkene01</t>
  </si>
  <si>
    <t>Ángel Pagán</t>
  </si>
  <si>
    <t>paganan01</t>
  </si>
  <si>
    <t>Buster Posey</t>
  </si>
  <si>
    <t>poseybu01</t>
  </si>
  <si>
    <t>Pavin Smith</t>
  </si>
  <si>
    <t>smithpa04</t>
  </si>
  <si>
    <t>Domonic Brown</t>
  </si>
  <si>
    <t>browndo01</t>
  </si>
  <si>
    <t>Willson Contreras</t>
  </si>
  <si>
    <t>contrwi01</t>
  </si>
  <si>
    <t>Yandy Díaz</t>
  </si>
  <si>
    <t>diazya01</t>
  </si>
  <si>
    <t>Yasmani Grandal</t>
  </si>
  <si>
    <t>grandya01</t>
  </si>
  <si>
    <t>Jarred Kelenic</t>
  </si>
  <si>
    <t>kelenja01</t>
  </si>
  <si>
    <t>Scott Kingery</t>
  </si>
  <si>
    <t>kingesc01</t>
  </si>
  <si>
    <t>Jordy Mercer</t>
  </si>
  <si>
    <t>mercejo03</t>
  </si>
  <si>
    <t>Hunter Renfroe</t>
  </si>
  <si>
    <t>renfrhu01</t>
  </si>
  <si>
    <t>Daniel Vogelbach</t>
  </si>
  <si>
    <t>vogelda01</t>
  </si>
  <si>
    <t>Matt Duffy</t>
  </si>
  <si>
    <t>duffyma01</t>
  </si>
  <si>
    <t>Evan Gattis</t>
  </si>
  <si>
    <t>gattiev01</t>
  </si>
  <si>
    <t>Víctor Martínez</t>
  </si>
  <si>
    <t>martivi01</t>
  </si>
  <si>
    <t>Adalberto Mondesí</t>
  </si>
  <si>
    <t>mondera02</t>
  </si>
  <si>
    <t>Mike Morse</t>
  </si>
  <si>
    <t>morsemi01</t>
  </si>
  <si>
    <t>Jeremy Peña</t>
  </si>
  <si>
    <t>penaje02</t>
  </si>
  <si>
    <t>Miguel Andujar</t>
  </si>
  <si>
    <t>andujmi01</t>
  </si>
  <si>
    <t>Brandon Drury</t>
  </si>
  <si>
    <t>drurybr01</t>
  </si>
  <si>
    <t>Sean Murphy</t>
  </si>
  <si>
    <t>murphse01</t>
  </si>
  <si>
    <t>Josh Rojas</t>
  </si>
  <si>
    <t>rojasjo01</t>
  </si>
  <si>
    <t>Anthony Volpe</t>
  </si>
  <si>
    <t>volpean01</t>
  </si>
  <si>
    <t>Alec Bohm</t>
  </si>
  <si>
    <t>bohmal01</t>
  </si>
  <si>
    <t>J.T. Realmuto</t>
  </si>
  <si>
    <t>realmjt01</t>
  </si>
  <si>
    <t>Derek Norris</t>
  </si>
  <si>
    <t>norride01</t>
  </si>
  <si>
    <t>Yonder Alonso</t>
  </si>
  <si>
    <t>alonsyo01</t>
  </si>
  <si>
    <t>David Freese</t>
  </si>
  <si>
    <t>freesda01</t>
  </si>
  <si>
    <t>Avisaíl García</t>
  </si>
  <si>
    <t>garciav01</t>
  </si>
  <si>
    <t>Leury García</t>
  </si>
  <si>
    <t>garcile02</t>
  </si>
  <si>
    <t>Adeiny Hechavarría</t>
  </si>
  <si>
    <t>hechaad01</t>
  </si>
  <si>
    <t>Mitch Moreland</t>
  </si>
  <si>
    <t>morelmi01</t>
  </si>
  <si>
    <t>Eduardo Núñez</t>
  </si>
  <si>
    <t>nunezed02</t>
  </si>
  <si>
    <t>Marwin González</t>
  </si>
  <si>
    <t>gonzama01</t>
  </si>
  <si>
    <t>Brandon Lowe</t>
  </si>
  <si>
    <t>lowebr01</t>
  </si>
  <si>
    <t>Yadier Molina</t>
  </si>
  <si>
    <t>molinya01</t>
  </si>
  <si>
    <t>Masataka Yoshida</t>
  </si>
  <si>
    <t>yoshima02</t>
  </si>
  <si>
    <t>Aledmys Díaz</t>
  </si>
  <si>
    <t>diazal02</t>
  </si>
  <si>
    <t>Wilmer Flores</t>
  </si>
  <si>
    <t>florewi01</t>
  </si>
  <si>
    <t>Josh Reddick</t>
  </si>
  <si>
    <t>reddijo01</t>
  </si>
  <si>
    <t>Addison Russell</t>
  </si>
  <si>
    <t>russead02</t>
  </si>
  <si>
    <t>Torii Hunter</t>
  </si>
  <si>
    <t>hunteto01</t>
  </si>
  <si>
    <t>Adam Lind</t>
  </si>
  <si>
    <t>lindad01</t>
  </si>
  <si>
    <t>Chris Owings</t>
  </si>
  <si>
    <t>owingch01</t>
  </si>
  <si>
    <t>Danny Espinosa</t>
  </si>
  <si>
    <t>espinda01</t>
  </si>
  <si>
    <t>Ryan Mountcastle</t>
  </si>
  <si>
    <t>mountry01</t>
  </si>
  <si>
    <t>David Dahl</t>
  </si>
  <si>
    <t>dahlda01</t>
  </si>
  <si>
    <t>Lourdes Gurriel Jr.</t>
  </si>
  <si>
    <t>gurrilo01</t>
  </si>
  <si>
    <t>Juan Lagares</t>
  </si>
  <si>
    <t>lagarju01</t>
  </si>
  <si>
    <t>Víctor Robles</t>
  </si>
  <si>
    <t>roblevi01</t>
  </si>
  <si>
    <t>Niko Goodrum</t>
  </si>
  <si>
    <t>goodrni01</t>
  </si>
  <si>
    <t>Brian McCann</t>
  </si>
  <si>
    <t>mccanbr01</t>
  </si>
  <si>
    <t>Scott Schebler</t>
  </si>
  <si>
    <t>schebsc01</t>
  </si>
  <si>
    <t>Luis Urías</t>
  </si>
  <si>
    <t>uriaslu01</t>
  </si>
  <si>
    <t>Johnny Giavotella</t>
  </si>
  <si>
    <t>giavojo01</t>
  </si>
  <si>
    <t>Leonys Martín</t>
  </si>
  <si>
    <t>martile01</t>
  </si>
  <si>
    <t>Renato Núñez</t>
  </si>
  <si>
    <t>nunezre01</t>
  </si>
  <si>
    <t>Eric Thames</t>
  </si>
  <si>
    <t>thameer01</t>
  </si>
  <si>
    <t>Stephen Vogt</t>
  </si>
  <si>
    <t>vogtst01</t>
  </si>
  <si>
    <t>Tucker Barnhart</t>
  </si>
  <si>
    <t>barnhtu01</t>
  </si>
  <si>
    <t>Garrett Cooper</t>
  </si>
  <si>
    <t>coopega03</t>
  </si>
  <si>
    <t>David Murphy</t>
  </si>
  <si>
    <t>murphda07</t>
  </si>
  <si>
    <t>Mark Canha</t>
  </si>
  <si>
    <t>canhama01</t>
  </si>
  <si>
    <t>Fernando Tatis Jr.</t>
  </si>
  <si>
    <t>tatisfe02</t>
  </si>
  <si>
    <t>Danny Valencia</t>
  </si>
  <si>
    <t>valenda01</t>
  </si>
  <si>
    <t>Adam Dunn</t>
  </si>
  <si>
    <t>dunnad01</t>
  </si>
  <si>
    <t>Ryan Zimmerman</t>
  </si>
  <si>
    <t>zimmery01</t>
  </si>
  <si>
    <t>Tommy Joseph</t>
  </si>
  <si>
    <t>josepto01</t>
  </si>
  <si>
    <t>Ryan Noda</t>
  </si>
  <si>
    <t>nodary01</t>
  </si>
  <si>
    <t>Luis Valbuena</t>
  </si>
  <si>
    <t>valbulu01</t>
  </si>
  <si>
    <t>Ha-Seong Kim</t>
  </si>
  <si>
    <t>kimha01</t>
  </si>
  <si>
    <t>J.D. Davis</t>
  </si>
  <si>
    <t>davisjd01</t>
  </si>
  <si>
    <t>JaCoby Jones</t>
  </si>
  <si>
    <t>jonesja07</t>
  </si>
  <si>
    <t>Adam LaRoche</t>
  </si>
  <si>
    <t>larocad01</t>
  </si>
  <si>
    <t>Ezequiel Tovar</t>
  </si>
  <si>
    <t>tovarez01</t>
  </si>
  <si>
    <t>Orlando Arcia</t>
  </si>
  <si>
    <t>arciaor01</t>
  </si>
  <si>
    <t>Carlos Beltrán</t>
  </si>
  <si>
    <t>beltrca01</t>
  </si>
  <si>
    <t>Josh Naylor</t>
  </si>
  <si>
    <t>naylojo01</t>
  </si>
  <si>
    <t>Mallex Smith</t>
  </si>
  <si>
    <t>smithma05</t>
  </si>
  <si>
    <t>LaMonte Wade Jr.</t>
  </si>
  <si>
    <t>wadela01</t>
  </si>
  <si>
    <t>Tony Kemp</t>
  </si>
  <si>
    <t>kempto01</t>
  </si>
  <si>
    <t>Kevin Newman</t>
  </si>
  <si>
    <t>newmake01</t>
  </si>
  <si>
    <t>Will Smith</t>
  </si>
  <si>
    <t>smithwi05</t>
  </si>
  <si>
    <t>Alberto Callaspo</t>
  </si>
  <si>
    <t>callaal01</t>
  </si>
  <si>
    <t>Aaron Hicks</t>
  </si>
  <si>
    <t>hicksaa01</t>
  </si>
  <si>
    <t>Mike Yastrzemski</t>
  </si>
  <si>
    <t>yastrmi01</t>
  </si>
  <si>
    <t>Jonah Heim</t>
  </si>
  <si>
    <t>heimjo01</t>
  </si>
  <si>
    <t>Nick Swisher</t>
  </si>
  <si>
    <t>swishni01</t>
  </si>
  <si>
    <t>Matt Adams</t>
  </si>
  <si>
    <t>adamsma01</t>
  </si>
  <si>
    <t>Yordan Alvarez</t>
  </si>
  <si>
    <t>alvaryo01</t>
  </si>
  <si>
    <t>Enrique Hernández</t>
  </si>
  <si>
    <t>hernaen02</t>
  </si>
  <si>
    <t>Thairo Estrada</t>
  </si>
  <si>
    <t>estrath01</t>
  </si>
  <si>
    <t>Wilson Ramos</t>
  </si>
  <si>
    <t>ramoswi01</t>
  </si>
  <si>
    <t>Brendan Donovan</t>
  </si>
  <si>
    <t>donovbr01</t>
  </si>
  <si>
    <t>Gio Urshela</t>
  </si>
  <si>
    <t>urshegi01</t>
  </si>
  <si>
    <t>Cameron Maybin</t>
  </si>
  <si>
    <t>maybica01</t>
  </si>
  <si>
    <t>Jason Castro</t>
  </si>
  <si>
    <t>castrja01</t>
  </si>
  <si>
    <t>Alejandro De Aza</t>
  </si>
  <si>
    <t>deazaal01</t>
  </si>
  <si>
    <t>Nolan Gorman</t>
  </si>
  <si>
    <t>gormano01</t>
  </si>
  <si>
    <t>Tommy La Stella</t>
  </si>
  <si>
    <t>lasteto01</t>
  </si>
  <si>
    <t>Brad Miller</t>
  </si>
  <si>
    <t>millebr02</t>
  </si>
  <si>
    <t>Colby Rasmus</t>
  </si>
  <si>
    <t>rasmuco01</t>
  </si>
  <si>
    <t>Lewis Brinson</t>
  </si>
  <si>
    <t>brinsle01</t>
  </si>
  <si>
    <t>Delino DeShields</t>
  </si>
  <si>
    <t>deshide02</t>
  </si>
  <si>
    <t>Omar Infante</t>
  </si>
  <si>
    <t>infanom01</t>
  </si>
  <si>
    <t>Brian Roberts</t>
  </si>
  <si>
    <t>roberbr01</t>
  </si>
  <si>
    <t>Kurt Suzuki</t>
  </si>
  <si>
    <t>suzukku01</t>
  </si>
  <si>
    <t>Jake Bauers</t>
  </si>
  <si>
    <t>bauerja01</t>
  </si>
  <si>
    <t>Yan Gomes</t>
  </si>
  <si>
    <t>gomesya01</t>
  </si>
  <si>
    <t>Michael Bourn</t>
  </si>
  <si>
    <t>bournmi01</t>
  </si>
  <si>
    <t>Keon Broxton</t>
  </si>
  <si>
    <t>broxtke01</t>
  </si>
  <si>
    <t>Hunter Dozier</t>
  </si>
  <si>
    <t>doziehu01</t>
  </si>
  <si>
    <t>Gordon Beckham</t>
  </si>
  <si>
    <t>beckhgo01</t>
  </si>
  <si>
    <t>Manuel Margot</t>
  </si>
  <si>
    <t>margoma01</t>
  </si>
  <si>
    <t>Kyle Farmer</t>
  </si>
  <si>
    <t>farmeky01</t>
  </si>
  <si>
    <t>Gunnar Henderson</t>
  </si>
  <si>
    <t>hendegu01</t>
  </si>
  <si>
    <t>Russell Martin</t>
  </si>
  <si>
    <t>martiru01</t>
  </si>
  <si>
    <t>Nori Aoki</t>
  </si>
  <si>
    <t>aokino01</t>
  </si>
  <si>
    <t>Alejandro Kirk</t>
  </si>
  <si>
    <t>kirkal01</t>
  </si>
  <si>
    <t>Seth Smith</t>
  </si>
  <si>
    <t>smithse01</t>
  </si>
  <si>
    <t>Michael A. Taylor</t>
  </si>
  <si>
    <t>taylomi02</t>
  </si>
  <si>
    <t>Seth Brown</t>
  </si>
  <si>
    <t>brownse01</t>
  </si>
  <si>
    <t>Elias Díaz</t>
  </si>
  <si>
    <t>diazel01</t>
  </si>
  <si>
    <t>Jedd Gyorko</t>
  </si>
  <si>
    <t>gyorkje01</t>
  </si>
  <si>
    <t>Kevin Kiermaier</t>
  </si>
  <si>
    <t>kiermke01</t>
  </si>
  <si>
    <t>Owen Miller</t>
  </si>
  <si>
    <t>milleow01</t>
  </si>
  <si>
    <t>Isaac Paredes</t>
  </si>
  <si>
    <t>paredis01</t>
  </si>
  <si>
    <t>Keibert Ruiz</t>
  </si>
  <si>
    <t>ruizke01</t>
  </si>
  <si>
    <t>Yasmany Tomás</t>
  </si>
  <si>
    <t>tomasya01</t>
  </si>
  <si>
    <t>Byron Buxton</t>
  </si>
  <si>
    <t>buxtoby01</t>
  </si>
  <si>
    <t>Coco Crisp</t>
  </si>
  <si>
    <t>crispco01</t>
  </si>
  <si>
    <t>Rajai Davis</t>
  </si>
  <si>
    <t>davisra01</t>
  </si>
  <si>
    <t>Matt Joyce</t>
  </si>
  <si>
    <t>joycema01</t>
  </si>
  <si>
    <t>Nate Schierholtz</t>
  </si>
  <si>
    <t>schiena01</t>
  </si>
  <si>
    <t>Miguel Vargas</t>
  </si>
  <si>
    <t>vargami01</t>
  </si>
  <si>
    <t>Michael Cuddyer</t>
  </si>
  <si>
    <t>cuddymi01</t>
  </si>
  <si>
    <t>Matt Davidson</t>
  </si>
  <si>
    <t>davidma02</t>
  </si>
  <si>
    <t>Wilmer Difo</t>
  </si>
  <si>
    <t>difowi01</t>
  </si>
  <si>
    <t>Nicky Lopez</t>
  </si>
  <si>
    <t>lopezni01</t>
  </si>
  <si>
    <t>Gavin Lux</t>
  </si>
  <si>
    <t>luxga01</t>
  </si>
  <si>
    <t>Jorge Mateo</t>
  </si>
  <si>
    <t>mateojo01</t>
  </si>
  <si>
    <t>Joey Wiemer</t>
  </si>
  <si>
    <t>wiemejo01</t>
  </si>
  <si>
    <t>CJ Abrams</t>
  </si>
  <si>
    <t>abramcj01</t>
  </si>
  <si>
    <t>Dioner Navarro</t>
  </si>
  <si>
    <t>navardi01</t>
  </si>
  <si>
    <t>James Outman</t>
  </si>
  <si>
    <t>outmaja01</t>
  </si>
  <si>
    <t>Franmil Reyes</t>
  </si>
  <si>
    <t>reyesfr01</t>
  </si>
  <si>
    <t>Brent Rooker</t>
  </si>
  <si>
    <t>rookebr01</t>
  </si>
  <si>
    <t>Tim Beckham</t>
  </si>
  <si>
    <t>beckhti01</t>
  </si>
  <si>
    <t>Garrett Hampson</t>
  </si>
  <si>
    <t>hampsga01</t>
  </si>
  <si>
    <t>Mauricio Dubón</t>
  </si>
  <si>
    <t>dubonma01</t>
  </si>
  <si>
    <t>Colin Moran</t>
  </si>
  <si>
    <t>moranco01</t>
  </si>
  <si>
    <t>Christian Vázquez</t>
  </si>
  <si>
    <t>vazquch01</t>
  </si>
  <si>
    <t>Dustin Ackley</t>
  </si>
  <si>
    <t>ackledu01</t>
  </si>
  <si>
    <t>Albert Almora</t>
  </si>
  <si>
    <t>almoral01</t>
  </si>
  <si>
    <t>Aaron Altherr</t>
  </si>
  <si>
    <t>altheaa01</t>
  </si>
  <si>
    <t>Michael Chavis</t>
  </si>
  <si>
    <t>chavimi01</t>
  </si>
  <si>
    <t>Lonnie Chisenhall</t>
  </si>
  <si>
    <t>chiselo01</t>
  </si>
  <si>
    <t>Hernán Pérez</t>
  </si>
  <si>
    <t>perezhe01</t>
  </si>
  <si>
    <t>Seiya Suzuki</t>
  </si>
  <si>
    <t>suzukse01</t>
  </si>
  <si>
    <t>Daniel Robertson</t>
  </si>
  <si>
    <t>roberda10</t>
  </si>
  <si>
    <t>Jack Suwinski</t>
  </si>
  <si>
    <t>suwinja01</t>
  </si>
  <si>
    <t>Leody Taveras</t>
  </si>
  <si>
    <t>taverle01</t>
  </si>
  <si>
    <t>Joey Wendle</t>
  </si>
  <si>
    <t>wendljo01</t>
  </si>
  <si>
    <t>William Contreras</t>
  </si>
  <si>
    <t>contrwi02</t>
  </si>
  <si>
    <t>Dwight Smith Jr.</t>
  </si>
  <si>
    <t>smithdw02</t>
  </si>
  <si>
    <t>Brandon Marsh</t>
  </si>
  <si>
    <t>marshbr02</t>
  </si>
  <si>
    <t>Cal Raleigh</t>
  </si>
  <si>
    <t>raleica01</t>
  </si>
  <si>
    <t>Christian Villanueva</t>
  </si>
  <si>
    <t>villach01</t>
  </si>
  <si>
    <t>Shea Langeliers</t>
  </si>
  <si>
    <t>langesh01</t>
  </si>
  <si>
    <t>Rubén Tejada</t>
  </si>
  <si>
    <t>tejadru01</t>
  </si>
  <si>
    <t>Billy Burns</t>
  </si>
  <si>
    <t>burnsbi02</t>
  </si>
  <si>
    <t>Jarrod Dyson</t>
  </si>
  <si>
    <t>dysonja01</t>
  </si>
  <si>
    <t>Mike Zunino</t>
  </si>
  <si>
    <t>zuninmi01</t>
  </si>
  <si>
    <t>Triston Casas</t>
  </si>
  <si>
    <t>casastr01</t>
  </si>
  <si>
    <t>John Jaso</t>
  </si>
  <si>
    <t>jasojo01</t>
  </si>
  <si>
    <t>Jesús Sánchez</t>
  </si>
  <si>
    <t>sanchje02</t>
  </si>
  <si>
    <t>Geraldo Perdomo</t>
  </si>
  <si>
    <t>perdoge01</t>
  </si>
  <si>
    <t>Gary Sánchez</t>
  </si>
  <si>
    <t>sanchga02</t>
  </si>
  <si>
    <t>Chris Coghlan</t>
  </si>
  <si>
    <t>coghlch01</t>
  </si>
  <si>
    <t>Andre Ethier</t>
  </si>
  <si>
    <t>ethiean01</t>
  </si>
  <si>
    <t>Omar Narváez</t>
  </si>
  <si>
    <t>narvaom01</t>
  </si>
  <si>
    <t>Hanser Alberto</t>
  </si>
  <si>
    <t>alberha01</t>
  </si>
  <si>
    <t>Conor Gillaspie</t>
  </si>
  <si>
    <t>gillaco01</t>
  </si>
  <si>
    <t>James McCann</t>
  </si>
  <si>
    <t>mccanja02</t>
  </si>
  <si>
    <t>Jazz Chisholm Jr.</t>
  </si>
  <si>
    <t>chishja01</t>
  </si>
  <si>
    <t>Ben Gamel</t>
  </si>
  <si>
    <t>gamelbe01</t>
  </si>
  <si>
    <t>Gorkys Hernández</t>
  </si>
  <si>
    <t>hernago01</t>
  </si>
  <si>
    <t>Darin Ruf</t>
  </si>
  <si>
    <t>rufda01</t>
  </si>
  <si>
    <t>Zach McKinstry</t>
  </si>
  <si>
    <t>mckinza01</t>
  </si>
  <si>
    <t>Tyler Naquin</t>
  </si>
  <si>
    <t>naquity01</t>
  </si>
  <si>
    <t>Willi Castro</t>
  </si>
  <si>
    <t>castrwi01</t>
  </si>
  <si>
    <t>Ike Davis</t>
  </si>
  <si>
    <t>davisik02</t>
  </si>
  <si>
    <t>Aramis Ramírez</t>
  </si>
  <si>
    <t>ramirar01</t>
  </si>
  <si>
    <t>Jiman Choi</t>
  </si>
  <si>
    <t>choiji01</t>
  </si>
  <si>
    <t>Tyler Flowers</t>
  </si>
  <si>
    <t>flowety01</t>
  </si>
  <si>
    <t>Brock Holt</t>
  </si>
  <si>
    <t>holtbr01</t>
  </si>
  <si>
    <t>Stephen Drew</t>
  </si>
  <si>
    <t>drewst01</t>
  </si>
  <si>
    <t>Daniel Descalso</t>
  </si>
  <si>
    <t>descada01</t>
  </si>
  <si>
    <t>TJ Friedl</t>
  </si>
  <si>
    <t>friedtj01</t>
  </si>
  <si>
    <t>Martín Maldonado</t>
  </si>
  <si>
    <t>maldoma01</t>
  </si>
  <si>
    <t>Jimmy Paredes</t>
  </si>
  <si>
    <t>paredji01</t>
  </si>
  <si>
    <t>Matt Wieters</t>
  </si>
  <si>
    <t>wietema01</t>
  </si>
  <si>
    <t>Adam Engel</t>
  </si>
  <si>
    <t>engelad01</t>
  </si>
  <si>
    <t>Josh Lowe</t>
  </si>
  <si>
    <t>lowejo01</t>
  </si>
  <si>
    <t>A.J. Pierzynski</t>
  </si>
  <si>
    <t>pierza.01</t>
  </si>
  <si>
    <t>Carlos Ruiz</t>
  </si>
  <si>
    <t>ruizca01</t>
  </si>
  <si>
    <t>Anthony Gose</t>
  </si>
  <si>
    <t>gosean01</t>
  </si>
  <si>
    <t>Eric Sogard</t>
  </si>
  <si>
    <t>sogarer01</t>
  </si>
  <si>
    <t>Will Venable</t>
  </si>
  <si>
    <t>venabwi01</t>
  </si>
  <si>
    <t>Alex Call</t>
  </si>
  <si>
    <t>callal02</t>
  </si>
  <si>
    <t>Junior Lake</t>
  </si>
  <si>
    <t>lakeju01</t>
  </si>
  <si>
    <t>Robinson Chirinos</t>
  </si>
  <si>
    <t>chiriro01</t>
  </si>
  <si>
    <t>Yonathan Daza</t>
  </si>
  <si>
    <t>dazayo01</t>
  </si>
  <si>
    <t>Christin Stewart</t>
  </si>
  <si>
    <t>stewach02</t>
  </si>
  <si>
    <t>Taylor Walls</t>
  </si>
  <si>
    <t>wallsta01</t>
  </si>
  <si>
    <t>Steven Duggar</t>
  </si>
  <si>
    <t>duggast01</t>
  </si>
  <si>
    <t>Alex Avila</t>
  </si>
  <si>
    <t>avilaal01</t>
  </si>
  <si>
    <t>Johan Camargo</t>
  </si>
  <si>
    <t>camarjo01</t>
  </si>
  <si>
    <t>Francisco Cervelli</t>
  </si>
  <si>
    <t>cervefr01</t>
  </si>
  <si>
    <t>Will Middlebrooks</t>
  </si>
  <si>
    <t>middlwi01</t>
  </si>
  <si>
    <t>Joey Rickard</t>
  </si>
  <si>
    <t>rickajo01</t>
  </si>
  <si>
    <t>Rio Ruiz</t>
  </si>
  <si>
    <t>ruizri01</t>
  </si>
  <si>
    <t>Harrison Bader</t>
  </si>
  <si>
    <t>baderha01</t>
  </si>
  <si>
    <t>John Hicks</t>
  </si>
  <si>
    <t>hicksjo02</t>
  </si>
  <si>
    <t>Harold Ramírez</t>
  </si>
  <si>
    <t>ramirha02</t>
  </si>
  <si>
    <t>Nick Williams</t>
  </si>
  <si>
    <t>willini01</t>
  </si>
  <si>
    <t>Jake Burger</t>
  </si>
  <si>
    <t>burgeja01</t>
  </si>
  <si>
    <t>Chris Iannetta</t>
  </si>
  <si>
    <t>iannech01</t>
  </si>
  <si>
    <t>Ezequiel Duran</t>
  </si>
  <si>
    <t>duranez01</t>
  </si>
  <si>
    <t>Adonis García</t>
  </si>
  <si>
    <t>garciad01</t>
  </si>
  <si>
    <t>Yermín Mercedes</t>
  </si>
  <si>
    <t>merceye01</t>
  </si>
  <si>
    <t>Trayce Thompson</t>
  </si>
  <si>
    <t>thomptr01</t>
  </si>
  <si>
    <t>Abraham Toro</t>
  </si>
  <si>
    <t>toroab01</t>
  </si>
  <si>
    <t>Emilio Bonifácio</t>
  </si>
  <si>
    <t>bonifem01</t>
  </si>
  <si>
    <t>Welington Castillo</t>
  </si>
  <si>
    <t>castiwe01</t>
  </si>
  <si>
    <t>Jake Fraley</t>
  </si>
  <si>
    <t>fraleja01</t>
  </si>
  <si>
    <t>Vinnie Pasquantino</t>
  </si>
  <si>
    <t>pasquvi01</t>
  </si>
  <si>
    <t>Matt Vierling</t>
  </si>
  <si>
    <t>vierlma01</t>
  </si>
  <si>
    <t>Jorge Bonifacio</t>
  </si>
  <si>
    <t>bonifjo01</t>
  </si>
  <si>
    <t>Travis d'Arnaud</t>
  </si>
  <si>
    <t>darnatr01</t>
  </si>
  <si>
    <t>Bobby Dalbec</t>
  </si>
  <si>
    <t>dalbebo01</t>
  </si>
  <si>
    <t>James Jones</t>
  </si>
  <si>
    <t>jonesja06</t>
  </si>
  <si>
    <t>Lars Nootbaar</t>
  </si>
  <si>
    <t>nootbla01</t>
  </si>
  <si>
    <t>Frank Schwindel</t>
  </si>
  <si>
    <t>schwifr01</t>
  </si>
  <si>
    <t>Rafael Ortega</t>
  </si>
  <si>
    <t>ortegra01</t>
  </si>
  <si>
    <t>Nick Pratto</t>
  </si>
  <si>
    <t>prattni01</t>
  </si>
  <si>
    <t>Peter Bourjos</t>
  </si>
  <si>
    <t>bourjpe01</t>
  </si>
  <si>
    <t>Austin Hedges</t>
  </si>
  <si>
    <t>hedgeau01</t>
  </si>
  <si>
    <t>Corey Julks</t>
  </si>
  <si>
    <t>julksco01</t>
  </si>
  <si>
    <t>Jarrod Saltalamacchia</t>
  </si>
  <si>
    <t>saltaja01</t>
  </si>
  <si>
    <t>Joshua Fuentes</t>
  </si>
  <si>
    <t>fuentjo01</t>
  </si>
  <si>
    <t>Yadiel Hernández</t>
  </si>
  <si>
    <t>hernaya01</t>
  </si>
  <si>
    <t>Jung Ho Kang</t>
  </si>
  <si>
    <t>kangju01</t>
  </si>
  <si>
    <t>Ryan Ludwick</t>
  </si>
  <si>
    <t>ludwiry01</t>
  </si>
  <si>
    <t>Cody Asche</t>
  </si>
  <si>
    <t>ascheco01</t>
  </si>
  <si>
    <t>Jon Berti</t>
  </si>
  <si>
    <t>bertijo01</t>
  </si>
  <si>
    <t>Nick Hundley</t>
  </si>
  <si>
    <t>hundlni01</t>
  </si>
  <si>
    <t>Tyler O'Neill</t>
  </si>
  <si>
    <t>oneilty01</t>
  </si>
  <si>
    <t>Wilin Rosario</t>
  </si>
  <si>
    <t>rosarwi01</t>
  </si>
  <si>
    <t>Jarren Duran</t>
  </si>
  <si>
    <t>duranja01</t>
  </si>
  <si>
    <t>Eloy Jiménez</t>
  </si>
  <si>
    <t>jimenel02</t>
  </si>
  <si>
    <t>David Bote</t>
  </si>
  <si>
    <t>boteda01</t>
  </si>
  <si>
    <t>Will Brennan</t>
  </si>
  <si>
    <t>brennwi02</t>
  </si>
  <si>
    <t>Jorge Alfaro</t>
  </si>
  <si>
    <t>alfarjo01</t>
  </si>
  <si>
    <t>Michael Harris II</t>
  </si>
  <si>
    <t>harrimi04</t>
  </si>
  <si>
    <t>Donovan Solano</t>
  </si>
  <si>
    <t>solando01</t>
  </si>
  <si>
    <t>Cavan Biggio</t>
  </si>
  <si>
    <t>biggica01</t>
  </si>
  <si>
    <t>Diego Castillo</t>
  </si>
  <si>
    <t>castidi02</t>
  </si>
  <si>
    <t>Brian Goodwin</t>
  </si>
  <si>
    <t>goodwbr01</t>
  </si>
  <si>
    <t>Edward Olivares</t>
  </si>
  <si>
    <t>olivaed02</t>
  </si>
  <si>
    <t>Luis Rengifo</t>
  </si>
  <si>
    <t>rengilu01</t>
  </si>
  <si>
    <t>Jacob Stallings</t>
  </si>
  <si>
    <t>stallja01</t>
  </si>
  <si>
    <t>Ronald Guzmán</t>
  </si>
  <si>
    <t>guzmaro01</t>
  </si>
  <si>
    <t>Guillermo Heredia</t>
  </si>
  <si>
    <t>heredgu01</t>
  </si>
  <si>
    <t>ByungHo Park</t>
  </si>
  <si>
    <t>parkby01</t>
  </si>
  <si>
    <t>Drew Stubbs</t>
  </si>
  <si>
    <t>stubbdr01</t>
  </si>
  <si>
    <t>Chris Denorfia</t>
  </si>
  <si>
    <t>denorch01</t>
  </si>
  <si>
    <t>Nick Senzel</t>
  </si>
  <si>
    <t>senzeni01</t>
  </si>
  <si>
    <t>Brandon Hicks</t>
  </si>
  <si>
    <t>hicksbr01</t>
  </si>
  <si>
    <t>Sheldon Neuse</t>
  </si>
  <si>
    <t>neusesh01</t>
  </si>
  <si>
    <t>Christopher Morel</t>
  </si>
  <si>
    <t>morelch01</t>
  </si>
  <si>
    <t>Luke Raley</t>
  </si>
  <si>
    <t>raleylu01</t>
  </si>
  <si>
    <t>Akil Baddoo</t>
  </si>
  <si>
    <t>baddoak01</t>
  </si>
  <si>
    <t>Ji Hwan Bae</t>
  </si>
  <si>
    <t>baeji01</t>
  </si>
  <si>
    <t>Nick Maton</t>
  </si>
  <si>
    <t>matonni01</t>
  </si>
  <si>
    <t>Austin Nola</t>
  </si>
  <si>
    <t>nolaau01</t>
  </si>
  <si>
    <t>Danny Santana</t>
  </si>
  <si>
    <t>santada01</t>
  </si>
  <si>
    <t>Travis Jankowski</t>
  </si>
  <si>
    <t>jankotr01</t>
  </si>
  <si>
    <t>Jake Meyers</t>
  </si>
  <si>
    <t>meyerja02</t>
  </si>
  <si>
    <t>René Rivera</t>
  </si>
  <si>
    <t>riverre01</t>
  </si>
  <si>
    <t>Alfonso Soriano</t>
  </si>
  <si>
    <t>soriaal01</t>
  </si>
  <si>
    <t>Juan Uribe</t>
  </si>
  <si>
    <t>uribeju01</t>
  </si>
  <si>
    <t>Andrew Velazquez</t>
  </si>
  <si>
    <t>velazan01</t>
  </si>
  <si>
    <t>Chris Young</t>
  </si>
  <si>
    <t>youngch04</t>
  </si>
  <si>
    <t>Roberto Pérez</t>
  </si>
  <si>
    <t>perezro02</t>
  </si>
  <si>
    <t>Danny Jansen</t>
  </si>
  <si>
    <t>janseda01</t>
  </si>
  <si>
    <t>Maikel Garcia</t>
  </si>
  <si>
    <t>garcima01</t>
  </si>
  <si>
    <t>Matt McLain</t>
  </si>
  <si>
    <t>mclaima01</t>
  </si>
  <si>
    <t>Brett Baty</t>
  </si>
  <si>
    <t>batybr01</t>
  </si>
  <si>
    <t>David DeJesus</t>
  </si>
  <si>
    <t>dejesda01</t>
  </si>
  <si>
    <t>Riley Greene</t>
  </si>
  <si>
    <t>greenri03</t>
  </si>
  <si>
    <t>Eric Haase</t>
  </si>
  <si>
    <t>haaseer01</t>
  </si>
  <si>
    <t>Dixon Machado</t>
  </si>
  <si>
    <t>machadi01</t>
  </si>
  <si>
    <t>Devin Mesoraco</t>
  </si>
  <si>
    <t>mesorde01</t>
  </si>
  <si>
    <t>Daniel Palka</t>
  </si>
  <si>
    <t>palkada01</t>
  </si>
  <si>
    <t>Eric Young Jr.</t>
  </si>
  <si>
    <t>younger03</t>
  </si>
  <si>
    <t>Dylan Moore</t>
  </si>
  <si>
    <t>mooredy01</t>
  </si>
  <si>
    <t>Gabriel Moreno</t>
  </si>
  <si>
    <t>morenga01</t>
  </si>
  <si>
    <t>Brayan Peña</t>
  </si>
  <si>
    <t>penabr01</t>
  </si>
  <si>
    <t>Tyrone Taylor</t>
  </si>
  <si>
    <t>tayloty01</t>
  </si>
  <si>
    <t>Tony Wolters</t>
  </si>
  <si>
    <t>wolteto01</t>
  </si>
  <si>
    <t>Ramón Flores</t>
  </si>
  <si>
    <t>florera02</t>
  </si>
  <si>
    <t>Kirk Nieuwenhuis</t>
  </si>
  <si>
    <t>nieuwki01</t>
  </si>
  <si>
    <t>Ramón Urías</t>
  </si>
  <si>
    <t>uriasra01</t>
  </si>
  <si>
    <t>Erik González</t>
  </si>
  <si>
    <t>gonzaer01</t>
  </si>
  <si>
    <t>Taylor Motter</t>
  </si>
  <si>
    <t>motteta01</t>
  </si>
  <si>
    <t>Gavin Sheets</t>
  </si>
  <si>
    <t>sheetga01</t>
  </si>
  <si>
    <t>Cory Spangenberg</t>
  </si>
  <si>
    <t>spangco01</t>
  </si>
  <si>
    <t>Alek Thomas</t>
  </si>
  <si>
    <t>thomaal01</t>
  </si>
  <si>
    <t>Tyler White</t>
  </si>
  <si>
    <t>whitety01</t>
  </si>
  <si>
    <t>Juan Yepez</t>
  </si>
  <si>
    <t>yepezju01</t>
  </si>
  <si>
    <t>Francisco Alvarez</t>
  </si>
  <si>
    <t>alvarfr01</t>
  </si>
  <si>
    <t>Victor Caratini</t>
  </si>
  <si>
    <t>caratvi01</t>
  </si>
  <si>
    <t>Josh Phegley</t>
  </si>
  <si>
    <t>phegljo01</t>
  </si>
  <si>
    <t>Blake Sabol</t>
  </si>
  <si>
    <t>sabolbl01</t>
  </si>
  <si>
    <t>Willie Calhoun</t>
  </si>
  <si>
    <t>calhowi01</t>
  </si>
  <si>
    <t>Chad Pinder</t>
  </si>
  <si>
    <t>pindech01</t>
  </si>
  <si>
    <t>JT Riddle</t>
  </si>
  <si>
    <t>riddljt01</t>
  </si>
  <si>
    <t>Rodolfo Castro</t>
  </si>
  <si>
    <t>castrro01</t>
  </si>
  <si>
    <t>Juan Francisco</t>
  </si>
  <si>
    <t>francju02</t>
  </si>
  <si>
    <t>Luis Guillorme</t>
  </si>
  <si>
    <t>guilllu01</t>
  </si>
  <si>
    <t>Raúl Ibañez</t>
  </si>
  <si>
    <t>ibanera01</t>
  </si>
  <si>
    <t>Pedro Severino</t>
  </si>
  <si>
    <t>severpe01</t>
  </si>
  <si>
    <t>Connor Wong</t>
  </si>
  <si>
    <t>wongco01</t>
  </si>
  <si>
    <t>Grégor Blanco</t>
  </si>
  <si>
    <t>blancgr01</t>
  </si>
  <si>
    <t>Jonny Gomes</t>
  </si>
  <si>
    <t>gomesjo01</t>
  </si>
  <si>
    <t>Cameron Rupp</t>
  </si>
  <si>
    <t>ruppca01</t>
  </si>
  <si>
    <t>Chris Colabello</t>
  </si>
  <si>
    <t>colabch01</t>
  </si>
  <si>
    <t>Alex Presley</t>
  </si>
  <si>
    <t>preslal01</t>
  </si>
  <si>
    <t>Michael Massey</t>
  </si>
  <si>
    <t>massemi02</t>
  </si>
  <si>
    <t>Ichiro Suzuki</t>
  </si>
  <si>
    <t>suzukic01</t>
  </si>
  <si>
    <t>Michael Choice</t>
  </si>
  <si>
    <t>choicmi01</t>
  </si>
  <si>
    <t>Ryan Goins</t>
  </si>
  <si>
    <t>goinsry01</t>
  </si>
  <si>
    <t>Chas McCormick</t>
  </si>
  <si>
    <t>mccorch01</t>
  </si>
  <si>
    <t>Brice Turang</t>
  </si>
  <si>
    <t>turanbr02</t>
  </si>
  <si>
    <t>Clint Frazier</t>
  </si>
  <si>
    <t>frazicl01</t>
  </si>
  <si>
    <t>Jake Marisnick</t>
  </si>
  <si>
    <t>marisja01</t>
  </si>
  <si>
    <t>Paulo Orlando</t>
  </si>
  <si>
    <t>orlanpa01</t>
  </si>
  <si>
    <t>Grady Sizemore</t>
  </si>
  <si>
    <t>sizemgr01</t>
  </si>
  <si>
    <t>Alexi Amarista</t>
  </si>
  <si>
    <t>amarial01</t>
  </si>
  <si>
    <t>Cheslor Cuthbert</t>
  </si>
  <si>
    <t>cuthbch01</t>
  </si>
  <si>
    <t>Ehire Adrianza</t>
  </si>
  <si>
    <t>adriaeh01</t>
  </si>
  <si>
    <t>Franchy Cordero</t>
  </si>
  <si>
    <t>cordefr02</t>
  </si>
  <si>
    <t>Alex Kirilloff</t>
  </si>
  <si>
    <t>kirilal01</t>
  </si>
  <si>
    <t>Mitch Garver</t>
  </si>
  <si>
    <t>garvemi01</t>
  </si>
  <si>
    <t>Nick Madrigal</t>
  </si>
  <si>
    <t>madrini01</t>
  </si>
  <si>
    <t>Max Stassi</t>
  </si>
  <si>
    <t>stassma01</t>
  </si>
  <si>
    <t>Mike Aviles</t>
  </si>
  <si>
    <t>avilemi01</t>
  </si>
  <si>
    <t>Jeff Francoeur</t>
  </si>
  <si>
    <t>francje02</t>
  </si>
  <si>
    <t>Ryan Jeffers</t>
  </si>
  <si>
    <t>jeffery01</t>
  </si>
  <si>
    <t>Justin Maxwell</t>
  </si>
  <si>
    <t>maxweju01</t>
  </si>
  <si>
    <t>Cristian Pache</t>
  </si>
  <si>
    <t>pachecr01</t>
  </si>
  <si>
    <t>Manny Piña</t>
  </si>
  <si>
    <t>pinama01</t>
  </si>
  <si>
    <t>Darwin Barney</t>
  </si>
  <si>
    <t>barneda01</t>
  </si>
  <si>
    <t>Ryan O'Hearn</t>
  </si>
  <si>
    <t>ohearry01</t>
  </si>
  <si>
    <t>Nick Gordon</t>
  </si>
  <si>
    <t>gordoni01</t>
  </si>
  <si>
    <t>Joey Butler</t>
  </si>
  <si>
    <t>butlejo04</t>
  </si>
  <si>
    <t>Brandon Guyer</t>
  </si>
  <si>
    <t>guyerbr01</t>
  </si>
  <si>
    <t>Kelly Johnson</t>
  </si>
  <si>
    <t>johnske05</t>
  </si>
  <si>
    <t>Harold Castro</t>
  </si>
  <si>
    <t>castrha01</t>
  </si>
  <si>
    <t>2nd Half</t>
  </si>
  <si>
    <t>Zack Gelof</t>
  </si>
  <si>
    <t>gelofza01</t>
  </si>
  <si>
    <t>Óscar Mercado</t>
  </si>
  <si>
    <t>mercaos01</t>
  </si>
  <si>
    <t>Kerry Carpenter</t>
  </si>
  <si>
    <t>carpeke01</t>
  </si>
  <si>
    <t>Elly De La Cruz</t>
  </si>
  <si>
    <t>delacel01</t>
  </si>
  <si>
    <t>Carlos Asuaje</t>
  </si>
  <si>
    <t>asuajca01</t>
  </si>
  <si>
    <t>Nolan Jones</t>
  </si>
  <si>
    <t>jonesno01</t>
  </si>
  <si>
    <t>José Miranda</t>
  </si>
  <si>
    <t>miranjo01</t>
  </si>
  <si>
    <t>Arismendy Alcántara</t>
  </si>
  <si>
    <t>alcanar01</t>
  </si>
  <si>
    <t>Devon Travis</t>
  </si>
  <si>
    <t>travide01</t>
  </si>
  <si>
    <t>Jordan Walker</t>
  </si>
  <si>
    <t>walkejo02</t>
  </si>
  <si>
    <t>Víctor Reyes</t>
  </si>
  <si>
    <t>reyesvi01</t>
  </si>
  <si>
    <t>Ryan Schimpf</t>
  </si>
  <si>
    <t>schimry01</t>
  </si>
  <si>
    <t>Oneil Cruz</t>
  </si>
  <si>
    <t>cruzon01</t>
  </si>
  <si>
    <t>Edouard Julien</t>
  </si>
  <si>
    <t>julieed01</t>
  </si>
  <si>
    <t>Jake McCarthy</t>
  </si>
  <si>
    <t>mccarja02</t>
  </si>
  <si>
    <t>Oscar González</t>
  </si>
  <si>
    <t>gonzaos01</t>
  </si>
  <si>
    <t>Andruw Monasterio</t>
  </si>
  <si>
    <t>monasan01</t>
  </si>
  <si>
    <t>Carter Kieboom</t>
  </si>
  <si>
    <t>kieboca01</t>
  </si>
  <si>
    <t>Jack Mayfield</t>
  </si>
  <si>
    <t>mayfija01</t>
  </si>
  <si>
    <t>Tyler Saladino</t>
  </si>
  <si>
    <t>saladty01</t>
  </si>
  <si>
    <t>Phil Gosselin</t>
  </si>
  <si>
    <t>gosseph01</t>
  </si>
  <si>
    <t>Christian Encarnacion-Strand</t>
  </si>
  <si>
    <t>encarch01</t>
  </si>
  <si>
    <t>Alex Dickerson</t>
  </si>
  <si>
    <t>dickeal01</t>
  </si>
  <si>
    <t>Mikie Mahtook</t>
  </si>
  <si>
    <t>mahtomi01</t>
  </si>
  <si>
    <t>JJ Bleday</t>
  </si>
  <si>
    <t>bledajj01</t>
  </si>
  <si>
    <t>Brenton Doyle</t>
  </si>
  <si>
    <t>doylebr02</t>
  </si>
  <si>
    <t>Keston Hiura</t>
  </si>
  <si>
    <t>hiurake01</t>
  </si>
  <si>
    <t>Mike Tauchman</t>
  </si>
  <si>
    <t>tauchmi01</t>
  </si>
  <si>
    <t>Adam Haseley</t>
  </si>
  <si>
    <t>haselad01</t>
  </si>
  <si>
    <t>Kennys Vargas</t>
  </si>
  <si>
    <t>vargake01</t>
  </si>
  <si>
    <t>Jake Smolinski</t>
  </si>
  <si>
    <t>smolija01</t>
  </si>
  <si>
    <t>Matt Wallner</t>
  </si>
  <si>
    <t>wallnma01</t>
  </si>
  <si>
    <t>Bradley Zimmer</t>
  </si>
  <si>
    <t>zimmebr01</t>
  </si>
  <si>
    <t>Jake Cave</t>
  </si>
  <si>
    <t>caveja01</t>
  </si>
  <si>
    <t>José Osuna</t>
  </si>
  <si>
    <t>osunajo01</t>
  </si>
  <si>
    <t>Aristides Aquino</t>
  </si>
  <si>
    <t>aquinar01</t>
  </si>
  <si>
    <t>Brandon Dixon</t>
  </si>
  <si>
    <t>dixonbr01</t>
  </si>
  <si>
    <t>Sal Frelick</t>
  </si>
  <si>
    <t>frelisa01</t>
  </si>
  <si>
    <t>Sandy León</t>
  </si>
  <si>
    <t>leonsa01</t>
  </si>
  <si>
    <t>Josh Rutledge</t>
  </si>
  <si>
    <t>rutlejo01</t>
  </si>
  <si>
    <t>Oswaldo Arcia</t>
  </si>
  <si>
    <t>arciaos01</t>
  </si>
  <si>
    <t>Nick Allen</t>
  </si>
  <si>
    <t>allenni02</t>
  </si>
  <si>
    <t>Daniel Nava</t>
  </si>
  <si>
    <t>navada01</t>
  </si>
  <si>
    <t>Drew Waters</t>
  </si>
  <si>
    <t>waterdr01</t>
  </si>
  <si>
    <t>Liover Peguero</t>
  </si>
  <si>
    <t>pegueli01</t>
  </si>
  <si>
    <t>Luis Torrens</t>
  </si>
  <si>
    <t>torrelu01</t>
  </si>
  <si>
    <t>Rusney Castillo</t>
  </si>
  <si>
    <t>castiru02</t>
  </si>
  <si>
    <t>Sam Fuld</t>
  </si>
  <si>
    <t>fuldsa01</t>
  </si>
  <si>
    <t>Carson Kelly</t>
  </si>
  <si>
    <t>kellyca02</t>
  </si>
  <si>
    <t>Ronald Torreyes</t>
  </si>
  <si>
    <t>torrero01</t>
  </si>
  <si>
    <t>Abraham Almonte</t>
  </si>
  <si>
    <t>almonab01</t>
  </si>
  <si>
    <t>Rosell Herrera</t>
  </si>
  <si>
    <t>herrero02</t>
  </si>
  <si>
    <t>Jon Singleton</t>
  </si>
  <si>
    <t>singljo02</t>
  </si>
  <si>
    <t>Josh VanMeter</t>
  </si>
  <si>
    <t>vanmejo01</t>
  </si>
  <si>
    <t>Phil Ervin</t>
  </si>
  <si>
    <t>ervinph01</t>
  </si>
  <si>
    <t>Vimael Machín</t>
  </si>
  <si>
    <t>machivi01</t>
  </si>
  <si>
    <t>DJ Peters</t>
  </si>
  <si>
    <t>peterdj01</t>
  </si>
  <si>
    <t>Carl Crawford</t>
  </si>
  <si>
    <t>crawfca02</t>
  </si>
  <si>
    <t>Endy Rodríguez</t>
  </si>
  <si>
    <t>rodrien01</t>
  </si>
  <si>
    <t>Patrick Bailey</t>
  </si>
  <si>
    <t>bailepa01</t>
  </si>
  <si>
    <t>Isan Díaz</t>
  </si>
  <si>
    <t>diazis01</t>
  </si>
  <si>
    <t>Dawel Lugo</t>
  </si>
  <si>
    <t>lugoda01</t>
  </si>
  <si>
    <t>Jason Bourgeois</t>
  </si>
  <si>
    <t>bourgja01</t>
  </si>
  <si>
    <t>Ben Paulsen</t>
  </si>
  <si>
    <t>paulsbe01</t>
  </si>
  <si>
    <t>Sam Hilliard</t>
  </si>
  <si>
    <t>hillisa01</t>
  </si>
  <si>
    <t>Steve Pearce</t>
  </si>
  <si>
    <t>pearcst01</t>
  </si>
  <si>
    <t>A.J. Ellis</t>
  </si>
  <si>
    <t>ellisaj01</t>
  </si>
  <si>
    <t>Bubba Starling</t>
  </si>
  <si>
    <t>starlbu01</t>
  </si>
  <si>
    <t>Ildemaro Vargas</t>
  </si>
  <si>
    <t>vargail01</t>
  </si>
  <si>
    <t>Elehuris Montero</t>
  </si>
  <si>
    <t>monteel01</t>
  </si>
  <si>
    <t>Will Benson</t>
  </si>
  <si>
    <t>bensowi01</t>
  </si>
  <si>
    <t>Andy Ibáñez</t>
  </si>
  <si>
    <t>ibanean01</t>
  </si>
  <si>
    <t>Jordan Diaz</t>
  </si>
  <si>
    <t>diazjo03</t>
  </si>
  <si>
    <t>Kelby Tomlinson</t>
  </si>
  <si>
    <t>tomlike01</t>
  </si>
  <si>
    <t>Gabriel Arias</t>
  </si>
  <si>
    <t>ariasga01</t>
  </si>
  <si>
    <t>Yainer Diaz</t>
  </si>
  <si>
    <t>diazya02</t>
  </si>
  <si>
    <t>Travis Snider</t>
  </si>
  <si>
    <t>snidetr01</t>
  </si>
  <si>
    <t>Mickey Moniak</t>
  </si>
  <si>
    <t>moniami01</t>
  </si>
  <si>
    <t>Clint Robinson</t>
  </si>
  <si>
    <t>robincl01</t>
  </si>
  <si>
    <t>Travis Demeritte</t>
  </si>
  <si>
    <t>demertr01</t>
  </si>
  <si>
    <t>Mark Vientos</t>
  </si>
  <si>
    <t>vientma01</t>
  </si>
  <si>
    <t>Nicky Delmonico</t>
  </si>
  <si>
    <t>delmoni01</t>
  </si>
  <si>
    <t>ID</t>
  </si>
  <si>
    <t>Name</t>
  </si>
  <si>
    <t>1st Half G</t>
  </si>
  <si>
    <t>2nd Half G</t>
  </si>
  <si>
    <t>1st Half HR</t>
  </si>
  <si>
    <t>2nd Half HR</t>
  </si>
  <si>
    <t>1st Half PA</t>
  </si>
  <si>
    <t>2nd Half PA</t>
  </si>
  <si>
    <t>1st Half OPS</t>
  </si>
  <si>
    <t>2nd Half OPS</t>
  </si>
  <si>
    <t>1st Half HR Rate (PA/HR)</t>
  </si>
  <si>
    <t>2nd Half HR Rate (PA/HR)</t>
  </si>
  <si>
    <t>HR Rate Difference</t>
  </si>
  <si>
    <t>OPS Change</t>
  </si>
  <si>
    <t>1st Half HR/162</t>
  </si>
  <si>
    <t>2nd Half HR/162</t>
  </si>
  <si>
    <t>HR/162 Difference</t>
  </si>
  <si>
    <t>Average HR Rate Difference</t>
  </si>
  <si>
    <t>Average HR/162 Difference</t>
  </si>
  <si>
    <t>Average OPS Change</t>
  </si>
  <si>
    <t>Shane Victorino</t>
  </si>
  <si>
    <t>victosh01</t>
  </si>
  <si>
    <t>Josh Hamilton</t>
  </si>
  <si>
    <t>hamiljo03</t>
  </si>
  <si>
    <t>JB Shuck</t>
  </si>
  <si>
    <t>shuckja01</t>
  </si>
  <si>
    <t>Nick Franklin</t>
  </si>
  <si>
    <t>frankni01</t>
  </si>
  <si>
    <t>Paul Konerko</t>
  </si>
  <si>
    <t>konerpa01</t>
  </si>
  <si>
    <t>Nate McLouth</t>
  </si>
  <si>
    <t>mclouna01</t>
  </si>
  <si>
    <t>Ed Lucas</t>
  </si>
  <si>
    <t>lucased01</t>
  </si>
  <si>
    <t>Mark Ellis</t>
  </si>
  <si>
    <t>ellisma01</t>
  </si>
  <si>
    <t>Todd Helton</t>
  </si>
  <si>
    <t>heltoto01</t>
  </si>
  <si>
    <t>Ryan Doumit</t>
  </si>
  <si>
    <t>doumiry01</t>
  </si>
  <si>
    <t>Brandon Barnes</t>
  </si>
  <si>
    <t>barnebr02</t>
  </si>
  <si>
    <t>José Tábata</t>
  </si>
  <si>
    <t>tabatjo01</t>
  </si>
  <si>
    <t>Michael Young</t>
  </si>
  <si>
    <t>youngmi02</t>
  </si>
  <si>
    <t>Clete Thomas</t>
  </si>
  <si>
    <t>thomacl02</t>
  </si>
  <si>
    <t>Brett Wallace</t>
  </si>
  <si>
    <t>wallabr01</t>
  </si>
  <si>
    <t>Marco Scutaro</t>
  </si>
  <si>
    <t>scutama01</t>
  </si>
  <si>
    <t>Omar Quintanilla</t>
  </si>
  <si>
    <t>quintom01</t>
  </si>
  <si>
    <t>Pedro Florimón</t>
  </si>
  <si>
    <t>floripe01</t>
  </si>
  <si>
    <t>L.J. Hoes</t>
  </si>
  <si>
    <t>hoeslj01</t>
  </si>
  <si>
    <t>Andy Dirks</t>
  </si>
  <si>
    <t>dirksan01</t>
  </si>
  <si>
    <t>Dan Uggla</t>
  </si>
  <si>
    <t>ugglada01</t>
  </si>
  <si>
    <t>J.P. Arencibia</t>
  </si>
  <si>
    <t>arencjp01</t>
  </si>
  <si>
    <t>Lyle Overbay</t>
  </si>
  <si>
    <t>overbly01</t>
  </si>
  <si>
    <t>Justin Ruggiano</t>
  </si>
  <si>
    <t>ruggiju01</t>
  </si>
  <si>
    <t>Josh Willingham</t>
  </si>
  <si>
    <t>willijo03</t>
  </si>
  <si>
    <t>John Mayberry</t>
  </si>
  <si>
    <t>maybejo02</t>
  </si>
  <si>
    <t>Donnie Murphy</t>
  </si>
  <si>
    <t>murphdo01</t>
  </si>
  <si>
    <t>Chris Herrmann</t>
  </si>
  <si>
    <t>herrmch01</t>
  </si>
  <si>
    <t>David Lough</t>
  </si>
  <si>
    <t>loughda01</t>
  </si>
  <si>
    <t>Jeff Bianchi</t>
  </si>
  <si>
    <t>biancje01</t>
  </si>
  <si>
    <t>Kevin Frandsen</t>
  </si>
  <si>
    <t>frandke01</t>
  </si>
  <si>
    <t>Craig Gentry</t>
  </si>
  <si>
    <t>gentrcr01</t>
  </si>
  <si>
    <t>Jeff Mathis</t>
  </si>
  <si>
    <t>mathije01</t>
  </si>
  <si>
    <t>Jeff Keppinger</t>
  </si>
  <si>
    <t>keppije01</t>
  </si>
  <si>
    <t>Josh Satin</t>
  </si>
  <si>
    <t>satinjo01</t>
  </si>
  <si>
    <t>Grant Green</t>
  </si>
  <si>
    <t>greengr01</t>
  </si>
  <si>
    <t>Skip Schumaker</t>
  </si>
  <si>
    <t>schumsk01</t>
  </si>
  <si>
    <t>Chris Stewart</t>
  </si>
  <si>
    <t>stewach01</t>
  </si>
  <si>
    <t>Ramón Santiago</t>
  </si>
  <si>
    <t>santira01</t>
  </si>
  <si>
    <t>Pete Kozma</t>
  </si>
  <si>
    <t>kozmape01</t>
  </si>
  <si>
    <t>Jordan Danks</t>
  </si>
  <si>
    <t>danksjo02</t>
  </si>
  <si>
    <t>Vernon Wells</t>
  </si>
  <si>
    <t>wellsve01</t>
  </si>
  <si>
    <t>Ronny Cedeño</t>
  </si>
  <si>
    <t>cedenro02</t>
  </si>
  <si>
    <t>Wil Nieves</t>
  </si>
  <si>
    <t>nievewi01</t>
  </si>
  <si>
    <t>Logan Schafer</t>
  </si>
  <si>
    <t>schaflo01</t>
  </si>
  <si>
    <t>Chris Heisey</t>
  </si>
  <si>
    <t>heisech01</t>
  </si>
  <si>
    <t>Caleb Gindl</t>
  </si>
  <si>
    <t>gindlca01</t>
  </si>
  <si>
    <t>José Lobatón</t>
  </si>
  <si>
    <t>lobatjo01</t>
  </si>
  <si>
    <t>José Molina</t>
  </si>
  <si>
    <t>molinjo01</t>
  </si>
  <si>
    <t>Delmon Young</t>
  </si>
  <si>
    <t>youngde03</t>
  </si>
  <si>
    <t>Yuniesky Betancourt</t>
  </si>
  <si>
    <t>betanyu01</t>
  </si>
  <si>
    <t>Elliot Johnson</t>
  </si>
  <si>
    <t>johnsel02</t>
  </si>
  <si>
    <t>Plácido Polanco</t>
  </si>
  <si>
    <t>polanpl01</t>
  </si>
  <si>
    <t>Clint Barmes</t>
  </si>
  <si>
    <t>barmecl01</t>
  </si>
  <si>
    <t>Hank Conger</t>
  </si>
  <si>
    <t>congeha01</t>
  </si>
  <si>
    <t>Jesús Guzmán</t>
  </si>
  <si>
    <t>guzmaje01</t>
  </si>
  <si>
    <t>Don Kelly</t>
  </si>
  <si>
    <t>kellydo01</t>
  </si>
  <si>
    <t>Moisés Sierra</t>
  </si>
  <si>
    <t>sierrmo01</t>
  </si>
  <si>
    <t>Jordan Schafer</t>
  </si>
  <si>
    <t>schafjo02</t>
  </si>
  <si>
    <t>John Buck</t>
  </si>
  <si>
    <t>buckjo01</t>
  </si>
  <si>
    <t>Joaquín Arias</t>
  </si>
  <si>
    <t>ariasjo01</t>
  </si>
  <si>
    <t>Nick Punto</t>
  </si>
  <si>
    <t>puntoni01</t>
  </si>
  <si>
    <t>Andrew Brown</t>
  </si>
  <si>
    <t>brownan02</t>
  </si>
  <si>
    <t>Marc Krauss</t>
  </si>
  <si>
    <t>krausma01</t>
  </si>
  <si>
    <t>Steve Lombardozzi</t>
  </si>
  <si>
    <t>lombast02</t>
  </si>
  <si>
    <t>Carlos Peña</t>
  </si>
  <si>
    <t>penaca01</t>
  </si>
  <si>
    <t>Rickie Weeks</t>
  </si>
  <si>
    <t>weeksri01</t>
  </si>
  <si>
    <t>Maicer Izturis</t>
  </si>
  <si>
    <t>izturma01</t>
  </si>
  <si>
    <t>Juan Pierre</t>
  </si>
  <si>
    <t>pierrju01</t>
  </si>
  <si>
    <t>Cody Ross</t>
  </si>
  <si>
    <t>rossco01</t>
  </si>
  <si>
    <t>Lance Berkman</t>
  </si>
  <si>
    <t>berkmla01</t>
  </si>
  <si>
    <t>Carlos Quentin</t>
  </si>
  <si>
    <t>quentca01</t>
  </si>
  <si>
    <t>Travis Hafner</t>
  </si>
  <si>
    <t>hafnetr01</t>
  </si>
  <si>
    <t>Chris Parmelee</t>
  </si>
  <si>
    <t>parmech01</t>
  </si>
  <si>
    <t>Jayson Nix</t>
  </si>
  <si>
    <t>nixja01</t>
  </si>
  <si>
    <t>Brendan Ryan</t>
  </si>
  <si>
    <t>ryanbr01</t>
  </si>
  <si>
    <t>Kyle Blanks</t>
  </si>
  <si>
    <t>blankky01</t>
  </si>
  <si>
    <t>Andrés Torres</t>
  </si>
  <si>
    <t>torrean02</t>
  </si>
  <si>
    <t>Endy Chávez</t>
  </si>
  <si>
    <t>chaveen01</t>
  </si>
  <si>
    <t>Jason Bay</t>
  </si>
  <si>
    <t>bayja01</t>
  </si>
  <si>
    <t>Greg Dobbs</t>
  </si>
  <si>
    <t>dobbsgr01</t>
  </si>
  <si>
    <t>Luke Scott</t>
  </si>
  <si>
    <t>scottlu01</t>
  </si>
  <si>
    <t>Cliff Pennington</t>
  </si>
  <si>
    <t>pennicl01</t>
  </si>
  <si>
    <t>Munenori Kawasaki</t>
  </si>
  <si>
    <t>kawasmu01</t>
  </si>
  <si>
    <t>Jason Kubel</t>
  </si>
  <si>
    <t>kubelja01</t>
  </si>
  <si>
    <t>Gaby Sánchez</t>
  </si>
  <si>
    <t>sanchga01</t>
  </si>
  <si>
    <t>Rob Brantly</t>
  </si>
  <si>
    <t>brantro01</t>
  </si>
  <si>
    <t>Ryan Flaherty</t>
  </si>
  <si>
    <t>flahery01</t>
  </si>
  <si>
    <t>Jordan Pacheco</t>
  </si>
  <si>
    <t>pachejo01</t>
  </si>
  <si>
    <t>Xavier Paul</t>
  </si>
  <si>
    <t>paulxa01</t>
  </si>
  <si>
    <t>Ryan Raburn</t>
  </si>
  <si>
    <t>raburry01</t>
  </si>
  <si>
    <t>Luis Cruz</t>
  </si>
  <si>
    <t>cruzlu01</t>
  </si>
  <si>
    <t>Ryan Hanigan</t>
  </si>
  <si>
    <t>hanigry01</t>
  </si>
  <si>
    <t>Jamey Carroll</t>
  </si>
  <si>
    <t>carroja01</t>
  </si>
  <si>
    <t>Eric Chavez</t>
  </si>
  <si>
    <t>chaveer01</t>
  </si>
  <si>
    <t>Chris Getz</t>
  </si>
  <si>
    <t>getzch01</t>
  </si>
  <si>
    <t>Erik Kratz</t>
  </si>
  <si>
    <t>kratzer01</t>
  </si>
  <si>
    <t>Roger Bernadina</t>
  </si>
  <si>
    <t>bernaro01</t>
  </si>
  <si>
    <t>Derrick Robinson</t>
  </si>
  <si>
    <t>robinde02</t>
  </si>
  <si>
    <t>Mike Carp</t>
  </si>
  <si>
    <t>carpmi01</t>
  </si>
  <si>
    <t>t-Test: Paired Two Sample for Means</t>
  </si>
  <si>
    <t>Mean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</si>
  <si>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</si>
  <si>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</si>
  <si>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</si>
  <si>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</si>
  <si>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</si>
  <si>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</si>
  <si>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</si>
  <si>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</si>
  <si>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</si>
  <si>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</si>
  <si>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</si>
  <si>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</si>
  <si>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</si>
  <si>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</si>
  <si>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</si>
  <si>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</si>
  <si>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</si>
  <si>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</si>
  <si>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</si>
  <si>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</si>
  <si>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</si>
  <si>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</si>
  <si>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Correlation in HR Rate</t>
  </si>
  <si>
    <t>Correlation in HR/162 Difference</t>
  </si>
  <si>
    <t>Correlation in OPS</t>
  </si>
  <si>
    <t>Francisco Lindor2018</t>
  </si>
  <si>
    <t>Alex Bregman2018</t>
  </si>
  <si>
    <t>Nick Markakis2014</t>
  </si>
  <si>
    <t>Ozzie Albies2018</t>
  </si>
  <si>
    <t>George Springer2018</t>
  </si>
  <si>
    <t>Trea Turner2018</t>
  </si>
  <si>
    <t>Marcus Semien2023</t>
  </si>
  <si>
    <t>Matt Carpenter2014</t>
  </si>
  <si>
    <t>Marcus Semien2018</t>
  </si>
  <si>
    <t>Melky Cabrera2014</t>
  </si>
  <si>
    <t>Brian Anderson2018</t>
  </si>
  <si>
    <t>Brian Dozier2014</t>
  </si>
  <si>
    <t>Marcus Semien2019</t>
  </si>
  <si>
    <t>César Hernández2018</t>
  </si>
  <si>
    <t>Evan Longoria2014</t>
  </si>
  <si>
    <t>Freddie Freeman2014</t>
  </si>
  <si>
    <t>Joey Votto2018</t>
  </si>
  <si>
    <t>Starlin Castro2018</t>
  </si>
  <si>
    <t>Freddie Freeman2018</t>
  </si>
  <si>
    <t>Nick Markakis2018</t>
  </si>
  <si>
    <t>Andrew McCutchen2014</t>
  </si>
  <si>
    <t>José Ramírez2018</t>
  </si>
  <si>
    <t>Jose Altuve2014</t>
  </si>
  <si>
    <t>Mookie Betts2019</t>
  </si>
  <si>
    <t>Daniel Murphy2014</t>
  </si>
  <si>
    <t>Hunter Pence2014</t>
  </si>
  <si>
    <t>Paul Goldschmidt2018</t>
  </si>
  <si>
    <t>Shin-Soo Choo2018</t>
  </si>
  <si>
    <t>Giancarlo Stanton2018</t>
  </si>
  <si>
    <t>Jason Heyward2014</t>
  </si>
  <si>
    <t>Matt Olson2022</t>
  </si>
  <si>
    <t>Brian Dozier2018</t>
  </si>
  <si>
    <t>Bryce Harper2018</t>
  </si>
  <si>
    <t>Whit Merrifield2019</t>
  </si>
  <si>
    <t>Mookie Betts2016</t>
  </si>
  <si>
    <t>Manny Machado2018</t>
  </si>
  <si>
    <t>Giancarlo Stanton2014</t>
  </si>
  <si>
    <t>Ronald Acuña Jr.2019</t>
  </si>
  <si>
    <t>Jake Cronenworth2022</t>
  </si>
  <si>
    <t>Bo Bichette2022</t>
  </si>
  <si>
    <t>Nathaniel Lowe2023</t>
  </si>
  <si>
    <t>Josh Donaldson2014</t>
  </si>
  <si>
    <t>Ronald Acuña Jr.2023</t>
  </si>
  <si>
    <t>Nick Castellanos2018</t>
  </si>
  <si>
    <t>Andrew McCutchen2018</t>
  </si>
  <si>
    <t>Albert Pujols2014</t>
  </si>
  <si>
    <t>George Springer2016</t>
  </si>
  <si>
    <t>Mike Trout2014</t>
  </si>
  <si>
    <t>Elvis Andrus2014</t>
  </si>
  <si>
    <t>Freddie Freeman2023</t>
  </si>
  <si>
    <t>Eric Hosmer2018</t>
  </si>
  <si>
    <t>Adam Jones2014</t>
  </si>
  <si>
    <t>Francisco Lindor2022</t>
  </si>
  <si>
    <t>Casey McGehee2014</t>
  </si>
  <si>
    <t>Anthony Rizzo2014</t>
  </si>
  <si>
    <t>Carlos Santana2018</t>
  </si>
  <si>
    <t>Charlie Blackmon2018</t>
  </si>
  <si>
    <t>Charlie Blackmon2017</t>
  </si>
  <si>
    <t>Freddie Freeman2022</t>
  </si>
  <si>
    <t>Freddie Freeman2019</t>
  </si>
  <si>
    <t>Jed Lowrie2018</t>
  </si>
  <si>
    <t>Jose Altuve2016</t>
  </si>
  <si>
    <t>Andrew Benintendi2018</t>
  </si>
  <si>
    <t>Josh Donaldson2016</t>
  </si>
  <si>
    <t>Ender Inciarte2018</t>
  </si>
  <si>
    <t>Ian Kinsler2014</t>
  </si>
  <si>
    <t>Trevor Story2018</t>
  </si>
  <si>
    <t>César Hernández2022</t>
  </si>
  <si>
    <t>Ender Inciarte2017</t>
  </si>
  <si>
    <t>Justin Upton2018</t>
  </si>
  <si>
    <t>Jason Kipnis2015</t>
  </si>
  <si>
    <t>Steven Kwan2023</t>
  </si>
  <si>
    <t>Whit Merrifield2018</t>
  </si>
  <si>
    <t>José Peraza2018</t>
  </si>
  <si>
    <t>Bo Bichette2023</t>
  </si>
  <si>
    <t>Brandon Nimmo2023</t>
  </si>
  <si>
    <t>Eddie Rosario2018</t>
  </si>
  <si>
    <t>Kyle Seager2018</t>
  </si>
  <si>
    <t>Todd Frazier2014</t>
  </si>
  <si>
    <t>Matt Holliday2014</t>
  </si>
  <si>
    <t>Howie Kendrick2014</t>
  </si>
  <si>
    <t>Cedric Mullins2022</t>
  </si>
  <si>
    <t>Matt Olson2023</t>
  </si>
  <si>
    <t>Austin Riley2022</t>
  </si>
  <si>
    <t>Mookie Betts2017</t>
  </si>
  <si>
    <t>Alex Bregman2023</t>
  </si>
  <si>
    <t>Tommy Edman2022</t>
  </si>
  <si>
    <t>Mitch Haniger2018</t>
  </si>
  <si>
    <t>James Loney2014</t>
  </si>
  <si>
    <t>Jimmy Rollins2014</t>
  </si>
  <si>
    <t>Jean Segura2018</t>
  </si>
  <si>
    <t>Adam Eaton2016</t>
  </si>
  <si>
    <t>Shohei Ohtani2023</t>
  </si>
  <si>
    <t>Trea Turner2022</t>
  </si>
  <si>
    <t>Robinson Canó2016</t>
  </si>
  <si>
    <t>Nelson Cruz2014</t>
  </si>
  <si>
    <t>Jacoby Ellsbury2014</t>
  </si>
  <si>
    <t>Ryan Howard2014</t>
  </si>
  <si>
    <t>J.D. Martinez2018</t>
  </si>
  <si>
    <t>Matt Olson2018</t>
  </si>
  <si>
    <t>Anthony Rendon2014</t>
  </si>
  <si>
    <t>Julio Rodríguez2023</t>
  </si>
  <si>
    <t>Marcus Semien2022</t>
  </si>
  <si>
    <t>Mookie Betts2023</t>
  </si>
  <si>
    <t>Vladimir Guerrero Jr.2022</t>
  </si>
  <si>
    <t>Juan Soto2023</t>
  </si>
  <si>
    <t>José Abreu2022</t>
  </si>
  <si>
    <t>Pete Alonso2022</t>
  </si>
  <si>
    <t>Nolan Arenado2018</t>
  </si>
  <si>
    <t>Bryce Harper2019</t>
  </si>
  <si>
    <t>David Ortiz2014</t>
  </si>
  <si>
    <t>Jorge Polanco2019</t>
  </si>
  <si>
    <t>Trea Turner2023</t>
  </si>
  <si>
    <t>Chase Utley2014</t>
  </si>
  <si>
    <t>Josh Bell2022</t>
  </si>
  <si>
    <t>Xander Bogaerts2016</t>
  </si>
  <si>
    <t>Alex Bregman2019</t>
  </si>
  <si>
    <t>Josh Donaldson2015</t>
  </si>
  <si>
    <t>Paul Goldschmidt2016</t>
  </si>
  <si>
    <t>Adrián González2014</t>
  </si>
  <si>
    <t>Adam Jones2018</t>
  </si>
  <si>
    <t>Yasiel Puig2014</t>
  </si>
  <si>
    <t>Austin Riley2023</t>
  </si>
  <si>
    <t>Marcus Semien2021</t>
  </si>
  <si>
    <t>Dansby Swanson2022</t>
  </si>
  <si>
    <t>Brian Dozier2015</t>
  </si>
  <si>
    <t>Adolis García2023</t>
  </si>
  <si>
    <t>Odúbel Herrera2018</t>
  </si>
  <si>
    <t>Kyle Schwarber2023</t>
  </si>
  <si>
    <t>Juan Soto2022</t>
  </si>
  <si>
    <t>Eugenio Suárez2022</t>
  </si>
  <si>
    <t>Jayson Werth2014</t>
  </si>
  <si>
    <t>Robinson Canó2014</t>
  </si>
  <si>
    <t>Alcides Escobar2016</t>
  </si>
  <si>
    <t>Freddy Galvis2018</t>
  </si>
  <si>
    <t>Rhys Hoskins2019</t>
  </si>
  <si>
    <t>Dee Strange-Gordon2014</t>
  </si>
  <si>
    <t>Chris Taylor2018</t>
  </si>
  <si>
    <t>David Wright2014</t>
  </si>
  <si>
    <t>Brett Gardner2014</t>
  </si>
  <si>
    <t>Paul Goldschmidt2022</t>
  </si>
  <si>
    <t>Ian Kinsler2016</t>
  </si>
  <si>
    <t>Kyle Schwarber2022</t>
  </si>
  <si>
    <t>Mike Trout2019</t>
  </si>
  <si>
    <t>Bobby Witt Jr.2023</t>
  </si>
  <si>
    <t>José Bautista2014</t>
  </si>
  <si>
    <t>Michael Brantley2014</t>
  </si>
  <si>
    <t>Marlon Byrd2014</t>
  </si>
  <si>
    <t>Paul Goldschmidt2023</t>
  </si>
  <si>
    <t>Erick Aybar2014</t>
  </si>
  <si>
    <t>Matt Chapman2019</t>
  </si>
  <si>
    <t>Scooter Gennett2018</t>
  </si>
  <si>
    <t>Aaron Judge2022</t>
  </si>
  <si>
    <t>Whit Merrifield2021</t>
  </si>
  <si>
    <t>Mike Moustakas2018</t>
  </si>
  <si>
    <t>Corey Seager2022</t>
  </si>
  <si>
    <t>Corey Seager2016</t>
  </si>
  <si>
    <t>Ozzie Albies2019</t>
  </si>
  <si>
    <t>Nolan Arenado2017</t>
  </si>
  <si>
    <t>Josh Bell2019</t>
  </si>
  <si>
    <t>Cody Bellinger2018</t>
  </si>
  <si>
    <t>Xander Bogaerts2019</t>
  </si>
  <si>
    <t>Asdrúbal Cabrera2014</t>
  </si>
  <si>
    <t>Eduardo Escobar2019</t>
  </si>
  <si>
    <t>Adam Frazier2021</t>
  </si>
  <si>
    <t>Freddie Freeman2021</t>
  </si>
  <si>
    <t>Carlos Gómez2014</t>
  </si>
  <si>
    <t>Alexei Ramírez2014</t>
  </si>
  <si>
    <t>Miguel Cabrera2014</t>
  </si>
  <si>
    <t>Edwin Encarnación2016</t>
  </si>
  <si>
    <t>Curtis Granderson2014</t>
  </si>
  <si>
    <t>DJ LeMahieu2021</t>
  </si>
  <si>
    <t>Francisco Lindor2023</t>
  </si>
  <si>
    <t>Dustin Pedroia2016</t>
  </si>
  <si>
    <t>Bo Bichette2021</t>
  </si>
  <si>
    <t>Jake Cronenworth2021</t>
  </si>
  <si>
    <t>Paul Goldschmidt2015</t>
  </si>
  <si>
    <t>Rhys Hoskins2022</t>
  </si>
  <si>
    <t>Francisco Lindor2017</t>
  </si>
  <si>
    <t>Anthony Rizzo2017</t>
  </si>
  <si>
    <t>Mike Trout2016</t>
  </si>
  <si>
    <t>Kris Bryant2016</t>
  </si>
  <si>
    <t>Matt Dominguez2014</t>
  </si>
  <si>
    <t>Tommy Edman2021</t>
  </si>
  <si>
    <t>Evan Longoria2017</t>
  </si>
  <si>
    <t>José Ramírez2023</t>
  </si>
  <si>
    <t>Nolan Arenado2016</t>
  </si>
  <si>
    <t>Charlie Blackmon2014</t>
  </si>
  <si>
    <t>Yoenis Céspedes2014</t>
  </si>
  <si>
    <t>Ian Desmond2016</t>
  </si>
  <si>
    <t>Vladimir Guerrero Jr.2023</t>
  </si>
  <si>
    <t>Isiah Kiner-Falefa2021</t>
  </si>
  <si>
    <t>Ian Kinsler2015</t>
  </si>
  <si>
    <t>Ketel Marte2019</t>
  </si>
  <si>
    <t>Jean Segura2016</t>
  </si>
  <si>
    <t>Denard Span2014</t>
  </si>
  <si>
    <t>B.J. Upton2014</t>
  </si>
  <si>
    <t>Joey Votto2017</t>
  </si>
  <si>
    <t>Yoán Moncada2018</t>
  </si>
  <si>
    <t>Adley Rutschman2023</t>
  </si>
  <si>
    <t>Lane Thomas2023</t>
  </si>
  <si>
    <t>Nolan Arenado2019</t>
  </si>
  <si>
    <t>Kole Calhoun2017</t>
  </si>
  <si>
    <t>Francisco Lindor2016</t>
  </si>
  <si>
    <t>Jonathan Lucroy2014</t>
  </si>
  <si>
    <t>Shohei Ohtani2022</t>
  </si>
  <si>
    <t>Yolmer Sanchez2018</t>
  </si>
  <si>
    <t>Carlos Santana2016</t>
  </si>
  <si>
    <t>Dee Strange-Gordon2018</t>
  </si>
  <si>
    <t>José Bautista2017</t>
  </si>
  <si>
    <t>Miguel Cabrera2016</t>
  </si>
  <si>
    <t>Kole Calhoun2016</t>
  </si>
  <si>
    <t>C.J. Cron2022</t>
  </si>
  <si>
    <t>Ian Desmond2014</t>
  </si>
  <si>
    <t>Freddie Freeman2016</t>
  </si>
  <si>
    <t>Paul Goldschmidt2017</t>
  </si>
  <si>
    <t>Robbie Grossman2021</t>
  </si>
  <si>
    <t>Nick Markakis2016</t>
  </si>
  <si>
    <t>Nick Markakis2015</t>
  </si>
  <si>
    <t>Kyle Seager2014</t>
  </si>
  <si>
    <t>José Abreu2016</t>
  </si>
  <si>
    <t>Jose Altuve2017</t>
  </si>
  <si>
    <t>Charlie Blackmon2015</t>
  </si>
  <si>
    <t>Asdrúbal Cabrera2018</t>
  </si>
  <si>
    <t>Jason Kipnis2016</t>
  </si>
  <si>
    <t>Cedric Mullins2021</t>
  </si>
  <si>
    <t>Anthony Rizzo2015</t>
  </si>
  <si>
    <t>Ozzie Albies2023</t>
  </si>
  <si>
    <t>Billy Butler2014</t>
  </si>
  <si>
    <t>Manny Machado2015</t>
  </si>
  <si>
    <t>Wil Myers2016</t>
  </si>
  <si>
    <t>George Springer2023</t>
  </si>
  <si>
    <t>Jonathan Villar2019</t>
  </si>
  <si>
    <t>Christian Yelich2022</t>
  </si>
  <si>
    <t>Mookie Betts2015</t>
  </si>
  <si>
    <t>Matt Carpenter2018</t>
  </si>
  <si>
    <t>Rafael Devers2019</t>
  </si>
  <si>
    <t>Odúbel Herrera2016</t>
  </si>
  <si>
    <t>Eric Hosmer2019</t>
  </si>
  <si>
    <t>David Peralta2018</t>
  </si>
  <si>
    <t>Carlos Santana2019</t>
  </si>
  <si>
    <t>Kyle Seager2016</t>
  </si>
  <si>
    <t>George Springer2017</t>
  </si>
  <si>
    <t>Dee Strange-Gordon2015</t>
  </si>
  <si>
    <t>Eugenio Suárez2023</t>
  </si>
  <si>
    <t>Mike Trout2015</t>
  </si>
  <si>
    <t>Cody Bellinger2019</t>
  </si>
  <si>
    <t>Nelson Cruz2016</t>
  </si>
  <si>
    <t>Rafael Devers2022</t>
  </si>
  <si>
    <t>Prince Fielder2015</t>
  </si>
  <si>
    <t>Paul Goldschmidt2019</t>
  </si>
  <si>
    <t>Ian Happ2023</t>
  </si>
  <si>
    <t>Marcell Ozuna2018</t>
  </si>
  <si>
    <t>Tommy Pham2019</t>
  </si>
  <si>
    <t>Albert Pujols2016</t>
  </si>
  <si>
    <t>Mark Trumbo2017</t>
  </si>
  <si>
    <t>Pete Alonso2019</t>
  </si>
  <si>
    <t>Randy Arozarena2023</t>
  </si>
  <si>
    <t>Lorenzo Cain2019</t>
  </si>
  <si>
    <t>Carlos Correa2016</t>
  </si>
  <si>
    <t>Paul DeJong2019</t>
  </si>
  <si>
    <t>Eduardo Escobar2018</t>
  </si>
  <si>
    <t>Manny Machado2016</t>
  </si>
  <si>
    <t>Nick Markakis2017</t>
  </si>
  <si>
    <t>Brandon Nimmo2022</t>
  </si>
  <si>
    <t>Spencer Steer2023</t>
  </si>
  <si>
    <t>Spencer Torkelson2023</t>
  </si>
  <si>
    <t>Justin Turner2023</t>
  </si>
  <si>
    <t>Andrew Vaughn2023</t>
  </si>
  <si>
    <t>Christian Yelich2023</t>
  </si>
  <si>
    <t>José Abreu2017</t>
  </si>
  <si>
    <t>Xander Bogaerts2022</t>
  </si>
  <si>
    <t>Kris Bryant2019</t>
  </si>
  <si>
    <t>Rafael Devers2023</t>
  </si>
  <si>
    <t>Brian Dozier2017</t>
  </si>
  <si>
    <t>Adam Eaton2019</t>
  </si>
  <si>
    <t>José Ramírez2022</t>
  </si>
  <si>
    <t>Anthony Rizzo2019</t>
  </si>
  <si>
    <t>Luis Robert Jr.2023</t>
  </si>
  <si>
    <t>Carlos Santana2021</t>
  </si>
  <si>
    <t>Dee Strange-Gordon2017</t>
  </si>
  <si>
    <t>Gleyber Torres2023</t>
  </si>
  <si>
    <t>Mark Trumbo2016</t>
  </si>
  <si>
    <t>Trea Turner2021</t>
  </si>
  <si>
    <t>Josh Bell2018</t>
  </si>
  <si>
    <t>Alex Bregman2022</t>
  </si>
  <si>
    <t>Chris Davis2016</t>
  </si>
  <si>
    <t>Ty France2023</t>
  </si>
  <si>
    <t>Todd Frazier2015</t>
  </si>
  <si>
    <t>Vladimir Guerrero Jr.2021</t>
  </si>
  <si>
    <t>Matt Kemp2016</t>
  </si>
  <si>
    <t>Matt Kemp2015</t>
  </si>
  <si>
    <t>Jorge Soler2019</t>
  </si>
  <si>
    <t>Kyle Tucker2023</t>
  </si>
  <si>
    <t>Justin Upton2014</t>
  </si>
  <si>
    <t>Christian Yelich2017</t>
  </si>
  <si>
    <t>Khris Davis2018</t>
  </si>
  <si>
    <t>Paul Goldschmidt2021</t>
  </si>
  <si>
    <t>Billy Hamilton2017</t>
  </si>
  <si>
    <t>Chris Johnson2014</t>
  </si>
  <si>
    <t>DJ LeMahieu2017</t>
  </si>
  <si>
    <t>Andrew McCutchen2016</t>
  </si>
  <si>
    <t>Jurickson Profar2022</t>
  </si>
  <si>
    <t>Anthony Rizzo2016</t>
  </si>
  <si>
    <t>Michael Brantley2018</t>
  </si>
  <si>
    <t>Nick Castellanos2023</t>
  </si>
  <si>
    <t>Brandon Crawford2018</t>
  </si>
  <si>
    <t>Teoscar Hernández2023</t>
  </si>
  <si>
    <t>Nathaniel Lowe2021</t>
  </si>
  <si>
    <t>Manny Machado2019</t>
  </si>
  <si>
    <t>Andrew McCutchen2015</t>
  </si>
  <si>
    <t>Marcell Ozuna2017</t>
  </si>
  <si>
    <t>Jhonny Peralta2015</t>
  </si>
  <si>
    <t>Anthony Rizzo2018</t>
  </si>
  <si>
    <t>Travis Shaw2018</t>
  </si>
  <si>
    <t>Ozzie Albies2021</t>
  </si>
  <si>
    <t>Starlin Castro2019</t>
  </si>
  <si>
    <t>Curtis Granderson2015</t>
  </si>
  <si>
    <t>César Hernández2021</t>
  </si>
  <si>
    <t>Nico Hoerner2023</t>
  </si>
  <si>
    <t>Derek Jeter2014</t>
  </si>
  <si>
    <t>Evan Longoria2016</t>
  </si>
  <si>
    <t>Carlos Santana2017</t>
  </si>
  <si>
    <t>José Abreu2019</t>
  </si>
  <si>
    <t>Nolan Arenado2022</t>
  </si>
  <si>
    <t>Randy Arozarena2022</t>
  </si>
  <si>
    <t>Dylan Carlson2021</t>
  </si>
  <si>
    <t>Shin-Soo Choo2019</t>
  </si>
  <si>
    <t>Ian Desmond2018</t>
  </si>
  <si>
    <t>Corey Dickerson2017</t>
  </si>
  <si>
    <t>Mitch Haniger2021</t>
  </si>
  <si>
    <t>Rhys Hoskins2018</t>
  </si>
  <si>
    <t>Jason Kipnis2018</t>
  </si>
  <si>
    <t>Anthony Rendon2016</t>
  </si>
  <si>
    <t>Joey Votto2015</t>
  </si>
  <si>
    <t>Christian Walker2023</t>
  </si>
  <si>
    <t>Christian Walker2022</t>
  </si>
  <si>
    <t>Melky Cabrera2017</t>
  </si>
  <si>
    <t>Robinson Canó2015</t>
  </si>
  <si>
    <t>Matt Chapman2023</t>
  </si>
  <si>
    <t>Rafael Devers2021</t>
  </si>
  <si>
    <t>Dexter Fowler2015</t>
  </si>
  <si>
    <t>Adolis García2022</t>
  </si>
  <si>
    <t>Andrelton Simmons2017</t>
  </si>
  <si>
    <t>Jorge Soler2023</t>
  </si>
  <si>
    <t>Giancarlo Stanton2017</t>
  </si>
  <si>
    <t>Jonathan Villar2016</t>
  </si>
  <si>
    <t>Jose Altuve2021</t>
  </si>
  <si>
    <t>Khris Davis2017</t>
  </si>
  <si>
    <t>Adam Frazier2022</t>
  </si>
  <si>
    <t>Brett Gardner2018</t>
  </si>
  <si>
    <t>Alex Gordon2014</t>
  </si>
  <si>
    <t>Ian Happ2022</t>
  </si>
  <si>
    <t>Bryce Harper2016</t>
  </si>
  <si>
    <t>Adam Jones2016</t>
  </si>
  <si>
    <t>Jhonny Peralta2014</t>
  </si>
  <si>
    <t>Kevin Pillar2017</t>
  </si>
  <si>
    <t>Jonathan Schoop2021</t>
  </si>
  <si>
    <t>Kyle Seager2021</t>
  </si>
  <si>
    <t>Justin Smoak2018</t>
  </si>
  <si>
    <t>Bobby Witt Jr.2022</t>
  </si>
  <si>
    <t>Nolan Arenado2021</t>
  </si>
  <si>
    <t>Xander Bogaerts2014</t>
  </si>
  <si>
    <t>Matt Chapman2021</t>
  </si>
  <si>
    <t>Edwin Encarnación2018</t>
  </si>
  <si>
    <t>Edwin Encarnación2017</t>
  </si>
  <si>
    <t>Todd Frazier2016</t>
  </si>
  <si>
    <t>Alex Gordon2019</t>
  </si>
  <si>
    <t>Jake Lamb2017</t>
  </si>
  <si>
    <t>DJ LeMahieu2019</t>
  </si>
  <si>
    <t>J.D. Martinez2021</t>
  </si>
  <si>
    <t>Pablo Sandoval2014</t>
  </si>
  <si>
    <t>Dansby Swanson2023</t>
  </si>
  <si>
    <t>Alex Verdugo2023</t>
  </si>
  <si>
    <t>Ben Zobrist2014</t>
  </si>
  <si>
    <t>Michael Brantley2019</t>
  </si>
  <si>
    <t>Nick Castellanos2019</t>
  </si>
  <si>
    <t>Yoenis Céspedes2015</t>
  </si>
  <si>
    <t>César Hernández2019</t>
  </si>
  <si>
    <t>Eric Hosmer2017</t>
  </si>
  <si>
    <t>Eric Hosmer2016</t>
  </si>
  <si>
    <t>Aaron Judge2017</t>
  </si>
  <si>
    <t>Max Kepler2018</t>
  </si>
  <si>
    <t>Trey Mancini2018</t>
  </si>
  <si>
    <t>Ketel Marte2023</t>
  </si>
  <si>
    <t>Joe Mauer2015</t>
  </si>
  <si>
    <t>Rougned Odor2017</t>
  </si>
  <si>
    <t>Joc Pederson2015</t>
  </si>
  <si>
    <t>Kevin Pillar2016</t>
  </si>
  <si>
    <t>AJ Pollock2015</t>
  </si>
  <si>
    <t>Anthony Santander2023</t>
  </si>
  <si>
    <t>Dayán Viciedo2014</t>
  </si>
  <si>
    <t>Elvis Andrus2017</t>
  </si>
  <si>
    <t>Javier Báez2018</t>
  </si>
  <si>
    <t>Kole Calhoun2015</t>
  </si>
  <si>
    <t>Nick Castellanos2021</t>
  </si>
  <si>
    <t>Joey Gallo2018</t>
  </si>
  <si>
    <t>Max Kepler2019</t>
  </si>
  <si>
    <t>Manny Machado2017</t>
  </si>
  <si>
    <t>Marcell Ozuna2014</t>
  </si>
  <si>
    <t>Eugenio Suárez2019</t>
  </si>
  <si>
    <t>Christian Yelich2019</t>
  </si>
  <si>
    <t>José Abreu2023</t>
  </si>
  <si>
    <t>Nolan Arenado2023</t>
  </si>
  <si>
    <t>Brandon Belt2016</t>
  </si>
  <si>
    <t>J.P. Crawford2021</t>
  </si>
  <si>
    <t>Adrián González2015</t>
  </si>
  <si>
    <t>Ryan McMahon2023</t>
  </si>
  <si>
    <t>Brandon Moss2014</t>
  </si>
  <si>
    <t>Matt Olson2021</t>
  </si>
  <si>
    <t>Bryan Reynolds2021</t>
  </si>
  <si>
    <t>Carlos Santana2014</t>
  </si>
  <si>
    <t>Andrelton Simmons2014</t>
  </si>
  <si>
    <t>Jose Altuve2015</t>
  </si>
  <si>
    <t>Charlie Blackmon2022</t>
  </si>
  <si>
    <t>Kris Bryant2017</t>
  </si>
  <si>
    <t>Melky Cabrera2015</t>
  </si>
  <si>
    <t>Bryan De La Cruz2023</t>
  </si>
  <si>
    <t>Josh Donaldson2019</t>
  </si>
  <si>
    <t>Brett Gardner2017</t>
  </si>
  <si>
    <t>Brett Gardner2015</t>
  </si>
  <si>
    <t>Evan Longoria2015</t>
  </si>
  <si>
    <t>Joe Mauer2016</t>
  </si>
  <si>
    <t>Andrew McCutchen2017</t>
  </si>
  <si>
    <t>Wil Myers2017</t>
  </si>
  <si>
    <t>Salvador Perez2021</t>
  </si>
  <si>
    <t>Kyle Seager2017</t>
  </si>
  <si>
    <t>Alex Verdugo2022</t>
  </si>
  <si>
    <t>Joey Votto2016</t>
  </si>
  <si>
    <t>Tim Anderson2018</t>
  </si>
  <si>
    <t>Elvis Andrus2015</t>
  </si>
  <si>
    <t>Luis Arráez2023</t>
  </si>
  <si>
    <t>Jeimer Candelario2023</t>
  </si>
  <si>
    <t>Nelson Cruz2015</t>
  </si>
  <si>
    <t>Derek Dietrich2018</t>
  </si>
  <si>
    <t>Carlos González2016</t>
  </si>
  <si>
    <t>Trey Mancini2021</t>
  </si>
  <si>
    <t>Trey Mancini2019</t>
  </si>
  <si>
    <t>Jeff McNeil2023</t>
  </si>
  <si>
    <t>Daniel Murphy2016</t>
  </si>
  <si>
    <t>Denard Span2016</t>
  </si>
  <si>
    <t>Dansby Swanson2021</t>
  </si>
  <si>
    <t>Justin Upton2015</t>
  </si>
  <si>
    <t>Ben Zobrist2016</t>
  </si>
  <si>
    <t>Xander Bogaerts2021</t>
  </si>
  <si>
    <t>Matt Carpenter2017</t>
  </si>
  <si>
    <t>Matt Carpenter2015</t>
  </si>
  <si>
    <t>Starlin Castro2015</t>
  </si>
  <si>
    <t>Trey Mancini2022</t>
  </si>
  <si>
    <t>José Ramírez2017</t>
  </si>
  <si>
    <t>José Reyes2014</t>
  </si>
  <si>
    <t>Amed Rosario2022</t>
  </si>
  <si>
    <t>Jean Segura2014</t>
  </si>
  <si>
    <t>Steven Souza Jr.2017</t>
  </si>
  <si>
    <t>José Bautista2015</t>
  </si>
  <si>
    <t>Xander Bogaerts2023</t>
  </si>
  <si>
    <t>Kole Calhoun2019</t>
  </si>
  <si>
    <t>Ke'Bryan Hayes2022</t>
  </si>
  <si>
    <t>Aaron Judge2021</t>
  </si>
  <si>
    <t>J.D. Martinez2015</t>
  </si>
  <si>
    <t>Anthony Santander2022</t>
  </si>
  <si>
    <t>Brian Dozier2016</t>
  </si>
  <si>
    <t>Lucas Duda2015</t>
  </si>
  <si>
    <t>Adam Eaton2015</t>
  </si>
  <si>
    <t>Adrián González2016</t>
  </si>
  <si>
    <t>Billy Hamilton2014</t>
  </si>
  <si>
    <t>Austin Meadows2021</t>
  </si>
  <si>
    <t>Justin Morneau2014</t>
  </si>
  <si>
    <t>Mike Moustakas2019</t>
  </si>
  <si>
    <t>Albert Pujols2015</t>
  </si>
  <si>
    <t>Eugenio Suárez2021</t>
  </si>
  <si>
    <t>Andrew Benintendi2019</t>
  </si>
  <si>
    <t>Nick Castellanos2017</t>
  </si>
  <si>
    <t>Carlos Correa2021</t>
  </si>
  <si>
    <t>Alcides Escobar2014</t>
  </si>
  <si>
    <t>Curtis Granderson2016</t>
  </si>
  <si>
    <t>Jed Lowrie2017</t>
  </si>
  <si>
    <t>Max Muncy2019</t>
  </si>
  <si>
    <t>Bryson Stott2023</t>
  </si>
  <si>
    <t>Randy Arozarena2021</t>
  </si>
  <si>
    <t>Austin Jackson2014</t>
  </si>
  <si>
    <t>Starling Marte2019</t>
  </si>
  <si>
    <t>J.D. Martinez2019</t>
  </si>
  <si>
    <t>Joey Meneses2023</t>
  </si>
  <si>
    <t>Stephen Piscotty2016</t>
  </si>
  <si>
    <t>Martín Prado2016</t>
  </si>
  <si>
    <t>Andrelton Simmons2018</t>
  </si>
  <si>
    <t>Myles Straw2022</t>
  </si>
  <si>
    <t>Christian Yelich2018</t>
  </si>
  <si>
    <t>José Abreu2021</t>
  </si>
  <si>
    <t>Jay Bruce2017</t>
  </si>
  <si>
    <t>Edwin Encarnación2015</t>
  </si>
  <si>
    <t>Ketel Marte2018</t>
  </si>
  <si>
    <t>J.D. Martinez2022</t>
  </si>
  <si>
    <t>Daniel Murphy2017</t>
  </si>
  <si>
    <t>Amed Rosario2019</t>
  </si>
  <si>
    <t>Kyle Seager2015</t>
  </si>
  <si>
    <t>Marcus Semien2015</t>
  </si>
  <si>
    <t>Justin Upton2016</t>
  </si>
  <si>
    <t>Alex Verdugo2021</t>
  </si>
  <si>
    <t>Javier Báez2023</t>
  </si>
  <si>
    <t>Mookie Betts2018</t>
  </si>
  <si>
    <t>Lorenzo Cain2017</t>
  </si>
  <si>
    <t>Khris Davis2014</t>
  </si>
  <si>
    <t>Adam Duvall2017</t>
  </si>
  <si>
    <t>Eduardo Escobar2021</t>
  </si>
  <si>
    <t>Yuli Gurriel2021</t>
  </si>
  <si>
    <t>José Martínez2018</t>
  </si>
  <si>
    <t>Ryan McMahon2022</t>
  </si>
  <si>
    <t>Mike Napoli2016</t>
  </si>
  <si>
    <t>Kevin Pillar2015</t>
  </si>
  <si>
    <t>Jean Segura2019</t>
  </si>
  <si>
    <t>Andrew Benintendi2017</t>
  </si>
  <si>
    <t>Jeimer Candelario2018</t>
  </si>
  <si>
    <t>David Fletcher2021</t>
  </si>
  <si>
    <t>Randal Grichuk2019</t>
  </si>
  <si>
    <t>Austin Hays2022</t>
  </si>
  <si>
    <t>Trevor Plouffe2015</t>
  </si>
  <si>
    <t>Albert Pujols2017</t>
  </si>
  <si>
    <t>Mark Reynolds2017</t>
  </si>
  <si>
    <t>Austin Riley2021</t>
  </si>
  <si>
    <t>Jared Walsh2021</t>
  </si>
  <si>
    <t>Nolan Arenado2015</t>
  </si>
  <si>
    <t>Logan Forsythe2015</t>
  </si>
  <si>
    <t>Yuli Gurriel2019</t>
  </si>
  <si>
    <t>Manny Machado2022</t>
  </si>
  <si>
    <t>Manny Machado2021</t>
  </si>
  <si>
    <t>Marcell Ozuna2016</t>
  </si>
  <si>
    <t>Tommy Pham2018</t>
  </si>
  <si>
    <t>Kyle Schwarber2019</t>
  </si>
  <si>
    <t>George Springer2022</t>
  </si>
  <si>
    <t>Justin Turner2021</t>
  </si>
  <si>
    <t>Kolten Wong2015</t>
  </si>
  <si>
    <t>Nick Ahmed2019</t>
  </si>
  <si>
    <t>Starlin Castro2016</t>
  </si>
  <si>
    <t>Chris Davis2015</t>
  </si>
  <si>
    <t>Ty France2022</t>
  </si>
  <si>
    <t>Freddy Galvis2016</t>
  </si>
  <si>
    <t>Chase Headley2015</t>
  </si>
  <si>
    <t>Adam Jones2017</t>
  </si>
  <si>
    <t>Miguel Montero2014</t>
  </si>
  <si>
    <t>Jonathan Schoop2017</t>
  </si>
  <si>
    <t>José Abreu2014</t>
  </si>
  <si>
    <t>Elvis Andrus2019</t>
  </si>
  <si>
    <t>Xander Bogaerts2017</t>
  </si>
  <si>
    <t>Lorenzo Cain2018</t>
  </si>
  <si>
    <t>Matt Carpenter2016</t>
  </si>
  <si>
    <t>J.P. Crawford2022</t>
  </si>
  <si>
    <t>Alcides Escobar2017</t>
  </si>
  <si>
    <t>Joey Gallo2021</t>
  </si>
  <si>
    <t>Jason Heyward2016</t>
  </si>
  <si>
    <t>Starling Marte2018</t>
  </si>
  <si>
    <t>Andrelton Simmons2015</t>
  </si>
  <si>
    <t>Andrew Benintendi2023</t>
  </si>
  <si>
    <t>Freddy Galvis2019</t>
  </si>
  <si>
    <t>J.J. Hardy2014</t>
  </si>
  <si>
    <t>Eric Hosmer2015</t>
  </si>
  <si>
    <t>Jurickson Profar2018</t>
  </si>
  <si>
    <t>Ben Revere2015</t>
  </si>
  <si>
    <t>Daulton Varsho2023</t>
  </si>
  <si>
    <t>Willy Adames2023</t>
  </si>
  <si>
    <t>Billy Butler2015</t>
  </si>
  <si>
    <t>Corbin Carroll2023</t>
  </si>
  <si>
    <t>J.P. Crawford2023</t>
  </si>
  <si>
    <t>Garrett Jones2014</t>
  </si>
  <si>
    <t>Jorge Polanco2021</t>
  </si>
  <si>
    <t>Hanley Ramírez2016</t>
  </si>
  <si>
    <t>Corey Seager2017</t>
  </si>
  <si>
    <t>Trevor Story2019</t>
  </si>
  <si>
    <t>Christian Yelich2014</t>
  </si>
  <si>
    <t>Pete Alonso2023</t>
  </si>
  <si>
    <t>Luis Arráez2022</t>
  </si>
  <si>
    <t>Erick Aybar2015</t>
  </si>
  <si>
    <t>Adrian Beltré2016</t>
  </si>
  <si>
    <t>Xander Bogaerts2018</t>
  </si>
  <si>
    <t>Ryan Braun2015</t>
  </si>
  <si>
    <t>Shin-Soo Choo2015</t>
  </si>
  <si>
    <t>Ian Desmond2015</t>
  </si>
  <si>
    <t>Freddy Galvis2017</t>
  </si>
  <si>
    <t>Kendrys Morales2015</t>
  </si>
  <si>
    <t>Rougned Odor2016</t>
  </si>
  <si>
    <t>Brendan Rodgers2022</t>
  </si>
  <si>
    <t>Alex Rodriguez2015</t>
  </si>
  <si>
    <t>Carlos Santana2015</t>
  </si>
  <si>
    <t>Dominic Smith2023</t>
  </si>
  <si>
    <t>Eugenio Suárez2018</t>
  </si>
  <si>
    <t>Maikel Franco2017</t>
  </si>
  <si>
    <t>Maikel Franco2016</t>
  </si>
  <si>
    <t>Salvador Perez2014</t>
  </si>
  <si>
    <t>Christian Yelich2016</t>
  </si>
  <si>
    <t>Michael Brantley2015</t>
  </si>
  <si>
    <t>Robinson Canó2017</t>
  </si>
  <si>
    <t>Michael Conforto2018</t>
  </si>
  <si>
    <t>Brandon Crawford2016</t>
  </si>
  <si>
    <t>Odúbel Herrera2017</t>
  </si>
  <si>
    <t>MJ Melendez2023</t>
  </si>
  <si>
    <t>Logan Morrison2017</t>
  </si>
  <si>
    <t>Tommy Pham2022</t>
  </si>
  <si>
    <t>Kevin Pillar2019</t>
  </si>
  <si>
    <t>Domingo Santana2017</t>
  </si>
  <si>
    <t>Jonathan Schoop2016</t>
  </si>
  <si>
    <t>Eugenio Suárez2017</t>
  </si>
  <si>
    <t>Kyle Tucker2022</t>
  </si>
  <si>
    <t>Shin-Soo Choo2017</t>
  </si>
  <si>
    <t>Michael Conforto2019</t>
  </si>
  <si>
    <t>Yunel Escobar2016</t>
  </si>
  <si>
    <t>Brett Gardner2016</t>
  </si>
  <si>
    <t>Jace Peterson2015</t>
  </si>
  <si>
    <t>José Abreu2015</t>
  </si>
  <si>
    <t>Jackie Bradley Jr.2016</t>
  </si>
  <si>
    <t>Asdrúbal Cabrera2016</t>
  </si>
  <si>
    <t>Jeimer Candelario2021</t>
  </si>
  <si>
    <t>Chris Carter2016</t>
  </si>
  <si>
    <t>Brandon Crawford2014</t>
  </si>
  <si>
    <t>Nelson Cruz2017</t>
  </si>
  <si>
    <t>Corey Dickerson2018</t>
  </si>
  <si>
    <t>Alcides Escobar2015</t>
  </si>
  <si>
    <t>Ryon Healy2017</t>
  </si>
  <si>
    <t>Nathaniel Lowe2022</t>
  </si>
  <si>
    <t>Stephen Piscotty2018</t>
  </si>
  <si>
    <t>Gregory Polanco2016</t>
  </si>
  <si>
    <t>Bryan Reynolds2022</t>
  </si>
  <si>
    <t>Carlos Santana2023</t>
  </si>
  <si>
    <t>Michael Saunders2016</t>
  </si>
  <si>
    <t>Rowdy Tellez2022</t>
  </si>
  <si>
    <t>Justin Turner2016</t>
  </si>
  <si>
    <t>Joey Votto2019</t>
  </si>
  <si>
    <t>Jay Bruce2016</t>
  </si>
  <si>
    <t>Jay Bruce2015</t>
  </si>
  <si>
    <t>Zack Cozart2014</t>
  </si>
  <si>
    <t>Andrés Giménez2023</t>
  </si>
  <si>
    <t>Randal Grichuk2021</t>
  </si>
  <si>
    <t>Bryce Harper2015</t>
  </si>
  <si>
    <t>DJ LeMahieu2015</t>
  </si>
  <si>
    <t>Shohei Ohtani2021</t>
  </si>
  <si>
    <t>David Ortiz2016</t>
  </si>
  <si>
    <t>Brandon Phillips2016</t>
  </si>
  <si>
    <t>Chris Taylor2021</t>
  </si>
  <si>
    <t>Neil Walker2014</t>
  </si>
  <si>
    <t>Ángel Pagán2015</t>
  </si>
  <si>
    <t>Buster Posey2014</t>
  </si>
  <si>
    <t>Pavin Smith2021</t>
  </si>
  <si>
    <t>Juan Soto2019</t>
  </si>
  <si>
    <t>Eugenio Suárez2016</t>
  </si>
  <si>
    <t>Charlie Blackmon2019</t>
  </si>
  <si>
    <t>Willson Contreras2018</t>
  </si>
  <si>
    <t>Carlos Correa2023</t>
  </si>
  <si>
    <t>Yandy Díaz2023</t>
  </si>
  <si>
    <t>Yasmani Grandal2019</t>
  </si>
  <si>
    <t>Andrew McCutchen2021</t>
  </si>
  <si>
    <t>Jordy Mercer2016</t>
  </si>
  <si>
    <t>Buster Posey2015</t>
  </si>
  <si>
    <t>Hunter Renfroe2023</t>
  </si>
  <si>
    <t>Daniel Vogelbach2019</t>
  </si>
  <si>
    <t>Kris Bryant2015</t>
  </si>
  <si>
    <t>Matt Chapman2022</t>
  </si>
  <si>
    <t>Matt Duffy2018</t>
  </si>
  <si>
    <t>Evan Gattis2015</t>
  </si>
  <si>
    <t>Starling Marte2015</t>
  </si>
  <si>
    <t>Víctor Martínez2014</t>
  </si>
  <si>
    <t>Kendrys Morales2017</t>
  </si>
  <si>
    <t>David Ortiz2015</t>
  </si>
  <si>
    <t>Joe Panik2017</t>
  </si>
  <si>
    <t>Jeremy Peña2023</t>
  </si>
  <si>
    <t>Gleyber Torres2019</t>
  </si>
  <si>
    <t>Neil Walker2015</t>
  </si>
  <si>
    <t>Miguel Andujar2018</t>
  </si>
  <si>
    <t>Josh Bell2017</t>
  </si>
  <si>
    <t>Brandon Drury2022</t>
  </si>
  <si>
    <t>Adam Frazier2019</t>
  </si>
  <si>
    <t>Starling Marte2014</t>
  </si>
  <si>
    <t>Sean Murphy2022</t>
  </si>
  <si>
    <t>Anthony Rendon2017</t>
  </si>
  <si>
    <t>Ben Revere2014</t>
  </si>
  <si>
    <t>Josh Rojas2021</t>
  </si>
  <si>
    <t>Jimmy Rollins2015</t>
  </si>
  <si>
    <t>Anthony Volpe2023</t>
  </si>
  <si>
    <t>Jayson Werth2016</t>
  </si>
  <si>
    <t>Alec Bohm2022</t>
  </si>
  <si>
    <t>DJ LeMahieu2016</t>
  </si>
  <si>
    <t>Andrew McCutchen2022</t>
  </si>
  <si>
    <t>Tommy Pham2021</t>
  </si>
  <si>
    <t>J.T. Realmuto2019</t>
  </si>
  <si>
    <t>Willy Adames2021</t>
  </si>
  <si>
    <t>Nick Ahmed2018</t>
  </si>
  <si>
    <t>Adrian Beltré2014</t>
  </si>
  <si>
    <t>Yandy Díaz2022</t>
  </si>
  <si>
    <t>Ty France2021</t>
  </si>
  <si>
    <t>Víctor Martínez2016</t>
  </si>
  <si>
    <t>Derek Norris2015</t>
  </si>
  <si>
    <t>Travis Shaw2016</t>
  </si>
  <si>
    <t>Yonder Alonso2018</t>
  </si>
  <si>
    <t>Charlie Blackmon2016</t>
  </si>
  <si>
    <t>Xander Bogaerts2015</t>
  </si>
  <si>
    <t>Avisaíl García2019</t>
  </si>
  <si>
    <t>Leury García2019</t>
  </si>
  <si>
    <t>Jason Heyward2015</t>
  </si>
  <si>
    <t>Matt Kemp2014</t>
  </si>
  <si>
    <t>Ketel Marte2022</t>
  </si>
  <si>
    <t>Starling Marte2016</t>
  </si>
  <si>
    <t>Nomar Mazara2016</t>
  </si>
  <si>
    <t>Yoán Moncada2019</t>
  </si>
  <si>
    <t>Mitch Moreland2017</t>
  </si>
  <si>
    <t>Eduardo Núñez2016</t>
  </si>
  <si>
    <t>Salvador Perez2023</t>
  </si>
  <si>
    <t>Gregory Polanco2015</t>
  </si>
  <si>
    <t>Marcus Semien2016</t>
  </si>
  <si>
    <t>Christian Walker2019</t>
  </si>
  <si>
    <t>Brandon Belt2019</t>
  </si>
  <si>
    <t>Mookie Betts2022</t>
  </si>
  <si>
    <t>Brandon Crawford2015</t>
  </si>
  <si>
    <t>Jacoby Ellsbury2016</t>
  </si>
  <si>
    <t>Marwin González2018</t>
  </si>
  <si>
    <t>Yuli Gurriel2018</t>
  </si>
  <si>
    <t>Brandon Lowe2021</t>
  </si>
  <si>
    <t>Ryan McMahon2021</t>
  </si>
  <si>
    <t>José Ramírez2021</t>
  </si>
  <si>
    <t>Dansby Swanson2017</t>
  </si>
  <si>
    <t>Daulton Varsho2022</t>
  </si>
  <si>
    <t>Masataka Yoshida2023</t>
  </si>
  <si>
    <t>Wilmer Flores2022</t>
  </si>
  <si>
    <t>Nomar Mazara2017</t>
  </si>
  <si>
    <t>Yoán Moncada2021</t>
  </si>
  <si>
    <t>Mike Moustakas2015</t>
  </si>
  <si>
    <t>Trevor Plouffe2014</t>
  </si>
  <si>
    <t>Josh Reddick2019</t>
  </si>
  <si>
    <t>Addison Russell2016</t>
  </si>
  <si>
    <t>Willy Adames2019</t>
  </si>
  <si>
    <t>Cody Bellinger2022</t>
  </si>
  <si>
    <t>Melky Cabrera2016</t>
  </si>
  <si>
    <t>Nelson Cruz2018</t>
  </si>
  <si>
    <t>Adolis García2021</t>
  </si>
  <si>
    <t>Torii Hunter2015</t>
  </si>
  <si>
    <t>Adam Lind2015</t>
  </si>
  <si>
    <t>Josh Reddick2015</t>
  </si>
  <si>
    <t>Justin Smoak2017</t>
  </si>
  <si>
    <t>Justin Turner2019</t>
  </si>
  <si>
    <t>Josh Bell2023</t>
  </si>
  <si>
    <t>Danny Espinosa2016</t>
  </si>
  <si>
    <t>Billy Hamilton2018</t>
  </si>
  <si>
    <t>Jason Heyward2019</t>
  </si>
  <si>
    <t>Jordy Mercer2017</t>
  </si>
  <si>
    <t>Ryan Mountcastle2022</t>
  </si>
  <si>
    <t>Travis Shaw2017</t>
  </si>
  <si>
    <t>Juan Soto2021</t>
  </si>
  <si>
    <t>Myles Straw2021</t>
  </si>
  <si>
    <t>Chris Davis2014</t>
  </si>
  <si>
    <t>Brandon Moss2015</t>
  </si>
  <si>
    <t>Buster Posey2016</t>
  </si>
  <si>
    <t>Víctor Robles2019</t>
  </si>
  <si>
    <t>Tim Anderson2021</t>
  </si>
  <si>
    <t>Matt Chapman2018</t>
  </si>
  <si>
    <t>Brett Lawrie2015</t>
  </si>
  <si>
    <t>Brian McCann2014</t>
  </si>
  <si>
    <t>Whit Merrifield2023</t>
  </si>
  <si>
    <t>Alexei Ramírez2015</t>
  </si>
  <si>
    <t>Scott Schebler2017</t>
  </si>
  <si>
    <t>Luis Urías2021</t>
  </si>
  <si>
    <t>Elvis Andrus2021</t>
  </si>
  <si>
    <t>Alex Bregman2017</t>
  </si>
  <si>
    <t>Kris Bryant2021</t>
  </si>
  <si>
    <t>Nick Castellanos2014</t>
  </si>
  <si>
    <t>Adam Eaton2014</t>
  </si>
  <si>
    <t>David Fletcher2019</t>
  </si>
  <si>
    <t>Lourdes Gurriel Jr.2023</t>
  </si>
  <si>
    <t>Eric Hosmer2021</t>
  </si>
  <si>
    <t>Jake Lamb2016</t>
  </si>
  <si>
    <t>DJ LeMahieu2018</t>
  </si>
  <si>
    <t>Leonys Martín2014</t>
  </si>
  <si>
    <t>Mike Moustakas2017</t>
  </si>
  <si>
    <t>Renato Núñez2019</t>
  </si>
  <si>
    <t>David Peralta2021</t>
  </si>
  <si>
    <t>Yasiel Puig2019</t>
  </si>
  <si>
    <t>Bryan Reynolds2023</t>
  </si>
  <si>
    <t>Eric Thames2017</t>
  </si>
  <si>
    <t>Justin Upton2017</t>
  </si>
  <si>
    <t>Elvis Andrus2016</t>
  </si>
  <si>
    <t>Nick Castellanos2015</t>
  </si>
  <si>
    <t>Yunel Escobar2015</t>
  </si>
  <si>
    <t>Teoscar Hernández2018</t>
  </si>
  <si>
    <t>Ryan Mountcastle2021</t>
  </si>
  <si>
    <t>Tucker Barnhart2018</t>
  </si>
  <si>
    <t>Charlie Blackmon2021</t>
  </si>
  <si>
    <t>Khris Davis2016</t>
  </si>
  <si>
    <t>Anthony Rendon2018</t>
  </si>
  <si>
    <t>Dansby Swanson2018</t>
  </si>
  <si>
    <t>Chase Utley2016</t>
  </si>
  <si>
    <t>Max Kepler2017</t>
  </si>
  <si>
    <t>Kendrys Morales2016</t>
  </si>
  <si>
    <t>Marcell Ozuna2019</t>
  </si>
  <si>
    <t>Brandon Phillips2017</t>
  </si>
  <si>
    <t>Asdrúbal Cabrera2015</t>
  </si>
  <si>
    <t>Mark Canha2021</t>
  </si>
  <si>
    <t>Freddy Galvis2015</t>
  </si>
  <si>
    <t>Yuli Gurriel2022</t>
  </si>
  <si>
    <t>Adam Jones2015</t>
  </si>
  <si>
    <t>Fernando Tatis Jr.2023</t>
  </si>
  <si>
    <t>Kyle Tucker2021</t>
  </si>
  <si>
    <t>Tim Anderson2017</t>
  </si>
  <si>
    <t>Jackie Bradley Jr.2019</t>
  </si>
  <si>
    <t>Lucas Duda2014</t>
  </si>
  <si>
    <t>Adam Duvall2016</t>
  </si>
  <si>
    <t>Trent Grisham2023</t>
  </si>
  <si>
    <t>Jonathan Lucroy2016</t>
  </si>
  <si>
    <t>Yasiel Puig2017</t>
  </si>
  <si>
    <t>Anthony Rendon2019</t>
  </si>
  <si>
    <t>Eddie Rosario2019</t>
  </si>
  <si>
    <t>Ryan Zimmerman2017</t>
  </si>
  <si>
    <t>Jose Altuve2022</t>
  </si>
  <si>
    <t>Yoenis Céspedes2016</t>
  </si>
  <si>
    <t>Chris Davis2018</t>
  </si>
  <si>
    <t>Yandy Díaz2021</t>
  </si>
  <si>
    <t>Brett Gardner2019</t>
  </si>
  <si>
    <t>Carlos González2015</t>
  </si>
  <si>
    <t>Josh Harrison2016</t>
  </si>
  <si>
    <t>Tommy Joseph2017</t>
  </si>
  <si>
    <t>Yadier Molina2015</t>
  </si>
  <si>
    <t>José Reyes2017</t>
  </si>
  <si>
    <t>Ryan Braun2014</t>
  </si>
  <si>
    <t>Lorenzo Cain2015</t>
  </si>
  <si>
    <t>Todd Frazier2017</t>
  </si>
  <si>
    <t>Ha-Seong Kim2022</t>
  </si>
  <si>
    <t>DJ LeMahieu2014</t>
  </si>
  <si>
    <t>Yadier Molina2016</t>
  </si>
  <si>
    <t>J.T. Realmuto2022</t>
  </si>
  <si>
    <t>Trevor Story2021</t>
  </si>
  <si>
    <t>J.D. Davis2023</t>
  </si>
  <si>
    <t>Ha-Seong Kim2023</t>
  </si>
  <si>
    <t>Adam LaRoche2014</t>
  </si>
  <si>
    <t>Kyle Schwarber2018</t>
  </si>
  <si>
    <t>Ezequiel Tovar2023</t>
  </si>
  <si>
    <t>Orlando Arcia2019</t>
  </si>
  <si>
    <t>Carlos Beltrán2016</t>
  </si>
  <si>
    <t>Jackie Bradley Jr.2018</t>
  </si>
  <si>
    <t>Wilmer Flores2015</t>
  </si>
  <si>
    <t>Avisaíl García2017</t>
  </si>
  <si>
    <t>Chase Headley2017</t>
  </si>
  <si>
    <t>Mallex Smith2019</t>
  </si>
  <si>
    <t>LaMonte Wade Jr.2023</t>
  </si>
  <si>
    <t>Javier Báez2022</t>
  </si>
  <si>
    <t>Miguel Cabrera2019</t>
  </si>
  <si>
    <t>Tony Kemp2022</t>
  </si>
  <si>
    <t>Manny Machado2023</t>
  </si>
  <si>
    <t>Max Muncy2021</t>
  </si>
  <si>
    <t>Kevin Newman2021</t>
  </si>
  <si>
    <t>Jurickson Profar2019</t>
  </si>
  <si>
    <t>Anthony Rizzo2021</t>
  </si>
  <si>
    <t>Will Smith2022</t>
  </si>
  <si>
    <t>Kolten Wong2019</t>
  </si>
  <si>
    <t>Brandon Belt2015</t>
  </si>
  <si>
    <t>Nelson Cruz2021</t>
  </si>
  <si>
    <t>Ryon Healy2018</t>
  </si>
  <si>
    <t>Aaron Hicks2018</t>
  </si>
  <si>
    <t>Jeff McNeil2019</t>
  </si>
  <si>
    <t>Buster Posey2017</t>
  </si>
  <si>
    <t>Mike Yastrzemski2022</t>
  </si>
  <si>
    <t>Orlando Arcia2017</t>
  </si>
  <si>
    <t>Jay Bruce2014</t>
  </si>
  <si>
    <t>Didi Gregorius2016</t>
  </si>
  <si>
    <t>Torii Hunter2014</t>
  </si>
  <si>
    <t>Steven Kwan2022</t>
  </si>
  <si>
    <t>Gleyber Torres2021</t>
  </si>
  <si>
    <t>Matt Adams2014</t>
  </si>
  <si>
    <t>Jesús Aguilar2018</t>
  </si>
  <si>
    <t>Yordan Alvarez2022</t>
  </si>
  <si>
    <t>Javier Báez2021</t>
  </si>
  <si>
    <t>Enrique Hernández2021</t>
  </si>
  <si>
    <t>Jonathan India2021</t>
  </si>
  <si>
    <t>José Ramírez2016</t>
  </si>
  <si>
    <t>Troy Tulowitzki2015</t>
  </si>
  <si>
    <t>Yordan Alvarez2021</t>
  </si>
  <si>
    <t>Thairo Estrada2023</t>
  </si>
  <si>
    <t>Francisco Lindor2019</t>
  </si>
  <si>
    <t>Jordy Mercer2014</t>
  </si>
  <si>
    <t>J.T. Realmuto2023</t>
  </si>
  <si>
    <t>Gleyber Torres2022</t>
  </si>
  <si>
    <t>Alec Bohm2023</t>
  </si>
  <si>
    <t>Miguel Cabrera2017</t>
  </si>
  <si>
    <t>Avisaíl García2021</t>
  </si>
  <si>
    <t>Adeiny Hechavarría2014</t>
  </si>
  <si>
    <t>Brandon Phillips2015</t>
  </si>
  <si>
    <t>Amed Rosario2021</t>
  </si>
  <si>
    <t>Jorge Soler2021</t>
  </si>
  <si>
    <t>Pete Alonso2021</t>
  </si>
  <si>
    <t>Carlos Beltrán2017</t>
  </si>
  <si>
    <t>Lourdes Gurriel Jr.2021</t>
  </si>
  <si>
    <t>Adeiny Hechavarría2016</t>
  </si>
  <si>
    <t>Ian Kinsler2017</t>
  </si>
  <si>
    <t>Cameron Maybin2015</t>
  </si>
  <si>
    <t>Pablo Sandoval2015</t>
  </si>
  <si>
    <t>Fernando Tatis Jr.2021</t>
  </si>
  <si>
    <t>Elvis Andrus2022</t>
  </si>
  <si>
    <t>Jason Castro2014</t>
  </si>
  <si>
    <t>Alejandro De Aza2014</t>
  </si>
  <si>
    <t>Brad Miller2016</t>
  </si>
  <si>
    <t>Hunter Renfroe2021</t>
  </si>
  <si>
    <t>Avisaíl García2015</t>
  </si>
  <si>
    <t>Omar Infante2014</t>
  </si>
  <si>
    <t>Brandon Nimmo2018</t>
  </si>
  <si>
    <t>Kurt Suzuki2014</t>
  </si>
  <si>
    <t>Yan Gomes2014</t>
  </si>
  <si>
    <t>Austin Hays2023</t>
  </si>
  <si>
    <t>César Hernández2016</t>
  </si>
  <si>
    <t>Denard Span2018</t>
  </si>
  <si>
    <t>Hunter Dozier2022</t>
  </si>
  <si>
    <t>Yunel Escobar2014</t>
  </si>
  <si>
    <t>Jeff McNeil2022</t>
  </si>
  <si>
    <t>Salvador Perez2018</t>
  </si>
  <si>
    <t>Hanley Ramírez2017</t>
  </si>
  <si>
    <t>Ryan Braun2016</t>
  </si>
  <si>
    <t>Asdrúbal Cabrera2019</t>
  </si>
  <si>
    <t>Yuli Gurriel2017</t>
  </si>
  <si>
    <t>Manuel Margot2018</t>
  </si>
  <si>
    <t>Joe Mauer2017</t>
  </si>
  <si>
    <t>Salvador Perez2016</t>
  </si>
  <si>
    <t>J.T. Realmuto2017</t>
  </si>
  <si>
    <t>Gio Urshela2022</t>
  </si>
  <si>
    <t>Brandon Drury2023</t>
  </si>
  <si>
    <t>Tommy Edman2023</t>
  </si>
  <si>
    <t>Kyle Farmer2022</t>
  </si>
  <si>
    <t>Ke'Bryan Hayes2023</t>
  </si>
  <si>
    <t>Gunnar Henderson2023</t>
  </si>
  <si>
    <t>Jose Iglesias2016</t>
  </si>
  <si>
    <t>Russell Martin2015</t>
  </si>
  <si>
    <t>Amed Rosario2018</t>
  </si>
  <si>
    <t>Willy Adames2022</t>
  </si>
  <si>
    <t>Nori Aoki2014</t>
  </si>
  <si>
    <t>Yasmani Grandal2018</t>
  </si>
  <si>
    <t>Enrique Hernández2023</t>
  </si>
  <si>
    <t>Isiah Kiner-Falefa2022</t>
  </si>
  <si>
    <t>Alejandro Kirk2022</t>
  </si>
  <si>
    <t>Seth Smith2014</t>
  </si>
  <si>
    <t>Andrew Vaughn2022</t>
  </si>
  <si>
    <t>Seth Brown2022</t>
  </si>
  <si>
    <t>Elias Díaz2023</t>
  </si>
  <si>
    <t>Curtis Granderson2017</t>
  </si>
  <si>
    <t>Kevin Kiermaier2015</t>
  </si>
  <si>
    <t>DJ LeMahieu2023</t>
  </si>
  <si>
    <t>Austin Meadows2019</t>
  </si>
  <si>
    <t>Yadier Molina2017</t>
  </si>
  <si>
    <t>Isaac Paredes2023</t>
  </si>
  <si>
    <t>David Peralta2017</t>
  </si>
  <si>
    <t>Keibert Ruiz2023</t>
  </si>
  <si>
    <t>Mark Teixeira2014</t>
  </si>
  <si>
    <t>Yasmany Tomás2016</t>
  </si>
  <si>
    <t>Michael Brantley2021</t>
  </si>
  <si>
    <t>Coco Crisp2016</t>
  </si>
  <si>
    <t>Rajai Davis2016</t>
  </si>
  <si>
    <t>Alex Gordon2018</t>
  </si>
  <si>
    <t>Matt Joyce2014</t>
  </si>
  <si>
    <t>Joe Panik2016</t>
  </si>
  <si>
    <t>Salvador Perez2015</t>
  </si>
  <si>
    <t>Jean Segura2015</t>
  </si>
  <si>
    <t>Mark Canha2022</t>
  </si>
  <si>
    <t>Chris Carter2014</t>
  </si>
  <si>
    <t>Carlos Correa2022</t>
  </si>
  <si>
    <t>Brandon Crawford2019</t>
  </si>
  <si>
    <t>Matt Davidson2018</t>
  </si>
  <si>
    <t>Khris Davis2019</t>
  </si>
  <si>
    <t>Thairo Estrada2022</t>
  </si>
  <si>
    <t>Josh Harrison2021</t>
  </si>
  <si>
    <t>Jorge Mateo2022</t>
  </si>
  <si>
    <t>J.T. Realmuto2018</t>
  </si>
  <si>
    <t>CJ Abrams2023</t>
  </si>
  <si>
    <t>Ryan Braun2019</t>
  </si>
  <si>
    <t>Brandon Crawford2021</t>
  </si>
  <si>
    <t>Dioner Navarro2014</t>
  </si>
  <si>
    <t>James Outman2023</t>
  </si>
  <si>
    <t>Franmil Reyes2019</t>
  </si>
  <si>
    <t>Brent Rooker2023</t>
  </si>
  <si>
    <t>Mallex Smith2018</t>
  </si>
  <si>
    <t>Luke Voit2022</t>
  </si>
  <si>
    <t>Tim Beckham2017</t>
  </si>
  <si>
    <t>Coco Crisp2014</t>
  </si>
  <si>
    <t>Alex Gordon2017</t>
  </si>
  <si>
    <t>Garrett Hampson2021</t>
  </si>
  <si>
    <t>Chase Headley2016</t>
  </si>
  <si>
    <t>J.T. Realmuto2016</t>
  </si>
  <si>
    <t>Mauricio Dubón2023</t>
  </si>
  <si>
    <t>Randal Grichuk2022</t>
  </si>
  <si>
    <t>Matt Joyce2017</t>
  </si>
  <si>
    <t>Evan Longoria2019</t>
  </si>
  <si>
    <t>Gerardo Parra2015</t>
  </si>
  <si>
    <t>Luis Valbuena2014</t>
  </si>
  <si>
    <t>Max Muncy2023</t>
  </si>
  <si>
    <t>Josh Reddick2017</t>
  </si>
  <si>
    <t>Justin Smoak2019</t>
  </si>
  <si>
    <t>Christian Vázquez2021</t>
  </si>
  <si>
    <t>Dustin Ackley2014</t>
  </si>
  <si>
    <t>Yonder Alonso2017</t>
  </si>
  <si>
    <t>Lonnie Chisenhall2014</t>
  </si>
  <si>
    <t>Carlos González2017</t>
  </si>
  <si>
    <t>Didi Gregorius2015</t>
  </si>
  <si>
    <t>Chris Owings2015</t>
  </si>
  <si>
    <t>Seiya Suzuki2023</t>
  </si>
  <si>
    <t>Adrian Beltré2015</t>
  </si>
  <si>
    <t>Brandon Crawford2017</t>
  </si>
  <si>
    <t>Josh Donaldson2022</t>
  </si>
  <si>
    <t>Jose Iglesias2021</t>
  </si>
  <si>
    <t>Max Muncy2022</t>
  </si>
  <si>
    <t>Joc Pederson2019</t>
  </si>
  <si>
    <t>Jack Suwinski2023</t>
  </si>
  <si>
    <t>Rougned Odor2019</t>
  </si>
  <si>
    <t>Miguel Rojas2022</t>
  </si>
  <si>
    <t>Leody Taveras2023</t>
  </si>
  <si>
    <t>Joey Wendle2018</t>
  </si>
  <si>
    <t>Mike Yastrzemski2021</t>
  </si>
  <si>
    <t>William Contreras2023</t>
  </si>
  <si>
    <t>Jason Kipnis2014</t>
  </si>
  <si>
    <t>Albert Pujols2019</t>
  </si>
  <si>
    <t>Eddie Rosario2017</t>
  </si>
  <si>
    <t>Yonder Alonso2016</t>
  </si>
  <si>
    <t>Chase Headley2014</t>
  </si>
  <si>
    <t>Brad Miller2015</t>
  </si>
  <si>
    <t>Marcell Ozuna2023</t>
  </si>
  <si>
    <t>Cal Raleigh2023</t>
  </si>
  <si>
    <t>Eddie Rosario2023</t>
  </si>
  <si>
    <t>Mark Trumbo2015</t>
  </si>
  <si>
    <t>Teoscar Hernández2021</t>
  </si>
  <si>
    <t>Shea Langeliers2023</t>
  </si>
  <si>
    <t>Wilson Ramos2016</t>
  </si>
  <si>
    <t>Cody Bellinger2017</t>
  </si>
  <si>
    <t>Jackie Bradley Jr.2017</t>
  </si>
  <si>
    <t>Dylan Carlson2022</t>
  </si>
  <si>
    <t>Jose Iglesias2019</t>
  </si>
  <si>
    <t>Michael A. Taylor2021</t>
  </si>
  <si>
    <t>Ben Zobrist2018</t>
  </si>
  <si>
    <t>Triston Casas2023</t>
  </si>
  <si>
    <t>Joey Gallo2017</t>
  </si>
  <si>
    <t>Nico Hoerner2022</t>
  </si>
  <si>
    <t>Wil Myers2021</t>
  </si>
  <si>
    <t>Wil Myers2019</t>
  </si>
  <si>
    <t>Giancarlo Stanton2021</t>
  </si>
  <si>
    <t>Tim Anderson2023</t>
  </si>
  <si>
    <t>Adam Duvall2021</t>
  </si>
  <si>
    <t>Jason Kipnis2019</t>
  </si>
  <si>
    <t>Brian McCann2015</t>
  </si>
  <si>
    <t>Whit Merrifield2017</t>
  </si>
  <si>
    <t>Geraldo Perdomo2022</t>
  </si>
  <si>
    <t>Hunter Renfroe2019</t>
  </si>
  <si>
    <t>Yangervis Solarte2017</t>
  </si>
  <si>
    <t>Billy Burns2015</t>
  </si>
  <si>
    <t>Bryce Harper2021</t>
  </si>
  <si>
    <t>Jonathan Schoop2014</t>
  </si>
  <si>
    <t>Will Smith2023</t>
  </si>
  <si>
    <t>Yangervis Solarte2014</t>
  </si>
  <si>
    <t>Pedro Álvarez2015</t>
  </si>
  <si>
    <t>Chris Coghlan2015</t>
  </si>
  <si>
    <t>Ian Desmond2019</t>
  </si>
  <si>
    <t>David Freese2016</t>
  </si>
  <si>
    <t>Omar Narváez2019</t>
  </si>
  <si>
    <t>Joc Pederson2021</t>
  </si>
  <si>
    <t>Jorge Polanco2017</t>
  </si>
  <si>
    <t>Lane Thomas2022</t>
  </si>
  <si>
    <t>Taylor Ward2022</t>
  </si>
  <si>
    <t>José Bautista2016</t>
  </si>
  <si>
    <t>Hunter Dozier2019</t>
  </si>
  <si>
    <t>Matt Duffy2015</t>
  </si>
  <si>
    <t>Dexter Fowler2017</t>
  </si>
  <si>
    <t>Robbie Grossman2022</t>
  </si>
  <si>
    <t>Leonys Martín2016</t>
  </si>
  <si>
    <t>David Peralta2022</t>
  </si>
  <si>
    <t>Hanser Alberto2019</t>
  </si>
  <si>
    <t>J.D. Martinez2016</t>
  </si>
  <si>
    <t>Jeremy Peña2022</t>
  </si>
  <si>
    <t>Christian Yelich2015</t>
  </si>
  <si>
    <t>Zack Cozart2017</t>
  </si>
  <si>
    <t>Dexter Fowler2016</t>
  </si>
  <si>
    <t>Conor Gillaspie2014</t>
  </si>
  <si>
    <t>Andrés Giménez2022</t>
  </si>
  <si>
    <t>Russell Martin2016</t>
  </si>
  <si>
    <t>Trevor Story2017</t>
  </si>
  <si>
    <t>Byron Buxton2017</t>
  </si>
  <si>
    <t>Jazz Chisholm Jr.2021</t>
  </si>
  <si>
    <t>Freddie Freeman2015</t>
  </si>
  <si>
    <t>Ben Gamel2017</t>
  </si>
  <si>
    <t>Teoscar Hernández2022</t>
  </si>
  <si>
    <t>Mike Napoli2017</t>
  </si>
  <si>
    <t>Yangervis Solarte2015</t>
  </si>
  <si>
    <t>Wilson Ramos2015</t>
  </si>
  <si>
    <t>Tim Anderson2019</t>
  </si>
  <si>
    <t>Dexter Fowler2019</t>
  </si>
  <si>
    <t>Joe Mauer2018</t>
  </si>
  <si>
    <t>Zach McKinstry2023</t>
  </si>
  <si>
    <t>Rougned Odor2022</t>
  </si>
  <si>
    <t>Wilson Ramos2019</t>
  </si>
  <si>
    <t>Miguel Rojas2021</t>
  </si>
  <si>
    <t>Carlos Santana2022</t>
  </si>
  <si>
    <t>Stephen Vogt2016</t>
  </si>
  <si>
    <t>Carlos González2018</t>
  </si>
  <si>
    <t>Yasmani Grandal2017</t>
  </si>
  <si>
    <t>Howie Kendrick2016</t>
  </si>
  <si>
    <t>Trey Mancini2017</t>
  </si>
  <si>
    <t>Hunter Pence2017</t>
  </si>
  <si>
    <t>Aramis Ramírez2015</t>
  </si>
  <si>
    <t>Aramis Ramírez2014</t>
  </si>
  <si>
    <t>Nick Ahmed2021</t>
  </si>
  <si>
    <t>Kole Calhoun2018</t>
  </si>
  <si>
    <t>Jiman Choi2019</t>
  </si>
  <si>
    <t>Rajai Davis2014</t>
  </si>
  <si>
    <t>Brock Holt2015</t>
  </si>
  <si>
    <t>Brock Holt2014</t>
  </si>
  <si>
    <t>Max Muncy2018</t>
  </si>
  <si>
    <t>Josh Reddick2018</t>
  </si>
  <si>
    <t>Troy Tulowitzki2016</t>
  </si>
  <si>
    <t>Jonathan Villar2018</t>
  </si>
  <si>
    <t>Lorenzo Cain2014</t>
  </si>
  <si>
    <t>Marwin González2016</t>
  </si>
  <si>
    <t>Odúbel Herrera2015</t>
  </si>
  <si>
    <t>Yolmer Sanchez2017</t>
  </si>
  <si>
    <t>Miguel Cabrera2021</t>
  </si>
  <si>
    <t>Hunter Dozier2021</t>
  </si>
  <si>
    <t>TJ Friedl2023</t>
  </si>
  <si>
    <t>Mitch Moreland2016</t>
  </si>
  <si>
    <t>Gary Sánchez2022</t>
  </si>
  <si>
    <t>Kyle Schwarber2017</t>
  </si>
  <si>
    <t>Denard Span2017</t>
  </si>
  <si>
    <t>Chris Taylor2017</t>
  </si>
  <si>
    <t>Joey Wendle2021</t>
  </si>
  <si>
    <t>David Freese2014</t>
  </si>
  <si>
    <t>Niko Goodrum2018</t>
  </si>
  <si>
    <t>J.T. Realmuto2021</t>
  </si>
  <si>
    <t>C.J. Cron2021</t>
  </si>
  <si>
    <t>David Peralta2015</t>
  </si>
  <si>
    <t>Will Smith2021</t>
  </si>
  <si>
    <t>Danny Valencia2016</t>
  </si>
  <si>
    <t>Matt Wieters2017</t>
  </si>
  <si>
    <t>Josh Bell2021</t>
  </si>
  <si>
    <t>Josh Donaldson2021</t>
  </si>
  <si>
    <t>Adam Engel2018</t>
  </si>
  <si>
    <t>Eduardo Escobar2014</t>
  </si>
  <si>
    <t>Josh Lowe2023</t>
  </si>
  <si>
    <t>Brian McCann2016</t>
  </si>
  <si>
    <t>Geraldo Perdomo2023</t>
  </si>
  <si>
    <t>Justin Turner2017</t>
  </si>
  <si>
    <t>Corey Dickerson2016</t>
  </si>
  <si>
    <t>Enrique Hernández2018</t>
  </si>
  <si>
    <t>Jose Iglesias2017</t>
  </si>
  <si>
    <t>Mitch Moreland2015</t>
  </si>
  <si>
    <t>Jean Segura2017</t>
  </si>
  <si>
    <t>Michael Bourn2015</t>
  </si>
  <si>
    <t>Anthony Gose2015</t>
  </si>
  <si>
    <t>Robbie Grossman2018</t>
  </si>
  <si>
    <t>AJ Pollock2022</t>
  </si>
  <si>
    <t>Andrew Vaughn2021</t>
  </si>
  <si>
    <t>Christian Vázquez2019</t>
  </si>
  <si>
    <t>Kolten Wong2022</t>
  </si>
  <si>
    <t>Robbie Grossman2019</t>
  </si>
  <si>
    <t>Martín Prado2015</t>
  </si>
  <si>
    <t>José Reyes2015</t>
  </si>
  <si>
    <t>Yolmer Sanchez2019</t>
  </si>
  <si>
    <t>Kurt Suzuki2015</t>
  </si>
  <si>
    <t>Ronald Acuña Jr.2022</t>
  </si>
  <si>
    <t>Kyle Farmer2021</t>
  </si>
  <si>
    <t>Leury García2021</t>
  </si>
  <si>
    <t>Austin Jackson2015</t>
  </si>
  <si>
    <t>Evan Longoria2018</t>
  </si>
  <si>
    <t>Corey Seager2019</t>
  </si>
  <si>
    <t>Scooter Gennett2016</t>
  </si>
  <si>
    <t>Ian Happ2021</t>
  </si>
  <si>
    <t>Martín Maldonado2017</t>
  </si>
  <si>
    <t>Colin Moran2019</t>
  </si>
  <si>
    <t>Corey Seager2023</t>
  </si>
  <si>
    <t>Nicky Lopez2021</t>
  </si>
  <si>
    <t>George Springer2019</t>
  </si>
  <si>
    <t>Taylor Walls2022</t>
  </si>
  <si>
    <t>Nelson Cruz2019</t>
  </si>
  <si>
    <t>Carlos Gómez2015</t>
  </si>
  <si>
    <t>Ender Inciarte2015</t>
  </si>
  <si>
    <t>Eduardo Núñez2017</t>
  </si>
  <si>
    <t>Addison Russell2015</t>
  </si>
  <si>
    <t>Alex Avila2014</t>
  </si>
  <si>
    <t>Andrew Benintendi2021</t>
  </si>
  <si>
    <t>Marlon Byrd2015</t>
  </si>
  <si>
    <t>Johan Camargo2018</t>
  </si>
  <si>
    <t>Didi Gregorius2017</t>
  </si>
  <si>
    <t>Trent Grisham2021</t>
  </si>
  <si>
    <t>Kendrys Morales2018</t>
  </si>
  <si>
    <t>Mike Moustakas2014</t>
  </si>
  <si>
    <t>Francisco Cervelli2015</t>
  </si>
  <si>
    <t>Josh Harrison2014</t>
  </si>
  <si>
    <t>Connor Joe2023</t>
  </si>
  <si>
    <t>Ryan McMahon2019</t>
  </si>
  <si>
    <t>Orlando Arcia2023</t>
  </si>
  <si>
    <t>Adam Frazier2017</t>
  </si>
  <si>
    <t>Yadier Molina2021</t>
  </si>
  <si>
    <t>Luis Urías2022</t>
  </si>
  <si>
    <t>Jake Burger2023</t>
  </si>
  <si>
    <t>Jeimer Candelario2022</t>
  </si>
  <si>
    <t>Brandon Drury2016</t>
  </si>
  <si>
    <t>Billy Hamilton2016</t>
  </si>
  <si>
    <t>Daniel Murphy2015</t>
  </si>
  <si>
    <t>Seth Smith2015</t>
  </si>
  <si>
    <t>Javier Báez2017</t>
  </si>
  <si>
    <t>Carlos Beltrán2015</t>
  </si>
  <si>
    <t>David Freese2017</t>
  </si>
  <si>
    <t>Adonis García2016</t>
  </si>
  <si>
    <t>Ryan Mountcastle2023</t>
  </si>
  <si>
    <t>Rougned Odor2018</t>
  </si>
  <si>
    <t>Joc Pederson2016</t>
  </si>
  <si>
    <t>Adrian Beltré2018</t>
  </si>
  <si>
    <t>Welington Castillo2016</t>
  </si>
  <si>
    <t>Jonathan Lucroy2017</t>
  </si>
  <si>
    <t>Andrelton Simmons2021</t>
  </si>
  <si>
    <t>Erick Aybar2016</t>
  </si>
  <si>
    <t>Todd Frazier2018</t>
  </si>
  <si>
    <t>Steven Souza Jr.2016</t>
  </si>
  <si>
    <t>César Hernández2017</t>
  </si>
  <si>
    <t>Jean Segura2021</t>
  </si>
  <si>
    <t>Matt Vierling2023</t>
  </si>
  <si>
    <t>Bobby Dalbec2021</t>
  </si>
  <si>
    <t>Brendan Donovan2022</t>
  </si>
  <si>
    <t>Logan Forsythe2016</t>
  </si>
  <si>
    <t>Marwin González2017</t>
  </si>
  <si>
    <t>Lars Nootbaar2023</t>
  </si>
  <si>
    <t>Miguel Sanó2021</t>
  </si>
  <si>
    <t>Jarrod Dyson2019</t>
  </si>
  <si>
    <t>Miguel Sanó2016</t>
  </si>
  <si>
    <t>Asdrúbal Cabrera2017</t>
  </si>
  <si>
    <t>J.T. Realmuto2015</t>
  </si>
  <si>
    <t>Luis Arráez2021</t>
  </si>
  <si>
    <t>Carlos Beltrán2014</t>
  </si>
  <si>
    <t>Ryan Braun2018</t>
  </si>
  <si>
    <t>Mark Canha2023</t>
  </si>
  <si>
    <t>Ender Inciarte2016</t>
  </si>
  <si>
    <t>Neil Walker2017</t>
  </si>
  <si>
    <t>Evan Gattis2016</t>
  </si>
  <si>
    <t>Vladimir Guerrero Jr.2019</t>
  </si>
  <si>
    <t>Jung Ho Kang2015</t>
  </si>
  <si>
    <t>Josh Rojas2022</t>
  </si>
  <si>
    <t>Cody Asche2015</t>
  </si>
  <si>
    <t>Manuel Margot2017</t>
  </si>
  <si>
    <t>Tyler O'Neill2021</t>
  </si>
  <si>
    <t>Odúbel Herrera2021</t>
  </si>
  <si>
    <t>Eloy Jiménez2023</t>
  </si>
  <si>
    <t>Eloy Jiménez2019</t>
  </si>
  <si>
    <t>James McCann2019</t>
  </si>
  <si>
    <t>Yadier Molina2018</t>
  </si>
  <si>
    <t>Bryan Reynolds2019</t>
  </si>
  <si>
    <t>Michael A. Taylor2015</t>
  </si>
  <si>
    <t>Will Brennan2023</t>
  </si>
  <si>
    <t>Chris Davis2017</t>
  </si>
  <si>
    <t>Jon Jay2014</t>
  </si>
  <si>
    <t>Brandon Moss2016</t>
  </si>
  <si>
    <t>Omar Narváez2021</t>
  </si>
  <si>
    <t>Jorge Alfaro2019</t>
  </si>
  <si>
    <t>Michael Harris II2023</t>
  </si>
  <si>
    <t>Jonah Heim2022</t>
  </si>
  <si>
    <t>Colby Rasmus2015</t>
  </si>
  <si>
    <t>Donovan Solano2023</t>
  </si>
  <si>
    <t>Gio Urshela2019</t>
  </si>
  <si>
    <t>Joey Votto2021</t>
  </si>
  <si>
    <t>Todd Frazier2019</t>
  </si>
  <si>
    <t>Brian Goodwin2019</t>
  </si>
  <si>
    <t>Randal Grichuk2016</t>
  </si>
  <si>
    <t>Josh Naylor2022</t>
  </si>
  <si>
    <t>Luis Rengifo2023</t>
  </si>
  <si>
    <t>Justin Turner2015</t>
  </si>
  <si>
    <t>Bryce Harper2023</t>
  </si>
  <si>
    <t>Cody Bellinger2023</t>
  </si>
  <si>
    <t>Matt Wieters2016</t>
  </si>
  <si>
    <t>Nolan Arenado2014</t>
  </si>
  <si>
    <t>MJ Melendez2022</t>
  </si>
  <si>
    <t>Matt Olson2019</t>
  </si>
  <si>
    <t>Franmil Reyes2022</t>
  </si>
  <si>
    <t>Mark Teixeira2016</t>
  </si>
  <si>
    <t>Yordan Alvarez2023</t>
  </si>
  <si>
    <t>Aledmys Díaz2018</t>
  </si>
  <si>
    <t>Lucas Duda2017</t>
  </si>
  <si>
    <t>Daniel Murphy2019</t>
  </si>
  <si>
    <t>Gary Sánchez2017</t>
  </si>
  <si>
    <t>Randal Grichuk2017</t>
  </si>
  <si>
    <t>Kevin Newman2019</t>
  </si>
  <si>
    <t>Eric Thames2019</t>
  </si>
  <si>
    <t>Gleyber Torres2018</t>
  </si>
  <si>
    <t>Kole Calhoun2014</t>
  </si>
  <si>
    <t>Austin Hays2021</t>
  </si>
  <si>
    <t>Akil Baddoo2021</t>
  </si>
  <si>
    <t>Ben Zobrist2017</t>
  </si>
  <si>
    <t>Jose Altuve2019</t>
  </si>
  <si>
    <t>A.J. Pierzynski2015</t>
  </si>
  <si>
    <t>Buster Posey2019</t>
  </si>
  <si>
    <t>Hunter Renfroe2022</t>
  </si>
  <si>
    <t>Christian Yelich2021</t>
  </si>
  <si>
    <t>Russell Martin2014</t>
  </si>
  <si>
    <t>Roberto Pérez2019</t>
  </si>
  <si>
    <t>Corey Dickerson2014</t>
  </si>
  <si>
    <t>Wilmer Flores2018</t>
  </si>
  <si>
    <t>Teoscar Hernández2019</t>
  </si>
  <si>
    <t>Salvador Perez2022</t>
  </si>
  <si>
    <t>Tommy Pham2017</t>
  </si>
  <si>
    <t>Michael A. Taylor2022</t>
  </si>
  <si>
    <t>Maikel Garcia2023</t>
  </si>
  <si>
    <t>Derek Norris2014</t>
  </si>
  <si>
    <t>Jason Heyward2017</t>
  </si>
  <si>
    <t>Ángel Pagán2016</t>
  </si>
  <si>
    <t>Tommy Pham2023</t>
  </si>
  <si>
    <t>Jonathan Villar2021</t>
  </si>
  <si>
    <t>Ben Zobrist2015</t>
  </si>
  <si>
    <t>Brett Gardner2021</t>
  </si>
  <si>
    <t>Buster Posey2021</t>
  </si>
  <si>
    <t>Yasmani Grandal2016</t>
  </si>
  <si>
    <t>Devin Mesoraco2014</t>
  </si>
  <si>
    <t>Daniel Palka2018</t>
  </si>
  <si>
    <t>Javier Báez2016</t>
  </si>
  <si>
    <t>Josh Harrison2022</t>
  </si>
  <si>
    <t>Juan Lagares2014</t>
  </si>
  <si>
    <t>Cody Asche2014</t>
  </si>
  <si>
    <t>Derek Dietrich2017</t>
  </si>
  <si>
    <t>César Hernández2015</t>
  </si>
  <si>
    <t>Víctor Martínez2015</t>
  </si>
  <si>
    <t>Anthony Santander2021</t>
  </si>
  <si>
    <t>Andrelton Simmons2019</t>
  </si>
  <si>
    <t>Trea Turner2019</t>
  </si>
  <si>
    <t>Ramón Urías2022</t>
  </si>
  <si>
    <t>Tucker Barnhart2016</t>
  </si>
  <si>
    <t>Guillermo Heredia2017</t>
  </si>
  <si>
    <t>Starling Marte2021</t>
  </si>
  <si>
    <t>David Peralta2023</t>
  </si>
  <si>
    <t>Cory Spangenberg2017</t>
  </si>
  <si>
    <t>Mark Canha2015</t>
  </si>
  <si>
    <t>Welington Castillo2014</t>
  </si>
  <si>
    <t>Eduardo Escobar2017</t>
  </si>
  <si>
    <t>Alex Gordon2016</t>
  </si>
  <si>
    <t>Francisco Alvarez2023</t>
  </si>
  <si>
    <t>Max Kepler2021</t>
  </si>
  <si>
    <t>Alejandro Kirk2023</t>
  </si>
  <si>
    <t>Delino DeShields2017</t>
  </si>
  <si>
    <t>Scooter Gennett2017</t>
  </si>
  <si>
    <t>Max Kepler2023</t>
  </si>
  <si>
    <t>Danny Santana2019</t>
  </si>
  <si>
    <t>J.J. Hardy2015</t>
  </si>
  <si>
    <t>Pedro Severino2021</t>
  </si>
  <si>
    <t>Shin-Soo Choo2013</t>
  </si>
  <si>
    <t>Manny Machado2013</t>
  </si>
  <si>
    <t>Dustin Pedroia2013</t>
  </si>
  <si>
    <t>Joey Votto2013</t>
  </si>
  <si>
    <t>Miguel Cabrera2013</t>
  </si>
  <si>
    <t>Mike Trout2013</t>
  </si>
  <si>
    <t>Prince Fielder2013</t>
  </si>
  <si>
    <t>Jacoby Ellsbury2013</t>
  </si>
  <si>
    <t>Nick Markakis2013</t>
  </si>
  <si>
    <t>Adam Jones2013</t>
  </si>
  <si>
    <t>Elvis Andrus2013</t>
  </si>
  <si>
    <t>Jay Bruce2013</t>
  </si>
  <si>
    <t>Robinson Canó2013</t>
  </si>
  <si>
    <t>Matt Carpenter2013</t>
  </si>
  <si>
    <t>Starlin Castro2013</t>
  </si>
  <si>
    <t>Gerardo Parra2013</t>
  </si>
  <si>
    <t>Kyle Seager2013</t>
  </si>
  <si>
    <t>Paul Goldschmidt2013</t>
  </si>
  <si>
    <t>Ben Zobrist2013</t>
  </si>
  <si>
    <t>Jimmy Rollins2013</t>
  </si>
  <si>
    <t>Daniel Murphy2013</t>
  </si>
  <si>
    <t>Hunter Pence2013</t>
  </si>
  <si>
    <t>Andrelton Simmons2013</t>
  </si>
  <si>
    <t>Adrian Beltré2013</t>
  </si>
  <si>
    <t>Edwin Encarnación2013</t>
  </si>
  <si>
    <t>Desmond Jennings2013</t>
  </si>
  <si>
    <t>Evan Longoria2013</t>
  </si>
  <si>
    <t>Mark Trumbo2013</t>
  </si>
  <si>
    <t>Nori Aoki2013</t>
  </si>
  <si>
    <t>Jean Segura2013</t>
  </si>
  <si>
    <t>Brett Gardner2013</t>
  </si>
  <si>
    <t>Anthony Rizzo2013</t>
  </si>
  <si>
    <t>Alex Gordon2013</t>
  </si>
  <si>
    <t>Chris Davis2013</t>
  </si>
  <si>
    <t>Víctor Martínez2013</t>
  </si>
  <si>
    <t>Alejandro De Aza2013</t>
  </si>
  <si>
    <t>Josh Donaldson2013</t>
  </si>
  <si>
    <t>Alexei Ramírez2013</t>
  </si>
  <si>
    <t>Denard Span2013</t>
  </si>
  <si>
    <t>Ian Desmond2013</t>
  </si>
  <si>
    <t>Jose Altuve2013</t>
  </si>
  <si>
    <t>J.J. Hardy2013</t>
  </si>
  <si>
    <t>Andrew McCutchen2013</t>
  </si>
  <si>
    <t>Brandon Phillips2013</t>
  </si>
  <si>
    <t>Martín Prado2013</t>
  </si>
  <si>
    <t>Justin Upton2013</t>
  </si>
  <si>
    <t>Torii Hunter2013</t>
  </si>
  <si>
    <t>Alex Ríos2013</t>
  </si>
  <si>
    <t>Jed Lowrie2013</t>
  </si>
  <si>
    <t>Alcides Escobar2013</t>
  </si>
  <si>
    <t>Zack Cozart2013</t>
  </si>
  <si>
    <t>Kendrys Morales2013</t>
  </si>
  <si>
    <t>Adrián González2013</t>
  </si>
  <si>
    <t>Billy Butler2013</t>
  </si>
  <si>
    <t>Josh Hamilton2013</t>
  </si>
  <si>
    <t>Eric Hosmer2013</t>
  </si>
  <si>
    <t>Jason Kipnis2013</t>
  </si>
  <si>
    <t>Michael Brantley2013</t>
  </si>
  <si>
    <t>Jon Jay2013</t>
  </si>
  <si>
    <t>Mike Napoli2013</t>
  </si>
  <si>
    <t>Buster Posey2013</t>
  </si>
  <si>
    <t>Justin Morneau2013</t>
  </si>
  <si>
    <t>Michael Young2013</t>
  </si>
  <si>
    <t>Carlos Gómez2013</t>
  </si>
  <si>
    <t>Carlos Santana2013</t>
  </si>
  <si>
    <t>Alfonso Soriano2013</t>
  </si>
  <si>
    <t>Adam Dunn2013</t>
  </si>
  <si>
    <t>Adam LaRoche2013</t>
  </si>
  <si>
    <t>James Loney2013</t>
  </si>
  <si>
    <t>Marco Scutaro2013</t>
  </si>
  <si>
    <t>Chase Headley2013</t>
  </si>
  <si>
    <t>Nate McLouth2013</t>
  </si>
  <si>
    <t>Andre Ethier2013</t>
  </si>
  <si>
    <t>Todd Frazier2013</t>
  </si>
  <si>
    <t>Matt Holliday2013</t>
  </si>
  <si>
    <t>Freddie Freeman2013</t>
  </si>
  <si>
    <t>Carlos Beltrán2013</t>
  </si>
  <si>
    <t>Yadier Molina2013</t>
  </si>
  <si>
    <t>Brandon Crawford2013</t>
  </si>
  <si>
    <t>Yunel Escobar2013</t>
  </si>
  <si>
    <t>Matt Wieters2013</t>
  </si>
  <si>
    <t>Ichiro Suzuki2013</t>
  </si>
  <si>
    <t>Ryan Zimmerman2013</t>
  </si>
  <si>
    <t>Yoenis Céspedes2013</t>
  </si>
  <si>
    <t>Nick Swisher2013</t>
  </si>
  <si>
    <t>Pedro Álvarez2013</t>
  </si>
  <si>
    <t>Chris Carter2013</t>
  </si>
  <si>
    <t>David Ortiz2013</t>
  </si>
  <si>
    <t>Coco Crisp2013</t>
  </si>
  <si>
    <t>Matt Dominguez2013</t>
  </si>
  <si>
    <t>Ryan Doumit2013</t>
  </si>
  <si>
    <t>Pablo Sandoval2013</t>
  </si>
  <si>
    <t>Brandon Belt2013</t>
  </si>
  <si>
    <t>Brian Dozier2013</t>
  </si>
  <si>
    <t>Michael Cuddyer2013</t>
  </si>
  <si>
    <t>Darwin Barney2013</t>
  </si>
  <si>
    <t>Chris Denorfia2013</t>
  </si>
  <si>
    <t>Grégor Blanco2013</t>
  </si>
  <si>
    <t>Ian Kinsler2013</t>
  </si>
  <si>
    <t>Jonathan Lucroy2013</t>
  </si>
  <si>
    <t>Marlon Byrd2013</t>
  </si>
  <si>
    <t>Adeiny Hechavarría2013</t>
  </si>
  <si>
    <t>Austin Jackson2013</t>
  </si>
  <si>
    <t>Russell Martin2013</t>
  </si>
  <si>
    <t>Brandon Moss2013</t>
  </si>
  <si>
    <t>Eric Young Jr.2013</t>
  </si>
  <si>
    <t>Erick Aybar2013</t>
  </si>
  <si>
    <t>Asdrúbal Cabrera2013</t>
  </si>
  <si>
    <t>Mike Moustakas2013</t>
  </si>
  <si>
    <t>Salvador Perez2013</t>
  </si>
  <si>
    <t>Michael Bourn2013</t>
  </si>
  <si>
    <t>Mitch Moreland2013</t>
  </si>
  <si>
    <t>Adam Lind2013</t>
  </si>
  <si>
    <t>Raúl Ibañez2013</t>
  </si>
  <si>
    <t>David Freese2013</t>
  </si>
  <si>
    <t>Neil Walker2013</t>
  </si>
  <si>
    <t>Alberto Callaspo2013</t>
  </si>
  <si>
    <t>AJ Pollock2013</t>
  </si>
  <si>
    <t>Chris Johnson2013</t>
  </si>
  <si>
    <t>Nolan Arenado2013</t>
  </si>
  <si>
    <t>Paul Konerko2013</t>
  </si>
  <si>
    <t>Nate Schierholtz2013</t>
  </si>
  <si>
    <t>A.J. Pierzynski2013</t>
  </si>
  <si>
    <t>Chase Utley2013</t>
  </si>
  <si>
    <t>Dayán Viciedo2013</t>
  </si>
  <si>
    <t>Justin Smoak2013</t>
  </si>
  <si>
    <t>Shane Victorino2013</t>
  </si>
  <si>
    <t>Jedd Gyorko2013</t>
  </si>
  <si>
    <t>Michael Saunders2013</t>
  </si>
  <si>
    <t>Troy Tulowitzki2013</t>
  </si>
  <si>
    <t>Trevor Plouffe2013</t>
  </si>
  <si>
    <t>Will Venable2013</t>
  </si>
  <si>
    <t>Stephen Drew2013</t>
  </si>
  <si>
    <t>Jayson Werth2013</t>
  </si>
  <si>
    <t>A.J. Ellis2013</t>
  </si>
  <si>
    <t>Mark Ellis2013</t>
  </si>
  <si>
    <t>Leonys Martín2013</t>
  </si>
  <si>
    <t>Josh Reddick2013</t>
  </si>
  <si>
    <t>Emilio Bonifácio2013</t>
  </si>
  <si>
    <t>Bryce Harper2013</t>
  </si>
  <si>
    <t>Brandon Barnes2013</t>
  </si>
  <si>
    <t>Carl Crawford2013</t>
  </si>
  <si>
    <t>Todd Helton2013</t>
  </si>
  <si>
    <t>Giancarlo Stanton2013</t>
  </si>
  <si>
    <t>z-Test: Two Sample for Means</t>
  </si>
  <si>
    <t>Known Variance</t>
  </si>
  <si>
    <t>z</t>
  </si>
  <si>
    <t>P(Z&lt;=z) one-tail</t>
  </si>
  <si>
    <t>z Critical one-tail</t>
  </si>
  <si>
    <t>P(Z&lt;=z) two-tail</t>
  </si>
  <si>
    <t>z Critical two-tail</t>
  </si>
  <si>
    <t>Difference</t>
  </si>
  <si>
    <t>Average HR Rate</t>
  </si>
  <si>
    <t>HR Derby Participants</t>
  </si>
  <si>
    <t>All Qualified Batters</t>
  </si>
  <si>
    <t xml:space="preserve"> 1st Half vs. 2nd Half Change</t>
  </si>
  <si>
    <t xml:space="preserve">Average OPS </t>
  </si>
  <si>
    <t>*Highlighting indicates significant difference between 1st &amp; 2nd half stats</t>
  </si>
  <si>
    <t>Change in HR Rate and OPS</t>
  </si>
  <si>
    <t>HR Rate</t>
  </si>
  <si>
    <t>*Highlighting indicates significant difference between Derby participants and all qualified players</t>
  </si>
  <si>
    <t>Batters with 10+ 1st Half 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</si>
</sst>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165" fontId="0" fillId="0" borderId="0" xfId="0" applyNumberFormat="1"/>
    <xf numFmtId="165" fontId="0" fillId="2" borderId="0" xfId="0" applyNumberFormat="1" applyFill="1"/>
    <xf numFmtId="0" fontId="0" fillId="2" borderId="0" xfId="0" applyFill="1"/>
    <xf numFmtId="0" fontId="1" fillId="0" borderId="0" xfId="0" applyFont="1" applyAlignment="1">
      <alignment horizontal="center" wrapText="1"/>
    </xf>
    <xf numFmtId="165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 applyAlignment="1">
      <alignment horizontal="center" wrapText="1"/>
    </xf>
    <xf numFmtId="2" fontId="1" fillId="0" borderId="0" xfId="0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0" fontId="1" fillId="0" borderId="0" xfId="0" applyFont="1" applyFill="1" applyAlignment="1">
      <alignment horizontal="center" wrapText="1"/>
    </xf>
    <xf numFmtId="0" fontId="0" fillId="0" borderId="0" xfId="0" applyFill="1"/>
    <xf numFmtId="0" fontId="1" fillId="0" borderId="0" xfId="0" applyFont="1" applyAlignment="1">
      <alignment horizontal="right" wrapText="1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/>
    <xf numFmtId="0" fontId="0" fillId="2" borderId="0" xfId="0" applyFill="1" applyBorder="1" applyAlignment="1"/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3" borderId="5" xfId="0" applyFont="1" applyFill="1" applyBorder="1" applyAlignment="1">
      <alignment horizontal="right"/>
    </xf>
    <xf numFmtId="0" fontId="1" fillId="3" borderId="8" xfId="0" applyFont="1" applyFill="1" applyBorder="1" applyAlignment="1">
      <alignment horizontal="right"/>
    </xf>
    <xf numFmtId="0" fontId="0" fillId="0" borderId="9" xfId="0" applyBorder="1" applyAlignment="1">
      <alignment horizontal="center"/>
    </xf>
    <xf numFmtId="0" fontId="1" fillId="4" borderId="13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14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 wrapText="1"/>
    </xf>
    <xf numFmtId="0" fontId="1" fillId="3" borderId="11" xfId="0" applyFont="1" applyFill="1" applyBorder="1" applyAlignment="1">
      <alignment horizontal="center" wrapText="1"/>
    </xf>
    <xf numFmtId="0" fontId="1" fillId="3" borderId="12" xfId="0" applyFont="1" applyFill="1" applyBorder="1" applyAlignment="1">
      <alignment horizontal="center" wrapText="1"/>
    </xf>
    <xf numFmtId="0" fontId="0" fillId="0" borderId="6" xfId="0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0" fontId="1" fillId="3" borderId="15" xfId="0" applyFont="1" applyFill="1" applyBorder="1" applyAlignment="1">
      <alignment horizontal="center" wrapText="1"/>
    </xf>
    <xf numFmtId="0" fontId="1" fillId="3" borderId="13" xfId="0" applyFont="1" applyFill="1" applyBorder="1" applyAlignment="1">
      <alignment horizontal="right"/>
    </xf>
    <xf numFmtId="0" fontId="1" fillId="3" borderId="18" xfId="0" applyFont="1" applyFill="1" applyBorder="1" applyAlignment="1">
      <alignment horizontal="center" wrapText="1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4" borderId="16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left" wrapText="1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3" fillId="2" borderId="9" xfId="0" applyNumberFormat="1" applyFont="1" applyFill="1" applyBorder="1" applyAlignment="1">
      <alignment horizontal="center"/>
    </xf>
    <xf numFmtId="2" fontId="3" fillId="2" borderId="9" xfId="0" applyNumberFormat="1" applyFont="1" applyFill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2" fontId="0" fillId="0" borderId="0" xfId="0" applyNumberFormat="1"/>
    <xf numFmtId="0" fontId="1" fillId="3" borderId="19" xfId="0" applyFont="1" applyFill="1" applyBorder="1" applyAlignment="1">
      <alignment horizontal="right"/>
    </xf>
    <xf numFmtId="0" fontId="0" fillId="0" borderId="4" xfId="0" applyBorder="1" applyAlignment="1">
      <alignment horizontal="center"/>
    </xf>
    <xf numFmtId="0" fontId="1" fillId="4" borderId="22" xfId="0" applyFont="1" applyFill="1" applyBorder="1" applyAlignment="1">
      <alignment horizontal="right"/>
    </xf>
    <xf numFmtId="0" fontId="0" fillId="5" borderId="23" xfId="0" applyFont="1" applyFill="1" applyBorder="1" applyAlignment="1">
      <alignment horizontal="center"/>
    </xf>
    <xf numFmtId="0" fontId="1" fillId="3" borderId="21" xfId="0" applyFont="1" applyFill="1" applyBorder="1" applyAlignment="1">
      <alignment horizontal="right"/>
    </xf>
    <xf numFmtId="0" fontId="1" fillId="4" borderId="16" xfId="0" applyFont="1" applyFill="1" applyBorder="1" applyAlignment="1">
      <alignment horizontal="right"/>
    </xf>
    <xf numFmtId="0" fontId="3" fillId="2" borderId="22" xfId="0" applyFont="1" applyFill="1" applyBorder="1" applyAlignment="1">
      <alignment horizontal="center"/>
    </xf>
    <xf numFmtId="0" fontId="3" fillId="2" borderId="24" xfId="0" applyFont="1" applyFill="1" applyBorder="1" applyAlignment="1">
      <alignment horizontal="center"/>
    </xf>
    <xf numFmtId="164" fontId="0" fillId="5" borderId="24" xfId="0" applyNumberFormat="1" applyFont="1" applyFill="1" applyBorder="1" applyAlignment="1">
      <alignment horizontal="center"/>
    </xf>
  </cellXfs>
  <cellStyles count="1">
    <cellStyle name="Normal" xfId="0" builtinId="0"/>
  </cellStyles>
  <dxfs count="32">
    <dxf>
      <fill>
        <patternFill patternType="solid">
          <fgColor indexed="64"/>
          <bgColor rgb="FFFFFF00"/>
        </patternFill>
      </fill>
    </dxf>
    <dxf>
      <numFmt numFmtId="165" formatCode="0.0"/>
      <fill>
        <patternFill patternType="solid">
          <fgColor indexed="64"/>
          <bgColor rgb="FFFFFF00"/>
        </patternFill>
      </fill>
    </dxf>
    <dxf>
      <numFmt numFmtId="165" formatCode="0.0"/>
      <fill>
        <patternFill patternType="solid">
          <fgColor indexed="64"/>
          <bgColor rgb="FFFFFF00"/>
        </patternFill>
      </fill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1" indent="0" justifyLastLine="0" shrinkToFit="0" readingOrder="0"/>
    </dxf>
    <dxf>
      <fill>
        <patternFill patternType="solid">
          <fgColor indexed="64"/>
          <bgColor rgb="FFFFFF00"/>
        </patternFill>
      </fill>
    </dxf>
    <dxf>
      <numFmt numFmtId="165" formatCode="0.0"/>
      <fill>
        <patternFill patternType="solid">
          <fgColor indexed="64"/>
          <bgColor rgb="FFFFFF00"/>
        </patternFill>
      </fill>
    </dxf>
    <dxf>
      <numFmt numFmtId="165" formatCode="0.0"/>
      <fill>
        <patternFill patternType="solid">
          <fgColor indexed="64"/>
          <bgColor rgb="FFFFFF00"/>
        </patternFill>
      </fill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1" indent="0" justifyLastLine="0" shrinkToFit="0" readingOrder="0"/>
    </dxf>
    <dxf>
      <fill>
        <patternFill patternType="solid">
          <fgColor indexed="64"/>
          <bgColor rgb="FFFFFF00"/>
        </patternFill>
      </fill>
    </dxf>
    <dxf>
      <numFmt numFmtId="165" formatCode="0.0"/>
      <fill>
        <patternFill patternType="solid">
          <fgColor indexed="64"/>
          <bgColor rgb="FFFFFF00"/>
        </patternFill>
      </fill>
    </dxf>
    <dxf>
      <numFmt numFmtId="165" formatCode="0.0"/>
      <fill>
        <patternFill patternType="solid">
          <fgColor indexed="64"/>
          <bgColor rgb="FFFFFF00"/>
        </patternFill>
      </fill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1" indent="0" justifyLastLine="0" shrinkToFit="0" readingOrder="0"/>
    </dxf>
    <dxf>
      <fill>
        <patternFill patternType="solid">
          <fgColor indexed="64"/>
          <bgColor rgb="FFFFFF00"/>
        </patternFill>
      </fill>
    </dxf>
    <dxf>
      <numFmt numFmtId="165" formatCode="0.0"/>
      <fill>
        <patternFill patternType="solid">
          <fgColor indexed="64"/>
          <bgColor rgb="FFFFFF00"/>
        </patternFill>
      </fill>
    </dxf>
    <dxf>
      <numFmt numFmtId="165" formatCode="0.0"/>
      <fill>
        <patternFill patternType="solid">
          <fgColor indexed="64"/>
          <bgColor rgb="FFFFFF00"/>
        </patternFill>
      </fill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81785E-56EE-4CC5-A37C-72AA580D4642}" name="Table1" displayName="Table1" ref="C1:U1478" totalsRowShown="0" headerRowDxfId="24">
  <autoFilter ref="C1:U1478" xr:uid="{F681785E-56EE-4CC5-A37C-72AA580D4642}"/>
  <sortState xmlns:xlrd2="http://schemas.microsoft.com/office/spreadsheetml/2017/richdata2" ref="C2:U1478">
    <sortCondition ref="J1:J1478"/>
  </sortState>
  <tableColumns count="19">
    <tableColumn id="1" xr3:uid="{F2A6BE6F-CAC4-47FD-B019-EC9D775EE54B}" name="Player"/>
    <tableColumn id="2" xr3:uid="{BD4712B9-886D-4A31-A2F1-9C27F3163FA0}" name="ID"/>
    <tableColumn id="3" xr3:uid="{333F5C62-3F0F-4FB2-95F3-D82BDCBE6A24}" name="Split"/>
    <tableColumn id="4" xr3:uid="{2474C112-6094-4B17-9F09-E5BEE1659661}" name="Year"/>
    <tableColumn id="5" xr3:uid="{07E449C7-EA64-4C43-A5F0-49289367708D}" name="1st Half G"/>
    <tableColumn id="6" xr3:uid="{BB392CFF-7F9D-44EC-A3E0-D4B165BAD692}" name="2nd Half G"/>
    <tableColumn id="7" xr3:uid="{2F45252D-A10D-4E79-8276-423A440A26A2}" name="1st Half PA"/>
    <tableColumn id="8" xr3:uid="{C3ECAB9E-6B8E-453A-A989-776CF19C6A77}" name="2nd Half PA"/>
    <tableColumn id="9" xr3:uid="{3A9C59D5-1503-40E4-A984-1D4FD91541CD}" name="1st Half HR"/>
    <tableColumn id="10" xr3:uid="{3FD0F596-FCEC-48B3-9ED4-C2A5A53B8820}" name="1st Half HR Rate (PA/HR)" dataDxfId="31"/>
    <tableColumn id="11" xr3:uid="{96749F19-C400-4C1C-8CBC-F613EBCFE2DD}" name="1st Half HR/162" dataDxfId="30"/>
    <tableColumn id="12" xr3:uid="{C7AEEF2A-C719-4F01-9207-B07F71AD4B88}" name="2nd Half HR"/>
    <tableColumn id="13" xr3:uid="{E0AFA58C-F23B-4C1D-8636-9A0507DF955E}" name="2nd Half HR Rate (PA/HR)" dataDxfId="29"/>
    <tableColumn id="14" xr3:uid="{CF798434-275C-4007-BED8-6DDF2C6C0CD2}" name="2nd Half HR/162" dataDxfId="28"/>
    <tableColumn id="15" xr3:uid="{63AA9826-8863-4EDF-9398-5698FCAA9A28}" name="HR Rate Difference" dataDxfId="27"/>
    <tableColumn id="16" xr3:uid="{BC78ECE0-F880-41A1-BC82-10B3738BF5A3}" name="HR/162 Difference" dataDxfId="26"/>
    <tableColumn id="17" xr3:uid="{66277E66-1D3F-42AF-BEE9-7642A5F39464}" name="1st Half OPS"/>
    <tableColumn id="18" xr3:uid="{E1931D06-514D-4032-9ABC-051506A73E71}" name="2nd Half OPS"/>
    <tableColumn id="19" xr3:uid="{C9E37854-37EA-4C4F-84CF-B020DD7A5A2A}" name="OPS Change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ECE6F9-D2AD-4E27-A519-3BF36E31B1A1}" name="Table13" displayName="Table13" ref="C1:U847" totalsRowShown="0" headerRowDxfId="23">
  <autoFilter ref="C1:U847" xr:uid="{F681785E-56EE-4CC5-A37C-72AA580D4642}"/>
  <sortState xmlns:xlrd2="http://schemas.microsoft.com/office/spreadsheetml/2017/richdata2" ref="C2:U847">
    <sortCondition ref="K1:K847"/>
  </sortState>
  <tableColumns count="19">
    <tableColumn id="1" xr3:uid="{C22A17D4-462E-44EE-9959-26E653F15132}" name="Player"/>
    <tableColumn id="2" xr3:uid="{4F60A755-4DDB-4CA5-AB77-07328E456E7E}" name="ID"/>
    <tableColumn id="3" xr3:uid="{984034F0-DADE-418B-B87D-21CE65EC8B9F}" name="Split"/>
    <tableColumn id="4" xr3:uid="{BBCFA93F-21C9-45C1-8B88-7B019E83DB1F}" name="Year"/>
    <tableColumn id="5" xr3:uid="{7341773B-F0BC-47F0-B0D9-868D64FDACC2}" name="1st Half G"/>
    <tableColumn id="6" xr3:uid="{355D845B-82AC-46A1-9292-E35416B759B4}" name="2nd Half G"/>
    <tableColumn id="7" xr3:uid="{D2CDB6C6-3C55-4C8E-9698-B8BAA707ED67}" name="1st Half PA"/>
    <tableColumn id="8" xr3:uid="{2CA55149-98DB-4940-9E4B-EA0FDA51FD7E}" name="2nd Half PA"/>
    <tableColumn id="9" xr3:uid="{8B671A57-447A-466C-AE41-89314BCEBF82}" name="1st Half HR"/>
    <tableColumn id="10" xr3:uid="{6015F454-AF63-4F3C-B0F9-0B17EC5963DE}" name="1st Half HR Rate (PA/HR)" dataDxfId="22"/>
    <tableColumn id="11" xr3:uid="{6EA9C58E-4D79-434E-8F89-79B041AB58F2}" name="1st Half HR/162" dataDxfId="21"/>
    <tableColumn id="12" xr3:uid="{8BF78AB0-0D66-4151-BA9D-9CF23F7B267C}" name="2nd Half HR"/>
    <tableColumn id="13" xr3:uid="{09C9BF7A-5D9D-4DE5-B898-F91BA21A362D}" name="2nd Half HR Rate (PA/HR)" dataDxfId="20"/>
    <tableColumn id="14" xr3:uid="{FF77644C-BFF9-4279-A051-3835B98E7FD0}" name="2nd Half HR/162" dataDxfId="19"/>
    <tableColumn id="15" xr3:uid="{038870DF-AB31-48FA-8CCC-35E4587A43DA}" name="HR Rate Difference" dataDxfId="18"/>
    <tableColumn id="16" xr3:uid="{D0D318BC-6299-496A-8903-9BCDF3E084EA}" name="HR/162 Difference" dataDxfId="17"/>
    <tableColumn id="17" xr3:uid="{259E7AEE-E9AA-47C1-B313-7D1ED6F1295B}" name="1st Half OPS"/>
    <tableColumn id="18" xr3:uid="{D52183AF-E08F-4C7F-89C1-5A58D30BDDD1}" name="2nd Half OPS"/>
    <tableColumn id="19" xr3:uid="{A76DDF97-23F3-4B26-A3C8-4BC93EE6C6FF}" name="OPS Change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DE80C9-9038-4147-A033-00EC6D28CF01}" name="Table14" displayName="Table14" ref="T1:AL1478" totalsRowShown="0" headerRowDxfId="15">
  <autoFilter ref="T1:AL1478" xr:uid="{E9DE80C9-9038-4147-A033-00EC6D28CF01}"/>
  <sortState xmlns:xlrd2="http://schemas.microsoft.com/office/spreadsheetml/2017/richdata2" ref="T2:AL1478">
    <sortCondition ref="AA1:AA1478"/>
  </sortState>
  <tableColumns count="19">
    <tableColumn id="1" xr3:uid="{69903ECE-46EA-4503-A305-0011A1FD334B}" name="Player"/>
    <tableColumn id="2" xr3:uid="{2FF55E06-1CB5-4D00-9832-BBE4A53A02C8}" name="ID"/>
    <tableColumn id="3" xr3:uid="{A5124B2B-15C5-4B34-8FAF-B0F860A85F88}" name="Split"/>
    <tableColumn id="4" xr3:uid="{7E835D4D-0350-4FD7-8C99-04A27D4F95B7}" name="Year"/>
    <tableColumn id="5" xr3:uid="{D7907761-DB2D-42CE-8F2D-EE92A4A2396E}" name="1st Half G"/>
    <tableColumn id="6" xr3:uid="{715D3442-3A9E-417B-B8CF-1E69E2E5AF6E}" name="2nd Half G"/>
    <tableColumn id="7" xr3:uid="{2E9F9F87-A2B3-456A-AE9A-243CD539A9C3}" name="1st Half PA"/>
    <tableColumn id="8" xr3:uid="{348C06CD-B393-4DB1-9AFA-6754370B04FB}" name="2nd Half PA"/>
    <tableColumn id="9" xr3:uid="{ED223146-596F-4445-95F2-C67EA3C931BE}" name="1st Half HR"/>
    <tableColumn id="10" xr3:uid="{EF42623F-9B26-400E-8F92-74DC6BB609F0}" name="1st Half HR Rate (PA/HR)" dataDxfId="14"/>
    <tableColumn id="11" xr3:uid="{DA82B3BF-DE2D-4BBB-86E3-BE453A60705A}" name="1st Half HR/162" dataDxfId="13"/>
    <tableColumn id="12" xr3:uid="{C3167C76-4373-4968-9E9A-B9905F762482}" name="2nd Half HR"/>
    <tableColumn id="13" xr3:uid="{BDDD38D8-7216-4FE9-8C57-B70617DA661C}" name="2nd Half HR Rate (PA/HR)" dataDxfId="12"/>
    <tableColumn id="14" xr3:uid="{7646EDD7-7578-42EC-9C42-CDFCD020D880}" name="2nd Half HR/162" dataDxfId="11"/>
    <tableColumn id="15" xr3:uid="{6B8EB1A6-3EFD-4736-8C5A-F5EE3D6CE6B4}" name="HR Rate Difference" dataDxfId="10"/>
    <tableColumn id="16" xr3:uid="{9470619E-0869-468D-A41C-F570352A9288}" name="HR/162 Difference" dataDxfId="9"/>
    <tableColumn id="17" xr3:uid="{C0307CBD-474C-4527-BFEB-2407AB477994}" name="1st Half OPS"/>
    <tableColumn id="18" xr3:uid="{42BEC41F-D5A5-4F55-AFF5-47C9C202E70D}" name="2nd Half OPS"/>
    <tableColumn id="19" xr3:uid="{37DFD5C1-43C6-41D1-8C68-169FE116EA11}" name="OPS Change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903F58-C35E-4973-8EB2-299438DDF582}" name="Table135" displayName="Table135" ref="T1:AL847" totalsRowShown="0" headerRowDxfId="7">
  <autoFilter ref="T1:AL847" xr:uid="{33903F58-C35E-4973-8EB2-299438DDF582}"/>
  <sortState xmlns:xlrd2="http://schemas.microsoft.com/office/spreadsheetml/2017/richdata2" ref="T2:AL847">
    <sortCondition ref="AB1:AB847"/>
  </sortState>
  <tableColumns count="19">
    <tableColumn id="1" xr3:uid="{1E53359B-C221-46C0-8E28-7ED007D35B2F}" name="Player"/>
    <tableColumn id="2" xr3:uid="{19C16E9B-DCF8-4DCA-A9ED-34DC20CB31F0}" name="ID"/>
    <tableColumn id="3" xr3:uid="{25E31A8C-71EB-4AB4-A6EB-3031DCE15625}" name="Split"/>
    <tableColumn id="4" xr3:uid="{73105195-ABB9-408D-9034-614B2C2F47A2}" name="Year"/>
    <tableColumn id="5" xr3:uid="{42BD500B-9DB8-4E82-BF8C-27CFA3BCD7A5}" name="1st Half G"/>
    <tableColumn id="6" xr3:uid="{DA0E03A4-00A3-49B0-8258-F5E807A65CA9}" name="2nd Half G"/>
    <tableColumn id="7" xr3:uid="{2DEE3FE5-CD47-49FB-938D-6B04775EEC1D}" name="1st Half PA"/>
    <tableColumn id="8" xr3:uid="{C5B1E007-DFAD-4E0F-8EE3-009B58278AF4}" name="2nd Half PA"/>
    <tableColumn id="9" xr3:uid="{F7829CBC-F2B6-4E41-A98A-640D29A99112}" name="1st Half HR"/>
    <tableColumn id="10" xr3:uid="{C44ABF4D-0E7D-4245-9DEF-A6B169BB93F1}" name="1st Half HR Rate (PA/HR)" dataDxfId="6"/>
    <tableColumn id="11" xr3:uid="{3577B5BA-C3DF-439D-A3EA-87E8B3B8A5F3}" name="1st Half HR/162" dataDxfId="5"/>
    <tableColumn id="12" xr3:uid="{4AB62D53-B4D4-4417-920C-D57DA0E51F03}" name="2nd Half HR"/>
    <tableColumn id="13" xr3:uid="{B9F40800-7153-421D-9816-410A0AA5A00E}" name="2nd Half HR Rate (PA/HR)" dataDxfId="4"/>
    <tableColumn id="14" xr3:uid="{A5CFFE1F-9168-4F73-9E95-6ED5DD3F05BF}" name="2nd Half HR/162" dataDxfId="3"/>
    <tableColumn id="15" xr3:uid="{FC5FFDB5-B3C3-4E5A-9AFB-A55D11E74E19}" name="HR Rate Difference" dataDxfId="2"/>
    <tableColumn id="16" xr3:uid="{8135B27D-E93A-4351-B68C-470941351806}" name="HR/162 Difference" dataDxfId="1"/>
    <tableColumn id="17" xr3:uid="{D2C860FA-91F6-4BE8-B222-53B75B1E52F5}" name="1st Half OPS"/>
    <tableColumn id="18" xr3:uid="{F0E7DADE-0C06-4134-8163-E5BF2B64B890}" name="2nd Half OPS"/>
    <tableColumn id="19" xr3:uid="{B2C3D46C-C869-4993-9937-FD1F35A7B5BD}" name="OPS Chang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BF87A-25D3-4BE2-BEF1-182BD8E57F65}">
  <dimension ref="A1:AJ2404"/>
  <sheetViews>
    <sheetView zoomScale="70" zoomScaleNormal="70" workbookViewId="0">
      <selection sqref="A1:F1048576"/>
    </sheetView>
    <sheetView workbookViewId="1"/>
  </sheetViews>
  <sheetFormatPr defaultRowHeight="14.25" x14ac:dyDescent="0.45"/>
  <cols>
    <col min="4" max="4" width="21" customWidth="1"/>
  </cols>
  <sheetData>
    <row r="1" spans="1:36" x14ac:dyDescent="0.45">
      <c r="A1" t="s">
        <v>0</v>
      </c>
      <c r="B1" t="s">
        <v>1</v>
      </c>
      <c r="C1" t="s">
        <v>2</v>
      </c>
      <c r="D1" t="s">
        <v>1560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45">
      <c r="A2">
        <v>1</v>
      </c>
      <c r="C2" t="s">
        <v>35</v>
      </c>
      <c r="D2" t="str">
        <f>_xlfn.CONCAT(C2,F2)</f>
        <v>Francisco Lindor2018</v>
      </c>
      <c r="E2" t="s">
        <v>36</v>
      </c>
      <c r="F2">
        <v>2018</v>
      </c>
      <c r="G2">
        <v>94</v>
      </c>
      <c r="H2">
        <v>442</v>
      </c>
      <c r="I2">
        <v>745</v>
      </c>
      <c r="J2">
        <v>94</v>
      </c>
      <c r="K2">
        <v>388</v>
      </c>
      <c r="L2">
        <v>85</v>
      </c>
      <c r="M2">
        <v>113</v>
      </c>
      <c r="N2">
        <v>30</v>
      </c>
      <c r="O2">
        <v>0</v>
      </c>
      <c r="P2">
        <v>25</v>
      </c>
      <c r="Q2">
        <v>62</v>
      </c>
      <c r="R2">
        <v>13</v>
      </c>
      <c r="S2">
        <v>3</v>
      </c>
      <c r="T2">
        <v>43</v>
      </c>
      <c r="U2">
        <v>74</v>
      </c>
      <c r="V2">
        <v>0.29099999999999998</v>
      </c>
      <c r="W2">
        <v>0.36699999999999999</v>
      </c>
      <c r="X2">
        <v>0.56200000000000006</v>
      </c>
      <c r="Y2">
        <v>0.92900000000000005</v>
      </c>
      <c r="Z2">
        <v>218</v>
      </c>
      <c r="AA2">
        <v>3</v>
      </c>
      <c r="AB2">
        <v>5</v>
      </c>
      <c r="AC2">
        <v>3</v>
      </c>
      <c r="AD2">
        <v>3</v>
      </c>
      <c r="AE2">
        <v>3</v>
      </c>
      <c r="AF2">
        <v>2</v>
      </c>
      <c r="AG2">
        <v>0.30099999999999999</v>
      </c>
      <c r="AH2">
        <v>113</v>
      </c>
      <c r="AI2">
        <v>154</v>
      </c>
      <c r="AJ2" t="s">
        <v>37</v>
      </c>
    </row>
    <row r="3" spans="1:36" x14ac:dyDescent="0.45">
      <c r="A3">
        <v>2</v>
      </c>
      <c r="C3" t="s">
        <v>38</v>
      </c>
      <c r="D3" t="str">
        <f t="shared" ref="D3:D66" si="0">_xlfn.CONCAT(C3,F3)</f>
        <v>Jose Altuve2018</v>
      </c>
      <c r="E3" t="s">
        <v>36</v>
      </c>
      <c r="F3">
        <v>2018</v>
      </c>
      <c r="G3">
        <v>99</v>
      </c>
      <c r="H3">
        <v>434</v>
      </c>
      <c r="I3">
        <v>599</v>
      </c>
      <c r="J3">
        <v>98</v>
      </c>
      <c r="K3">
        <v>389</v>
      </c>
      <c r="L3">
        <v>63</v>
      </c>
      <c r="M3">
        <v>129</v>
      </c>
      <c r="N3">
        <v>23</v>
      </c>
      <c r="O3">
        <v>2</v>
      </c>
      <c r="P3">
        <v>9</v>
      </c>
      <c r="Q3">
        <v>44</v>
      </c>
      <c r="R3">
        <v>14</v>
      </c>
      <c r="S3">
        <v>2</v>
      </c>
      <c r="T3">
        <v>39</v>
      </c>
      <c r="U3">
        <v>53</v>
      </c>
      <c r="V3">
        <v>0.33200000000000002</v>
      </c>
      <c r="W3">
        <v>0.39400000000000002</v>
      </c>
      <c r="X3">
        <v>0.47</v>
      </c>
      <c r="Y3">
        <v>0.86499999999999999</v>
      </c>
      <c r="Z3">
        <v>183</v>
      </c>
      <c r="AA3">
        <v>10</v>
      </c>
      <c r="AB3">
        <v>2</v>
      </c>
      <c r="AC3">
        <v>3</v>
      </c>
      <c r="AD3">
        <v>1</v>
      </c>
      <c r="AE3">
        <v>3</v>
      </c>
      <c r="AF3">
        <v>2</v>
      </c>
      <c r="AG3">
        <v>0.36599999999999999</v>
      </c>
      <c r="AH3">
        <v>106</v>
      </c>
      <c r="AI3">
        <v>139</v>
      </c>
      <c r="AJ3" t="s">
        <v>39</v>
      </c>
    </row>
    <row r="4" spans="1:36" x14ac:dyDescent="0.45">
      <c r="A4">
        <v>3</v>
      </c>
      <c r="C4" t="s">
        <v>40</v>
      </c>
      <c r="D4" t="str">
        <f t="shared" si="0"/>
        <v>Alex Bregman2018</v>
      </c>
      <c r="E4" t="s">
        <v>36</v>
      </c>
      <c r="F4">
        <v>2018</v>
      </c>
      <c r="G4">
        <v>96</v>
      </c>
      <c r="H4">
        <v>434</v>
      </c>
      <c r="I4">
        <v>705</v>
      </c>
      <c r="J4">
        <v>96</v>
      </c>
      <c r="K4">
        <v>371</v>
      </c>
      <c r="L4">
        <v>67</v>
      </c>
      <c r="M4">
        <v>107</v>
      </c>
      <c r="N4">
        <v>31</v>
      </c>
      <c r="O4">
        <v>1</v>
      </c>
      <c r="P4">
        <v>20</v>
      </c>
      <c r="Q4">
        <v>64</v>
      </c>
      <c r="R4">
        <v>8</v>
      </c>
      <c r="S4">
        <v>4</v>
      </c>
      <c r="T4">
        <v>56</v>
      </c>
      <c r="U4">
        <v>53</v>
      </c>
      <c r="V4">
        <v>0.28799999999999998</v>
      </c>
      <c r="W4">
        <v>0.38900000000000001</v>
      </c>
      <c r="X4">
        <v>0.53900000000000003</v>
      </c>
      <c r="Y4">
        <v>0.92900000000000005</v>
      </c>
      <c r="Z4">
        <v>200</v>
      </c>
      <c r="AA4">
        <v>12</v>
      </c>
      <c r="AB4">
        <v>6</v>
      </c>
      <c r="AC4">
        <v>0</v>
      </c>
      <c r="AD4">
        <v>1</v>
      </c>
      <c r="AE4">
        <v>0</v>
      </c>
      <c r="AF4">
        <v>3</v>
      </c>
      <c r="AG4">
        <v>0.29099999999999998</v>
      </c>
      <c r="AH4">
        <v>100</v>
      </c>
      <c r="AI4">
        <v>155</v>
      </c>
      <c r="AJ4" t="s">
        <v>41</v>
      </c>
    </row>
    <row r="5" spans="1:36" x14ac:dyDescent="0.45">
      <c r="A5">
        <v>4</v>
      </c>
      <c r="C5" t="s">
        <v>42</v>
      </c>
      <c r="D5" t="str">
        <f t="shared" si="0"/>
        <v>Nick Markakis2014</v>
      </c>
      <c r="E5" t="s">
        <v>36</v>
      </c>
      <c r="F5">
        <v>2014</v>
      </c>
      <c r="G5">
        <v>94</v>
      </c>
      <c r="H5">
        <v>433</v>
      </c>
      <c r="I5">
        <v>710</v>
      </c>
      <c r="J5">
        <v>94</v>
      </c>
      <c r="K5">
        <v>392</v>
      </c>
      <c r="L5">
        <v>45</v>
      </c>
      <c r="M5">
        <v>113</v>
      </c>
      <c r="N5">
        <v>19</v>
      </c>
      <c r="O5">
        <v>1</v>
      </c>
      <c r="P5">
        <v>7</v>
      </c>
      <c r="Q5">
        <v>32</v>
      </c>
      <c r="R5">
        <v>4</v>
      </c>
      <c r="S5">
        <v>2</v>
      </c>
      <c r="T5">
        <v>37</v>
      </c>
      <c r="U5">
        <v>47</v>
      </c>
      <c r="V5">
        <v>0.28799999999999998</v>
      </c>
      <c r="W5">
        <v>0.35099999999999998</v>
      </c>
      <c r="X5">
        <v>0.39500000000000002</v>
      </c>
      <c r="Y5">
        <v>0.746</v>
      </c>
      <c r="Z5">
        <v>155</v>
      </c>
      <c r="AA5">
        <v>5</v>
      </c>
      <c r="AB5">
        <v>2</v>
      </c>
      <c r="AC5">
        <v>0</v>
      </c>
      <c r="AD5">
        <v>2</v>
      </c>
      <c r="AE5">
        <v>3</v>
      </c>
      <c r="AF5">
        <v>2</v>
      </c>
      <c r="AG5">
        <v>0.312</v>
      </c>
      <c r="AH5">
        <v>105</v>
      </c>
      <c r="AI5">
        <v>112</v>
      </c>
      <c r="AJ5" t="s">
        <v>43</v>
      </c>
    </row>
    <row r="6" spans="1:36" x14ac:dyDescent="0.45">
      <c r="A6">
        <v>5</v>
      </c>
      <c r="C6" t="s">
        <v>44</v>
      </c>
      <c r="D6" t="str">
        <f t="shared" si="0"/>
        <v>Ozzie Albies2018</v>
      </c>
      <c r="E6" t="s">
        <v>36</v>
      </c>
      <c r="F6">
        <v>2018</v>
      </c>
      <c r="G6">
        <v>93</v>
      </c>
      <c r="H6">
        <v>432</v>
      </c>
      <c r="I6">
        <v>684</v>
      </c>
      <c r="J6">
        <v>92</v>
      </c>
      <c r="K6">
        <v>405</v>
      </c>
      <c r="L6">
        <v>74</v>
      </c>
      <c r="M6">
        <v>114</v>
      </c>
      <c r="N6">
        <v>29</v>
      </c>
      <c r="O6">
        <v>3</v>
      </c>
      <c r="P6">
        <v>20</v>
      </c>
      <c r="Q6">
        <v>55</v>
      </c>
      <c r="R6">
        <v>9</v>
      </c>
      <c r="S6">
        <v>3</v>
      </c>
      <c r="T6">
        <v>19</v>
      </c>
      <c r="U6">
        <v>71</v>
      </c>
      <c r="V6">
        <v>0.28199999999999997</v>
      </c>
      <c r="W6">
        <v>0.318</v>
      </c>
      <c r="X6">
        <v>0.51600000000000001</v>
      </c>
      <c r="Y6">
        <v>0.83399999999999996</v>
      </c>
      <c r="Z6">
        <v>209</v>
      </c>
      <c r="AA6">
        <v>5</v>
      </c>
      <c r="AB6">
        <v>4</v>
      </c>
      <c r="AC6">
        <v>1</v>
      </c>
      <c r="AD6">
        <v>3</v>
      </c>
      <c r="AE6">
        <v>0</v>
      </c>
      <c r="AF6">
        <v>3</v>
      </c>
      <c r="AG6">
        <v>0.29699999999999999</v>
      </c>
      <c r="AH6">
        <v>118</v>
      </c>
      <c r="AI6">
        <v>127</v>
      </c>
      <c r="AJ6" t="s">
        <v>45</v>
      </c>
    </row>
    <row r="7" spans="1:36" x14ac:dyDescent="0.45">
      <c r="A7">
        <v>6</v>
      </c>
      <c r="C7" t="s">
        <v>46</v>
      </c>
      <c r="D7" t="str">
        <f t="shared" si="0"/>
        <v>George Springer2018</v>
      </c>
      <c r="E7" t="s">
        <v>36</v>
      </c>
      <c r="F7">
        <v>2018</v>
      </c>
      <c r="G7">
        <v>96</v>
      </c>
      <c r="H7">
        <v>431</v>
      </c>
      <c r="I7">
        <v>620</v>
      </c>
      <c r="J7">
        <v>93</v>
      </c>
      <c r="K7">
        <v>378</v>
      </c>
      <c r="L7">
        <v>65</v>
      </c>
      <c r="M7">
        <v>94</v>
      </c>
      <c r="N7">
        <v>18</v>
      </c>
      <c r="O7">
        <v>0</v>
      </c>
      <c r="P7">
        <v>15</v>
      </c>
      <c r="Q7">
        <v>46</v>
      </c>
      <c r="R7">
        <v>6</v>
      </c>
      <c r="S7">
        <v>3</v>
      </c>
      <c r="T7">
        <v>44</v>
      </c>
      <c r="U7">
        <v>79</v>
      </c>
      <c r="V7">
        <v>0.249</v>
      </c>
      <c r="W7">
        <v>0.33300000000000002</v>
      </c>
      <c r="X7">
        <v>0.41499999999999998</v>
      </c>
      <c r="Y7">
        <v>0.749</v>
      </c>
      <c r="Z7">
        <v>157</v>
      </c>
      <c r="AA7">
        <v>10</v>
      </c>
      <c r="AB7">
        <v>5</v>
      </c>
      <c r="AC7">
        <v>0</v>
      </c>
      <c r="AD7">
        <v>2</v>
      </c>
      <c r="AE7">
        <v>0</v>
      </c>
      <c r="AF7">
        <v>3</v>
      </c>
      <c r="AG7">
        <v>0.27600000000000002</v>
      </c>
      <c r="AH7">
        <v>92</v>
      </c>
      <c r="AI7">
        <v>107</v>
      </c>
      <c r="AJ7" t="s">
        <v>47</v>
      </c>
    </row>
    <row r="8" spans="1:36" x14ac:dyDescent="0.45">
      <c r="A8">
        <v>7</v>
      </c>
      <c r="C8" t="s">
        <v>48</v>
      </c>
      <c r="D8" t="str">
        <f t="shared" si="0"/>
        <v>Trea Turner2018</v>
      </c>
      <c r="E8" t="s">
        <v>36</v>
      </c>
      <c r="F8">
        <v>2018</v>
      </c>
      <c r="G8">
        <v>96</v>
      </c>
      <c r="H8">
        <v>431</v>
      </c>
      <c r="I8">
        <v>740</v>
      </c>
      <c r="J8">
        <v>94</v>
      </c>
      <c r="K8">
        <v>386</v>
      </c>
      <c r="L8">
        <v>55</v>
      </c>
      <c r="M8">
        <v>103</v>
      </c>
      <c r="N8">
        <v>15</v>
      </c>
      <c r="O8">
        <v>2</v>
      </c>
      <c r="P8">
        <v>11</v>
      </c>
      <c r="Q8">
        <v>39</v>
      </c>
      <c r="R8">
        <v>22</v>
      </c>
      <c r="S8">
        <v>6</v>
      </c>
      <c r="T8">
        <v>42</v>
      </c>
      <c r="U8">
        <v>81</v>
      </c>
      <c r="V8">
        <v>0.26700000000000002</v>
      </c>
      <c r="W8">
        <v>0.34300000000000003</v>
      </c>
      <c r="X8">
        <v>0.40200000000000002</v>
      </c>
      <c r="Y8">
        <v>0.745</v>
      </c>
      <c r="Z8">
        <v>155</v>
      </c>
      <c r="AA8">
        <v>2</v>
      </c>
      <c r="AB8">
        <v>3</v>
      </c>
      <c r="AC8">
        <v>0</v>
      </c>
      <c r="AD8">
        <v>0</v>
      </c>
      <c r="AE8">
        <v>2</v>
      </c>
      <c r="AF8">
        <v>4</v>
      </c>
      <c r="AG8">
        <v>0.313</v>
      </c>
      <c r="AH8">
        <v>96</v>
      </c>
      <c r="AI8">
        <v>107</v>
      </c>
      <c r="AJ8" t="s">
        <v>49</v>
      </c>
    </row>
    <row r="9" spans="1:36" x14ac:dyDescent="0.45">
      <c r="A9">
        <v>8</v>
      </c>
      <c r="C9" t="s">
        <v>50</v>
      </c>
      <c r="D9" t="str">
        <f t="shared" si="0"/>
        <v>Marcus Semien2023</v>
      </c>
      <c r="E9" t="s">
        <v>36</v>
      </c>
      <c r="F9">
        <v>2023</v>
      </c>
      <c r="G9">
        <v>91</v>
      </c>
      <c r="H9">
        <v>430</v>
      </c>
      <c r="I9">
        <v>753</v>
      </c>
      <c r="J9">
        <v>91</v>
      </c>
      <c r="K9">
        <v>384</v>
      </c>
      <c r="L9">
        <v>70</v>
      </c>
      <c r="M9">
        <v>104</v>
      </c>
      <c r="N9">
        <v>27</v>
      </c>
      <c r="O9">
        <v>2</v>
      </c>
      <c r="P9">
        <v>11</v>
      </c>
      <c r="Q9">
        <v>56</v>
      </c>
      <c r="R9">
        <v>9</v>
      </c>
      <c r="S9">
        <v>1</v>
      </c>
      <c r="T9">
        <v>40</v>
      </c>
      <c r="U9">
        <v>61</v>
      </c>
      <c r="V9">
        <v>0.27100000000000002</v>
      </c>
      <c r="W9">
        <v>0.33800000000000002</v>
      </c>
      <c r="X9">
        <v>0.438</v>
      </c>
      <c r="Y9">
        <v>0.77600000000000002</v>
      </c>
      <c r="Z9">
        <v>168</v>
      </c>
      <c r="AA9">
        <v>2</v>
      </c>
      <c r="AB9">
        <v>1</v>
      </c>
      <c r="AC9">
        <v>0</v>
      </c>
      <c r="AD9">
        <v>4</v>
      </c>
      <c r="AE9">
        <v>1</v>
      </c>
      <c r="AF9">
        <v>5</v>
      </c>
      <c r="AG9">
        <v>0.29399999999999998</v>
      </c>
      <c r="AH9">
        <v>89</v>
      </c>
      <c r="AI9">
        <v>113</v>
      </c>
      <c r="AJ9" t="s">
        <v>51</v>
      </c>
    </row>
    <row r="10" spans="1:36" x14ac:dyDescent="0.45">
      <c r="A10">
        <v>9</v>
      </c>
      <c r="C10" t="s">
        <v>52</v>
      </c>
      <c r="D10" t="str">
        <f t="shared" si="0"/>
        <v>Matt Carpenter2014</v>
      </c>
      <c r="E10" t="s">
        <v>36</v>
      </c>
      <c r="F10">
        <v>2014</v>
      </c>
      <c r="G10">
        <v>95</v>
      </c>
      <c r="H10">
        <v>428</v>
      </c>
      <c r="I10">
        <v>709</v>
      </c>
      <c r="J10">
        <v>94</v>
      </c>
      <c r="K10">
        <v>364</v>
      </c>
      <c r="L10">
        <v>60</v>
      </c>
      <c r="M10">
        <v>103</v>
      </c>
      <c r="N10">
        <v>22</v>
      </c>
      <c r="O10">
        <v>1</v>
      </c>
      <c r="P10">
        <v>4</v>
      </c>
      <c r="Q10">
        <v>34</v>
      </c>
      <c r="R10">
        <v>3</v>
      </c>
      <c r="S10">
        <v>1</v>
      </c>
      <c r="T10">
        <v>52</v>
      </c>
      <c r="U10">
        <v>68</v>
      </c>
      <c r="V10">
        <v>0.28299999999999997</v>
      </c>
      <c r="W10">
        <v>0.377</v>
      </c>
      <c r="X10">
        <v>0.38200000000000001</v>
      </c>
      <c r="Y10">
        <v>0.75900000000000001</v>
      </c>
      <c r="Z10">
        <v>139</v>
      </c>
      <c r="AA10">
        <v>1</v>
      </c>
      <c r="AB10">
        <v>6</v>
      </c>
      <c r="AC10">
        <v>1</v>
      </c>
      <c r="AD10">
        <v>5</v>
      </c>
      <c r="AE10">
        <v>1</v>
      </c>
      <c r="AF10">
        <v>3</v>
      </c>
      <c r="AG10">
        <v>0.33300000000000002</v>
      </c>
      <c r="AH10">
        <v>102</v>
      </c>
      <c r="AI10">
        <v>117</v>
      </c>
      <c r="AJ10" t="s">
        <v>53</v>
      </c>
    </row>
    <row r="11" spans="1:36" x14ac:dyDescent="0.45">
      <c r="A11">
        <v>10</v>
      </c>
      <c r="C11" t="s">
        <v>50</v>
      </c>
      <c r="D11" t="str">
        <f t="shared" si="0"/>
        <v>Marcus Semien2018</v>
      </c>
      <c r="E11" t="s">
        <v>36</v>
      </c>
      <c r="F11">
        <v>2018</v>
      </c>
      <c r="G11">
        <v>94</v>
      </c>
      <c r="H11">
        <v>428</v>
      </c>
      <c r="I11">
        <v>703</v>
      </c>
      <c r="J11">
        <v>93</v>
      </c>
      <c r="K11">
        <v>390</v>
      </c>
      <c r="L11">
        <v>51</v>
      </c>
      <c r="M11">
        <v>99</v>
      </c>
      <c r="N11">
        <v>20</v>
      </c>
      <c r="O11">
        <v>2</v>
      </c>
      <c r="P11">
        <v>7</v>
      </c>
      <c r="Q11">
        <v>33</v>
      </c>
      <c r="R11">
        <v>10</v>
      </c>
      <c r="S11">
        <v>4</v>
      </c>
      <c r="T11">
        <v>32</v>
      </c>
      <c r="U11">
        <v>81</v>
      </c>
      <c r="V11">
        <v>0.254</v>
      </c>
      <c r="W11">
        <v>0.307</v>
      </c>
      <c r="X11">
        <v>0.36899999999999999</v>
      </c>
      <c r="Y11">
        <v>0.67600000000000005</v>
      </c>
      <c r="Z11">
        <v>144</v>
      </c>
      <c r="AA11">
        <v>7</v>
      </c>
      <c r="AB11">
        <v>0</v>
      </c>
      <c r="AC11">
        <v>1</v>
      </c>
      <c r="AD11">
        <v>5</v>
      </c>
      <c r="AE11">
        <v>0</v>
      </c>
      <c r="AF11">
        <v>3</v>
      </c>
      <c r="AG11">
        <v>0.3</v>
      </c>
      <c r="AH11">
        <v>92</v>
      </c>
      <c r="AI11">
        <v>87</v>
      </c>
      <c r="AJ11" t="s">
        <v>51</v>
      </c>
    </row>
    <row r="12" spans="1:36" x14ac:dyDescent="0.45">
      <c r="A12">
        <v>11</v>
      </c>
      <c r="C12" t="s">
        <v>54</v>
      </c>
      <c r="D12" t="str">
        <f t="shared" si="0"/>
        <v>Mike Trout2018</v>
      </c>
      <c r="E12" t="s">
        <v>36</v>
      </c>
      <c r="F12">
        <v>2018</v>
      </c>
      <c r="G12">
        <v>97</v>
      </c>
      <c r="H12">
        <v>428</v>
      </c>
      <c r="I12">
        <v>608</v>
      </c>
      <c r="J12">
        <v>96</v>
      </c>
      <c r="K12">
        <v>335</v>
      </c>
      <c r="L12">
        <v>71</v>
      </c>
      <c r="M12">
        <v>104</v>
      </c>
      <c r="N12">
        <v>18</v>
      </c>
      <c r="O12">
        <v>3</v>
      </c>
      <c r="P12">
        <v>25</v>
      </c>
      <c r="Q12">
        <v>50</v>
      </c>
      <c r="R12">
        <v>15</v>
      </c>
      <c r="S12">
        <v>1</v>
      </c>
      <c r="T12">
        <v>84</v>
      </c>
      <c r="U12">
        <v>83</v>
      </c>
      <c r="V12">
        <v>0.31</v>
      </c>
      <c r="W12">
        <v>0.45400000000000001</v>
      </c>
      <c r="X12">
        <v>0.60599999999999998</v>
      </c>
      <c r="Y12">
        <v>1.06</v>
      </c>
      <c r="Z12">
        <v>203</v>
      </c>
      <c r="AA12">
        <v>5</v>
      </c>
      <c r="AB12">
        <v>6</v>
      </c>
      <c r="AC12">
        <v>0</v>
      </c>
      <c r="AD12">
        <v>2</v>
      </c>
      <c r="AE12">
        <v>17</v>
      </c>
      <c r="AF12">
        <v>2</v>
      </c>
      <c r="AG12">
        <v>0.34499999999999997</v>
      </c>
      <c r="AH12">
        <v>95</v>
      </c>
      <c r="AI12">
        <v>192</v>
      </c>
      <c r="AJ12" t="s">
        <v>55</v>
      </c>
    </row>
    <row r="13" spans="1:36" x14ac:dyDescent="0.45">
      <c r="A13">
        <v>12</v>
      </c>
      <c r="C13" t="s">
        <v>56</v>
      </c>
      <c r="D13" t="str">
        <f t="shared" si="0"/>
        <v>Melky Cabrera2014</v>
      </c>
      <c r="E13" t="s">
        <v>36</v>
      </c>
      <c r="F13">
        <v>2014</v>
      </c>
      <c r="G13">
        <v>95</v>
      </c>
      <c r="H13">
        <v>426</v>
      </c>
      <c r="I13">
        <v>621</v>
      </c>
      <c r="J13">
        <v>94</v>
      </c>
      <c r="K13">
        <v>391</v>
      </c>
      <c r="L13">
        <v>56</v>
      </c>
      <c r="M13">
        <v>117</v>
      </c>
      <c r="N13">
        <v>21</v>
      </c>
      <c r="O13">
        <v>3</v>
      </c>
      <c r="P13">
        <v>11</v>
      </c>
      <c r="Q13">
        <v>45</v>
      </c>
      <c r="R13">
        <v>4</v>
      </c>
      <c r="S13">
        <v>2</v>
      </c>
      <c r="T13">
        <v>29</v>
      </c>
      <c r="U13">
        <v>51</v>
      </c>
      <c r="V13">
        <v>0.29899999999999999</v>
      </c>
      <c r="W13">
        <v>0.34799999999999998</v>
      </c>
      <c r="X13">
        <v>0.45300000000000001</v>
      </c>
      <c r="Y13">
        <v>0.80100000000000005</v>
      </c>
      <c r="Z13">
        <v>177</v>
      </c>
      <c r="AA13">
        <v>14</v>
      </c>
      <c r="AB13">
        <v>2</v>
      </c>
      <c r="AC13">
        <v>1</v>
      </c>
      <c r="AD13">
        <v>3</v>
      </c>
      <c r="AE13">
        <v>1</v>
      </c>
      <c r="AF13">
        <v>9</v>
      </c>
      <c r="AG13">
        <v>0.31900000000000001</v>
      </c>
      <c r="AH13">
        <v>98</v>
      </c>
      <c r="AI13">
        <v>126</v>
      </c>
      <c r="AJ13" t="s">
        <v>57</v>
      </c>
    </row>
    <row r="14" spans="1:36" x14ac:dyDescent="0.45">
      <c r="A14">
        <v>13</v>
      </c>
      <c r="C14" t="s">
        <v>58</v>
      </c>
      <c r="D14" t="str">
        <f t="shared" si="0"/>
        <v>Dustin Pedroia2014</v>
      </c>
      <c r="E14" t="s">
        <v>36</v>
      </c>
      <c r="F14">
        <v>2014</v>
      </c>
      <c r="G14">
        <v>93</v>
      </c>
      <c r="H14">
        <v>425</v>
      </c>
      <c r="I14">
        <v>609</v>
      </c>
      <c r="J14">
        <v>92</v>
      </c>
      <c r="K14">
        <v>378</v>
      </c>
      <c r="L14">
        <v>49</v>
      </c>
      <c r="M14">
        <v>106</v>
      </c>
      <c r="N14">
        <v>26</v>
      </c>
      <c r="O14">
        <v>0</v>
      </c>
      <c r="P14">
        <v>4</v>
      </c>
      <c r="Q14">
        <v>36</v>
      </c>
      <c r="R14">
        <v>2</v>
      </c>
      <c r="S14">
        <v>6</v>
      </c>
      <c r="T14">
        <v>41</v>
      </c>
      <c r="U14">
        <v>51</v>
      </c>
      <c r="V14">
        <v>0.28000000000000003</v>
      </c>
      <c r="W14">
        <v>0.34799999999999998</v>
      </c>
      <c r="X14">
        <v>0.38100000000000001</v>
      </c>
      <c r="Y14">
        <v>0.72899999999999998</v>
      </c>
      <c r="Z14">
        <v>144</v>
      </c>
      <c r="AA14">
        <v>10</v>
      </c>
      <c r="AB14">
        <v>1</v>
      </c>
      <c r="AC14">
        <v>0</v>
      </c>
      <c r="AD14">
        <v>5</v>
      </c>
      <c r="AE14">
        <v>1</v>
      </c>
      <c r="AF14">
        <v>6</v>
      </c>
      <c r="AG14">
        <v>0.311</v>
      </c>
      <c r="AH14">
        <v>105</v>
      </c>
      <c r="AI14">
        <v>108</v>
      </c>
      <c r="AJ14" t="s">
        <v>59</v>
      </c>
    </row>
    <row r="15" spans="1:36" x14ac:dyDescent="0.45">
      <c r="A15">
        <v>14</v>
      </c>
      <c r="C15" t="s">
        <v>60</v>
      </c>
      <c r="D15" t="str">
        <f t="shared" si="0"/>
        <v>Brian Anderson2018</v>
      </c>
      <c r="E15" t="s">
        <v>36</v>
      </c>
      <c r="F15">
        <v>2018</v>
      </c>
      <c r="G15">
        <v>97</v>
      </c>
      <c r="H15">
        <v>424</v>
      </c>
      <c r="I15">
        <v>670</v>
      </c>
      <c r="J15">
        <v>97</v>
      </c>
      <c r="K15">
        <v>378</v>
      </c>
      <c r="L15">
        <v>55</v>
      </c>
      <c r="M15">
        <v>109</v>
      </c>
      <c r="N15">
        <v>23</v>
      </c>
      <c r="O15">
        <v>3</v>
      </c>
      <c r="P15">
        <v>8</v>
      </c>
      <c r="Q15">
        <v>49</v>
      </c>
      <c r="R15">
        <v>2</v>
      </c>
      <c r="S15">
        <v>4</v>
      </c>
      <c r="T15">
        <v>37</v>
      </c>
      <c r="U15">
        <v>72</v>
      </c>
      <c r="V15">
        <v>0.28799999999999998</v>
      </c>
      <c r="W15">
        <v>0.36299999999999999</v>
      </c>
      <c r="X15">
        <v>0.42899999999999999</v>
      </c>
      <c r="Y15">
        <v>0.79200000000000004</v>
      </c>
      <c r="Z15">
        <v>162</v>
      </c>
      <c r="AA15">
        <v>13</v>
      </c>
      <c r="AB15">
        <v>8</v>
      </c>
      <c r="AC15">
        <v>0</v>
      </c>
      <c r="AD15">
        <v>1</v>
      </c>
      <c r="AE15">
        <v>2</v>
      </c>
      <c r="AF15">
        <v>6</v>
      </c>
      <c r="AG15">
        <v>0.33800000000000002</v>
      </c>
      <c r="AH15">
        <v>109</v>
      </c>
      <c r="AI15">
        <v>120</v>
      </c>
      <c r="AJ15" t="s">
        <v>61</v>
      </c>
    </row>
    <row r="16" spans="1:36" x14ac:dyDescent="0.45">
      <c r="A16">
        <v>15</v>
      </c>
      <c r="C16" t="s">
        <v>62</v>
      </c>
      <c r="D16" t="str">
        <f t="shared" si="0"/>
        <v>Brian Dozier2014</v>
      </c>
      <c r="E16" t="s">
        <v>36</v>
      </c>
      <c r="F16">
        <v>2014</v>
      </c>
      <c r="G16">
        <v>92</v>
      </c>
      <c r="H16">
        <v>424</v>
      </c>
      <c r="I16">
        <v>707</v>
      </c>
      <c r="J16">
        <v>91</v>
      </c>
      <c r="K16">
        <v>360</v>
      </c>
      <c r="L16">
        <v>69</v>
      </c>
      <c r="M16">
        <v>87</v>
      </c>
      <c r="N16">
        <v>16</v>
      </c>
      <c r="O16">
        <v>0</v>
      </c>
      <c r="P16">
        <v>18</v>
      </c>
      <c r="Q16">
        <v>45</v>
      </c>
      <c r="R16">
        <v>16</v>
      </c>
      <c r="S16">
        <v>5</v>
      </c>
      <c r="T16">
        <v>52</v>
      </c>
      <c r="U16">
        <v>79</v>
      </c>
      <c r="V16">
        <v>0.24199999999999999</v>
      </c>
      <c r="W16">
        <v>0.34</v>
      </c>
      <c r="X16">
        <v>0.436</v>
      </c>
      <c r="Y16">
        <v>0.77700000000000002</v>
      </c>
      <c r="Z16">
        <v>157</v>
      </c>
      <c r="AA16">
        <v>5</v>
      </c>
      <c r="AB16">
        <v>5</v>
      </c>
      <c r="AC16">
        <v>1</v>
      </c>
      <c r="AD16">
        <v>6</v>
      </c>
      <c r="AE16">
        <v>0</v>
      </c>
      <c r="AF16">
        <v>5</v>
      </c>
      <c r="AG16">
        <v>0.25700000000000001</v>
      </c>
      <c r="AH16">
        <v>103</v>
      </c>
      <c r="AI16">
        <v>119</v>
      </c>
      <c r="AJ16" t="s">
        <v>63</v>
      </c>
    </row>
    <row r="17" spans="1:36" x14ac:dyDescent="0.45">
      <c r="A17">
        <v>16</v>
      </c>
      <c r="C17" t="s">
        <v>50</v>
      </c>
      <c r="D17" t="str">
        <f t="shared" si="0"/>
        <v>Marcus Semien2019</v>
      </c>
      <c r="E17" t="s">
        <v>36</v>
      </c>
      <c r="F17">
        <v>2019</v>
      </c>
      <c r="G17">
        <v>92</v>
      </c>
      <c r="H17">
        <v>424</v>
      </c>
      <c r="I17">
        <v>747</v>
      </c>
      <c r="J17">
        <v>92</v>
      </c>
      <c r="K17">
        <v>377</v>
      </c>
      <c r="L17">
        <v>61</v>
      </c>
      <c r="M17">
        <v>102</v>
      </c>
      <c r="N17">
        <v>21</v>
      </c>
      <c r="O17">
        <v>2</v>
      </c>
      <c r="P17">
        <v>14</v>
      </c>
      <c r="Q17">
        <v>48</v>
      </c>
      <c r="R17">
        <v>5</v>
      </c>
      <c r="S17">
        <v>4</v>
      </c>
      <c r="T17">
        <v>46</v>
      </c>
      <c r="U17">
        <v>56</v>
      </c>
      <c r="V17">
        <v>0.27100000000000002</v>
      </c>
      <c r="W17">
        <v>0.34899999999999998</v>
      </c>
      <c r="X17">
        <v>0.44800000000000001</v>
      </c>
      <c r="Y17">
        <v>0.79700000000000004</v>
      </c>
      <c r="Z17">
        <v>169</v>
      </c>
      <c r="AA17">
        <v>9</v>
      </c>
      <c r="AB17">
        <v>0</v>
      </c>
      <c r="AC17">
        <v>0</v>
      </c>
      <c r="AD17">
        <v>1</v>
      </c>
      <c r="AE17">
        <v>1</v>
      </c>
      <c r="AF17">
        <v>6</v>
      </c>
      <c r="AG17">
        <v>0.28599999999999998</v>
      </c>
      <c r="AH17">
        <v>80</v>
      </c>
      <c r="AI17">
        <v>112</v>
      </c>
      <c r="AJ17" t="s">
        <v>51</v>
      </c>
    </row>
    <row r="18" spans="1:36" x14ac:dyDescent="0.45">
      <c r="A18">
        <v>17</v>
      </c>
      <c r="C18" t="s">
        <v>64</v>
      </c>
      <c r="D18" t="str">
        <f t="shared" si="0"/>
        <v>César Hernández2018</v>
      </c>
      <c r="E18" t="s">
        <v>36</v>
      </c>
      <c r="F18">
        <v>2018</v>
      </c>
      <c r="G18">
        <v>95</v>
      </c>
      <c r="H18">
        <v>423</v>
      </c>
      <c r="I18">
        <v>708</v>
      </c>
      <c r="J18">
        <v>92</v>
      </c>
      <c r="K18">
        <v>359</v>
      </c>
      <c r="L18">
        <v>63</v>
      </c>
      <c r="M18">
        <v>97</v>
      </c>
      <c r="N18">
        <v>12</v>
      </c>
      <c r="O18">
        <v>2</v>
      </c>
      <c r="P18">
        <v>8</v>
      </c>
      <c r="Q18">
        <v>31</v>
      </c>
      <c r="R18">
        <v>14</v>
      </c>
      <c r="S18">
        <v>2</v>
      </c>
      <c r="T18">
        <v>61</v>
      </c>
      <c r="U18">
        <v>87</v>
      </c>
      <c r="V18">
        <v>0.27</v>
      </c>
      <c r="W18">
        <v>0.378</v>
      </c>
      <c r="X18">
        <v>0.38200000000000001</v>
      </c>
      <c r="Y18">
        <v>0.76</v>
      </c>
      <c r="Z18">
        <v>137</v>
      </c>
      <c r="AA18">
        <v>9</v>
      </c>
      <c r="AB18">
        <v>2</v>
      </c>
      <c r="AC18">
        <v>0</v>
      </c>
      <c r="AD18">
        <v>1</v>
      </c>
      <c r="AE18">
        <v>2</v>
      </c>
      <c r="AF18">
        <v>5</v>
      </c>
      <c r="AG18">
        <v>0.33600000000000002</v>
      </c>
      <c r="AH18">
        <v>112</v>
      </c>
      <c r="AI18">
        <v>113</v>
      </c>
      <c r="AJ18" t="s">
        <v>65</v>
      </c>
    </row>
    <row r="19" spans="1:36" x14ac:dyDescent="0.45">
      <c r="A19">
        <v>18</v>
      </c>
      <c r="C19" t="s">
        <v>66</v>
      </c>
      <c r="D19" t="str">
        <f t="shared" si="0"/>
        <v>Aaron Judge2018</v>
      </c>
      <c r="E19" t="s">
        <v>36</v>
      </c>
      <c r="F19">
        <v>2018</v>
      </c>
      <c r="G19">
        <v>93</v>
      </c>
      <c r="H19">
        <v>423</v>
      </c>
      <c r="I19">
        <v>498</v>
      </c>
      <c r="J19">
        <v>91</v>
      </c>
      <c r="K19">
        <v>351</v>
      </c>
      <c r="L19">
        <v>66</v>
      </c>
      <c r="M19">
        <v>97</v>
      </c>
      <c r="N19">
        <v>19</v>
      </c>
      <c r="O19">
        <v>0</v>
      </c>
      <c r="P19">
        <v>25</v>
      </c>
      <c r="Q19">
        <v>60</v>
      </c>
      <c r="R19">
        <v>6</v>
      </c>
      <c r="S19">
        <v>3</v>
      </c>
      <c r="T19">
        <v>66</v>
      </c>
      <c r="U19">
        <v>132</v>
      </c>
      <c r="V19">
        <v>0.27600000000000002</v>
      </c>
      <c r="W19">
        <v>0.39200000000000002</v>
      </c>
      <c r="X19">
        <v>0.54400000000000004</v>
      </c>
      <c r="Y19">
        <v>0.93700000000000006</v>
      </c>
      <c r="Z19">
        <v>191</v>
      </c>
      <c r="AA19">
        <v>8</v>
      </c>
      <c r="AB19">
        <v>3</v>
      </c>
      <c r="AC19">
        <v>0</v>
      </c>
      <c r="AD19">
        <v>3</v>
      </c>
      <c r="AE19">
        <v>3</v>
      </c>
      <c r="AF19">
        <v>3</v>
      </c>
      <c r="AG19">
        <v>0.36599999999999999</v>
      </c>
      <c r="AH19">
        <v>103</v>
      </c>
      <c r="AI19">
        <v>157</v>
      </c>
      <c r="AJ19" t="s">
        <v>67</v>
      </c>
    </row>
    <row r="20" spans="1:36" x14ac:dyDescent="0.45">
      <c r="A20">
        <v>19</v>
      </c>
      <c r="C20" t="s">
        <v>68</v>
      </c>
      <c r="D20" t="str">
        <f t="shared" si="0"/>
        <v>Evan Longoria2014</v>
      </c>
      <c r="E20" t="s">
        <v>36</v>
      </c>
      <c r="F20">
        <v>2014</v>
      </c>
      <c r="G20">
        <v>97</v>
      </c>
      <c r="H20">
        <v>423</v>
      </c>
      <c r="I20">
        <v>700</v>
      </c>
      <c r="J20">
        <v>97</v>
      </c>
      <c r="K20">
        <v>373</v>
      </c>
      <c r="L20">
        <v>51</v>
      </c>
      <c r="M20">
        <v>96</v>
      </c>
      <c r="N20">
        <v>13</v>
      </c>
      <c r="O20">
        <v>1</v>
      </c>
      <c r="P20">
        <v>11</v>
      </c>
      <c r="Q20">
        <v>44</v>
      </c>
      <c r="R20">
        <v>4</v>
      </c>
      <c r="S20">
        <v>0</v>
      </c>
      <c r="T20">
        <v>39</v>
      </c>
      <c r="U20">
        <v>79</v>
      </c>
      <c r="V20">
        <v>0.25700000000000001</v>
      </c>
      <c r="W20">
        <v>0.33300000000000002</v>
      </c>
      <c r="X20">
        <v>0.38600000000000001</v>
      </c>
      <c r="Y20">
        <v>0.71899999999999997</v>
      </c>
      <c r="Z20">
        <v>144</v>
      </c>
      <c r="AA20">
        <v>7</v>
      </c>
      <c r="AB20">
        <v>6</v>
      </c>
      <c r="AC20">
        <v>0</v>
      </c>
      <c r="AD20">
        <v>5</v>
      </c>
      <c r="AE20">
        <v>8</v>
      </c>
      <c r="AF20">
        <v>7</v>
      </c>
      <c r="AG20">
        <v>0.29499999999999998</v>
      </c>
      <c r="AH20">
        <v>100</v>
      </c>
      <c r="AI20">
        <v>104</v>
      </c>
      <c r="AJ20" t="s">
        <v>69</v>
      </c>
    </row>
    <row r="21" spans="1:36" x14ac:dyDescent="0.45">
      <c r="A21">
        <v>20</v>
      </c>
      <c r="C21" t="s">
        <v>70</v>
      </c>
      <c r="D21" t="str">
        <f t="shared" si="0"/>
        <v>Freddie Freeman2014</v>
      </c>
      <c r="E21" t="s">
        <v>36</v>
      </c>
      <c r="F21">
        <v>2014</v>
      </c>
      <c r="G21">
        <v>95</v>
      </c>
      <c r="H21">
        <v>422</v>
      </c>
      <c r="I21">
        <v>708</v>
      </c>
      <c r="J21">
        <v>95</v>
      </c>
      <c r="K21">
        <v>366</v>
      </c>
      <c r="L21">
        <v>64</v>
      </c>
      <c r="M21">
        <v>108</v>
      </c>
      <c r="N21">
        <v>28</v>
      </c>
      <c r="O21">
        <v>3</v>
      </c>
      <c r="P21">
        <v>13</v>
      </c>
      <c r="Q21">
        <v>52</v>
      </c>
      <c r="R21">
        <v>0</v>
      </c>
      <c r="S21">
        <v>2</v>
      </c>
      <c r="T21">
        <v>50</v>
      </c>
      <c r="U21">
        <v>81</v>
      </c>
      <c r="V21">
        <v>0.29499999999999998</v>
      </c>
      <c r="W21">
        <v>0.38400000000000001</v>
      </c>
      <c r="X21">
        <v>0.495</v>
      </c>
      <c r="Y21">
        <v>0.878</v>
      </c>
      <c r="Z21">
        <v>181</v>
      </c>
      <c r="AA21">
        <v>11</v>
      </c>
      <c r="AB21">
        <v>4</v>
      </c>
      <c r="AC21">
        <v>0</v>
      </c>
      <c r="AD21">
        <v>2</v>
      </c>
      <c r="AE21">
        <v>3</v>
      </c>
      <c r="AF21">
        <v>2</v>
      </c>
      <c r="AG21">
        <v>0.34699999999999998</v>
      </c>
      <c r="AH21">
        <v>107</v>
      </c>
      <c r="AI21">
        <v>148</v>
      </c>
      <c r="AJ21" t="s">
        <v>71</v>
      </c>
    </row>
    <row r="22" spans="1:36" x14ac:dyDescent="0.45">
      <c r="A22">
        <v>21</v>
      </c>
      <c r="C22" t="s">
        <v>72</v>
      </c>
      <c r="D22" t="str">
        <f t="shared" si="0"/>
        <v>Joey Votto2018</v>
      </c>
      <c r="E22" t="s">
        <v>36</v>
      </c>
      <c r="F22">
        <v>2018</v>
      </c>
      <c r="G22">
        <v>95</v>
      </c>
      <c r="H22">
        <v>422</v>
      </c>
      <c r="I22">
        <v>623</v>
      </c>
      <c r="J22">
        <v>93</v>
      </c>
      <c r="K22">
        <v>342</v>
      </c>
      <c r="L22">
        <v>55</v>
      </c>
      <c r="M22">
        <v>99</v>
      </c>
      <c r="N22">
        <v>21</v>
      </c>
      <c r="O22">
        <v>2</v>
      </c>
      <c r="P22">
        <v>9</v>
      </c>
      <c r="Q22">
        <v>50</v>
      </c>
      <c r="R22">
        <v>1</v>
      </c>
      <c r="S22">
        <v>0</v>
      </c>
      <c r="T22">
        <v>73</v>
      </c>
      <c r="U22">
        <v>63</v>
      </c>
      <c r="V22">
        <v>0.28999999999999998</v>
      </c>
      <c r="W22">
        <v>0.42199999999999999</v>
      </c>
      <c r="X22">
        <v>0.442</v>
      </c>
      <c r="Y22">
        <v>0.86299999999999999</v>
      </c>
      <c r="Z22">
        <v>151</v>
      </c>
      <c r="AA22">
        <v>12</v>
      </c>
      <c r="AB22">
        <v>6</v>
      </c>
      <c r="AC22">
        <v>0</v>
      </c>
      <c r="AD22">
        <v>1</v>
      </c>
      <c r="AE22">
        <v>3</v>
      </c>
      <c r="AF22">
        <v>1</v>
      </c>
      <c r="AG22">
        <v>0.33200000000000002</v>
      </c>
      <c r="AH22">
        <v>107</v>
      </c>
      <c r="AI22">
        <v>141</v>
      </c>
      <c r="AJ22" t="s">
        <v>73</v>
      </c>
    </row>
    <row r="23" spans="1:36" x14ac:dyDescent="0.45">
      <c r="A23">
        <v>22</v>
      </c>
      <c r="C23" t="s">
        <v>74</v>
      </c>
      <c r="D23" t="str">
        <f t="shared" si="0"/>
        <v>Starlin Castro2018</v>
      </c>
      <c r="E23" t="s">
        <v>36</v>
      </c>
      <c r="F23">
        <v>2018</v>
      </c>
      <c r="G23">
        <v>97</v>
      </c>
      <c r="H23">
        <v>421</v>
      </c>
      <c r="I23">
        <v>647</v>
      </c>
      <c r="J23">
        <v>95</v>
      </c>
      <c r="K23">
        <v>385</v>
      </c>
      <c r="L23">
        <v>58</v>
      </c>
      <c r="M23">
        <v>112</v>
      </c>
      <c r="N23">
        <v>22</v>
      </c>
      <c r="O23">
        <v>1</v>
      </c>
      <c r="P23">
        <v>7</v>
      </c>
      <c r="Q23">
        <v>37</v>
      </c>
      <c r="R23">
        <v>4</v>
      </c>
      <c r="S23">
        <v>1</v>
      </c>
      <c r="T23">
        <v>30</v>
      </c>
      <c r="U23">
        <v>78</v>
      </c>
      <c r="V23">
        <v>0.29099999999999998</v>
      </c>
      <c r="W23">
        <v>0.33700000000000002</v>
      </c>
      <c r="X23">
        <v>0.40799999999999997</v>
      </c>
      <c r="Y23">
        <v>0.745</v>
      </c>
      <c r="Z23">
        <v>157</v>
      </c>
      <c r="AA23">
        <v>11</v>
      </c>
      <c r="AB23">
        <v>0</v>
      </c>
      <c r="AC23">
        <v>0</v>
      </c>
      <c r="AD23">
        <v>6</v>
      </c>
      <c r="AE23">
        <v>1</v>
      </c>
      <c r="AF23">
        <v>8</v>
      </c>
      <c r="AG23">
        <v>0.34300000000000003</v>
      </c>
      <c r="AH23">
        <v>104</v>
      </c>
      <c r="AI23">
        <v>106</v>
      </c>
      <c r="AJ23" t="s">
        <v>75</v>
      </c>
    </row>
    <row r="24" spans="1:36" x14ac:dyDescent="0.45">
      <c r="A24">
        <v>23</v>
      </c>
      <c r="C24" t="s">
        <v>70</v>
      </c>
      <c r="D24" t="str">
        <f t="shared" si="0"/>
        <v>Freddie Freeman2018</v>
      </c>
      <c r="E24" t="s">
        <v>36</v>
      </c>
      <c r="F24">
        <v>2018</v>
      </c>
      <c r="G24">
        <v>94</v>
      </c>
      <c r="H24">
        <v>420</v>
      </c>
      <c r="I24">
        <v>707</v>
      </c>
      <c r="J24">
        <v>94</v>
      </c>
      <c r="K24">
        <v>362</v>
      </c>
      <c r="L24">
        <v>59</v>
      </c>
      <c r="M24">
        <v>114</v>
      </c>
      <c r="N24">
        <v>25</v>
      </c>
      <c r="O24">
        <v>3</v>
      </c>
      <c r="P24">
        <v>16</v>
      </c>
      <c r="Q24">
        <v>61</v>
      </c>
      <c r="R24">
        <v>6</v>
      </c>
      <c r="S24">
        <v>2</v>
      </c>
      <c r="T24">
        <v>53</v>
      </c>
      <c r="U24">
        <v>79</v>
      </c>
      <c r="V24">
        <v>0.315</v>
      </c>
      <c r="W24">
        <v>0.40500000000000003</v>
      </c>
      <c r="X24">
        <v>0.53300000000000003</v>
      </c>
      <c r="Y24">
        <v>0.93799999999999994</v>
      </c>
      <c r="Z24">
        <v>193</v>
      </c>
      <c r="AA24">
        <v>4</v>
      </c>
      <c r="AB24">
        <v>3</v>
      </c>
      <c r="AC24">
        <v>0</v>
      </c>
      <c r="AD24">
        <v>2</v>
      </c>
      <c r="AE24">
        <v>9</v>
      </c>
      <c r="AF24">
        <v>3</v>
      </c>
      <c r="AG24">
        <v>0.36399999999999999</v>
      </c>
      <c r="AH24">
        <v>110</v>
      </c>
      <c r="AI24">
        <v>158</v>
      </c>
      <c r="AJ24" t="s">
        <v>71</v>
      </c>
    </row>
    <row r="25" spans="1:36" x14ac:dyDescent="0.45">
      <c r="A25">
        <v>24</v>
      </c>
      <c r="C25" t="s">
        <v>76</v>
      </c>
      <c r="D25" t="str">
        <f t="shared" si="0"/>
        <v>Paul Goldschmidt2014</v>
      </c>
      <c r="E25" t="s">
        <v>36</v>
      </c>
      <c r="F25">
        <v>2014</v>
      </c>
      <c r="G25">
        <v>95</v>
      </c>
      <c r="H25">
        <v>419</v>
      </c>
      <c r="I25">
        <v>479</v>
      </c>
      <c r="J25">
        <v>95</v>
      </c>
      <c r="K25">
        <v>357</v>
      </c>
      <c r="L25">
        <v>66</v>
      </c>
      <c r="M25">
        <v>110</v>
      </c>
      <c r="N25">
        <v>36</v>
      </c>
      <c r="O25">
        <v>1</v>
      </c>
      <c r="P25">
        <v>16</v>
      </c>
      <c r="Q25">
        <v>61</v>
      </c>
      <c r="R25">
        <v>8</v>
      </c>
      <c r="S25">
        <v>3</v>
      </c>
      <c r="T25">
        <v>55</v>
      </c>
      <c r="U25">
        <v>94</v>
      </c>
      <c r="V25">
        <v>0.308</v>
      </c>
      <c r="W25">
        <v>0.4</v>
      </c>
      <c r="X25">
        <v>0.54900000000000004</v>
      </c>
      <c r="Y25">
        <v>0.94899999999999995</v>
      </c>
      <c r="Z25">
        <v>196</v>
      </c>
      <c r="AA25">
        <v>8</v>
      </c>
      <c r="AB25">
        <v>1</v>
      </c>
      <c r="AC25">
        <v>0</v>
      </c>
      <c r="AD25">
        <v>2</v>
      </c>
      <c r="AE25">
        <v>8</v>
      </c>
      <c r="AF25">
        <v>6</v>
      </c>
      <c r="AG25">
        <v>0.378</v>
      </c>
      <c r="AH25">
        <v>102</v>
      </c>
      <c r="AI25">
        <v>167</v>
      </c>
      <c r="AJ25" t="s">
        <v>77</v>
      </c>
    </row>
    <row r="26" spans="1:36" x14ac:dyDescent="0.45">
      <c r="A26">
        <v>25</v>
      </c>
      <c r="C26" t="s">
        <v>78</v>
      </c>
      <c r="D26" t="str">
        <f t="shared" si="0"/>
        <v>Eric Hosmer2014</v>
      </c>
      <c r="E26" t="s">
        <v>36</v>
      </c>
      <c r="F26">
        <v>2014</v>
      </c>
      <c r="G26">
        <v>94</v>
      </c>
      <c r="H26">
        <v>419</v>
      </c>
      <c r="I26">
        <v>547</v>
      </c>
      <c r="J26">
        <v>94</v>
      </c>
      <c r="K26">
        <v>385</v>
      </c>
      <c r="L26">
        <v>44</v>
      </c>
      <c r="M26">
        <v>103</v>
      </c>
      <c r="N26">
        <v>26</v>
      </c>
      <c r="O26">
        <v>0</v>
      </c>
      <c r="P26">
        <v>6</v>
      </c>
      <c r="Q26">
        <v>42</v>
      </c>
      <c r="R26">
        <v>3</v>
      </c>
      <c r="S26">
        <v>1</v>
      </c>
      <c r="T26">
        <v>27</v>
      </c>
      <c r="U26">
        <v>65</v>
      </c>
      <c r="V26">
        <v>0.26800000000000002</v>
      </c>
      <c r="W26">
        <v>0.315</v>
      </c>
      <c r="X26">
        <v>0.38200000000000001</v>
      </c>
      <c r="Y26">
        <v>0.69699999999999995</v>
      </c>
      <c r="Z26">
        <v>147</v>
      </c>
      <c r="AA26">
        <v>11</v>
      </c>
      <c r="AB26">
        <v>2</v>
      </c>
      <c r="AC26">
        <v>0</v>
      </c>
      <c r="AD26">
        <v>5</v>
      </c>
      <c r="AE26">
        <v>2</v>
      </c>
      <c r="AF26">
        <v>1</v>
      </c>
      <c r="AG26">
        <v>0.30399999999999999</v>
      </c>
      <c r="AH26">
        <v>95</v>
      </c>
      <c r="AI26">
        <v>97</v>
      </c>
      <c r="AJ26" t="s">
        <v>79</v>
      </c>
    </row>
    <row r="27" spans="1:36" x14ac:dyDescent="0.45">
      <c r="A27">
        <v>26</v>
      </c>
      <c r="C27" t="s">
        <v>42</v>
      </c>
      <c r="D27" t="str">
        <f t="shared" si="0"/>
        <v>Nick Markakis2018</v>
      </c>
      <c r="E27" t="s">
        <v>36</v>
      </c>
      <c r="F27">
        <v>2018</v>
      </c>
      <c r="G27">
        <v>94</v>
      </c>
      <c r="H27">
        <v>419</v>
      </c>
      <c r="I27">
        <v>705</v>
      </c>
      <c r="J27">
        <v>94</v>
      </c>
      <c r="K27">
        <v>371</v>
      </c>
      <c r="L27">
        <v>55</v>
      </c>
      <c r="M27">
        <v>120</v>
      </c>
      <c r="N27">
        <v>29</v>
      </c>
      <c r="O27">
        <v>1</v>
      </c>
      <c r="P27">
        <v>10</v>
      </c>
      <c r="Q27">
        <v>61</v>
      </c>
      <c r="R27">
        <v>1</v>
      </c>
      <c r="S27">
        <v>1</v>
      </c>
      <c r="T27">
        <v>42</v>
      </c>
      <c r="U27">
        <v>46</v>
      </c>
      <c r="V27">
        <v>0.32400000000000001</v>
      </c>
      <c r="W27">
        <v>0.38900000000000001</v>
      </c>
      <c r="X27">
        <v>0.48799999999999999</v>
      </c>
      <c r="Y27">
        <v>0.877</v>
      </c>
      <c r="Z27">
        <v>181</v>
      </c>
      <c r="AA27">
        <v>14</v>
      </c>
      <c r="AB27">
        <v>1</v>
      </c>
      <c r="AC27">
        <v>0</v>
      </c>
      <c r="AD27">
        <v>5</v>
      </c>
      <c r="AE27">
        <v>7</v>
      </c>
      <c r="AF27">
        <v>4</v>
      </c>
      <c r="AG27">
        <v>0.34399999999999997</v>
      </c>
      <c r="AH27">
        <v>117</v>
      </c>
      <c r="AI27">
        <v>142</v>
      </c>
      <c r="AJ27" t="s">
        <v>43</v>
      </c>
    </row>
    <row r="28" spans="1:36" x14ac:dyDescent="0.45">
      <c r="A28">
        <v>27</v>
      </c>
      <c r="C28" t="s">
        <v>80</v>
      </c>
      <c r="D28" t="str">
        <f t="shared" si="0"/>
        <v>Andrew McCutchen2014</v>
      </c>
      <c r="E28" t="s">
        <v>36</v>
      </c>
      <c r="F28">
        <v>2014</v>
      </c>
      <c r="G28">
        <v>93</v>
      </c>
      <c r="H28">
        <v>419</v>
      </c>
      <c r="I28">
        <v>648</v>
      </c>
      <c r="J28">
        <v>93</v>
      </c>
      <c r="K28">
        <v>355</v>
      </c>
      <c r="L28">
        <v>57</v>
      </c>
      <c r="M28">
        <v>115</v>
      </c>
      <c r="N28">
        <v>28</v>
      </c>
      <c r="O28">
        <v>5</v>
      </c>
      <c r="P28">
        <v>17</v>
      </c>
      <c r="Q28">
        <v>61</v>
      </c>
      <c r="R28">
        <v>15</v>
      </c>
      <c r="S28">
        <v>0</v>
      </c>
      <c r="T28">
        <v>58</v>
      </c>
      <c r="U28">
        <v>74</v>
      </c>
      <c r="V28">
        <v>0.32400000000000001</v>
      </c>
      <c r="W28">
        <v>0.42</v>
      </c>
      <c r="X28">
        <v>0.57499999999999996</v>
      </c>
      <c r="Y28">
        <v>0.995</v>
      </c>
      <c r="Z28">
        <v>204</v>
      </c>
      <c r="AA28">
        <v>6</v>
      </c>
      <c r="AB28">
        <v>3</v>
      </c>
      <c r="AC28">
        <v>0</v>
      </c>
      <c r="AD28">
        <v>3</v>
      </c>
      <c r="AE28">
        <v>5</v>
      </c>
      <c r="AF28">
        <v>2</v>
      </c>
      <c r="AG28">
        <v>0.36699999999999999</v>
      </c>
      <c r="AH28">
        <v>109</v>
      </c>
      <c r="AI28">
        <v>180</v>
      </c>
      <c r="AJ28" t="s">
        <v>81</v>
      </c>
    </row>
    <row r="29" spans="1:36" x14ac:dyDescent="0.45">
      <c r="A29">
        <v>28</v>
      </c>
      <c r="C29" t="s">
        <v>82</v>
      </c>
      <c r="D29" t="str">
        <f t="shared" si="0"/>
        <v>José Ramírez2018</v>
      </c>
      <c r="E29" t="s">
        <v>36</v>
      </c>
      <c r="F29">
        <v>2018</v>
      </c>
      <c r="G29">
        <v>94</v>
      </c>
      <c r="H29">
        <v>419</v>
      </c>
      <c r="I29">
        <v>698</v>
      </c>
      <c r="J29">
        <v>94</v>
      </c>
      <c r="K29">
        <v>358</v>
      </c>
      <c r="L29">
        <v>68</v>
      </c>
      <c r="M29">
        <v>108</v>
      </c>
      <c r="N29">
        <v>26</v>
      </c>
      <c r="O29">
        <v>2</v>
      </c>
      <c r="P29">
        <v>29</v>
      </c>
      <c r="Q29">
        <v>70</v>
      </c>
      <c r="R29">
        <v>20</v>
      </c>
      <c r="S29">
        <v>3</v>
      </c>
      <c r="T29">
        <v>57</v>
      </c>
      <c r="U29">
        <v>48</v>
      </c>
      <c r="V29">
        <v>0.30199999999999999</v>
      </c>
      <c r="W29">
        <v>0.40100000000000002</v>
      </c>
      <c r="X29">
        <v>0.629</v>
      </c>
      <c r="Y29">
        <v>1.03</v>
      </c>
      <c r="Z29">
        <v>225</v>
      </c>
      <c r="AA29">
        <v>1</v>
      </c>
      <c r="AB29">
        <v>3</v>
      </c>
      <c r="AC29">
        <v>0</v>
      </c>
      <c r="AD29">
        <v>1</v>
      </c>
      <c r="AE29">
        <v>8</v>
      </c>
      <c r="AF29">
        <v>3</v>
      </c>
      <c r="AG29">
        <v>0.28000000000000003</v>
      </c>
      <c r="AH29">
        <v>117</v>
      </c>
      <c r="AI29">
        <v>180</v>
      </c>
      <c r="AJ29" t="s">
        <v>83</v>
      </c>
    </row>
    <row r="30" spans="1:36" x14ac:dyDescent="0.45">
      <c r="A30">
        <v>29</v>
      </c>
      <c r="C30" t="s">
        <v>38</v>
      </c>
      <c r="D30" t="str">
        <f t="shared" si="0"/>
        <v>Jose Altuve2014</v>
      </c>
      <c r="E30" t="s">
        <v>36</v>
      </c>
      <c r="F30">
        <v>2014</v>
      </c>
      <c r="G30">
        <v>93</v>
      </c>
      <c r="H30">
        <v>418</v>
      </c>
      <c r="I30">
        <v>707</v>
      </c>
      <c r="J30">
        <v>92</v>
      </c>
      <c r="K30">
        <v>388</v>
      </c>
      <c r="L30">
        <v>49</v>
      </c>
      <c r="M30">
        <v>130</v>
      </c>
      <c r="N30">
        <v>29</v>
      </c>
      <c r="O30">
        <v>2</v>
      </c>
      <c r="P30">
        <v>2</v>
      </c>
      <c r="Q30">
        <v>27</v>
      </c>
      <c r="R30">
        <v>41</v>
      </c>
      <c r="S30">
        <v>3</v>
      </c>
      <c r="T30">
        <v>23</v>
      </c>
      <c r="U30">
        <v>29</v>
      </c>
      <c r="V30">
        <v>0.33500000000000002</v>
      </c>
      <c r="W30">
        <v>0.373</v>
      </c>
      <c r="X30">
        <v>0.436</v>
      </c>
      <c r="Y30">
        <v>0.80900000000000005</v>
      </c>
      <c r="Z30">
        <v>169</v>
      </c>
      <c r="AA30">
        <v>10</v>
      </c>
      <c r="AB30">
        <v>3</v>
      </c>
      <c r="AC30">
        <v>0</v>
      </c>
      <c r="AD30">
        <v>4</v>
      </c>
      <c r="AE30">
        <v>1</v>
      </c>
      <c r="AF30">
        <v>6</v>
      </c>
      <c r="AG30">
        <v>0.35499999999999998</v>
      </c>
      <c r="AH30">
        <v>95</v>
      </c>
      <c r="AI30">
        <v>130</v>
      </c>
      <c r="AJ30" t="s">
        <v>39</v>
      </c>
    </row>
    <row r="31" spans="1:36" x14ac:dyDescent="0.45">
      <c r="A31">
        <v>30</v>
      </c>
      <c r="C31" t="s">
        <v>84</v>
      </c>
      <c r="D31" t="str">
        <f t="shared" si="0"/>
        <v>Mookie Betts2019</v>
      </c>
      <c r="E31" t="s">
        <v>36</v>
      </c>
      <c r="F31">
        <v>2019</v>
      </c>
      <c r="G31">
        <v>88</v>
      </c>
      <c r="H31">
        <v>418</v>
      </c>
      <c r="I31">
        <v>706</v>
      </c>
      <c r="J31">
        <v>87</v>
      </c>
      <c r="K31">
        <v>345</v>
      </c>
      <c r="L31">
        <v>77</v>
      </c>
      <c r="M31">
        <v>94</v>
      </c>
      <c r="N31">
        <v>20</v>
      </c>
      <c r="O31">
        <v>4</v>
      </c>
      <c r="P31">
        <v>13</v>
      </c>
      <c r="Q31">
        <v>40</v>
      </c>
      <c r="R31">
        <v>10</v>
      </c>
      <c r="S31">
        <v>1</v>
      </c>
      <c r="T31">
        <v>68</v>
      </c>
      <c r="U31">
        <v>60</v>
      </c>
      <c r="V31">
        <v>0.27300000000000002</v>
      </c>
      <c r="W31">
        <v>0.39200000000000002</v>
      </c>
      <c r="X31">
        <v>0.46700000000000003</v>
      </c>
      <c r="Y31">
        <v>0.85899999999999999</v>
      </c>
      <c r="Z31">
        <v>161</v>
      </c>
      <c r="AA31">
        <v>8</v>
      </c>
      <c r="AB31">
        <v>2</v>
      </c>
      <c r="AC31">
        <v>0</v>
      </c>
      <c r="AD31">
        <v>3</v>
      </c>
      <c r="AE31">
        <v>5</v>
      </c>
      <c r="AF31">
        <v>4</v>
      </c>
      <c r="AG31">
        <v>0.29499999999999998</v>
      </c>
      <c r="AH31">
        <v>89</v>
      </c>
      <c r="AI31">
        <v>130</v>
      </c>
      <c r="AJ31" t="s">
        <v>85</v>
      </c>
    </row>
    <row r="32" spans="1:36" x14ac:dyDescent="0.45">
      <c r="A32">
        <v>31</v>
      </c>
      <c r="C32" t="s">
        <v>86</v>
      </c>
      <c r="D32" t="str">
        <f t="shared" si="0"/>
        <v>Daniel Murphy2014</v>
      </c>
      <c r="E32" t="s">
        <v>36</v>
      </c>
      <c r="F32">
        <v>2014</v>
      </c>
      <c r="G32">
        <v>92</v>
      </c>
      <c r="H32">
        <v>418</v>
      </c>
      <c r="I32">
        <v>642</v>
      </c>
      <c r="J32">
        <v>91</v>
      </c>
      <c r="K32">
        <v>385</v>
      </c>
      <c r="L32">
        <v>56</v>
      </c>
      <c r="M32">
        <v>113</v>
      </c>
      <c r="N32">
        <v>23</v>
      </c>
      <c r="O32">
        <v>1</v>
      </c>
      <c r="P32">
        <v>7</v>
      </c>
      <c r="Q32">
        <v>37</v>
      </c>
      <c r="R32">
        <v>11</v>
      </c>
      <c r="S32">
        <v>4</v>
      </c>
      <c r="T32">
        <v>30</v>
      </c>
      <c r="U32">
        <v>53</v>
      </c>
      <c r="V32">
        <v>0.29399999999999998</v>
      </c>
      <c r="W32">
        <v>0.34200000000000003</v>
      </c>
      <c r="X32">
        <v>0.41299999999999998</v>
      </c>
      <c r="Y32">
        <v>0.755</v>
      </c>
      <c r="Z32">
        <v>159</v>
      </c>
      <c r="AA32">
        <v>11</v>
      </c>
      <c r="AB32">
        <v>0</v>
      </c>
      <c r="AC32">
        <v>0</v>
      </c>
      <c r="AD32">
        <v>3</v>
      </c>
      <c r="AE32">
        <v>2</v>
      </c>
      <c r="AF32">
        <v>5</v>
      </c>
      <c r="AG32">
        <v>0.32300000000000001</v>
      </c>
      <c r="AH32">
        <v>106</v>
      </c>
      <c r="AI32">
        <v>114</v>
      </c>
      <c r="AJ32" t="s">
        <v>87</v>
      </c>
    </row>
    <row r="33" spans="1:36" x14ac:dyDescent="0.45">
      <c r="A33">
        <v>32</v>
      </c>
      <c r="C33" t="s">
        <v>88</v>
      </c>
      <c r="D33" t="str">
        <f t="shared" si="0"/>
        <v>Hunter Pence2014</v>
      </c>
      <c r="E33" t="s">
        <v>36</v>
      </c>
      <c r="F33">
        <v>2014</v>
      </c>
      <c r="G33">
        <v>96</v>
      </c>
      <c r="H33">
        <v>418</v>
      </c>
      <c r="I33">
        <v>708</v>
      </c>
      <c r="J33">
        <v>96</v>
      </c>
      <c r="K33">
        <v>382</v>
      </c>
      <c r="L33">
        <v>68</v>
      </c>
      <c r="M33">
        <v>113</v>
      </c>
      <c r="N33">
        <v>21</v>
      </c>
      <c r="O33">
        <v>4</v>
      </c>
      <c r="P33">
        <v>12</v>
      </c>
      <c r="Q33">
        <v>34</v>
      </c>
      <c r="R33">
        <v>8</v>
      </c>
      <c r="S33">
        <v>2</v>
      </c>
      <c r="T33">
        <v>32</v>
      </c>
      <c r="U33">
        <v>70</v>
      </c>
      <c r="V33">
        <v>0.29599999999999999</v>
      </c>
      <c r="W33">
        <v>0.35399999999999998</v>
      </c>
      <c r="X33">
        <v>0.46600000000000003</v>
      </c>
      <c r="Y33">
        <v>0.82</v>
      </c>
      <c r="Z33">
        <v>178</v>
      </c>
      <c r="AA33">
        <v>6</v>
      </c>
      <c r="AB33">
        <v>3</v>
      </c>
      <c r="AC33">
        <v>0</v>
      </c>
      <c r="AD33">
        <v>1</v>
      </c>
      <c r="AE33">
        <v>2</v>
      </c>
      <c r="AF33">
        <v>4</v>
      </c>
      <c r="AG33">
        <v>0.33600000000000002</v>
      </c>
      <c r="AH33">
        <v>111</v>
      </c>
      <c r="AI33">
        <v>131</v>
      </c>
      <c r="AJ33" t="s">
        <v>89</v>
      </c>
    </row>
    <row r="34" spans="1:36" x14ac:dyDescent="0.45">
      <c r="A34">
        <v>33</v>
      </c>
      <c r="C34" t="s">
        <v>76</v>
      </c>
      <c r="D34" t="str">
        <f t="shared" si="0"/>
        <v>Paul Goldschmidt2018</v>
      </c>
      <c r="E34" t="s">
        <v>36</v>
      </c>
      <c r="F34">
        <v>2018</v>
      </c>
      <c r="G34">
        <v>95</v>
      </c>
      <c r="H34">
        <v>417</v>
      </c>
      <c r="I34">
        <v>690</v>
      </c>
      <c r="J34">
        <v>94</v>
      </c>
      <c r="K34">
        <v>356</v>
      </c>
      <c r="L34">
        <v>61</v>
      </c>
      <c r="M34">
        <v>100</v>
      </c>
      <c r="N34">
        <v>19</v>
      </c>
      <c r="O34">
        <v>4</v>
      </c>
      <c r="P34">
        <v>21</v>
      </c>
      <c r="Q34">
        <v>52</v>
      </c>
      <c r="R34">
        <v>3</v>
      </c>
      <c r="S34">
        <v>2</v>
      </c>
      <c r="T34">
        <v>56</v>
      </c>
      <c r="U34">
        <v>110</v>
      </c>
      <c r="V34">
        <v>0.28100000000000003</v>
      </c>
      <c r="W34">
        <v>0.38600000000000001</v>
      </c>
      <c r="X34">
        <v>0.53400000000000003</v>
      </c>
      <c r="Y34">
        <v>0.92</v>
      </c>
      <c r="Z34">
        <v>190</v>
      </c>
      <c r="AA34">
        <v>1</v>
      </c>
      <c r="AB34">
        <v>5</v>
      </c>
      <c r="AC34">
        <v>0</v>
      </c>
      <c r="AD34">
        <v>0</v>
      </c>
      <c r="AE34">
        <v>5</v>
      </c>
      <c r="AF34">
        <v>7</v>
      </c>
      <c r="AG34">
        <v>0.35099999999999998</v>
      </c>
      <c r="AH34">
        <v>99</v>
      </c>
      <c r="AI34">
        <v>153</v>
      </c>
      <c r="AJ34" t="s">
        <v>77</v>
      </c>
    </row>
    <row r="35" spans="1:36" x14ac:dyDescent="0.45">
      <c r="A35">
        <v>34</v>
      </c>
      <c r="C35" t="s">
        <v>90</v>
      </c>
      <c r="D35" t="str">
        <f t="shared" si="0"/>
        <v>Shin-Soo Choo2018</v>
      </c>
      <c r="E35" t="s">
        <v>36</v>
      </c>
      <c r="F35">
        <v>2018</v>
      </c>
      <c r="G35">
        <v>90</v>
      </c>
      <c r="H35">
        <v>416</v>
      </c>
      <c r="I35">
        <v>665</v>
      </c>
      <c r="J35">
        <v>90</v>
      </c>
      <c r="K35">
        <v>348</v>
      </c>
      <c r="L35">
        <v>54</v>
      </c>
      <c r="M35">
        <v>102</v>
      </c>
      <c r="N35">
        <v>20</v>
      </c>
      <c r="O35">
        <v>0</v>
      </c>
      <c r="P35">
        <v>18</v>
      </c>
      <c r="Q35">
        <v>43</v>
      </c>
      <c r="R35">
        <v>3</v>
      </c>
      <c r="S35">
        <v>0</v>
      </c>
      <c r="T35">
        <v>62</v>
      </c>
      <c r="U35">
        <v>91</v>
      </c>
      <c r="V35">
        <v>0.29299999999999998</v>
      </c>
      <c r="W35">
        <v>0.40500000000000003</v>
      </c>
      <c r="X35">
        <v>0.50600000000000001</v>
      </c>
      <c r="Y35">
        <v>0.91100000000000003</v>
      </c>
      <c r="Z35">
        <v>176</v>
      </c>
      <c r="AA35">
        <v>6</v>
      </c>
      <c r="AB35">
        <v>4</v>
      </c>
      <c r="AC35">
        <v>1</v>
      </c>
      <c r="AD35">
        <v>1</v>
      </c>
      <c r="AE35">
        <v>2</v>
      </c>
      <c r="AF35">
        <v>5</v>
      </c>
      <c r="AG35">
        <v>0.35</v>
      </c>
      <c r="AH35">
        <v>124</v>
      </c>
      <c r="AI35">
        <v>152</v>
      </c>
      <c r="AJ35" t="s">
        <v>91</v>
      </c>
    </row>
    <row r="36" spans="1:36" x14ac:dyDescent="0.45">
      <c r="A36">
        <v>35</v>
      </c>
      <c r="C36" t="s">
        <v>92</v>
      </c>
      <c r="D36" t="str">
        <f t="shared" si="0"/>
        <v>Giancarlo Stanton2018</v>
      </c>
      <c r="E36" t="s">
        <v>36</v>
      </c>
      <c r="F36">
        <v>2018</v>
      </c>
      <c r="G36">
        <v>94</v>
      </c>
      <c r="H36">
        <v>416</v>
      </c>
      <c r="I36">
        <v>705</v>
      </c>
      <c r="J36">
        <v>93</v>
      </c>
      <c r="K36">
        <v>371</v>
      </c>
      <c r="L36">
        <v>58</v>
      </c>
      <c r="M36">
        <v>103</v>
      </c>
      <c r="N36">
        <v>18</v>
      </c>
      <c r="O36">
        <v>1</v>
      </c>
      <c r="P36">
        <v>23</v>
      </c>
      <c r="Q36">
        <v>55</v>
      </c>
      <c r="R36">
        <v>3</v>
      </c>
      <c r="S36">
        <v>0</v>
      </c>
      <c r="T36">
        <v>35</v>
      </c>
      <c r="U36">
        <v>130</v>
      </c>
      <c r="V36">
        <v>0.27800000000000002</v>
      </c>
      <c r="W36">
        <v>0.34599999999999997</v>
      </c>
      <c r="X36">
        <v>0.51800000000000002</v>
      </c>
      <c r="Y36">
        <v>0.86399999999999999</v>
      </c>
      <c r="Z36">
        <v>192</v>
      </c>
      <c r="AA36">
        <v>10</v>
      </c>
      <c r="AB36">
        <v>6</v>
      </c>
      <c r="AC36">
        <v>0</v>
      </c>
      <c r="AD36">
        <v>4</v>
      </c>
      <c r="AE36">
        <v>3</v>
      </c>
      <c r="AF36">
        <v>3</v>
      </c>
      <c r="AG36">
        <v>0.36</v>
      </c>
      <c r="AH36">
        <v>103</v>
      </c>
      <c r="AI36">
        <v>136</v>
      </c>
      <c r="AJ36" t="s">
        <v>93</v>
      </c>
    </row>
    <row r="37" spans="1:36" x14ac:dyDescent="0.45">
      <c r="A37">
        <v>36</v>
      </c>
      <c r="C37" t="s">
        <v>94</v>
      </c>
      <c r="D37" t="str">
        <f t="shared" si="0"/>
        <v>Jason Heyward2014</v>
      </c>
      <c r="E37" t="s">
        <v>36</v>
      </c>
      <c r="F37">
        <v>2014</v>
      </c>
      <c r="G37">
        <v>93</v>
      </c>
      <c r="H37">
        <v>415</v>
      </c>
      <c r="I37">
        <v>649</v>
      </c>
      <c r="J37">
        <v>92</v>
      </c>
      <c r="K37">
        <v>365</v>
      </c>
      <c r="L37">
        <v>46</v>
      </c>
      <c r="M37">
        <v>93</v>
      </c>
      <c r="N37">
        <v>16</v>
      </c>
      <c r="O37">
        <v>2</v>
      </c>
      <c r="P37">
        <v>8</v>
      </c>
      <c r="Q37">
        <v>36</v>
      </c>
      <c r="R37">
        <v>11</v>
      </c>
      <c r="S37">
        <v>4</v>
      </c>
      <c r="T37">
        <v>45</v>
      </c>
      <c r="U37">
        <v>67</v>
      </c>
      <c r="V37">
        <v>0.255</v>
      </c>
      <c r="W37">
        <v>0.34200000000000003</v>
      </c>
      <c r="X37">
        <v>0.375</v>
      </c>
      <c r="Y37">
        <v>0.71799999999999997</v>
      </c>
      <c r="Z37">
        <v>137</v>
      </c>
      <c r="AA37">
        <v>2</v>
      </c>
      <c r="AB37">
        <v>4</v>
      </c>
      <c r="AC37">
        <v>0</v>
      </c>
      <c r="AD37">
        <v>1</v>
      </c>
      <c r="AE37">
        <v>2</v>
      </c>
      <c r="AF37">
        <v>4</v>
      </c>
      <c r="AG37">
        <v>0.29199999999999998</v>
      </c>
      <c r="AH37">
        <v>95</v>
      </c>
      <c r="AI37">
        <v>104</v>
      </c>
      <c r="AJ37" t="s">
        <v>95</v>
      </c>
    </row>
    <row r="38" spans="1:36" x14ac:dyDescent="0.45">
      <c r="A38">
        <v>37</v>
      </c>
      <c r="C38" t="s">
        <v>96</v>
      </c>
      <c r="D38" t="str">
        <f t="shared" si="0"/>
        <v>Matt Olson2022</v>
      </c>
      <c r="E38" t="s">
        <v>36</v>
      </c>
      <c r="F38">
        <v>2022</v>
      </c>
      <c r="G38">
        <v>94</v>
      </c>
      <c r="H38">
        <v>415</v>
      </c>
      <c r="I38">
        <v>699</v>
      </c>
      <c r="J38">
        <v>94</v>
      </c>
      <c r="K38">
        <v>365</v>
      </c>
      <c r="L38">
        <v>44</v>
      </c>
      <c r="M38">
        <v>93</v>
      </c>
      <c r="N38">
        <v>34</v>
      </c>
      <c r="O38">
        <v>0</v>
      </c>
      <c r="P38">
        <v>17</v>
      </c>
      <c r="Q38">
        <v>60</v>
      </c>
      <c r="R38">
        <v>0</v>
      </c>
      <c r="S38">
        <v>0</v>
      </c>
      <c r="T38">
        <v>47</v>
      </c>
      <c r="U38">
        <v>100</v>
      </c>
      <c r="V38">
        <v>0.255</v>
      </c>
      <c r="W38">
        <v>0.34</v>
      </c>
      <c r="X38">
        <v>0.48799999999999999</v>
      </c>
      <c r="Y38">
        <v>0.82799999999999996</v>
      </c>
      <c r="Z38">
        <v>178</v>
      </c>
      <c r="AA38">
        <v>8</v>
      </c>
      <c r="AB38">
        <v>1</v>
      </c>
      <c r="AC38">
        <v>0</v>
      </c>
      <c r="AD38">
        <v>2</v>
      </c>
      <c r="AE38">
        <v>4</v>
      </c>
      <c r="AF38">
        <v>1</v>
      </c>
      <c r="AG38">
        <v>0.30399999999999999</v>
      </c>
      <c r="AH38">
        <v>107</v>
      </c>
      <c r="AI38">
        <v>133</v>
      </c>
      <c r="AJ38" t="s">
        <v>97</v>
      </c>
    </row>
    <row r="39" spans="1:36" x14ac:dyDescent="0.45">
      <c r="A39">
        <v>38</v>
      </c>
      <c r="C39" t="s">
        <v>62</v>
      </c>
      <c r="D39" t="str">
        <f t="shared" si="0"/>
        <v>Brian Dozier2018</v>
      </c>
      <c r="E39" t="s">
        <v>36</v>
      </c>
      <c r="F39">
        <v>2018</v>
      </c>
      <c r="G39">
        <v>93</v>
      </c>
      <c r="H39">
        <v>414</v>
      </c>
      <c r="I39">
        <v>632</v>
      </c>
      <c r="J39">
        <v>90</v>
      </c>
      <c r="K39">
        <v>366</v>
      </c>
      <c r="L39">
        <v>60</v>
      </c>
      <c r="M39">
        <v>84</v>
      </c>
      <c r="N39">
        <v>19</v>
      </c>
      <c r="O39">
        <v>2</v>
      </c>
      <c r="P39">
        <v>16</v>
      </c>
      <c r="Q39">
        <v>48</v>
      </c>
      <c r="R39">
        <v>5</v>
      </c>
      <c r="S39">
        <v>3</v>
      </c>
      <c r="T39">
        <v>43</v>
      </c>
      <c r="U39">
        <v>81</v>
      </c>
      <c r="V39">
        <v>0.23</v>
      </c>
      <c r="W39">
        <v>0.314</v>
      </c>
      <c r="X39">
        <v>0.42399999999999999</v>
      </c>
      <c r="Y39">
        <v>0.73799999999999999</v>
      </c>
      <c r="Z39">
        <v>155</v>
      </c>
      <c r="AA39">
        <v>5</v>
      </c>
      <c r="AB39">
        <v>3</v>
      </c>
      <c r="AC39">
        <v>0</v>
      </c>
      <c r="AD39">
        <v>2</v>
      </c>
      <c r="AE39">
        <v>1</v>
      </c>
      <c r="AF39">
        <v>4</v>
      </c>
      <c r="AG39">
        <v>0.251</v>
      </c>
      <c r="AH39">
        <v>111</v>
      </c>
      <c r="AI39">
        <v>103</v>
      </c>
      <c r="AJ39" t="s">
        <v>63</v>
      </c>
    </row>
    <row r="40" spans="1:36" x14ac:dyDescent="0.45">
      <c r="A40">
        <v>39</v>
      </c>
      <c r="C40" t="s">
        <v>98</v>
      </c>
      <c r="D40" t="str">
        <f t="shared" si="0"/>
        <v>Bryce Harper2018</v>
      </c>
      <c r="E40" t="s">
        <v>36</v>
      </c>
      <c r="F40">
        <v>2018</v>
      </c>
      <c r="G40">
        <v>94</v>
      </c>
      <c r="H40">
        <v>414</v>
      </c>
      <c r="I40">
        <v>695</v>
      </c>
      <c r="J40">
        <v>93</v>
      </c>
      <c r="K40">
        <v>327</v>
      </c>
      <c r="L40">
        <v>57</v>
      </c>
      <c r="M40">
        <v>70</v>
      </c>
      <c r="N40">
        <v>14</v>
      </c>
      <c r="O40">
        <v>0</v>
      </c>
      <c r="P40">
        <v>23</v>
      </c>
      <c r="Q40">
        <v>54</v>
      </c>
      <c r="R40">
        <v>6</v>
      </c>
      <c r="S40">
        <v>2</v>
      </c>
      <c r="T40">
        <v>78</v>
      </c>
      <c r="U40">
        <v>102</v>
      </c>
      <c r="V40">
        <v>0.214</v>
      </c>
      <c r="W40">
        <v>0.36499999999999999</v>
      </c>
      <c r="X40">
        <v>0.46800000000000003</v>
      </c>
      <c r="Y40">
        <v>0.83299999999999996</v>
      </c>
      <c r="Z40">
        <v>153</v>
      </c>
      <c r="AA40">
        <v>3</v>
      </c>
      <c r="AB40">
        <v>3</v>
      </c>
      <c r="AC40">
        <v>0</v>
      </c>
      <c r="AD40">
        <v>6</v>
      </c>
      <c r="AE40">
        <v>12</v>
      </c>
      <c r="AF40">
        <v>1</v>
      </c>
      <c r="AG40">
        <v>0.22600000000000001</v>
      </c>
      <c r="AH40">
        <v>87</v>
      </c>
      <c r="AI40">
        <v>130</v>
      </c>
      <c r="AJ40" t="s">
        <v>99</v>
      </c>
    </row>
    <row r="41" spans="1:36" x14ac:dyDescent="0.45">
      <c r="A41">
        <v>40</v>
      </c>
      <c r="C41" t="s">
        <v>100</v>
      </c>
      <c r="D41" t="str">
        <f t="shared" si="0"/>
        <v>Jon Jay2018</v>
      </c>
      <c r="E41" t="s">
        <v>36</v>
      </c>
      <c r="F41">
        <v>2018</v>
      </c>
      <c r="G41">
        <v>92</v>
      </c>
      <c r="H41">
        <v>414</v>
      </c>
      <c r="I41">
        <v>586</v>
      </c>
      <c r="J41">
        <v>88</v>
      </c>
      <c r="K41">
        <v>368</v>
      </c>
      <c r="L41">
        <v>54</v>
      </c>
      <c r="M41">
        <v>102</v>
      </c>
      <c r="N41">
        <v>14</v>
      </c>
      <c r="O41">
        <v>3</v>
      </c>
      <c r="P41">
        <v>3</v>
      </c>
      <c r="Q41">
        <v>30</v>
      </c>
      <c r="R41">
        <v>4</v>
      </c>
      <c r="S41">
        <v>3</v>
      </c>
      <c r="T41">
        <v>26</v>
      </c>
      <c r="U41">
        <v>67</v>
      </c>
      <c r="V41">
        <v>0.27700000000000002</v>
      </c>
      <c r="W41">
        <v>0.34599999999999997</v>
      </c>
      <c r="X41">
        <v>0.35599999999999998</v>
      </c>
      <c r="Y41">
        <v>0.70199999999999996</v>
      </c>
      <c r="Z41">
        <v>131</v>
      </c>
      <c r="AA41">
        <v>9</v>
      </c>
      <c r="AB41">
        <v>14</v>
      </c>
      <c r="AC41">
        <v>4</v>
      </c>
      <c r="AD41">
        <v>2</v>
      </c>
      <c r="AE41">
        <v>0</v>
      </c>
      <c r="AF41">
        <v>3</v>
      </c>
      <c r="AG41">
        <v>0.33</v>
      </c>
      <c r="AH41">
        <v>107</v>
      </c>
      <c r="AI41">
        <v>96</v>
      </c>
      <c r="AJ41" t="s">
        <v>101</v>
      </c>
    </row>
    <row r="42" spans="1:36" x14ac:dyDescent="0.45">
      <c r="A42">
        <v>41</v>
      </c>
      <c r="C42" t="s">
        <v>102</v>
      </c>
      <c r="D42" t="str">
        <f t="shared" si="0"/>
        <v>Whit Merrifield2019</v>
      </c>
      <c r="E42" t="s">
        <v>36</v>
      </c>
      <c r="F42">
        <v>2019</v>
      </c>
      <c r="G42">
        <v>91</v>
      </c>
      <c r="H42">
        <v>414</v>
      </c>
      <c r="I42">
        <v>735</v>
      </c>
      <c r="J42">
        <v>90</v>
      </c>
      <c r="K42">
        <v>382</v>
      </c>
      <c r="L42">
        <v>62</v>
      </c>
      <c r="M42">
        <v>117</v>
      </c>
      <c r="N42">
        <v>25</v>
      </c>
      <c r="O42">
        <v>7</v>
      </c>
      <c r="P42">
        <v>11</v>
      </c>
      <c r="Q42">
        <v>44</v>
      </c>
      <c r="R42">
        <v>13</v>
      </c>
      <c r="S42">
        <v>7</v>
      </c>
      <c r="T42">
        <v>27</v>
      </c>
      <c r="U42">
        <v>75</v>
      </c>
      <c r="V42">
        <v>0.30599999999999999</v>
      </c>
      <c r="W42">
        <v>0.35499999999999998</v>
      </c>
      <c r="X42">
        <v>0.495</v>
      </c>
      <c r="Y42">
        <v>0.85</v>
      </c>
      <c r="Z42">
        <v>189</v>
      </c>
      <c r="AA42">
        <v>4</v>
      </c>
      <c r="AB42">
        <v>3</v>
      </c>
      <c r="AC42">
        <v>0</v>
      </c>
      <c r="AD42">
        <v>2</v>
      </c>
      <c r="AE42">
        <v>4</v>
      </c>
      <c r="AF42">
        <v>2</v>
      </c>
      <c r="AG42">
        <v>0.35599999999999998</v>
      </c>
      <c r="AH42">
        <v>109</v>
      </c>
      <c r="AI42">
        <v>125</v>
      </c>
      <c r="AJ42" t="s">
        <v>103</v>
      </c>
    </row>
    <row r="43" spans="1:36" x14ac:dyDescent="0.45">
      <c r="A43">
        <v>42</v>
      </c>
      <c r="C43" t="s">
        <v>84</v>
      </c>
      <c r="D43" t="str">
        <f t="shared" si="0"/>
        <v>Mookie Betts2016</v>
      </c>
      <c r="E43" t="s">
        <v>36</v>
      </c>
      <c r="F43">
        <v>2016</v>
      </c>
      <c r="G43">
        <v>87</v>
      </c>
      <c r="H43">
        <v>413</v>
      </c>
      <c r="I43">
        <v>730</v>
      </c>
      <c r="J43">
        <v>86</v>
      </c>
      <c r="K43">
        <v>385</v>
      </c>
      <c r="L43">
        <v>75</v>
      </c>
      <c r="M43">
        <v>117</v>
      </c>
      <c r="N43">
        <v>23</v>
      </c>
      <c r="O43">
        <v>4</v>
      </c>
      <c r="P43">
        <v>18</v>
      </c>
      <c r="Q43">
        <v>59</v>
      </c>
      <c r="R43">
        <v>15</v>
      </c>
      <c r="S43">
        <v>1</v>
      </c>
      <c r="T43">
        <v>24</v>
      </c>
      <c r="U43">
        <v>55</v>
      </c>
      <c r="V43">
        <v>0.30399999999999999</v>
      </c>
      <c r="W43">
        <v>0.34399999999999997</v>
      </c>
      <c r="X43">
        <v>0.52500000000000002</v>
      </c>
      <c r="Y43">
        <v>0.86899999999999999</v>
      </c>
      <c r="Z43">
        <v>202</v>
      </c>
      <c r="AA43">
        <v>6</v>
      </c>
      <c r="AB43">
        <v>1</v>
      </c>
      <c r="AC43">
        <v>0</v>
      </c>
      <c r="AD43">
        <v>3</v>
      </c>
      <c r="AE43">
        <v>0</v>
      </c>
      <c r="AF43">
        <v>5</v>
      </c>
      <c r="AG43">
        <v>0.314</v>
      </c>
      <c r="AH43">
        <v>93</v>
      </c>
      <c r="AI43">
        <v>132</v>
      </c>
      <c r="AJ43" t="s">
        <v>85</v>
      </c>
    </row>
    <row r="44" spans="1:36" x14ac:dyDescent="0.45">
      <c r="A44">
        <v>43</v>
      </c>
      <c r="C44" t="s">
        <v>104</v>
      </c>
      <c r="D44" t="str">
        <f t="shared" si="0"/>
        <v>Manny Machado2018</v>
      </c>
      <c r="E44" t="s">
        <v>36</v>
      </c>
      <c r="F44">
        <v>2018</v>
      </c>
      <c r="G44">
        <v>96</v>
      </c>
      <c r="H44">
        <v>413</v>
      </c>
      <c r="I44">
        <v>709</v>
      </c>
      <c r="J44">
        <v>96</v>
      </c>
      <c r="K44">
        <v>365</v>
      </c>
      <c r="L44">
        <v>48</v>
      </c>
      <c r="M44">
        <v>115</v>
      </c>
      <c r="N44">
        <v>21</v>
      </c>
      <c r="O44">
        <v>1</v>
      </c>
      <c r="P44">
        <v>24</v>
      </c>
      <c r="Q44">
        <v>65</v>
      </c>
      <c r="R44">
        <v>8</v>
      </c>
      <c r="S44">
        <v>1</v>
      </c>
      <c r="T44">
        <v>45</v>
      </c>
      <c r="U44">
        <v>51</v>
      </c>
      <c r="V44">
        <v>0.315</v>
      </c>
      <c r="W44">
        <v>0.38700000000000001</v>
      </c>
      <c r="X44">
        <v>0.57499999999999996</v>
      </c>
      <c r="Y44">
        <v>0.96299999999999997</v>
      </c>
      <c r="Z44">
        <v>210</v>
      </c>
      <c r="AA44">
        <v>14</v>
      </c>
      <c r="AB44">
        <v>0</v>
      </c>
      <c r="AC44">
        <v>0</v>
      </c>
      <c r="AD44">
        <v>3</v>
      </c>
      <c r="AE44">
        <v>12</v>
      </c>
      <c r="AF44">
        <v>1</v>
      </c>
      <c r="AG44">
        <v>0.311</v>
      </c>
      <c r="AH44">
        <v>112</v>
      </c>
      <c r="AI44">
        <v>163</v>
      </c>
      <c r="AJ44" t="s">
        <v>105</v>
      </c>
    </row>
    <row r="45" spans="1:36" x14ac:dyDescent="0.45">
      <c r="A45">
        <v>44</v>
      </c>
      <c r="C45" t="s">
        <v>92</v>
      </c>
      <c r="D45" t="str">
        <f t="shared" si="0"/>
        <v>Giancarlo Stanton2014</v>
      </c>
      <c r="E45" t="s">
        <v>36</v>
      </c>
      <c r="F45">
        <v>2014</v>
      </c>
      <c r="G45">
        <v>94</v>
      </c>
      <c r="H45">
        <v>413</v>
      </c>
      <c r="I45">
        <v>638</v>
      </c>
      <c r="J45">
        <v>93</v>
      </c>
      <c r="K45">
        <v>353</v>
      </c>
      <c r="L45">
        <v>61</v>
      </c>
      <c r="M45">
        <v>104</v>
      </c>
      <c r="N45">
        <v>21</v>
      </c>
      <c r="O45">
        <v>1</v>
      </c>
      <c r="P45">
        <v>21</v>
      </c>
      <c r="Q45">
        <v>63</v>
      </c>
      <c r="R45">
        <v>8</v>
      </c>
      <c r="S45">
        <v>0</v>
      </c>
      <c r="T45">
        <v>56</v>
      </c>
      <c r="U45">
        <v>105</v>
      </c>
      <c r="V45">
        <v>0.29499999999999998</v>
      </c>
      <c r="W45">
        <v>0.39500000000000002</v>
      </c>
      <c r="X45">
        <v>0.53800000000000003</v>
      </c>
      <c r="Y45">
        <v>0.93300000000000005</v>
      </c>
      <c r="Z45">
        <v>190</v>
      </c>
      <c r="AA45">
        <v>8</v>
      </c>
      <c r="AB45">
        <v>3</v>
      </c>
      <c r="AC45">
        <v>0</v>
      </c>
      <c r="AD45">
        <v>1</v>
      </c>
      <c r="AE45">
        <v>15</v>
      </c>
      <c r="AF45">
        <v>1</v>
      </c>
      <c r="AG45">
        <v>0.36399999999999999</v>
      </c>
      <c r="AH45">
        <v>97</v>
      </c>
      <c r="AI45">
        <v>163</v>
      </c>
      <c r="AJ45" t="s">
        <v>93</v>
      </c>
    </row>
    <row r="46" spans="1:36" x14ac:dyDescent="0.45">
      <c r="A46">
        <v>45</v>
      </c>
      <c r="C46" t="s">
        <v>106</v>
      </c>
      <c r="D46" t="str">
        <f t="shared" si="0"/>
        <v>Ronald Acuña Jr.2019</v>
      </c>
      <c r="E46" t="s">
        <v>36</v>
      </c>
      <c r="F46">
        <v>2019</v>
      </c>
      <c r="G46">
        <v>90</v>
      </c>
      <c r="H46">
        <v>412</v>
      </c>
      <c r="I46">
        <v>715</v>
      </c>
      <c r="J46">
        <v>89</v>
      </c>
      <c r="K46">
        <v>360</v>
      </c>
      <c r="L46">
        <v>68</v>
      </c>
      <c r="M46">
        <v>105</v>
      </c>
      <c r="N46">
        <v>12</v>
      </c>
      <c r="O46">
        <v>1</v>
      </c>
      <c r="P46">
        <v>21</v>
      </c>
      <c r="Q46">
        <v>53</v>
      </c>
      <c r="R46">
        <v>13</v>
      </c>
      <c r="S46">
        <v>3</v>
      </c>
      <c r="T46">
        <v>42</v>
      </c>
      <c r="U46">
        <v>96</v>
      </c>
      <c r="V46">
        <v>0.29199999999999998</v>
      </c>
      <c r="W46">
        <v>0.377</v>
      </c>
      <c r="X46">
        <v>0.50600000000000001</v>
      </c>
      <c r="Y46">
        <v>0.88200000000000001</v>
      </c>
      <c r="Z46">
        <v>182</v>
      </c>
      <c r="AA46">
        <v>6</v>
      </c>
      <c r="AB46">
        <v>7</v>
      </c>
      <c r="AC46">
        <v>0</v>
      </c>
      <c r="AD46">
        <v>0</v>
      </c>
      <c r="AE46">
        <v>2</v>
      </c>
      <c r="AF46">
        <v>4</v>
      </c>
      <c r="AG46">
        <v>0.34599999999999997</v>
      </c>
      <c r="AH46">
        <v>101</v>
      </c>
      <c r="AI46">
        <v>134</v>
      </c>
      <c r="AJ46" t="s">
        <v>107</v>
      </c>
    </row>
    <row r="47" spans="1:36" x14ac:dyDescent="0.45">
      <c r="A47">
        <v>46</v>
      </c>
      <c r="C47" t="s">
        <v>108</v>
      </c>
      <c r="D47" t="str">
        <f t="shared" si="0"/>
        <v>Jake Cronenworth2022</v>
      </c>
      <c r="E47" t="s">
        <v>36</v>
      </c>
      <c r="F47">
        <v>2022</v>
      </c>
      <c r="G47">
        <v>92</v>
      </c>
      <c r="H47">
        <v>412</v>
      </c>
      <c r="I47">
        <v>684</v>
      </c>
      <c r="J47">
        <v>92</v>
      </c>
      <c r="K47">
        <v>353</v>
      </c>
      <c r="L47">
        <v>59</v>
      </c>
      <c r="M47">
        <v>85</v>
      </c>
      <c r="N47">
        <v>23</v>
      </c>
      <c r="O47">
        <v>2</v>
      </c>
      <c r="P47">
        <v>9</v>
      </c>
      <c r="Q47">
        <v>49</v>
      </c>
      <c r="R47">
        <v>1</v>
      </c>
      <c r="S47">
        <v>0</v>
      </c>
      <c r="T47">
        <v>41</v>
      </c>
      <c r="U47">
        <v>83</v>
      </c>
      <c r="V47">
        <v>0.24099999999999999</v>
      </c>
      <c r="W47">
        <v>0.33500000000000002</v>
      </c>
      <c r="X47">
        <v>0.39400000000000002</v>
      </c>
      <c r="Y47">
        <v>0.72899999999999998</v>
      </c>
      <c r="Z47">
        <v>139</v>
      </c>
      <c r="AA47">
        <v>1</v>
      </c>
      <c r="AB47">
        <v>11</v>
      </c>
      <c r="AC47">
        <v>0</v>
      </c>
      <c r="AD47">
        <v>4</v>
      </c>
      <c r="AE47">
        <v>1</v>
      </c>
      <c r="AF47">
        <v>4</v>
      </c>
      <c r="AG47">
        <v>0.28699999999999998</v>
      </c>
      <c r="AH47">
        <v>102</v>
      </c>
      <c r="AI47">
        <v>107</v>
      </c>
      <c r="AJ47" t="s">
        <v>109</v>
      </c>
    </row>
    <row r="48" spans="1:36" x14ac:dyDescent="0.45">
      <c r="A48">
        <v>47</v>
      </c>
      <c r="C48" t="s">
        <v>110</v>
      </c>
      <c r="D48" t="str">
        <f t="shared" si="0"/>
        <v>Bo Bichette2022</v>
      </c>
      <c r="E48" t="s">
        <v>36</v>
      </c>
      <c r="F48">
        <v>2022</v>
      </c>
      <c r="G48">
        <v>92</v>
      </c>
      <c r="H48">
        <v>411</v>
      </c>
      <c r="I48">
        <v>697</v>
      </c>
      <c r="J48">
        <v>92</v>
      </c>
      <c r="K48">
        <v>385</v>
      </c>
      <c r="L48">
        <v>49</v>
      </c>
      <c r="M48">
        <v>99</v>
      </c>
      <c r="N48">
        <v>20</v>
      </c>
      <c r="O48">
        <v>0</v>
      </c>
      <c r="P48">
        <v>14</v>
      </c>
      <c r="Q48">
        <v>50</v>
      </c>
      <c r="R48">
        <v>7</v>
      </c>
      <c r="S48">
        <v>6</v>
      </c>
      <c r="T48">
        <v>25</v>
      </c>
      <c r="U48">
        <v>100</v>
      </c>
      <c r="V48">
        <v>0.25700000000000001</v>
      </c>
      <c r="W48">
        <v>0.30199999999999999</v>
      </c>
      <c r="X48">
        <v>0.41799999999999998</v>
      </c>
      <c r="Y48">
        <v>0.72</v>
      </c>
      <c r="Z48">
        <v>161</v>
      </c>
      <c r="AA48">
        <v>7</v>
      </c>
      <c r="AB48">
        <v>0</v>
      </c>
      <c r="AC48">
        <v>0</v>
      </c>
      <c r="AD48">
        <v>1</v>
      </c>
      <c r="AE48">
        <v>0</v>
      </c>
      <c r="AF48">
        <v>4</v>
      </c>
      <c r="AG48">
        <v>0.313</v>
      </c>
      <c r="AH48">
        <v>80</v>
      </c>
      <c r="AI48">
        <v>103</v>
      </c>
      <c r="AJ48" t="s">
        <v>111</v>
      </c>
    </row>
    <row r="49" spans="1:36" x14ac:dyDescent="0.45">
      <c r="A49">
        <v>48</v>
      </c>
      <c r="C49" t="s">
        <v>112</v>
      </c>
      <c r="D49" t="str">
        <f t="shared" si="0"/>
        <v>Nathaniel Lowe2023</v>
      </c>
      <c r="E49" t="s">
        <v>36</v>
      </c>
      <c r="F49">
        <v>2023</v>
      </c>
      <c r="G49">
        <v>90</v>
      </c>
      <c r="H49">
        <v>411</v>
      </c>
      <c r="I49">
        <v>724</v>
      </c>
      <c r="J49">
        <v>90</v>
      </c>
      <c r="K49">
        <v>356</v>
      </c>
      <c r="L49">
        <v>55</v>
      </c>
      <c r="M49">
        <v>96</v>
      </c>
      <c r="N49">
        <v>25</v>
      </c>
      <c r="O49">
        <v>1</v>
      </c>
      <c r="P49">
        <v>9</v>
      </c>
      <c r="Q49">
        <v>45</v>
      </c>
      <c r="R49">
        <v>0</v>
      </c>
      <c r="S49">
        <v>0</v>
      </c>
      <c r="T49">
        <v>49</v>
      </c>
      <c r="U49">
        <v>84</v>
      </c>
      <c r="V49">
        <v>0.27</v>
      </c>
      <c r="W49">
        <v>0.36</v>
      </c>
      <c r="X49">
        <v>0.42099999999999999</v>
      </c>
      <c r="Y49">
        <v>0.78100000000000003</v>
      </c>
      <c r="Z49">
        <v>150</v>
      </c>
      <c r="AA49">
        <v>11</v>
      </c>
      <c r="AB49">
        <v>3</v>
      </c>
      <c r="AC49">
        <v>0</v>
      </c>
      <c r="AD49">
        <v>3</v>
      </c>
      <c r="AE49">
        <v>2</v>
      </c>
      <c r="AF49">
        <v>3</v>
      </c>
      <c r="AG49">
        <v>0.32700000000000001</v>
      </c>
      <c r="AH49">
        <v>102</v>
      </c>
      <c r="AI49">
        <v>115</v>
      </c>
      <c r="AJ49" t="s">
        <v>113</v>
      </c>
    </row>
    <row r="50" spans="1:36" x14ac:dyDescent="0.45">
      <c r="A50">
        <v>49</v>
      </c>
      <c r="C50" t="s">
        <v>114</v>
      </c>
      <c r="D50" t="str">
        <f t="shared" si="0"/>
        <v>Josh Donaldson2014</v>
      </c>
      <c r="E50" t="s">
        <v>36</v>
      </c>
      <c r="F50">
        <v>2014</v>
      </c>
      <c r="G50">
        <v>92</v>
      </c>
      <c r="H50">
        <v>410</v>
      </c>
      <c r="I50">
        <v>695</v>
      </c>
      <c r="J50">
        <v>90</v>
      </c>
      <c r="K50">
        <v>365</v>
      </c>
      <c r="L50">
        <v>61</v>
      </c>
      <c r="M50">
        <v>87</v>
      </c>
      <c r="N50">
        <v>13</v>
      </c>
      <c r="O50">
        <v>2</v>
      </c>
      <c r="P50">
        <v>20</v>
      </c>
      <c r="Q50">
        <v>65</v>
      </c>
      <c r="R50">
        <v>3</v>
      </c>
      <c r="S50">
        <v>0</v>
      </c>
      <c r="T50">
        <v>40</v>
      </c>
      <c r="U50">
        <v>79</v>
      </c>
      <c r="V50">
        <v>0.23799999999999999</v>
      </c>
      <c r="W50">
        <v>0.317</v>
      </c>
      <c r="X50">
        <v>0.44900000000000001</v>
      </c>
      <c r="Y50">
        <v>0.76600000000000001</v>
      </c>
      <c r="Z50">
        <v>164</v>
      </c>
      <c r="AA50">
        <v>10</v>
      </c>
      <c r="AB50">
        <v>3</v>
      </c>
      <c r="AC50">
        <v>0</v>
      </c>
      <c r="AD50">
        <v>2</v>
      </c>
      <c r="AE50">
        <v>2</v>
      </c>
      <c r="AF50">
        <v>5</v>
      </c>
      <c r="AG50">
        <v>0.25</v>
      </c>
      <c r="AH50">
        <v>91</v>
      </c>
      <c r="AI50">
        <v>115</v>
      </c>
      <c r="AJ50" t="s">
        <v>115</v>
      </c>
    </row>
    <row r="51" spans="1:36" x14ac:dyDescent="0.45">
      <c r="A51">
        <v>50</v>
      </c>
      <c r="C51" t="s">
        <v>106</v>
      </c>
      <c r="D51" t="str">
        <f t="shared" si="0"/>
        <v>Ronald Acuña Jr.2023</v>
      </c>
      <c r="E51" t="s">
        <v>36</v>
      </c>
      <c r="F51">
        <v>2023</v>
      </c>
      <c r="G51">
        <v>89</v>
      </c>
      <c r="H51">
        <v>409</v>
      </c>
      <c r="I51">
        <v>735</v>
      </c>
      <c r="J51">
        <v>89</v>
      </c>
      <c r="K51">
        <v>359</v>
      </c>
      <c r="L51">
        <v>79</v>
      </c>
      <c r="M51">
        <v>119</v>
      </c>
      <c r="N51">
        <v>25</v>
      </c>
      <c r="O51">
        <v>1</v>
      </c>
      <c r="P51">
        <v>21</v>
      </c>
      <c r="Q51">
        <v>55</v>
      </c>
      <c r="R51">
        <v>41</v>
      </c>
      <c r="S51">
        <v>7</v>
      </c>
      <c r="T51">
        <v>44</v>
      </c>
      <c r="U51">
        <v>49</v>
      </c>
      <c r="V51">
        <v>0.33200000000000002</v>
      </c>
      <c r="W51">
        <v>0.40799999999999997</v>
      </c>
      <c r="X51">
        <v>0.58199999999999996</v>
      </c>
      <c r="Y51">
        <v>0.99099999999999999</v>
      </c>
      <c r="Z51">
        <v>209</v>
      </c>
      <c r="AA51">
        <v>7</v>
      </c>
      <c r="AB51">
        <v>4</v>
      </c>
      <c r="AC51">
        <v>0</v>
      </c>
      <c r="AD51">
        <v>2</v>
      </c>
      <c r="AE51">
        <v>2</v>
      </c>
      <c r="AF51">
        <v>3</v>
      </c>
      <c r="AG51">
        <v>0.33700000000000002</v>
      </c>
      <c r="AH51">
        <v>96</v>
      </c>
      <c r="AI51">
        <v>170</v>
      </c>
      <c r="AJ51" t="s">
        <v>107</v>
      </c>
    </row>
    <row r="52" spans="1:36" x14ac:dyDescent="0.45">
      <c r="A52">
        <v>51</v>
      </c>
      <c r="C52" t="s">
        <v>116</v>
      </c>
      <c r="D52" t="str">
        <f t="shared" si="0"/>
        <v>Nick Castellanos2018</v>
      </c>
      <c r="E52" t="s">
        <v>36</v>
      </c>
      <c r="F52">
        <v>2018</v>
      </c>
      <c r="G52">
        <v>94</v>
      </c>
      <c r="H52">
        <v>409</v>
      </c>
      <c r="I52">
        <v>678</v>
      </c>
      <c r="J52">
        <v>93</v>
      </c>
      <c r="K52">
        <v>377</v>
      </c>
      <c r="L52">
        <v>54</v>
      </c>
      <c r="M52">
        <v>115</v>
      </c>
      <c r="N52">
        <v>29</v>
      </c>
      <c r="O52">
        <v>3</v>
      </c>
      <c r="P52">
        <v>15</v>
      </c>
      <c r="Q52">
        <v>56</v>
      </c>
      <c r="R52">
        <v>1</v>
      </c>
      <c r="S52">
        <v>0</v>
      </c>
      <c r="T52">
        <v>27</v>
      </c>
      <c r="U52">
        <v>90</v>
      </c>
      <c r="V52">
        <v>0.30499999999999999</v>
      </c>
      <c r="W52">
        <v>0.35899999999999999</v>
      </c>
      <c r="X52">
        <v>0.51700000000000002</v>
      </c>
      <c r="Y52">
        <v>0.877</v>
      </c>
      <c r="Z52">
        <v>195</v>
      </c>
      <c r="AA52">
        <v>4</v>
      </c>
      <c r="AB52">
        <v>5</v>
      </c>
      <c r="AC52">
        <v>0</v>
      </c>
      <c r="AD52">
        <v>0</v>
      </c>
      <c r="AE52">
        <v>3</v>
      </c>
      <c r="AF52">
        <v>8</v>
      </c>
      <c r="AG52">
        <v>0.36799999999999999</v>
      </c>
      <c r="AH52">
        <v>105</v>
      </c>
      <c r="AI52">
        <v>140</v>
      </c>
      <c r="AJ52" t="s">
        <v>117</v>
      </c>
    </row>
    <row r="53" spans="1:36" x14ac:dyDescent="0.45">
      <c r="A53">
        <v>52</v>
      </c>
      <c r="C53" t="s">
        <v>80</v>
      </c>
      <c r="D53" t="str">
        <f t="shared" si="0"/>
        <v>Andrew McCutchen2018</v>
      </c>
      <c r="E53" t="s">
        <v>36</v>
      </c>
      <c r="F53">
        <v>2018</v>
      </c>
      <c r="G53">
        <v>94</v>
      </c>
      <c r="H53">
        <v>409</v>
      </c>
      <c r="I53">
        <v>682</v>
      </c>
      <c r="J53">
        <v>92</v>
      </c>
      <c r="K53">
        <v>352</v>
      </c>
      <c r="L53">
        <v>49</v>
      </c>
      <c r="M53">
        <v>92</v>
      </c>
      <c r="N53">
        <v>22</v>
      </c>
      <c r="O53">
        <v>2</v>
      </c>
      <c r="P53">
        <v>9</v>
      </c>
      <c r="Q53">
        <v>40</v>
      </c>
      <c r="R53">
        <v>8</v>
      </c>
      <c r="S53">
        <v>4</v>
      </c>
      <c r="T53">
        <v>47</v>
      </c>
      <c r="U53">
        <v>89</v>
      </c>
      <c r="V53">
        <v>0.26100000000000001</v>
      </c>
      <c r="W53">
        <v>0.35199999999999998</v>
      </c>
      <c r="X53">
        <v>0.41199999999999998</v>
      </c>
      <c r="Y53">
        <v>0.76400000000000001</v>
      </c>
      <c r="Z53">
        <v>145</v>
      </c>
      <c r="AA53">
        <v>11</v>
      </c>
      <c r="AB53">
        <v>5</v>
      </c>
      <c r="AC53">
        <v>0</v>
      </c>
      <c r="AD53">
        <v>5</v>
      </c>
      <c r="AE53">
        <v>0</v>
      </c>
      <c r="AF53">
        <v>5</v>
      </c>
      <c r="AG53">
        <v>0.32100000000000001</v>
      </c>
      <c r="AH53">
        <v>93</v>
      </c>
      <c r="AI53">
        <v>112</v>
      </c>
      <c r="AJ53" t="s">
        <v>81</v>
      </c>
    </row>
    <row r="54" spans="1:36" x14ac:dyDescent="0.45">
      <c r="A54">
        <v>53</v>
      </c>
      <c r="C54" t="s">
        <v>118</v>
      </c>
      <c r="D54" t="str">
        <f t="shared" si="0"/>
        <v>Albert Pujols2014</v>
      </c>
      <c r="E54" t="s">
        <v>36</v>
      </c>
      <c r="F54">
        <v>2014</v>
      </c>
      <c r="G54">
        <v>92</v>
      </c>
      <c r="H54">
        <v>409</v>
      </c>
      <c r="I54">
        <v>695</v>
      </c>
      <c r="J54">
        <v>92</v>
      </c>
      <c r="K54">
        <v>373</v>
      </c>
      <c r="L54">
        <v>58</v>
      </c>
      <c r="M54">
        <v>104</v>
      </c>
      <c r="N54">
        <v>19</v>
      </c>
      <c r="O54">
        <v>0</v>
      </c>
      <c r="P54">
        <v>20</v>
      </c>
      <c r="Q54">
        <v>64</v>
      </c>
      <c r="R54">
        <v>4</v>
      </c>
      <c r="S54">
        <v>1</v>
      </c>
      <c r="T54">
        <v>25</v>
      </c>
      <c r="U54">
        <v>39</v>
      </c>
      <c r="V54">
        <v>0.27900000000000003</v>
      </c>
      <c r="W54">
        <v>0.32500000000000001</v>
      </c>
      <c r="X54">
        <v>0.49099999999999999</v>
      </c>
      <c r="Y54">
        <v>0.81599999999999995</v>
      </c>
      <c r="Z54">
        <v>183</v>
      </c>
      <c r="AA54">
        <v>14</v>
      </c>
      <c r="AB54">
        <v>4</v>
      </c>
      <c r="AC54">
        <v>0</v>
      </c>
      <c r="AD54">
        <v>7</v>
      </c>
      <c r="AE54">
        <v>7</v>
      </c>
      <c r="AF54">
        <v>8</v>
      </c>
      <c r="AG54">
        <v>0.26200000000000001</v>
      </c>
      <c r="AH54">
        <v>106</v>
      </c>
      <c r="AI54">
        <v>128</v>
      </c>
      <c r="AJ54" t="s">
        <v>119</v>
      </c>
    </row>
    <row r="55" spans="1:36" x14ac:dyDescent="0.45">
      <c r="A55">
        <v>54</v>
      </c>
      <c r="C55" t="s">
        <v>46</v>
      </c>
      <c r="D55" t="str">
        <f t="shared" si="0"/>
        <v>George Springer2016</v>
      </c>
      <c r="E55" t="s">
        <v>36</v>
      </c>
      <c r="F55">
        <v>2016</v>
      </c>
      <c r="G55">
        <v>89</v>
      </c>
      <c r="H55">
        <v>409</v>
      </c>
      <c r="I55">
        <v>744</v>
      </c>
      <c r="J55">
        <v>88</v>
      </c>
      <c r="K55">
        <v>355</v>
      </c>
      <c r="L55">
        <v>63</v>
      </c>
      <c r="M55">
        <v>93</v>
      </c>
      <c r="N55">
        <v>12</v>
      </c>
      <c r="O55">
        <v>3</v>
      </c>
      <c r="P55">
        <v>19</v>
      </c>
      <c r="Q55">
        <v>51</v>
      </c>
      <c r="R55">
        <v>6</v>
      </c>
      <c r="S55">
        <v>6</v>
      </c>
      <c r="T55">
        <v>48</v>
      </c>
      <c r="U55">
        <v>91</v>
      </c>
      <c r="V55">
        <v>0.26200000000000001</v>
      </c>
      <c r="W55">
        <v>0.35899999999999999</v>
      </c>
      <c r="X55">
        <v>0.47299999999999998</v>
      </c>
      <c r="Y55">
        <v>0.83299999999999996</v>
      </c>
      <c r="Z55">
        <v>168</v>
      </c>
      <c r="AA55">
        <v>7</v>
      </c>
      <c r="AB55">
        <v>6</v>
      </c>
      <c r="AC55">
        <v>0</v>
      </c>
      <c r="AD55">
        <v>0</v>
      </c>
      <c r="AE55">
        <v>1</v>
      </c>
      <c r="AF55">
        <v>4</v>
      </c>
      <c r="AG55">
        <v>0.30199999999999999</v>
      </c>
      <c r="AH55">
        <v>104</v>
      </c>
      <c r="AI55">
        <v>124</v>
      </c>
      <c r="AJ55" t="s">
        <v>47</v>
      </c>
    </row>
    <row r="56" spans="1:36" x14ac:dyDescent="0.45">
      <c r="A56">
        <v>55</v>
      </c>
      <c r="C56" t="s">
        <v>54</v>
      </c>
      <c r="D56" t="str">
        <f t="shared" si="0"/>
        <v>Mike Trout2014</v>
      </c>
      <c r="E56" t="s">
        <v>36</v>
      </c>
      <c r="F56">
        <v>2014</v>
      </c>
      <c r="G56">
        <v>90</v>
      </c>
      <c r="H56">
        <v>408</v>
      </c>
      <c r="I56">
        <v>705</v>
      </c>
      <c r="J56">
        <v>90</v>
      </c>
      <c r="K56">
        <v>345</v>
      </c>
      <c r="L56">
        <v>65</v>
      </c>
      <c r="M56">
        <v>107</v>
      </c>
      <c r="N56">
        <v>26</v>
      </c>
      <c r="O56">
        <v>5</v>
      </c>
      <c r="P56">
        <v>22</v>
      </c>
      <c r="Q56">
        <v>73</v>
      </c>
      <c r="R56">
        <v>10</v>
      </c>
      <c r="S56">
        <v>0</v>
      </c>
      <c r="T56">
        <v>53</v>
      </c>
      <c r="U56">
        <v>95</v>
      </c>
      <c r="V56">
        <v>0.31</v>
      </c>
      <c r="W56">
        <v>0.4</v>
      </c>
      <c r="X56">
        <v>0.60599999999999998</v>
      </c>
      <c r="Y56">
        <v>1.0049999999999999</v>
      </c>
      <c r="Z56">
        <v>209</v>
      </c>
      <c r="AA56">
        <v>4</v>
      </c>
      <c r="AB56">
        <v>3</v>
      </c>
      <c r="AC56">
        <v>0</v>
      </c>
      <c r="AD56">
        <v>7</v>
      </c>
      <c r="AE56">
        <v>1</v>
      </c>
      <c r="AF56">
        <v>5</v>
      </c>
      <c r="AG56">
        <v>0.36199999999999999</v>
      </c>
      <c r="AH56">
        <v>114</v>
      </c>
      <c r="AI56">
        <v>182</v>
      </c>
      <c r="AJ56" t="s">
        <v>55</v>
      </c>
    </row>
    <row r="57" spans="1:36" x14ac:dyDescent="0.45">
      <c r="A57">
        <v>56</v>
      </c>
      <c r="C57" t="s">
        <v>120</v>
      </c>
      <c r="D57" t="str">
        <f t="shared" si="0"/>
        <v>Elvis Andrus2014</v>
      </c>
      <c r="E57" t="s">
        <v>36</v>
      </c>
      <c r="F57">
        <v>2014</v>
      </c>
      <c r="G57">
        <v>94</v>
      </c>
      <c r="H57">
        <v>407</v>
      </c>
      <c r="I57">
        <v>685</v>
      </c>
      <c r="J57">
        <v>93</v>
      </c>
      <c r="K57">
        <v>370</v>
      </c>
      <c r="L57">
        <v>50</v>
      </c>
      <c r="M57">
        <v>98</v>
      </c>
      <c r="N57">
        <v>21</v>
      </c>
      <c r="O57">
        <v>0</v>
      </c>
      <c r="P57">
        <v>2</v>
      </c>
      <c r="Q57">
        <v>22</v>
      </c>
      <c r="R57">
        <v>20</v>
      </c>
      <c r="S57">
        <v>9</v>
      </c>
      <c r="T57">
        <v>26</v>
      </c>
      <c r="U57">
        <v>54</v>
      </c>
      <c r="V57">
        <v>0.26500000000000001</v>
      </c>
      <c r="W57">
        <v>0.313</v>
      </c>
      <c r="X57">
        <v>0.33800000000000002</v>
      </c>
      <c r="Y57">
        <v>0.65</v>
      </c>
      <c r="Z57">
        <v>125</v>
      </c>
      <c r="AA57">
        <v>16</v>
      </c>
      <c r="AB57">
        <v>1</v>
      </c>
      <c r="AC57">
        <v>6</v>
      </c>
      <c r="AD57">
        <v>3</v>
      </c>
      <c r="AE57">
        <v>0</v>
      </c>
      <c r="AF57">
        <v>6</v>
      </c>
      <c r="AG57">
        <v>0.30299999999999999</v>
      </c>
      <c r="AH57">
        <v>101</v>
      </c>
      <c r="AI57">
        <v>86</v>
      </c>
      <c r="AJ57" t="s">
        <v>121</v>
      </c>
    </row>
    <row r="58" spans="1:36" x14ac:dyDescent="0.45">
      <c r="A58">
        <v>57</v>
      </c>
      <c r="C58" t="s">
        <v>70</v>
      </c>
      <c r="D58" t="str">
        <f t="shared" si="0"/>
        <v>Freddie Freeman2023</v>
      </c>
      <c r="E58" t="s">
        <v>36</v>
      </c>
      <c r="F58">
        <v>2023</v>
      </c>
      <c r="G58">
        <v>89</v>
      </c>
      <c r="H58">
        <v>407</v>
      </c>
      <c r="I58">
        <v>730</v>
      </c>
      <c r="J58">
        <v>89</v>
      </c>
      <c r="K58">
        <v>356</v>
      </c>
      <c r="L58">
        <v>72</v>
      </c>
      <c r="M58">
        <v>114</v>
      </c>
      <c r="N58">
        <v>31</v>
      </c>
      <c r="O58">
        <v>1</v>
      </c>
      <c r="P58">
        <v>17</v>
      </c>
      <c r="Q58">
        <v>61</v>
      </c>
      <c r="R58">
        <v>12</v>
      </c>
      <c r="S58">
        <v>1</v>
      </c>
      <c r="T58">
        <v>40</v>
      </c>
      <c r="U58">
        <v>70</v>
      </c>
      <c r="V58">
        <v>0.32</v>
      </c>
      <c r="W58">
        <v>0.39600000000000002</v>
      </c>
      <c r="X58">
        <v>0.55600000000000005</v>
      </c>
      <c r="Y58">
        <v>0.95199999999999996</v>
      </c>
      <c r="Z58">
        <v>198</v>
      </c>
      <c r="AA58">
        <v>5</v>
      </c>
      <c r="AB58">
        <v>7</v>
      </c>
      <c r="AC58">
        <v>0</v>
      </c>
      <c r="AD58">
        <v>4</v>
      </c>
      <c r="AE58">
        <v>6</v>
      </c>
      <c r="AF58">
        <v>4</v>
      </c>
      <c r="AG58">
        <v>0.35499999999999998</v>
      </c>
      <c r="AH58">
        <v>95</v>
      </c>
      <c r="AI58">
        <v>159</v>
      </c>
      <c r="AJ58" t="s">
        <v>71</v>
      </c>
    </row>
    <row r="59" spans="1:36" x14ac:dyDescent="0.45">
      <c r="A59">
        <v>58</v>
      </c>
      <c r="C59" t="s">
        <v>78</v>
      </c>
      <c r="D59" t="str">
        <f t="shared" si="0"/>
        <v>Eric Hosmer2018</v>
      </c>
      <c r="E59" t="s">
        <v>36</v>
      </c>
      <c r="F59">
        <v>2018</v>
      </c>
      <c r="G59">
        <v>94</v>
      </c>
      <c r="H59">
        <v>407</v>
      </c>
      <c r="I59">
        <v>677</v>
      </c>
      <c r="J59">
        <v>94</v>
      </c>
      <c r="K59">
        <v>370</v>
      </c>
      <c r="L59">
        <v>41</v>
      </c>
      <c r="M59">
        <v>92</v>
      </c>
      <c r="N59">
        <v>23</v>
      </c>
      <c r="O59">
        <v>1</v>
      </c>
      <c r="P59">
        <v>10</v>
      </c>
      <c r="Q59">
        <v>41</v>
      </c>
      <c r="R59">
        <v>4</v>
      </c>
      <c r="S59">
        <v>3</v>
      </c>
      <c r="T59">
        <v>37</v>
      </c>
      <c r="U59">
        <v>92</v>
      </c>
      <c r="V59">
        <v>0.249</v>
      </c>
      <c r="W59">
        <v>0.317</v>
      </c>
      <c r="X59">
        <v>0.39700000000000002</v>
      </c>
      <c r="Y59">
        <v>0.71399999999999997</v>
      </c>
      <c r="Z59">
        <v>147</v>
      </c>
      <c r="AA59">
        <v>12</v>
      </c>
      <c r="AB59">
        <v>0</v>
      </c>
      <c r="AC59">
        <v>0</v>
      </c>
      <c r="AD59">
        <v>0</v>
      </c>
      <c r="AE59">
        <v>6</v>
      </c>
      <c r="AF59">
        <v>1</v>
      </c>
      <c r="AG59">
        <v>0.30599999999999999</v>
      </c>
      <c r="AH59">
        <v>98</v>
      </c>
      <c r="AI59">
        <v>97</v>
      </c>
      <c r="AJ59" t="s">
        <v>79</v>
      </c>
    </row>
    <row r="60" spans="1:36" x14ac:dyDescent="0.45">
      <c r="A60">
        <v>59</v>
      </c>
      <c r="C60" t="s">
        <v>122</v>
      </c>
      <c r="D60" t="str">
        <f t="shared" si="0"/>
        <v>Adam Jones2014</v>
      </c>
      <c r="E60" t="s">
        <v>36</v>
      </c>
      <c r="F60">
        <v>2014</v>
      </c>
      <c r="G60">
        <v>94</v>
      </c>
      <c r="H60">
        <v>407</v>
      </c>
      <c r="I60">
        <v>682</v>
      </c>
      <c r="J60">
        <v>94</v>
      </c>
      <c r="K60">
        <v>385</v>
      </c>
      <c r="L60">
        <v>54</v>
      </c>
      <c r="M60">
        <v>116</v>
      </c>
      <c r="N60">
        <v>19</v>
      </c>
      <c r="O60">
        <v>2</v>
      </c>
      <c r="P60">
        <v>16</v>
      </c>
      <c r="Q60">
        <v>54</v>
      </c>
      <c r="R60">
        <v>4</v>
      </c>
      <c r="S60">
        <v>0</v>
      </c>
      <c r="T60">
        <v>11</v>
      </c>
      <c r="U60">
        <v>69</v>
      </c>
      <c r="V60">
        <v>0.30099999999999999</v>
      </c>
      <c r="W60">
        <v>0.32400000000000001</v>
      </c>
      <c r="X60">
        <v>0.48599999999999999</v>
      </c>
      <c r="Y60">
        <v>0.81</v>
      </c>
      <c r="Z60">
        <v>187</v>
      </c>
      <c r="AA60">
        <v>6</v>
      </c>
      <c r="AB60">
        <v>5</v>
      </c>
      <c r="AC60">
        <v>0</v>
      </c>
      <c r="AD60">
        <v>6</v>
      </c>
      <c r="AE60">
        <v>1</v>
      </c>
      <c r="AF60">
        <v>3</v>
      </c>
      <c r="AG60">
        <v>0.32700000000000001</v>
      </c>
      <c r="AH60">
        <v>108</v>
      </c>
      <c r="AI60">
        <v>127</v>
      </c>
      <c r="AJ60" t="s">
        <v>123</v>
      </c>
    </row>
    <row r="61" spans="1:36" x14ac:dyDescent="0.45">
      <c r="A61">
        <v>60</v>
      </c>
      <c r="C61" t="s">
        <v>35</v>
      </c>
      <c r="D61" t="str">
        <f t="shared" si="0"/>
        <v>Francisco Lindor2022</v>
      </c>
      <c r="E61" t="s">
        <v>36</v>
      </c>
      <c r="F61">
        <v>2022</v>
      </c>
      <c r="G61">
        <v>92</v>
      </c>
      <c r="H61">
        <v>407</v>
      </c>
      <c r="I61">
        <v>706</v>
      </c>
      <c r="J61">
        <v>92</v>
      </c>
      <c r="K61">
        <v>359</v>
      </c>
      <c r="L61">
        <v>54</v>
      </c>
      <c r="M61">
        <v>89</v>
      </c>
      <c r="N61">
        <v>12</v>
      </c>
      <c r="O61">
        <v>3</v>
      </c>
      <c r="P61">
        <v>16</v>
      </c>
      <c r="Q61">
        <v>66</v>
      </c>
      <c r="R61">
        <v>10</v>
      </c>
      <c r="S61">
        <v>3</v>
      </c>
      <c r="T61">
        <v>36</v>
      </c>
      <c r="U61">
        <v>80</v>
      </c>
      <c r="V61">
        <v>0.248</v>
      </c>
      <c r="W61">
        <v>0.32400000000000001</v>
      </c>
      <c r="X61">
        <v>0.432</v>
      </c>
      <c r="Y61">
        <v>0.75600000000000001</v>
      </c>
      <c r="Z61">
        <v>155</v>
      </c>
      <c r="AA61">
        <v>4</v>
      </c>
      <c r="AB61">
        <v>7</v>
      </c>
      <c r="AC61">
        <v>0</v>
      </c>
      <c r="AD61">
        <v>5</v>
      </c>
      <c r="AE61">
        <v>2</v>
      </c>
      <c r="AF61">
        <v>5</v>
      </c>
      <c r="AG61">
        <v>0.27200000000000002</v>
      </c>
      <c r="AH61">
        <v>92</v>
      </c>
      <c r="AI61">
        <v>113</v>
      </c>
      <c r="AJ61" t="s">
        <v>37</v>
      </c>
    </row>
    <row r="62" spans="1:36" x14ac:dyDescent="0.45">
      <c r="A62">
        <v>61</v>
      </c>
      <c r="C62" t="s">
        <v>124</v>
      </c>
      <c r="D62" t="str">
        <f t="shared" si="0"/>
        <v>Casey McGehee2014</v>
      </c>
      <c r="E62" t="s">
        <v>36</v>
      </c>
      <c r="F62">
        <v>2014</v>
      </c>
      <c r="G62">
        <v>93</v>
      </c>
      <c r="H62">
        <v>407</v>
      </c>
      <c r="I62">
        <v>691</v>
      </c>
      <c r="J62">
        <v>93</v>
      </c>
      <c r="K62">
        <v>361</v>
      </c>
      <c r="L62">
        <v>37</v>
      </c>
      <c r="M62">
        <v>115</v>
      </c>
      <c r="N62">
        <v>21</v>
      </c>
      <c r="O62">
        <v>1</v>
      </c>
      <c r="P62">
        <v>1</v>
      </c>
      <c r="Q62">
        <v>53</v>
      </c>
      <c r="R62">
        <v>1</v>
      </c>
      <c r="S62">
        <v>0</v>
      </c>
      <c r="T62">
        <v>42</v>
      </c>
      <c r="U62">
        <v>55</v>
      </c>
      <c r="V62">
        <v>0.31900000000000001</v>
      </c>
      <c r="W62">
        <v>0.38600000000000001</v>
      </c>
      <c r="X62">
        <v>0.39100000000000001</v>
      </c>
      <c r="Y62">
        <v>0.77600000000000002</v>
      </c>
      <c r="Z62">
        <v>141</v>
      </c>
      <c r="AA62">
        <v>16</v>
      </c>
      <c r="AB62">
        <v>0</v>
      </c>
      <c r="AC62">
        <v>0</v>
      </c>
      <c r="AD62">
        <v>4</v>
      </c>
      <c r="AE62">
        <v>3</v>
      </c>
      <c r="AF62">
        <v>2</v>
      </c>
      <c r="AG62">
        <v>0.36899999999999999</v>
      </c>
      <c r="AH62">
        <v>118</v>
      </c>
      <c r="AI62">
        <v>122</v>
      </c>
      <c r="AJ62" t="s">
        <v>125</v>
      </c>
    </row>
    <row r="63" spans="1:36" x14ac:dyDescent="0.45">
      <c r="A63">
        <v>62</v>
      </c>
      <c r="C63" t="s">
        <v>126</v>
      </c>
      <c r="D63" t="str">
        <f t="shared" si="0"/>
        <v>Anthony Rizzo2014</v>
      </c>
      <c r="E63" t="s">
        <v>36</v>
      </c>
      <c r="F63">
        <v>2014</v>
      </c>
      <c r="G63">
        <v>93</v>
      </c>
      <c r="H63">
        <v>407</v>
      </c>
      <c r="I63">
        <v>616</v>
      </c>
      <c r="J63">
        <v>93</v>
      </c>
      <c r="K63">
        <v>345</v>
      </c>
      <c r="L63">
        <v>62</v>
      </c>
      <c r="M63">
        <v>95</v>
      </c>
      <c r="N63">
        <v>15</v>
      </c>
      <c r="O63">
        <v>1</v>
      </c>
      <c r="P63">
        <v>20</v>
      </c>
      <c r="Q63">
        <v>49</v>
      </c>
      <c r="R63">
        <v>2</v>
      </c>
      <c r="S63">
        <v>3</v>
      </c>
      <c r="T63">
        <v>53</v>
      </c>
      <c r="U63">
        <v>75</v>
      </c>
      <c r="V63">
        <v>0.27500000000000002</v>
      </c>
      <c r="W63">
        <v>0.38100000000000001</v>
      </c>
      <c r="X63">
        <v>0.499</v>
      </c>
      <c r="Y63">
        <v>0.879</v>
      </c>
      <c r="Z63">
        <v>172</v>
      </c>
      <c r="AA63">
        <v>7</v>
      </c>
      <c r="AB63">
        <v>7</v>
      </c>
      <c r="AC63">
        <v>0</v>
      </c>
      <c r="AD63">
        <v>2</v>
      </c>
      <c r="AE63">
        <v>7</v>
      </c>
      <c r="AF63">
        <v>4</v>
      </c>
      <c r="AG63">
        <v>0.29799999999999999</v>
      </c>
      <c r="AH63">
        <v>93</v>
      </c>
      <c r="AI63">
        <v>148</v>
      </c>
      <c r="AJ63" t="s">
        <v>127</v>
      </c>
    </row>
    <row r="64" spans="1:36" x14ac:dyDescent="0.45">
      <c r="A64">
        <v>63</v>
      </c>
      <c r="C64" t="s">
        <v>128</v>
      </c>
      <c r="D64" t="str">
        <f t="shared" si="0"/>
        <v>Carlos Santana2018</v>
      </c>
      <c r="E64" t="s">
        <v>36</v>
      </c>
      <c r="F64">
        <v>2018</v>
      </c>
      <c r="G64">
        <v>95</v>
      </c>
      <c r="H64">
        <v>407</v>
      </c>
      <c r="I64">
        <v>679</v>
      </c>
      <c r="J64">
        <v>93</v>
      </c>
      <c r="K64">
        <v>326</v>
      </c>
      <c r="L64">
        <v>53</v>
      </c>
      <c r="M64">
        <v>68</v>
      </c>
      <c r="N64">
        <v>17</v>
      </c>
      <c r="O64">
        <v>1</v>
      </c>
      <c r="P64">
        <v>14</v>
      </c>
      <c r="Q64">
        <v>52</v>
      </c>
      <c r="R64">
        <v>1</v>
      </c>
      <c r="S64">
        <v>1</v>
      </c>
      <c r="T64">
        <v>74</v>
      </c>
      <c r="U64">
        <v>56</v>
      </c>
      <c r="V64">
        <v>0.20899999999999999</v>
      </c>
      <c r="W64">
        <v>0.35099999999999998</v>
      </c>
      <c r="X64">
        <v>0.39600000000000002</v>
      </c>
      <c r="Y64">
        <v>0.747</v>
      </c>
      <c r="Z64">
        <v>129</v>
      </c>
      <c r="AA64">
        <v>8</v>
      </c>
      <c r="AB64">
        <v>1</v>
      </c>
      <c r="AC64">
        <v>0</v>
      </c>
      <c r="AD64">
        <v>6</v>
      </c>
      <c r="AE64">
        <v>4</v>
      </c>
      <c r="AF64">
        <v>4</v>
      </c>
      <c r="AG64">
        <v>0.20599999999999999</v>
      </c>
      <c r="AH64">
        <v>95</v>
      </c>
      <c r="AI64">
        <v>108</v>
      </c>
      <c r="AJ64" t="s">
        <v>129</v>
      </c>
    </row>
    <row r="65" spans="1:36" x14ac:dyDescent="0.45">
      <c r="A65">
        <v>64</v>
      </c>
      <c r="C65" t="s">
        <v>130</v>
      </c>
      <c r="D65" t="str">
        <f t="shared" si="0"/>
        <v>Charlie Blackmon2018</v>
      </c>
      <c r="E65" t="s">
        <v>36</v>
      </c>
      <c r="F65">
        <v>2018</v>
      </c>
      <c r="G65">
        <v>91</v>
      </c>
      <c r="H65">
        <v>406</v>
      </c>
      <c r="I65">
        <v>696</v>
      </c>
      <c r="J65">
        <v>89</v>
      </c>
      <c r="K65">
        <v>366</v>
      </c>
      <c r="L65">
        <v>73</v>
      </c>
      <c r="M65">
        <v>105</v>
      </c>
      <c r="N65">
        <v>12</v>
      </c>
      <c r="O65">
        <v>4</v>
      </c>
      <c r="P65">
        <v>19</v>
      </c>
      <c r="Q65">
        <v>45</v>
      </c>
      <c r="R65">
        <v>5</v>
      </c>
      <c r="S65">
        <v>3</v>
      </c>
      <c r="T65">
        <v>35</v>
      </c>
      <c r="U65">
        <v>78</v>
      </c>
      <c r="V65">
        <v>0.28699999999999998</v>
      </c>
      <c r="W65">
        <v>0.35499999999999998</v>
      </c>
      <c r="X65">
        <v>0.497</v>
      </c>
      <c r="Y65">
        <v>0.85199999999999998</v>
      </c>
      <c r="Z65">
        <v>182</v>
      </c>
      <c r="AA65">
        <v>8</v>
      </c>
      <c r="AB65">
        <v>4</v>
      </c>
      <c r="AC65">
        <v>0</v>
      </c>
      <c r="AD65">
        <v>1</v>
      </c>
      <c r="AE65">
        <v>1</v>
      </c>
      <c r="AF65">
        <v>2</v>
      </c>
      <c r="AG65">
        <v>0.31900000000000001</v>
      </c>
      <c r="AH65">
        <v>98</v>
      </c>
      <c r="AI65">
        <v>134</v>
      </c>
      <c r="AJ65" t="s">
        <v>131</v>
      </c>
    </row>
    <row r="66" spans="1:36" x14ac:dyDescent="0.45">
      <c r="A66">
        <v>65</v>
      </c>
      <c r="C66" t="s">
        <v>130</v>
      </c>
      <c r="D66" t="str">
        <f t="shared" si="0"/>
        <v>Charlie Blackmon2017</v>
      </c>
      <c r="E66" t="s">
        <v>36</v>
      </c>
      <c r="F66">
        <v>2017</v>
      </c>
      <c r="G66">
        <v>89</v>
      </c>
      <c r="H66">
        <v>406</v>
      </c>
      <c r="I66">
        <v>725</v>
      </c>
      <c r="J66">
        <v>88</v>
      </c>
      <c r="K66">
        <v>367</v>
      </c>
      <c r="L66">
        <v>72</v>
      </c>
      <c r="M66">
        <v>116</v>
      </c>
      <c r="N66">
        <v>17</v>
      </c>
      <c r="O66">
        <v>10</v>
      </c>
      <c r="P66">
        <v>20</v>
      </c>
      <c r="Q66">
        <v>61</v>
      </c>
      <c r="R66">
        <v>8</v>
      </c>
      <c r="S66">
        <v>6</v>
      </c>
      <c r="T66">
        <v>29</v>
      </c>
      <c r="U66">
        <v>81</v>
      </c>
      <c r="V66">
        <v>0.316</v>
      </c>
      <c r="W66">
        <v>0.37</v>
      </c>
      <c r="X66">
        <v>0.57999999999999996</v>
      </c>
      <c r="Y66">
        <v>0.95</v>
      </c>
      <c r="Z66">
        <v>213</v>
      </c>
      <c r="AA66">
        <v>1</v>
      </c>
      <c r="AB66">
        <v>4</v>
      </c>
      <c r="AC66">
        <v>3</v>
      </c>
      <c r="AD66">
        <v>3</v>
      </c>
      <c r="AE66">
        <v>2</v>
      </c>
      <c r="AF66">
        <v>6</v>
      </c>
      <c r="AG66">
        <v>0.35699999999999998</v>
      </c>
      <c r="AH66">
        <v>89</v>
      </c>
      <c r="AI66">
        <v>151</v>
      </c>
      <c r="AJ66" t="s">
        <v>131</v>
      </c>
    </row>
    <row r="67" spans="1:36" x14ac:dyDescent="0.45">
      <c r="A67">
        <v>66</v>
      </c>
      <c r="C67" t="s">
        <v>70</v>
      </c>
      <c r="D67" t="str">
        <f t="shared" ref="D67:D130" si="1">_xlfn.CONCAT(C67,F67)</f>
        <v>Freddie Freeman2022</v>
      </c>
      <c r="E67" t="s">
        <v>36</v>
      </c>
      <c r="F67">
        <v>2022</v>
      </c>
      <c r="G67">
        <v>90</v>
      </c>
      <c r="H67">
        <v>406</v>
      </c>
      <c r="I67">
        <v>708</v>
      </c>
      <c r="J67">
        <v>90</v>
      </c>
      <c r="K67">
        <v>355</v>
      </c>
      <c r="L67">
        <v>60</v>
      </c>
      <c r="M67">
        <v>114</v>
      </c>
      <c r="N67">
        <v>31</v>
      </c>
      <c r="O67">
        <v>2</v>
      </c>
      <c r="P67">
        <v>13</v>
      </c>
      <c r="Q67">
        <v>59</v>
      </c>
      <c r="R67">
        <v>7</v>
      </c>
      <c r="S67">
        <v>0</v>
      </c>
      <c r="T67">
        <v>43</v>
      </c>
      <c r="U67">
        <v>66</v>
      </c>
      <c r="V67">
        <v>0.32100000000000001</v>
      </c>
      <c r="W67">
        <v>0.39700000000000002</v>
      </c>
      <c r="X67">
        <v>0.53</v>
      </c>
      <c r="Y67">
        <v>0.92600000000000005</v>
      </c>
      <c r="Z67">
        <v>188</v>
      </c>
      <c r="AA67">
        <v>4</v>
      </c>
      <c r="AB67">
        <v>4</v>
      </c>
      <c r="AC67">
        <v>0</v>
      </c>
      <c r="AD67">
        <v>4</v>
      </c>
      <c r="AE67">
        <v>5</v>
      </c>
      <c r="AF67">
        <v>4</v>
      </c>
      <c r="AG67">
        <v>0.36099999999999999</v>
      </c>
      <c r="AH67">
        <v>101</v>
      </c>
      <c r="AI67">
        <v>161</v>
      </c>
      <c r="AJ67" t="s">
        <v>71</v>
      </c>
    </row>
    <row r="68" spans="1:36" x14ac:dyDescent="0.45">
      <c r="A68">
        <v>67</v>
      </c>
      <c r="C68" t="s">
        <v>70</v>
      </c>
      <c r="D68" t="str">
        <f t="shared" si="1"/>
        <v>Freddie Freeman2019</v>
      </c>
      <c r="E68" t="s">
        <v>36</v>
      </c>
      <c r="F68">
        <v>2019</v>
      </c>
      <c r="G68">
        <v>90</v>
      </c>
      <c r="H68">
        <v>406</v>
      </c>
      <c r="I68">
        <v>692</v>
      </c>
      <c r="J68">
        <v>90</v>
      </c>
      <c r="K68">
        <v>356</v>
      </c>
      <c r="L68">
        <v>69</v>
      </c>
      <c r="M68">
        <v>110</v>
      </c>
      <c r="N68">
        <v>25</v>
      </c>
      <c r="O68">
        <v>2</v>
      </c>
      <c r="P68">
        <v>23</v>
      </c>
      <c r="Q68">
        <v>68</v>
      </c>
      <c r="R68">
        <v>3</v>
      </c>
      <c r="S68">
        <v>2</v>
      </c>
      <c r="T68">
        <v>46</v>
      </c>
      <c r="U68">
        <v>75</v>
      </c>
      <c r="V68">
        <v>0.309</v>
      </c>
      <c r="W68">
        <v>0.39400000000000002</v>
      </c>
      <c r="X68">
        <v>0.58399999999999996</v>
      </c>
      <c r="Y68">
        <v>0.97799999999999998</v>
      </c>
      <c r="Z68">
        <v>208</v>
      </c>
      <c r="AA68">
        <v>7</v>
      </c>
      <c r="AB68">
        <v>4</v>
      </c>
      <c r="AC68">
        <v>0</v>
      </c>
      <c r="AD68">
        <v>0</v>
      </c>
      <c r="AE68">
        <v>5</v>
      </c>
      <c r="AF68">
        <v>0</v>
      </c>
      <c r="AG68">
        <v>0.33700000000000002</v>
      </c>
      <c r="AH68">
        <v>108</v>
      </c>
      <c r="AI68">
        <v>158</v>
      </c>
      <c r="AJ68" t="s">
        <v>71</v>
      </c>
    </row>
    <row r="69" spans="1:36" x14ac:dyDescent="0.45">
      <c r="A69">
        <v>68</v>
      </c>
      <c r="C69" t="s">
        <v>132</v>
      </c>
      <c r="D69" t="str">
        <f t="shared" si="1"/>
        <v>Jed Lowrie2018</v>
      </c>
      <c r="E69" t="s">
        <v>36</v>
      </c>
      <c r="F69">
        <v>2018</v>
      </c>
      <c r="G69">
        <v>94</v>
      </c>
      <c r="H69">
        <v>406</v>
      </c>
      <c r="I69">
        <v>680</v>
      </c>
      <c r="J69">
        <v>91</v>
      </c>
      <c r="K69">
        <v>362</v>
      </c>
      <c r="L69">
        <v>43</v>
      </c>
      <c r="M69">
        <v>103</v>
      </c>
      <c r="N69">
        <v>25</v>
      </c>
      <c r="O69">
        <v>1</v>
      </c>
      <c r="P69">
        <v>16</v>
      </c>
      <c r="Q69">
        <v>62</v>
      </c>
      <c r="R69">
        <v>0</v>
      </c>
      <c r="S69">
        <v>0</v>
      </c>
      <c r="T69">
        <v>40</v>
      </c>
      <c r="U69">
        <v>80</v>
      </c>
      <c r="V69">
        <v>0.28499999999999998</v>
      </c>
      <c r="W69">
        <v>0.35699999999999998</v>
      </c>
      <c r="X69">
        <v>0.49199999999999999</v>
      </c>
      <c r="Y69">
        <v>0.84899999999999998</v>
      </c>
      <c r="Z69">
        <v>178</v>
      </c>
      <c r="AA69">
        <v>3</v>
      </c>
      <c r="AB69">
        <v>2</v>
      </c>
      <c r="AC69">
        <v>0</v>
      </c>
      <c r="AD69">
        <v>2</v>
      </c>
      <c r="AE69">
        <v>0</v>
      </c>
      <c r="AF69">
        <v>4</v>
      </c>
      <c r="AG69">
        <v>0.32500000000000001</v>
      </c>
      <c r="AH69">
        <v>111</v>
      </c>
      <c r="AI69">
        <v>133</v>
      </c>
      <c r="AJ69" t="s">
        <v>133</v>
      </c>
    </row>
    <row r="70" spans="1:36" x14ac:dyDescent="0.45">
      <c r="A70">
        <v>69</v>
      </c>
      <c r="C70" t="s">
        <v>38</v>
      </c>
      <c r="D70" t="str">
        <f t="shared" si="1"/>
        <v>Jose Altuve2016</v>
      </c>
      <c r="E70" t="s">
        <v>36</v>
      </c>
      <c r="F70">
        <v>2016</v>
      </c>
      <c r="G70">
        <v>89</v>
      </c>
      <c r="H70">
        <v>405</v>
      </c>
      <c r="I70">
        <v>717</v>
      </c>
      <c r="J70">
        <v>88</v>
      </c>
      <c r="K70">
        <v>349</v>
      </c>
      <c r="L70">
        <v>67</v>
      </c>
      <c r="M70">
        <v>119</v>
      </c>
      <c r="N70">
        <v>24</v>
      </c>
      <c r="O70">
        <v>2</v>
      </c>
      <c r="P70">
        <v>14</v>
      </c>
      <c r="Q70">
        <v>51</v>
      </c>
      <c r="R70">
        <v>23</v>
      </c>
      <c r="S70">
        <v>3</v>
      </c>
      <c r="T70">
        <v>41</v>
      </c>
      <c r="U70">
        <v>37</v>
      </c>
      <c r="V70">
        <v>0.34100000000000003</v>
      </c>
      <c r="W70">
        <v>0.41299999999999998</v>
      </c>
      <c r="X70">
        <v>0.54200000000000004</v>
      </c>
      <c r="Y70">
        <v>0.95399999999999996</v>
      </c>
      <c r="Z70">
        <v>189</v>
      </c>
      <c r="AA70">
        <v>11</v>
      </c>
      <c r="AB70">
        <v>6</v>
      </c>
      <c r="AC70">
        <v>3</v>
      </c>
      <c r="AD70">
        <v>6</v>
      </c>
      <c r="AE70">
        <v>8</v>
      </c>
      <c r="AF70">
        <v>4</v>
      </c>
      <c r="AG70">
        <v>0.34499999999999997</v>
      </c>
      <c r="AH70">
        <v>106</v>
      </c>
      <c r="AI70">
        <v>157</v>
      </c>
      <c r="AJ70" t="s">
        <v>39</v>
      </c>
    </row>
    <row r="71" spans="1:36" x14ac:dyDescent="0.45">
      <c r="A71">
        <v>70</v>
      </c>
      <c r="C71" t="s">
        <v>134</v>
      </c>
      <c r="D71" t="str">
        <f t="shared" si="1"/>
        <v>Andrew Benintendi2018</v>
      </c>
      <c r="E71" t="s">
        <v>36</v>
      </c>
      <c r="F71">
        <v>2018</v>
      </c>
      <c r="G71">
        <v>91</v>
      </c>
      <c r="H71">
        <v>405</v>
      </c>
      <c r="I71">
        <v>661</v>
      </c>
      <c r="J71">
        <v>87</v>
      </c>
      <c r="K71">
        <v>350</v>
      </c>
      <c r="L71">
        <v>68</v>
      </c>
      <c r="M71">
        <v>104</v>
      </c>
      <c r="N71">
        <v>25</v>
      </c>
      <c r="O71">
        <v>5</v>
      </c>
      <c r="P71">
        <v>14</v>
      </c>
      <c r="Q71">
        <v>57</v>
      </c>
      <c r="R71">
        <v>17</v>
      </c>
      <c r="S71">
        <v>1</v>
      </c>
      <c r="T71">
        <v>49</v>
      </c>
      <c r="U71">
        <v>71</v>
      </c>
      <c r="V71">
        <v>0.29699999999999999</v>
      </c>
      <c r="W71">
        <v>0.38</v>
      </c>
      <c r="X71">
        <v>0.51700000000000002</v>
      </c>
      <c r="Y71">
        <v>0.89700000000000002</v>
      </c>
      <c r="Z71">
        <v>181</v>
      </c>
      <c r="AA71">
        <v>5</v>
      </c>
      <c r="AB71">
        <v>1</v>
      </c>
      <c r="AC71">
        <v>0</v>
      </c>
      <c r="AD71">
        <v>5</v>
      </c>
      <c r="AE71">
        <v>1</v>
      </c>
      <c r="AF71">
        <v>0</v>
      </c>
      <c r="AG71">
        <v>0.33300000000000002</v>
      </c>
      <c r="AH71">
        <v>115</v>
      </c>
      <c r="AI71">
        <v>147</v>
      </c>
      <c r="AJ71" t="s">
        <v>135</v>
      </c>
    </row>
    <row r="72" spans="1:36" x14ac:dyDescent="0.45">
      <c r="A72">
        <v>71</v>
      </c>
      <c r="C72" t="s">
        <v>114</v>
      </c>
      <c r="D72" t="str">
        <f t="shared" si="1"/>
        <v>Josh Donaldson2016</v>
      </c>
      <c r="E72" t="s">
        <v>36</v>
      </c>
      <c r="F72">
        <v>2016</v>
      </c>
      <c r="G72">
        <v>89</v>
      </c>
      <c r="H72">
        <v>405</v>
      </c>
      <c r="I72">
        <v>700</v>
      </c>
      <c r="J72">
        <v>89</v>
      </c>
      <c r="K72">
        <v>336</v>
      </c>
      <c r="L72">
        <v>80</v>
      </c>
      <c r="M72">
        <v>102</v>
      </c>
      <c r="N72">
        <v>20</v>
      </c>
      <c r="O72">
        <v>5</v>
      </c>
      <c r="P72">
        <v>23</v>
      </c>
      <c r="Q72">
        <v>63</v>
      </c>
      <c r="R72">
        <v>6</v>
      </c>
      <c r="S72">
        <v>0</v>
      </c>
      <c r="T72">
        <v>62</v>
      </c>
      <c r="U72">
        <v>68</v>
      </c>
      <c r="V72">
        <v>0.30399999999999999</v>
      </c>
      <c r="W72">
        <v>0.41799999999999998</v>
      </c>
      <c r="X72">
        <v>0.59799999999999998</v>
      </c>
      <c r="Y72">
        <v>1.0169999999999999</v>
      </c>
      <c r="Z72">
        <v>201</v>
      </c>
      <c r="AA72">
        <v>8</v>
      </c>
      <c r="AB72">
        <v>5</v>
      </c>
      <c r="AC72">
        <v>1</v>
      </c>
      <c r="AD72">
        <v>1</v>
      </c>
      <c r="AE72">
        <v>5</v>
      </c>
      <c r="AF72">
        <v>1</v>
      </c>
      <c r="AG72">
        <v>0.32100000000000001</v>
      </c>
      <c r="AH72">
        <v>112</v>
      </c>
      <c r="AI72">
        <v>172</v>
      </c>
      <c r="AJ72" t="s">
        <v>115</v>
      </c>
    </row>
    <row r="73" spans="1:36" x14ac:dyDescent="0.45">
      <c r="A73">
        <v>72</v>
      </c>
      <c r="C73" t="s">
        <v>136</v>
      </c>
      <c r="D73" t="str">
        <f t="shared" si="1"/>
        <v>Ender Inciarte2018</v>
      </c>
      <c r="E73" t="s">
        <v>36</v>
      </c>
      <c r="F73">
        <v>2018</v>
      </c>
      <c r="G73">
        <v>91</v>
      </c>
      <c r="H73">
        <v>405</v>
      </c>
      <c r="I73">
        <v>660</v>
      </c>
      <c r="J73">
        <v>91</v>
      </c>
      <c r="K73">
        <v>365</v>
      </c>
      <c r="L73">
        <v>52</v>
      </c>
      <c r="M73">
        <v>88</v>
      </c>
      <c r="N73">
        <v>13</v>
      </c>
      <c r="O73">
        <v>2</v>
      </c>
      <c r="P73">
        <v>6</v>
      </c>
      <c r="Q73">
        <v>34</v>
      </c>
      <c r="R73">
        <v>23</v>
      </c>
      <c r="S73">
        <v>8</v>
      </c>
      <c r="T73">
        <v>33</v>
      </c>
      <c r="U73">
        <v>55</v>
      </c>
      <c r="V73">
        <v>0.24099999999999999</v>
      </c>
      <c r="W73">
        <v>0.312</v>
      </c>
      <c r="X73">
        <v>0.33700000000000002</v>
      </c>
      <c r="Y73">
        <v>0.64900000000000002</v>
      </c>
      <c r="Z73">
        <v>123</v>
      </c>
      <c r="AA73">
        <v>4</v>
      </c>
      <c r="AB73">
        <v>5</v>
      </c>
      <c r="AC73">
        <v>1</v>
      </c>
      <c r="AD73">
        <v>1</v>
      </c>
      <c r="AE73">
        <v>1</v>
      </c>
      <c r="AF73">
        <v>4</v>
      </c>
      <c r="AG73">
        <v>0.26900000000000002</v>
      </c>
      <c r="AH73">
        <v>85</v>
      </c>
      <c r="AI73">
        <v>81</v>
      </c>
      <c r="AJ73" t="s">
        <v>137</v>
      </c>
    </row>
    <row r="74" spans="1:36" x14ac:dyDescent="0.45">
      <c r="A74">
        <v>73</v>
      </c>
      <c r="C74" t="s">
        <v>138</v>
      </c>
      <c r="D74" t="str">
        <f t="shared" si="1"/>
        <v>Ian Kinsler2014</v>
      </c>
      <c r="E74" t="s">
        <v>36</v>
      </c>
      <c r="F74">
        <v>2014</v>
      </c>
      <c r="G74">
        <v>90</v>
      </c>
      <c r="H74">
        <v>405</v>
      </c>
      <c r="I74">
        <v>726</v>
      </c>
      <c r="J74">
        <v>89</v>
      </c>
      <c r="K74">
        <v>379</v>
      </c>
      <c r="L74">
        <v>64</v>
      </c>
      <c r="M74">
        <v>115</v>
      </c>
      <c r="N74">
        <v>26</v>
      </c>
      <c r="O74">
        <v>2</v>
      </c>
      <c r="P74">
        <v>11</v>
      </c>
      <c r="Q74">
        <v>51</v>
      </c>
      <c r="R74">
        <v>10</v>
      </c>
      <c r="S74">
        <v>3</v>
      </c>
      <c r="T74">
        <v>18</v>
      </c>
      <c r="U74">
        <v>41</v>
      </c>
      <c r="V74">
        <v>0.30299999999999999</v>
      </c>
      <c r="W74">
        <v>0.33700000000000002</v>
      </c>
      <c r="X74">
        <v>0.47</v>
      </c>
      <c r="Y74">
        <v>0.80600000000000005</v>
      </c>
      <c r="Z74">
        <v>178</v>
      </c>
      <c r="AA74">
        <v>10</v>
      </c>
      <c r="AB74">
        <v>3</v>
      </c>
      <c r="AC74">
        <v>1</v>
      </c>
      <c r="AD74">
        <v>4</v>
      </c>
      <c r="AE74">
        <v>0</v>
      </c>
      <c r="AF74">
        <v>3</v>
      </c>
      <c r="AG74">
        <v>0.314</v>
      </c>
      <c r="AH74">
        <v>122</v>
      </c>
      <c r="AI74">
        <v>127</v>
      </c>
      <c r="AJ74" t="s">
        <v>139</v>
      </c>
    </row>
    <row r="75" spans="1:36" x14ac:dyDescent="0.45">
      <c r="A75">
        <v>74</v>
      </c>
      <c r="C75" t="s">
        <v>140</v>
      </c>
      <c r="D75" t="str">
        <f t="shared" si="1"/>
        <v>Trevor Story2018</v>
      </c>
      <c r="E75" t="s">
        <v>36</v>
      </c>
      <c r="F75">
        <v>2018</v>
      </c>
      <c r="G75">
        <v>95</v>
      </c>
      <c r="H75">
        <v>405</v>
      </c>
      <c r="I75">
        <v>656</v>
      </c>
      <c r="J75">
        <v>95</v>
      </c>
      <c r="K75">
        <v>366</v>
      </c>
      <c r="L75">
        <v>50</v>
      </c>
      <c r="M75">
        <v>107</v>
      </c>
      <c r="N75">
        <v>27</v>
      </c>
      <c r="O75">
        <v>5</v>
      </c>
      <c r="P75">
        <v>20</v>
      </c>
      <c r="Q75">
        <v>68</v>
      </c>
      <c r="R75">
        <v>12</v>
      </c>
      <c r="S75">
        <v>4</v>
      </c>
      <c r="T75">
        <v>31</v>
      </c>
      <c r="U75">
        <v>102</v>
      </c>
      <c r="V75">
        <v>0.29199999999999998</v>
      </c>
      <c r="W75">
        <v>0.35299999999999998</v>
      </c>
      <c r="X75">
        <v>0.55700000000000005</v>
      </c>
      <c r="Y75">
        <v>0.91100000000000003</v>
      </c>
      <c r="Z75">
        <v>204</v>
      </c>
      <c r="AA75">
        <v>6</v>
      </c>
      <c r="AB75">
        <v>5</v>
      </c>
      <c r="AC75">
        <v>0</v>
      </c>
      <c r="AD75">
        <v>3</v>
      </c>
      <c r="AE75">
        <v>1</v>
      </c>
      <c r="AF75">
        <v>4</v>
      </c>
      <c r="AG75">
        <v>0.35199999999999998</v>
      </c>
      <c r="AH75">
        <v>100</v>
      </c>
      <c r="AI75">
        <v>148</v>
      </c>
      <c r="AJ75" t="s">
        <v>141</v>
      </c>
    </row>
    <row r="76" spans="1:36" x14ac:dyDescent="0.45">
      <c r="A76">
        <v>75</v>
      </c>
      <c r="C76" t="s">
        <v>64</v>
      </c>
      <c r="D76" t="str">
        <f t="shared" si="1"/>
        <v>César Hernández2022</v>
      </c>
      <c r="E76" t="s">
        <v>36</v>
      </c>
      <c r="F76">
        <v>2022</v>
      </c>
      <c r="G76">
        <v>93</v>
      </c>
      <c r="H76">
        <v>404</v>
      </c>
      <c r="I76">
        <v>617</v>
      </c>
      <c r="J76">
        <v>90</v>
      </c>
      <c r="K76">
        <v>369</v>
      </c>
      <c r="L76">
        <v>44</v>
      </c>
      <c r="M76">
        <v>89</v>
      </c>
      <c r="N76">
        <v>19</v>
      </c>
      <c r="O76">
        <v>2</v>
      </c>
      <c r="P76">
        <v>0</v>
      </c>
      <c r="Q76">
        <v>20</v>
      </c>
      <c r="R76">
        <v>3</v>
      </c>
      <c r="S76">
        <v>2</v>
      </c>
      <c r="T76">
        <v>29</v>
      </c>
      <c r="U76">
        <v>72</v>
      </c>
      <c r="V76">
        <v>0.24099999999999999</v>
      </c>
      <c r="W76">
        <v>0.30299999999999999</v>
      </c>
      <c r="X76">
        <v>0.30399999999999999</v>
      </c>
      <c r="Y76">
        <v>0.60599999999999998</v>
      </c>
      <c r="Z76">
        <v>112</v>
      </c>
      <c r="AA76">
        <v>9</v>
      </c>
      <c r="AB76">
        <v>4</v>
      </c>
      <c r="AC76">
        <v>1</v>
      </c>
      <c r="AD76">
        <v>1</v>
      </c>
      <c r="AE76">
        <v>0</v>
      </c>
      <c r="AF76">
        <v>1</v>
      </c>
      <c r="AG76">
        <v>0.29899999999999999</v>
      </c>
      <c r="AH76">
        <v>93</v>
      </c>
      <c r="AI76">
        <v>74</v>
      </c>
      <c r="AJ76" t="s">
        <v>65</v>
      </c>
    </row>
    <row r="77" spans="1:36" x14ac:dyDescent="0.45">
      <c r="A77">
        <v>76</v>
      </c>
      <c r="C77" t="s">
        <v>136</v>
      </c>
      <c r="D77" t="str">
        <f t="shared" si="1"/>
        <v>Ender Inciarte2017</v>
      </c>
      <c r="E77" t="s">
        <v>36</v>
      </c>
      <c r="F77">
        <v>2017</v>
      </c>
      <c r="G77">
        <v>87</v>
      </c>
      <c r="H77">
        <v>404</v>
      </c>
      <c r="I77">
        <v>718</v>
      </c>
      <c r="J77">
        <v>86</v>
      </c>
      <c r="K77">
        <v>371</v>
      </c>
      <c r="L77">
        <v>58</v>
      </c>
      <c r="M77">
        <v>112</v>
      </c>
      <c r="N77">
        <v>16</v>
      </c>
      <c r="O77">
        <v>1</v>
      </c>
      <c r="P77">
        <v>7</v>
      </c>
      <c r="Q77">
        <v>36</v>
      </c>
      <c r="R77">
        <v>11</v>
      </c>
      <c r="S77">
        <v>5</v>
      </c>
      <c r="T77">
        <v>29</v>
      </c>
      <c r="U77">
        <v>58</v>
      </c>
      <c r="V77">
        <v>0.30199999999999999</v>
      </c>
      <c r="W77">
        <v>0.35</v>
      </c>
      <c r="X77">
        <v>0.40699999999999997</v>
      </c>
      <c r="Y77">
        <v>0.75700000000000001</v>
      </c>
      <c r="Z77">
        <v>151</v>
      </c>
      <c r="AA77">
        <v>2</v>
      </c>
      <c r="AB77">
        <v>0</v>
      </c>
      <c r="AC77">
        <v>1</v>
      </c>
      <c r="AD77">
        <v>3</v>
      </c>
      <c r="AE77">
        <v>3</v>
      </c>
      <c r="AF77">
        <v>1</v>
      </c>
      <c r="AG77">
        <v>0.34</v>
      </c>
      <c r="AH77">
        <v>100</v>
      </c>
      <c r="AI77">
        <v>104</v>
      </c>
      <c r="AJ77" t="s">
        <v>137</v>
      </c>
    </row>
    <row r="78" spans="1:36" x14ac:dyDescent="0.45">
      <c r="A78">
        <v>77</v>
      </c>
      <c r="C78" t="s">
        <v>142</v>
      </c>
      <c r="D78" t="str">
        <f t="shared" si="1"/>
        <v>Jonathan India2023</v>
      </c>
      <c r="E78" t="s">
        <v>36</v>
      </c>
      <c r="F78">
        <v>2023</v>
      </c>
      <c r="G78">
        <v>91</v>
      </c>
      <c r="H78">
        <v>404</v>
      </c>
      <c r="I78">
        <v>529</v>
      </c>
      <c r="J78">
        <v>89</v>
      </c>
      <c r="K78">
        <v>348</v>
      </c>
      <c r="L78">
        <v>65</v>
      </c>
      <c r="M78">
        <v>87</v>
      </c>
      <c r="N78">
        <v>17</v>
      </c>
      <c r="O78">
        <v>0</v>
      </c>
      <c r="P78">
        <v>13</v>
      </c>
      <c r="Q78">
        <v>49</v>
      </c>
      <c r="R78">
        <v>12</v>
      </c>
      <c r="S78">
        <v>2</v>
      </c>
      <c r="T78">
        <v>36</v>
      </c>
      <c r="U78">
        <v>77</v>
      </c>
      <c r="V78">
        <v>0.25</v>
      </c>
      <c r="W78">
        <v>0.33900000000000002</v>
      </c>
      <c r="X78">
        <v>0.41099999999999998</v>
      </c>
      <c r="Y78">
        <v>0.75</v>
      </c>
      <c r="Z78">
        <v>143</v>
      </c>
      <c r="AA78">
        <v>11</v>
      </c>
      <c r="AB78">
        <v>14</v>
      </c>
      <c r="AC78">
        <v>0</v>
      </c>
      <c r="AD78">
        <v>6</v>
      </c>
      <c r="AE78">
        <v>0</v>
      </c>
      <c r="AF78">
        <v>2</v>
      </c>
      <c r="AG78">
        <v>0.28000000000000003</v>
      </c>
      <c r="AH78">
        <v>101</v>
      </c>
      <c r="AI78">
        <v>106</v>
      </c>
      <c r="AJ78" t="s">
        <v>143</v>
      </c>
    </row>
    <row r="79" spans="1:36" x14ac:dyDescent="0.45">
      <c r="A79">
        <v>78</v>
      </c>
      <c r="C79" t="s">
        <v>144</v>
      </c>
      <c r="D79" t="str">
        <f t="shared" si="1"/>
        <v>Justin Upton2018</v>
      </c>
      <c r="E79" t="s">
        <v>36</v>
      </c>
      <c r="F79">
        <v>2018</v>
      </c>
      <c r="G79">
        <v>94</v>
      </c>
      <c r="H79">
        <v>404</v>
      </c>
      <c r="I79">
        <v>613</v>
      </c>
      <c r="J79">
        <v>94</v>
      </c>
      <c r="K79">
        <v>347</v>
      </c>
      <c r="L79">
        <v>50</v>
      </c>
      <c r="M79">
        <v>87</v>
      </c>
      <c r="N79">
        <v>10</v>
      </c>
      <c r="O79">
        <v>0</v>
      </c>
      <c r="P79">
        <v>19</v>
      </c>
      <c r="Q79">
        <v>54</v>
      </c>
      <c r="R79">
        <v>5</v>
      </c>
      <c r="S79">
        <v>0</v>
      </c>
      <c r="T79">
        <v>47</v>
      </c>
      <c r="U79">
        <v>111</v>
      </c>
      <c r="V79">
        <v>0.251</v>
      </c>
      <c r="W79">
        <v>0.34399999999999997</v>
      </c>
      <c r="X79">
        <v>0.44400000000000001</v>
      </c>
      <c r="Y79">
        <v>0.78800000000000003</v>
      </c>
      <c r="Z79">
        <v>154</v>
      </c>
      <c r="AA79">
        <v>9</v>
      </c>
      <c r="AB79">
        <v>5</v>
      </c>
      <c r="AC79">
        <v>0</v>
      </c>
      <c r="AD79">
        <v>5</v>
      </c>
      <c r="AE79">
        <v>1</v>
      </c>
      <c r="AF79">
        <v>4</v>
      </c>
      <c r="AG79">
        <v>0.30599999999999999</v>
      </c>
      <c r="AH79">
        <v>96</v>
      </c>
      <c r="AI79">
        <v>117</v>
      </c>
      <c r="AJ79" t="s">
        <v>145</v>
      </c>
    </row>
    <row r="80" spans="1:36" x14ac:dyDescent="0.45">
      <c r="A80">
        <v>79</v>
      </c>
      <c r="C80" t="s">
        <v>146</v>
      </c>
      <c r="D80" t="str">
        <f t="shared" si="1"/>
        <v>Jason Kipnis2015</v>
      </c>
      <c r="E80" t="s">
        <v>36</v>
      </c>
      <c r="F80">
        <v>2015</v>
      </c>
      <c r="G80">
        <v>87</v>
      </c>
      <c r="H80">
        <v>403</v>
      </c>
      <c r="I80">
        <v>641</v>
      </c>
      <c r="J80">
        <v>87</v>
      </c>
      <c r="K80">
        <v>347</v>
      </c>
      <c r="L80">
        <v>59</v>
      </c>
      <c r="M80">
        <v>112</v>
      </c>
      <c r="N80">
        <v>27</v>
      </c>
      <c r="O80">
        <v>6</v>
      </c>
      <c r="P80">
        <v>6</v>
      </c>
      <c r="Q80">
        <v>37</v>
      </c>
      <c r="R80">
        <v>10</v>
      </c>
      <c r="S80">
        <v>5</v>
      </c>
      <c r="T80">
        <v>42</v>
      </c>
      <c r="U80">
        <v>59</v>
      </c>
      <c r="V80">
        <v>0.32300000000000001</v>
      </c>
      <c r="W80">
        <v>0.40200000000000002</v>
      </c>
      <c r="X80">
        <v>0.48699999999999999</v>
      </c>
      <c r="Y80">
        <v>0.88900000000000001</v>
      </c>
      <c r="Z80">
        <v>169</v>
      </c>
      <c r="AA80">
        <v>1</v>
      </c>
      <c r="AB80">
        <v>7</v>
      </c>
      <c r="AC80">
        <v>2</v>
      </c>
      <c r="AD80">
        <v>5</v>
      </c>
      <c r="AE80">
        <v>4</v>
      </c>
      <c r="AF80">
        <v>2</v>
      </c>
      <c r="AG80">
        <v>0.36899999999999999</v>
      </c>
      <c r="AH80">
        <v>116</v>
      </c>
      <c r="AI80">
        <v>151</v>
      </c>
      <c r="AJ80" t="s">
        <v>147</v>
      </c>
    </row>
    <row r="81" spans="1:36" x14ac:dyDescent="0.45">
      <c r="A81">
        <v>80</v>
      </c>
      <c r="C81" t="s">
        <v>148</v>
      </c>
      <c r="D81" t="str">
        <f t="shared" si="1"/>
        <v>Steven Kwan2023</v>
      </c>
      <c r="E81" t="s">
        <v>36</v>
      </c>
      <c r="F81">
        <v>2023</v>
      </c>
      <c r="G81">
        <v>89</v>
      </c>
      <c r="H81">
        <v>403</v>
      </c>
      <c r="I81">
        <v>718</v>
      </c>
      <c r="J81">
        <v>86</v>
      </c>
      <c r="K81">
        <v>358</v>
      </c>
      <c r="L81">
        <v>59</v>
      </c>
      <c r="M81">
        <v>94</v>
      </c>
      <c r="N81">
        <v>21</v>
      </c>
      <c r="O81">
        <v>2</v>
      </c>
      <c r="P81">
        <v>2</v>
      </c>
      <c r="Q81">
        <v>27</v>
      </c>
      <c r="R81">
        <v>14</v>
      </c>
      <c r="S81">
        <v>2</v>
      </c>
      <c r="T81">
        <v>39</v>
      </c>
      <c r="U81">
        <v>48</v>
      </c>
      <c r="V81">
        <v>0.26300000000000001</v>
      </c>
      <c r="W81">
        <v>0.33600000000000002</v>
      </c>
      <c r="X81">
        <v>0.34899999999999998</v>
      </c>
      <c r="Y81">
        <v>0.68500000000000005</v>
      </c>
      <c r="Z81">
        <v>125</v>
      </c>
      <c r="AA81">
        <v>6</v>
      </c>
      <c r="AB81">
        <v>2</v>
      </c>
      <c r="AC81">
        <v>1</v>
      </c>
      <c r="AD81">
        <v>3</v>
      </c>
      <c r="AE81">
        <v>2</v>
      </c>
      <c r="AF81">
        <v>2</v>
      </c>
      <c r="AG81">
        <v>0.29599999999999999</v>
      </c>
      <c r="AH81">
        <v>93</v>
      </c>
      <c r="AI81">
        <v>90</v>
      </c>
      <c r="AJ81" t="s">
        <v>149</v>
      </c>
    </row>
    <row r="82" spans="1:36" x14ac:dyDescent="0.45">
      <c r="A82">
        <v>81</v>
      </c>
      <c r="C82" t="s">
        <v>102</v>
      </c>
      <c r="D82" t="str">
        <f t="shared" si="1"/>
        <v>Whit Merrifield2018</v>
      </c>
      <c r="E82" t="s">
        <v>36</v>
      </c>
      <c r="F82">
        <v>2018</v>
      </c>
      <c r="G82">
        <v>91</v>
      </c>
      <c r="H82">
        <v>403</v>
      </c>
      <c r="I82">
        <v>707</v>
      </c>
      <c r="J82">
        <v>91</v>
      </c>
      <c r="K82">
        <v>355</v>
      </c>
      <c r="L82">
        <v>42</v>
      </c>
      <c r="M82">
        <v>109</v>
      </c>
      <c r="N82">
        <v>30</v>
      </c>
      <c r="O82">
        <v>0</v>
      </c>
      <c r="P82">
        <v>5</v>
      </c>
      <c r="Q82">
        <v>30</v>
      </c>
      <c r="R82">
        <v>17</v>
      </c>
      <c r="S82">
        <v>5</v>
      </c>
      <c r="T82">
        <v>37</v>
      </c>
      <c r="U82">
        <v>67</v>
      </c>
      <c r="V82">
        <v>0.307</v>
      </c>
      <c r="W82">
        <v>0.378</v>
      </c>
      <c r="X82">
        <v>0.434</v>
      </c>
      <c r="Y82">
        <v>0.81200000000000006</v>
      </c>
      <c r="Z82">
        <v>154</v>
      </c>
      <c r="AA82">
        <v>6</v>
      </c>
      <c r="AB82">
        <v>6</v>
      </c>
      <c r="AC82">
        <v>1</v>
      </c>
      <c r="AD82">
        <v>4</v>
      </c>
      <c r="AE82">
        <v>1</v>
      </c>
      <c r="AF82">
        <v>1</v>
      </c>
      <c r="AG82">
        <v>0.36199999999999999</v>
      </c>
      <c r="AH82">
        <v>102</v>
      </c>
      <c r="AI82">
        <v>126</v>
      </c>
      <c r="AJ82" t="s">
        <v>103</v>
      </c>
    </row>
    <row r="83" spans="1:36" x14ac:dyDescent="0.45">
      <c r="A83">
        <v>82</v>
      </c>
      <c r="C83" t="s">
        <v>150</v>
      </c>
      <c r="D83" t="str">
        <f t="shared" si="1"/>
        <v>José Peraza2018</v>
      </c>
      <c r="E83" t="s">
        <v>36</v>
      </c>
      <c r="F83">
        <v>2018</v>
      </c>
      <c r="G83">
        <v>93</v>
      </c>
      <c r="H83">
        <v>403</v>
      </c>
      <c r="I83">
        <v>683</v>
      </c>
      <c r="J83">
        <v>89</v>
      </c>
      <c r="K83">
        <v>368</v>
      </c>
      <c r="L83">
        <v>53</v>
      </c>
      <c r="M83">
        <v>108</v>
      </c>
      <c r="N83">
        <v>15</v>
      </c>
      <c r="O83">
        <v>3</v>
      </c>
      <c r="P83">
        <v>5</v>
      </c>
      <c r="Q83">
        <v>35</v>
      </c>
      <c r="R83">
        <v>17</v>
      </c>
      <c r="S83">
        <v>2</v>
      </c>
      <c r="T83">
        <v>22</v>
      </c>
      <c r="U83">
        <v>44</v>
      </c>
      <c r="V83">
        <v>0.29399999999999998</v>
      </c>
      <c r="W83">
        <v>0.33900000000000002</v>
      </c>
      <c r="X83">
        <v>0.39100000000000001</v>
      </c>
      <c r="Y83">
        <v>0.73099999999999998</v>
      </c>
      <c r="Z83">
        <v>144</v>
      </c>
      <c r="AA83">
        <v>9</v>
      </c>
      <c r="AB83">
        <v>5</v>
      </c>
      <c r="AC83">
        <v>5</v>
      </c>
      <c r="AD83">
        <v>3</v>
      </c>
      <c r="AE83">
        <v>2</v>
      </c>
      <c r="AF83">
        <v>4</v>
      </c>
      <c r="AG83">
        <v>0.32</v>
      </c>
      <c r="AH83">
        <v>98</v>
      </c>
      <c r="AI83">
        <v>103</v>
      </c>
      <c r="AJ83" t="s">
        <v>151</v>
      </c>
    </row>
    <row r="84" spans="1:36" x14ac:dyDescent="0.45">
      <c r="A84">
        <v>83</v>
      </c>
      <c r="C84" t="s">
        <v>110</v>
      </c>
      <c r="D84" t="str">
        <f t="shared" si="1"/>
        <v>Bo Bichette2023</v>
      </c>
      <c r="E84" t="s">
        <v>36</v>
      </c>
      <c r="F84">
        <v>2023</v>
      </c>
      <c r="G84">
        <v>90</v>
      </c>
      <c r="H84">
        <v>402</v>
      </c>
      <c r="I84">
        <v>601</v>
      </c>
      <c r="J84">
        <v>90</v>
      </c>
      <c r="K84">
        <v>385</v>
      </c>
      <c r="L84">
        <v>46</v>
      </c>
      <c r="M84">
        <v>122</v>
      </c>
      <c r="N84">
        <v>22</v>
      </c>
      <c r="O84">
        <v>1</v>
      </c>
      <c r="P84">
        <v>15</v>
      </c>
      <c r="Q84">
        <v>52</v>
      </c>
      <c r="R84">
        <v>3</v>
      </c>
      <c r="S84">
        <v>3</v>
      </c>
      <c r="T84">
        <v>15</v>
      </c>
      <c r="U84">
        <v>74</v>
      </c>
      <c r="V84">
        <v>0.317</v>
      </c>
      <c r="W84">
        <v>0.34599999999999997</v>
      </c>
      <c r="X84">
        <v>0.496</v>
      </c>
      <c r="Y84">
        <v>0.84199999999999997</v>
      </c>
      <c r="Z84">
        <v>191</v>
      </c>
      <c r="AA84">
        <v>9</v>
      </c>
      <c r="AB84">
        <v>2</v>
      </c>
      <c r="AC84">
        <v>0</v>
      </c>
      <c r="AD84">
        <v>0</v>
      </c>
      <c r="AE84">
        <v>0</v>
      </c>
      <c r="AF84">
        <v>5</v>
      </c>
      <c r="AG84">
        <v>0.36199999999999999</v>
      </c>
      <c r="AH84">
        <v>107</v>
      </c>
      <c r="AI84">
        <v>129</v>
      </c>
      <c r="AJ84" t="s">
        <v>111</v>
      </c>
    </row>
    <row r="85" spans="1:36" x14ac:dyDescent="0.45">
      <c r="A85">
        <v>84</v>
      </c>
      <c r="C85" t="s">
        <v>74</v>
      </c>
      <c r="D85" t="str">
        <f t="shared" si="1"/>
        <v>Starlin Castro2014</v>
      </c>
      <c r="E85" t="s">
        <v>36</v>
      </c>
      <c r="F85">
        <v>2014</v>
      </c>
      <c r="G85">
        <v>94</v>
      </c>
      <c r="H85">
        <v>402</v>
      </c>
      <c r="I85">
        <v>569</v>
      </c>
      <c r="J85">
        <v>94</v>
      </c>
      <c r="K85">
        <v>373</v>
      </c>
      <c r="L85">
        <v>43</v>
      </c>
      <c r="M85">
        <v>103</v>
      </c>
      <c r="N85">
        <v>26</v>
      </c>
      <c r="O85">
        <v>1</v>
      </c>
      <c r="P85">
        <v>11</v>
      </c>
      <c r="Q85">
        <v>52</v>
      </c>
      <c r="R85">
        <v>3</v>
      </c>
      <c r="S85">
        <v>2</v>
      </c>
      <c r="T85">
        <v>25</v>
      </c>
      <c r="U85">
        <v>69</v>
      </c>
      <c r="V85">
        <v>0.27600000000000002</v>
      </c>
      <c r="W85">
        <v>0.32600000000000001</v>
      </c>
      <c r="X85">
        <v>0.44</v>
      </c>
      <c r="Y85">
        <v>0.76600000000000001</v>
      </c>
      <c r="Z85">
        <v>164</v>
      </c>
      <c r="AA85">
        <v>11</v>
      </c>
      <c r="AB85">
        <v>3</v>
      </c>
      <c r="AC85">
        <v>0</v>
      </c>
      <c r="AD85">
        <v>1</v>
      </c>
      <c r="AE85">
        <v>3</v>
      </c>
      <c r="AF85">
        <v>1</v>
      </c>
      <c r="AG85">
        <v>0.313</v>
      </c>
      <c r="AH85">
        <v>97</v>
      </c>
      <c r="AI85">
        <v>116</v>
      </c>
      <c r="AJ85" t="s">
        <v>75</v>
      </c>
    </row>
    <row r="86" spans="1:36" x14ac:dyDescent="0.45">
      <c r="A86">
        <v>85</v>
      </c>
      <c r="C86" t="s">
        <v>152</v>
      </c>
      <c r="D86" t="str">
        <f t="shared" si="1"/>
        <v>Brandon Nimmo2023</v>
      </c>
      <c r="E86" t="s">
        <v>36</v>
      </c>
      <c r="F86">
        <v>2023</v>
      </c>
      <c r="G86">
        <v>88</v>
      </c>
      <c r="H86">
        <v>401</v>
      </c>
      <c r="I86">
        <v>682</v>
      </c>
      <c r="J86">
        <v>87</v>
      </c>
      <c r="K86">
        <v>342</v>
      </c>
      <c r="L86">
        <v>52</v>
      </c>
      <c r="M86">
        <v>91</v>
      </c>
      <c r="N86">
        <v>13</v>
      </c>
      <c r="O86">
        <v>4</v>
      </c>
      <c r="P86">
        <v>13</v>
      </c>
      <c r="Q86">
        <v>41</v>
      </c>
      <c r="R86">
        <v>3</v>
      </c>
      <c r="S86">
        <v>1</v>
      </c>
      <c r="T86">
        <v>46</v>
      </c>
      <c r="U86">
        <v>92</v>
      </c>
      <c r="V86">
        <v>0.26600000000000001</v>
      </c>
      <c r="W86">
        <v>0.36499999999999999</v>
      </c>
      <c r="X86">
        <v>0.442</v>
      </c>
      <c r="Y86">
        <v>0.80700000000000005</v>
      </c>
      <c r="Z86">
        <v>151</v>
      </c>
      <c r="AA86">
        <v>2</v>
      </c>
      <c r="AB86">
        <v>9</v>
      </c>
      <c r="AC86">
        <v>1</v>
      </c>
      <c r="AD86">
        <v>3</v>
      </c>
      <c r="AE86">
        <v>0</v>
      </c>
      <c r="AF86">
        <v>1</v>
      </c>
      <c r="AG86">
        <v>0.32500000000000001</v>
      </c>
      <c r="AH86">
        <v>95</v>
      </c>
      <c r="AI86">
        <v>122</v>
      </c>
      <c r="AJ86" t="s">
        <v>153</v>
      </c>
    </row>
    <row r="87" spans="1:36" x14ac:dyDescent="0.45">
      <c r="A87">
        <v>86</v>
      </c>
      <c r="C87" t="s">
        <v>154</v>
      </c>
      <c r="D87" t="str">
        <f t="shared" si="1"/>
        <v>Eddie Rosario2018</v>
      </c>
      <c r="E87" t="s">
        <v>36</v>
      </c>
      <c r="F87">
        <v>2018</v>
      </c>
      <c r="G87">
        <v>93</v>
      </c>
      <c r="H87">
        <v>401</v>
      </c>
      <c r="I87">
        <v>592</v>
      </c>
      <c r="J87">
        <v>89</v>
      </c>
      <c r="K87">
        <v>376</v>
      </c>
      <c r="L87">
        <v>64</v>
      </c>
      <c r="M87">
        <v>117</v>
      </c>
      <c r="N87">
        <v>24</v>
      </c>
      <c r="O87">
        <v>2</v>
      </c>
      <c r="P87">
        <v>19</v>
      </c>
      <c r="Q87">
        <v>60</v>
      </c>
      <c r="R87">
        <v>6</v>
      </c>
      <c r="S87">
        <v>2</v>
      </c>
      <c r="T87">
        <v>24</v>
      </c>
      <c r="U87">
        <v>72</v>
      </c>
      <c r="V87">
        <v>0.311</v>
      </c>
      <c r="W87">
        <v>0.35299999999999998</v>
      </c>
      <c r="X87">
        <v>0.53700000000000003</v>
      </c>
      <c r="Y87">
        <v>0.89</v>
      </c>
      <c r="Z87">
        <v>202</v>
      </c>
      <c r="AA87">
        <v>3</v>
      </c>
      <c r="AB87">
        <v>0</v>
      </c>
      <c r="AC87">
        <v>1</v>
      </c>
      <c r="AD87">
        <v>0</v>
      </c>
      <c r="AE87">
        <v>5</v>
      </c>
      <c r="AF87">
        <v>1</v>
      </c>
      <c r="AG87">
        <v>0.34399999999999997</v>
      </c>
      <c r="AH87">
        <v>121</v>
      </c>
      <c r="AI87">
        <v>143</v>
      </c>
      <c r="AJ87" t="s">
        <v>155</v>
      </c>
    </row>
    <row r="88" spans="1:36" x14ac:dyDescent="0.45">
      <c r="A88">
        <v>87</v>
      </c>
      <c r="C88" t="s">
        <v>156</v>
      </c>
      <c r="D88" t="str">
        <f t="shared" si="1"/>
        <v>Kyle Seager2018</v>
      </c>
      <c r="E88" t="s">
        <v>36</v>
      </c>
      <c r="F88">
        <v>2018</v>
      </c>
      <c r="G88">
        <v>96</v>
      </c>
      <c r="H88">
        <v>401</v>
      </c>
      <c r="I88">
        <v>630</v>
      </c>
      <c r="J88">
        <v>95</v>
      </c>
      <c r="K88">
        <v>373</v>
      </c>
      <c r="L88">
        <v>42</v>
      </c>
      <c r="M88">
        <v>87</v>
      </c>
      <c r="N88">
        <v>23</v>
      </c>
      <c r="O88">
        <v>0</v>
      </c>
      <c r="P88">
        <v>16</v>
      </c>
      <c r="Q88">
        <v>56</v>
      </c>
      <c r="R88">
        <v>1</v>
      </c>
      <c r="S88">
        <v>1</v>
      </c>
      <c r="T88">
        <v>22</v>
      </c>
      <c r="U88">
        <v>88</v>
      </c>
      <c r="V88">
        <v>0.23300000000000001</v>
      </c>
      <c r="W88">
        <v>0.28199999999999997</v>
      </c>
      <c r="X88">
        <v>0.42399999999999999</v>
      </c>
      <c r="Y88">
        <v>0.70499999999999996</v>
      </c>
      <c r="Z88">
        <v>158</v>
      </c>
      <c r="AA88">
        <v>4</v>
      </c>
      <c r="AB88">
        <v>4</v>
      </c>
      <c r="AC88">
        <v>0</v>
      </c>
      <c r="AD88">
        <v>2</v>
      </c>
      <c r="AE88">
        <v>1</v>
      </c>
      <c r="AF88">
        <v>2</v>
      </c>
      <c r="AG88">
        <v>0.26200000000000001</v>
      </c>
      <c r="AH88">
        <v>109</v>
      </c>
      <c r="AI88">
        <v>93</v>
      </c>
      <c r="AJ88" t="s">
        <v>157</v>
      </c>
    </row>
    <row r="89" spans="1:36" x14ac:dyDescent="0.45">
      <c r="A89">
        <v>88</v>
      </c>
      <c r="C89" t="s">
        <v>158</v>
      </c>
      <c r="D89" t="str">
        <f t="shared" si="1"/>
        <v>Todd Frazier2014</v>
      </c>
      <c r="E89" t="s">
        <v>36</v>
      </c>
      <c r="F89">
        <v>2014</v>
      </c>
      <c r="G89">
        <v>94</v>
      </c>
      <c r="H89">
        <v>400</v>
      </c>
      <c r="I89">
        <v>660</v>
      </c>
      <c r="J89">
        <v>93</v>
      </c>
      <c r="K89">
        <v>362</v>
      </c>
      <c r="L89">
        <v>57</v>
      </c>
      <c r="M89">
        <v>105</v>
      </c>
      <c r="N89">
        <v>17</v>
      </c>
      <c r="O89">
        <v>1</v>
      </c>
      <c r="P89">
        <v>19</v>
      </c>
      <c r="Q89">
        <v>53</v>
      </c>
      <c r="R89">
        <v>14</v>
      </c>
      <c r="S89">
        <v>5</v>
      </c>
      <c r="T89">
        <v>32</v>
      </c>
      <c r="U89">
        <v>81</v>
      </c>
      <c r="V89">
        <v>0.28999999999999998</v>
      </c>
      <c r="W89">
        <v>0.35299999999999998</v>
      </c>
      <c r="X89">
        <v>0.5</v>
      </c>
      <c r="Y89">
        <v>0.85299999999999998</v>
      </c>
      <c r="Z89">
        <v>181</v>
      </c>
      <c r="AA89">
        <v>5</v>
      </c>
      <c r="AB89">
        <v>4</v>
      </c>
      <c r="AC89">
        <v>0</v>
      </c>
      <c r="AD89">
        <v>2</v>
      </c>
      <c r="AE89">
        <v>1</v>
      </c>
      <c r="AF89">
        <v>3</v>
      </c>
      <c r="AG89">
        <v>0.32600000000000001</v>
      </c>
      <c r="AH89">
        <v>114</v>
      </c>
      <c r="AI89">
        <v>140</v>
      </c>
      <c r="AJ89" t="s">
        <v>159</v>
      </c>
    </row>
    <row r="90" spans="1:36" x14ac:dyDescent="0.45">
      <c r="A90">
        <v>89</v>
      </c>
      <c r="C90" t="s">
        <v>160</v>
      </c>
      <c r="D90" t="str">
        <f t="shared" si="1"/>
        <v>Matt Holliday2014</v>
      </c>
      <c r="E90" t="s">
        <v>36</v>
      </c>
      <c r="F90">
        <v>2014</v>
      </c>
      <c r="G90">
        <v>93</v>
      </c>
      <c r="H90">
        <v>400</v>
      </c>
      <c r="I90">
        <v>667</v>
      </c>
      <c r="J90">
        <v>93</v>
      </c>
      <c r="K90">
        <v>339</v>
      </c>
      <c r="L90">
        <v>50</v>
      </c>
      <c r="M90">
        <v>90</v>
      </c>
      <c r="N90">
        <v>24</v>
      </c>
      <c r="O90">
        <v>0</v>
      </c>
      <c r="P90">
        <v>6</v>
      </c>
      <c r="Q90">
        <v>45</v>
      </c>
      <c r="R90">
        <v>2</v>
      </c>
      <c r="S90">
        <v>1</v>
      </c>
      <c r="T90">
        <v>49</v>
      </c>
      <c r="U90">
        <v>58</v>
      </c>
      <c r="V90">
        <v>0.26600000000000001</v>
      </c>
      <c r="W90">
        <v>0.373</v>
      </c>
      <c r="X90">
        <v>0.38900000000000001</v>
      </c>
      <c r="Y90">
        <v>0.76200000000000001</v>
      </c>
      <c r="Z90">
        <v>132</v>
      </c>
      <c r="AA90">
        <v>15</v>
      </c>
      <c r="AB90">
        <v>10</v>
      </c>
      <c r="AC90">
        <v>0</v>
      </c>
      <c r="AD90">
        <v>2</v>
      </c>
      <c r="AE90">
        <v>3</v>
      </c>
      <c r="AF90">
        <v>2</v>
      </c>
      <c r="AG90">
        <v>0.30299999999999999</v>
      </c>
      <c r="AH90">
        <v>89</v>
      </c>
      <c r="AI90">
        <v>118</v>
      </c>
      <c r="AJ90" t="s">
        <v>161</v>
      </c>
    </row>
    <row r="91" spans="1:36" x14ac:dyDescent="0.45">
      <c r="A91">
        <v>90</v>
      </c>
      <c r="C91" t="s">
        <v>162</v>
      </c>
      <c r="D91" t="str">
        <f t="shared" si="1"/>
        <v>Howie Kendrick2014</v>
      </c>
      <c r="E91" t="s">
        <v>36</v>
      </c>
      <c r="F91">
        <v>2014</v>
      </c>
      <c r="G91">
        <v>91</v>
      </c>
      <c r="H91">
        <v>400</v>
      </c>
      <c r="I91">
        <v>674</v>
      </c>
      <c r="J91">
        <v>91</v>
      </c>
      <c r="K91">
        <v>365</v>
      </c>
      <c r="L91">
        <v>52</v>
      </c>
      <c r="M91">
        <v>106</v>
      </c>
      <c r="N91">
        <v>17</v>
      </c>
      <c r="O91">
        <v>3</v>
      </c>
      <c r="P91">
        <v>4</v>
      </c>
      <c r="Q91">
        <v>43</v>
      </c>
      <c r="R91">
        <v>11</v>
      </c>
      <c r="S91">
        <v>4</v>
      </c>
      <c r="T91">
        <v>29</v>
      </c>
      <c r="U91">
        <v>63</v>
      </c>
      <c r="V91">
        <v>0.28999999999999998</v>
      </c>
      <c r="W91">
        <v>0.34799999999999998</v>
      </c>
      <c r="X91">
        <v>0.38600000000000001</v>
      </c>
      <c r="Y91">
        <v>0.73499999999999999</v>
      </c>
      <c r="Z91">
        <v>141</v>
      </c>
      <c r="AA91">
        <v>9</v>
      </c>
      <c r="AB91">
        <v>4</v>
      </c>
      <c r="AC91">
        <v>1</v>
      </c>
      <c r="AD91">
        <v>1</v>
      </c>
      <c r="AE91">
        <v>3</v>
      </c>
      <c r="AF91">
        <v>4</v>
      </c>
      <c r="AG91">
        <v>0.34100000000000003</v>
      </c>
      <c r="AH91">
        <v>98</v>
      </c>
      <c r="AI91">
        <v>109</v>
      </c>
      <c r="AJ91" t="s">
        <v>163</v>
      </c>
    </row>
    <row r="92" spans="1:36" x14ac:dyDescent="0.45">
      <c r="A92">
        <v>91</v>
      </c>
      <c r="C92" t="s">
        <v>164</v>
      </c>
      <c r="D92" t="str">
        <f t="shared" si="1"/>
        <v>Cedric Mullins2022</v>
      </c>
      <c r="E92" t="s">
        <v>36</v>
      </c>
      <c r="F92">
        <v>2022</v>
      </c>
      <c r="G92">
        <v>90</v>
      </c>
      <c r="H92">
        <v>400</v>
      </c>
      <c r="I92">
        <v>672</v>
      </c>
      <c r="J92">
        <v>85</v>
      </c>
      <c r="K92">
        <v>363</v>
      </c>
      <c r="L92">
        <v>49</v>
      </c>
      <c r="M92">
        <v>93</v>
      </c>
      <c r="N92">
        <v>23</v>
      </c>
      <c r="O92">
        <v>1</v>
      </c>
      <c r="P92">
        <v>7</v>
      </c>
      <c r="Q92">
        <v>36</v>
      </c>
      <c r="R92">
        <v>19</v>
      </c>
      <c r="S92">
        <v>4</v>
      </c>
      <c r="T92">
        <v>27</v>
      </c>
      <c r="U92">
        <v>67</v>
      </c>
      <c r="V92">
        <v>0.25600000000000001</v>
      </c>
      <c r="W92">
        <v>0.317</v>
      </c>
      <c r="X92">
        <v>0.38300000000000001</v>
      </c>
      <c r="Y92">
        <v>0.7</v>
      </c>
      <c r="Z92">
        <v>139</v>
      </c>
      <c r="AA92">
        <v>3</v>
      </c>
      <c r="AB92">
        <v>6</v>
      </c>
      <c r="AC92">
        <v>1</v>
      </c>
      <c r="AD92">
        <v>2</v>
      </c>
      <c r="AE92">
        <v>1</v>
      </c>
      <c r="AF92">
        <v>4</v>
      </c>
      <c r="AG92">
        <v>0.29599999999999999</v>
      </c>
      <c r="AH92">
        <v>95</v>
      </c>
      <c r="AI92">
        <v>99</v>
      </c>
      <c r="AJ92" t="s">
        <v>165</v>
      </c>
    </row>
    <row r="93" spans="1:36" x14ac:dyDescent="0.45">
      <c r="A93">
        <v>92</v>
      </c>
      <c r="C93" t="s">
        <v>96</v>
      </c>
      <c r="D93" t="str">
        <f t="shared" si="1"/>
        <v>Matt Olson2023</v>
      </c>
      <c r="E93" t="s">
        <v>36</v>
      </c>
      <c r="F93">
        <v>2023</v>
      </c>
      <c r="G93">
        <v>89</v>
      </c>
      <c r="H93">
        <v>400</v>
      </c>
      <c r="I93">
        <v>720</v>
      </c>
      <c r="J93">
        <v>89</v>
      </c>
      <c r="K93">
        <v>343</v>
      </c>
      <c r="L93">
        <v>70</v>
      </c>
      <c r="M93">
        <v>87</v>
      </c>
      <c r="N93">
        <v>17</v>
      </c>
      <c r="O93">
        <v>2</v>
      </c>
      <c r="P93">
        <v>29</v>
      </c>
      <c r="Q93">
        <v>72</v>
      </c>
      <c r="R93">
        <v>1</v>
      </c>
      <c r="S93">
        <v>0</v>
      </c>
      <c r="T93">
        <v>54</v>
      </c>
      <c r="U93">
        <v>108</v>
      </c>
      <c r="V93">
        <v>0.254</v>
      </c>
      <c r="W93">
        <v>0.35799999999999998</v>
      </c>
      <c r="X93">
        <v>0.56899999999999995</v>
      </c>
      <c r="Y93">
        <v>0.92600000000000005</v>
      </c>
      <c r="Z93">
        <v>195</v>
      </c>
      <c r="AA93">
        <v>8</v>
      </c>
      <c r="AB93">
        <v>2</v>
      </c>
      <c r="AC93">
        <v>0</v>
      </c>
      <c r="AD93">
        <v>1</v>
      </c>
      <c r="AE93">
        <v>2</v>
      </c>
      <c r="AF93">
        <v>1</v>
      </c>
      <c r="AG93">
        <v>0.28000000000000003</v>
      </c>
      <c r="AH93">
        <v>86</v>
      </c>
      <c r="AI93">
        <v>151</v>
      </c>
      <c r="AJ93" t="s">
        <v>97</v>
      </c>
    </row>
    <row r="94" spans="1:36" x14ac:dyDescent="0.45">
      <c r="A94">
        <v>93</v>
      </c>
      <c r="C94" t="s">
        <v>166</v>
      </c>
      <c r="D94" t="str">
        <f t="shared" si="1"/>
        <v>Austin Riley2022</v>
      </c>
      <c r="E94" t="s">
        <v>36</v>
      </c>
      <c r="F94">
        <v>2022</v>
      </c>
      <c r="G94">
        <v>92</v>
      </c>
      <c r="H94">
        <v>400</v>
      </c>
      <c r="I94">
        <v>693</v>
      </c>
      <c r="J94">
        <v>91</v>
      </c>
      <c r="K94">
        <v>362</v>
      </c>
      <c r="L94">
        <v>55</v>
      </c>
      <c r="M94">
        <v>103</v>
      </c>
      <c r="N94">
        <v>22</v>
      </c>
      <c r="O94">
        <v>1</v>
      </c>
      <c r="P94">
        <v>27</v>
      </c>
      <c r="Q94">
        <v>61</v>
      </c>
      <c r="R94">
        <v>2</v>
      </c>
      <c r="S94">
        <v>0</v>
      </c>
      <c r="T94">
        <v>29</v>
      </c>
      <c r="U94">
        <v>103</v>
      </c>
      <c r="V94">
        <v>0.28499999999999998</v>
      </c>
      <c r="W94">
        <v>0.34799999999999998</v>
      </c>
      <c r="X94">
        <v>0.57499999999999996</v>
      </c>
      <c r="Y94">
        <v>0.92200000000000004</v>
      </c>
      <c r="Z94">
        <v>208</v>
      </c>
      <c r="AA94">
        <v>6</v>
      </c>
      <c r="AB94">
        <v>7</v>
      </c>
      <c r="AC94">
        <v>0</v>
      </c>
      <c r="AD94">
        <v>2</v>
      </c>
      <c r="AE94">
        <v>1</v>
      </c>
      <c r="AF94">
        <v>3</v>
      </c>
      <c r="AG94">
        <v>0.32500000000000001</v>
      </c>
      <c r="AH94">
        <v>109</v>
      </c>
      <c r="AI94">
        <v>157</v>
      </c>
      <c r="AJ94" t="s">
        <v>167</v>
      </c>
    </row>
    <row r="95" spans="1:36" x14ac:dyDescent="0.45">
      <c r="A95">
        <v>94</v>
      </c>
      <c r="C95" t="s">
        <v>168</v>
      </c>
      <c r="D95" t="str">
        <f t="shared" si="1"/>
        <v>José Abreu2018</v>
      </c>
      <c r="E95" t="s">
        <v>36</v>
      </c>
      <c r="F95">
        <v>2018</v>
      </c>
      <c r="G95">
        <v>93</v>
      </c>
      <c r="H95">
        <v>399</v>
      </c>
      <c r="I95">
        <v>553</v>
      </c>
      <c r="J95">
        <v>92</v>
      </c>
      <c r="K95">
        <v>363</v>
      </c>
      <c r="L95">
        <v>44</v>
      </c>
      <c r="M95">
        <v>92</v>
      </c>
      <c r="N95">
        <v>27</v>
      </c>
      <c r="O95">
        <v>1</v>
      </c>
      <c r="P95">
        <v>13</v>
      </c>
      <c r="Q95">
        <v>52</v>
      </c>
      <c r="R95">
        <v>1</v>
      </c>
      <c r="S95">
        <v>0</v>
      </c>
      <c r="T95">
        <v>25</v>
      </c>
      <c r="U95">
        <v>74</v>
      </c>
      <c r="V95">
        <v>0.253</v>
      </c>
      <c r="W95">
        <v>0.311</v>
      </c>
      <c r="X95">
        <v>0.441</v>
      </c>
      <c r="Y95">
        <v>0.752</v>
      </c>
      <c r="Z95">
        <v>160</v>
      </c>
      <c r="AA95">
        <v>14</v>
      </c>
      <c r="AB95">
        <v>7</v>
      </c>
      <c r="AC95">
        <v>0</v>
      </c>
      <c r="AD95">
        <v>4</v>
      </c>
      <c r="AE95">
        <v>6</v>
      </c>
      <c r="AF95">
        <v>2</v>
      </c>
      <c r="AG95">
        <v>0.28199999999999997</v>
      </c>
      <c r="AH95">
        <v>89</v>
      </c>
      <c r="AI95">
        <v>106</v>
      </c>
      <c r="AJ95" t="s">
        <v>169</v>
      </c>
    </row>
    <row r="96" spans="1:36" x14ac:dyDescent="0.45">
      <c r="A96">
        <v>95</v>
      </c>
      <c r="C96" t="s">
        <v>84</v>
      </c>
      <c r="D96" t="str">
        <f t="shared" si="1"/>
        <v>Mookie Betts2017</v>
      </c>
      <c r="E96" t="s">
        <v>36</v>
      </c>
      <c r="F96">
        <v>2017</v>
      </c>
      <c r="G96">
        <v>86</v>
      </c>
      <c r="H96">
        <v>399</v>
      </c>
      <c r="I96">
        <v>712</v>
      </c>
      <c r="J96">
        <v>86</v>
      </c>
      <c r="K96">
        <v>353</v>
      </c>
      <c r="L96">
        <v>61</v>
      </c>
      <c r="M96">
        <v>96</v>
      </c>
      <c r="N96">
        <v>29</v>
      </c>
      <c r="O96">
        <v>0</v>
      </c>
      <c r="P96">
        <v>16</v>
      </c>
      <c r="Q96">
        <v>53</v>
      </c>
      <c r="R96">
        <v>15</v>
      </c>
      <c r="S96">
        <v>2</v>
      </c>
      <c r="T96">
        <v>42</v>
      </c>
      <c r="U96">
        <v>33</v>
      </c>
      <c r="V96">
        <v>0.27200000000000002</v>
      </c>
      <c r="W96">
        <v>0.35099999999999998</v>
      </c>
      <c r="X96">
        <v>0.49</v>
      </c>
      <c r="Y96">
        <v>0.84099999999999997</v>
      </c>
      <c r="Z96">
        <v>173</v>
      </c>
      <c r="AA96">
        <v>8</v>
      </c>
      <c r="AB96">
        <v>2</v>
      </c>
      <c r="AC96">
        <v>0</v>
      </c>
      <c r="AD96">
        <v>2</v>
      </c>
      <c r="AE96">
        <v>4</v>
      </c>
      <c r="AF96">
        <v>2</v>
      </c>
      <c r="AG96">
        <v>0.26100000000000001</v>
      </c>
      <c r="AH96">
        <v>109</v>
      </c>
      <c r="AI96">
        <v>124</v>
      </c>
      <c r="AJ96" t="s">
        <v>85</v>
      </c>
    </row>
    <row r="97" spans="1:36" x14ac:dyDescent="0.45">
      <c r="A97">
        <v>96</v>
      </c>
      <c r="C97" t="s">
        <v>40</v>
      </c>
      <c r="D97" t="str">
        <f t="shared" si="1"/>
        <v>Alex Bregman2023</v>
      </c>
      <c r="E97" t="s">
        <v>36</v>
      </c>
      <c r="F97">
        <v>2023</v>
      </c>
      <c r="G97">
        <v>90</v>
      </c>
      <c r="H97">
        <v>399</v>
      </c>
      <c r="I97">
        <v>724</v>
      </c>
      <c r="J97">
        <v>90</v>
      </c>
      <c r="K97">
        <v>346</v>
      </c>
      <c r="L97">
        <v>50</v>
      </c>
      <c r="M97">
        <v>83</v>
      </c>
      <c r="N97">
        <v>11</v>
      </c>
      <c r="O97">
        <v>2</v>
      </c>
      <c r="P97">
        <v>12</v>
      </c>
      <c r="Q97">
        <v>56</v>
      </c>
      <c r="R97">
        <v>3</v>
      </c>
      <c r="S97">
        <v>0</v>
      </c>
      <c r="T97">
        <v>50</v>
      </c>
      <c r="U97">
        <v>50</v>
      </c>
      <c r="V97">
        <v>0.24</v>
      </c>
      <c r="W97">
        <v>0.33800000000000002</v>
      </c>
      <c r="X97">
        <v>0.38700000000000001</v>
      </c>
      <c r="Y97">
        <v>0.72599999999999998</v>
      </c>
      <c r="Z97">
        <v>134</v>
      </c>
      <c r="AA97">
        <v>12</v>
      </c>
      <c r="AB97">
        <v>2</v>
      </c>
      <c r="AC97">
        <v>0</v>
      </c>
      <c r="AD97">
        <v>1</v>
      </c>
      <c r="AE97">
        <v>1</v>
      </c>
      <c r="AF97">
        <v>2</v>
      </c>
      <c r="AG97">
        <v>0.249</v>
      </c>
      <c r="AH97">
        <v>81</v>
      </c>
      <c r="AI97">
        <v>100</v>
      </c>
      <c r="AJ97" t="s">
        <v>41</v>
      </c>
    </row>
    <row r="98" spans="1:36" x14ac:dyDescent="0.45">
      <c r="A98">
        <v>97</v>
      </c>
      <c r="C98" t="s">
        <v>170</v>
      </c>
      <c r="D98" t="str">
        <f t="shared" si="1"/>
        <v>Tommy Edman2022</v>
      </c>
      <c r="E98" t="s">
        <v>36</v>
      </c>
      <c r="F98">
        <v>2022</v>
      </c>
      <c r="G98">
        <v>92</v>
      </c>
      <c r="H98">
        <v>399</v>
      </c>
      <c r="I98">
        <v>630</v>
      </c>
      <c r="J98">
        <v>87</v>
      </c>
      <c r="K98">
        <v>363</v>
      </c>
      <c r="L98">
        <v>64</v>
      </c>
      <c r="M98">
        <v>94</v>
      </c>
      <c r="N98">
        <v>16</v>
      </c>
      <c r="O98">
        <v>3</v>
      </c>
      <c r="P98">
        <v>7</v>
      </c>
      <c r="Q98">
        <v>33</v>
      </c>
      <c r="R98">
        <v>20</v>
      </c>
      <c r="S98">
        <v>3</v>
      </c>
      <c r="T98">
        <v>31</v>
      </c>
      <c r="U98">
        <v>72</v>
      </c>
      <c r="V98">
        <v>0.25900000000000001</v>
      </c>
      <c r="W98">
        <v>0.32200000000000001</v>
      </c>
      <c r="X98">
        <v>0.377</v>
      </c>
      <c r="Y98">
        <v>0.69899999999999995</v>
      </c>
      <c r="Z98">
        <v>137</v>
      </c>
      <c r="AA98">
        <v>7</v>
      </c>
      <c r="AB98">
        <v>3</v>
      </c>
      <c r="AC98">
        <v>1</v>
      </c>
      <c r="AD98">
        <v>1</v>
      </c>
      <c r="AE98">
        <v>0</v>
      </c>
      <c r="AF98">
        <v>2</v>
      </c>
      <c r="AG98">
        <v>0.30499999999999999</v>
      </c>
      <c r="AH98">
        <v>94</v>
      </c>
      <c r="AI98">
        <v>99</v>
      </c>
      <c r="AJ98" t="s">
        <v>171</v>
      </c>
    </row>
    <row r="99" spans="1:36" x14ac:dyDescent="0.45">
      <c r="A99">
        <v>98</v>
      </c>
      <c r="C99" t="s">
        <v>172</v>
      </c>
      <c r="D99" t="str">
        <f t="shared" si="1"/>
        <v>Mitch Haniger2018</v>
      </c>
      <c r="E99" t="s">
        <v>36</v>
      </c>
      <c r="F99">
        <v>2018</v>
      </c>
      <c r="G99">
        <v>94</v>
      </c>
      <c r="H99">
        <v>399</v>
      </c>
      <c r="I99">
        <v>683</v>
      </c>
      <c r="J99">
        <v>94</v>
      </c>
      <c r="K99">
        <v>346</v>
      </c>
      <c r="L99">
        <v>48</v>
      </c>
      <c r="M99">
        <v>94</v>
      </c>
      <c r="N99">
        <v>17</v>
      </c>
      <c r="O99">
        <v>2</v>
      </c>
      <c r="P99">
        <v>18</v>
      </c>
      <c r="Q99">
        <v>67</v>
      </c>
      <c r="R99">
        <v>5</v>
      </c>
      <c r="S99">
        <v>2</v>
      </c>
      <c r="T99">
        <v>44</v>
      </c>
      <c r="U99">
        <v>93</v>
      </c>
      <c r="V99">
        <v>0.27200000000000002</v>
      </c>
      <c r="W99">
        <v>0.35799999999999998</v>
      </c>
      <c r="X99">
        <v>0.48799999999999999</v>
      </c>
      <c r="Y99">
        <v>0.84699999999999998</v>
      </c>
      <c r="Z99">
        <v>169</v>
      </c>
      <c r="AA99">
        <v>6</v>
      </c>
      <c r="AB99">
        <v>5</v>
      </c>
      <c r="AC99">
        <v>0</v>
      </c>
      <c r="AD99">
        <v>4</v>
      </c>
      <c r="AE99">
        <v>3</v>
      </c>
      <c r="AF99">
        <v>4</v>
      </c>
      <c r="AG99">
        <v>0.318</v>
      </c>
      <c r="AH99">
        <v>97</v>
      </c>
      <c r="AI99">
        <v>133</v>
      </c>
      <c r="AJ99" t="s">
        <v>173</v>
      </c>
    </row>
    <row r="100" spans="1:36" x14ac:dyDescent="0.45">
      <c r="A100">
        <v>99</v>
      </c>
      <c r="C100" t="s">
        <v>174</v>
      </c>
      <c r="D100" t="str">
        <f t="shared" si="1"/>
        <v>James Loney2014</v>
      </c>
      <c r="E100" t="s">
        <v>36</v>
      </c>
      <c r="F100">
        <v>2014</v>
      </c>
      <c r="G100">
        <v>94</v>
      </c>
      <c r="H100">
        <v>399</v>
      </c>
      <c r="I100">
        <v>651</v>
      </c>
      <c r="J100">
        <v>93</v>
      </c>
      <c r="K100">
        <v>360</v>
      </c>
      <c r="L100">
        <v>38</v>
      </c>
      <c r="M100">
        <v>99</v>
      </c>
      <c r="N100">
        <v>20</v>
      </c>
      <c r="O100">
        <v>0</v>
      </c>
      <c r="P100">
        <v>5</v>
      </c>
      <c r="Q100">
        <v>44</v>
      </c>
      <c r="R100">
        <v>2</v>
      </c>
      <c r="S100">
        <v>0</v>
      </c>
      <c r="T100">
        <v>30</v>
      </c>
      <c r="U100">
        <v>50</v>
      </c>
      <c r="V100">
        <v>0.27500000000000002</v>
      </c>
      <c r="W100">
        <v>0.33300000000000002</v>
      </c>
      <c r="X100">
        <v>0.372</v>
      </c>
      <c r="Y100">
        <v>0.70599999999999996</v>
      </c>
      <c r="Z100">
        <v>134</v>
      </c>
      <c r="AA100">
        <v>12</v>
      </c>
      <c r="AB100">
        <v>4</v>
      </c>
      <c r="AC100">
        <v>0</v>
      </c>
      <c r="AD100">
        <v>5</v>
      </c>
      <c r="AE100">
        <v>2</v>
      </c>
      <c r="AF100">
        <v>3</v>
      </c>
      <c r="AG100">
        <v>0.30299999999999999</v>
      </c>
      <c r="AH100">
        <v>97</v>
      </c>
      <c r="AI100">
        <v>101</v>
      </c>
      <c r="AJ100" t="s">
        <v>175</v>
      </c>
    </row>
    <row r="101" spans="1:36" x14ac:dyDescent="0.45">
      <c r="A101">
        <v>100</v>
      </c>
      <c r="C101" t="s">
        <v>176</v>
      </c>
      <c r="D101" t="str">
        <f t="shared" si="1"/>
        <v>Gerardo Parra2014</v>
      </c>
      <c r="E101" t="s">
        <v>36</v>
      </c>
      <c r="F101">
        <v>2014</v>
      </c>
      <c r="G101">
        <v>92</v>
      </c>
      <c r="H101">
        <v>399</v>
      </c>
      <c r="I101">
        <v>574</v>
      </c>
      <c r="J101">
        <v>88</v>
      </c>
      <c r="K101">
        <v>368</v>
      </c>
      <c r="L101">
        <v>45</v>
      </c>
      <c r="M101">
        <v>93</v>
      </c>
      <c r="N101">
        <v>16</v>
      </c>
      <c r="O101">
        <v>3</v>
      </c>
      <c r="P101">
        <v>5</v>
      </c>
      <c r="Q101">
        <v>26</v>
      </c>
      <c r="R101">
        <v>5</v>
      </c>
      <c r="S101">
        <v>4</v>
      </c>
      <c r="T101">
        <v>23</v>
      </c>
      <c r="U101">
        <v>66</v>
      </c>
      <c r="V101">
        <v>0.253</v>
      </c>
      <c r="W101">
        <v>0.30099999999999999</v>
      </c>
      <c r="X101">
        <v>0.35299999999999998</v>
      </c>
      <c r="Y101">
        <v>0.65500000000000003</v>
      </c>
      <c r="Z101">
        <v>130</v>
      </c>
      <c r="AA101">
        <v>6</v>
      </c>
      <c r="AB101">
        <v>3</v>
      </c>
      <c r="AC101">
        <v>4</v>
      </c>
      <c r="AD101">
        <v>1</v>
      </c>
      <c r="AE101">
        <v>3</v>
      </c>
      <c r="AF101">
        <v>4</v>
      </c>
      <c r="AG101">
        <v>0.29499999999999998</v>
      </c>
      <c r="AH101">
        <v>93</v>
      </c>
      <c r="AI101">
        <v>86</v>
      </c>
      <c r="AJ101" t="s">
        <v>177</v>
      </c>
    </row>
    <row r="102" spans="1:36" x14ac:dyDescent="0.45">
      <c r="A102">
        <v>101</v>
      </c>
      <c r="C102" t="s">
        <v>178</v>
      </c>
      <c r="D102" t="str">
        <f t="shared" si="1"/>
        <v>Jimmy Rollins2014</v>
      </c>
      <c r="E102" t="s">
        <v>36</v>
      </c>
      <c r="F102">
        <v>2014</v>
      </c>
      <c r="G102">
        <v>91</v>
      </c>
      <c r="H102">
        <v>399</v>
      </c>
      <c r="I102">
        <v>609</v>
      </c>
      <c r="J102">
        <v>86</v>
      </c>
      <c r="K102">
        <v>350</v>
      </c>
      <c r="L102">
        <v>46</v>
      </c>
      <c r="M102">
        <v>86</v>
      </c>
      <c r="N102">
        <v>14</v>
      </c>
      <c r="O102">
        <v>2</v>
      </c>
      <c r="P102">
        <v>11</v>
      </c>
      <c r="Q102">
        <v>39</v>
      </c>
      <c r="R102">
        <v>19</v>
      </c>
      <c r="S102">
        <v>5</v>
      </c>
      <c r="T102">
        <v>43</v>
      </c>
      <c r="U102">
        <v>61</v>
      </c>
      <c r="V102">
        <v>0.246</v>
      </c>
      <c r="W102">
        <v>0.32800000000000001</v>
      </c>
      <c r="X102">
        <v>0.39100000000000001</v>
      </c>
      <c r="Y102">
        <v>0.71899999999999997</v>
      </c>
      <c r="Z102">
        <v>137</v>
      </c>
      <c r="AA102">
        <v>4</v>
      </c>
      <c r="AB102">
        <v>1</v>
      </c>
      <c r="AC102">
        <v>2</v>
      </c>
      <c r="AD102">
        <v>3</v>
      </c>
      <c r="AE102">
        <v>1</v>
      </c>
      <c r="AF102">
        <v>5</v>
      </c>
      <c r="AG102">
        <v>0.26700000000000002</v>
      </c>
      <c r="AH102">
        <v>101</v>
      </c>
      <c r="AI102">
        <v>104</v>
      </c>
      <c r="AJ102" t="s">
        <v>179</v>
      </c>
    </row>
    <row r="103" spans="1:36" x14ac:dyDescent="0.45">
      <c r="A103">
        <v>102</v>
      </c>
      <c r="C103" t="s">
        <v>180</v>
      </c>
      <c r="D103" t="str">
        <f t="shared" si="1"/>
        <v>Domingo Santana2019</v>
      </c>
      <c r="E103" t="s">
        <v>36</v>
      </c>
      <c r="F103">
        <v>2019</v>
      </c>
      <c r="G103">
        <v>90</v>
      </c>
      <c r="H103">
        <v>399</v>
      </c>
      <c r="I103">
        <v>507</v>
      </c>
      <c r="J103">
        <v>88</v>
      </c>
      <c r="K103">
        <v>357</v>
      </c>
      <c r="L103">
        <v>52</v>
      </c>
      <c r="M103">
        <v>102</v>
      </c>
      <c r="N103">
        <v>19</v>
      </c>
      <c r="O103">
        <v>1</v>
      </c>
      <c r="P103">
        <v>18</v>
      </c>
      <c r="Q103">
        <v>63</v>
      </c>
      <c r="R103">
        <v>6</v>
      </c>
      <c r="S103">
        <v>3</v>
      </c>
      <c r="T103">
        <v>37</v>
      </c>
      <c r="U103">
        <v>116</v>
      </c>
      <c r="V103">
        <v>0.28599999999999998</v>
      </c>
      <c r="W103">
        <v>0.35399999999999998</v>
      </c>
      <c r="X103">
        <v>0.496</v>
      </c>
      <c r="Y103">
        <v>0.85</v>
      </c>
      <c r="Z103">
        <v>177</v>
      </c>
      <c r="AA103">
        <v>8</v>
      </c>
      <c r="AB103">
        <v>2</v>
      </c>
      <c r="AC103">
        <v>0</v>
      </c>
      <c r="AD103">
        <v>2</v>
      </c>
      <c r="AE103">
        <v>1</v>
      </c>
      <c r="AF103">
        <v>4</v>
      </c>
      <c r="AG103">
        <v>0.373</v>
      </c>
      <c r="AH103">
        <v>120</v>
      </c>
      <c r="AI103">
        <v>125</v>
      </c>
      <c r="AJ103" t="s">
        <v>181</v>
      </c>
    </row>
    <row r="104" spans="1:36" x14ac:dyDescent="0.45">
      <c r="A104">
        <v>103</v>
      </c>
      <c r="C104" t="s">
        <v>182</v>
      </c>
      <c r="D104" t="str">
        <f t="shared" si="1"/>
        <v>Jean Segura2018</v>
      </c>
      <c r="E104" t="s">
        <v>36</v>
      </c>
      <c r="F104">
        <v>2018</v>
      </c>
      <c r="G104">
        <v>90</v>
      </c>
      <c r="H104">
        <v>399</v>
      </c>
      <c r="I104">
        <v>632</v>
      </c>
      <c r="J104">
        <v>90</v>
      </c>
      <c r="K104">
        <v>371</v>
      </c>
      <c r="L104">
        <v>66</v>
      </c>
      <c r="M104">
        <v>120</v>
      </c>
      <c r="N104">
        <v>25</v>
      </c>
      <c r="O104">
        <v>2</v>
      </c>
      <c r="P104">
        <v>7</v>
      </c>
      <c r="Q104">
        <v>47</v>
      </c>
      <c r="R104">
        <v>14</v>
      </c>
      <c r="S104">
        <v>7</v>
      </c>
      <c r="T104">
        <v>18</v>
      </c>
      <c r="U104">
        <v>52</v>
      </c>
      <c r="V104">
        <v>0.32400000000000001</v>
      </c>
      <c r="W104">
        <v>0.35399999999999998</v>
      </c>
      <c r="X104">
        <v>0.45800000000000002</v>
      </c>
      <c r="Y104">
        <v>0.81200000000000006</v>
      </c>
      <c r="Z104">
        <v>170</v>
      </c>
      <c r="AA104">
        <v>10</v>
      </c>
      <c r="AB104">
        <v>2</v>
      </c>
      <c r="AC104">
        <v>3</v>
      </c>
      <c r="AD104">
        <v>5</v>
      </c>
      <c r="AE104">
        <v>0</v>
      </c>
      <c r="AF104">
        <v>2</v>
      </c>
      <c r="AG104">
        <v>0.35699999999999998</v>
      </c>
      <c r="AH104">
        <v>114</v>
      </c>
      <c r="AI104">
        <v>124</v>
      </c>
      <c r="AJ104" t="s">
        <v>183</v>
      </c>
    </row>
    <row r="105" spans="1:36" x14ac:dyDescent="0.45">
      <c r="A105">
        <v>104</v>
      </c>
      <c r="C105" t="s">
        <v>184</v>
      </c>
      <c r="D105" t="str">
        <f t="shared" si="1"/>
        <v>Adam Eaton2016</v>
      </c>
      <c r="E105" t="s">
        <v>36</v>
      </c>
      <c r="F105">
        <v>2016</v>
      </c>
      <c r="G105">
        <v>87</v>
      </c>
      <c r="H105">
        <v>398</v>
      </c>
      <c r="I105">
        <v>706</v>
      </c>
      <c r="J105">
        <v>86</v>
      </c>
      <c r="K105">
        <v>343</v>
      </c>
      <c r="L105">
        <v>43</v>
      </c>
      <c r="M105">
        <v>93</v>
      </c>
      <c r="N105">
        <v>13</v>
      </c>
      <c r="O105">
        <v>7</v>
      </c>
      <c r="P105">
        <v>5</v>
      </c>
      <c r="Q105">
        <v>29</v>
      </c>
      <c r="R105">
        <v>10</v>
      </c>
      <c r="S105">
        <v>3</v>
      </c>
      <c r="T105">
        <v>35</v>
      </c>
      <c r="U105">
        <v>63</v>
      </c>
      <c r="V105">
        <v>0.27100000000000002</v>
      </c>
      <c r="W105">
        <v>0.35599999999999998</v>
      </c>
      <c r="X105">
        <v>0.39400000000000002</v>
      </c>
      <c r="Y105">
        <v>0.749</v>
      </c>
      <c r="Z105">
        <v>135</v>
      </c>
      <c r="AA105">
        <v>5</v>
      </c>
      <c r="AB105">
        <v>11</v>
      </c>
      <c r="AC105">
        <v>7</v>
      </c>
      <c r="AD105">
        <v>2</v>
      </c>
      <c r="AE105">
        <v>1</v>
      </c>
      <c r="AF105">
        <v>4</v>
      </c>
      <c r="AG105">
        <v>0.318</v>
      </c>
      <c r="AH105">
        <v>90</v>
      </c>
      <c r="AI105">
        <v>104</v>
      </c>
      <c r="AJ105" t="s">
        <v>185</v>
      </c>
    </row>
    <row r="106" spans="1:36" x14ac:dyDescent="0.45">
      <c r="A106">
        <v>105</v>
      </c>
      <c r="C106" t="s">
        <v>186</v>
      </c>
      <c r="D106" t="str">
        <f t="shared" si="1"/>
        <v>Shohei Ohtani2023</v>
      </c>
      <c r="E106" t="s">
        <v>36</v>
      </c>
      <c r="F106">
        <v>2023</v>
      </c>
      <c r="G106">
        <v>89</v>
      </c>
      <c r="H106">
        <v>398</v>
      </c>
      <c r="I106">
        <v>599</v>
      </c>
      <c r="J106">
        <v>89</v>
      </c>
      <c r="K106">
        <v>341</v>
      </c>
      <c r="L106">
        <v>63</v>
      </c>
      <c r="M106">
        <v>103</v>
      </c>
      <c r="N106">
        <v>15</v>
      </c>
      <c r="O106">
        <v>6</v>
      </c>
      <c r="P106">
        <v>32</v>
      </c>
      <c r="Q106">
        <v>71</v>
      </c>
      <c r="R106">
        <v>11</v>
      </c>
      <c r="S106">
        <v>4</v>
      </c>
      <c r="T106">
        <v>48</v>
      </c>
      <c r="U106">
        <v>87</v>
      </c>
      <c r="V106">
        <v>0.30199999999999999</v>
      </c>
      <c r="W106">
        <v>0.38700000000000001</v>
      </c>
      <c r="X106">
        <v>0.66300000000000003</v>
      </c>
      <c r="Y106">
        <v>1.05</v>
      </c>
      <c r="Z106">
        <v>226</v>
      </c>
      <c r="AA106">
        <v>7</v>
      </c>
      <c r="AB106">
        <v>1</v>
      </c>
      <c r="AC106">
        <v>0</v>
      </c>
      <c r="AD106">
        <v>3</v>
      </c>
      <c r="AE106">
        <v>4</v>
      </c>
      <c r="AF106">
        <v>1</v>
      </c>
      <c r="AG106">
        <v>0.316</v>
      </c>
      <c r="AH106">
        <v>95</v>
      </c>
      <c r="AI106">
        <v>183</v>
      </c>
      <c r="AJ106" t="s">
        <v>187</v>
      </c>
    </row>
    <row r="107" spans="1:36" x14ac:dyDescent="0.45">
      <c r="A107">
        <v>106</v>
      </c>
      <c r="C107" t="s">
        <v>48</v>
      </c>
      <c r="D107" t="str">
        <f t="shared" si="1"/>
        <v>Trea Turner2022</v>
      </c>
      <c r="E107" t="s">
        <v>36</v>
      </c>
      <c r="F107">
        <v>2022</v>
      </c>
      <c r="G107">
        <v>90</v>
      </c>
      <c r="H107">
        <v>398</v>
      </c>
      <c r="I107">
        <v>708</v>
      </c>
      <c r="J107">
        <v>90</v>
      </c>
      <c r="K107">
        <v>363</v>
      </c>
      <c r="L107">
        <v>54</v>
      </c>
      <c r="M107">
        <v>111</v>
      </c>
      <c r="N107">
        <v>22</v>
      </c>
      <c r="O107">
        <v>2</v>
      </c>
      <c r="P107">
        <v>14</v>
      </c>
      <c r="Q107">
        <v>68</v>
      </c>
      <c r="R107">
        <v>17</v>
      </c>
      <c r="S107">
        <v>2</v>
      </c>
      <c r="T107">
        <v>27</v>
      </c>
      <c r="U107">
        <v>77</v>
      </c>
      <c r="V107">
        <v>0.30599999999999999</v>
      </c>
      <c r="W107">
        <v>0.35399999999999998</v>
      </c>
      <c r="X107">
        <v>0.49299999999999999</v>
      </c>
      <c r="Y107">
        <v>0.84699999999999998</v>
      </c>
      <c r="Z107">
        <v>179</v>
      </c>
      <c r="AA107">
        <v>7</v>
      </c>
      <c r="AB107">
        <v>2</v>
      </c>
      <c r="AC107">
        <v>0</v>
      </c>
      <c r="AD107">
        <v>4</v>
      </c>
      <c r="AE107">
        <v>1</v>
      </c>
      <c r="AF107">
        <v>1</v>
      </c>
      <c r="AG107">
        <v>0.35099999999999998</v>
      </c>
      <c r="AH107">
        <v>109</v>
      </c>
      <c r="AI107">
        <v>138</v>
      </c>
      <c r="AJ107" t="s">
        <v>49</v>
      </c>
    </row>
    <row r="108" spans="1:36" x14ac:dyDescent="0.45">
      <c r="A108">
        <v>107</v>
      </c>
      <c r="C108" t="s">
        <v>188</v>
      </c>
      <c r="D108" t="str">
        <f t="shared" si="1"/>
        <v>Robinson Canó2016</v>
      </c>
      <c r="E108" t="s">
        <v>36</v>
      </c>
      <c r="F108">
        <v>2016</v>
      </c>
      <c r="G108">
        <v>89</v>
      </c>
      <c r="H108">
        <v>397</v>
      </c>
      <c r="I108">
        <v>715</v>
      </c>
      <c r="J108">
        <v>89</v>
      </c>
      <c r="K108">
        <v>364</v>
      </c>
      <c r="L108">
        <v>64</v>
      </c>
      <c r="M108">
        <v>114</v>
      </c>
      <c r="N108">
        <v>23</v>
      </c>
      <c r="O108">
        <v>1</v>
      </c>
      <c r="P108">
        <v>21</v>
      </c>
      <c r="Q108">
        <v>58</v>
      </c>
      <c r="R108">
        <v>0</v>
      </c>
      <c r="S108">
        <v>1</v>
      </c>
      <c r="T108">
        <v>28</v>
      </c>
      <c r="U108">
        <v>56</v>
      </c>
      <c r="V108">
        <v>0.313</v>
      </c>
      <c r="W108">
        <v>0.36799999999999999</v>
      </c>
      <c r="X108">
        <v>0.55500000000000005</v>
      </c>
      <c r="Y108">
        <v>0.92300000000000004</v>
      </c>
      <c r="Z108">
        <v>202</v>
      </c>
      <c r="AA108">
        <v>7</v>
      </c>
      <c r="AB108">
        <v>4</v>
      </c>
      <c r="AC108">
        <v>0</v>
      </c>
      <c r="AD108">
        <v>1</v>
      </c>
      <c r="AE108">
        <v>2</v>
      </c>
      <c r="AF108">
        <v>1</v>
      </c>
      <c r="AG108">
        <v>0.32300000000000001</v>
      </c>
      <c r="AH108">
        <v>109</v>
      </c>
      <c r="AI108">
        <v>146</v>
      </c>
      <c r="AJ108" t="s">
        <v>189</v>
      </c>
    </row>
    <row r="109" spans="1:36" x14ac:dyDescent="0.45">
      <c r="A109">
        <v>108</v>
      </c>
      <c r="C109" t="s">
        <v>190</v>
      </c>
      <c r="D109" t="str">
        <f t="shared" si="1"/>
        <v>Nelson Cruz2014</v>
      </c>
      <c r="E109" t="s">
        <v>36</v>
      </c>
      <c r="F109">
        <v>2014</v>
      </c>
      <c r="G109">
        <v>93</v>
      </c>
      <c r="H109">
        <v>397</v>
      </c>
      <c r="I109">
        <v>678</v>
      </c>
      <c r="J109">
        <v>93</v>
      </c>
      <c r="K109">
        <v>356</v>
      </c>
      <c r="L109">
        <v>56</v>
      </c>
      <c r="M109">
        <v>102</v>
      </c>
      <c r="N109">
        <v>17</v>
      </c>
      <c r="O109">
        <v>0</v>
      </c>
      <c r="P109">
        <v>28</v>
      </c>
      <c r="Q109">
        <v>74</v>
      </c>
      <c r="R109">
        <v>3</v>
      </c>
      <c r="S109">
        <v>4</v>
      </c>
      <c r="T109">
        <v>36</v>
      </c>
      <c r="U109">
        <v>81</v>
      </c>
      <c r="V109">
        <v>0.28699999999999998</v>
      </c>
      <c r="W109">
        <v>0.35299999999999998</v>
      </c>
      <c r="X109">
        <v>0.56999999999999995</v>
      </c>
      <c r="Y109">
        <v>0.92300000000000004</v>
      </c>
      <c r="Z109">
        <v>203</v>
      </c>
      <c r="AA109">
        <v>10</v>
      </c>
      <c r="AB109">
        <v>2</v>
      </c>
      <c r="AC109">
        <v>0</v>
      </c>
      <c r="AD109">
        <v>3</v>
      </c>
      <c r="AE109">
        <v>7</v>
      </c>
      <c r="AF109">
        <v>3</v>
      </c>
      <c r="AG109">
        <v>0.29599999999999999</v>
      </c>
      <c r="AH109">
        <v>115</v>
      </c>
      <c r="AI109">
        <v>158</v>
      </c>
      <c r="AJ109" t="s">
        <v>191</v>
      </c>
    </row>
    <row r="110" spans="1:36" x14ac:dyDescent="0.45">
      <c r="A110">
        <v>109</v>
      </c>
      <c r="C110" t="s">
        <v>192</v>
      </c>
      <c r="D110" t="str">
        <f t="shared" si="1"/>
        <v>Jacoby Ellsbury2014</v>
      </c>
      <c r="E110" t="s">
        <v>36</v>
      </c>
      <c r="F110">
        <v>2014</v>
      </c>
      <c r="G110">
        <v>91</v>
      </c>
      <c r="H110">
        <v>397</v>
      </c>
      <c r="I110">
        <v>635</v>
      </c>
      <c r="J110">
        <v>88</v>
      </c>
      <c r="K110">
        <v>355</v>
      </c>
      <c r="L110">
        <v>44</v>
      </c>
      <c r="M110">
        <v>100</v>
      </c>
      <c r="N110">
        <v>20</v>
      </c>
      <c r="O110">
        <v>2</v>
      </c>
      <c r="P110">
        <v>6</v>
      </c>
      <c r="Q110">
        <v>42</v>
      </c>
      <c r="R110">
        <v>24</v>
      </c>
      <c r="S110">
        <v>5</v>
      </c>
      <c r="T110">
        <v>35</v>
      </c>
      <c r="U110">
        <v>63</v>
      </c>
      <c r="V110">
        <v>0.28199999999999997</v>
      </c>
      <c r="W110">
        <v>0.34599999999999997</v>
      </c>
      <c r="X110">
        <v>0.4</v>
      </c>
      <c r="Y110">
        <v>0.746</v>
      </c>
      <c r="Z110">
        <v>142</v>
      </c>
      <c r="AA110">
        <v>7</v>
      </c>
      <c r="AB110">
        <v>2</v>
      </c>
      <c r="AC110">
        <v>0</v>
      </c>
      <c r="AD110">
        <v>4</v>
      </c>
      <c r="AE110">
        <v>2</v>
      </c>
      <c r="AF110">
        <v>3</v>
      </c>
      <c r="AG110">
        <v>0.32400000000000001</v>
      </c>
      <c r="AH110">
        <v>101</v>
      </c>
      <c r="AI110">
        <v>112</v>
      </c>
      <c r="AJ110" t="s">
        <v>193</v>
      </c>
    </row>
    <row r="111" spans="1:36" x14ac:dyDescent="0.45">
      <c r="A111">
        <v>110</v>
      </c>
      <c r="C111" t="s">
        <v>194</v>
      </c>
      <c r="D111" t="str">
        <f t="shared" si="1"/>
        <v>Ryan Howard2014</v>
      </c>
      <c r="E111" t="s">
        <v>36</v>
      </c>
      <c r="F111">
        <v>2014</v>
      </c>
      <c r="G111">
        <v>93</v>
      </c>
      <c r="H111">
        <v>397</v>
      </c>
      <c r="I111">
        <v>648</v>
      </c>
      <c r="J111">
        <v>89</v>
      </c>
      <c r="K111">
        <v>354</v>
      </c>
      <c r="L111">
        <v>43</v>
      </c>
      <c r="M111">
        <v>78</v>
      </c>
      <c r="N111">
        <v>10</v>
      </c>
      <c r="O111">
        <v>1</v>
      </c>
      <c r="P111">
        <v>15</v>
      </c>
      <c r="Q111">
        <v>56</v>
      </c>
      <c r="R111">
        <v>0</v>
      </c>
      <c r="S111">
        <v>0</v>
      </c>
      <c r="T111">
        <v>39</v>
      </c>
      <c r="U111">
        <v>115</v>
      </c>
      <c r="V111">
        <v>0.22</v>
      </c>
      <c r="W111">
        <v>0.3</v>
      </c>
      <c r="X111">
        <v>0.38100000000000001</v>
      </c>
      <c r="Y111">
        <v>0.68100000000000005</v>
      </c>
      <c r="Z111">
        <v>135</v>
      </c>
      <c r="AA111">
        <v>5</v>
      </c>
      <c r="AB111">
        <v>2</v>
      </c>
      <c r="AC111">
        <v>0</v>
      </c>
      <c r="AD111">
        <v>2</v>
      </c>
      <c r="AE111">
        <v>7</v>
      </c>
      <c r="AF111">
        <v>4</v>
      </c>
      <c r="AG111">
        <v>0.27900000000000003</v>
      </c>
      <c r="AH111">
        <v>97</v>
      </c>
      <c r="AI111">
        <v>92</v>
      </c>
      <c r="AJ111" t="s">
        <v>195</v>
      </c>
    </row>
    <row r="112" spans="1:36" x14ac:dyDescent="0.45">
      <c r="A112">
        <v>111</v>
      </c>
      <c r="C112" t="s">
        <v>196</v>
      </c>
      <c r="D112" t="str">
        <f t="shared" si="1"/>
        <v>J.D. Martinez2018</v>
      </c>
      <c r="E112" t="s">
        <v>36</v>
      </c>
      <c r="F112">
        <v>2018</v>
      </c>
      <c r="G112">
        <v>92</v>
      </c>
      <c r="H112">
        <v>397</v>
      </c>
      <c r="I112">
        <v>649</v>
      </c>
      <c r="J112">
        <v>92</v>
      </c>
      <c r="K112">
        <v>354</v>
      </c>
      <c r="L112">
        <v>72</v>
      </c>
      <c r="M112">
        <v>116</v>
      </c>
      <c r="N112">
        <v>23</v>
      </c>
      <c r="O112">
        <v>1</v>
      </c>
      <c r="P112">
        <v>29</v>
      </c>
      <c r="Q112">
        <v>80</v>
      </c>
      <c r="R112">
        <v>2</v>
      </c>
      <c r="S112">
        <v>1</v>
      </c>
      <c r="T112">
        <v>38</v>
      </c>
      <c r="U112">
        <v>95</v>
      </c>
      <c r="V112">
        <v>0.32800000000000001</v>
      </c>
      <c r="W112">
        <v>0.39300000000000002</v>
      </c>
      <c r="X112">
        <v>0.64400000000000002</v>
      </c>
      <c r="Y112">
        <v>1.0369999999999999</v>
      </c>
      <c r="Z112">
        <v>228</v>
      </c>
      <c r="AA112">
        <v>9</v>
      </c>
      <c r="AB112">
        <v>2</v>
      </c>
      <c r="AC112">
        <v>0</v>
      </c>
      <c r="AD112">
        <v>3</v>
      </c>
      <c r="AE112">
        <v>3</v>
      </c>
      <c r="AF112">
        <v>8</v>
      </c>
      <c r="AG112">
        <v>0.373</v>
      </c>
      <c r="AH112">
        <v>100</v>
      </c>
      <c r="AI112">
        <v>182</v>
      </c>
      <c r="AJ112" t="s">
        <v>197</v>
      </c>
    </row>
    <row r="113" spans="1:36" x14ac:dyDescent="0.45">
      <c r="A113">
        <v>112</v>
      </c>
      <c r="C113" t="s">
        <v>96</v>
      </c>
      <c r="D113" t="str">
        <f t="shared" si="1"/>
        <v>Matt Olson2018</v>
      </c>
      <c r="E113" t="s">
        <v>36</v>
      </c>
      <c r="F113">
        <v>2018</v>
      </c>
      <c r="G113">
        <v>97</v>
      </c>
      <c r="H113">
        <v>397</v>
      </c>
      <c r="I113">
        <v>660</v>
      </c>
      <c r="J113">
        <v>93</v>
      </c>
      <c r="K113">
        <v>349</v>
      </c>
      <c r="L113">
        <v>50</v>
      </c>
      <c r="M113">
        <v>82</v>
      </c>
      <c r="N113">
        <v>16</v>
      </c>
      <c r="O113">
        <v>0</v>
      </c>
      <c r="P113">
        <v>19</v>
      </c>
      <c r="Q113">
        <v>47</v>
      </c>
      <c r="R113">
        <v>2</v>
      </c>
      <c r="S113">
        <v>1</v>
      </c>
      <c r="T113">
        <v>40</v>
      </c>
      <c r="U113">
        <v>100</v>
      </c>
      <c r="V113">
        <v>0.23499999999999999</v>
      </c>
      <c r="W113">
        <v>0.32500000000000001</v>
      </c>
      <c r="X113">
        <v>0.44400000000000001</v>
      </c>
      <c r="Y113">
        <v>0.76900000000000002</v>
      </c>
      <c r="Z113">
        <v>155</v>
      </c>
      <c r="AA113">
        <v>8</v>
      </c>
      <c r="AB113">
        <v>7</v>
      </c>
      <c r="AC113">
        <v>0</v>
      </c>
      <c r="AD113">
        <v>1</v>
      </c>
      <c r="AE113">
        <v>2</v>
      </c>
      <c r="AF113">
        <v>5</v>
      </c>
      <c r="AG113">
        <v>0.27300000000000002</v>
      </c>
      <c r="AH113">
        <v>95</v>
      </c>
      <c r="AI113">
        <v>111</v>
      </c>
      <c r="AJ113" t="s">
        <v>97</v>
      </c>
    </row>
    <row r="114" spans="1:36" x14ac:dyDescent="0.45">
      <c r="A114">
        <v>113</v>
      </c>
      <c r="C114" t="s">
        <v>198</v>
      </c>
      <c r="D114" t="str">
        <f t="shared" si="1"/>
        <v>Anthony Rendon2014</v>
      </c>
      <c r="E114" t="s">
        <v>36</v>
      </c>
      <c r="F114">
        <v>2014</v>
      </c>
      <c r="G114">
        <v>89</v>
      </c>
      <c r="H114">
        <v>397</v>
      </c>
      <c r="I114">
        <v>683</v>
      </c>
      <c r="J114">
        <v>88</v>
      </c>
      <c r="K114">
        <v>359</v>
      </c>
      <c r="L114">
        <v>67</v>
      </c>
      <c r="M114">
        <v>103</v>
      </c>
      <c r="N114">
        <v>24</v>
      </c>
      <c r="O114">
        <v>5</v>
      </c>
      <c r="P114">
        <v>13</v>
      </c>
      <c r="Q114">
        <v>53</v>
      </c>
      <c r="R114">
        <v>8</v>
      </c>
      <c r="S114">
        <v>1</v>
      </c>
      <c r="T114">
        <v>31</v>
      </c>
      <c r="U114">
        <v>63</v>
      </c>
      <c r="V114">
        <v>0.28699999999999998</v>
      </c>
      <c r="W114">
        <v>0.34300000000000003</v>
      </c>
      <c r="X114">
        <v>0.49</v>
      </c>
      <c r="Y114">
        <v>0.83399999999999996</v>
      </c>
      <c r="Z114">
        <v>176</v>
      </c>
      <c r="AA114">
        <v>5</v>
      </c>
      <c r="AB114">
        <v>2</v>
      </c>
      <c r="AC114">
        <v>1</v>
      </c>
      <c r="AD114">
        <v>4</v>
      </c>
      <c r="AE114">
        <v>1</v>
      </c>
      <c r="AF114">
        <v>1</v>
      </c>
      <c r="AG114">
        <v>0.314</v>
      </c>
      <c r="AH114">
        <v>101</v>
      </c>
      <c r="AI114">
        <v>134</v>
      </c>
      <c r="AJ114" t="s">
        <v>199</v>
      </c>
    </row>
    <row r="115" spans="1:36" x14ac:dyDescent="0.45">
      <c r="A115">
        <v>114</v>
      </c>
      <c r="C115" t="s">
        <v>200</v>
      </c>
      <c r="D115" t="str">
        <f t="shared" si="1"/>
        <v>Julio Rodríguez2023</v>
      </c>
      <c r="E115" t="s">
        <v>36</v>
      </c>
      <c r="F115">
        <v>2023</v>
      </c>
      <c r="G115">
        <v>87</v>
      </c>
      <c r="H115">
        <v>397</v>
      </c>
      <c r="I115">
        <v>714</v>
      </c>
      <c r="J115">
        <v>87</v>
      </c>
      <c r="K115">
        <v>365</v>
      </c>
      <c r="L115">
        <v>52</v>
      </c>
      <c r="M115">
        <v>91</v>
      </c>
      <c r="N115">
        <v>18</v>
      </c>
      <c r="O115">
        <v>1</v>
      </c>
      <c r="P115">
        <v>13</v>
      </c>
      <c r="Q115">
        <v>49</v>
      </c>
      <c r="R115">
        <v>22</v>
      </c>
      <c r="S115">
        <v>5</v>
      </c>
      <c r="T115">
        <v>28</v>
      </c>
      <c r="U115">
        <v>101</v>
      </c>
      <c r="V115">
        <v>0.249</v>
      </c>
      <c r="W115">
        <v>0.31</v>
      </c>
      <c r="X115">
        <v>0.41099999999999998</v>
      </c>
      <c r="Y115">
        <v>0.72099999999999997</v>
      </c>
      <c r="Z115">
        <v>150</v>
      </c>
      <c r="AA115">
        <v>11</v>
      </c>
      <c r="AB115">
        <v>4</v>
      </c>
      <c r="AC115">
        <v>0</v>
      </c>
      <c r="AD115">
        <v>0</v>
      </c>
      <c r="AE115">
        <v>0</v>
      </c>
      <c r="AF115">
        <v>5</v>
      </c>
      <c r="AG115">
        <v>0.311</v>
      </c>
      <c r="AH115">
        <v>78</v>
      </c>
      <c r="AI115">
        <v>97</v>
      </c>
      <c r="AJ115" t="s">
        <v>201</v>
      </c>
    </row>
    <row r="116" spans="1:36" x14ac:dyDescent="0.45">
      <c r="A116">
        <v>115</v>
      </c>
      <c r="C116" t="s">
        <v>50</v>
      </c>
      <c r="D116" t="str">
        <f t="shared" si="1"/>
        <v>Marcus Semien2022</v>
      </c>
      <c r="E116" t="s">
        <v>36</v>
      </c>
      <c r="F116">
        <v>2022</v>
      </c>
      <c r="G116">
        <v>89</v>
      </c>
      <c r="H116">
        <v>397</v>
      </c>
      <c r="I116">
        <v>724</v>
      </c>
      <c r="J116">
        <v>89</v>
      </c>
      <c r="K116">
        <v>360</v>
      </c>
      <c r="L116">
        <v>50</v>
      </c>
      <c r="M116">
        <v>86</v>
      </c>
      <c r="N116">
        <v>15</v>
      </c>
      <c r="O116">
        <v>2</v>
      </c>
      <c r="P116">
        <v>13</v>
      </c>
      <c r="Q116">
        <v>43</v>
      </c>
      <c r="R116">
        <v>17</v>
      </c>
      <c r="S116">
        <v>2</v>
      </c>
      <c r="T116">
        <v>30</v>
      </c>
      <c r="U116">
        <v>65</v>
      </c>
      <c r="V116">
        <v>0.23899999999999999</v>
      </c>
      <c r="W116">
        <v>0.29699999999999999</v>
      </c>
      <c r="X116">
        <v>0.4</v>
      </c>
      <c r="Y116">
        <v>0.69699999999999995</v>
      </c>
      <c r="Z116">
        <v>144</v>
      </c>
      <c r="AA116">
        <v>5</v>
      </c>
      <c r="AB116">
        <v>2</v>
      </c>
      <c r="AC116">
        <v>0</v>
      </c>
      <c r="AD116">
        <v>5</v>
      </c>
      <c r="AE116">
        <v>0</v>
      </c>
      <c r="AF116">
        <v>3</v>
      </c>
      <c r="AG116">
        <v>0.254</v>
      </c>
      <c r="AH116">
        <v>91</v>
      </c>
      <c r="AI116">
        <v>97</v>
      </c>
      <c r="AJ116" t="s">
        <v>51</v>
      </c>
    </row>
    <row r="117" spans="1:36" x14ac:dyDescent="0.45">
      <c r="A117">
        <v>116</v>
      </c>
      <c r="C117" t="s">
        <v>202</v>
      </c>
      <c r="D117" t="str">
        <f t="shared" si="1"/>
        <v>Yangervis Solarte2018</v>
      </c>
      <c r="E117" t="s">
        <v>36</v>
      </c>
      <c r="F117">
        <v>2018</v>
      </c>
      <c r="G117">
        <v>92</v>
      </c>
      <c r="H117">
        <v>397</v>
      </c>
      <c r="I117">
        <v>506</v>
      </c>
      <c r="J117">
        <v>90</v>
      </c>
      <c r="K117">
        <v>365</v>
      </c>
      <c r="L117">
        <v>43</v>
      </c>
      <c r="M117">
        <v>88</v>
      </c>
      <c r="N117">
        <v>18</v>
      </c>
      <c r="O117">
        <v>0</v>
      </c>
      <c r="P117">
        <v>16</v>
      </c>
      <c r="Q117">
        <v>48</v>
      </c>
      <c r="R117">
        <v>1</v>
      </c>
      <c r="S117">
        <v>1</v>
      </c>
      <c r="T117">
        <v>28</v>
      </c>
      <c r="U117">
        <v>57</v>
      </c>
      <c r="V117">
        <v>0.24099999999999999</v>
      </c>
      <c r="W117">
        <v>0.29699999999999999</v>
      </c>
      <c r="X117">
        <v>0.42199999999999999</v>
      </c>
      <c r="Y117">
        <v>0.71899999999999997</v>
      </c>
      <c r="Z117">
        <v>154</v>
      </c>
      <c r="AA117">
        <v>19</v>
      </c>
      <c r="AB117">
        <v>2</v>
      </c>
      <c r="AC117">
        <v>0</v>
      </c>
      <c r="AD117">
        <v>2</v>
      </c>
      <c r="AE117">
        <v>1</v>
      </c>
      <c r="AF117">
        <v>2</v>
      </c>
      <c r="AG117">
        <v>0.245</v>
      </c>
      <c r="AH117">
        <v>119</v>
      </c>
      <c r="AI117">
        <v>97</v>
      </c>
      <c r="AJ117" t="s">
        <v>203</v>
      </c>
    </row>
    <row r="118" spans="1:36" x14ac:dyDescent="0.45">
      <c r="A118">
        <v>117</v>
      </c>
      <c r="C118" t="s">
        <v>84</v>
      </c>
      <c r="D118" t="str">
        <f t="shared" si="1"/>
        <v>Mookie Betts2023</v>
      </c>
      <c r="E118" t="s">
        <v>36</v>
      </c>
      <c r="F118">
        <v>2023</v>
      </c>
      <c r="G118">
        <v>86</v>
      </c>
      <c r="H118">
        <v>396</v>
      </c>
      <c r="I118">
        <v>693</v>
      </c>
      <c r="J118">
        <v>85</v>
      </c>
      <c r="K118">
        <v>333</v>
      </c>
      <c r="L118">
        <v>72</v>
      </c>
      <c r="M118">
        <v>92</v>
      </c>
      <c r="N118">
        <v>23</v>
      </c>
      <c r="O118">
        <v>1</v>
      </c>
      <c r="P118">
        <v>26</v>
      </c>
      <c r="Q118">
        <v>62</v>
      </c>
      <c r="R118">
        <v>7</v>
      </c>
      <c r="S118">
        <v>2</v>
      </c>
      <c r="T118">
        <v>54</v>
      </c>
      <c r="U118">
        <v>65</v>
      </c>
      <c r="V118">
        <v>0.27600000000000002</v>
      </c>
      <c r="W118">
        <v>0.379</v>
      </c>
      <c r="X118">
        <v>0.58599999999999997</v>
      </c>
      <c r="Y118">
        <v>0.96399999999999997</v>
      </c>
      <c r="Z118">
        <v>195</v>
      </c>
      <c r="AA118">
        <v>4</v>
      </c>
      <c r="AB118">
        <v>4</v>
      </c>
      <c r="AC118">
        <v>0</v>
      </c>
      <c r="AD118">
        <v>5</v>
      </c>
      <c r="AE118">
        <v>2</v>
      </c>
      <c r="AF118">
        <v>4</v>
      </c>
      <c r="AG118">
        <v>0.26700000000000002</v>
      </c>
      <c r="AH118">
        <v>94</v>
      </c>
      <c r="AI118">
        <v>161</v>
      </c>
      <c r="AJ118" t="s">
        <v>85</v>
      </c>
    </row>
    <row r="119" spans="1:36" x14ac:dyDescent="0.45">
      <c r="A119">
        <v>118</v>
      </c>
      <c r="C119" t="s">
        <v>204</v>
      </c>
      <c r="D119" t="str">
        <f t="shared" si="1"/>
        <v>Vladimir Guerrero Jr.2022</v>
      </c>
      <c r="E119" t="s">
        <v>36</v>
      </c>
      <c r="F119">
        <v>2022</v>
      </c>
      <c r="G119">
        <v>92</v>
      </c>
      <c r="H119">
        <v>396</v>
      </c>
      <c r="I119">
        <v>706</v>
      </c>
      <c r="J119">
        <v>90</v>
      </c>
      <c r="K119">
        <v>351</v>
      </c>
      <c r="L119">
        <v>51</v>
      </c>
      <c r="M119">
        <v>95</v>
      </c>
      <c r="N119">
        <v>15</v>
      </c>
      <c r="O119">
        <v>0</v>
      </c>
      <c r="P119">
        <v>20</v>
      </c>
      <c r="Q119">
        <v>57</v>
      </c>
      <c r="R119">
        <v>0</v>
      </c>
      <c r="S119">
        <v>1</v>
      </c>
      <c r="T119">
        <v>38</v>
      </c>
      <c r="U119">
        <v>69</v>
      </c>
      <c r="V119">
        <v>0.27100000000000002</v>
      </c>
      <c r="W119">
        <v>0.34599999999999997</v>
      </c>
      <c r="X119">
        <v>0.48399999999999999</v>
      </c>
      <c r="Y119">
        <v>0.83</v>
      </c>
      <c r="Z119">
        <v>170</v>
      </c>
      <c r="AA119">
        <v>15</v>
      </c>
      <c r="AB119">
        <v>4</v>
      </c>
      <c r="AC119">
        <v>0</v>
      </c>
      <c r="AD119">
        <v>3</v>
      </c>
      <c r="AE119">
        <v>4</v>
      </c>
      <c r="AF119">
        <v>0</v>
      </c>
      <c r="AG119">
        <v>0.28299999999999997</v>
      </c>
      <c r="AH119">
        <v>103</v>
      </c>
      <c r="AI119">
        <v>133</v>
      </c>
      <c r="AJ119" t="s">
        <v>205</v>
      </c>
    </row>
    <row r="120" spans="1:36" x14ac:dyDescent="0.45">
      <c r="A120">
        <v>119</v>
      </c>
      <c r="C120" t="s">
        <v>206</v>
      </c>
      <c r="D120" t="str">
        <f t="shared" si="1"/>
        <v>Juan Soto2023</v>
      </c>
      <c r="E120" t="s">
        <v>36</v>
      </c>
      <c r="F120">
        <v>2023</v>
      </c>
      <c r="G120">
        <v>90</v>
      </c>
      <c r="H120">
        <v>396</v>
      </c>
      <c r="I120">
        <v>708</v>
      </c>
      <c r="J120">
        <v>89</v>
      </c>
      <c r="K120">
        <v>309</v>
      </c>
      <c r="L120">
        <v>51</v>
      </c>
      <c r="M120">
        <v>82</v>
      </c>
      <c r="N120">
        <v>21</v>
      </c>
      <c r="O120">
        <v>0</v>
      </c>
      <c r="P120">
        <v>15</v>
      </c>
      <c r="Q120">
        <v>47</v>
      </c>
      <c r="R120">
        <v>6</v>
      </c>
      <c r="S120">
        <v>2</v>
      </c>
      <c r="T120">
        <v>83</v>
      </c>
      <c r="U120">
        <v>79</v>
      </c>
      <c r="V120">
        <v>0.26500000000000001</v>
      </c>
      <c r="W120">
        <v>0.41899999999999998</v>
      </c>
      <c r="X120">
        <v>0.47899999999999998</v>
      </c>
      <c r="Y120">
        <v>0.89800000000000002</v>
      </c>
      <c r="Z120">
        <v>148</v>
      </c>
      <c r="AA120">
        <v>6</v>
      </c>
      <c r="AB120">
        <v>1</v>
      </c>
      <c r="AC120">
        <v>0</v>
      </c>
      <c r="AD120">
        <v>3</v>
      </c>
      <c r="AE120">
        <v>7</v>
      </c>
      <c r="AF120">
        <v>2</v>
      </c>
      <c r="AG120">
        <v>0.307</v>
      </c>
      <c r="AH120">
        <v>95</v>
      </c>
      <c r="AI120">
        <v>148</v>
      </c>
      <c r="AJ120" t="s">
        <v>207</v>
      </c>
    </row>
    <row r="121" spans="1:36" x14ac:dyDescent="0.45">
      <c r="A121">
        <v>120</v>
      </c>
      <c r="C121" t="s">
        <v>168</v>
      </c>
      <c r="D121" t="str">
        <f t="shared" si="1"/>
        <v>José Abreu2022</v>
      </c>
      <c r="E121" t="s">
        <v>36</v>
      </c>
      <c r="F121">
        <v>2022</v>
      </c>
      <c r="G121">
        <v>90</v>
      </c>
      <c r="H121">
        <v>395</v>
      </c>
      <c r="I121">
        <v>679</v>
      </c>
      <c r="J121">
        <v>90</v>
      </c>
      <c r="K121">
        <v>345</v>
      </c>
      <c r="L121">
        <v>52</v>
      </c>
      <c r="M121">
        <v>105</v>
      </c>
      <c r="N121">
        <v>24</v>
      </c>
      <c r="O121">
        <v>0</v>
      </c>
      <c r="P121">
        <v>11</v>
      </c>
      <c r="Q121">
        <v>46</v>
      </c>
      <c r="R121">
        <v>0</v>
      </c>
      <c r="S121">
        <v>0</v>
      </c>
      <c r="T121">
        <v>44</v>
      </c>
      <c r="U121">
        <v>58</v>
      </c>
      <c r="V121">
        <v>0.30399999999999999</v>
      </c>
      <c r="W121">
        <v>0.38700000000000001</v>
      </c>
      <c r="X121">
        <v>0.47</v>
      </c>
      <c r="Y121">
        <v>0.85699999999999998</v>
      </c>
      <c r="Z121">
        <v>162</v>
      </c>
      <c r="AA121">
        <v>7</v>
      </c>
      <c r="AB121">
        <v>4</v>
      </c>
      <c r="AC121">
        <v>0</v>
      </c>
      <c r="AD121">
        <v>2</v>
      </c>
      <c r="AE121">
        <v>1</v>
      </c>
      <c r="AF121">
        <v>2</v>
      </c>
      <c r="AG121">
        <v>0.33800000000000002</v>
      </c>
      <c r="AH121">
        <v>108</v>
      </c>
      <c r="AI121">
        <v>143</v>
      </c>
      <c r="AJ121" t="s">
        <v>169</v>
      </c>
    </row>
    <row r="122" spans="1:36" x14ac:dyDescent="0.45">
      <c r="A122">
        <v>121</v>
      </c>
      <c r="C122" t="s">
        <v>208</v>
      </c>
      <c r="D122" t="str">
        <f t="shared" si="1"/>
        <v>Pete Alonso2022</v>
      </c>
      <c r="E122" t="s">
        <v>36</v>
      </c>
      <c r="F122">
        <v>2022</v>
      </c>
      <c r="G122">
        <v>92</v>
      </c>
      <c r="H122">
        <v>395</v>
      </c>
      <c r="I122">
        <v>685</v>
      </c>
      <c r="J122">
        <v>92</v>
      </c>
      <c r="K122">
        <v>344</v>
      </c>
      <c r="L122">
        <v>50</v>
      </c>
      <c r="M122">
        <v>91</v>
      </c>
      <c r="N122">
        <v>15</v>
      </c>
      <c r="O122">
        <v>0</v>
      </c>
      <c r="P122">
        <v>24</v>
      </c>
      <c r="Q122">
        <v>78</v>
      </c>
      <c r="R122">
        <v>2</v>
      </c>
      <c r="S122">
        <v>1</v>
      </c>
      <c r="T122">
        <v>34</v>
      </c>
      <c r="U122">
        <v>82</v>
      </c>
      <c r="V122">
        <v>0.26500000000000001</v>
      </c>
      <c r="W122">
        <v>0.33900000000000002</v>
      </c>
      <c r="X122">
        <v>0.51700000000000002</v>
      </c>
      <c r="Y122">
        <v>0.85699999999999998</v>
      </c>
      <c r="Z122">
        <v>178</v>
      </c>
      <c r="AA122">
        <v>10</v>
      </c>
      <c r="AB122">
        <v>9</v>
      </c>
      <c r="AC122">
        <v>0</v>
      </c>
      <c r="AD122">
        <v>8</v>
      </c>
      <c r="AE122">
        <v>7</v>
      </c>
      <c r="AF122">
        <v>3</v>
      </c>
      <c r="AG122">
        <v>0.27200000000000002</v>
      </c>
      <c r="AH122">
        <v>96</v>
      </c>
      <c r="AI122">
        <v>140</v>
      </c>
      <c r="AJ122" t="s">
        <v>209</v>
      </c>
    </row>
    <row r="123" spans="1:36" x14ac:dyDescent="0.45">
      <c r="A123">
        <v>122</v>
      </c>
      <c r="C123" t="s">
        <v>210</v>
      </c>
      <c r="D123" t="str">
        <f t="shared" si="1"/>
        <v>Nolan Arenado2018</v>
      </c>
      <c r="E123" t="s">
        <v>36</v>
      </c>
      <c r="F123">
        <v>2018</v>
      </c>
      <c r="G123">
        <v>90</v>
      </c>
      <c r="H123">
        <v>395</v>
      </c>
      <c r="I123">
        <v>673</v>
      </c>
      <c r="J123">
        <v>90</v>
      </c>
      <c r="K123">
        <v>343</v>
      </c>
      <c r="L123">
        <v>63</v>
      </c>
      <c r="M123">
        <v>107</v>
      </c>
      <c r="N123">
        <v>21</v>
      </c>
      <c r="O123">
        <v>2</v>
      </c>
      <c r="P123">
        <v>23</v>
      </c>
      <c r="Q123">
        <v>68</v>
      </c>
      <c r="R123">
        <v>2</v>
      </c>
      <c r="S123">
        <v>1</v>
      </c>
      <c r="T123">
        <v>49</v>
      </c>
      <c r="U123">
        <v>72</v>
      </c>
      <c r="V123">
        <v>0.312</v>
      </c>
      <c r="W123">
        <v>0.39500000000000002</v>
      </c>
      <c r="X123">
        <v>0.58599999999999997</v>
      </c>
      <c r="Y123">
        <v>0.98099999999999998</v>
      </c>
      <c r="Z123">
        <v>201</v>
      </c>
      <c r="AA123">
        <v>9</v>
      </c>
      <c r="AB123">
        <v>0</v>
      </c>
      <c r="AC123">
        <v>0</v>
      </c>
      <c r="AD123">
        <v>3</v>
      </c>
      <c r="AE123">
        <v>4</v>
      </c>
      <c r="AF123">
        <v>4</v>
      </c>
      <c r="AG123">
        <v>0.33500000000000002</v>
      </c>
      <c r="AH123">
        <v>110</v>
      </c>
      <c r="AI123">
        <v>168</v>
      </c>
      <c r="AJ123" t="s">
        <v>211</v>
      </c>
    </row>
    <row r="124" spans="1:36" x14ac:dyDescent="0.45">
      <c r="A124">
        <v>123</v>
      </c>
      <c r="C124" t="s">
        <v>98</v>
      </c>
      <c r="D124" t="str">
        <f t="shared" si="1"/>
        <v>Bryce Harper2019</v>
      </c>
      <c r="E124" t="s">
        <v>36</v>
      </c>
      <c r="F124">
        <v>2019</v>
      </c>
      <c r="G124">
        <v>90</v>
      </c>
      <c r="H124">
        <v>395</v>
      </c>
      <c r="I124">
        <v>682</v>
      </c>
      <c r="J124">
        <v>89</v>
      </c>
      <c r="K124">
        <v>332</v>
      </c>
      <c r="L124">
        <v>53</v>
      </c>
      <c r="M124">
        <v>84</v>
      </c>
      <c r="N124">
        <v>24</v>
      </c>
      <c r="O124">
        <v>0</v>
      </c>
      <c r="P124">
        <v>16</v>
      </c>
      <c r="Q124">
        <v>62</v>
      </c>
      <c r="R124">
        <v>5</v>
      </c>
      <c r="S124">
        <v>3</v>
      </c>
      <c r="T124">
        <v>59</v>
      </c>
      <c r="U124">
        <v>105</v>
      </c>
      <c r="V124">
        <v>0.253</v>
      </c>
      <c r="W124">
        <v>0.37</v>
      </c>
      <c r="X124">
        <v>0.47</v>
      </c>
      <c r="Y124">
        <v>0.84</v>
      </c>
      <c r="Z124">
        <v>156</v>
      </c>
      <c r="AA124">
        <v>5</v>
      </c>
      <c r="AB124">
        <v>3</v>
      </c>
      <c r="AC124">
        <v>0</v>
      </c>
      <c r="AD124">
        <v>1</v>
      </c>
      <c r="AE124">
        <v>6</v>
      </c>
      <c r="AF124">
        <v>0</v>
      </c>
      <c r="AG124">
        <v>0.32100000000000001</v>
      </c>
      <c r="AH124">
        <v>92</v>
      </c>
      <c r="AI124">
        <v>124</v>
      </c>
      <c r="AJ124" t="s">
        <v>99</v>
      </c>
    </row>
    <row r="125" spans="1:36" x14ac:dyDescent="0.45">
      <c r="A125">
        <v>124</v>
      </c>
      <c r="C125" t="s">
        <v>212</v>
      </c>
      <c r="D125" t="str">
        <f t="shared" si="1"/>
        <v>David Ortiz2014</v>
      </c>
      <c r="E125" t="s">
        <v>36</v>
      </c>
      <c r="F125">
        <v>2014</v>
      </c>
      <c r="G125">
        <v>92</v>
      </c>
      <c r="H125">
        <v>395</v>
      </c>
      <c r="I125">
        <v>602</v>
      </c>
      <c r="J125">
        <v>88</v>
      </c>
      <c r="K125">
        <v>337</v>
      </c>
      <c r="L125">
        <v>36</v>
      </c>
      <c r="M125">
        <v>86</v>
      </c>
      <c r="N125">
        <v>18</v>
      </c>
      <c r="O125">
        <v>0</v>
      </c>
      <c r="P125">
        <v>20</v>
      </c>
      <c r="Q125">
        <v>64</v>
      </c>
      <c r="R125">
        <v>0</v>
      </c>
      <c r="S125">
        <v>0</v>
      </c>
      <c r="T125">
        <v>53</v>
      </c>
      <c r="U125">
        <v>59</v>
      </c>
      <c r="V125">
        <v>0.255</v>
      </c>
      <c r="W125">
        <v>0.35699999999999998</v>
      </c>
      <c r="X125">
        <v>0.48699999999999999</v>
      </c>
      <c r="Y125">
        <v>0.84399999999999997</v>
      </c>
      <c r="Z125">
        <v>164</v>
      </c>
      <c r="AA125">
        <v>10</v>
      </c>
      <c r="AB125">
        <v>2</v>
      </c>
      <c r="AC125">
        <v>0</v>
      </c>
      <c r="AD125">
        <v>3</v>
      </c>
      <c r="AE125">
        <v>16</v>
      </c>
      <c r="AF125">
        <v>1</v>
      </c>
      <c r="AG125">
        <v>0.253</v>
      </c>
      <c r="AH125">
        <v>95</v>
      </c>
      <c r="AI125">
        <v>138</v>
      </c>
      <c r="AJ125" t="s">
        <v>213</v>
      </c>
    </row>
    <row r="126" spans="1:36" x14ac:dyDescent="0.45">
      <c r="A126">
        <v>125</v>
      </c>
      <c r="C126" t="s">
        <v>214</v>
      </c>
      <c r="D126" t="str">
        <f t="shared" si="1"/>
        <v>Jorge Polanco2019</v>
      </c>
      <c r="E126" t="s">
        <v>36</v>
      </c>
      <c r="F126">
        <v>2019</v>
      </c>
      <c r="G126">
        <v>85</v>
      </c>
      <c r="H126">
        <v>395</v>
      </c>
      <c r="I126">
        <v>704</v>
      </c>
      <c r="J126">
        <v>84</v>
      </c>
      <c r="K126">
        <v>356</v>
      </c>
      <c r="L126">
        <v>57</v>
      </c>
      <c r="M126">
        <v>111</v>
      </c>
      <c r="N126">
        <v>23</v>
      </c>
      <c r="O126">
        <v>5</v>
      </c>
      <c r="P126">
        <v>13</v>
      </c>
      <c r="Q126">
        <v>42</v>
      </c>
      <c r="R126">
        <v>4</v>
      </c>
      <c r="S126">
        <v>3</v>
      </c>
      <c r="T126">
        <v>32</v>
      </c>
      <c r="U126">
        <v>58</v>
      </c>
      <c r="V126">
        <v>0.312</v>
      </c>
      <c r="W126">
        <v>0.36799999999999999</v>
      </c>
      <c r="X126">
        <v>0.51400000000000001</v>
      </c>
      <c r="Y126">
        <v>0.88200000000000001</v>
      </c>
      <c r="Z126">
        <v>183</v>
      </c>
      <c r="AA126">
        <v>6</v>
      </c>
      <c r="AB126">
        <v>2</v>
      </c>
      <c r="AC126">
        <v>1</v>
      </c>
      <c r="AD126">
        <v>4</v>
      </c>
      <c r="AE126">
        <v>2</v>
      </c>
      <c r="AF126">
        <v>5</v>
      </c>
      <c r="AG126">
        <v>0.33900000000000002</v>
      </c>
      <c r="AH126">
        <v>109</v>
      </c>
      <c r="AI126">
        <v>133</v>
      </c>
      <c r="AJ126" t="s">
        <v>215</v>
      </c>
    </row>
    <row r="127" spans="1:36" x14ac:dyDescent="0.45">
      <c r="A127">
        <v>126</v>
      </c>
      <c r="C127" t="s">
        <v>48</v>
      </c>
      <c r="D127" t="str">
        <f t="shared" si="1"/>
        <v>Trea Turner2023</v>
      </c>
      <c r="E127" t="s">
        <v>36</v>
      </c>
      <c r="F127">
        <v>2023</v>
      </c>
      <c r="G127">
        <v>88</v>
      </c>
      <c r="H127">
        <v>395</v>
      </c>
      <c r="I127">
        <v>691</v>
      </c>
      <c r="J127">
        <v>88</v>
      </c>
      <c r="K127">
        <v>368</v>
      </c>
      <c r="L127">
        <v>51</v>
      </c>
      <c r="M127">
        <v>91</v>
      </c>
      <c r="N127">
        <v>18</v>
      </c>
      <c r="O127">
        <v>2</v>
      </c>
      <c r="P127">
        <v>10</v>
      </c>
      <c r="Q127">
        <v>32</v>
      </c>
      <c r="R127">
        <v>19</v>
      </c>
      <c r="S127">
        <v>0</v>
      </c>
      <c r="T127">
        <v>25</v>
      </c>
      <c r="U127">
        <v>95</v>
      </c>
      <c r="V127">
        <v>0.247</v>
      </c>
      <c r="W127">
        <v>0.29899999999999999</v>
      </c>
      <c r="X127">
        <v>0.38900000000000001</v>
      </c>
      <c r="Y127">
        <v>0.68700000000000006</v>
      </c>
      <c r="Z127">
        <v>143</v>
      </c>
      <c r="AA127">
        <v>1</v>
      </c>
      <c r="AB127">
        <v>2</v>
      </c>
      <c r="AC127">
        <v>0</v>
      </c>
      <c r="AD127">
        <v>0</v>
      </c>
      <c r="AE127">
        <v>2</v>
      </c>
      <c r="AF127">
        <v>3</v>
      </c>
      <c r="AG127">
        <v>0.308</v>
      </c>
      <c r="AH127">
        <v>78</v>
      </c>
      <c r="AI127">
        <v>88</v>
      </c>
      <c r="AJ127" t="s">
        <v>49</v>
      </c>
    </row>
    <row r="128" spans="1:36" x14ac:dyDescent="0.45">
      <c r="A128">
        <v>127</v>
      </c>
      <c r="C128" t="s">
        <v>216</v>
      </c>
      <c r="D128" t="str">
        <f t="shared" si="1"/>
        <v>Chase Utley2014</v>
      </c>
      <c r="E128" t="s">
        <v>36</v>
      </c>
      <c r="F128">
        <v>2014</v>
      </c>
      <c r="G128">
        <v>91</v>
      </c>
      <c r="H128">
        <v>395</v>
      </c>
      <c r="I128">
        <v>664</v>
      </c>
      <c r="J128">
        <v>88</v>
      </c>
      <c r="K128">
        <v>355</v>
      </c>
      <c r="L128">
        <v>51</v>
      </c>
      <c r="M128">
        <v>104</v>
      </c>
      <c r="N128">
        <v>24</v>
      </c>
      <c r="O128">
        <v>3</v>
      </c>
      <c r="P128">
        <v>8</v>
      </c>
      <c r="Q128">
        <v>46</v>
      </c>
      <c r="R128">
        <v>4</v>
      </c>
      <c r="S128">
        <v>1</v>
      </c>
      <c r="T128">
        <v>27</v>
      </c>
      <c r="U128">
        <v>50</v>
      </c>
      <c r="V128">
        <v>0.29299999999999998</v>
      </c>
      <c r="W128">
        <v>0.34899999999999998</v>
      </c>
      <c r="X128">
        <v>0.44500000000000001</v>
      </c>
      <c r="Y128">
        <v>0.79500000000000004</v>
      </c>
      <c r="Z128">
        <v>158</v>
      </c>
      <c r="AA128">
        <v>3</v>
      </c>
      <c r="AB128">
        <v>7</v>
      </c>
      <c r="AC128">
        <v>0</v>
      </c>
      <c r="AD128">
        <v>6</v>
      </c>
      <c r="AE128">
        <v>5</v>
      </c>
      <c r="AF128">
        <v>5</v>
      </c>
      <c r="AG128">
        <v>0.317</v>
      </c>
      <c r="AH128">
        <v>112</v>
      </c>
      <c r="AI128">
        <v>124</v>
      </c>
      <c r="AJ128" t="s">
        <v>217</v>
      </c>
    </row>
    <row r="129" spans="1:36" x14ac:dyDescent="0.45">
      <c r="A129">
        <v>128</v>
      </c>
      <c r="C129" t="s">
        <v>218</v>
      </c>
      <c r="D129" t="str">
        <f t="shared" si="1"/>
        <v>Josh Bell2022</v>
      </c>
      <c r="E129" t="s">
        <v>36</v>
      </c>
      <c r="F129">
        <v>2022</v>
      </c>
      <c r="G129">
        <v>93</v>
      </c>
      <c r="H129">
        <v>394</v>
      </c>
      <c r="I129">
        <v>647</v>
      </c>
      <c r="J129">
        <v>93</v>
      </c>
      <c r="K129">
        <v>341</v>
      </c>
      <c r="L129">
        <v>49</v>
      </c>
      <c r="M129">
        <v>106</v>
      </c>
      <c r="N129">
        <v>21</v>
      </c>
      <c r="O129">
        <v>3</v>
      </c>
      <c r="P129">
        <v>13</v>
      </c>
      <c r="Q129">
        <v>50</v>
      </c>
      <c r="R129">
        <v>0</v>
      </c>
      <c r="S129">
        <v>1</v>
      </c>
      <c r="T129">
        <v>42</v>
      </c>
      <c r="U129">
        <v>53</v>
      </c>
      <c r="V129">
        <v>0.311</v>
      </c>
      <c r="W129">
        <v>0.39</v>
      </c>
      <c r="X129">
        <v>0.504</v>
      </c>
      <c r="Y129">
        <v>0.89500000000000002</v>
      </c>
      <c r="Z129">
        <v>172</v>
      </c>
      <c r="AA129">
        <v>18</v>
      </c>
      <c r="AB129">
        <v>5</v>
      </c>
      <c r="AC129">
        <v>0</v>
      </c>
      <c r="AD129">
        <v>4</v>
      </c>
      <c r="AE129">
        <v>3</v>
      </c>
      <c r="AF129">
        <v>2</v>
      </c>
      <c r="AG129">
        <v>0.33300000000000002</v>
      </c>
      <c r="AH129">
        <v>127</v>
      </c>
      <c r="AI129">
        <v>153</v>
      </c>
      <c r="AJ129" t="s">
        <v>219</v>
      </c>
    </row>
    <row r="130" spans="1:36" x14ac:dyDescent="0.45">
      <c r="A130">
        <v>129</v>
      </c>
      <c r="C130" t="s">
        <v>220</v>
      </c>
      <c r="D130" t="str">
        <f t="shared" si="1"/>
        <v>Xander Bogaerts2016</v>
      </c>
      <c r="E130" t="s">
        <v>36</v>
      </c>
      <c r="F130">
        <v>2016</v>
      </c>
      <c r="G130">
        <v>85</v>
      </c>
      <c r="H130">
        <v>394</v>
      </c>
      <c r="I130">
        <v>719</v>
      </c>
      <c r="J130">
        <v>85</v>
      </c>
      <c r="K130">
        <v>356</v>
      </c>
      <c r="L130">
        <v>65</v>
      </c>
      <c r="M130">
        <v>117</v>
      </c>
      <c r="N130">
        <v>22</v>
      </c>
      <c r="O130">
        <v>0</v>
      </c>
      <c r="P130">
        <v>10</v>
      </c>
      <c r="Q130">
        <v>56</v>
      </c>
      <c r="R130">
        <v>11</v>
      </c>
      <c r="S130">
        <v>3</v>
      </c>
      <c r="T130">
        <v>34</v>
      </c>
      <c r="U130">
        <v>58</v>
      </c>
      <c r="V130">
        <v>0.32900000000000001</v>
      </c>
      <c r="W130">
        <v>0.38800000000000001</v>
      </c>
      <c r="X130">
        <v>0.47499999999999998</v>
      </c>
      <c r="Y130">
        <v>0.86299999999999999</v>
      </c>
      <c r="Z130">
        <v>169</v>
      </c>
      <c r="AA130">
        <v>8</v>
      </c>
      <c r="AB130">
        <v>2</v>
      </c>
      <c r="AC130">
        <v>0</v>
      </c>
      <c r="AD130">
        <v>2</v>
      </c>
      <c r="AE130">
        <v>0</v>
      </c>
      <c r="AF130">
        <v>4</v>
      </c>
      <c r="AG130">
        <v>0.36899999999999999</v>
      </c>
      <c r="AH130">
        <v>116</v>
      </c>
      <c r="AI130">
        <v>134</v>
      </c>
      <c r="AJ130" t="s">
        <v>221</v>
      </c>
    </row>
    <row r="131" spans="1:36" x14ac:dyDescent="0.45">
      <c r="A131">
        <v>130</v>
      </c>
      <c r="C131" t="s">
        <v>40</v>
      </c>
      <c r="D131" t="str">
        <f t="shared" ref="D131:D194" si="2">_xlfn.CONCAT(C131,F131)</f>
        <v>Alex Bregman2019</v>
      </c>
      <c r="E131" t="s">
        <v>36</v>
      </c>
      <c r="F131">
        <v>2019</v>
      </c>
      <c r="G131">
        <v>88</v>
      </c>
      <c r="H131">
        <v>394</v>
      </c>
      <c r="I131">
        <v>690</v>
      </c>
      <c r="J131">
        <v>88</v>
      </c>
      <c r="K131">
        <v>317</v>
      </c>
      <c r="L131">
        <v>61</v>
      </c>
      <c r="M131">
        <v>84</v>
      </c>
      <c r="N131">
        <v>14</v>
      </c>
      <c r="O131">
        <v>1</v>
      </c>
      <c r="P131">
        <v>23</v>
      </c>
      <c r="Q131">
        <v>56</v>
      </c>
      <c r="R131">
        <v>4</v>
      </c>
      <c r="S131">
        <v>1</v>
      </c>
      <c r="T131">
        <v>67</v>
      </c>
      <c r="U131">
        <v>51</v>
      </c>
      <c r="V131">
        <v>0.26500000000000001</v>
      </c>
      <c r="W131">
        <v>0.39300000000000002</v>
      </c>
      <c r="X131">
        <v>0.53300000000000003</v>
      </c>
      <c r="Y131">
        <v>0.92700000000000005</v>
      </c>
      <c r="Z131">
        <v>169</v>
      </c>
      <c r="AA131">
        <v>5</v>
      </c>
      <c r="AB131">
        <v>4</v>
      </c>
      <c r="AC131">
        <v>0</v>
      </c>
      <c r="AD131">
        <v>6</v>
      </c>
      <c r="AE131">
        <v>0</v>
      </c>
      <c r="AF131">
        <v>2</v>
      </c>
      <c r="AG131">
        <v>0.245</v>
      </c>
      <c r="AH131">
        <v>83</v>
      </c>
      <c r="AI131">
        <v>145</v>
      </c>
      <c r="AJ131" t="s">
        <v>41</v>
      </c>
    </row>
    <row r="132" spans="1:36" x14ac:dyDescent="0.45">
      <c r="A132">
        <v>131</v>
      </c>
      <c r="C132" t="s">
        <v>114</v>
      </c>
      <c r="D132" t="str">
        <f t="shared" si="2"/>
        <v>Josh Donaldson2015</v>
      </c>
      <c r="E132" t="s">
        <v>36</v>
      </c>
      <c r="F132">
        <v>2015</v>
      </c>
      <c r="G132">
        <v>89</v>
      </c>
      <c r="H132">
        <v>394</v>
      </c>
      <c r="I132">
        <v>711</v>
      </c>
      <c r="J132">
        <v>88</v>
      </c>
      <c r="K132">
        <v>355</v>
      </c>
      <c r="L132">
        <v>65</v>
      </c>
      <c r="M132">
        <v>104</v>
      </c>
      <c r="N132">
        <v>22</v>
      </c>
      <c r="O132">
        <v>0</v>
      </c>
      <c r="P132">
        <v>21</v>
      </c>
      <c r="Q132">
        <v>60</v>
      </c>
      <c r="R132">
        <v>3</v>
      </c>
      <c r="S132">
        <v>0</v>
      </c>
      <c r="T132">
        <v>30</v>
      </c>
      <c r="U132">
        <v>76</v>
      </c>
      <c r="V132">
        <v>0.29299999999999998</v>
      </c>
      <c r="W132">
        <v>0.35099999999999998</v>
      </c>
      <c r="X132">
        <v>0.53200000000000003</v>
      </c>
      <c r="Y132">
        <v>0.88400000000000001</v>
      </c>
      <c r="Z132">
        <v>189</v>
      </c>
      <c r="AA132">
        <v>10</v>
      </c>
      <c r="AB132">
        <v>4</v>
      </c>
      <c r="AC132">
        <v>1</v>
      </c>
      <c r="AD132">
        <v>4</v>
      </c>
      <c r="AE132">
        <v>0</v>
      </c>
      <c r="AF132">
        <v>0</v>
      </c>
      <c r="AG132">
        <v>0.317</v>
      </c>
      <c r="AH132">
        <v>88</v>
      </c>
      <c r="AI132">
        <v>146</v>
      </c>
      <c r="AJ132" t="s">
        <v>115</v>
      </c>
    </row>
    <row r="133" spans="1:36" x14ac:dyDescent="0.45">
      <c r="A133">
        <v>132</v>
      </c>
      <c r="C133" t="s">
        <v>76</v>
      </c>
      <c r="D133" t="str">
        <f t="shared" si="2"/>
        <v>Paul Goldschmidt2016</v>
      </c>
      <c r="E133" t="s">
        <v>36</v>
      </c>
      <c r="F133">
        <v>2016</v>
      </c>
      <c r="G133">
        <v>88</v>
      </c>
      <c r="H133">
        <v>394</v>
      </c>
      <c r="I133">
        <v>705</v>
      </c>
      <c r="J133">
        <v>88</v>
      </c>
      <c r="K133">
        <v>320</v>
      </c>
      <c r="L133">
        <v>53</v>
      </c>
      <c r="M133">
        <v>95</v>
      </c>
      <c r="N133">
        <v>20</v>
      </c>
      <c r="O133">
        <v>2</v>
      </c>
      <c r="P133">
        <v>15</v>
      </c>
      <c r="Q133">
        <v>58</v>
      </c>
      <c r="R133">
        <v>11</v>
      </c>
      <c r="S133">
        <v>3</v>
      </c>
      <c r="T133">
        <v>64</v>
      </c>
      <c r="U133">
        <v>88</v>
      </c>
      <c r="V133">
        <v>0.29699999999999999</v>
      </c>
      <c r="W133">
        <v>0.41699999999999998</v>
      </c>
      <c r="X133">
        <v>0.51300000000000001</v>
      </c>
      <c r="Y133">
        <v>0.93</v>
      </c>
      <c r="Z133">
        <v>164</v>
      </c>
      <c r="AA133">
        <v>9</v>
      </c>
      <c r="AB133">
        <v>5</v>
      </c>
      <c r="AC133">
        <v>0</v>
      </c>
      <c r="AD133">
        <v>4</v>
      </c>
      <c r="AE133">
        <v>8</v>
      </c>
      <c r="AF133">
        <v>2</v>
      </c>
      <c r="AG133">
        <v>0.36199999999999999</v>
      </c>
      <c r="AH133">
        <v>106</v>
      </c>
      <c r="AI133">
        <v>152</v>
      </c>
      <c r="AJ133" t="s">
        <v>77</v>
      </c>
    </row>
    <row r="134" spans="1:36" x14ac:dyDescent="0.45">
      <c r="A134">
        <v>133</v>
      </c>
      <c r="C134" t="s">
        <v>222</v>
      </c>
      <c r="D134" t="str">
        <f t="shared" si="2"/>
        <v>Adrián González2014</v>
      </c>
      <c r="E134" t="s">
        <v>36</v>
      </c>
      <c r="F134">
        <v>2014</v>
      </c>
      <c r="G134">
        <v>94</v>
      </c>
      <c r="H134">
        <v>394</v>
      </c>
      <c r="I134">
        <v>660</v>
      </c>
      <c r="J134">
        <v>91</v>
      </c>
      <c r="K134">
        <v>352</v>
      </c>
      <c r="L134">
        <v>47</v>
      </c>
      <c r="M134">
        <v>88</v>
      </c>
      <c r="N134">
        <v>21</v>
      </c>
      <c r="O134">
        <v>0</v>
      </c>
      <c r="P134">
        <v>14</v>
      </c>
      <c r="Q134">
        <v>60</v>
      </c>
      <c r="R134">
        <v>1</v>
      </c>
      <c r="S134">
        <v>1</v>
      </c>
      <c r="T134">
        <v>34</v>
      </c>
      <c r="U134">
        <v>68</v>
      </c>
      <c r="V134">
        <v>0.25</v>
      </c>
      <c r="W134">
        <v>0.312</v>
      </c>
      <c r="X134">
        <v>0.42899999999999999</v>
      </c>
      <c r="Y134">
        <v>0.74099999999999999</v>
      </c>
      <c r="Z134">
        <v>151</v>
      </c>
      <c r="AA134">
        <v>10</v>
      </c>
      <c r="AB134">
        <v>1</v>
      </c>
      <c r="AC134">
        <v>0</v>
      </c>
      <c r="AD134">
        <v>7</v>
      </c>
      <c r="AE134">
        <v>5</v>
      </c>
      <c r="AF134">
        <v>1</v>
      </c>
      <c r="AG134">
        <v>0.26700000000000002</v>
      </c>
      <c r="AH134">
        <v>82</v>
      </c>
      <c r="AI134">
        <v>109</v>
      </c>
      <c r="AJ134" t="s">
        <v>223</v>
      </c>
    </row>
    <row r="135" spans="1:36" x14ac:dyDescent="0.45">
      <c r="A135">
        <v>134</v>
      </c>
      <c r="C135" t="s">
        <v>122</v>
      </c>
      <c r="D135" t="str">
        <f t="shared" si="2"/>
        <v>Adam Jones2018</v>
      </c>
      <c r="E135" t="s">
        <v>36</v>
      </c>
      <c r="F135">
        <v>2018</v>
      </c>
      <c r="G135">
        <v>92</v>
      </c>
      <c r="H135">
        <v>394</v>
      </c>
      <c r="I135">
        <v>613</v>
      </c>
      <c r="J135">
        <v>92</v>
      </c>
      <c r="K135">
        <v>378</v>
      </c>
      <c r="L135">
        <v>38</v>
      </c>
      <c r="M135">
        <v>104</v>
      </c>
      <c r="N135">
        <v>26</v>
      </c>
      <c r="O135">
        <v>0</v>
      </c>
      <c r="P135">
        <v>10</v>
      </c>
      <c r="Q135">
        <v>36</v>
      </c>
      <c r="R135">
        <v>1</v>
      </c>
      <c r="S135">
        <v>0</v>
      </c>
      <c r="T135">
        <v>11</v>
      </c>
      <c r="U135">
        <v>61</v>
      </c>
      <c r="V135">
        <v>0.27500000000000002</v>
      </c>
      <c r="W135">
        <v>0.3</v>
      </c>
      <c r="X135">
        <v>0.42299999999999999</v>
      </c>
      <c r="Y135">
        <v>0.72299999999999998</v>
      </c>
      <c r="Z135">
        <v>160</v>
      </c>
      <c r="AA135">
        <v>15</v>
      </c>
      <c r="AB135">
        <v>3</v>
      </c>
      <c r="AC135">
        <v>0</v>
      </c>
      <c r="AD135">
        <v>2</v>
      </c>
      <c r="AE135">
        <v>0</v>
      </c>
      <c r="AF135">
        <v>5</v>
      </c>
      <c r="AG135">
        <v>0.30399999999999999</v>
      </c>
      <c r="AH135">
        <v>97</v>
      </c>
      <c r="AI135">
        <v>98</v>
      </c>
      <c r="AJ135" t="s">
        <v>123</v>
      </c>
    </row>
    <row r="136" spans="1:36" x14ac:dyDescent="0.45">
      <c r="A136">
        <v>135</v>
      </c>
      <c r="C136" t="s">
        <v>224</v>
      </c>
      <c r="D136" t="str">
        <f t="shared" si="2"/>
        <v>Yasiel Puig2014</v>
      </c>
      <c r="E136" t="s">
        <v>36</v>
      </c>
      <c r="F136">
        <v>2014</v>
      </c>
      <c r="G136">
        <v>90</v>
      </c>
      <c r="H136">
        <v>394</v>
      </c>
      <c r="I136">
        <v>640</v>
      </c>
      <c r="J136">
        <v>87</v>
      </c>
      <c r="K136">
        <v>343</v>
      </c>
      <c r="L136">
        <v>53</v>
      </c>
      <c r="M136">
        <v>106</v>
      </c>
      <c r="N136">
        <v>27</v>
      </c>
      <c r="O136">
        <v>5</v>
      </c>
      <c r="P136">
        <v>12</v>
      </c>
      <c r="Q136">
        <v>52</v>
      </c>
      <c r="R136">
        <v>7</v>
      </c>
      <c r="S136">
        <v>7</v>
      </c>
      <c r="T136">
        <v>42</v>
      </c>
      <c r="U136">
        <v>78</v>
      </c>
      <c r="V136">
        <v>0.309</v>
      </c>
      <c r="W136">
        <v>0.39300000000000002</v>
      </c>
      <c r="X136">
        <v>0.52200000000000002</v>
      </c>
      <c r="Y136">
        <v>0.91500000000000004</v>
      </c>
      <c r="Z136">
        <v>179</v>
      </c>
      <c r="AA136">
        <v>4</v>
      </c>
      <c r="AB136">
        <v>6</v>
      </c>
      <c r="AC136">
        <v>2</v>
      </c>
      <c r="AD136">
        <v>1</v>
      </c>
      <c r="AE136">
        <v>3</v>
      </c>
      <c r="AF136">
        <v>3</v>
      </c>
      <c r="AG136">
        <v>0.37</v>
      </c>
      <c r="AH136">
        <v>112</v>
      </c>
      <c r="AI136">
        <v>158</v>
      </c>
      <c r="AJ136" t="s">
        <v>225</v>
      </c>
    </row>
    <row r="137" spans="1:36" x14ac:dyDescent="0.45">
      <c r="A137">
        <v>136</v>
      </c>
      <c r="C137" t="s">
        <v>166</v>
      </c>
      <c r="D137" t="str">
        <f t="shared" si="2"/>
        <v>Austin Riley2023</v>
      </c>
      <c r="E137" t="s">
        <v>36</v>
      </c>
      <c r="F137">
        <v>2023</v>
      </c>
      <c r="G137">
        <v>89</v>
      </c>
      <c r="H137">
        <v>394</v>
      </c>
      <c r="I137">
        <v>715</v>
      </c>
      <c r="J137">
        <v>89</v>
      </c>
      <c r="K137">
        <v>353</v>
      </c>
      <c r="L137">
        <v>61</v>
      </c>
      <c r="M137">
        <v>94</v>
      </c>
      <c r="N137">
        <v>16</v>
      </c>
      <c r="O137">
        <v>0</v>
      </c>
      <c r="P137">
        <v>16</v>
      </c>
      <c r="Q137">
        <v>44</v>
      </c>
      <c r="R137">
        <v>2</v>
      </c>
      <c r="S137">
        <v>0</v>
      </c>
      <c r="T137">
        <v>31</v>
      </c>
      <c r="U137">
        <v>91</v>
      </c>
      <c r="V137">
        <v>0.26600000000000001</v>
      </c>
      <c r="W137">
        <v>0.32700000000000001</v>
      </c>
      <c r="X137">
        <v>0.44800000000000001</v>
      </c>
      <c r="Y137">
        <v>0.77500000000000002</v>
      </c>
      <c r="Z137">
        <v>158</v>
      </c>
      <c r="AA137">
        <v>14</v>
      </c>
      <c r="AB137">
        <v>4</v>
      </c>
      <c r="AC137">
        <v>0</v>
      </c>
      <c r="AD137">
        <v>6</v>
      </c>
      <c r="AE137">
        <v>2</v>
      </c>
      <c r="AF137">
        <v>3</v>
      </c>
      <c r="AG137">
        <v>0.31</v>
      </c>
      <c r="AH137">
        <v>82</v>
      </c>
      <c r="AI137">
        <v>112</v>
      </c>
      <c r="AJ137" t="s">
        <v>167</v>
      </c>
    </row>
    <row r="138" spans="1:36" x14ac:dyDescent="0.45">
      <c r="A138">
        <v>137</v>
      </c>
      <c r="C138" t="s">
        <v>50</v>
      </c>
      <c r="D138" t="str">
        <f t="shared" si="2"/>
        <v>Marcus Semien2021</v>
      </c>
      <c r="E138" t="s">
        <v>36</v>
      </c>
      <c r="F138">
        <v>2021</v>
      </c>
      <c r="G138">
        <v>87</v>
      </c>
      <c r="H138">
        <v>394</v>
      </c>
      <c r="I138">
        <v>724</v>
      </c>
      <c r="J138">
        <v>86</v>
      </c>
      <c r="K138">
        <v>354</v>
      </c>
      <c r="L138">
        <v>67</v>
      </c>
      <c r="M138">
        <v>98</v>
      </c>
      <c r="N138">
        <v>21</v>
      </c>
      <c r="O138">
        <v>1</v>
      </c>
      <c r="P138">
        <v>22</v>
      </c>
      <c r="Q138">
        <v>56</v>
      </c>
      <c r="R138">
        <v>10</v>
      </c>
      <c r="S138">
        <v>1</v>
      </c>
      <c r="T138">
        <v>37</v>
      </c>
      <c r="U138">
        <v>94</v>
      </c>
      <c r="V138">
        <v>0.27700000000000002</v>
      </c>
      <c r="W138">
        <v>0.34499999999999997</v>
      </c>
      <c r="X138">
        <v>0.52800000000000002</v>
      </c>
      <c r="Y138">
        <v>0.873</v>
      </c>
      <c r="Z138">
        <v>187</v>
      </c>
      <c r="AA138">
        <v>5</v>
      </c>
      <c r="AB138">
        <v>1</v>
      </c>
      <c r="AC138">
        <v>0</v>
      </c>
      <c r="AD138">
        <v>2</v>
      </c>
      <c r="AE138">
        <v>0</v>
      </c>
      <c r="AF138">
        <v>1</v>
      </c>
      <c r="AG138">
        <v>0.317</v>
      </c>
      <c r="AH138">
        <v>101</v>
      </c>
      <c r="AI138">
        <v>140</v>
      </c>
      <c r="AJ138" t="s">
        <v>51</v>
      </c>
    </row>
    <row r="139" spans="1:36" x14ac:dyDescent="0.45">
      <c r="A139">
        <v>138</v>
      </c>
      <c r="C139" t="s">
        <v>226</v>
      </c>
      <c r="D139" t="str">
        <f t="shared" si="2"/>
        <v>Dansby Swanson2022</v>
      </c>
      <c r="E139" t="s">
        <v>36</v>
      </c>
      <c r="F139">
        <v>2022</v>
      </c>
      <c r="G139">
        <v>94</v>
      </c>
      <c r="H139">
        <v>394</v>
      </c>
      <c r="I139">
        <v>696</v>
      </c>
      <c r="J139">
        <v>94</v>
      </c>
      <c r="K139">
        <v>360</v>
      </c>
      <c r="L139">
        <v>60</v>
      </c>
      <c r="M139">
        <v>106</v>
      </c>
      <c r="N139">
        <v>20</v>
      </c>
      <c r="O139">
        <v>1</v>
      </c>
      <c r="P139">
        <v>15</v>
      </c>
      <c r="Q139">
        <v>53</v>
      </c>
      <c r="R139">
        <v>14</v>
      </c>
      <c r="S139">
        <v>3</v>
      </c>
      <c r="T139">
        <v>30</v>
      </c>
      <c r="U139">
        <v>103</v>
      </c>
      <c r="V139">
        <v>0.29399999999999998</v>
      </c>
      <c r="W139">
        <v>0.35299999999999998</v>
      </c>
      <c r="X139">
        <v>0.48099999999999998</v>
      </c>
      <c r="Y139">
        <v>0.83299999999999996</v>
      </c>
      <c r="Z139">
        <v>173</v>
      </c>
      <c r="AA139">
        <v>5</v>
      </c>
      <c r="AB139">
        <v>3</v>
      </c>
      <c r="AC139">
        <v>0</v>
      </c>
      <c r="AD139">
        <v>1</v>
      </c>
      <c r="AE139">
        <v>0</v>
      </c>
      <c r="AF139">
        <v>3</v>
      </c>
      <c r="AG139">
        <v>0.375</v>
      </c>
      <c r="AH139">
        <v>115</v>
      </c>
      <c r="AI139">
        <v>135</v>
      </c>
      <c r="AJ139" t="s">
        <v>227</v>
      </c>
    </row>
    <row r="140" spans="1:36" x14ac:dyDescent="0.45">
      <c r="A140">
        <v>139</v>
      </c>
      <c r="C140" t="s">
        <v>62</v>
      </c>
      <c r="D140" t="str">
        <f t="shared" si="2"/>
        <v>Brian Dozier2015</v>
      </c>
      <c r="E140" t="s">
        <v>36</v>
      </c>
      <c r="F140">
        <v>2015</v>
      </c>
      <c r="G140">
        <v>88</v>
      </c>
      <c r="H140">
        <v>393</v>
      </c>
      <c r="I140">
        <v>704</v>
      </c>
      <c r="J140">
        <v>88</v>
      </c>
      <c r="K140">
        <v>347</v>
      </c>
      <c r="L140">
        <v>67</v>
      </c>
      <c r="M140">
        <v>89</v>
      </c>
      <c r="N140">
        <v>26</v>
      </c>
      <c r="O140">
        <v>3</v>
      </c>
      <c r="P140">
        <v>19</v>
      </c>
      <c r="Q140">
        <v>50</v>
      </c>
      <c r="R140">
        <v>9</v>
      </c>
      <c r="S140">
        <v>3</v>
      </c>
      <c r="T140">
        <v>34</v>
      </c>
      <c r="U140">
        <v>78</v>
      </c>
      <c r="V140">
        <v>0.25700000000000001</v>
      </c>
      <c r="W140">
        <v>0.32800000000000001</v>
      </c>
      <c r="X140">
        <v>0.51300000000000001</v>
      </c>
      <c r="Y140">
        <v>0.84099999999999997</v>
      </c>
      <c r="Z140">
        <v>178</v>
      </c>
      <c r="AA140">
        <v>3</v>
      </c>
      <c r="AB140">
        <v>6</v>
      </c>
      <c r="AC140">
        <v>0</v>
      </c>
      <c r="AD140">
        <v>6</v>
      </c>
      <c r="AE140">
        <v>1</v>
      </c>
      <c r="AF140">
        <v>3</v>
      </c>
      <c r="AG140">
        <v>0.27300000000000002</v>
      </c>
      <c r="AH140">
        <v>122</v>
      </c>
      <c r="AI140">
        <v>134</v>
      </c>
      <c r="AJ140" t="s">
        <v>63</v>
      </c>
    </row>
    <row r="141" spans="1:36" x14ac:dyDescent="0.45">
      <c r="A141">
        <v>140</v>
      </c>
      <c r="C141" t="s">
        <v>228</v>
      </c>
      <c r="D141" t="str">
        <f t="shared" si="2"/>
        <v>Adolis García2023</v>
      </c>
      <c r="E141" t="s">
        <v>36</v>
      </c>
      <c r="F141">
        <v>2023</v>
      </c>
      <c r="G141">
        <v>90</v>
      </c>
      <c r="H141">
        <v>393</v>
      </c>
      <c r="I141">
        <v>632</v>
      </c>
      <c r="J141">
        <v>88</v>
      </c>
      <c r="K141">
        <v>348</v>
      </c>
      <c r="L141">
        <v>69</v>
      </c>
      <c r="M141">
        <v>91</v>
      </c>
      <c r="N141">
        <v>20</v>
      </c>
      <c r="O141">
        <v>0</v>
      </c>
      <c r="P141">
        <v>23</v>
      </c>
      <c r="Q141">
        <v>75</v>
      </c>
      <c r="R141">
        <v>6</v>
      </c>
      <c r="S141">
        <v>0</v>
      </c>
      <c r="T141">
        <v>36</v>
      </c>
      <c r="U141">
        <v>98</v>
      </c>
      <c r="V141">
        <v>0.26200000000000001</v>
      </c>
      <c r="W141">
        <v>0.33100000000000002</v>
      </c>
      <c r="X141">
        <v>0.51700000000000002</v>
      </c>
      <c r="Y141">
        <v>0.84799999999999998</v>
      </c>
      <c r="Z141">
        <v>180</v>
      </c>
      <c r="AA141">
        <v>7</v>
      </c>
      <c r="AB141">
        <v>3</v>
      </c>
      <c r="AC141">
        <v>0</v>
      </c>
      <c r="AD141">
        <v>6</v>
      </c>
      <c r="AE141">
        <v>0</v>
      </c>
      <c r="AF141">
        <v>3</v>
      </c>
      <c r="AG141">
        <v>0.29199999999999998</v>
      </c>
      <c r="AH141">
        <v>103</v>
      </c>
      <c r="AI141">
        <v>130</v>
      </c>
      <c r="AJ141" t="s">
        <v>229</v>
      </c>
    </row>
    <row r="142" spans="1:36" x14ac:dyDescent="0.45">
      <c r="A142">
        <v>141</v>
      </c>
      <c r="C142" t="s">
        <v>230</v>
      </c>
      <c r="D142" t="str">
        <f t="shared" si="2"/>
        <v>Odúbel Herrera2018</v>
      </c>
      <c r="E142" t="s">
        <v>36</v>
      </c>
      <c r="F142">
        <v>2018</v>
      </c>
      <c r="G142">
        <v>92</v>
      </c>
      <c r="H142">
        <v>393</v>
      </c>
      <c r="I142">
        <v>597</v>
      </c>
      <c r="J142">
        <v>88</v>
      </c>
      <c r="K142">
        <v>363</v>
      </c>
      <c r="L142">
        <v>47</v>
      </c>
      <c r="M142">
        <v>100</v>
      </c>
      <c r="N142">
        <v>15</v>
      </c>
      <c r="O142">
        <v>2</v>
      </c>
      <c r="P142">
        <v>16</v>
      </c>
      <c r="Q142">
        <v>52</v>
      </c>
      <c r="R142">
        <v>5</v>
      </c>
      <c r="S142">
        <v>2</v>
      </c>
      <c r="T142">
        <v>24</v>
      </c>
      <c r="U142">
        <v>82</v>
      </c>
      <c r="V142">
        <v>0.27600000000000002</v>
      </c>
      <c r="W142">
        <v>0.32700000000000001</v>
      </c>
      <c r="X142">
        <v>0.46</v>
      </c>
      <c r="Y142">
        <v>0.78700000000000003</v>
      </c>
      <c r="Z142">
        <v>167</v>
      </c>
      <c r="AA142">
        <v>8</v>
      </c>
      <c r="AB142">
        <v>4</v>
      </c>
      <c r="AC142">
        <v>1</v>
      </c>
      <c r="AD142">
        <v>1</v>
      </c>
      <c r="AE142">
        <v>0</v>
      </c>
      <c r="AF142">
        <v>1</v>
      </c>
      <c r="AG142">
        <v>0.316</v>
      </c>
      <c r="AH142">
        <v>115</v>
      </c>
      <c r="AI142">
        <v>116</v>
      </c>
      <c r="AJ142" t="s">
        <v>231</v>
      </c>
    </row>
    <row r="143" spans="1:36" x14ac:dyDescent="0.45">
      <c r="A143">
        <v>142</v>
      </c>
      <c r="C143" t="s">
        <v>232</v>
      </c>
      <c r="D143" t="str">
        <f t="shared" si="2"/>
        <v>Kyle Schwarber2023</v>
      </c>
      <c r="E143" t="s">
        <v>36</v>
      </c>
      <c r="F143">
        <v>2023</v>
      </c>
      <c r="G143">
        <v>89</v>
      </c>
      <c r="H143">
        <v>393</v>
      </c>
      <c r="I143">
        <v>720</v>
      </c>
      <c r="J143">
        <v>89</v>
      </c>
      <c r="K143">
        <v>331</v>
      </c>
      <c r="L143">
        <v>52</v>
      </c>
      <c r="M143">
        <v>61</v>
      </c>
      <c r="N143">
        <v>11</v>
      </c>
      <c r="O143">
        <v>1</v>
      </c>
      <c r="P143">
        <v>22</v>
      </c>
      <c r="Q143">
        <v>49</v>
      </c>
      <c r="R143">
        <v>0</v>
      </c>
      <c r="S143">
        <v>1</v>
      </c>
      <c r="T143">
        <v>58</v>
      </c>
      <c r="U143">
        <v>117</v>
      </c>
      <c r="V143">
        <v>0.184</v>
      </c>
      <c r="W143">
        <v>0.313</v>
      </c>
      <c r="X143">
        <v>0.42299999999999999</v>
      </c>
      <c r="Y143">
        <v>0.73599999999999999</v>
      </c>
      <c r="Z143">
        <v>140</v>
      </c>
      <c r="AA143">
        <v>3</v>
      </c>
      <c r="AB143">
        <v>4</v>
      </c>
      <c r="AC143">
        <v>0</v>
      </c>
      <c r="AD143">
        <v>0</v>
      </c>
      <c r="AE143">
        <v>3</v>
      </c>
      <c r="AF143">
        <v>1</v>
      </c>
      <c r="AG143">
        <v>0.20300000000000001</v>
      </c>
      <c r="AH143">
        <v>81</v>
      </c>
      <c r="AI143">
        <v>101</v>
      </c>
      <c r="AJ143" t="s">
        <v>233</v>
      </c>
    </row>
    <row r="144" spans="1:36" x14ac:dyDescent="0.45">
      <c r="A144">
        <v>143</v>
      </c>
      <c r="C144" t="s">
        <v>206</v>
      </c>
      <c r="D144" t="str">
        <f t="shared" si="2"/>
        <v>Juan Soto2022</v>
      </c>
      <c r="E144" t="s">
        <v>36</v>
      </c>
      <c r="F144">
        <v>2022</v>
      </c>
      <c r="G144">
        <v>91</v>
      </c>
      <c r="H144">
        <v>393</v>
      </c>
      <c r="I144">
        <v>664</v>
      </c>
      <c r="J144">
        <v>90</v>
      </c>
      <c r="K144">
        <v>312</v>
      </c>
      <c r="L144">
        <v>57</v>
      </c>
      <c r="M144">
        <v>78</v>
      </c>
      <c r="N144">
        <v>17</v>
      </c>
      <c r="O144">
        <v>0</v>
      </c>
      <c r="P144">
        <v>20</v>
      </c>
      <c r="Q144">
        <v>43</v>
      </c>
      <c r="R144">
        <v>5</v>
      </c>
      <c r="S144">
        <v>2</v>
      </c>
      <c r="T144">
        <v>79</v>
      </c>
      <c r="U144">
        <v>54</v>
      </c>
      <c r="V144">
        <v>0.25</v>
      </c>
      <c r="W144">
        <v>0.40500000000000003</v>
      </c>
      <c r="X144">
        <v>0.497</v>
      </c>
      <c r="Y144">
        <v>0.90100000000000002</v>
      </c>
      <c r="Z144">
        <v>155</v>
      </c>
      <c r="AA144">
        <v>11</v>
      </c>
      <c r="AB144">
        <v>2</v>
      </c>
      <c r="AC144">
        <v>0</v>
      </c>
      <c r="AD144">
        <v>0</v>
      </c>
      <c r="AE144">
        <v>4</v>
      </c>
      <c r="AF144">
        <v>3</v>
      </c>
      <c r="AG144">
        <v>0.24399999999999999</v>
      </c>
      <c r="AH144">
        <v>111</v>
      </c>
      <c r="AI144">
        <v>156</v>
      </c>
      <c r="AJ144" t="s">
        <v>207</v>
      </c>
    </row>
    <row r="145" spans="1:36" x14ac:dyDescent="0.45">
      <c r="A145">
        <v>144</v>
      </c>
      <c r="C145" t="s">
        <v>234</v>
      </c>
      <c r="D145" t="str">
        <f t="shared" si="2"/>
        <v>Eugenio Suárez2022</v>
      </c>
      <c r="E145" t="s">
        <v>36</v>
      </c>
      <c r="F145">
        <v>2022</v>
      </c>
      <c r="G145">
        <v>92</v>
      </c>
      <c r="H145">
        <v>393</v>
      </c>
      <c r="I145">
        <v>629</v>
      </c>
      <c r="J145">
        <v>91</v>
      </c>
      <c r="K145">
        <v>339</v>
      </c>
      <c r="L145">
        <v>44</v>
      </c>
      <c r="M145">
        <v>81</v>
      </c>
      <c r="N145">
        <v>18</v>
      </c>
      <c r="O145">
        <v>1</v>
      </c>
      <c r="P145">
        <v>16</v>
      </c>
      <c r="Q145">
        <v>50</v>
      </c>
      <c r="R145">
        <v>0</v>
      </c>
      <c r="S145">
        <v>0</v>
      </c>
      <c r="T145">
        <v>46</v>
      </c>
      <c r="U145">
        <v>124</v>
      </c>
      <c r="V145">
        <v>0.23899999999999999</v>
      </c>
      <c r="W145">
        <v>0.33600000000000002</v>
      </c>
      <c r="X145">
        <v>0.44</v>
      </c>
      <c r="Y145">
        <v>0.77500000000000002</v>
      </c>
      <c r="Z145">
        <v>149</v>
      </c>
      <c r="AA145">
        <v>7</v>
      </c>
      <c r="AB145">
        <v>5</v>
      </c>
      <c r="AC145">
        <v>0</v>
      </c>
      <c r="AD145">
        <v>3</v>
      </c>
      <c r="AE145">
        <v>0</v>
      </c>
      <c r="AF145">
        <v>0</v>
      </c>
      <c r="AG145">
        <v>0.32200000000000001</v>
      </c>
      <c r="AH145">
        <v>97</v>
      </c>
      <c r="AI145">
        <v>119</v>
      </c>
      <c r="AJ145" t="s">
        <v>235</v>
      </c>
    </row>
    <row r="146" spans="1:36" x14ac:dyDescent="0.45">
      <c r="A146">
        <v>145</v>
      </c>
      <c r="C146" t="s">
        <v>236</v>
      </c>
      <c r="D146" t="str">
        <f t="shared" si="2"/>
        <v>Jayson Werth2014</v>
      </c>
      <c r="E146" t="s">
        <v>36</v>
      </c>
      <c r="F146">
        <v>2014</v>
      </c>
      <c r="G146">
        <v>90</v>
      </c>
      <c r="H146">
        <v>393</v>
      </c>
      <c r="I146">
        <v>629</v>
      </c>
      <c r="J146">
        <v>89</v>
      </c>
      <c r="K146">
        <v>345</v>
      </c>
      <c r="L146">
        <v>57</v>
      </c>
      <c r="M146">
        <v>96</v>
      </c>
      <c r="N146">
        <v>20</v>
      </c>
      <c r="O146">
        <v>0</v>
      </c>
      <c r="P146">
        <v>12</v>
      </c>
      <c r="Q146">
        <v>54</v>
      </c>
      <c r="R146">
        <v>5</v>
      </c>
      <c r="S146">
        <v>0</v>
      </c>
      <c r="T146">
        <v>43</v>
      </c>
      <c r="U146">
        <v>71</v>
      </c>
      <c r="V146">
        <v>0.27800000000000002</v>
      </c>
      <c r="W146">
        <v>0.36599999999999999</v>
      </c>
      <c r="X146">
        <v>0.441</v>
      </c>
      <c r="Y146">
        <v>0.80700000000000005</v>
      </c>
      <c r="Z146">
        <v>152</v>
      </c>
      <c r="AA146">
        <v>3</v>
      </c>
      <c r="AB146">
        <v>5</v>
      </c>
      <c r="AC146">
        <v>0</v>
      </c>
      <c r="AD146">
        <v>0</v>
      </c>
      <c r="AE146">
        <v>1</v>
      </c>
      <c r="AF146">
        <v>2</v>
      </c>
      <c r="AG146">
        <v>0.32100000000000001</v>
      </c>
      <c r="AH146">
        <v>90</v>
      </c>
      <c r="AI146">
        <v>129</v>
      </c>
      <c r="AJ146" t="s">
        <v>237</v>
      </c>
    </row>
    <row r="147" spans="1:36" x14ac:dyDescent="0.45">
      <c r="A147">
        <v>146</v>
      </c>
      <c r="C147" t="s">
        <v>188</v>
      </c>
      <c r="D147" t="str">
        <f t="shared" si="2"/>
        <v>Robinson Canó2014</v>
      </c>
      <c r="E147" t="s">
        <v>36</v>
      </c>
      <c r="F147">
        <v>2014</v>
      </c>
      <c r="G147">
        <v>91</v>
      </c>
      <c r="H147">
        <v>392</v>
      </c>
      <c r="I147">
        <v>665</v>
      </c>
      <c r="J147">
        <v>91</v>
      </c>
      <c r="K147">
        <v>353</v>
      </c>
      <c r="L147">
        <v>49</v>
      </c>
      <c r="M147">
        <v>118</v>
      </c>
      <c r="N147">
        <v>22</v>
      </c>
      <c r="O147">
        <v>1</v>
      </c>
      <c r="P147">
        <v>7</v>
      </c>
      <c r="Q147">
        <v>57</v>
      </c>
      <c r="R147">
        <v>7</v>
      </c>
      <c r="S147">
        <v>2</v>
      </c>
      <c r="T147">
        <v>33</v>
      </c>
      <c r="U147">
        <v>45</v>
      </c>
      <c r="V147">
        <v>0.33400000000000002</v>
      </c>
      <c r="W147">
        <v>0.39300000000000002</v>
      </c>
      <c r="X147">
        <v>0.46200000000000002</v>
      </c>
      <c r="Y147">
        <v>0.85499999999999998</v>
      </c>
      <c r="Z147">
        <v>163</v>
      </c>
      <c r="AA147">
        <v>10</v>
      </c>
      <c r="AB147">
        <v>3</v>
      </c>
      <c r="AC147">
        <v>0</v>
      </c>
      <c r="AD147">
        <v>3</v>
      </c>
      <c r="AE147">
        <v>9</v>
      </c>
      <c r="AF147">
        <v>2</v>
      </c>
      <c r="AG147">
        <v>0.36499999999999999</v>
      </c>
      <c r="AH147">
        <v>105</v>
      </c>
      <c r="AI147">
        <v>143</v>
      </c>
      <c r="AJ147" t="s">
        <v>189</v>
      </c>
    </row>
    <row r="148" spans="1:36" x14ac:dyDescent="0.45">
      <c r="A148">
        <v>147</v>
      </c>
      <c r="C148" t="s">
        <v>238</v>
      </c>
      <c r="D148" t="str">
        <f t="shared" si="2"/>
        <v>Alcides Escobar2016</v>
      </c>
      <c r="E148" t="s">
        <v>36</v>
      </c>
      <c r="F148">
        <v>2016</v>
      </c>
      <c r="G148">
        <v>88</v>
      </c>
      <c r="H148">
        <v>392</v>
      </c>
      <c r="I148">
        <v>682</v>
      </c>
      <c r="J148">
        <v>88</v>
      </c>
      <c r="K148">
        <v>368</v>
      </c>
      <c r="L148">
        <v>29</v>
      </c>
      <c r="M148">
        <v>96</v>
      </c>
      <c r="N148">
        <v>14</v>
      </c>
      <c r="O148">
        <v>3</v>
      </c>
      <c r="P148">
        <v>1</v>
      </c>
      <c r="Q148">
        <v>23</v>
      </c>
      <c r="R148">
        <v>12</v>
      </c>
      <c r="S148">
        <v>4</v>
      </c>
      <c r="T148">
        <v>13</v>
      </c>
      <c r="U148">
        <v>52</v>
      </c>
      <c r="V148">
        <v>0.26100000000000001</v>
      </c>
      <c r="W148">
        <v>0.28599999999999998</v>
      </c>
      <c r="X148">
        <v>0.32300000000000001</v>
      </c>
      <c r="Y148">
        <v>0.60899999999999999</v>
      </c>
      <c r="Z148">
        <v>119</v>
      </c>
      <c r="AA148">
        <v>8</v>
      </c>
      <c r="AB148">
        <v>1</v>
      </c>
      <c r="AC148">
        <v>7</v>
      </c>
      <c r="AD148">
        <v>3</v>
      </c>
      <c r="AE148">
        <v>0</v>
      </c>
      <c r="AF148">
        <v>1</v>
      </c>
      <c r="AG148">
        <v>0.29899999999999999</v>
      </c>
      <c r="AH148">
        <v>90</v>
      </c>
      <c r="AI148">
        <v>66</v>
      </c>
      <c r="AJ148" t="s">
        <v>239</v>
      </c>
    </row>
    <row r="149" spans="1:36" x14ac:dyDescent="0.45">
      <c r="A149">
        <v>148</v>
      </c>
      <c r="C149" t="s">
        <v>240</v>
      </c>
      <c r="D149" t="str">
        <f t="shared" si="2"/>
        <v>Freddy Galvis2018</v>
      </c>
      <c r="E149" t="s">
        <v>36</v>
      </c>
      <c r="F149">
        <v>2018</v>
      </c>
      <c r="G149">
        <v>99</v>
      </c>
      <c r="H149">
        <v>392</v>
      </c>
      <c r="I149">
        <v>656</v>
      </c>
      <c r="J149">
        <v>99</v>
      </c>
      <c r="K149">
        <v>355</v>
      </c>
      <c r="L149">
        <v>31</v>
      </c>
      <c r="M149">
        <v>81</v>
      </c>
      <c r="N149">
        <v>16</v>
      </c>
      <c r="O149">
        <v>3</v>
      </c>
      <c r="P149">
        <v>4</v>
      </c>
      <c r="Q149">
        <v>33</v>
      </c>
      <c r="R149">
        <v>4</v>
      </c>
      <c r="S149">
        <v>5</v>
      </c>
      <c r="T149">
        <v>30</v>
      </c>
      <c r="U149">
        <v>87</v>
      </c>
      <c r="V149">
        <v>0.22800000000000001</v>
      </c>
      <c r="W149">
        <v>0.28899999999999998</v>
      </c>
      <c r="X149">
        <v>0.32400000000000001</v>
      </c>
      <c r="Y149">
        <v>0.61299999999999999</v>
      </c>
      <c r="Z149">
        <v>115</v>
      </c>
      <c r="AA149">
        <v>5</v>
      </c>
      <c r="AB149">
        <v>2</v>
      </c>
      <c r="AC149">
        <v>1</v>
      </c>
      <c r="AD149">
        <v>4</v>
      </c>
      <c r="AE149">
        <v>1</v>
      </c>
      <c r="AF149">
        <v>3</v>
      </c>
      <c r="AG149">
        <v>0.28699999999999998</v>
      </c>
      <c r="AH149">
        <v>82</v>
      </c>
      <c r="AI149">
        <v>71</v>
      </c>
      <c r="AJ149" t="s">
        <v>241</v>
      </c>
    </row>
    <row r="150" spans="1:36" x14ac:dyDescent="0.45">
      <c r="A150">
        <v>149</v>
      </c>
      <c r="C150" t="s">
        <v>242</v>
      </c>
      <c r="D150" t="str">
        <f t="shared" si="2"/>
        <v>Rhys Hoskins2019</v>
      </c>
      <c r="E150" t="s">
        <v>36</v>
      </c>
      <c r="F150">
        <v>2019</v>
      </c>
      <c r="G150">
        <v>89</v>
      </c>
      <c r="H150">
        <v>392</v>
      </c>
      <c r="I150">
        <v>705</v>
      </c>
      <c r="J150">
        <v>89</v>
      </c>
      <c r="K150">
        <v>315</v>
      </c>
      <c r="L150">
        <v>47</v>
      </c>
      <c r="M150">
        <v>83</v>
      </c>
      <c r="N150">
        <v>20</v>
      </c>
      <c r="O150">
        <v>2</v>
      </c>
      <c r="P150">
        <v>20</v>
      </c>
      <c r="Q150">
        <v>59</v>
      </c>
      <c r="R150">
        <v>1</v>
      </c>
      <c r="S150">
        <v>2</v>
      </c>
      <c r="T150">
        <v>68</v>
      </c>
      <c r="U150">
        <v>94</v>
      </c>
      <c r="V150">
        <v>0.26400000000000001</v>
      </c>
      <c r="W150">
        <v>0.40100000000000002</v>
      </c>
      <c r="X150">
        <v>0.53</v>
      </c>
      <c r="Y150">
        <v>0.93100000000000005</v>
      </c>
      <c r="Z150">
        <v>167</v>
      </c>
      <c r="AA150">
        <v>4</v>
      </c>
      <c r="AB150">
        <v>6</v>
      </c>
      <c r="AC150">
        <v>0</v>
      </c>
      <c r="AD150">
        <v>3</v>
      </c>
      <c r="AE150">
        <v>2</v>
      </c>
      <c r="AF150">
        <v>3</v>
      </c>
      <c r="AG150">
        <v>0.309</v>
      </c>
      <c r="AH150">
        <v>127</v>
      </c>
      <c r="AI150">
        <v>147</v>
      </c>
      <c r="AJ150" t="s">
        <v>243</v>
      </c>
    </row>
    <row r="151" spans="1:36" x14ac:dyDescent="0.45">
      <c r="A151">
        <v>150</v>
      </c>
      <c r="C151" t="s">
        <v>244</v>
      </c>
      <c r="D151" t="str">
        <f t="shared" si="2"/>
        <v>Dee Strange-Gordon2014</v>
      </c>
      <c r="E151" t="s">
        <v>36</v>
      </c>
      <c r="F151">
        <v>2014</v>
      </c>
      <c r="G151">
        <v>91</v>
      </c>
      <c r="H151">
        <v>392</v>
      </c>
      <c r="I151">
        <v>650</v>
      </c>
      <c r="J151">
        <v>85</v>
      </c>
      <c r="K151">
        <v>359</v>
      </c>
      <c r="L151">
        <v>52</v>
      </c>
      <c r="M151">
        <v>105</v>
      </c>
      <c r="N151">
        <v>14</v>
      </c>
      <c r="O151">
        <v>9</v>
      </c>
      <c r="P151">
        <v>2</v>
      </c>
      <c r="Q151">
        <v>25</v>
      </c>
      <c r="R151">
        <v>43</v>
      </c>
      <c r="S151">
        <v>9</v>
      </c>
      <c r="T151">
        <v>27</v>
      </c>
      <c r="U151">
        <v>60</v>
      </c>
      <c r="V151">
        <v>0.29299999999999998</v>
      </c>
      <c r="W151">
        <v>0.34399999999999997</v>
      </c>
      <c r="X151">
        <v>0.39800000000000002</v>
      </c>
      <c r="Y151">
        <v>0.74199999999999999</v>
      </c>
      <c r="Z151">
        <v>143</v>
      </c>
      <c r="AA151">
        <v>2</v>
      </c>
      <c r="AB151">
        <v>2</v>
      </c>
      <c r="AC151">
        <v>2</v>
      </c>
      <c r="AD151">
        <v>2</v>
      </c>
      <c r="AE151">
        <v>0</v>
      </c>
      <c r="AF151">
        <v>3</v>
      </c>
      <c r="AG151">
        <v>0.34499999999999997</v>
      </c>
      <c r="AH151">
        <v>111</v>
      </c>
      <c r="AI151">
        <v>111</v>
      </c>
      <c r="AJ151" t="s">
        <v>245</v>
      </c>
    </row>
    <row r="152" spans="1:36" x14ac:dyDescent="0.45">
      <c r="A152">
        <v>151</v>
      </c>
      <c r="C152" t="s">
        <v>246</v>
      </c>
      <c r="D152" t="str">
        <f t="shared" si="2"/>
        <v>Chris Taylor2018</v>
      </c>
      <c r="E152" t="s">
        <v>36</v>
      </c>
      <c r="F152">
        <v>2018</v>
      </c>
      <c r="G152">
        <v>94</v>
      </c>
      <c r="H152">
        <v>392</v>
      </c>
      <c r="I152">
        <v>604</v>
      </c>
      <c r="J152">
        <v>83</v>
      </c>
      <c r="K152">
        <v>348</v>
      </c>
      <c r="L152">
        <v>55</v>
      </c>
      <c r="M152">
        <v>88</v>
      </c>
      <c r="N152">
        <v>21</v>
      </c>
      <c r="O152">
        <v>8</v>
      </c>
      <c r="P152">
        <v>11</v>
      </c>
      <c r="Q152">
        <v>41</v>
      </c>
      <c r="R152">
        <v>4</v>
      </c>
      <c r="S152">
        <v>5</v>
      </c>
      <c r="T152">
        <v>34</v>
      </c>
      <c r="U152">
        <v>109</v>
      </c>
      <c r="V152">
        <v>0.253</v>
      </c>
      <c r="W152">
        <v>0.33200000000000002</v>
      </c>
      <c r="X152">
        <v>0.45400000000000001</v>
      </c>
      <c r="Y152">
        <v>0.78600000000000003</v>
      </c>
      <c r="Z152">
        <v>158</v>
      </c>
      <c r="AA152">
        <v>3</v>
      </c>
      <c r="AB152">
        <v>8</v>
      </c>
      <c r="AC152">
        <v>0</v>
      </c>
      <c r="AD152">
        <v>2</v>
      </c>
      <c r="AE152">
        <v>0</v>
      </c>
      <c r="AF152">
        <v>3</v>
      </c>
      <c r="AG152">
        <v>0.33500000000000002</v>
      </c>
      <c r="AH152">
        <v>103</v>
      </c>
      <c r="AI152">
        <v>116</v>
      </c>
      <c r="AJ152" t="s">
        <v>247</v>
      </c>
    </row>
    <row r="153" spans="1:36" x14ac:dyDescent="0.45">
      <c r="A153">
        <v>152</v>
      </c>
      <c r="C153" t="s">
        <v>248</v>
      </c>
      <c r="D153" t="str">
        <f t="shared" si="2"/>
        <v>David Wright2014</v>
      </c>
      <c r="E153" t="s">
        <v>36</v>
      </c>
      <c r="F153">
        <v>2014</v>
      </c>
      <c r="G153">
        <v>88</v>
      </c>
      <c r="H153">
        <v>392</v>
      </c>
      <c r="I153">
        <v>586</v>
      </c>
      <c r="J153">
        <v>87</v>
      </c>
      <c r="K153">
        <v>354</v>
      </c>
      <c r="L153">
        <v>41</v>
      </c>
      <c r="M153">
        <v>101</v>
      </c>
      <c r="N153">
        <v>24</v>
      </c>
      <c r="O153">
        <v>0</v>
      </c>
      <c r="P153">
        <v>8</v>
      </c>
      <c r="Q153">
        <v>48</v>
      </c>
      <c r="R153">
        <v>4</v>
      </c>
      <c r="S153">
        <v>4</v>
      </c>
      <c r="T153">
        <v>31</v>
      </c>
      <c r="U153">
        <v>72</v>
      </c>
      <c r="V153">
        <v>0.28499999999999998</v>
      </c>
      <c r="W153">
        <v>0.34399999999999997</v>
      </c>
      <c r="X153">
        <v>0.42099999999999999</v>
      </c>
      <c r="Y153">
        <v>0.76500000000000001</v>
      </c>
      <c r="Z153">
        <v>149</v>
      </c>
      <c r="AA153">
        <v>12</v>
      </c>
      <c r="AB153">
        <v>3</v>
      </c>
      <c r="AC153">
        <v>0</v>
      </c>
      <c r="AD153">
        <v>4</v>
      </c>
      <c r="AE153">
        <v>4</v>
      </c>
      <c r="AF153">
        <v>2</v>
      </c>
      <c r="AG153">
        <v>0.33500000000000002</v>
      </c>
      <c r="AH153">
        <v>119</v>
      </c>
      <c r="AI153">
        <v>117</v>
      </c>
      <c r="AJ153" t="s">
        <v>249</v>
      </c>
    </row>
    <row r="154" spans="1:36" x14ac:dyDescent="0.45">
      <c r="A154">
        <v>153</v>
      </c>
      <c r="C154" t="s">
        <v>250</v>
      </c>
      <c r="D154" t="str">
        <f t="shared" si="2"/>
        <v>Brett Gardner2014</v>
      </c>
      <c r="E154" t="s">
        <v>36</v>
      </c>
      <c r="F154">
        <v>2014</v>
      </c>
      <c r="G154">
        <v>91</v>
      </c>
      <c r="H154">
        <v>391</v>
      </c>
      <c r="I154">
        <v>636</v>
      </c>
      <c r="J154">
        <v>85</v>
      </c>
      <c r="K154">
        <v>344</v>
      </c>
      <c r="L154">
        <v>56</v>
      </c>
      <c r="M154">
        <v>96</v>
      </c>
      <c r="N154">
        <v>11</v>
      </c>
      <c r="O154">
        <v>6</v>
      </c>
      <c r="P154">
        <v>9</v>
      </c>
      <c r="Q154">
        <v>37</v>
      </c>
      <c r="R154">
        <v>15</v>
      </c>
      <c r="S154">
        <v>4</v>
      </c>
      <c r="T154">
        <v>36</v>
      </c>
      <c r="U154">
        <v>85</v>
      </c>
      <c r="V154">
        <v>0.27900000000000003</v>
      </c>
      <c r="W154">
        <v>0.35299999999999998</v>
      </c>
      <c r="X154">
        <v>0.42399999999999999</v>
      </c>
      <c r="Y154">
        <v>0.77800000000000002</v>
      </c>
      <c r="Z154">
        <v>146</v>
      </c>
      <c r="AA154">
        <v>2</v>
      </c>
      <c r="AB154">
        <v>4</v>
      </c>
      <c r="AC154">
        <v>6</v>
      </c>
      <c r="AD154">
        <v>1</v>
      </c>
      <c r="AE154">
        <v>0</v>
      </c>
      <c r="AF154">
        <v>1</v>
      </c>
      <c r="AG154">
        <v>0.34699999999999998</v>
      </c>
      <c r="AH154">
        <v>108</v>
      </c>
      <c r="AI154">
        <v>120</v>
      </c>
      <c r="AJ154" t="s">
        <v>251</v>
      </c>
    </row>
    <row r="155" spans="1:36" x14ac:dyDescent="0.45">
      <c r="A155">
        <v>154</v>
      </c>
      <c r="C155" t="s">
        <v>76</v>
      </c>
      <c r="D155" t="str">
        <f t="shared" si="2"/>
        <v>Paul Goldschmidt2022</v>
      </c>
      <c r="E155" t="s">
        <v>36</v>
      </c>
      <c r="F155">
        <v>2022</v>
      </c>
      <c r="G155">
        <v>90</v>
      </c>
      <c r="H155">
        <v>391</v>
      </c>
      <c r="I155">
        <v>651</v>
      </c>
      <c r="J155">
        <v>89</v>
      </c>
      <c r="K155">
        <v>339</v>
      </c>
      <c r="L155">
        <v>64</v>
      </c>
      <c r="M155">
        <v>112</v>
      </c>
      <c r="N155">
        <v>28</v>
      </c>
      <c r="O155">
        <v>0</v>
      </c>
      <c r="P155">
        <v>20</v>
      </c>
      <c r="Q155">
        <v>70</v>
      </c>
      <c r="R155">
        <v>5</v>
      </c>
      <c r="S155">
        <v>0</v>
      </c>
      <c r="T155">
        <v>47</v>
      </c>
      <c r="U155">
        <v>83</v>
      </c>
      <c r="V155">
        <v>0.33</v>
      </c>
      <c r="W155">
        <v>0.41399999999999998</v>
      </c>
      <c r="X155">
        <v>0.59</v>
      </c>
      <c r="Y155">
        <v>1.004</v>
      </c>
      <c r="Z155">
        <v>200</v>
      </c>
      <c r="AA155">
        <v>4</v>
      </c>
      <c r="AB155">
        <v>2</v>
      </c>
      <c r="AC155">
        <v>0</v>
      </c>
      <c r="AD155">
        <v>1</v>
      </c>
      <c r="AE155">
        <v>1</v>
      </c>
      <c r="AF155">
        <v>2</v>
      </c>
      <c r="AG155">
        <v>0.38800000000000001</v>
      </c>
      <c r="AH155">
        <v>105</v>
      </c>
      <c r="AI155">
        <v>182</v>
      </c>
      <c r="AJ155" t="s">
        <v>77</v>
      </c>
    </row>
    <row r="156" spans="1:36" x14ac:dyDescent="0.45">
      <c r="A156">
        <v>155</v>
      </c>
      <c r="C156" t="s">
        <v>252</v>
      </c>
      <c r="D156" t="str">
        <f t="shared" si="2"/>
        <v>Desmond Jennings2014</v>
      </c>
      <c r="E156" t="s">
        <v>36</v>
      </c>
      <c r="F156">
        <v>2014</v>
      </c>
      <c r="G156">
        <v>90</v>
      </c>
      <c r="H156">
        <v>391</v>
      </c>
      <c r="I156">
        <v>542</v>
      </c>
      <c r="J156">
        <v>85</v>
      </c>
      <c r="K156">
        <v>338</v>
      </c>
      <c r="L156">
        <v>48</v>
      </c>
      <c r="M156">
        <v>83</v>
      </c>
      <c r="N156">
        <v>23</v>
      </c>
      <c r="O156">
        <v>1</v>
      </c>
      <c r="P156">
        <v>8</v>
      </c>
      <c r="Q156">
        <v>24</v>
      </c>
      <c r="R156">
        <v>12</v>
      </c>
      <c r="S156">
        <v>6</v>
      </c>
      <c r="T156">
        <v>41</v>
      </c>
      <c r="U156">
        <v>82</v>
      </c>
      <c r="V156">
        <v>0.246</v>
      </c>
      <c r="W156">
        <v>0.33700000000000002</v>
      </c>
      <c r="X156">
        <v>0.39100000000000001</v>
      </c>
      <c r="Y156">
        <v>0.72699999999999998</v>
      </c>
      <c r="Z156">
        <v>132</v>
      </c>
      <c r="AA156">
        <v>10</v>
      </c>
      <c r="AB156">
        <v>6</v>
      </c>
      <c r="AC156">
        <v>5</v>
      </c>
      <c r="AD156">
        <v>1</v>
      </c>
      <c r="AE156">
        <v>0</v>
      </c>
      <c r="AF156">
        <v>3</v>
      </c>
      <c r="AG156">
        <v>0.30099999999999999</v>
      </c>
      <c r="AH156">
        <v>109</v>
      </c>
      <c r="AI156">
        <v>107</v>
      </c>
      <c r="AJ156" t="s">
        <v>253</v>
      </c>
    </row>
    <row r="157" spans="1:36" x14ac:dyDescent="0.45">
      <c r="A157">
        <v>156</v>
      </c>
      <c r="C157" t="s">
        <v>138</v>
      </c>
      <c r="D157" t="str">
        <f t="shared" si="2"/>
        <v>Ian Kinsler2016</v>
      </c>
      <c r="E157" t="s">
        <v>36</v>
      </c>
      <c r="F157">
        <v>2016</v>
      </c>
      <c r="G157">
        <v>86</v>
      </c>
      <c r="H157">
        <v>391</v>
      </c>
      <c r="I157">
        <v>679</v>
      </c>
      <c r="J157">
        <v>84</v>
      </c>
      <c r="K157">
        <v>356</v>
      </c>
      <c r="L157">
        <v>71</v>
      </c>
      <c r="M157">
        <v>103</v>
      </c>
      <c r="N157">
        <v>17</v>
      </c>
      <c r="O157">
        <v>3</v>
      </c>
      <c r="P157">
        <v>16</v>
      </c>
      <c r="Q157">
        <v>52</v>
      </c>
      <c r="R157">
        <v>9</v>
      </c>
      <c r="S157">
        <v>3</v>
      </c>
      <c r="T157">
        <v>26</v>
      </c>
      <c r="U157">
        <v>70</v>
      </c>
      <c r="V157">
        <v>0.28899999999999998</v>
      </c>
      <c r="W157">
        <v>0.34799999999999998</v>
      </c>
      <c r="X157">
        <v>0.48899999999999999</v>
      </c>
      <c r="Y157">
        <v>0.83699999999999997</v>
      </c>
      <c r="Z157">
        <v>174</v>
      </c>
      <c r="AA157">
        <v>3</v>
      </c>
      <c r="AB157">
        <v>7</v>
      </c>
      <c r="AC157">
        <v>0</v>
      </c>
      <c r="AD157">
        <v>2</v>
      </c>
      <c r="AE157">
        <v>0</v>
      </c>
      <c r="AF157">
        <v>3</v>
      </c>
      <c r="AG157">
        <v>0.32</v>
      </c>
      <c r="AH157">
        <v>101</v>
      </c>
      <c r="AI157">
        <v>124</v>
      </c>
      <c r="AJ157" t="s">
        <v>139</v>
      </c>
    </row>
    <row r="158" spans="1:36" x14ac:dyDescent="0.45">
      <c r="A158">
        <v>157</v>
      </c>
      <c r="C158" t="s">
        <v>232</v>
      </c>
      <c r="D158" t="str">
        <f t="shared" si="2"/>
        <v>Kyle Schwarber2022</v>
      </c>
      <c r="E158" t="s">
        <v>36</v>
      </c>
      <c r="F158">
        <v>2022</v>
      </c>
      <c r="G158">
        <v>90</v>
      </c>
      <c r="H158">
        <v>391</v>
      </c>
      <c r="I158">
        <v>669</v>
      </c>
      <c r="J158">
        <v>90</v>
      </c>
      <c r="K158">
        <v>336</v>
      </c>
      <c r="L158">
        <v>62</v>
      </c>
      <c r="M158">
        <v>70</v>
      </c>
      <c r="N158">
        <v>12</v>
      </c>
      <c r="O158">
        <v>0</v>
      </c>
      <c r="P158">
        <v>29</v>
      </c>
      <c r="Q158">
        <v>58</v>
      </c>
      <c r="R158">
        <v>4</v>
      </c>
      <c r="S158">
        <v>1</v>
      </c>
      <c r="T158">
        <v>52</v>
      </c>
      <c r="U158">
        <v>120</v>
      </c>
      <c r="V158">
        <v>0.20799999999999999</v>
      </c>
      <c r="W158">
        <v>0.317</v>
      </c>
      <c r="X158">
        <v>0.503</v>
      </c>
      <c r="Y158">
        <v>0.82</v>
      </c>
      <c r="Z158">
        <v>169</v>
      </c>
      <c r="AA158">
        <v>8</v>
      </c>
      <c r="AB158">
        <v>2</v>
      </c>
      <c r="AC158">
        <v>0</v>
      </c>
      <c r="AD158">
        <v>1</v>
      </c>
      <c r="AE158">
        <v>3</v>
      </c>
      <c r="AF158">
        <v>1</v>
      </c>
      <c r="AG158">
        <v>0.218</v>
      </c>
      <c r="AH158">
        <v>98</v>
      </c>
      <c r="AI158">
        <v>129</v>
      </c>
      <c r="AJ158" t="s">
        <v>233</v>
      </c>
    </row>
    <row r="159" spans="1:36" x14ac:dyDescent="0.45">
      <c r="A159">
        <v>158</v>
      </c>
      <c r="C159" t="s">
        <v>54</v>
      </c>
      <c r="D159" t="str">
        <f t="shared" si="2"/>
        <v>Mike Trout2019</v>
      </c>
      <c r="E159" t="s">
        <v>36</v>
      </c>
      <c r="F159">
        <v>2019</v>
      </c>
      <c r="G159">
        <v>87</v>
      </c>
      <c r="H159">
        <v>391</v>
      </c>
      <c r="I159">
        <v>600</v>
      </c>
      <c r="J159">
        <v>87</v>
      </c>
      <c r="K159">
        <v>302</v>
      </c>
      <c r="L159">
        <v>71</v>
      </c>
      <c r="M159">
        <v>91</v>
      </c>
      <c r="N159">
        <v>18</v>
      </c>
      <c r="O159">
        <v>1</v>
      </c>
      <c r="P159">
        <v>28</v>
      </c>
      <c r="Q159">
        <v>67</v>
      </c>
      <c r="R159">
        <v>8</v>
      </c>
      <c r="S159">
        <v>2</v>
      </c>
      <c r="T159">
        <v>76</v>
      </c>
      <c r="U159">
        <v>69</v>
      </c>
      <c r="V159">
        <v>0.30099999999999999</v>
      </c>
      <c r="W159">
        <v>0.45300000000000001</v>
      </c>
      <c r="X159">
        <v>0.64600000000000002</v>
      </c>
      <c r="Y159">
        <v>1.0980000000000001</v>
      </c>
      <c r="Z159">
        <v>195</v>
      </c>
      <c r="AA159">
        <v>5</v>
      </c>
      <c r="AB159">
        <v>10</v>
      </c>
      <c r="AC159">
        <v>0</v>
      </c>
      <c r="AD159">
        <v>3</v>
      </c>
      <c r="AE159">
        <v>11</v>
      </c>
      <c r="AF159">
        <v>2</v>
      </c>
      <c r="AG159">
        <v>0.30299999999999999</v>
      </c>
      <c r="AH159">
        <v>104</v>
      </c>
      <c r="AI159">
        <v>190</v>
      </c>
      <c r="AJ159" t="s">
        <v>55</v>
      </c>
    </row>
    <row r="160" spans="1:36" x14ac:dyDescent="0.45">
      <c r="A160">
        <v>159</v>
      </c>
      <c r="C160" t="s">
        <v>254</v>
      </c>
      <c r="D160" t="str">
        <f t="shared" si="2"/>
        <v>Bobby Witt Jr.2023</v>
      </c>
      <c r="E160" t="s">
        <v>36</v>
      </c>
      <c r="F160">
        <v>2023</v>
      </c>
      <c r="G160">
        <v>90</v>
      </c>
      <c r="H160">
        <v>391</v>
      </c>
      <c r="I160">
        <v>694</v>
      </c>
      <c r="J160">
        <v>89</v>
      </c>
      <c r="K160">
        <v>362</v>
      </c>
      <c r="L160">
        <v>48</v>
      </c>
      <c r="M160">
        <v>93</v>
      </c>
      <c r="N160">
        <v>15</v>
      </c>
      <c r="O160">
        <v>5</v>
      </c>
      <c r="P160">
        <v>14</v>
      </c>
      <c r="Q160">
        <v>47</v>
      </c>
      <c r="R160">
        <v>27</v>
      </c>
      <c r="S160">
        <v>7</v>
      </c>
      <c r="T160">
        <v>21</v>
      </c>
      <c r="U160">
        <v>80</v>
      </c>
      <c r="V160">
        <v>0.25700000000000001</v>
      </c>
      <c r="W160">
        <v>0.3</v>
      </c>
      <c r="X160">
        <v>0.442</v>
      </c>
      <c r="Y160">
        <v>0.74199999999999999</v>
      </c>
      <c r="Z160">
        <v>160</v>
      </c>
      <c r="AA160">
        <v>5</v>
      </c>
      <c r="AB160">
        <v>3</v>
      </c>
      <c r="AC160">
        <v>1</v>
      </c>
      <c r="AD160">
        <v>4</v>
      </c>
      <c r="AE160">
        <v>0</v>
      </c>
      <c r="AF160">
        <v>1</v>
      </c>
      <c r="AG160">
        <v>0.28999999999999998</v>
      </c>
      <c r="AH160">
        <v>83</v>
      </c>
      <c r="AI160">
        <v>102</v>
      </c>
      <c r="AJ160" t="s">
        <v>255</v>
      </c>
    </row>
    <row r="161" spans="1:36" x14ac:dyDescent="0.45">
      <c r="A161">
        <v>160</v>
      </c>
      <c r="C161" t="s">
        <v>256</v>
      </c>
      <c r="D161" t="str">
        <f t="shared" si="2"/>
        <v>José Bautista2014</v>
      </c>
      <c r="E161" t="s">
        <v>36</v>
      </c>
      <c r="F161">
        <v>2014</v>
      </c>
      <c r="G161">
        <v>90</v>
      </c>
      <c r="H161">
        <v>390</v>
      </c>
      <c r="I161">
        <v>673</v>
      </c>
      <c r="J161">
        <v>89</v>
      </c>
      <c r="K161">
        <v>319</v>
      </c>
      <c r="L161">
        <v>58</v>
      </c>
      <c r="M161">
        <v>93</v>
      </c>
      <c r="N161">
        <v>16</v>
      </c>
      <c r="O161">
        <v>0</v>
      </c>
      <c r="P161">
        <v>17</v>
      </c>
      <c r="Q161">
        <v>54</v>
      </c>
      <c r="R161">
        <v>4</v>
      </c>
      <c r="S161">
        <v>1</v>
      </c>
      <c r="T161">
        <v>62</v>
      </c>
      <c r="U161">
        <v>58</v>
      </c>
      <c r="V161">
        <v>0.29199999999999998</v>
      </c>
      <c r="W161">
        <v>0.40899999999999997</v>
      </c>
      <c r="X161">
        <v>0.502</v>
      </c>
      <c r="Y161">
        <v>0.91</v>
      </c>
      <c r="Z161">
        <v>160</v>
      </c>
      <c r="AA161">
        <v>12</v>
      </c>
      <c r="AB161">
        <v>4</v>
      </c>
      <c r="AC161">
        <v>1</v>
      </c>
      <c r="AD161">
        <v>4</v>
      </c>
      <c r="AE161">
        <v>5</v>
      </c>
      <c r="AF161">
        <v>7</v>
      </c>
      <c r="AG161">
        <v>0.307</v>
      </c>
      <c r="AH161">
        <v>97</v>
      </c>
      <c r="AI161">
        <v>158</v>
      </c>
      <c r="AJ161" t="s">
        <v>257</v>
      </c>
    </row>
    <row r="162" spans="1:36" x14ac:dyDescent="0.45">
      <c r="A162">
        <v>161</v>
      </c>
      <c r="C162" t="s">
        <v>258</v>
      </c>
      <c r="D162" t="str">
        <f t="shared" si="2"/>
        <v>Michael Brantley2014</v>
      </c>
      <c r="E162" t="s">
        <v>36</v>
      </c>
      <c r="F162">
        <v>2014</v>
      </c>
      <c r="G162">
        <v>90</v>
      </c>
      <c r="H162">
        <v>390</v>
      </c>
      <c r="I162">
        <v>676</v>
      </c>
      <c r="J162">
        <v>89</v>
      </c>
      <c r="K162">
        <v>351</v>
      </c>
      <c r="L162">
        <v>63</v>
      </c>
      <c r="M162">
        <v>113</v>
      </c>
      <c r="N162">
        <v>22</v>
      </c>
      <c r="O162">
        <v>1</v>
      </c>
      <c r="P162">
        <v>15</v>
      </c>
      <c r="Q162">
        <v>63</v>
      </c>
      <c r="R162">
        <v>10</v>
      </c>
      <c r="S162">
        <v>0</v>
      </c>
      <c r="T162">
        <v>30</v>
      </c>
      <c r="U162">
        <v>32</v>
      </c>
      <c r="V162">
        <v>0.32200000000000001</v>
      </c>
      <c r="W162">
        <v>0.38200000000000001</v>
      </c>
      <c r="X162">
        <v>0.51900000000000002</v>
      </c>
      <c r="Y162">
        <v>0.90100000000000002</v>
      </c>
      <c r="Z162">
        <v>182</v>
      </c>
      <c r="AA162">
        <v>10</v>
      </c>
      <c r="AB162">
        <v>6</v>
      </c>
      <c r="AC162">
        <v>0</v>
      </c>
      <c r="AD162">
        <v>3</v>
      </c>
      <c r="AE162">
        <v>0</v>
      </c>
      <c r="AF162">
        <v>4</v>
      </c>
      <c r="AG162">
        <v>0.31900000000000001</v>
      </c>
      <c r="AH162">
        <v>102</v>
      </c>
      <c r="AI162">
        <v>154</v>
      </c>
      <c r="AJ162" t="s">
        <v>259</v>
      </c>
    </row>
    <row r="163" spans="1:36" x14ac:dyDescent="0.45">
      <c r="A163">
        <v>162</v>
      </c>
      <c r="C163" t="s">
        <v>260</v>
      </c>
      <c r="D163" t="str">
        <f t="shared" si="2"/>
        <v>Marlon Byrd2014</v>
      </c>
      <c r="E163" t="s">
        <v>36</v>
      </c>
      <c r="F163">
        <v>2014</v>
      </c>
      <c r="G163">
        <v>94</v>
      </c>
      <c r="H163">
        <v>390</v>
      </c>
      <c r="I163">
        <v>637</v>
      </c>
      <c r="J163">
        <v>91</v>
      </c>
      <c r="K163">
        <v>361</v>
      </c>
      <c r="L163">
        <v>49</v>
      </c>
      <c r="M163">
        <v>95</v>
      </c>
      <c r="N163">
        <v>20</v>
      </c>
      <c r="O163">
        <v>2</v>
      </c>
      <c r="P163">
        <v>18</v>
      </c>
      <c r="Q163">
        <v>54</v>
      </c>
      <c r="R163">
        <v>1</v>
      </c>
      <c r="S163">
        <v>1</v>
      </c>
      <c r="T163">
        <v>24</v>
      </c>
      <c r="U163">
        <v>114</v>
      </c>
      <c r="V163">
        <v>0.26300000000000001</v>
      </c>
      <c r="W163">
        <v>0.315</v>
      </c>
      <c r="X163">
        <v>0.47899999999999998</v>
      </c>
      <c r="Y163">
        <v>0.79500000000000004</v>
      </c>
      <c r="Z163">
        <v>173</v>
      </c>
      <c r="AA163">
        <v>5</v>
      </c>
      <c r="AB163">
        <v>4</v>
      </c>
      <c r="AC163">
        <v>0</v>
      </c>
      <c r="AD163">
        <v>1</v>
      </c>
      <c r="AE163">
        <v>4</v>
      </c>
      <c r="AF163">
        <v>7</v>
      </c>
      <c r="AG163">
        <v>0.33500000000000002</v>
      </c>
      <c r="AH163">
        <v>109</v>
      </c>
      <c r="AI163">
        <v>122</v>
      </c>
      <c r="AJ163" t="s">
        <v>261</v>
      </c>
    </row>
    <row r="164" spans="1:36" x14ac:dyDescent="0.45">
      <c r="A164">
        <v>163</v>
      </c>
      <c r="C164" t="s">
        <v>76</v>
      </c>
      <c r="D164" t="str">
        <f t="shared" si="2"/>
        <v>Paul Goldschmidt2023</v>
      </c>
      <c r="E164" t="s">
        <v>36</v>
      </c>
      <c r="F164">
        <v>2023</v>
      </c>
      <c r="G164">
        <v>87</v>
      </c>
      <c r="H164">
        <v>390</v>
      </c>
      <c r="I164">
        <v>687</v>
      </c>
      <c r="J164">
        <v>87</v>
      </c>
      <c r="K164">
        <v>341</v>
      </c>
      <c r="L164">
        <v>52</v>
      </c>
      <c r="M164">
        <v>97</v>
      </c>
      <c r="N164">
        <v>20</v>
      </c>
      <c r="O164">
        <v>0</v>
      </c>
      <c r="P164">
        <v>15</v>
      </c>
      <c r="Q164">
        <v>46</v>
      </c>
      <c r="R164">
        <v>8</v>
      </c>
      <c r="S164">
        <v>2</v>
      </c>
      <c r="T164">
        <v>45</v>
      </c>
      <c r="U164">
        <v>85</v>
      </c>
      <c r="V164">
        <v>0.28499999999999998</v>
      </c>
      <c r="W164">
        <v>0.36899999999999999</v>
      </c>
      <c r="X164">
        <v>0.47499999999999998</v>
      </c>
      <c r="Y164">
        <v>0.84399999999999997</v>
      </c>
      <c r="Z164">
        <v>162</v>
      </c>
      <c r="AA164">
        <v>8</v>
      </c>
      <c r="AB164">
        <v>2</v>
      </c>
      <c r="AC164">
        <v>0</v>
      </c>
      <c r="AD164">
        <v>2</v>
      </c>
      <c r="AE164">
        <v>2</v>
      </c>
      <c r="AF164">
        <v>1</v>
      </c>
      <c r="AG164">
        <v>0.33700000000000002</v>
      </c>
      <c r="AH164">
        <v>108</v>
      </c>
      <c r="AI164">
        <v>131</v>
      </c>
      <c r="AJ164" t="s">
        <v>77</v>
      </c>
    </row>
    <row r="165" spans="1:36" x14ac:dyDescent="0.45">
      <c r="A165">
        <v>164</v>
      </c>
      <c r="C165" t="s">
        <v>262</v>
      </c>
      <c r="D165" t="str">
        <f t="shared" si="2"/>
        <v>Erick Aybar2014</v>
      </c>
      <c r="E165" t="s">
        <v>36</v>
      </c>
      <c r="F165">
        <v>2014</v>
      </c>
      <c r="G165">
        <v>92</v>
      </c>
      <c r="H165">
        <v>389</v>
      </c>
      <c r="I165">
        <v>642</v>
      </c>
      <c r="J165">
        <v>91</v>
      </c>
      <c r="K165">
        <v>360</v>
      </c>
      <c r="L165">
        <v>47</v>
      </c>
      <c r="M165">
        <v>102</v>
      </c>
      <c r="N165">
        <v>22</v>
      </c>
      <c r="O165">
        <v>3</v>
      </c>
      <c r="P165">
        <v>6</v>
      </c>
      <c r="Q165">
        <v>50</v>
      </c>
      <c r="R165">
        <v>11</v>
      </c>
      <c r="S165">
        <v>6</v>
      </c>
      <c r="T165">
        <v>19</v>
      </c>
      <c r="U165">
        <v>35</v>
      </c>
      <c r="V165">
        <v>0.28299999999999997</v>
      </c>
      <c r="W165">
        <v>0.32</v>
      </c>
      <c r="X165">
        <v>0.41099999999999998</v>
      </c>
      <c r="Y165">
        <v>0.73199999999999998</v>
      </c>
      <c r="Z165">
        <v>148</v>
      </c>
      <c r="AA165">
        <v>6</v>
      </c>
      <c r="AB165">
        <v>3</v>
      </c>
      <c r="AC165">
        <v>2</v>
      </c>
      <c r="AD165">
        <v>5</v>
      </c>
      <c r="AE165">
        <v>0</v>
      </c>
      <c r="AF165">
        <v>6</v>
      </c>
      <c r="AG165">
        <v>0.29599999999999999</v>
      </c>
      <c r="AH165">
        <v>108</v>
      </c>
      <c r="AI165">
        <v>106</v>
      </c>
      <c r="AJ165" t="s">
        <v>263</v>
      </c>
    </row>
    <row r="166" spans="1:36" x14ac:dyDescent="0.45">
      <c r="A166">
        <v>165</v>
      </c>
      <c r="C166" t="s">
        <v>264</v>
      </c>
      <c r="D166" t="str">
        <f t="shared" si="2"/>
        <v>Matt Chapman2019</v>
      </c>
      <c r="E166" t="s">
        <v>36</v>
      </c>
      <c r="F166">
        <v>2019</v>
      </c>
      <c r="G166">
        <v>89</v>
      </c>
      <c r="H166">
        <v>389</v>
      </c>
      <c r="I166">
        <v>670</v>
      </c>
      <c r="J166">
        <v>87</v>
      </c>
      <c r="K166">
        <v>340</v>
      </c>
      <c r="L166">
        <v>60</v>
      </c>
      <c r="M166">
        <v>91</v>
      </c>
      <c r="N166">
        <v>22</v>
      </c>
      <c r="O166">
        <v>3</v>
      </c>
      <c r="P166">
        <v>21</v>
      </c>
      <c r="Q166">
        <v>52</v>
      </c>
      <c r="R166">
        <v>0</v>
      </c>
      <c r="S166">
        <v>1</v>
      </c>
      <c r="T166">
        <v>43</v>
      </c>
      <c r="U166">
        <v>74</v>
      </c>
      <c r="V166">
        <v>0.26800000000000002</v>
      </c>
      <c r="W166">
        <v>0.35499999999999998</v>
      </c>
      <c r="X166">
        <v>0.53500000000000003</v>
      </c>
      <c r="Y166">
        <v>0.89</v>
      </c>
      <c r="Z166">
        <v>182</v>
      </c>
      <c r="AA166">
        <v>6</v>
      </c>
      <c r="AB166">
        <v>4</v>
      </c>
      <c r="AC166">
        <v>0</v>
      </c>
      <c r="AD166">
        <v>2</v>
      </c>
      <c r="AE166">
        <v>0</v>
      </c>
      <c r="AF166">
        <v>5</v>
      </c>
      <c r="AG166">
        <v>0.28299999999999997</v>
      </c>
      <c r="AH166">
        <v>110</v>
      </c>
      <c r="AI166">
        <v>134</v>
      </c>
      <c r="AJ166" t="s">
        <v>265</v>
      </c>
    </row>
    <row r="167" spans="1:36" x14ac:dyDescent="0.45">
      <c r="A167">
        <v>166</v>
      </c>
      <c r="C167" t="s">
        <v>266</v>
      </c>
      <c r="D167" t="str">
        <f t="shared" si="2"/>
        <v>Scooter Gennett2018</v>
      </c>
      <c r="E167" t="s">
        <v>36</v>
      </c>
      <c r="F167">
        <v>2018</v>
      </c>
      <c r="G167">
        <v>92</v>
      </c>
      <c r="H167">
        <v>389</v>
      </c>
      <c r="I167">
        <v>638</v>
      </c>
      <c r="J167">
        <v>85</v>
      </c>
      <c r="K167">
        <v>353</v>
      </c>
      <c r="L167">
        <v>59</v>
      </c>
      <c r="M167">
        <v>115</v>
      </c>
      <c r="N167">
        <v>21</v>
      </c>
      <c r="O167">
        <v>0</v>
      </c>
      <c r="P167">
        <v>16</v>
      </c>
      <c r="Q167">
        <v>63</v>
      </c>
      <c r="R167">
        <v>2</v>
      </c>
      <c r="S167">
        <v>1</v>
      </c>
      <c r="T167">
        <v>26</v>
      </c>
      <c r="U167">
        <v>74</v>
      </c>
      <c r="V167">
        <v>0.32600000000000001</v>
      </c>
      <c r="W167">
        <v>0.373</v>
      </c>
      <c r="X167">
        <v>0.52100000000000002</v>
      </c>
      <c r="Y167">
        <v>0.89400000000000002</v>
      </c>
      <c r="Z167">
        <v>184</v>
      </c>
      <c r="AA167">
        <v>9</v>
      </c>
      <c r="AB167">
        <v>3</v>
      </c>
      <c r="AC167">
        <v>3</v>
      </c>
      <c r="AD167">
        <v>4</v>
      </c>
      <c r="AE167">
        <v>3</v>
      </c>
      <c r="AF167">
        <v>5</v>
      </c>
      <c r="AG167">
        <v>0.371</v>
      </c>
      <c r="AH167">
        <v>111</v>
      </c>
      <c r="AI167">
        <v>145</v>
      </c>
      <c r="AJ167" t="s">
        <v>267</v>
      </c>
    </row>
    <row r="168" spans="1:36" x14ac:dyDescent="0.45">
      <c r="A168">
        <v>167</v>
      </c>
      <c r="C168" t="s">
        <v>268</v>
      </c>
      <c r="D168" t="str">
        <f t="shared" si="2"/>
        <v>Didi Gregorius2018</v>
      </c>
      <c r="E168" t="s">
        <v>36</v>
      </c>
      <c r="F168">
        <v>2018</v>
      </c>
      <c r="G168">
        <v>90</v>
      </c>
      <c r="H168">
        <v>389</v>
      </c>
      <c r="I168">
        <v>569</v>
      </c>
      <c r="J168">
        <v>88</v>
      </c>
      <c r="K168">
        <v>346</v>
      </c>
      <c r="L168">
        <v>58</v>
      </c>
      <c r="M168">
        <v>91</v>
      </c>
      <c r="N168">
        <v>18</v>
      </c>
      <c r="O168">
        <v>2</v>
      </c>
      <c r="P168">
        <v>17</v>
      </c>
      <c r="Q168">
        <v>52</v>
      </c>
      <c r="R168">
        <v>10</v>
      </c>
      <c r="S168">
        <v>6</v>
      </c>
      <c r="T168">
        <v>34</v>
      </c>
      <c r="U168">
        <v>50</v>
      </c>
      <c r="V168">
        <v>0.26300000000000001</v>
      </c>
      <c r="W168">
        <v>0.32700000000000001</v>
      </c>
      <c r="X168">
        <v>0.47399999999999998</v>
      </c>
      <c r="Y168">
        <v>0.80100000000000005</v>
      </c>
      <c r="Z168">
        <v>164</v>
      </c>
      <c r="AA168">
        <v>3</v>
      </c>
      <c r="AB168">
        <v>2</v>
      </c>
      <c r="AC168">
        <v>0</v>
      </c>
      <c r="AD168">
        <v>7</v>
      </c>
      <c r="AE168">
        <v>3</v>
      </c>
      <c r="AF168">
        <v>7</v>
      </c>
      <c r="AG168">
        <v>0.25900000000000001</v>
      </c>
      <c r="AH168">
        <v>93</v>
      </c>
      <c r="AI168">
        <v>119</v>
      </c>
      <c r="AJ168" t="s">
        <v>269</v>
      </c>
    </row>
    <row r="169" spans="1:36" x14ac:dyDescent="0.45">
      <c r="A169">
        <v>168</v>
      </c>
      <c r="C169" t="s">
        <v>66</v>
      </c>
      <c r="D169" t="str">
        <f t="shared" si="2"/>
        <v>Aaron Judge2022</v>
      </c>
      <c r="E169" t="s">
        <v>36</v>
      </c>
      <c r="F169">
        <v>2022</v>
      </c>
      <c r="G169">
        <v>89</v>
      </c>
      <c r="H169">
        <v>389</v>
      </c>
      <c r="I169">
        <v>696</v>
      </c>
      <c r="J169">
        <v>85</v>
      </c>
      <c r="K169">
        <v>338</v>
      </c>
      <c r="L169">
        <v>74</v>
      </c>
      <c r="M169">
        <v>96</v>
      </c>
      <c r="N169">
        <v>14</v>
      </c>
      <c r="O169">
        <v>0</v>
      </c>
      <c r="P169">
        <v>33</v>
      </c>
      <c r="Q169">
        <v>70</v>
      </c>
      <c r="R169">
        <v>8</v>
      </c>
      <c r="S169">
        <v>0</v>
      </c>
      <c r="T169">
        <v>44</v>
      </c>
      <c r="U169">
        <v>100</v>
      </c>
      <c r="V169">
        <v>0.28399999999999997</v>
      </c>
      <c r="W169">
        <v>0.36399999999999999</v>
      </c>
      <c r="X169">
        <v>0.61799999999999999</v>
      </c>
      <c r="Y169">
        <v>0.98299999999999998</v>
      </c>
      <c r="Z169">
        <v>209</v>
      </c>
      <c r="AA169">
        <v>12</v>
      </c>
      <c r="AB169">
        <v>1</v>
      </c>
      <c r="AC169">
        <v>0</v>
      </c>
      <c r="AD169">
        <v>4</v>
      </c>
      <c r="AE169">
        <v>6</v>
      </c>
      <c r="AF169">
        <v>1</v>
      </c>
      <c r="AG169">
        <v>0.30099999999999999</v>
      </c>
      <c r="AH169">
        <v>76</v>
      </c>
      <c r="AI169">
        <v>173</v>
      </c>
      <c r="AJ169" t="s">
        <v>67</v>
      </c>
    </row>
    <row r="170" spans="1:36" x14ac:dyDescent="0.45">
      <c r="A170">
        <v>169</v>
      </c>
      <c r="C170" t="s">
        <v>102</v>
      </c>
      <c r="D170" t="str">
        <f t="shared" si="2"/>
        <v>Whit Merrifield2021</v>
      </c>
      <c r="E170" t="s">
        <v>36</v>
      </c>
      <c r="F170">
        <v>2021</v>
      </c>
      <c r="G170">
        <v>89</v>
      </c>
      <c r="H170">
        <v>389</v>
      </c>
      <c r="I170">
        <v>720</v>
      </c>
      <c r="J170">
        <v>89</v>
      </c>
      <c r="K170">
        <v>352</v>
      </c>
      <c r="L170">
        <v>50</v>
      </c>
      <c r="M170">
        <v>95</v>
      </c>
      <c r="N170">
        <v>20</v>
      </c>
      <c r="O170">
        <v>2</v>
      </c>
      <c r="P170">
        <v>8</v>
      </c>
      <c r="Q170">
        <v>47</v>
      </c>
      <c r="R170">
        <v>24</v>
      </c>
      <c r="S170">
        <v>1</v>
      </c>
      <c r="T170">
        <v>27</v>
      </c>
      <c r="U170">
        <v>52</v>
      </c>
      <c r="V170">
        <v>0.27</v>
      </c>
      <c r="W170">
        <v>0.32100000000000001</v>
      </c>
      <c r="X170">
        <v>0.40600000000000003</v>
      </c>
      <c r="Y170">
        <v>0.72799999999999998</v>
      </c>
      <c r="Z170">
        <v>143</v>
      </c>
      <c r="AA170">
        <v>8</v>
      </c>
      <c r="AB170">
        <v>3</v>
      </c>
      <c r="AC170">
        <v>0</v>
      </c>
      <c r="AD170">
        <v>7</v>
      </c>
      <c r="AE170">
        <v>1</v>
      </c>
      <c r="AF170">
        <v>4</v>
      </c>
      <c r="AG170">
        <v>0.29099999999999998</v>
      </c>
      <c r="AH170">
        <v>104</v>
      </c>
      <c r="AI170">
        <v>102</v>
      </c>
      <c r="AJ170" t="s">
        <v>103</v>
      </c>
    </row>
    <row r="171" spans="1:36" x14ac:dyDescent="0.45">
      <c r="A171">
        <v>170</v>
      </c>
      <c r="C171" t="s">
        <v>270</v>
      </c>
      <c r="D171" t="str">
        <f t="shared" si="2"/>
        <v>Mike Moustakas2018</v>
      </c>
      <c r="E171" t="s">
        <v>36</v>
      </c>
      <c r="F171">
        <v>2018</v>
      </c>
      <c r="G171">
        <v>91</v>
      </c>
      <c r="H171">
        <v>389</v>
      </c>
      <c r="I171">
        <v>635</v>
      </c>
      <c r="J171">
        <v>90</v>
      </c>
      <c r="K171">
        <v>354</v>
      </c>
      <c r="L171">
        <v>42</v>
      </c>
      <c r="M171">
        <v>88</v>
      </c>
      <c r="N171">
        <v>18</v>
      </c>
      <c r="O171">
        <v>1</v>
      </c>
      <c r="P171">
        <v>19</v>
      </c>
      <c r="Q171">
        <v>58</v>
      </c>
      <c r="R171">
        <v>3</v>
      </c>
      <c r="S171">
        <v>0</v>
      </c>
      <c r="T171">
        <v>26</v>
      </c>
      <c r="U171">
        <v>60</v>
      </c>
      <c r="V171">
        <v>0.249</v>
      </c>
      <c r="W171">
        <v>0.30599999999999999</v>
      </c>
      <c r="X171">
        <v>0.46600000000000003</v>
      </c>
      <c r="Y171">
        <v>0.77200000000000002</v>
      </c>
      <c r="Z171">
        <v>165</v>
      </c>
      <c r="AA171">
        <v>10</v>
      </c>
      <c r="AB171">
        <v>5</v>
      </c>
      <c r="AC171">
        <v>0</v>
      </c>
      <c r="AD171">
        <v>4</v>
      </c>
      <c r="AE171">
        <v>3</v>
      </c>
      <c r="AF171">
        <v>4</v>
      </c>
      <c r="AG171">
        <v>0.247</v>
      </c>
      <c r="AH171">
        <v>99</v>
      </c>
      <c r="AI171">
        <v>111</v>
      </c>
      <c r="AJ171" t="s">
        <v>271</v>
      </c>
    </row>
    <row r="172" spans="1:36" x14ac:dyDescent="0.45">
      <c r="A172">
        <v>171</v>
      </c>
      <c r="C172" t="s">
        <v>272</v>
      </c>
      <c r="D172" t="str">
        <f t="shared" si="2"/>
        <v>Corey Seager2022</v>
      </c>
      <c r="E172" t="s">
        <v>36</v>
      </c>
      <c r="F172">
        <v>2022</v>
      </c>
      <c r="G172">
        <v>88</v>
      </c>
      <c r="H172">
        <v>389</v>
      </c>
      <c r="I172">
        <v>663</v>
      </c>
      <c r="J172">
        <v>88</v>
      </c>
      <c r="K172">
        <v>346</v>
      </c>
      <c r="L172">
        <v>48</v>
      </c>
      <c r="M172">
        <v>87</v>
      </c>
      <c r="N172">
        <v>11</v>
      </c>
      <c r="O172">
        <v>1</v>
      </c>
      <c r="P172">
        <v>22</v>
      </c>
      <c r="Q172">
        <v>52</v>
      </c>
      <c r="R172">
        <v>3</v>
      </c>
      <c r="S172">
        <v>0</v>
      </c>
      <c r="T172">
        <v>36</v>
      </c>
      <c r="U172">
        <v>62</v>
      </c>
      <c r="V172">
        <v>0.251</v>
      </c>
      <c r="W172">
        <v>0.32400000000000001</v>
      </c>
      <c r="X172">
        <v>0.48</v>
      </c>
      <c r="Y172">
        <v>0.80400000000000005</v>
      </c>
      <c r="Z172">
        <v>166</v>
      </c>
      <c r="AA172">
        <v>5</v>
      </c>
      <c r="AB172">
        <v>3</v>
      </c>
      <c r="AC172">
        <v>0</v>
      </c>
      <c r="AD172">
        <v>4</v>
      </c>
      <c r="AE172">
        <v>6</v>
      </c>
      <c r="AF172">
        <v>0</v>
      </c>
      <c r="AG172">
        <v>0.24399999999999999</v>
      </c>
      <c r="AH172">
        <v>108</v>
      </c>
      <c r="AI172">
        <v>125</v>
      </c>
      <c r="AJ172" t="s">
        <v>273</v>
      </c>
    </row>
    <row r="173" spans="1:36" x14ac:dyDescent="0.45">
      <c r="A173">
        <v>172</v>
      </c>
      <c r="C173" t="s">
        <v>272</v>
      </c>
      <c r="D173" t="str">
        <f t="shared" si="2"/>
        <v>Corey Seager2016</v>
      </c>
      <c r="E173" t="s">
        <v>36</v>
      </c>
      <c r="F173">
        <v>2016</v>
      </c>
      <c r="G173">
        <v>90</v>
      </c>
      <c r="H173">
        <v>389</v>
      </c>
      <c r="I173">
        <v>687</v>
      </c>
      <c r="J173">
        <v>84</v>
      </c>
      <c r="K173">
        <v>353</v>
      </c>
      <c r="L173">
        <v>60</v>
      </c>
      <c r="M173">
        <v>105</v>
      </c>
      <c r="N173">
        <v>22</v>
      </c>
      <c r="O173">
        <v>3</v>
      </c>
      <c r="P173">
        <v>17</v>
      </c>
      <c r="Q173">
        <v>42</v>
      </c>
      <c r="R173">
        <v>1</v>
      </c>
      <c r="S173">
        <v>3</v>
      </c>
      <c r="T173">
        <v>33</v>
      </c>
      <c r="U173">
        <v>78</v>
      </c>
      <c r="V173">
        <v>0.29799999999999999</v>
      </c>
      <c r="W173">
        <v>0.35699999999999998</v>
      </c>
      <c r="X173">
        <v>0.52100000000000002</v>
      </c>
      <c r="Y173">
        <v>0.879</v>
      </c>
      <c r="Z173">
        <v>184</v>
      </c>
      <c r="AA173">
        <v>7</v>
      </c>
      <c r="AB173">
        <v>1</v>
      </c>
      <c r="AC173">
        <v>0</v>
      </c>
      <c r="AD173">
        <v>2</v>
      </c>
      <c r="AE173">
        <v>4</v>
      </c>
      <c r="AF173">
        <v>3</v>
      </c>
      <c r="AG173">
        <v>0.33900000000000002</v>
      </c>
      <c r="AH173">
        <v>100</v>
      </c>
      <c r="AI173">
        <v>135</v>
      </c>
      <c r="AJ173" t="s">
        <v>273</v>
      </c>
    </row>
    <row r="174" spans="1:36" x14ac:dyDescent="0.45">
      <c r="A174">
        <v>173</v>
      </c>
      <c r="C174" t="s">
        <v>44</v>
      </c>
      <c r="D174" t="str">
        <f t="shared" si="2"/>
        <v>Ozzie Albies2019</v>
      </c>
      <c r="E174" t="s">
        <v>36</v>
      </c>
      <c r="F174">
        <v>2019</v>
      </c>
      <c r="G174">
        <v>90</v>
      </c>
      <c r="H174">
        <v>388</v>
      </c>
      <c r="I174">
        <v>702</v>
      </c>
      <c r="J174">
        <v>88</v>
      </c>
      <c r="K174">
        <v>352</v>
      </c>
      <c r="L174">
        <v>56</v>
      </c>
      <c r="M174">
        <v>102</v>
      </c>
      <c r="N174">
        <v>21</v>
      </c>
      <c r="O174">
        <v>3</v>
      </c>
      <c r="P174">
        <v>14</v>
      </c>
      <c r="Q174">
        <v>49</v>
      </c>
      <c r="R174">
        <v>6</v>
      </c>
      <c r="S174">
        <v>2</v>
      </c>
      <c r="T174">
        <v>31</v>
      </c>
      <c r="U174">
        <v>60</v>
      </c>
      <c r="V174">
        <v>0.28999999999999998</v>
      </c>
      <c r="W174">
        <v>0.35099999999999998</v>
      </c>
      <c r="X174">
        <v>0.48599999999999999</v>
      </c>
      <c r="Y174">
        <v>0.83599999999999997</v>
      </c>
      <c r="Z174">
        <v>171</v>
      </c>
      <c r="AA174">
        <v>2</v>
      </c>
      <c r="AB174">
        <v>3</v>
      </c>
      <c r="AC174">
        <v>0</v>
      </c>
      <c r="AD174">
        <v>2</v>
      </c>
      <c r="AE174">
        <v>4</v>
      </c>
      <c r="AF174">
        <v>4</v>
      </c>
      <c r="AG174">
        <v>0.314</v>
      </c>
      <c r="AH174">
        <v>97</v>
      </c>
      <c r="AI174">
        <v>122</v>
      </c>
      <c r="AJ174" t="s">
        <v>45</v>
      </c>
    </row>
    <row r="175" spans="1:36" x14ac:dyDescent="0.45">
      <c r="A175">
        <v>174</v>
      </c>
      <c r="C175" t="s">
        <v>210</v>
      </c>
      <c r="D175" t="str">
        <f t="shared" si="2"/>
        <v>Nolan Arenado2017</v>
      </c>
      <c r="E175" t="s">
        <v>36</v>
      </c>
      <c r="F175">
        <v>2017</v>
      </c>
      <c r="G175">
        <v>89</v>
      </c>
      <c r="H175">
        <v>388</v>
      </c>
      <c r="I175">
        <v>680</v>
      </c>
      <c r="J175">
        <v>88</v>
      </c>
      <c r="K175">
        <v>352</v>
      </c>
      <c r="L175">
        <v>56</v>
      </c>
      <c r="M175">
        <v>106</v>
      </c>
      <c r="N175">
        <v>28</v>
      </c>
      <c r="O175">
        <v>5</v>
      </c>
      <c r="P175">
        <v>17</v>
      </c>
      <c r="Q175">
        <v>70</v>
      </c>
      <c r="R175">
        <v>2</v>
      </c>
      <c r="S175">
        <v>1</v>
      </c>
      <c r="T175">
        <v>27</v>
      </c>
      <c r="U175">
        <v>64</v>
      </c>
      <c r="V175">
        <v>0.30099999999999999</v>
      </c>
      <c r="W175">
        <v>0.35099999999999998</v>
      </c>
      <c r="X175">
        <v>0.55400000000000005</v>
      </c>
      <c r="Y175">
        <v>0.90500000000000003</v>
      </c>
      <c r="Z175">
        <v>195</v>
      </c>
      <c r="AA175">
        <v>12</v>
      </c>
      <c r="AB175">
        <v>3</v>
      </c>
      <c r="AC175">
        <v>1</v>
      </c>
      <c r="AD175">
        <v>5</v>
      </c>
      <c r="AE175">
        <v>3</v>
      </c>
      <c r="AF175">
        <v>1</v>
      </c>
      <c r="AG175">
        <v>0.32300000000000001</v>
      </c>
      <c r="AH175">
        <v>89</v>
      </c>
      <c r="AI175">
        <v>139</v>
      </c>
      <c r="AJ175" t="s">
        <v>211</v>
      </c>
    </row>
    <row r="176" spans="1:36" x14ac:dyDescent="0.45">
      <c r="A176">
        <v>175</v>
      </c>
      <c r="C176" t="s">
        <v>218</v>
      </c>
      <c r="D176" t="str">
        <f t="shared" si="2"/>
        <v>Josh Bell2019</v>
      </c>
      <c r="E176" t="s">
        <v>36</v>
      </c>
      <c r="F176">
        <v>2019</v>
      </c>
      <c r="G176">
        <v>88</v>
      </c>
      <c r="H176">
        <v>388</v>
      </c>
      <c r="I176">
        <v>613</v>
      </c>
      <c r="J176">
        <v>88</v>
      </c>
      <c r="K176">
        <v>338</v>
      </c>
      <c r="L176">
        <v>69</v>
      </c>
      <c r="M176">
        <v>102</v>
      </c>
      <c r="N176">
        <v>30</v>
      </c>
      <c r="O176">
        <v>3</v>
      </c>
      <c r="P176">
        <v>27</v>
      </c>
      <c r="Q176">
        <v>84</v>
      </c>
      <c r="R176">
        <v>0</v>
      </c>
      <c r="S176">
        <v>1</v>
      </c>
      <c r="T176">
        <v>42</v>
      </c>
      <c r="U176">
        <v>79</v>
      </c>
      <c r="V176">
        <v>0.30199999999999999</v>
      </c>
      <c r="W176">
        <v>0.376</v>
      </c>
      <c r="X176">
        <v>0.64800000000000002</v>
      </c>
      <c r="Y176">
        <v>1.024</v>
      </c>
      <c r="Z176">
        <v>219</v>
      </c>
      <c r="AA176">
        <v>7</v>
      </c>
      <c r="AB176">
        <v>2</v>
      </c>
      <c r="AC176">
        <v>0</v>
      </c>
      <c r="AD176">
        <v>6</v>
      </c>
      <c r="AE176">
        <v>7</v>
      </c>
      <c r="AF176">
        <v>1</v>
      </c>
      <c r="AG176">
        <v>0.315</v>
      </c>
      <c r="AH176">
        <v>116</v>
      </c>
      <c r="AI176">
        <v>167</v>
      </c>
      <c r="AJ176" t="s">
        <v>219</v>
      </c>
    </row>
    <row r="177" spans="1:36" x14ac:dyDescent="0.45">
      <c r="A177">
        <v>176</v>
      </c>
      <c r="C177" t="s">
        <v>274</v>
      </c>
      <c r="D177" t="str">
        <f t="shared" si="2"/>
        <v>Cody Bellinger2018</v>
      </c>
      <c r="E177" t="s">
        <v>36</v>
      </c>
      <c r="F177">
        <v>2018</v>
      </c>
      <c r="G177">
        <v>95</v>
      </c>
      <c r="H177">
        <v>388</v>
      </c>
      <c r="I177">
        <v>632</v>
      </c>
      <c r="J177">
        <v>88</v>
      </c>
      <c r="K177">
        <v>343</v>
      </c>
      <c r="L177">
        <v>57</v>
      </c>
      <c r="M177">
        <v>84</v>
      </c>
      <c r="N177">
        <v>22</v>
      </c>
      <c r="O177">
        <v>4</v>
      </c>
      <c r="P177">
        <v>17</v>
      </c>
      <c r="Q177">
        <v>44</v>
      </c>
      <c r="R177">
        <v>5</v>
      </c>
      <c r="S177">
        <v>0</v>
      </c>
      <c r="T177">
        <v>42</v>
      </c>
      <c r="U177">
        <v>93</v>
      </c>
      <c r="V177">
        <v>0.245</v>
      </c>
      <c r="W177">
        <v>0.32700000000000001</v>
      </c>
      <c r="X177">
        <v>0.48099999999999998</v>
      </c>
      <c r="Y177">
        <v>0.80800000000000005</v>
      </c>
      <c r="Z177">
        <v>165</v>
      </c>
      <c r="AA177">
        <v>5</v>
      </c>
      <c r="AB177">
        <v>1</v>
      </c>
      <c r="AC177">
        <v>0</v>
      </c>
      <c r="AD177">
        <v>2</v>
      </c>
      <c r="AE177">
        <v>2</v>
      </c>
      <c r="AF177">
        <v>4</v>
      </c>
      <c r="AG177">
        <v>0.28499999999999998</v>
      </c>
      <c r="AH177">
        <v>98</v>
      </c>
      <c r="AI177">
        <v>121</v>
      </c>
      <c r="AJ177" t="s">
        <v>275</v>
      </c>
    </row>
    <row r="178" spans="1:36" x14ac:dyDescent="0.45">
      <c r="A178">
        <v>177</v>
      </c>
      <c r="C178" t="s">
        <v>220</v>
      </c>
      <c r="D178" t="str">
        <f t="shared" si="2"/>
        <v>Xander Bogaerts2019</v>
      </c>
      <c r="E178" t="s">
        <v>36</v>
      </c>
      <c r="F178">
        <v>2019</v>
      </c>
      <c r="G178">
        <v>86</v>
      </c>
      <c r="H178">
        <v>388</v>
      </c>
      <c r="I178">
        <v>698</v>
      </c>
      <c r="J178">
        <v>86</v>
      </c>
      <c r="K178">
        <v>333</v>
      </c>
      <c r="L178">
        <v>67</v>
      </c>
      <c r="M178">
        <v>98</v>
      </c>
      <c r="N178">
        <v>29</v>
      </c>
      <c r="O178">
        <v>0</v>
      </c>
      <c r="P178">
        <v>17</v>
      </c>
      <c r="Q178">
        <v>65</v>
      </c>
      <c r="R178">
        <v>3</v>
      </c>
      <c r="S178">
        <v>1</v>
      </c>
      <c r="T178">
        <v>50</v>
      </c>
      <c r="U178">
        <v>70</v>
      </c>
      <c r="V178">
        <v>0.29399999999999998</v>
      </c>
      <c r="W178">
        <v>0.38400000000000001</v>
      </c>
      <c r="X178">
        <v>0.53500000000000003</v>
      </c>
      <c r="Y178">
        <v>0.91900000000000004</v>
      </c>
      <c r="Z178">
        <v>178</v>
      </c>
      <c r="AA178">
        <v>6</v>
      </c>
      <c r="AB178">
        <v>1</v>
      </c>
      <c r="AC178">
        <v>0</v>
      </c>
      <c r="AD178">
        <v>4</v>
      </c>
      <c r="AE178">
        <v>2</v>
      </c>
      <c r="AF178">
        <v>6</v>
      </c>
      <c r="AG178">
        <v>0.32400000000000001</v>
      </c>
      <c r="AH178">
        <v>96</v>
      </c>
      <c r="AI178">
        <v>143</v>
      </c>
      <c r="AJ178" t="s">
        <v>221</v>
      </c>
    </row>
    <row r="179" spans="1:36" x14ac:dyDescent="0.45">
      <c r="A179">
        <v>178</v>
      </c>
      <c r="C179" t="s">
        <v>276</v>
      </c>
      <c r="D179" t="str">
        <f t="shared" si="2"/>
        <v>Asdrúbal Cabrera2014</v>
      </c>
      <c r="E179" t="s">
        <v>36</v>
      </c>
      <c r="F179">
        <v>2014</v>
      </c>
      <c r="G179">
        <v>89</v>
      </c>
      <c r="H179">
        <v>388</v>
      </c>
      <c r="I179">
        <v>616</v>
      </c>
      <c r="J179">
        <v>87</v>
      </c>
      <c r="K179">
        <v>351</v>
      </c>
      <c r="L179">
        <v>50</v>
      </c>
      <c r="M179">
        <v>88</v>
      </c>
      <c r="N179">
        <v>22</v>
      </c>
      <c r="O179">
        <v>2</v>
      </c>
      <c r="P179">
        <v>8</v>
      </c>
      <c r="Q179">
        <v>37</v>
      </c>
      <c r="R179">
        <v>7</v>
      </c>
      <c r="S179">
        <v>2</v>
      </c>
      <c r="T179">
        <v>26</v>
      </c>
      <c r="U179">
        <v>70</v>
      </c>
      <c r="V179">
        <v>0.251</v>
      </c>
      <c r="W179">
        <v>0.312</v>
      </c>
      <c r="X179">
        <v>0.39300000000000002</v>
      </c>
      <c r="Y179">
        <v>0.70499999999999996</v>
      </c>
      <c r="Z179">
        <v>138</v>
      </c>
      <c r="AA179">
        <v>11</v>
      </c>
      <c r="AB179">
        <v>7</v>
      </c>
      <c r="AC179">
        <v>0</v>
      </c>
      <c r="AD179">
        <v>4</v>
      </c>
      <c r="AE179">
        <v>1</v>
      </c>
      <c r="AF179">
        <v>4</v>
      </c>
      <c r="AG179">
        <v>0.28899999999999998</v>
      </c>
      <c r="AH179">
        <v>103</v>
      </c>
      <c r="AI179">
        <v>99</v>
      </c>
      <c r="AJ179" t="s">
        <v>277</v>
      </c>
    </row>
    <row r="180" spans="1:36" x14ac:dyDescent="0.45">
      <c r="A180">
        <v>179</v>
      </c>
      <c r="C180" t="s">
        <v>278</v>
      </c>
      <c r="D180" t="str">
        <f t="shared" si="2"/>
        <v>Eduardo Escobar2019</v>
      </c>
      <c r="E180" t="s">
        <v>36</v>
      </c>
      <c r="F180">
        <v>2019</v>
      </c>
      <c r="G180">
        <v>89</v>
      </c>
      <c r="H180">
        <v>388</v>
      </c>
      <c r="I180">
        <v>699</v>
      </c>
      <c r="J180">
        <v>85</v>
      </c>
      <c r="K180">
        <v>348</v>
      </c>
      <c r="L180">
        <v>58</v>
      </c>
      <c r="M180">
        <v>103</v>
      </c>
      <c r="N180">
        <v>20</v>
      </c>
      <c r="O180">
        <v>6</v>
      </c>
      <c r="P180">
        <v>18</v>
      </c>
      <c r="Q180">
        <v>67</v>
      </c>
      <c r="R180">
        <v>3</v>
      </c>
      <c r="S180">
        <v>1</v>
      </c>
      <c r="T180">
        <v>31</v>
      </c>
      <c r="U180">
        <v>77</v>
      </c>
      <c r="V180">
        <v>0.29599999999999999</v>
      </c>
      <c r="W180">
        <v>0.35299999999999998</v>
      </c>
      <c r="X180">
        <v>0.54300000000000004</v>
      </c>
      <c r="Y180">
        <v>0.89600000000000002</v>
      </c>
      <c r="Z180">
        <v>189</v>
      </c>
      <c r="AA180">
        <v>4</v>
      </c>
      <c r="AB180">
        <v>3</v>
      </c>
      <c r="AC180">
        <v>0</v>
      </c>
      <c r="AD180">
        <v>6</v>
      </c>
      <c r="AE180">
        <v>1</v>
      </c>
      <c r="AF180">
        <v>3</v>
      </c>
      <c r="AG180">
        <v>0.32800000000000001</v>
      </c>
      <c r="AH180">
        <v>117</v>
      </c>
      <c r="AI180">
        <v>135</v>
      </c>
      <c r="AJ180" t="s">
        <v>279</v>
      </c>
    </row>
    <row r="181" spans="1:36" x14ac:dyDescent="0.45">
      <c r="A181">
        <v>180</v>
      </c>
      <c r="C181" t="s">
        <v>280</v>
      </c>
      <c r="D181" t="str">
        <f t="shared" si="2"/>
        <v>Adam Frazier2021</v>
      </c>
      <c r="E181" t="s">
        <v>36</v>
      </c>
      <c r="F181">
        <v>2021</v>
      </c>
      <c r="G181">
        <v>89</v>
      </c>
      <c r="H181">
        <v>388</v>
      </c>
      <c r="I181">
        <v>639</v>
      </c>
      <c r="J181">
        <v>85</v>
      </c>
      <c r="K181">
        <v>348</v>
      </c>
      <c r="L181">
        <v>53</v>
      </c>
      <c r="M181">
        <v>115</v>
      </c>
      <c r="N181">
        <v>26</v>
      </c>
      <c r="O181">
        <v>4</v>
      </c>
      <c r="P181">
        <v>4</v>
      </c>
      <c r="Q181">
        <v>29</v>
      </c>
      <c r="R181">
        <v>5</v>
      </c>
      <c r="S181">
        <v>4</v>
      </c>
      <c r="T181">
        <v>33</v>
      </c>
      <c r="U181">
        <v>42</v>
      </c>
      <c r="V181">
        <v>0.33100000000000002</v>
      </c>
      <c r="W181">
        <v>0.39700000000000002</v>
      </c>
      <c r="X181">
        <v>0.46300000000000002</v>
      </c>
      <c r="Y181">
        <v>0.86</v>
      </c>
      <c r="Z181">
        <v>161</v>
      </c>
      <c r="AA181">
        <v>5</v>
      </c>
      <c r="AB181">
        <v>6</v>
      </c>
      <c r="AC181">
        <v>0</v>
      </c>
      <c r="AD181">
        <v>1</v>
      </c>
      <c r="AE181">
        <v>1</v>
      </c>
      <c r="AF181">
        <v>1</v>
      </c>
      <c r="AG181">
        <v>0.36599999999999999</v>
      </c>
      <c r="AH181">
        <v>121</v>
      </c>
      <c r="AI181">
        <v>141</v>
      </c>
      <c r="AJ181" t="s">
        <v>281</v>
      </c>
    </row>
    <row r="182" spans="1:36" x14ac:dyDescent="0.45">
      <c r="A182">
        <v>181</v>
      </c>
      <c r="C182" t="s">
        <v>70</v>
      </c>
      <c r="D182" t="str">
        <f t="shared" si="2"/>
        <v>Freddie Freeman2021</v>
      </c>
      <c r="E182" t="s">
        <v>36</v>
      </c>
      <c r="F182">
        <v>2021</v>
      </c>
      <c r="G182">
        <v>88</v>
      </c>
      <c r="H182">
        <v>388</v>
      </c>
      <c r="I182">
        <v>695</v>
      </c>
      <c r="J182">
        <v>88</v>
      </c>
      <c r="K182">
        <v>329</v>
      </c>
      <c r="L182">
        <v>58</v>
      </c>
      <c r="M182">
        <v>90</v>
      </c>
      <c r="N182">
        <v>14</v>
      </c>
      <c r="O182">
        <v>0</v>
      </c>
      <c r="P182">
        <v>19</v>
      </c>
      <c r="Q182">
        <v>50</v>
      </c>
      <c r="R182">
        <v>4</v>
      </c>
      <c r="S182">
        <v>2</v>
      </c>
      <c r="T182">
        <v>55</v>
      </c>
      <c r="U182">
        <v>72</v>
      </c>
      <c r="V182">
        <v>0.27400000000000002</v>
      </c>
      <c r="W182">
        <v>0.38100000000000001</v>
      </c>
      <c r="X182">
        <v>0.48899999999999999</v>
      </c>
      <c r="Y182">
        <v>0.871</v>
      </c>
      <c r="Z182">
        <v>161</v>
      </c>
      <c r="AA182">
        <v>7</v>
      </c>
      <c r="AB182">
        <v>3</v>
      </c>
      <c r="AC182">
        <v>0</v>
      </c>
      <c r="AD182">
        <v>1</v>
      </c>
      <c r="AE182">
        <v>9</v>
      </c>
      <c r="AF182">
        <v>3</v>
      </c>
      <c r="AG182">
        <v>0.29699999999999999</v>
      </c>
      <c r="AH182">
        <v>94</v>
      </c>
      <c r="AI182">
        <v>142</v>
      </c>
      <c r="AJ182" t="s">
        <v>71</v>
      </c>
    </row>
    <row r="183" spans="1:36" x14ac:dyDescent="0.45">
      <c r="A183">
        <v>182</v>
      </c>
      <c r="C183" t="s">
        <v>282</v>
      </c>
      <c r="D183" t="str">
        <f t="shared" si="2"/>
        <v>Carlos Gómez2014</v>
      </c>
      <c r="E183" t="s">
        <v>36</v>
      </c>
      <c r="F183">
        <v>2014</v>
      </c>
      <c r="G183">
        <v>87</v>
      </c>
      <c r="H183">
        <v>388</v>
      </c>
      <c r="I183">
        <v>644</v>
      </c>
      <c r="J183">
        <v>87</v>
      </c>
      <c r="K183">
        <v>349</v>
      </c>
      <c r="L183">
        <v>58</v>
      </c>
      <c r="M183">
        <v>106</v>
      </c>
      <c r="N183">
        <v>24</v>
      </c>
      <c r="O183">
        <v>3</v>
      </c>
      <c r="P183">
        <v>14</v>
      </c>
      <c r="Q183">
        <v>48</v>
      </c>
      <c r="R183">
        <v>17</v>
      </c>
      <c r="S183">
        <v>3</v>
      </c>
      <c r="T183">
        <v>26</v>
      </c>
      <c r="U183">
        <v>86</v>
      </c>
      <c r="V183">
        <v>0.30399999999999999</v>
      </c>
      <c r="W183">
        <v>0.37</v>
      </c>
      <c r="X183">
        <v>0.51</v>
      </c>
      <c r="Y183">
        <v>0.88</v>
      </c>
      <c r="Z183">
        <v>178</v>
      </c>
      <c r="AA183">
        <v>9</v>
      </c>
      <c r="AB183">
        <v>11</v>
      </c>
      <c r="AC183">
        <v>1</v>
      </c>
      <c r="AD183">
        <v>1</v>
      </c>
      <c r="AE183">
        <v>0</v>
      </c>
      <c r="AF183">
        <v>1</v>
      </c>
      <c r="AG183">
        <v>0.36799999999999999</v>
      </c>
      <c r="AH183">
        <v>111</v>
      </c>
      <c r="AI183">
        <v>148</v>
      </c>
      <c r="AJ183" t="s">
        <v>283</v>
      </c>
    </row>
    <row r="184" spans="1:36" x14ac:dyDescent="0.45">
      <c r="A184">
        <v>183</v>
      </c>
      <c r="C184" t="s">
        <v>284</v>
      </c>
      <c r="D184" t="str">
        <f t="shared" si="2"/>
        <v>Nomar Mazara2018</v>
      </c>
      <c r="E184" t="s">
        <v>36</v>
      </c>
      <c r="F184">
        <v>2018</v>
      </c>
      <c r="G184">
        <v>91</v>
      </c>
      <c r="H184">
        <v>388</v>
      </c>
      <c r="I184">
        <v>536</v>
      </c>
      <c r="J184">
        <v>90</v>
      </c>
      <c r="K184">
        <v>353</v>
      </c>
      <c r="L184">
        <v>46</v>
      </c>
      <c r="M184">
        <v>96</v>
      </c>
      <c r="N184">
        <v>16</v>
      </c>
      <c r="O184">
        <v>1</v>
      </c>
      <c r="P184">
        <v>15</v>
      </c>
      <c r="Q184">
        <v>58</v>
      </c>
      <c r="R184">
        <v>1</v>
      </c>
      <c r="S184">
        <v>0</v>
      </c>
      <c r="T184">
        <v>30</v>
      </c>
      <c r="U184">
        <v>86</v>
      </c>
      <c r="V184">
        <v>0.27200000000000002</v>
      </c>
      <c r="W184">
        <v>0.33300000000000002</v>
      </c>
      <c r="X184">
        <v>0.45</v>
      </c>
      <c r="Y184">
        <v>0.78300000000000003</v>
      </c>
      <c r="Z184">
        <v>159</v>
      </c>
      <c r="AA184">
        <v>10</v>
      </c>
      <c r="AB184">
        <v>3</v>
      </c>
      <c r="AC184">
        <v>0</v>
      </c>
      <c r="AD184">
        <v>2</v>
      </c>
      <c r="AE184">
        <v>2</v>
      </c>
      <c r="AF184">
        <v>3</v>
      </c>
      <c r="AG184">
        <v>0.31900000000000001</v>
      </c>
      <c r="AH184">
        <v>108</v>
      </c>
      <c r="AI184">
        <v>115</v>
      </c>
      <c r="AJ184" t="s">
        <v>285</v>
      </c>
    </row>
    <row r="185" spans="1:36" x14ac:dyDescent="0.45">
      <c r="A185">
        <v>184</v>
      </c>
      <c r="C185" t="s">
        <v>286</v>
      </c>
      <c r="D185" t="str">
        <f t="shared" si="2"/>
        <v>Alexei Ramírez2014</v>
      </c>
      <c r="E185" t="s">
        <v>36</v>
      </c>
      <c r="F185">
        <v>2014</v>
      </c>
      <c r="G185">
        <v>95</v>
      </c>
      <c r="H185">
        <v>388</v>
      </c>
      <c r="I185">
        <v>657</v>
      </c>
      <c r="J185">
        <v>94</v>
      </c>
      <c r="K185">
        <v>365</v>
      </c>
      <c r="L185">
        <v>45</v>
      </c>
      <c r="M185">
        <v>103</v>
      </c>
      <c r="N185">
        <v>15</v>
      </c>
      <c r="O185">
        <v>2</v>
      </c>
      <c r="P185">
        <v>8</v>
      </c>
      <c r="Q185">
        <v>41</v>
      </c>
      <c r="R185">
        <v>15</v>
      </c>
      <c r="S185">
        <v>3</v>
      </c>
      <c r="T185">
        <v>17</v>
      </c>
      <c r="U185">
        <v>51</v>
      </c>
      <c r="V185">
        <v>0.28199999999999997</v>
      </c>
      <c r="W185">
        <v>0.318</v>
      </c>
      <c r="X185">
        <v>0.4</v>
      </c>
      <c r="Y185">
        <v>0.71799999999999997</v>
      </c>
      <c r="Z185">
        <v>146</v>
      </c>
      <c r="AA185">
        <v>12</v>
      </c>
      <c r="AB185">
        <v>3</v>
      </c>
      <c r="AC185">
        <v>1</v>
      </c>
      <c r="AD185">
        <v>2</v>
      </c>
      <c r="AE185">
        <v>0</v>
      </c>
      <c r="AF185">
        <v>4</v>
      </c>
      <c r="AG185">
        <v>0.308</v>
      </c>
      <c r="AH185">
        <v>102</v>
      </c>
      <c r="AI185">
        <v>103</v>
      </c>
      <c r="AJ185" t="s">
        <v>287</v>
      </c>
    </row>
    <row r="186" spans="1:36" x14ac:dyDescent="0.45">
      <c r="A186">
        <v>185</v>
      </c>
      <c r="C186" t="s">
        <v>288</v>
      </c>
      <c r="D186" t="str">
        <f t="shared" si="2"/>
        <v>Miguel Cabrera2014</v>
      </c>
      <c r="E186" t="s">
        <v>36</v>
      </c>
      <c r="F186">
        <v>2014</v>
      </c>
      <c r="G186">
        <v>90</v>
      </c>
      <c r="H186">
        <v>387</v>
      </c>
      <c r="I186">
        <v>685</v>
      </c>
      <c r="J186">
        <v>90</v>
      </c>
      <c r="K186">
        <v>343</v>
      </c>
      <c r="L186">
        <v>57</v>
      </c>
      <c r="M186">
        <v>105</v>
      </c>
      <c r="N186">
        <v>34</v>
      </c>
      <c r="O186">
        <v>1</v>
      </c>
      <c r="P186">
        <v>14</v>
      </c>
      <c r="Q186">
        <v>75</v>
      </c>
      <c r="R186">
        <v>0</v>
      </c>
      <c r="S186">
        <v>1</v>
      </c>
      <c r="T186">
        <v>35</v>
      </c>
      <c r="U186">
        <v>59</v>
      </c>
      <c r="V186">
        <v>0.30599999999999999</v>
      </c>
      <c r="W186">
        <v>0.36399999999999999</v>
      </c>
      <c r="X186">
        <v>0.53400000000000003</v>
      </c>
      <c r="Y186">
        <v>0.89800000000000002</v>
      </c>
      <c r="Z186">
        <v>183</v>
      </c>
      <c r="AA186">
        <v>13</v>
      </c>
      <c r="AB186">
        <v>1</v>
      </c>
      <c r="AC186">
        <v>0</v>
      </c>
      <c r="AD186">
        <v>8</v>
      </c>
      <c r="AE186">
        <v>5</v>
      </c>
      <c r="AF186">
        <v>3</v>
      </c>
      <c r="AG186">
        <v>0.32700000000000001</v>
      </c>
      <c r="AH186">
        <v>100</v>
      </c>
      <c r="AI186">
        <v>152</v>
      </c>
      <c r="AJ186" t="s">
        <v>289</v>
      </c>
    </row>
    <row r="187" spans="1:36" x14ac:dyDescent="0.45">
      <c r="A187">
        <v>186</v>
      </c>
      <c r="C187" t="s">
        <v>90</v>
      </c>
      <c r="D187" t="str">
        <f t="shared" si="2"/>
        <v>Shin-Soo Choo2014</v>
      </c>
      <c r="E187" t="s">
        <v>36</v>
      </c>
      <c r="F187">
        <v>2014</v>
      </c>
      <c r="G187">
        <v>90</v>
      </c>
      <c r="H187">
        <v>387</v>
      </c>
      <c r="I187">
        <v>529</v>
      </c>
      <c r="J187">
        <v>87</v>
      </c>
      <c r="K187">
        <v>322</v>
      </c>
      <c r="L187">
        <v>47</v>
      </c>
      <c r="M187">
        <v>78</v>
      </c>
      <c r="N187">
        <v>14</v>
      </c>
      <c r="O187">
        <v>1</v>
      </c>
      <c r="P187">
        <v>9</v>
      </c>
      <c r="Q187">
        <v>33</v>
      </c>
      <c r="R187">
        <v>3</v>
      </c>
      <c r="S187">
        <v>3</v>
      </c>
      <c r="T187">
        <v>51</v>
      </c>
      <c r="U187">
        <v>87</v>
      </c>
      <c r="V187">
        <v>0.24199999999999999</v>
      </c>
      <c r="W187">
        <v>0.36199999999999999</v>
      </c>
      <c r="X187">
        <v>0.376</v>
      </c>
      <c r="Y187">
        <v>0.73799999999999999</v>
      </c>
      <c r="Z187">
        <v>121</v>
      </c>
      <c r="AA187">
        <v>6</v>
      </c>
      <c r="AB187">
        <v>11</v>
      </c>
      <c r="AC187">
        <v>0</v>
      </c>
      <c r="AD187">
        <v>3</v>
      </c>
      <c r="AE187">
        <v>3</v>
      </c>
      <c r="AF187">
        <v>3</v>
      </c>
      <c r="AG187">
        <v>0.30099999999999999</v>
      </c>
      <c r="AH187">
        <v>107</v>
      </c>
      <c r="AI187">
        <v>111</v>
      </c>
      <c r="AJ187" t="s">
        <v>91</v>
      </c>
    </row>
    <row r="188" spans="1:36" x14ac:dyDescent="0.45">
      <c r="A188">
        <v>187</v>
      </c>
      <c r="C188" t="s">
        <v>290</v>
      </c>
      <c r="D188" t="str">
        <f t="shared" si="2"/>
        <v>Edwin Encarnación2016</v>
      </c>
      <c r="E188" t="s">
        <v>36</v>
      </c>
      <c r="F188">
        <v>2016</v>
      </c>
      <c r="G188">
        <v>89</v>
      </c>
      <c r="H188">
        <v>387</v>
      </c>
      <c r="I188">
        <v>702</v>
      </c>
      <c r="J188">
        <v>89</v>
      </c>
      <c r="K188">
        <v>333</v>
      </c>
      <c r="L188">
        <v>57</v>
      </c>
      <c r="M188">
        <v>89</v>
      </c>
      <c r="N188">
        <v>22</v>
      </c>
      <c r="O188">
        <v>0</v>
      </c>
      <c r="P188">
        <v>23</v>
      </c>
      <c r="Q188">
        <v>80</v>
      </c>
      <c r="R188">
        <v>2</v>
      </c>
      <c r="S188">
        <v>0</v>
      </c>
      <c r="T188">
        <v>45</v>
      </c>
      <c r="U188">
        <v>76</v>
      </c>
      <c r="V188">
        <v>0.26700000000000002</v>
      </c>
      <c r="W188">
        <v>0.35799999999999998</v>
      </c>
      <c r="X188">
        <v>0.54100000000000004</v>
      </c>
      <c r="Y188">
        <v>0.89800000000000002</v>
      </c>
      <c r="Z188">
        <v>180</v>
      </c>
      <c r="AA188">
        <v>11</v>
      </c>
      <c r="AB188">
        <v>4</v>
      </c>
      <c r="AC188">
        <v>0</v>
      </c>
      <c r="AD188">
        <v>4</v>
      </c>
      <c r="AE188">
        <v>1</v>
      </c>
      <c r="AF188">
        <v>1</v>
      </c>
      <c r="AG188">
        <v>0.27700000000000002</v>
      </c>
      <c r="AH188">
        <v>103</v>
      </c>
      <c r="AI188">
        <v>140</v>
      </c>
      <c r="AJ188" t="s">
        <v>291</v>
      </c>
    </row>
    <row r="189" spans="1:36" x14ac:dyDescent="0.45">
      <c r="A189">
        <v>188</v>
      </c>
      <c r="C189" t="s">
        <v>292</v>
      </c>
      <c r="D189" t="str">
        <f t="shared" si="2"/>
        <v>Curtis Granderson2014</v>
      </c>
      <c r="E189" t="s">
        <v>36</v>
      </c>
      <c r="F189">
        <v>2014</v>
      </c>
      <c r="G189">
        <v>92</v>
      </c>
      <c r="H189">
        <v>387</v>
      </c>
      <c r="I189">
        <v>654</v>
      </c>
      <c r="J189">
        <v>87</v>
      </c>
      <c r="K189">
        <v>325</v>
      </c>
      <c r="L189">
        <v>46</v>
      </c>
      <c r="M189">
        <v>77</v>
      </c>
      <c r="N189">
        <v>16</v>
      </c>
      <c r="O189">
        <v>1</v>
      </c>
      <c r="P189">
        <v>14</v>
      </c>
      <c r="Q189">
        <v>43</v>
      </c>
      <c r="R189">
        <v>7</v>
      </c>
      <c r="S189">
        <v>2</v>
      </c>
      <c r="T189">
        <v>54</v>
      </c>
      <c r="U189">
        <v>86</v>
      </c>
      <c r="V189">
        <v>0.23699999999999999</v>
      </c>
      <c r="W189">
        <v>0.34599999999999997</v>
      </c>
      <c r="X189">
        <v>0.42199999999999999</v>
      </c>
      <c r="Y189">
        <v>0.76800000000000002</v>
      </c>
      <c r="Z189">
        <v>137</v>
      </c>
      <c r="AA189">
        <v>0</v>
      </c>
      <c r="AB189">
        <v>3</v>
      </c>
      <c r="AC189">
        <v>0</v>
      </c>
      <c r="AD189">
        <v>5</v>
      </c>
      <c r="AE189">
        <v>1</v>
      </c>
      <c r="AF189">
        <v>0</v>
      </c>
      <c r="AG189">
        <v>0.27400000000000002</v>
      </c>
      <c r="AH189">
        <v>115</v>
      </c>
      <c r="AI189">
        <v>117</v>
      </c>
      <c r="AJ189" t="s">
        <v>293</v>
      </c>
    </row>
    <row r="190" spans="1:36" x14ac:dyDescent="0.45">
      <c r="A190">
        <v>189</v>
      </c>
      <c r="C190" t="s">
        <v>294</v>
      </c>
      <c r="D190" t="str">
        <f t="shared" si="2"/>
        <v>DJ LeMahieu2021</v>
      </c>
      <c r="E190" t="s">
        <v>36</v>
      </c>
      <c r="F190">
        <v>2021</v>
      </c>
      <c r="G190">
        <v>85</v>
      </c>
      <c r="H190">
        <v>387</v>
      </c>
      <c r="I190">
        <v>679</v>
      </c>
      <c r="J190">
        <v>85</v>
      </c>
      <c r="K190">
        <v>341</v>
      </c>
      <c r="L190">
        <v>47</v>
      </c>
      <c r="M190">
        <v>92</v>
      </c>
      <c r="N190">
        <v>12</v>
      </c>
      <c r="O190">
        <v>0</v>
      </c>
      <c r="P190">
        <v>7</v>
      </c>
      <c r="Q190">
        <v>36</v>
      </c>
      <c r="R190">
        <v>3</v>
      </c>
      <c r="S190">
        <v>0</v>
      </c>
      <c r="T190">
        <v>42</v>
      </c>
      <c r="U190">
        <v>58</v>
      </c>
      <c r="V190">
        <v>0.27</v>
      </c>
      <c r="W190">
        <v>0.35099999999999998</v>
      </c>
      <c r="X190">
        <v>0.36699999999999999</v>
      </c>
      <c r="Y190">
        <v>0.71799999999999997</v>
      </c>
      <c r="Z190">
        <v>125</v>
      </c>
      <c r="AA190">
        <v>7</v>
      </c>
      <c r="AB190">
        <v>2</v>
      </c>
      <c r="AC190">
        <v>0</v>
      </c>
      <c r="AD190">
        <v>2</v>
      </c>
      <c r="AE190">
        <v>1</v>
      </c>
      <c r="AF190">
        <v>2</v>
      </c>
      <c r="AG190">
        <v>0.30599999999999999</v>
      </c>
      <c r="AH190">
        <v>102</v>
      </c>
      <c r="AI190">
        <v>102</v>
      </c>
      <c r="AJ190" t="s">
        <v>295</v>
      </c>
    </row>
    <row r="191" spans="1:36" x14ac:dyDescent="0.45">
      <c r="A191">
        <v>190</v>
      </c>
      <c r="C191" t="s">
        <v>35</v>
      </c>
      <c r="D191" t="str">
        <f t="shared" si="2"/>
        <v>Francisco Lindor2023</v>
      </c>
      <c r="E191" t="s">
        <v>36</v>
      </c>
      <c r="F191">
        <v>2023</v>
      </c>
      <c r="G191">
        <v>90</v>
      </c>
      <c r="H191">
        <v>387</v>
      </c>
      <c r="I191">
        <v>687</v>
      </c>
      <c r="J191">
        <v>89</v>
      </c>
      <c r="K191">
        <v>339</v>
      </c>
      <c r="L191">
        <v>56</v>
      </c>
      <c r="M191">
        <v>81</v>
      </c>
      <c r="N191">
        <v>20</v>
      </c>
      <c r="O191">
        <v>2</v>
      </c>
      <c r="P191">
        <v>19</v>
      </c>
      <c r="Q191">
        <v>60</v>
      </c>
      <c r="R191">
        <v>13</v>
      </c>
      <c r="S191">
        <v>1</v>
      </c>
      <c r="T191">
        <v>36</v>
      </c>
      <c r="U191">
        <v>81</v>
      </c>
      <c r="V191">
        <v>0.23899999999999999</v>
      </c>
      <c r="W191">
        <v>0.32</v>
      </c>
      <c r="X191">
        <v>0.47799999999999998</v>
      </c>
      <c r="Y191">
        <v>0.79800000000000004</v>
      </c>
      <c r="Z191">
        <v>162</v>
      </c>
      <c r="AA191">
        <v>6</v>
      </c>
      <c r="AB191">
        <v>7</v>
      </c>
      <c r="AC191">
        <v>0</v>
      </c>
      <c r="AD191">
        <v>5</v>
      </c>
      <c r="AE191">
        <v>0</v>
      </c>
      <c r="AF191">
        <v>0</v>
      </c>
      <c r="AG191">
        <v>0.254</v>
      </c>
      <c r="AH191">
        <v>97</v>
      </c>
      <c r="AI191">
        <v>117</v>
      </c>
      <c r="AJ191" t="s">
        <v>37</v>
      </c>
    </row>
    <row r="192" spans="1:36" x14ac:dyDescent="0.45">
      <c r="A192">
        <v>191</v>
      </c>
      <c r="C192" t="s">
        <v>58</v>
      </c>
      <c r="D192" t="str">
        <f t="shared" si="2"/>
        <v>Dustin Pedroia2016</v>
      </c>
      <c r="E192" t="s">
        <v>36</v>
      </c>
      <c r="F192">
        <v>2016</v>
      </c>
      <c r="G192">
        <v>85</v>
      </c>
      <c r="H192">
        <v>387</v>
      </c>
      <c r="I192">
        <v>698</v>
      </c>
      <c r="J192">
        <v>83</v>
      </c>
      <c r="K192">
        <v>349</v>
      </c>
      <c r="L192">
        <v>55</v>
      </c>
      <c r="M192">
        <v>106</v>
      </c>
      <c r="N192">
        <v>21</v>
      </c>
      <c r="O192">
        <v>1</v>
      </c>
      <c r="P192">
        <v>8</v>
      </c>
      <c r="Q192">
        <v>37</v>
      </c>
      <c r="R192">
        <v>5</v>
      </c>
      <c r="S192">
        <v>1</v>
      </c>
      <c r="T192">
        <v>36</v>
      </c>
      <c r="U192">
        <v>46</v>
      </c>
      <c r="V192">
        <v>0.30399999999999999</v>
      </c>
      <c r="W192">
        <v>0.36799999999999999</v>
      </c>
      <c r="X192">
        <v>0.438</v>
      </c>
      <c r="Y192">
        <v>0.80600000000000005</v>
      </c>
      <c r="Z192">
        <v>153</v>
      </c>
      <c r="AA192">
        <v>16</v>
      </c>
      <c r="AB192">
        <v>0</v>
      </c>
      <c r="AC192">
        <v>1</v>
      </c>
      <c r="AD192">
        <v>1</v>
      </c>
      <c r="AE192">
        <v>0</v>
      </c>
      <c r="AF192">
        <v>4</v>
      </c>
      <c r="AG192">
        <v>0.33100000000000002</v>
      </c>
      <c r="AH192">
        <v>95</v>
      </c>
      <c r="AI192">
        <v>119</v>
      </c>
      <c r="AJ192" t="s">
        <v>59</v>
      </c>
    </row>
    <row r="193" spans="1:36" x14ac:dyDescent="0.45">
      <c r="A193">
        <v>192</v>
      </c>
      <c r="C193" t="s">
        <v>296</v>
      </c>
      <c r="D193" t="str">
        <f t="shared" si="2"/>
        <v>Alex Ríos2014</v>
      </c>
      <c r="E193" t="s">
        <v>36</v>
      </c>
      <c r="F193">
        <v>2014</v>
      </c>
      <c r="G193">
        <v>94</v>
      </c>
      <c r="H193">
        <v>387</v>
      </c>
      <c r="I193">
        <v>521</v>
      </c>
      <c r="J193">
        <v>94</v>
      </c>
      <c r="K193">
        <v>364</v>
      </c>
      <c r="L193">
        <v>41</v>
      </c>
      <c r="M193">
        <v>111</v>
      </c>
      <c r="N193">
        <v>21</v>
      </c>
      <c r="O193">
        <v>8</v>
      </c>
      <c r="P193">
        <v>4</v>
      </c>
      <c r="Q193">
        <v>42</v>
      </c>
      <c r="R193">
        <v>16</v>
      </c>
      <c r="S193">
        <v>8</v>
      </c>
      <c r="T193">
        <v>18</v>
      </c>
      <c r="U193">
        <v>70</v>
      </c>
      <c r="V193">
        <v>0.30499999999999999</v>
      </c>
      <c r="W193">
        <v>0.33300000000000002</v>
      </c>
      <c r="X193">
        <v>0.44</v>
      </c>
      <c r="Y193">
        <v>0.77300000000000002</v>
      </c>
      <c r="Z193">
        <v>160</v>
      </c>
      <c r="AA193">
        <v>16</v>
      </c>
      <c r="AB193">
        <v>0</v>
      </c>
      <c r="AC193">
        <v>0</v>
      </c>
      <c r="AD193">
        <v>5</v>
      </c>
      <c r="AE193">
        <v>3</v>
      </c>
      <c r="AF193">
        <v>2</v>
      </c>
      <c r="AG193">
        <v>0.36299999999999999</v>
      </c>
      <c r="AH193">
        <v>118</v>
      </c>
      <c r="AI193">
        <v>118</v>
      </c>
      <c r="AJ193" t="s">
        <v>297</v>
      </c>
    </row>
    <row r="194" spans="1:36" x14ac:dyDescent="0.45">
      <c r="A194">
        <v>193</v>
      </c>
      <c r="C194" t="s">
        <v>110</v>
      </c>
      <c r="D194" t="str">
        <f t="shared" si="2"/>
        <v>Bo Bichette2021</v>
      </c>
      <c r="E194" t="s">
        <v>36</v>
      </c>
      <c r="F194">
        <v>2021</v>
      </c>
      <c r="G194">
        <v>87</v>
      </c>
      <c r="H194">
        <v>386</v>
      </c>
      <c r="I194">
        <v>690</v>
      </c>
      <c r="J194">
        <v>87</v>
      </c>
      <c r="K194">
        <v>358</v>
      </c>
      <c r="L194">
        <v>71</v>
      </c>
      <c r="M194">
        <v>105</v>
      </c>
      <c r="N194">
        <v>18</v>
      </c>
      <c r="O194">
        <v>1</v>
      </c>
      <c r="P194">
        <v>16</v>
      </c>
      <c r="Q194">
        <v>57</v>
      </c>
      <c r="R194">
        <v>12</v>
      </c>
      <c r="S194">
        <v>0</v>
      </c>
      <c r="T194">
        <v>24</v>
      </c>
      <c r="U194">
        <v>82</v>
      </c>
      <c r="V194">
        <v>0.29299999999999998</v>
      </c>
      <c r="W194">
        <v>0.34200000000000003</v>
      </c>
      <c r="X194">
        <v>0.48299999999999998</v>
      </c>
      <c r="Y194">
        <v>0.82499999999999996</v>
      </c>
      <c r="Z194">
        <v>173</v>
      </c>
      <c r="AA194">
        <v>7</v>
      </c>
      <c r="AB194">
        <v>3</v>
      </c>
      <c r="AC194">
        <v>0</v>
      </c>
      <c r="AD194">
        <v>1</v>
      </c>
      <c r="AE194">
        <v>0</v>
      </c>
      <c r="AF194">
        <v>3</v>
      </c>
      <c r="AG194">
        <v>0.34100000000000003</v>
      </c>
      <c r="AH194">
        <v>100</v>
      </c>
      <c r="AI194">
        <v>128</v>
      </c>
      <c r="AJ194" t="s">
        <v>111</v>
      </c>
    </row>
    <row r="195" spans="1:36" x14ac:dyDescent="0.45">
      <c r="A195">
        <v>194</v>
      </c>
      <c r="C195" t="s">
        <v>108</v>
      </c>
      <c r="D195" t="str">
        <f t="shared" ref="D195:D258" si="3">_xlfn.CONCAT(C195,F195)</f>
        <v>Jake Cronenworth2021</v>
      </c>
      <c r="E195" t="s">
        <v>36</v>
      </c>
      <c r="F195">
        <v>2021</v>
      </c>
      <c r="G195">
        <v>91</v>
      </c>
      <c r="H195">
        <v>386</v>
      </c>
      <c r="I195">
        <v>643</v>
      </c>
      <c r="J195">
        <v>87</v>
      </c>
      <c r="K195">
        <v>340</v>
      </c>
      <c r="L195">
        <v>63</v>
      </c>
      <c r="M195">
        <v>94</v>
      </c>
      <c r="N195">
        <v>20</v>
      </c>
      <c r="O195">
        <v>3</v>
      </c>
      <c r="P195">
        <v>12</v>
      </c>
      <c r="Q195">
        <v>34</v>
      </c>
      <c r="R195">
        <v>4</v>
      </c>
      <c r="S195">
        <v>1</v>
      </c>
      <c r="T195">
        <v>34</v>
      </c>
      <c r="U195">
        <v>54</v>
      </c>
      <c r="V195">
        <v>0.27700000000000002</v>
      </c>
      <c r="W195">
        <v>0.35</v>
      </c>
      <c r="X195">
        <v>0.45900000000000002</v>
      </c>
      <c r="Y195">
        <v>0.80900000000000005</v>
      </c>
      <c r="Z195">
        <v>156</v>
      </c>
      <c r="AA195">
        <v>5</v>
      </c>
      <c r="AB195">
        <v>5</v>
      </c>
      <c r="AC195">
        <v>3</v>
      </c>
      <c r="AD195">
        <v>1</v>
      </c>
      <c r="AE195">
        <v>2</v>
      </c>
      <c r="AF195">
        <v>4</v>
      </c>
      <c r="AG195">
        <v>0.29799999999999999</v>
      </c>
      <c r="AH195">
        <v>103</v>
      </c>
      <c r="AI195">
        <v>125</v>
      </c>
      <c r="AJ195" t="s">
        <v>109</v>
      </c>
    </row>
    <row r="196" spans="1:36" x14ac:dyDescent="0.45">
      <c r="A196">
        <v>195</v>
      </c>
      <c r="C196" t="s">
        <v>76</v>
      </c>
      <c r="D196" t="str">
        <f t="shared" si="3"/>
        <v>Paul Goldschmidt2015</v>
      </c>
      <c r="E196" t="s">
        <v>36</v>
      </c>
      <c r="F196">
        <v>2015</v>
      </c>
      <c r="G196">
        <v>87</v>
      </c>
      <c r="H196">
        <v>386</v>
      </c>
      <c r="I196">
        <v>695</v>
      </c>
      <c r="J196">
        <v>86</v>
      </c>
      <c r="K196">
        <v>315</v>
      </c>
      <c r="L196">
        <v>60</v>
      </c>
      <c r="M196">
        <v>107</v>
      </c>
      <c r="N196">
        <v>20</v>
      </c>
      <c r="O196">
        <v>1</v>
      </c>
      <c r="P196">
        <v>21</v>
      </c>
      <c r="Q196">
        <v>70</v>
      </c>
      <c r="R196">
        <v>16</v>
      </c>
      <c r="S196">
        <v>4</v>
      </c>
      <c r="T196">
        <v>68</v>
      </c>
      <c r="U196">
        <v>75</v>
      </c>
      <c r="V196">
        <v>0.34</v>
      </c>
      <c r="W196">
        <v>0.45500000000000002</v>
      </c>
      <c r="X196">
        <v>0.61</v>
      </c>
      <c r="Y196">
        <v>1.0640000000000001</v>
      </c>
      <c r="Z196">
        <v>192</v>
      </c>
      <c r="AA196">
        <v>7</v>
      </c>
      <c r="AB196">
        <v>0</v>
      </c>
      <c r="AC196">
        <v>0</v>
      </c>
      <c r="AD196">
        <v>2</v>
      </c>
      <c r="AE196">
        <v>19</v>
      </c>
      <c r="AF196">
        <v>2</v>
      </c>
      <c r="AG196">
        <v>0.38900000000000001</v>
      </c>
      <c r="AH196">
        <v>112</v>
      </c>
      <c r="AI196">
        <v>199</v>
      </c>
      <c r="AJ196" t="s">
        <v>77</v>
      </c>
    </row>
    <row r="197" spans="1:36" x14ac:dyDescent="0.45">
      <c r="A197">
        <v>196</v>
      </c>
      <c r="C197" t="s">
        <v>242</v>
      </c>
      <c r="D197" t="str">
        <f t="shared" si="3"/>
        <v>Rhys Hoskins2022</v>
      </c>
      <c r="E197" t="s">
        <v>36</v>
      </c>
      <c r="F197">
        <v>2022</v>
      </c>
      <c r="G197">
        <v>91</v>
      </c>
      <c r="H197">
        <v>386</v>
      </c>
      <c r="I197">
        <v>672</v>
      </c>
      <c r="J197">
        <v>89</v>
      </c>
      <c r="K197">
        <v>336</v>
      </c>
      <c r="L197">
        <v>49</v>
      </c>
      <c r="M197">
        <v>82</v>
      </c>
      <c r="N197">
        <v>18</v>
      </c>
      <c r="O197">
        <v>2</v>
      </c>
      <c r="P197">
        <v>19</v>
      </c>
      <c r="Q197">
        <v>44</v>
      </c>
      <c r="R197">
        <v>0</v>
      </c>
      <c r="S197">
        <v>0</v>
      </c>
      <c r="T197">
        <v>45</v>
      </c>
      <c r="U197">
        <v>98</v>
      </c>
      <c r="V197">
        <v>0.24399999999999999</v>
      </c>
      <c r="W197">
        <v>0.33700000000000002</v>
      </c>
      <c r="X197">
        <v>0.47899999999999998</v>
      </c>
      <c r="Y197">
        <v>0.81599999999999995</v>
      </c>
      <c r="Z197">
        <v>161</v>
      </c>
      <c r="AA197">
        <v>6</v>
      </c>
      <c r="AB197">
        <v>3</v>
      </c>
      <c r="AC197">
        <v>0</v>
      </c>
      <c r="AD197">
        <v>2</v>
      </c>
      <c r="AE197">
        <v>0</v>
      </c>
      <c r="AF197">
        <v>2</v>
      </c>
      <c r="AG197">
        <v>0.28499999999999998</v>
      </c>
      <c r="AH197">
        <v>105</v>
      </c>
      <c r="AI197">
        <v>129</v>
      </c>
      <c r="AJ197" t="s">
        <v>243</v>
      </c>
    </row>
    <row r="198" spans="1:36" x14ac:dyDescent="0.45">
      <c r="A198">
        <v>197</v>
      </c>
      <c r="C198" t="s">
        <v>35</v>
      </c>
      <c r="D198" t="str">
        <f t="shared" si="3"/>
        <v>Francisco Lindor2017</v>
      </c>
      <c r="E198" t="s">
        <v>36</v>
      </c>
      <c r="F198">
        <v>2017</v>
      </c>
      <c r="G198">
        <v>85</v>
      </c>
      <c r="H198">
        <v>386</v>
      </c>
      <c r="I198">
        <v>723</v>
      </c>
      <c r="J198">
        <v>85</v>
      </c>
      <c r="K198">
        <v>349</v>
      </c>
      <c r="L198">
        <v>49</v>
      </c>
      <c r="M198">
        <v>88</v>
      </c>
      <c r="N198">
        <v>25</v>
      </c>
      <c r="O198">
        <v>2</v>
      </c>
      <c r="P198">
        <v>14</v>
      </c>
      <c r="Q198">
        <v>43</v>
      </c>
      <c r="R198">
        <v>4</v>
      </c>
      <c r="S198">
        <v>1</v>
      </c>
      <c r="T198">
        <v>30</v>
      </c>
      <c r="U198">
        <v>52</v>
      </c>
      <c r="V198">
        <v>0.252</v>
      </c>
      <c r="W198">
        <v>0.312</v>
      </c>
      <c r="X198">
        <v>0.45600000000000002</v>
      </c>
      <c r="Y198">
        <v>0.76700000000000002</v>
      </c>
      <c r="Z198">
        <v>159</v>
      </c>
      <c r="AA198">
        <v>6</v>
      </c>
      <c r="AB198">
        <v>1</v>
      </c>
      <c r="AC198">
        <v>4</v>
      </c>
      <c r="AD198">
        <v>2</v>
      </c>
      <c r="AE198">
        <v>3</v>
      </c>
      <c r="AF198">
        <v>4</v>
      </c>
      <c r="AG198">
        <v>0.26</v>
      </c>
      <c r="AH198">
        <v>83</v>
      </c>
      <c r="AI198">
        <v>104</v>
      </c>
      <c r="AJ198" t="s">
        <v>37</v>
      </c>
    </row>
    <row r="199" spans="1:36" x14ac:dyDescent="0.45">
      <c r="A199">
        <v>198</v>
      </c>
      <c r="C199" t="s">
        <v>298</v>
      </c>
      <c r="D199" t="str">
        <f t="shared" si="3"/>
        <v>Martín Prado2014</v>
      </c>
      <c r="E199" t="s">
        <v>36</v>
      </c>
      <c r="F199">
        <v>2014</v>
      </c>
      <c r="G199">
        <v>94</v>
      </c>
      <c r="H199">
        <v>386</v>
      </c>
      <c r="I199">
        <v>573</v>
      </c>
      <c r="J199">
        <v>90</v>
      </c>
      <c r="K199">
        <v>357</v>
      </c>
      <c r="L199">
        <v>39</v>
      </c>
      <c r="M199">
        <v>98</v>
      </c>
      <c r="N199">
        <v>14</v>
      </c>
      <c r="O199">
        <v>4</v>
      </c>
      <c r="P199">
        <v>4</v>
      </c>
      <c r="Q199">
        <v>36</v>
      </c>
      <c r="R199">
        <v>2</v>
      </c>
      <c r="S199">
        <v>1</v>
      </c>
      <c r="T199">
        <v>20</v>
      </c>
      <c r="U199">
        <v>54</v>
      </c>
      <c r="V199">
        <v>0.27500000000000002</v>
      </c>
      <c r="W199">
        <v>0.32100000000000001</v>
      </c>
      <c r="X199">
        <v>0.37</v>
      </c>
      <c r="Y199">
        <v>0.69099999999999995</v>
      </c>
      <c r="Z199">
        <v>132</v>
      </c>
      <c r="AA199">
        <v>15</v>
      </c>
      <c r="AB199">
        <v>6</v>
      </c>
      <c r="AC199">
        <v>0</v>
      </c>
      <c r="AD199">
        <v>3</v>
      </c>
      <c r="AE199">
        <v>0</v>
      </c>
      <c r="AF199">
        <v>4</v>
      </c>
      <c r="AG199">
        <v>0.311</v>
      </c>
      <c r="AH199">
        <v>90</v>
      </c>
      <c r="AI199">
        <v>96</v>
      </c>
      <c r="AJ199" t="s">
        <v>299</v>
      </c>
    </row>
    <row r="200" spans="1:36" x14ac:dyDescent="0.45">
      <c r="A200">
        <v>199</v>
      </c>
      <c r="C200" t="s">
        <v>126</v>
      </c>
      <c r="D200" t="str">
        <f t="shared" si="3"/>
        <v>Anthony Rizzo2017</v>
      </c>
      <c r="E200" t="s">
        <v>36</v>
      </c>
      <c r="F200">
        <v>2017</v>
      </c>
      <c r="G200">
        <v>87</v>
      </c>
      <c r="H200">
        <v>386</v>
      </c>
      <c r="I200">
        <v>691</v>
      </c>
      <c r="J200">
        <v>86</v>
      </c>
      <c r="K200">
        <v>317</v>
      </c>
      <c r="L200">
        <v>52</v>
      </c>
      <c r="M200">
        <v>82</v>
      </c>
      <c r="N200">
        <v>17</v>
      </c>
      <c r="O200">
        <v>1</v>
      </c>
      <c r="P200">
        <v>20</v>
      </c>
      <c r="Q200">
        <v>56</v>
      </c>
      <c r="R200">
        <v>5</v>
      </c>
      <c r="S200">
        <v>2</v>
      </c>
      <c r="T200">
        <v>54</v>
      </c>
      <c r="U200">
        <v>43</v>
      </c>
      <c r="V200">
        <v>0.25900000000000001</v>
      </c>
      <c r="W200">
        <v>0.38600000000000001</v>
      </c>
      <c r="X200">
        <v>0.50800000000000001</v>
      </c>
      <c r="Y200">
        <v>0.89400000000000002</v>
      </c>
      <c r="Z200">
        <v>161</v>
      </c>
      <c r="AA200">
        <v>8</v>
      </c>
      <c r="AB200">
        <v>13</v>
      </c>
      <c r="AC200">
        <v>0</v>
      </c>
      <c r="AD200">
        <v>2</v>
      </c>
      <c r="AE200">
        <v>7</v>
      </c>
      <c r="AF200">
        <v>0</v>
      </c>
      <c r="AG200">
        <v>0.24199999999999999</v>
      </c>
      <c r="AH200">
        <v>99</v>
      </c>
      <c r="AI200">
        <v>139</v>
      </c>
      <c r="AJ200" t="s">
        <v>127</v>
      </c>
    </row>
    <row r="201" spans="1:36" x14ac:dyDescent="0.45">
      <c r="A201">
        <v>200</v>
      </c>
      <c r="C201" t="s">
        <v>54</v>
      </c>
      <c r="D201" t="str">
        <f t="shared" si="3"/>
        <v>Mike Trout2016</v>
      </c>
      <c r="E201" t="s">
        <v>36</v>
      </c>
      <c r="F201">
        <v>2016</v>
      </c>
      <c r="G201">
        <v>89</v>
      </c>
      <c r="H201">
        <v>386</v>
      </c>
      <c r="I201">
        <v>681</v>
      </c>
      <c r="J201">
        <v>88</v>
      </c>
      <c r="K201">
        <v>323</v>
      </c>
      <c r="L201">
        <v>68</v>
      </c>
      <c r="M201">
        <v>104</v>
      </c>
      <c r="N201">
        <v>21</v>
      </c>
      <c r="O201">
        <v>2</v>
      </c>
      <c r="P201">
        <v>18</v>
      </c>
      <c r="Q201">
        <v>58</v>
      </c>
      <c r="R201">
        <v>15</v>
      </c>
      <c r="S201">
        <v>1</v>
      </c>
      <c r="T201">
        <v>58</v>
      </c>
      <c r="U201">
        <v>71</v>
      </c>
      <c r="V201">
        <v>0.32200000000000001</v>
      </c>
      <c r="W201">
        <v>0.42499999999999999</v>
      </c>
      <c r="X201">
        <v>0.56699999999999995</v>
      </c>
      <c r="Y201">
        <v>0.99199999999999999</v>
      </c>
      <c r="Z201">
        <v>183</v>
      </c>
      <c r="AA201">
        <v>4</v>
      </c>
      <c r="AB201">
        <v>2</v>
      </c>
      <c r="AC201">
        <v>0</v>
      </c>
      <c r="AD201">
        <v>3</v>
      </c>
      <c r="AE201">
        <v>7</v>
      </c>
      <c r="AF201">
        <v>6</v>
      </c>
      <c r="AG201">
        <v>0.36299999999999999</v>
      </c>
      <c r="AH201">
        <v>100</v>
      </c>
      <c r="AI201">
        <v>167</v>
      </c>
      <c r="AJ201" t="s">
        <v>55</v>
      </c>
    </row>
    <row r="202" spans="1:36" x14ac:dyDescent="0.45">
      <c r="A202">
        <v>201</v>
      </c>
      <c r="C202" t="s">
        <v>300</v>
      </c>
      <c r="D202" t="str">
        <f t="shared" si="3"/>
        <v>Kris Bryant2016</v>
      </c>
      <c r="E202" t="s">
        <v>36</v>
      </c>
      <c r="F202">
        <v>2016</v>
      </c>
      <c r="G202">
        <v>86</v>
      </c>
      <c r="H202">
        <v>385</v>
      </c>
      <c r="I202">
        <v>699</v>
      </c>
      <c r="J202">
        <v>86</v>
      </c>
      <c r="K202">
        <v>329</v>
      </c>
      <c r="L202">
        <v>73</v>
      </c>
      <c r="M202">
        <v>94</v>
      </c>
      <c r="N202">
        <v>21</v>
      </c>
      <c r="O202">
        <v>0</v>
      </c>
      <c r="P202">
        <v>25</v>
      </c>
      <c r="Q202">
        <v>65</v>
      </c>
      <c r="R202">
        <v>3</v>
      </c>
      <c r="S202">
        <v>2</v>
      </c>
      <c r="T202">
        <v>44</v>
      </c>
      <c r="U202">
        <v>87</v>
      </c>
      <c r="V202">
        <v>0.28599999999999998</v>
      </c>
      <c r="W202">
        <v>0.38400000000000001</v>
      </c>
      <c r="X202">
        <v>0.57799999999999996</v>
      </c>
      <c r="Y202">
        <v>0.96199999999999997</v>
      </c>
      <c r="Z202">
        <v>190</v>
      </c>
      <c r="AA202">
        <v>1</v>
      </c>
      <c r="AB202">
        <v>10</v>
      </c>
      <c r="AC202">
        <v>0</v>
      </c>
      <c r="AD202">
        <v>2</v>
      </c>
      <c r="AE202">
        <v>3</v>
      </c>
      <c r="AF202">
        <v>3</v>
      </c>
      <c r="AG202">
        <v>0.315</v>
      </c>
      <c r="AH202">
        <v>104</v>
      </c>
      <c r="AI202">
        <v>157</v>
      </c>
      <c r="AJ202" t="s">
        <v>301</v>
      </c>
    </row>
    <row r="203" spans="1:36" x14ac:dyDescent="0.45">
      <c r="A203">
        <v>202</v>
      </c>
      <c r="C203" t="s">
        <v>302</v>
      </c>
      <c r="D203" t="str">
        <f t="shared" si="3"/>
        <v>Matt Dominguez2014</v>
      </c>
      <c r="E203" t="s">
        <v>36</v>
      </c>
      <c r="F203">
        <v>2014</v>
      </c>
      <c r="G203">
        <v>95</v>
      </c>
      <c r="H203">
        <v>385</v>
      </c>
      <c r="I203">
        <v>607</v>
      </c>
      <c r="J203">
        <v>95</v>
      </c>
      <c r="K203">
        <v>355</v>
      </c>
      <c r="L203">
        <v>34</v>
      </c>
      <c r="M203">
        <v>84</v>
      </c>
      <c r="N203">
        <v>13</v>
      </c>
      <c r="O203">
        <v>0</v>
      </c>
      <c r="P203">
        <v>11</v>
      </c>
      <c r="Q203">
        <v>39</v>
      </c>
      <c r="R203">
        <v>0</v>
      </c>
      <c r="S203">
        <v>1</v>
      </c>
      <c r="T203">
        <v>23</v>
      </c>
      <c r="U203">
        <v>80</v>
      </c>
      <c r="V203">
        <v>0.23699999999999999</v>
      </c>
      <c r="W203">
        <v>0.28599999999999998</v>
      </c>
      <c r="X203">
        <v>0.36599999999999999</v>
      </c>
      <c r="Y203">
        <v>0.65200000000000002</v>
      </c>
      <c r="Z203">
        <v>130</v>
      </c>
      <c r="AA203">
        <v>11</v>
      </c>
      <c r="AB203">
        <v>3</v>
      </c>
      <c r="AC203">
        <v>0</v>
      </c>
      <c r="AD203">
        <v>4</v>
      </c>
      <c r="AE203">
        <v>2</v>
      </c>
      <c r="AF203">
        <v>0</v>
      </c>
      <c r="AG203">
        <v>0.27200000000000002</v>
      </c>
      <c r="AH203">
        <v>123</v>
      </c>
      <c r="AI203">
        <v>84</v>
      </c>
      <c r="AJ203" t="s">
        <v>303</v>
      </c>
    </row>
    <row r="204" spans="1:36" x14ac:dyDescent="0.45">
      <c r="A204">
        <v>203</v>
      </c>
      <c r="C204" t="s">
        <v>170</v>
      </c>
      <c r="D204" t="str">
        <f t="shared" si="3"/>
        <v>Tommy Edman2021</v>
      </c>
      <c r="E204" t="s">
        <v>36</v>
      </c>
      <c r="F204">
        <v>2021</v>
      </c>
      <c r="G204">
        <v>88</v>
      </c>
      <c r="H204">
        <v>385</v>
      </c>
      <c r="I204">
        <v>691</v>
      </c>
      <c r="J204">
        <v>85</v>
      </c>
      <c r="K204">
        <v>361</v>
      </c>
      <c r="L204">
        <v>47</v>
      </c>
      <c r="M204">
        <v>93</v>
      </c>
      <c r="N204">
        <v>20</v>
      </c>
      <c r="O204">
        <v>3</v>
      </c>
      <c r="P204">
        <v>5</v>
      </c>
      <c r="Q204">
        <v>25</v>
      </c>
      <c r="R204">
        <v>16</v>
      </c>
      <c r="S204">
        <v>3</v>
      </c>
      <c r="T204">
        <v>19</v>
      </c>
      <c r="U204">
        <v>49</v>
      </c>
      <c r="V204">
        <v>0.25800000000000001</v>
      </c>
      <c r="W204">
        <v>0.3</v>
      </c>
      <c r="X204">
        <v>0.371</v>
      </c>
      <c r="Y204">
        <v>0.67100000000000004</v>
      </c>
      <c r="Z204">
        <v>134</v>
      </c>
      <c r="AA204">
        <v>2</v>
      </c>
      <c r="AB204">
        <v>3</v>
      </c>
      <c r="AC204">
        <v>1</v>
      </c>
      <c r="AD204">
        <v>1</v>
      </c>
      <c r="AE204">
        <v>0</v>
      </c>
      <c r="AF204">
        <v>6</v>
      </c>
      <c r="AG204">
        <v>0.28599999999999998</v>
      </c>
      <c r="AH204">
        <v>93</v>
      </c>
      <c r="AI204">
        <v>87</v>
      </c>
      <c r="AJ204" t="s">
        <v>171</v>
      </c>
    </row>
    <row r="205" spans="1:36" x14ac:dyDescent="0.45">
      <c r="A205">
        <v>204</v>
      </c>
      <c r="C205" t="s">
        <v>68</v>
      </c>
      <c r="D205" t="str">
        <f t="shared" si="3"/>
        <v>Evan Longoria2017</v>
      </c>
      <c r="E205" t="s">
        <v>36</v>
      </c>
      <c r="F205">
        <v>2017</v>
      </c>
      <c r="G205">
        <v>87</v>
      </c>
      <c r="H205">
        <v>385</v>
      </c>
      <c r="I205">
        <v>677</v>
      </c>
      <c r="J205">
        <v>87</v>
      </c>
      <c r="K205">
        <v>344</v>
      </c>
      <c r="L205">
        <v>46</v>
      </c>
      <c r="M205">
        <v>89</v>
      </c>
      <c r="N205">
        <v>22</v>
      </c>
      <c r="O205">
        <v>0</v>
      </c>
      <c r="P205">
        <v>12</v>
      </c>
      <c r="Q205">
        <v>53</v>
      </c>
      <c r="R205">
        <v>3</v>
      </c>
      <c r="S205">
        <v>0</v>
      </c>
      <c r="T205">
        <v>30</v>
      </c>
      <c r="U205">
        <v>68</v>
      </c>
      <c r="V205">
        <v>0.25900000000000001</v>
      </c>
      <c r="W205">
        <v>0.317</v>
      </c>
      <c r="X205">
        <v>0.42699999999999999</v>
      </c>
      <c r="Y205">
        <v>0.74399999999999999</v>
      </c>
      <c r="Z205">
        <v>147</v>
      </c>
      <c r="AA205">
        <v>12</v>
      </c>
      <c r="AB205">
        <v>3</v>
      </c>
      <c r="AC205">
        <v>0</v>
      </c>
      <c r="AD205">
        <v>8</v>
      </c>
      <c r="AE205">
        <v>3</v>
      </c>
      <c r="AF205">
        <v>3</v>
      </c>
      <c r="AG205">
        <v>0.28299999999999997</v>
      </c>
      <c r="AH205">
        <v>102</v>
      </c>
      <c r="AI205">
        <v>98</v>
      </c>
      <c r="AJ205" t="s">
        <v>69</v>
      </c>
    </row>
    <row r="206" spans="1:36" x14ac:dyDescent="0.45">
      <c r="A206">
        <v>205</v>
      </c>
      <c r="C206" t="s">
        <v>82</v>
      </c>
      <c r="D206" t="str">
        <f t="shared" si="3"/>
        <v>José Ramírez2023</v>
      </c>
      <c r="E206" t="s">
        <v>36</v>
      </c>
      <c r="F206">
        <v>2023</v>
      </c>
      <c r="G206">
        <v>86</v>
      </c>
      <c r="H206">
        <v>385</v>
      </c>
      <c r="I206">
        <v>691</v>
      </c>
      <c r="J206">
        <v>86</v>
      </c>
      <c r="K206">
        <v>336</v>
      </c>
      <c r="L206">
        <v>55</v>
      </c>
      <c r="M206">
        <v>97</v>
      </c>
      <c r="N206">
        <v>23</v>
      </c>
      <c r="O206">
        <v>4</v>
      </c>
      <c r="P206">
        <v>14</v>
      </c>
      <c r="Q206">
        <v>53</v>
      </c>
      <c r="R206">
        <v>9</v>
      </c>
      <c r="S206">
        <v>4</v>
      </c>
      <c r="T206">
        <v>42</v>
      </c>
      <c r="U206">
        <v>38</v>
      </c>
      <c r="V206">
        <v>0.28899999999999998</v>
      </c>
      <c r="W206">
        <v>0.36399999999999999</v>
      </c>
      <c r="X206">
        <v>0.50600000000000001</v>
      </c>
      <c r="Y206">
        <v>0.87</v>
      </c>
      <c r="Z206">
        <v>170</v>
      </c>
      <c r="AA206">
        <v>7</v>
      </c>
      <c r="AB206">
        <v>1</v>
      </c>
      <c r="AC206">
        <v>0</v>
      </c>
      <c r="AD206">
        <v>6</v>
      </c>
      <c r="AE206">
        <v>12</v>
      </c>
      <c r="AF206">
        <v>2</v>
      </c>
      <c r="AG206">
        <v>0.28599999999999998</v>
      </c>
      <c r="AH206">
        <v>109</v>
      </c>
      <c r="AI206">
        <v>137</v>
      </c>
      <c r="AJ206" t="s">
        <v>83</v>
      </c>
    </row>
    <row r="207" spans="1:36" x14ac:dyDescent="0.45">
      <c r="A207">
        <v>206</v>
      </c>
      <c r="C207" t="s">
        <v>210</v>
      </c>
      <c r="D207" t="str">
        <f t="shared" si="3"/>
        <v>Nolan Arenado2016</v>
      </c>
      <c r="E207" t="s">
        <v>36</v>
      </c>
      <c r="F207">
        <v>2016</v>
      </c>
      <c r="G207">
        <v>87</v>
      </c>
      <c r="H207">
        <v>384</v>
      </c>
      <c r="I207">
        <v>696</v>
      </c>
      <c r="J207">
        <v>87</v>
      </c>
      <c r="K207">
        <v>342</v>
      </c>
      <c r="L207">
        <v>60</v>
      </c>
      <c r="M207">
        <v>98</v>
      </c>
      <c r="N207">
        <v>24</v>
      </c>
      <c r="O207">
        <v>2</v>
      </c>
      <c r="P207">
        <v>23</v>
      </c>
      <c r="Q207">
        <v>70</v>
      </c>
      <c r="R207">
        <v>1</v>
      </c>
      <c r="S207">
        <v>3</v>
      </c>
      <c r="T207">
        <v>38</v>
      </c>
      <c r="U207">
        <v>52</v>
      </c>
      <c r="V207">
        <v>0.28699999999999998</v>
      </c>
      <c r="W207">
        <v>0.35899999999999999</v>
      </c>
      <c r="X207">
        <v>0.56999999999999995</v>
      </c>
      <c r="Y207">
        <v>0.93</v>
      </c>
      <c r="Z207">
        <v>195</v>
      </c>
      <c r="AA207">
        <v>9</v>
      </c>
      <c r="AB207">
        <v>2</v>
      </c>
      <c r="AC207">
        <v>0</v>
      </c>
      <c r="AD207">
        <v>2</v>
      </c>
      <c r="AE207">
        <v>4</v>
      </c>
      <c r="AF207">
        <v>5</v>
      </c>
      <c r="AG207">
        <v>0.27900000000000003</v>
      </c>
      <c r="AH207">
        <v>99</v>
      </c>
      <c r="AI207">
        <v>147</v>
      </c>
      <c r="AJ207" t="s">
        <v>211</v>
      </c>
    </row>
    <row r="208" spans="1:36" x14ac:dyDescent="0.45">
      <c r="A208">
        <v>207</v>
      </c>
      <c r="C208" t="s">
        <v>130</v>
      </c>
      <c r="D208" t="str">
        <f t="shared" si="3"/>
        <v>Charlie Blackmon2014</v>
      </c>
      <c r="E208" t="s">
        <v>36</v>
      </c>
      <c r="F208">
        <v>2014</v>
      </c>
      <c r="G208">
        <v>93</v>
      </c>
      <c r="H208">
        <v>384</v>
      </c>
      <c r="I208">
        <v>648</v>
      </c>
      <c r="J208">
        <v>81</v>
      </c>
      <c r="K208">
        <v>351</v>
      </c>
      <c r="L208">
        <v>53</v>
      </c>
      <c r="M208">
        <v>107</v>
      </c>
      <c r="N208">
        <v>17</v>
      </c>
      <c r="O208">
        <v>1</v>
      </c>
      <c r="P208">
        <v>14</v>
      </c>
      <c r="Q208">
        <v>52</v>
      </c>
      <c r="R208">
        <v>18</v>
      </c>
      <c r="S208">
        <v>4</v>
      </c>
      <c r="T208">
        <v>21</v>
      </c>
      <c r="U208">
        <v>49</v>
      </c>
      <c r="V208">
        <v>0.30499999999999999</v>
      </c>
      <c r="W208">
        <v>0.34899999999999998</v>
      </c>
      <c r="X208">
        <v>0.47899999999999998</v>
      </c>
      <c r="Y208">
        <v>0.82799999999999996</v>
      </c>
      <c r="Z208">
        <v>168</v>
      </c>
      <c r="AA208">
        <v>1</v>
      </c>
      <c r="AB208">
        <v>5</v>
      </c>
      <c r="AC208">
        <v>3</v>
      </c>
      <c r="AD208">
        <v>4</v>
      </c>
      <c r="AE208">
        <v>2</v>
      </c>
      <c r="AF208">
        <v>1</v>
      </c>
      <c r="AG208">
        <v>0.31900000000000001</v>
      </c>
      <c r="AH208">
        <v>113</v>
      </c>
      <c r="AI208">
        <v>133</v>
      </c>
      <c r="AJ208" t="s">
        <v>131</v>
      </c>
    </row>
    <row r="209" spans="1:36" x14ac:dyDescent="0.45">
      <c r="A209">
        <v>208</v>
      </c>
      <c r="C209" t="s">
        <v>304</v>
      </c>
      <c r="D209" t="str">
        <f t="shared" si="3"/>
        <v>Yoenis Céspedes2014</v>
      </c>
      <c r="E209" t="s">
        <v>36</v>
      </c>
      <c r="F209">
        <v>2014</v>
      </c>
      <c r="G209">
        <v>90</v>
      </c>
      <c r="H209">
        <v>384</v>
      </c>
      <c r="I209">
        <v>645</v>
      </c>
      <c r="J209">
        <v>87</v>
      </c>
      <c r="K209">
        <v>353</v>
      </c>
      <c r="L209">
        <v>53</v>
      </c>
      <c r="M209">
        <v>87</v>
      </c>
      <c r="N209">
        <v>21</v>
      </c>
      <c r="O209">
        <v>3</v>
      </c>
      <c r="P209">
        <v>14</v>
      </c>
      <c r="Q209">
        <v>56</v>
      </c>
      <c r="R209">
        <v>1</v>
      </c>
      <c r="S209">
        <v>2</v>
      </c>
      <c r="T209">
        <v>27</v>
      </c>
      <c r="U209">
        <v>73</v>
      </c>
      <c r="V209">
        <v>0.247</v>
      </c>
      <c r="W209">
        <v>0.3</v>
      </c>
      <c r="X209">
        <v>0.442</v>
      </c>
      <c r="Y209">
        <v>0.74099999999999999</v>
      </c>
      <c r="Z209">
        <v>156</v>
      </c>
      <c r="AA209">
        <v>8</v>
      </c>
      <c r="AB209">
        <v>1</v>
      </c>
      <c r="AC209">
        <v>0</v>
      </c>
      <c r="AD209">
        <v>3</v>
      </c>
      <c r="AE209">
        <v>3</v>
      </c>
      <c r="AF209">
        <v>5</v>
      </c>
      <c r="AG209">
        <v>0.27100000000000002</v>
      </c>
      <c r="AH209">
        <v>98</v>
      </c>
      <c r="AI209">
        <v>108</v>
      </c>
      <c r="AJ209" t="s">
        <v>305</v>
      </c>
    </row>
    <row r="210" spans="1:36" x14ac:dyDescent="0.45">
      <c r="A210">
        <v>209</v>
      </c>
      <c r="C210" t="s">
        <v>306</v>
      </c>
      <c r="D210" t="str">
        <f t="shared" si="3"/>
        <v>Ian Desmond2016</v>
      </c>
      <c r="E210" t="s">
        <v>36</v>
      </c>
      <c r="F210">
        <v>2016</v>
      </c>
      <c r="G210">
        <v>89</v>
      </c>
      <c r="H210">
        <v>384</v>
      </c>
      <c r="I210">
        <v>677</v>
      </c>
      <c r="J210">
        <v>88</v>
      </c>
      <c r="K210">
        <v>351</v>
      </c>
      <c r="L210">
        <v>65</v>
      </c>
      <c r="M210">
        <v>113</v>
      </c>
      <c r="N210">
        <v>22</v>
      </c>
      <c r="O210">
        <v>2</v>
      </c>
      <c r="P210">
        <v>15</v>
      </c>
      <c r="Q210">
        <v>55</v>
      </c>
      <c r="R210">
        <v>15</v>
      </c>
      <c r="S210">
        <v>3</v>
      </c>
      <c r="T210">
        <v>28</v>
      </c>
      <c r="U210">
        <v>94</v>
      </c>
      <c r="V210">
        <v>0.32200000000000001</v>
      </c>
      <c r="W210">
        <v>0.375</v>
      </c>
      <c r="X210">
        <v>0.52400000000000002</v>
      </c>
      <c r="Y210">
        <v>0.89900000000000002</v>
      </c>
      <c r="Z210">
        <v>184</v>
      </c>
      <c r="AA210">
        <v>5</v>
      </c>
      <c r="AB210">
        <v>3</v>
      </c>
      <c r="AC210">
        <v>0</v>
      </c>
      <c r="AD210">
        <v>2</v>
      </c>
      <c r="AE210">
        <v>2</v>
      </c>
      <c r="AF210">
        <v>3</v>
      </c>
      <c r="AG210">
        <v>0.40200000000000002</v>
      </c>
      <c r="AH210">
        <v>129</v>
      </c>
      <c r="AI210">
        <v>141</v>
      </c>
      <c r="AJ210" t="s">
        <v>307</v>
      </c>
    </row>
    <row r="211" spans="1:36" x14ac:dyDescent="0.45">
      <c r="A211">
        <v>210</v>
      </c>
      <c r="C211" t="s">
        <v>204</v>
      </c>
      <c r="D211" t="str">
        <f t="shared" si="3"/>
        <v>Vladimir Guerrero Jr.2023</v>
      </c>
      <c r="E211" t="s">
        <v>36</v>
      </c>
      <c r="F211">
        <v>2023</v>
      </c>
      <c r="G211">
        <v>88</v>
      </c>
      <c r="H211">
        <v>384</v>
      </c>
      <c r="I211">
        <v>682</v>
      </c>
      <c r="J211">
        <v>87</v>
      </c>
      <c r="K211">
        <v>343</v>
      </c>
      <c r="L211">
        <v>42</v>
      </c>
      <c r="M211">
        <v>94</v>
      </c>
      <c r="N211">
        <v>19</v>
      </c>
      <c r="O211">
        <v>0</v>
      </c>
      <c r="P211">
        <v>13</v>
      </c>
      <c r="Q211">
        <v>58</v>
      </c>
      <c r="R211">
        <v>4</v>
      </c>
      <c r="S211">
        <v>2</v>
      </c>
      <c r="T211">
        <v>31</v>
      </c>
      <c r="U211">
        <v>60</v>
      </c>
      <c r="V211">
        <v>0.27400000000000002</v>
      </c>
      <c r="W211">
        <v>0.34399999999999997</v>
      </c>
      <c r="X211">
        <v>0.443</v>
      </c>
      <c r="Y211">
        <v>0.78700000000000003</v>
      </c>
      <c r="Z211">
        <v>152</v>
      </c>
      <c r="AA211">
        <v>13</v>
      </c>
      <c r="AB211">
        <v>7</v>
      </c>
      <c r="AC211">
        <v>0</v>
      </c>
      <c r="AD211">
        <v>3</v>
      </c>
      <c r="AE211">
        <v>1</v>
      </c>
      <c r="AF211">
        <v>3</v>
      </c>
      <c r="AG211">
        <v>0.29699999999999999</v>
      </c>
      <c r="AH211">
        <v>100</v>
      </c>
      <c r="AI211">
        <v>116</v>
      </c>
      <c r="AJ211" t="s">
        <v>205</v>
      </c>
    </row>
    <row r="212" spans="1:36" x14ac:dyDescent="0.45">
      <c r="A212">
        <v>211</v>
      </c>
      <c r="C212" t="s">
        <v>308</v>
      </c>
      <c r="D212" t="str">
        <f t="shared" si="3"/>
        <v>Isiah Kiner-Falefa2021</v>
      </c>
      <c r="E212" t="s">
        <v>36</v>
      </c>
      <c r="F212">
        <v>2021</v>
      </c>
      <c r="G212">
        <v>90</v>
      </c>
      <c r="H212">
        <v>384</v>
      </c>
      <c r="I212">
        <v>677</v>
      </c>
      <c r="J212">
        <v>88</v>
      </c>
      <c r="K212">
        <v>361</v>
      </c>
      <c r="L212">
        <v>45</v>
      </c>
      <c r="M212">
        <v>93</v>
      </c>
      <c r="N212">
        <v>16</v>
      </c>
      <c r="O212">
        <v>2</v>
      </c>
      <c r="P212">
        <v>6</v>
      </c>
      <c r="Q212">
        <v>30</v>
      </c>
      <c r="R212">
        <v>15</v>
      </c>
      <c r="S212">
        <v>2</v>
      </c>
      <c r="T212">
        <v>13</v>
      </c>
      <c r="U212">
        <v>61</v>
      </c>
      <c r="V212">
        <v>0.25800000000000001</v>
      </c>
      <c r="W212">
        <v>0.29499999999999998</v>
      </c>
      <c r="X212">
        <v>0.36299999999999999</v>
      </c>
      <c r="Y212">
        <v>0.65800000000000003</v>
      </c>
      <c r="Z212">
        <v>131</v>
      </c>
      <c r="AA212">
        <v>6</v>
      </c>
      <c r="AB212">
        <v>7</v>
      </c>
      <c r="AC212">
        <v>1</v>
      </c>
      <c r="AD212">
        <v>2</v>
      </c>
      <c r="AE212">
        <v>1</v>
      </c>
      <c r="AF212">
        <v>8</v>
      </c>
      <c r="AG212">
        <v>0.29399999999999998</v>
      </c>
      <c r="AH212">
        <v>96</v>
      </c>
      <c r="AI212">
        <v>83</v>
      </c>
      <c r="AJ212" t="s">
        <v>309</v>
      </c>
    </row>
    <row r="213" spans="1:36" x14ac:dyDescent="0.45">
      <c r="A213">
        <v>212</v>
      </c>
      <c r="C213" t="s">
        <v>138</v>
      </c>
      <c r="D213" t="str">
        <f t="shared" si="3"/>
        <v>Ian Kinsler2015</v>
      </c>
      <c r="E213" t="s">
        <v>36</v>
      </c>
      <c r="F213">
        <v>2015</v>
      </c>
      <c r="G213">
        <v>87</v>
      </c>
      <c r="H213">
        <v>384</v>
      </c>
      <c r="I213">
        <v>675</v>
      </c>
      <c r="J213">
        <v>86</v>
      </c>
      <c r="K213">
        <v>347</v>
      </c>
      <c r="L213">
        <v>50</v>
      </c>
      <c r="M213">
        <v>95</v>
      </c>
      <c r="N213">
        <v>20</v>
      </c>
      <c r="O213">
        <v>3</v>
      </c>
      <c r="P213">
        <v>3</v>
      </c>
      <c r="Q213">
        <v>39</v>
      </c>
      <c r="R213">
        <v>6</v>
      </c>
      <c r="S213">
        <v>4</v>
      </c>
      <c r="T213">
        <v>33</v>
      </c>
      <c r="U213">
        <v>52</v>
      </c>
      <c r="V213">
        <v>0.27400000000000002</v>
      </c>
      <c r="W213">
        <v>0.33900000000000002</v>
      </c>
      <c r="X213">
        <v>0.375</v>
      </c>
      <c r="Y213">
        <v>0.71299999999999997</v>
      </c>
      <c r="Z213">
        <v>130</v>
      </c>
      <c r="AA213">
        <v>10</v>
      </c>
      <c r="AB213">
        <v>2</v>
      </c>
      <c r="AC213">
        <v>0</v>
      </c>
      <c r="AD213">
        <v>2</v>
      </c>
      <c r="AE213">
        <v>0</v>
      </c>
      <c r="AF213">
        <v>4</v>
      </c>
      <c r="AG213">
        <v>0.313</v>
      </c>
      <c r="AH213">
        <v>87</v>
      </c>
      <c r="AI213">
        <v>103</v>
      </c>
      <c r="AJ213" t="s">
        <v>139</v>
      </c>
    </row>
    <row r="214" spans="1:36" x14ac:dyDescent="0.45">
      <c r="A214">
        <v>213</v>
      </c>
      <c r="C214" t="s">
        <v>132</v>
      </c>
      <c r="D214" t="str">
        <f t="shared" si="3"/>
        <v>Jed Lowrie2014</v>
      </c>
      <c r="E214" t="s">
        <v>36</v>
      </c>
      <c r="F214">
        <v>2014</v>
      </c>
      <c r="G214">
        <v>90</v>
      </c>
      <c r="H214">
        <v>384</v>
      </c>
      <c r="I214">
        <v>566</v>
      </c>
      <c r="J214">
        <v>87</v>
      </c>
      <c r="K214">
        <v>335</v>
      </c>
      <c r="L214">
        <v>47</v>
      </c>
      <c r="M214">
        <v>80</v>
      </c>
      <c r="N214">
        <v>24</v>
      </c>
      <c r="O214">
        <v>0</v>
      </c>
      <c r="P214">
        <v>4</v>
      </c>
      <c r="Q214">
        <v>34</v>
      </c>
      <c r="R214">
        <v>0</v>
      </c>
      <c r="S214">
        <v>0</v>
      </c>
      <c r="T214">
        <v>39</v>
      </c>
      <c r="U214">
        <v>51</v>
      </c>
      <c r="V214">
        <v>0.23899999999999999</v>
      </c>
      <c r="W214">
        <v>0.32100000000000001</v>
      </c>
      <c r="X214">
        <v>0.34599999999999997</v>
      </c>
      <c r="Y214">
        <v>0.66700000000000004</v>
      </c>
      <c r="Z214">
        <v>116</v>
      </c>
      <c r="AA214">
        <v>9</v>
      </c>
      <c r="AB214">
        <v>4</v>
      </c>
      <c r="AC214">
        <v>1</v>
      </c>
      <c r="AD214">
        <v>5</v>
      </c>
      <c r="AE214">
        <v>4</v>
      </c>
      <c r="AF214">
        <v>2</v>
      </c>
      <c r="AG214">
        <v>0.26700000000000002</v>
      </c>
      <c r="AH214">
        <v>98</v>
      </c>
      <c r="AI214">
        <v>90</v>
      </c>
      <c r="AJ214" t="s">
        <v>133</v>
      </c>
    </row>
    <row r="215" spans="1:36" x14ac:dyDescent="0.45">
      <c r="A215">
        <v>214</v>
      </c>
      <c r="C215" t="s">
        <v>310</v>
      </c>
      <c r="D215" t="str">
        <f t="shared" si="3"/>
        <v>Ketel Marte2019</v>
      </c>
      <c r="E215" t="s">
        <v>36</v>
      </c>
      <c r="F215">
        <v>2019</v>
      </c>
      <c r="G215">
        <v>87</v>
      </c>
      <c r="H215">
        <v>384</v>
      </c>
      <c r="I215">
        <v>628</v>
      </c>
      <c r="J215">
        <v>84</v>
      </c>
      <c r="K215">
        <v>354</v>
      </c>
      <c r="L215">
        <v>58</v>
      </c>
      <c r="M215">
        <v>110</v>
      </c>
      <c r="N215">
        <v>20</v>
      </c>
      <c r="O215">
        <v>4</v>
      </c>
      <c r="P215">
        <v>20</v>
      </c>
      <c r="Q215">
        <v>53</v>
      </c>
      <c r="R215">
        <v>4</v>
      </c>
      <c r="S215">
        <v>0</v>
      </c>
      <c r="T215">
        <v>26</v>
      </c>
      <c r="U215">
        <v>54</v>
      </c>
      <c r="V215">
        <v>0.311</v>
      </c>
      <c r="W215">
        <v>0.35899999999999999</v>
      </c>
      <c r="X215">
        <v>0.55900000000000005</v>
      </c>
      <c r="Y215">
        <v>0.91900000000000004</v>
      </c>
      <c r="Z215">
        <v>198</v>
      </c>
      <c r="AA215">
        <v>6</v>
      </c>
      <c r="AB215">
        <v>2</v>
      </c>
      <c r="AC215">
        <v>0</v>
      </c>
      <c r="AD215">
        <v>2</v>
      </c>
      <c r="AE215">
        <v>2</v>
      </c>
      <c r="AF215">
        <v>3</v>
      </c>
      <c r="AG215">
        <v>0.31900000000000001</v>
      </c>
      <c r="AH215">
        <v>87</v>
      </c>
      <c r="AI215">
        <v>141</v>
      </c>
      <c r="AJ215" t="s">
        <v>311</v>
      </c>
    </row>
    <row r="216" spans="1:36" x14ac:dyDescent="0.45">
      <c r="A216">
        <v>215</v>
      </c>
      <c r="C216" t="s">
        <v>182</v>
      </c>
      <c r="D216" t="str">
        <f t="shared" si="3"/>
        <v>Jean Segura2016</v>
      </c>
      <c r="E216" t="s">
        <v>36</v>
      </c>
      <c r="F216">
        <v>2016</v>
      </c>
      <c r="G216">
        <v>85</v>
      </c>
      <c r="H216">
        <v>384</v>
      </c>
      <c r="I216">
        <v>694</v>
      </c>
      <c r="J216">
        <v>82</v>
      </c>
      <c r="K216">
        <v>354</v>
      </c>
      <c r="L216">
        <v>52</v>
      </c>
      <c r="M216">
        <v>110</v>
      </c>
      <c r="N216">
        <v>18</v>
      </c>
      <c r="O216">
        <v>5</v>
      </c>
      <c r="P216">
        <v>6</v>
      </c>
      <c r="Q216">
        <v>36</v>
      </c>
      <c r="R216">
        <v>15</v>
      </c>
      <c r="S216">
        <v>5</v>
      </c>
      <c r="T216">
        <v>20</v>
      </c>
      <c r="U216">
        <v>54</v>
      </c>
      <c r="V216">
        <v>0.311</v>
      </c>
      <c r="W216">
        <v>0.35799999999999998</v>
      </c>
      <c r="X216">
        <v>0.441</v>
      </c>
      <c r="Y216">
        <v>0.79800000000000004</v>
      </c>
      <c r="Z216">
        <v>156</v>
      </c>
      <c r="AA216">
        <v>4</v>
      </c>
      <c r="AB216">
        <v>7</v>
      </c>
      <c r="AC216">
        <v>1</v>
      </c>
      <c r="AD216">
        <v>2</v>
      </c>
      <c r="AE216">
        <v>0</v>
      </c>
      <c r="AF216">
        <v>4</v>
      </c>
      <c r="AG216">
        <v>0.35099999999999998</v>
      </c>
      <c r="AH216">
        <v>86</v>
      </c>
      <c r="AI216">
        <v>116</v>
      </c>
      <c r="AJ216" t="s">
        <v>183</v>
      </c>
    </row>
    <row r="217" spans="1:36" x14ac:dyDescent="0.45">
      <c r="A217">
        <v>216</v>
      </c>
      <c r="C217" t="s">
        <v>312</v>
      </c>
      <c r="D217" t="str">
        <f t="shared" si="3"/>
        <v>Denard Span2014</v>
      </c>
      <c r="E217" t="s">
        <v>36</v>
      </c>
      <c r="F217">
        <v>2014</v>
      </c>
      <c r="G217">
        <v>84</v>
      </c>
      <c r="H217">
        <v>384</v>
      </c>
      <c r="I217">
        <v>668</v>
      </c>
      <c r="J217">
        <v>82</v>
      </c>
      <c r="K217">
        <v>353</v>
      </c>
      <c r="L217">
        <v>57</v>
      </c>
      <c r="M217">
        <v>95</v>
      </c>
      <c r="N217">
        <v>28</v>
      </c>
      <c r="O217">
        <v>5</v>
      </c>
      <c r="P217">
        <v>1</v>
      </c>
      <c r="Q217">
        <v>19</v>
      </c>
      <c r="R217">
        <v>15</v>
      </c>
      <c r="S217">
        <v>2</v>
      </c>
      <c r="T217">
        <v>27</v>
      </c>
      <c r="U217">
        <v>40</v>
      </c>
      <c r="V217">
        <v>0.26900000000000002</v>
      </c>
      <c r="W217">
        <v>0.31900000000000001</v>
      </c>
      <c r="X217">
        <v>0.38500000000000001</v>
      </c>
      <c r="Y217">
        <v>0.70499999999999996</v>
      </c>
      <c r="Z217">
        <v>136</v>
      </c>
      <c r="AA217">
        <v>3</v>
      </c>
      <c r="AB217">
        <v>0</v>
      </c>
      <c r="AC217">
        <v>2</v>
      </c>
      <c r="AD217">
        <v>2</v>
      </c>
      <c r="AE217">
        <v>0</v>
      </c>
      <c r="AF217">
        <v>4</v>
      </c>
      <c r="AG217">
        <v>0.29899999999999999</v>
      </c>
      <c r="AH217">
        <v>82</v>
      </c>
      <c r="AI217">
        <v>99</v>
      </c>
      <c r="AJ217" t="s">
        <v>313</v>
      </c>
    </row>
    <row r="218" spans="1:36" x14ac:dyDescent="0.45">
      <c r="A218">
        <v>217</v>
      </c>
      <c r="C218" t="s">
        <v>314</v>
      </c>
      <c r="D218" t="str">
        <f t="shared" si="3"/>
        <v>B.J. Upton2014</v>
      </c>
      <c r="E218" t="s">
        <v>36</v>
      </c>
      <c r="F218">
        <v>2014</v>
      </c>
      <c r="G218">
        <v>89</v>
      </c>
      <c r="H218">
        <v>384</v>
      </c>
      <c r="I218">
        <v>582</v>
      </c>
      <c r="J218">
        <v>86</v>
      </c>
      <c r="K218">
        <v>349</v>
      </c>
      <c r="L218">
        <v>44</v>
      </c>
      <c r="M218">
        <v>75</v>
      </c>
      <c r="N218">
        <v>13</v>
      </c>
      <c r="O218">
        <v>5</v>
      </c>
      <c r="P218">
        <v>7</v>
      </c>
      <c r="Q218">
        <v>26</v>
      </c>
      <c r="R218">
        <v>15</v>
      </c>
      <c r="S218">
        <v>4</v>
      </c>
      <c r="T218">
        <v>31</v>
      </c>
      <c r="U218">
        <v>116</v>
      </c>
      <c r="V218">
        <v>0.215</v>
      </c>
      <c r="W218">
        <v>0.27800000000000002</v>
      </c>
      <c r="X218">
        <v>0.34100000000000003</v>
      </c>
      <c r="Y218">
        <v>0.61899999999999999</v>
      </c>
      <c r="Z218">
        <v>119</v>
      </c>
      <c r="AA218">
        <v>4</v>
      </c>
      <c r="AB218">
        <v>0</v>
      </c>
      <c r="AC218">
        <v>2</v>
      </c>
      <c r="AD218">
        <v>2</v>
      </c>
      <c r="AE218">
        <v>0</v>
      </c>
      <c r="AF218">
        <v>3</v>
      </c>
      <c r="AG218">
        <v>0.29799999999999999</v>
      </c>
      <c r="AH218">
        <v>99</v>
      </c>
      <c r="AI218">
        <v>75</v>
      </c>
      <c r="AJ218" t="s">
        <v>315</v>
      </c>
    </row>
    <row r="219" spans="1:36" x14ac:dyDescent="0.45">
      <c r="A219">
        <v>218</v>
      </c>
      <c r="C219" t="s">
        <v>72</v>
      </c>
      <c r="D219" t="str">
        <f t="shared" si="3"/>
        <v>Joey Votto2017</v>
      </c>
      <c r="E219" t="s">
        <v>36</v>
      </c>
      <c r="F219">
        <v>2017</v>
      </c>
      <c r="G219">
        <v>88</v>
      </c>
      <c r="H219">
        <v>384</v>
      </c>
      <c r="I219">
        <v>707</v>
      </c>
      <c r="J219">
        <v>88</v>
      </c>
      <c r="K219">
        <v>314</v>
      </c>
      <c r="L219">
        <v>65</v>
      </c>
      <c r="M219">
        <v>99</v>
      </c>
      <c r="N219">
        <v>19</v>
      </c>
      <c r="O219">
        <v>1</v>
      </c>
      <c r="P219">
        <v>26</v>
      </c>
      <c r="Q219">
        <v>68</v>
      </c>
      <c r="R219">
        <v>3</v>
      </c>
      <c r="S219">
        <v>1</v>
      </c>
      <c r="T219">
        <v>62</v>
      </c>
      <c r="U219">
        <v>42</v>
      </c>
      <c r="V219">
        <v>0.315</v>
      </c>
      <c r="W219">
        <v>0.42699999999999999</v>
      </c>
      <c r="X219">
        <v>0.63100000000000001</v>
      </c>
      <c r="Y219">
        <v>1.0580000000000001</v>
      </c>
      <c r="Z219">
        <v>198</v>
      </c>
      <c r="AA219">
        <v>6</v>
      </c>
      <c r="AB219">
        <v>3</v>
      </c>
      <c r="AC219">
        <v>0</v>
      </c>
      <c r="AD219">
        <v>5</v>
      </c>
      <c r="AE219">
        <v>8</v>
      </c>
      <c r="AF219">
        <v>2</v>
      </c>
      <c r="AG219">
        <v>0.29099999999999998</v>
      </c>
      <c r="AH219">
        <v>103</v>
      </c>
      <c r="AI219">
        <v>180</v>
      </c>
      <c r="AJ219" t="s">
        <v>73</v>
      </c>
    </row>
    <row r="220" spans="1:36" x14ac:dyDescent="0.45">
      <c r="A220">
        <v>219</v>
      </c>
      <c r="C220" t="s">
        <v>316</v>
      </c>
      <c r="D220" t="str">
        <f t="shared" si="3"/>
        <v>Yoán Moncada2018</v>
      </c>
      <c r="E220" t="s">
        <v>36</v>
      </c>
      <c r="F220">
        <v>2018</v>
      </c>
      <c r="G220">
        <v>87</v>
      </c>
      <c r="H220">
        <v>383</v>
      </c>
      <c r="I220">
        <v>650</v>
      </c>
      <c r="J220">
        <v>86</v>
      </c>
      <c r="K220">
        <v>344</v>
      </c>
      <c r="L220">
        <v>47</v>
      </c>
      <c r="M220">
        <v>82</v>
      </c>
      <c r="N220">
        <v>19</v>
      </c>
      <c r="O220">
        <v>5</v>
      </c>
      <c r="P220">
        <v>12</v>
      </c>
      <c r="Q220">
        <v>41</v>
      </c>
      <c r="R220">
        <v>9</v>
      </c>
      <c r="S220">
        <v>2</v>
      </c>
      <c r="T220">
        <v>36</v>
      </c>
      <c r="U220">
        <v>130</v>
      </c>
      <c r="V220">
        <v>0.23799999999999999</v>
      </c>
      <c r="W220">
        <v>0.312</v>
      </c>
      <c r="X220">
        <v>0.42699999999999999</v>
      </c>
      <c r="Y220">
        <v>0.73899999999999999</v>
      </c>
      <c r="Z220">
        <v>147</v>
      </c>
      <c r="AA220">
        <v>1</v>
      </c>
      <c r="AB220">
        <v>1</v>
      </c>
      <c r="AC220">
        <v>1</v>
      </c>
      <c r="AD220">
        <v>1</v>
      </c>
      <c r="AE220">
        <v>0</v>
      </c>
      <c r="AF220">
        <v>3</v>
      </c>
      <c r="AG220">
        <v>0.34499999999999997</v>
      </c>
      <c r="AH220">
        <v>106</v>
      </c>
      <c r="AI220">
        <v>103</v>
      </c>
      <c r="AJ220" t="s">
        <v>317</v>
      </c>
    </row>
    <row r="221" spans="1:36" x14ac:dyDescent="0.45">
      <c r="A221">
        <v>220</v>
      </c>
      <c r="C221" t="s">
        <v>318</v>
      </c>
      <c r="D221" t="str">
        <f t="shared" si="3"/>
        <v>Adley Rutschman2023</v>
      </c>
      <c r="E221" t="s">
        <v>36</v>
      </c>
      <c r="F221">
        <v>2023</v>
      </c>
      <c r="G221">
        <v>86</v>
      </c>
      <c r="H221">
        <v>383</v>
      </c>
      <c r="I221">
        <v>687</v>
      </c>
      <c r="J221">
        <v>82</v>
      </c>
      <c r="K221">
        <v>326</v>
      </c>
      <c r="L221">
        <v>44</v>
      </c>
      <c r="M221">
        <v>89</v>
      </c>
      <c r="N221">
        <v>13</v>
      </c>
      <c r="O221">
        <v>0</v>
      </c>
      <c r="P221">
        <v>12</v>
      </c>
      <c r="Q221">
        <v>39</v>
      </c>
      <c r="R221">
        <v>0</v>
      </c>
      <c r="S221">
        <v>1</v>
      </c>
      <c r="T221">
        <v>55</v>
      </c>
      <c r="U221">
        <v>59</v>
      </c>
      <c r="V221">
        <v>0.27300000000000002</v>
      </c>
      <c r="W221">
        <v>0.376</v>
      </c>
      <c r="X221">
        <v>0.42299999999999999</v>
      </c>
      <c r="Y221">
        <v>0.79900000000000004</v>
      </c>
      <c r="Z221">
        <v>138</v>
      </c>
      <c r="AA221">
        <v>7</v>
      </c>
      <c r="AB221">
        <v>0</v>
      </c>
      <c r="AC221">
        <v>0</v>
      </c>
      <c r="AD221">
        <v>2</v>
      </c>
      <c r="AE221">
        <v>5</v>
      </c>
      <c r="AF221">
        <v>1</v>
      </c>
      <c r="AG221">
        <v>0.3</v>
      </c>
      <c r="AH221">
        <v>98</v>
      </c>
      <c r="AI221">
        <v>121</v>
      </c>
      <c r="AJ221" t="s">
        <v>319</v>
      </c>
    </row>
    <row r="222" spans="1:36" x14ac:dyDescent="0.45">
      <c r="A222">
        <v>221</v>
      </c>
      <c r="C222" t="s">
        <v>320</v>
      </c>
      <c r="D222" t="str">
        <f t="shared" si="3"/>
        <v>Lane Thomas2023</v>
      </c>
      <c r="E222" t="s">
        <v>36</v>
      </c>
      <c r="F222">
        <v>2023</v>
      </c>
      <c r="G222">
        <v>88</v>
      </c>
      <c r="H222">
        <v>383</v>
      </c>
      <c r="I222">
        <v>682</v>
      </c>
      <c r="J222">
        <v>88</v>
      </c>
      <c r="K222">
        <v>354</v>
      </c>
      <c r="L222">
        <v>60</v>
      </c>
      <c r="M222">
        <v>107</v>
      </c>
      <c r="N222">
        <v>23</v>
      </c>
      <c r="O222">
        <v>2</v>
      </c>
      <c r="P222">
        <v>14</v>
      </c>
      <c r="Q222">
        <v>49</v>
      </c>
      <c r="R222">
        <v>8</v>
      </c>
      <c r="S222">
        <v>2</v>
      </c>
      <c r="T222">
        <v>21</v>
      </c>
      <c r="U222">
        <v>98</v>
      </c>
      <c r="V222">
        <v>0.30199999999999999</v>
      </c>
      <c r="W222">
        <v>0.34699999999999998</v>
      </c>
      <c r="X222">
        <v>0.497</v>
      </c>
      <c r="Y222">
        <v>0.84499999999999997</v>
      </c>
      <c r="Z222">
        <v>176</v>
      </c>
      <c r="AA222">
        <v>3</v>
      </c>
      <c r="AB222">
        <v>5</v>
      </c>
      <c r="AC222">
        <v>0</v>
      </c>
      <c r="AD222">
        <v>3</v>
      </c>
      <c r="AE222">
        <v>0</v>
      </c>
      <c r="AF222">
        <v>4</v>
      </c>
      <c r="AG222">
        <v>0.38</v>
      </c>
      <c r="AH222">
        <v>116</v>
      </c>
      <c r="AI222">
        <v>130</v>
      </c>
      <c r="AJ222" t="s">
        <v>321</v>
      </c>
    </row>
    <row r="223" spans="1:36" x14ac:dyDescent="0.45">
      <c r="A223">
        <v>222</v>
      </c>
      <c r="C223" t="s">
        <v>210</v>
      </c>
      <c r="D223" t="str">
        <f t="shared" si="3"/>
        <v>Nolan Arenado2019</v>
      </c>
      <c r="E223" t="s">
        <v>36</v>
      </c>
      <c r="F223">
        <v>2019</v>
      </c>
      <c r="G223">
        <v>88</v>
      </c>
      <c r="H223">
        <v>382</v>
      </c>
      <c r="I223">
        <v>662</v>
      </c>
      <c r="J223">
        <v>86</v>
      </c>
      <c r="K223">
        <v>340</v>
      </c>
      <c r="L223">
        <v>61</v>
      </c>
      <c r="M223">
        <v>106</v>
      </c>
      <c r="N223">
        <v>21</v>
      </c>
      <c r="O223">
        <v>2</v>
      </c>
      <c r="P223">
        <v>20</v>
      </c>
      <c r="Q223">
        <v>67</v>
      </c>
      <c r="R223">
        <v>2</v>
      </c>
      <c r="S223">
        <v>2</v>
      </c>
      <c r="T223">
        <v>36</v>
      </c>
      <c r="U223">
        <v>53</v>
      </c>
      <c r="V223">
        <v>0.312</v>
      </c>
      <c r="W223">
        <v>0.377</v>
      </c>
      <c r="X223">
        <v>0.56200000000000006</v>
      </c>
      <c r="Y223">
        <v>0.93899999999999995</v>
      </c>
      <c r="Z223">
        <v>191</v>
      </c>
      <c r="AA223">
        <v>3</v>
      </c>
      <c r="AB223">
        <v>2</v>
      </c>
      <c r="AC223">
        <v>0</v>
      </c>
      <c r="AD223">
        <v>4</v>
      </c>
      <c r="AE223">
        <v>7</v>
      </c>
      <c r="AF223">
        <v>6</v>
      </c>
      <c r="AG223">
        <v>0.317</v>
      </c>
      <c r="AH223">
        <v>96</v>
      </c>
      <c r="AI223">
        <v>147</v>
      </c>
      <c r="AJ223" t="s">
        <v>211</v>
      </c>
    </row>
    <row r="224" spans="1:36" x14ac:dyDescent="0.45">
      <c r="A224">
        <v>223</v>
      </c>
      <c r="C224" t="s">
        <v>322</v>
      </c>
      <c r="D224" t="str">
        <f t="shared" si="3"/>
        <v>Kole Calhoun2017</v>
      </c>
      <c r="E224" t="s">
        <v>36</v>
      </c>
      <c r="F224">
        <v>2017</v>
      </c>
      <c r="G224">
        <v>89</v>
      </c>
      <c r="H224">
        <v>382</v>
      </c>
      <c r="I224">
        <v>654</v>
      </c>
      <c r="J224">
        <v>88</v>
      </c>
      <c r="K224">
        <v>339</v>
      </c>
      <c r="L224">
        <v>41</v>
      </c>
      <c r="M224">
        <v>82</v>
      </c>
      <c r="N224">
        <v>11</v>
      </c>
      <c r="O224">
        <v>0</v>
      </c>
      <c r="P224">
        <v>12</v>
      </c>
      <c r="Q224">
        <v>41</v>
      </c>
      <c r="R224">
        <v>5</v>
      </c>
      <c r="S224">
        <v>0</v>
      </c>
      <c r="T224">
        <v>36</v>
      </c>
      <c r="U224">
        <v>79</v>
      </c>
      <c r="V224">
        <v>0.24199999999999999</v>
      </c>
      <c r="W224">
        <v>0.317</v>
      </c>
      <c r="X224">
        <v>0.38100000000000001</v>
      </c>
      <c r="Y224">
        <v>0.69699999999999995</v>
      </c>
      <c r="Z224">
        <v>129</v>
      </c>
      <c r="AA224">
        <v>6</v>
      </c>
      <c r="AB224">
        <v>3</v>
      </c>
      <c r="AC224">
        <v>0</v>
      </c>
      <c r="AD224">
        <v>4</v>
      </c>
      <c r="AE224">
        <v>3</v>
      </c>
      <c r="AF224">
        <v>4</v>
      </c>
      <c r="AG224">
        <v>0.27800000000000002</v>
      </c>
      <c r="AH224">
        <v>92</v>
      </c>
      <c r="AI224">
        <v>88</v>
      </c>
      <c r="AJ224" t="s">
        <v>323</v>
      </c>
    </row>
    <row r="225" spans="1:36" x14ac:dyDescent="0.45">
      <c r="A225">
        <v>224</v>
      </c>
      <c r="C225" t="s">
        <v>35</v>
      </c>
      <c r="D225" t="str">
        <f t="shared" si="3"/>
        <v>Francisco Lindor2016</v>
      </c>
      <c r="E225" t="s">
        <v>36</v>
      </c>
      <c r="F225">
        <v>2016</v>
      </c>
      <c r="G225">
        <v>87</v>
      </c>
      <c r="H225">
        <v>382</v>
      </c>
      <c r="I225">
        <v>684</v>
      </c>
      <c r="J225">
        <v>85</v>
      </c>
      <c r="K225">
        <v>337</v>
      </c>
      <c r="L225">
        <v>60</v>
      </c>
      <c r="M225">
        <v>103</v>
      </c>
      <c r="N225">
        <v>20</v>
      </c>
      <c r="O225">
        <v>1</v>
      </c>
      <c r="P225">
        <v>10</v>
      </c>
      <c r="Q225">
        <v>45</v>
      </c>
      <c r="R225">
        <v>13</v>
      </c>
      <c r="S225">
        <v>3</v>
      </c>
      <c r="T225">
        <v>33</v>
      </c>
      <c r="U225">
        <v>50</v>
      </c>
      <c r="V225">
        <v>0.30599999999999999</v>
      </c>
      <c r="W225">
        <v>0.36299999999999999</v>
      </c>
      <c r="X225">
        <v>0.46</v>
      </c>
      <c r="Y225">
        <v>0.82299999999999995</v>
      </c>
      <c r="Z225">
        <v>155</v>
      </c>
      <c r="AA225">
        <v>9</v>
      </c>
      <c r="AB225">
        <v>2</v>
      </c>
      <c r="AC225">
        <v>2</v>
      </c>
      <c r="AD225">
        <v>8</v>
      </c>
      <c r="AE225">
        <v>2</v>
      </c>
      <c r="AF225">
        <v>6</v>
      </c>
      <c r="AG225">
        <v>0.32600000000000001</v>
      </c>
      <c r="AH225">
        <v>107</v>
      </c>
      <c r="AI225">
        <v>122</v>
      </c>
      <c r="AJ225" t="s">
        <v>37</v>
      </c>
    </row>
    <row r="226" spans="1:36" x14ac:dyDescent="0.45">
      <c r="A226">
        <v>225</v>
      </c>
      <c r="C226" t="s">
        <v>324</v>
      </c>
      <c r="D226" t="str">
        <f t="shared" si="3"/>
        <v>Jonathan Lucroy2014</v>
      </c>
      <c r="E226" t="s">
        <v>36</v>
      </c>
      <c r="F226">
        <v>2014</v>
      </c>
      <c r="G226">
        <v>88</v>
      </c>
      <c r="H226">
        <v>382</v>
      </c>
      <c r="I226">
        <v>655</v>
      </c>
      <c r="J226">
        <v>86</v>
      </c>
      <c r="K226">
        <v>340</v>
      </c>
      <c r="L226">
        <v>45</v>
      </c>
      <c r="M226">
        <v>107</v>
      </c>
      <c r="N226">
        <v>32</v>
      </c>
      <c r="O226">
        <v>1</v>
      </c>
      <c r="P226">
        <v>9</v>
      </c>
      <c r="Q226">
        <v>44</v>
      </c>
      <c r="R226">
        <v>3</v>
      </c>
      <c r="S226">
        <v>3</v>
      </c>
      <c r="T226">
        <v>39</v>
      </c>
      <c r="U226">
        <v>42</v>
      </c>
      <c r="V226">
        <v>0.315</v>
      </c>
      <c r="W226">
        <v>0.38500000000000001</v>
      </c>
      <c r="X226">
        <v>0.49399999999999999</v>
      </c>
      <c r="Y226">
        <v>0.879</v>
      </c>
      <c r="Z226">
        <v>168</v>
      </c>
      <c r="AA226">
        <v>6</v>
      </c>
      <c r="AB226">
        <v>1</v>
      </c>
      <c r="AC226">
        <v>0</v>
      </c>
      <c r="AD226">
        <v>2</v>
      </c>
      <c r="AE226">
        <v>3</v>
      </c>
      <c r="AF226">
        <v>2</v>
      </c>
      <c r="AG226">
        <v>0.33700000000000002</v>
      </c>
      <c r="AH226">
        <v>110</v>
      </c>
      <c r="AI226">
        <v>148</v>
      </c>
      <c r="AJ226" t="s">
        <v>325</v>
      </c>
    </row>
    <row r="227" spans="1:36" x14ac:dyDescent="0.45">
      <c r="A227">
        <v>226</v>
      </c>
      <c r="C227" t="s">
        <v>186</v>
      </c>
      <c r="D227" t="str">
        <f t="shared" si="3"/>
        <v>Shohei Ohtani2022</v>
      </c>
      <c r="E227" t="s">
        <v>36</v>
      </c>
      <c r="F227">
        <v>2022</v>
      </c>
      <c r="G227">
        <v>89</v>
      </c>
      <c r="H227">
        <v>382</v>
      </c>
      <c r="I227">
        <v>666</v>
      </c>
      <c r="J227">
        <v>87</v>
      </c>
      <c r="K227">
        <v>333</v>
      </c>
      <c r="L227">
        <v>51</v>
      </c>
      <c r="M227">
        <v>86</v>
      </c>
      <c r="N227">
        <v>15</v>
      </c>
      <c r="O227">
        <v>2</v>
      </c>
      <c r="P227">
        <v>19</v>
      </c>
      <c r="Q227">
        <v>56</v>
      </c>
      <c r="R227">
        <v>10</v>
      </c>
      <c r="S227">
        <v>6</v>
      </c>
      <c r="T227">
        <v>44</v>
      </c>
      <c r="U227">
        <v>91</v>
      </c>
      <c r="V227">
        <v>0.25800000000000001</v>
      </c>
      <c r="W227">
        <v>0.34799999999999998</v>
      </c>
      <c r="X227">
        <v>0.48699999999999999</v>
      </c>
      <c r="Y227">
        <v>0.83499999999999996</v>
      </c>
      <c r="Z227">
        <v>162</v>
      </c>
      <c r="AA227">
        <v>4</v>
      </c>
      <c r="AB227">
        <v>3</v>
      </c>
      <c r="AC227">
        <v>0</v>
      </c>
      <c r="AD227">
        <v>2</v>
      </c>
      <c r="AE227">
        <v>7</v>
      </c>
      <c r="AF227">
        <v>3</v>
      </c>
      <c r="AG227">
        <v>0.29799999999999999</v>
      </c>
      <c r="AH227">
        <v>91</v>
      </c>
      <c r="AI227">
        <v>135</v>
      </c>
      <c r="AJ227" t="s">
        <v>187</v>
      </c>
    </row>
    <row r="228" spans="1:36" x14ac:dyDescent="0.45">
      <c r="A228">
        <v>227</v>
      </c>
      <c r="C228" t="s">
        <v>326</v>
      </c>
      <c r="D228" t="str">
        <f t="shared" si="3"/>
        <v>Yolmer Sanchez2018</v>
      </c>
      <c r="E228" t="s">
        <v>36</v>
      </c>
      <c r="F228">
        <v>2018</v>
      </c>
      <c r="G228">
        <v>91</v>
      </c>
      <c r="H228">
        <v>382</v>
      </c>
      <c r="I228">
        <v>662</v>
      </c>
      <c r="J228">
        <v>87</v>
      </c>
      <c r="K228">
        <v>352</v>
      </c>
      <c r="L228">
        <v>33</v>
      </c>
      <c r="M228">
        <v>90</v>
      </c>
      <c r="N228">
        <v>19</v>
      </c>
      <c r="O228">
        <v>9</v>
      </c>
      <c r="P228">
        <v>5</v>
      </c>
      <c r="Q228">
        <v>42</v>
      </c>
      <c r="R228">
        <v>9</v>
      </c>
      <c r="S228">
        <v>2</v>
      </c>
      <c r="T228">
        <v>22</v>
      </c>
      <c r="U228">
        <v>73</v>
      </c>
      <c r="V228">
        <v>0.25600000000000001</v>
      </c>
      <c r="W228">
        <v>0.30599999999999999</v>
      </c>
      <c r="X228">
        <v>0.40300000000000002</v>
      </c>
      <c r="Y228">
        <v>0.71</v>
      </c>
      <c r="Z228">
        <v>142</v>
      </c>
      <c r="AA228">
        <v>4</v>
      </c>
      <c r="AB228">
        <v>5</v>
      </c>
      <c r="AC228">
        <v>0</v>
      </c>
      <c r="AD228">
        <v>3</v>
      </c>
      <c r="AE228">
        <v>0</v>
      </c>
      <c r="AF228">
        <v>5</v>
      </c>
      <c r="AG228">
        <v>0.307</v>
      </c>
      <c r="AH228">
        <v>108</v>
      </c>
      <c r="AI228">
        <v>95</v>
      </c>
      <c r="AJ228" t="s">
        <v>327</v>
      </c>
    </row>
    <row r="229" spans="1:36" x14ac:dyDescent="0.45">
      <c r="A229">
        <v>228</v>
      </c>
      <c r="C229" t="s">
        <v>128</v>
      </c>
      <c r="D229" t="str">
        <f t="shared" si="3"/>
        <v>Carlos Santana2016</v>
      </c>
      <c r="E229" t="s">
        <v>36</v>
      </c>
      <c r="F229">
        <v>2016</v>
      </c>
      <c r="G229">
        <v>87</v>
      </c>
      <c r="H229">
        <v>382</v>
      </c>
      <c r="I229">
        <v>688</v>
      </c>
      <c r="J229">
        <v>84</v>
      </c>
      <c r="K229">
        <v>328</v>
      </c>
      <c r="L229">
        <v>52</v>
      </c>
      <c r="M229">
        <v>83</v>
      </c>
      <c r="N229">
        <v>18</v>
      </c>
      <c r="O229">
        <v>1</v>
      </c>
      <c r="P229">
        <v>20</v>
      </c>
      <c r="Q229">
        <v>49</v>
      </c>
      <c r="R229">
        <v>4</v>
      </c>
      <c r="S229">
        <v>1</v>
      </c>
      <c r="T229">
        <v>50</v>
      </c>
      <c r="U229">
        <v>54</v>
      </c>
      <c r="V229">
        <v>0.253</v>
      </c>
      <c r="W229">
        <v>0.35099999999999998</v>
      </c>
      <c r="X229">
        <v>0.497</v>
      </c>
      <c r="Y229">
        <v>0.84799999999999998</v>
      </c>
      <c r="Z229">
        <v>163</v>
      </c>
      <c r="AA229">
        <v>8</v>
      </c>
      <c r="AB229">
        <v>1</v>
      </c>
      <c r="AC229">
        <v>0</v>
      </c>
      <c r="AD229">
        <v>3</v>
      </c>
      <c r="AE229">
        <v>0</v>
      </c>
      <c r="AF229">
        <v>1</v>
      </c>
      <c r="AG229">
        <v>0.245</v>
      </c>
      <c r="AH229">
        <v>96</v>
      </c>
      <c r="AI229">
        <v>127</v>
      </c>
      <c r="AJ229" t="s">
        <v>129</v>
      </c>
    </row>
    <row r="230" spans="1:36" x14ac:dyDescent="0.45">
      <c r="A230">
        <v>229</v>
      </c>
      <c r="C230" t="s">
        <v>244</v>
      </c>
      <c r="D230" t="str">
        <f t="shared" si="3"/>
        <v>Dee Strange-Gordon2018</v>
      </c>
      <c r="E230" t="s">
        <v>36</v>
      </c>
      <c r="F230">
        <v>2018</v>
      </c>
      <c r="G230">
        <v>87</v>
      </c>
      <c r="H230">
        <v>382</v>
      </c>
      <c r="I230">
        <v>588</v>
      </c>
      <c r="J230">
        <v>83</v>
      </c>
      <c r="K230">
        <v>361</v>
      </c>
      <c r="L230">
        <v>44</v>
      </c>
      <c r="M230">
        <v>102</v>
      </c>
      <c r="N230">
        <v>14</v>
      </c>
      <c r="O230">
        <v>3</v>
      </c>
      <c r="P230">
        <v>1</v>
      </c>
      <c r="Q230">
        <v>22</v>
      </c>
      <c r="R230">
        <v>22</v>
      </c>
      <c r="S230">
        <v>6</v>
      </c>
      <c r="T230">
        <v>6</v>
      </c>
      <c r="U230">
        <v>53</v>
      </c>
      <c r="V230">
        <v>0.28299999999999997</v>
      </c>
      <c r="W230">
        <v>0.30099999999999999</v>
      </c>
      <c r="X230">
        <v>0.34599999999999997</v>
      </c>
      <c r="Y230">
        <v>0.64800000000000002</v>
      </c>
      <c r="Z230">
        <v>125</v>
      </c>
      <c r="AA230">
        <v>5</v>
      </c>
      <c r="AB230">
        <v>5</v>
      </c>
      <c r="AC230">
        <v>7</v>
      </c>
      <c r="AD230">
        <v>3</v>
      </c>
      <c r="AE230">
        <v>0</v>
      </c>
      <c r="AF230">
        <v>4</v>
      </c>
      <c r="AG230">
        <v>0.32600000000000001</v>
      </c>
      <c r="AH230">
        <v>104</v>
      </c>
      <c r="AI230">
        <v>80</v>
      </c>
      <c r="AJ230" t="s">
        <v>245</v>
      </c>
    </row>
    <row r="231" spans="1:36" x14ac:dyDescent="0.45">
      <c r="A231">
        <v>230</v>
      </c>
      <c r="C231" t="s">
        <v>256</v>
      </c>
      <c r="D231" t="str">
        <f t="shared" si="3"/>
        <v>José Bautista2017</v>
      </c>
      <c r="E231" t="s">
        <v>36</v>
      </c>
      <c r="F231">
        <v>2017</v>
      </c>
      <c r="G231">
        <v>88</v>
      </c>
      <c r="H231">
        <v>381</v>
      </c>
      <c r="I231">
        <v>686</v>
      </c>
      <c r="J231">
        <v>87</v>
      </c>
      <c r="K231">
        <v>320</v>
      </c>
      <c r="L231">
        <v>54</v>
      </c>
      <c r="M231">
        <v>75</v>
      </c>
      <c r="N231">
        <v>11</v>
      </c>
      <c r="O231">
        <v>0</v>
      </c>
      <c r="P231">
        <v>14</v>
      </c>
      <c r="Q231">
        <v>38</v>
      </c>
      <c r="R231">
        <v>4</v>
      </c>
      <c r="S231">
        <v>2</v>
      </c>
      <c r="T231">
        <v>53</v>
      </c>
      <c r="U231">
        <v>89</v>
      </c>
      <c r="V231">
        <v>0.23400000000000001</v>
      </c>
      <c r="W231">
        <v>0.34899999999999998</v>
      </c>
      <c r="X231">
        <v>0.4</v>
      </c>
      <c r="Y231">
        <v>0.749</v>
      </c>
      <c r="Z231">
        <v>128</v>
      </c>
      <c r="AA231">
        <v>12</v>
      </c>
      <c r="AB231">
        <v>5</v>
      </c>
      <c r="AC231">
        <v>0</v>
      </c>
      <c r="AD231">
        <v>3</v>
      </c>
      <c r="AE231">
        <v>1</v>
      </c>
      <c r="AF231">
        <v>2</v>
      </c>
      <c r="AG231">
        <v>0.27700000000000002</v>
      </c>
      <c r="AH231">
        <v>123</v>
      </c>
      <c r="AI231">
        <v>102</v>
      </c>
      <c r="AJ231" t="s">
        <v>257</v>
      </c>
    </row>
    <row r="232" spans="1:36" x14ac:dyDescent="0.45">
      <c r="A232">
        <v>231</v>
      </c>
      <c r="C232" t="s">
        <v>328</v>
      </c>
      <c r="D232" t="str">
        <f t="shared" si="3"/>
        <v>Justin Bour2018</v>
      </c>
      <c r="E232" t="s">
        <v>36</v>
      </c>
      <c r="F232">
        <v>2018</v>
      </c>
      <c r="G232">
        <v>95</v>
      </c>
      <c r="H232">
        <v>381</v>
      </c>
      <c r="I232">
        <v>501</v>
      </c>
      <c r="J232">
        <v>86</v>
      </c>
      <c r="K232">
        <v>318</v>
      </c>
      <c r="L232">
        <v>36</v>
      </c>
      <c r="M232">
        <v>76</v>
      </c>
      <c r="N232">
        <v>10</v>
      </c>
      <c r="O232">
        <v>1</v>
      </c>
      <c r="P232">
        <v>15</v>
      </c>
      <c r="Q232">
        <v>45</v>
      </c>
      <c r="R232">
        <v>1</v>
      </c>
      <c r="S232">
        <v>0</v>
      </c>
      <c r="T232">
        <v>62</v>
      </c>
      <c r="U232">
        <v>96</v>
      </c>
      <c r="V232">
        <v>0.23899999999999999</v>
      </c>
      <c r="W232">
        <v>0.36199999999999999</v>
      </c>
      <c r="X232">
        <v>0.41799999999999998</v>
      </c>
      <c r="Y232">
        <v>0.78</v>
      </c>
      <c r="Z232">
        <v>133</v>
      </c>
      <c r="AA232">
        <v>8</v>
      </c>
      <c r="AB232">
        <v>0</v>
      </c>
      <c r="AC232">
        <v>0</v>
      </c>
      <c r="AD232">
        <v>1</v>
      </c>
      <c r="AE232">
        <v>5</v>
      </c>
      <c r="AF232">
        <v>1</v>
      </c>
      <c r="AG232">
        <v>0.29299999999999998</v>
      </c>
      <c r="AH232">
        <v>110</v>
      </c>
      <c r="AI232">
        <v>117</v>
      </c>
      <c r="AJ232" t="s">
        <v>329</v>
      </c>
    </row>
    <row r="233" spans="1:36" x14ac:dyDescent="0.45">
      <c r="A233">
        <v>232</v>
      </c>
      <c r="C233" t="s">
        <v>288</v>
      </c>
      <c r="D233" t="str">
        <f t="shared" si="3"/>
        <v>Miguel Cabrera2016</v>
      </c>
      <c r="E233" t="s">
        <v>36</v>
      </c>
      <c r="F233">
        <v>2016</v>
      </c>
      <c r="G233">
        <v>88</v>
      </c>
      <c r="H233">
        <v>381</v>
      </c>
      <c r="I233">
        <v>679</v>
      </c>
      <c r="J233">
        <v>86</v>
      </c>
      <c r="K233">
        <v>335</v>
      </c>
      <c r="L233">
        <v>49</v>
      </c>
      <c r="M233">
        <v>98</v>
      </c>
      <c r="N233">
        <v>16</v>
      </c>
      <c r="O233">
        <v>1</v>
      </c>
      <c r="P233">
        <v>18</v>
      </c>
      <c r="Q233">
        <v>53</v>
      </c>
      <c r="R233">
        <v>0</v>
      </c>
      <c r="S233">
        <v>0</v>
      </c>
      <c r="T233">
        <v>41</v>
      </c>
      <c r="U233">
        <v>65</v>
      </c>
      <c r="V233">
        <v>0.29299999999999998</v>
      </c>
      <c r="W233">
        <v>0.37</v>
      </c>
      <c r="X233">
        <v>0.50800000000000001</v>
      </c>
      <c r="Y233">
        <v>0.878</v>
      </c>
      <c r="Z233">
        <v>170</v>
      </c>
      <c r="AA233">
        <v>12</v>
      </c>
      <c r="AB233">
        <v>2</v>
      </c>
      <c r="AC233">
        <v>0</v>
      </c>
      <c r="AD233">
        <v>3</v>
      </c>
      <c r="AE233">
        <v>8</v>
      </c>
      <c r="AF233">
        <v>2</v>
      </c>
      <c r="AG233">
        <v>0.314</v>
      </c>
      <c r="AH233">
        <v>84</v>
      </c>
      <c r="AI233">
        <v>136</v>
      </c>
      <c r="AJ233" t="s">
        <v>289</v>
      </c>
    </row>
    <row r="234" spans="1:36" x14ac:dyDescent="0.45">
      <c r="A234">
        <v>233</v>
      </c>
      <c r="C234" t="s">
        <v>322</v>
      </c>
      <c r="D234" t="str">
        <f t="shared" si="3"/>
        <v>Kole Calhoun2016</v>
      </c>
      <c r="E234" t="s">
        <v>36</v>
      </c>
      <c r="F234">
        <v>2016</v>
      </c>
      <c r="G234">
        <v>87</v>
      </c>
      <c r="H234">
        <v>381</v>
      </c>
      <c r="I234">
        <v>672</v>
      </c>
      <c r="J234">
        <v>87</v>
      </c>
      <c r="K234">
        <v>337</v>
      </c>
      <c r="L234">
        <v>55</v>
      </c>
      <c r="M234">
        <v>97</v>
      </c>
      <c r="N234">
        <v>15</v>
      </c>
      <c r="O234">
        <v>3</v>
      </c>
      <c r="P234">
        <v>10</v>
      </c>
      <c r="Q234">
        <v>47</v>
      </c>
      <c r="R234">
        <v>2</v>
      </c>
      <c r="S234">
        <v>3</v>
      </c>
      <c r="T234">
        <v>37</v>
      </c>
      <c r="U234">
        <v>66</v>
      </c>
      <c r="V234">
        <v>0.28799999999999998</v>
      </c>
      <c r="W234">
        <v>0.36199999999999999</v>
      </c>
      <c r="X234">
        <v>0.439</v>
      </c>
      <c r="Y234">
        <v>0.80100000000000005</v>
      </c>
      <c r="Z234">
        <v>148</v>
      </c>
      <c r="AA234">
        <v>4</v>
      </c>
      <c r="AB234">
        <v>4</v>
      </c>
      <c r="AC234">
        <v>0</v>
      </c>
      <c r="AD234">
        <v>3</v>
      </c>
      <c r="AE234">
        <v>0</v>
      </c>
      <c r="AF234">
        <v>0</v>
      </c>
      <c r="AG234">
        <v>0.33</v>
      </c>
      <c r="AH234">
        <v>104</v>
      </c>
      <c r="AI234">
        <v>117</v>
      </c>
      <c r="AJ234" t="s">
        <v>323</v>
      </c>
    </row>
    <row r="235" spans="1:36" x14ac:dyDescent="0.45">
      <c r="A235">
        <v>234</v>
      </c>
      <c r="C235" t="s">
        <v>330</v>
      </c>
      <c r="D235" t="str">
        <f t="shared" si="3"/>
        <v>C.J. Cron2022</v>
      </c>
      <c r="E235" t="s">
        <v>36</v>
      </c>
      <c r="F235">
        <v>2022</v>
      </c>
      <c r="G235">
        <v>90</v>
      </c>
      <c r="H235">
        <v>381</v>
      </c>
      <c r="I235">
        <v>632</v>
      </c>
      <c r="J235">
        <v>88</v>
      </c>
      <c r="K235">
        <v>346</v>
      </c>
      <c r="L235">
        <v>55</v>
      </c>
      <c r="M235">
        <v>103</v>
      </c>
      <c r="N235">
        <v>21</v>
      </c>
      <c r="O235">
        <v>2</v>
      </c>
      <c r="P235">
        <v>21</v>
      </c>
      <c r="Q235">
        <v>69</v>
      </c>
      <c r="R235">
        <v>0</v>
      </c>
      <c r="S235">
        <v>0</v>
      </c>
      <c r="T235">
        <v>24</v>
      </c>
      <c r="U235">
        <v>100</v>
      </c>
      <c r="V235">
        <v>0.29799999999999999</v>
      </c>
      <c r="W235">
        <v>0.35</v>
      </c>
      <c r="X235">
        <v>0.55200000000000005</v>
      </c>
      <c r="Y235">
        <v>0.90200000000000002</v>
      </c>
      <c r="Z235">
        <v>191</v>
      </c>
      <c r="AA235">
        <v>10</v>
      </c>
      <c r="AB235">
        <v>6</v>
      </c>
      <c r="AC235">
        <v>0</v>
      </c>
      <c r="AD235">
        <v>4</v>
      </c>
      <c r="AE235">
        <v>2</v>
      </c>
      <c r="AF235">
        <v>2</v>
      </c>
      <c r="AG235">
        <v>0.35799999999999998</v>
      </c>
      <c r="AH235">
        <v>129</v>
      </c>
      <c r="AI235">
        <v>152</v>
      </c>
      <c r="AJ235" t="s">
        <v>331</v>
      </c>
    </row>
    <row r="236" spans="1:36" x14ac:dyDescent="0.45">
      <c r="A236">
        <v>235</v>
      </c>
      <c r="C236" t="s">
        <v>306</v>
      </c>
      <c r="D236" t="str">
        <f t="shared" si="3"/>
        <v>Ian Desmond2014</v>
      </c>
      <c r="E236" t="s">
        <v>36</v>
      </c>
      <c r="F236">
        <v>2014</v>
      </c>
      <c r="G236">
        <v>91</v>
      </c>
      <c r="H236">
        <v>381</v>
      </c>
      <c r="I236">
        <v>648</v>
      </c>
      <c r="J236">
        <v>91</v>
      </c>
      <c r="K236">
        <v>354</v>
      </c>
      <c r="L236">
        <v>36</v>
      </c>
      <c r="M236">
        <v>86</v>
      </c>
      <c r="N236">
        <v>15</v>
      </c>
      <c r="O236">
        <v>2</v>
      </c>
      <c r="P236">
        <v>16</v>
      </c>
      <c r="Q236">
        <v>57</v>
      </c>
      <c r="R236">
        <v>10</v>
      </c>
      <c r="S236">
        <v>2</v>
      </c>
      <c r="T236">
        <v>22</v>
      </c>
      <c r="U236">
        <v>111</v>
      </c>
      <c r="V236">
        <v>0.24299999999999999</v>
      </c>
      <c r="W236">
        <v>0.29399999999999998</v>
      </c>
      <c r="X236">
        <v>0.432</v>
      </c>
      <c r="Y236">
        <v>0.72599999999999998</v>
      </c>
      <c r="Z236">
        <v>153</v>
      </c>
      <c r="AA236">
        <v>10</v>
      </c>
      <c r="AB236">
        <v>4</v>
      </c>
      <c r="AC236">
        <v>0</v>
      </c>
      <c r="AD236">
        <v>1</v>
      </c>
      <c r="AE236">
        <v>0</v>
      </c>
      <c r="AF236">
        <v>2</v>
      </c>
      <c r="AG236">
        <v>0.307</v>
      </c>
      <c r="AH236">
        <v>94</v>
      </c>
      <c r="AI236">
        <v>104</v>
      </c>
      <c r="AJ236" t="s">
        <v>307</v>
      </c>
    </row>
    <row r="237" spans="1:36" x14ac:dyDescent="0.45">
      <c r="A237">
        <v>236</v>
      </c>
      <c r="C237" t="s">
        <v>70</v>
      </c>
      <c r="D237" t="str">
        <f t="shared" si="3"/>
        <v>Freddie Freeman2016</v>
      </c>
      <c r="E237" t="s">
        <v>36</v>
      </c>
      <c r="F237">
        <v>2016</v>
      </c>
      <c r="G237">
        <v>88</v>
      </c>
      <c r="H237">
        <v>381</v>
      </c>
      <c r="I237">
        <v>693</v>
      </c>
      <c r="J237">
        <v>88</v>
      </c>
      <c r="K237">
        <v>332</v>
      </c>
      <c r="L237">
        <v>43</v>
      </c>
      <c r="M237">
        <v>95</v>
      </c>
      <c r="N237">
        <v>21</v>
      </c>
      <c r="O237">
        <v>4</v>
      </c>
      <c r="P237">
        <v>16</v>
      </c>
      <c r="Q237">
        <v>34</v>
      </c>
      <c r="R237">
        <v>3</v>
      </c>
      <c r="S237">
        <v>0</v>
      </c>
      <c r="T237">
        <v>41</v>
      </c>
      <c r="U237">
        <v>96</v>
      </c>
      <c r="V237">
        <v>0.28599999999999998</v>
      </c>
      <c r="W237">
        <v>0.373</v>
      </c>
      <c r="X237">
        <v>0.51800000000000002</v>
      </c>
      <c r="Y237">
        <v>0.89100000000000001</v>
      </c>
      <c r="Z237">
        <v>172</v>
      </c>
      <c r="AA237">
        <v>4</v>
      </c>
      <c r="AB237">
        <v>6</v>
      </c>
      <c r="AC237">
        <v>0</v>
      </c>
      <c r="AD237">
        <v>2</v>
      </c>
      <c r="AE237">
        <v>11</v>
      </c>
      <c r="AF237">
        <v>4</v>
      </c>
      <c r="AG237">
        <v>0.35599999999999998</v>
      </c>
      <c r="AH237">
        <v>84</v>
      </c>
      <c r="AI237">
        <v>139</v>
      </c>
      <c r="AJ237" t="s">
        <v>71</v>
      </c>
    </row>
    <row r="238" spans="1:36" x14ac:dyDescent="0.45">
      <c r="A238">
        <v>237</v>
      </c>
      <c r="C238" t="s">
        <v>76</v>
      </c>
      <c r="D238" t="str">
        <f t="shared" si="3"/>
        <v>Paul Goldschmidt2017</v>
      </c>
      <c r="E238" t="s">
        <v>36</v>
      </c>
      <c r="F238">
        <v>2017</v>
      </c>
      <c r="G238">
        <v>88</v>
      </c>
      <c r="H238">
        <v>381</v>
      </c>
      <c r="I238">
        <v>665</v>
      </c>
      <c r="J238">
        <v>86</v>
      </c>
      <c r="K238">
        <v>317</v>
      </c>
      <c r="L238">
        <v>73</v>
      </c>
      <c r="M238">
        <v>99</v>
      </c>
      <c r="N238">
        <v>20</v>
      </c>
      <c r="O238">
        <v>2</v>
      </c>
      <c r="P238">
        <v>20</v>
      </c>
      <c r="Q238">
        <v>67</v>
      </c>
      <c r="R238">
        <v>13</v>
      </c>
      <c r="S238">
        <v>4</v>
      </c>
      <c r="T238">
        <v>57</v>
      </c>
      <c r="U238">
        <v>77</v>
      </c>
      <c r="V238">
        <v>0.312</v>
      </c>
      <c r="W238">
        <v>0.42799999999999999</v>
      </c>
      <c r="X238">
        <v>0.57699999999999996</v>
      </c>
      <c r="Y238">
        <v>1.0049999999999999</v>
      </c>
      <c r="Z238">
        <v>183</v>
      </c>
      <c r="AA238">
        <v>7</v>
      </c>
      <c r="AB238">
        <v>7</v>
      </c>
      <c r="AC238">
        <v>0</v>
      </c>
      <c r="AD238">
        <v>0</v>
      </c>
      <c r="AE238">
        <v>11</v>
      </c>
      <c r="AF238">
        <v>2</v>
      </c>
      <c r="AG238">
        <v>0.35899999999999999</v>
      </c>
      <c r="AH238">
        <v>108</v>
      </c>
      <c r="AI238">
        <v>168</v>
      </c>
      <c r="AJ238" t="s">
        <v>77</v>
      </c>
    </row>
    <row r="239" spans="1:36" x14ac:dyDescent="0.45">
      <c r="A239">
        <v>238</v>
      </c>
      <c r="C239" t="s">
        <v>332</v>
      </c>
      <c r="D239" t="str">
        <f t="shared" si="3"/>
        <v>Robbie Grossman2021</v>
      </c>
      <c r="E239" t="s">
        <v>36</v>
      </c>
      <c r="F239">
        <v>2021</v>
      </c>
      <c r="G239">
        <v>86</v>
      </c>
      <c r="H239">
        <v>381</v>
      </c>
      <c r="I239">
        <v>671</v>
      </c>
      <c r="J239">
        <v>86</v>
      </c>
      <c r="K239">
        <v>310</v>
      </c>
      <c r="L239">
        <v>44</v>
      </c>
      <c r="M239">
        <v>70</v>
      </c>
      <c r="N239">
        <v>12</v>
      </c>
      <c r="O239">
        <v>2</v>
      </c>
      <c r="P239">
        <v>12</v>
      </c>
      <c r="Q239">
        <v>42</v>
      </c>
      <c r="R239">
        <v>11</v>
      </c>
      <c r="S239">
        <v>4</v>
      </c>
      <c r="T239">
        <v>60</v>
      </c>
      <c r="U239">
        <v>89</v>
      </c>
      <c r="V239">
        <v>0.22600000000000001</v>
      </c>
      <c r="W239">
        <v>0.35399999999999998</v>
      </c>
      <c r="X239">
        <v>0.39400000000000002</v>
      </c>
      <c r="Y239">
        <v>0.747</v>
      </c>
      <c r="Z239">
        <v>122</v>
      </c>
      <c r="AA239">
        <v>2</v>
      </c>
      <c r="AB239">
        <v>4</v>
      </c>
      <c r="AC239">
        <v>2</v>
      </c>
      <c r="AD239">
        <v>5</v>
      </c>
      <c r="AE239">
        <v>1</v>
      </c>
      <c r="AF239">
        <v>2</v>
      </c>
      <c r="AG239">
        <v>0.27100000000000002</v>
      </c>
      <c r="AH239">
        <v>94</v>
      </c>
      <c r="AI239">
        <v>110</v>
      </c>
      <c r="AJ239" t="s">
        <v>333</v>
      </c>
    </row>
    <row r="240" spans="1:36" x14ac:dyDescent="0.45">
      <c r="A240">
        <v>239</v>
      </c>
      <c r="C240" t="s">
        <v>334</v>
      </c>
      <c r="D240" t="str">
        <f t="shared" si="3"/>
        <v>Connor Joe2022</v>
      </c>
      <c r="E240" t="s">
        <v>36</v>
      </c>
      <c r="F240">
        <v>2022</v>
      </c>
      <c r="G240">
        <v>85</v>
      </c>
      <c r="H240">
        <v>381</v>
      </c>
      <c r="I240">
        <v>467</v>
      </c>
      <c r="J240">
        <v>81</v>
      </c>
      <c r="K240">
        <v>325</v>
      </c>
      <c r="L240">
        <v>49</v>
      </c>
      <c r="M240">
        <v>85</v>
      </c>
      <c r="N240">
        <v>16</v>
      </c>
      <c r="O240">
        <v>4</v>
      </c>
      <c r="P240">
        <v>5</v>
      </c>
      <c r="Q240">
        <v>23</v>
      </c>
      <c r="R240">
        <v>6</v>
      </c>
      <c r="S240">
        <v>2</v>
      </c>
      <c r="T240">
        <v>49</v>
      </c>
      <c r="U240">
        <v>77</v>
      </c>
      <c r="V240">
        <v>0.26200000000000001</v>
      </c>
      <c r="W240">
        <v>0.36799999999999999</v>
      </c>
      <c r="X240">
        <v>0.38200000000000001</v>
      </c>
      <c r="Y240">
        <v>0.749</v>
      </c>
      <c r="Z240">
        <v>124</v>
      </c>
      <c r="AA240">
        <v>6</v>
      </c>
      <c r="AB240">
        <v>6</v>
      </c>
      <c r="AC240">
        <v>0</v>
      </c>
      <c r="AD240">
        <v>1</v>
      </c>
      <c r="AE240">
        <v>0</v>
      </c>
      <c r="AF240">
        <v>2</v>
      </c>
      <c r="AG240">
        <v>0.32800000000000001</v>
      </c>
      <c r="AH240">
        <v>115</v>
      </c>
      <c r="AI240">
        <v>114</v>
      </c>
      <c r="AJ240" t="s">
        <v>335</v>
      </c>
    </row>
    <row r="241" spans="1:36" x14ac:dyDescent="0.45">
      <c r="A241">
        <v>240</v>
      </c>
      <c r="C241" t="s">
        <v>42</v>
      </c>
      <c r="D241" t="str">
        <f t="shared" si="3"/>
        <v>Nick Markakis2016</v>
      </c>
      <c r="E241" t="s">
        <v>36</v>
      </c>
      <c r="F241">
        <v>2016</v>
      </c>
      <c r="G241">
        <v>87</v>
      </c>
      <c r="H241">
        <v>381</v>
      </c>
      <c r="I241">
        <v>684</v>
      </c>
      <c r="J241">
        <v>85</v>
      </c>
      <c r="K241">
        <v>336</v>
      </c>
      <c r="L241">
        <v>36</v>
      </c>
      <c r="M241">
        <v>85</v>
      </c>
      <c r="N241">
        <v>22</v>
      </c>
      <c r="O241">
        <v>0</v>
      </c>
      <c r="P241">
        <v>5</v>
      </c>
      <c r="Q241">
        <v>47</v>
      </c>
      <c r="R241">
        <v>0</v>
      </c>
      <c r="S241">
        <v>0</v>
      </c>
      <c r="T241">
        <v>38</v>
      </c>
      <c r="U241">
        <v>57</v>
      </c>
      <c r="V241">
        <v>0.253</v>
      </c>
      <c r="W241">
        <v>0.32800000000000001</v>
      </c>
      <c r="X241">
        <v>0.36299999999999999</v>
      </c>
      <c r="Y241">
        <v>0.69099999999999995</v>
      </c>
      <c r="Z241">
        <v>122</v>
      </c>
      <c r="AA241">
        <v>9</v>
      </c>
      <c r="AB241">
        <v>2</v>
      </c>
      <c r="AC241">
        <v>0</v>
      </c>
      <c r="AD241">
        <v>5</v>
      </c>
      <c r="AE241">
        <v>2</v>
      </c>
      <c r="AF241">
        <v>3</v>
      </c>
      <c r="AG241">
        <v>0.28699999999999998</v>
      </c>
      <c r="AH241">
        <v>86</v>
      </c>
      <c r="AI241">
        <v>88</v>
      </c>
      <c r="AJ241" t="s">
        <v>43</v>
      </c>
    </row>
    <row r="242" spans="1:36" x14ac:dyDescent="0.45">
      <c r="A242">
        <v>241</v>
      </c>
      <c r="C242" t="s">
        <v>42</v>
      </c>
      <c r="D242" t="str">
        <f t="shared" si="3"/>
        <v>Nick Markakis2015</v>
      </c>
      <c r="E242" t="s">
        <v>36</v>
      </c>
      <c r="F242">
        <v>2015</v>
      </c>
      <c r="G242">
        <v>88</v>
      </c>
      <c r="H242">
        <v>381</v>
      </c>
      <c r="I242">
        <v>686</v>
      </c>
      <c r="J242">
        <v>88</v>
      </c>
      <c r="K242">
        <v>334</v>
      </c>
      <c r="L242">
        <v>37</v>
      </c>
      <c r="M242">
        <v>98</v>
      </c>
      <c r="N242">
        <v>20</v>
      </c>
      <c r="O242">
        <v>0</v>
      </c>
      <c r="P242">
        <v>0</v>
      </c>
      <c r="Q242">
        <v>28</v>
      </c>
      <c r="R242">
        <v>1</v>
      </c>
      <c r="S242">
        <v>0</v>
      </c>
      <c r="T242">
        <v>45</v>
      </c>
      <c r="U242">
        <v>50</v>
      </c>
      <c r="V242">
        <v>0.29299999999999998</v>
      </c>
      <c r="W242">
        <v>0.38100000000000001</v>
      </c>
      <c r="X242">
        <v>0.35299999999999998</v>
      </c>
      <c r="Y242">
        <v>0.73399999999999999</v>
      </c>
      <c r="Z242">
        <v>118</v>
      </c>
      <c r="AA242">
        <v>10</v>
      </c>
      <c r="AB242">
        <v>2</v>
      </c>
      <c r="AC242">
        <v>0</v>
      </c>
      <c r="AD242">
        <v>0</v>
      </c>
      <c r="AE242">
        <v>5</v>
      </c>
      <c r="AF242">
        <v>6</v>
      </c>
      <c r="AG242">
        <v>0.34499999999999997</v>
      </c>
      <c r="AH242">
        <v>97</v>
      </c>
      <c r="AI242">
        <v>111</v>
      </c>
      <c r="AJ242" t="s">
        <v>43</v>
      </c>
    </row>
    <row r="243" spans="1:36" x14ac:dyDescent="0.45">
      <c r="A243">
        <v>242</v>
      </c>
      <c r="C243" t="s">
        <v>156</v>
      </c>
      <c r="D243" t="str">
        <f t="shared" si="3"/>
        <v>Kyle Seager2014</v>
      </c>
      <c r="E243" t="s">
        <v>36</v>
      </c>
      <c r="F243">
        <v>2014</v>
      </c>
      <c r="G243">
        <v>92</v>
      </c>
      <c r="H243">
        <v>381</v>
      </c>
      <c r="I243">
        <v>654</v>
      </c>
      <c r="J243">
        <v>91</v>
      </c>
      <c r="K243">
        <v>341</v>
      </c>
      <c r="L243">
        <v>38</v>
      </c>
      <c r="M243">
        <v>95</v>
      </c>
      <c r="N243">
        <v>22</v>
      </c>
      <c r="O243">
        <v>3</v>
      </c>
      <c r="P243">
        <v>15</v>
      </c>
      <c r="Q243">
        <v>63</v>
      </c>
      <c r="R243">
        <v>4</v>
      </c>
      <c r="S243">
        <v>3</v>
      </c>
      <c r="T243">
        <v>33</v>
      </c>
      <c r="U243">
        <v>74</v>
      </c>
      <c r="V243">
        <v>0.27900000000000003</v>
      </c>
      <c r="W243">
        <v>0.35</v>
      </c>
      <c r="X243">
        <v>0.49299999999999999</v>
      </c>
      <c r="Y243">
        <v>0.84299999999999997</v>
      </c>
      <c r="Z243">
        <v>168</v>
      </c>
      <c r="AA243">
        <v>4</v>
      </c>
      <c r="AB243">
        <v>5</v>
      </c>
      <c r="AC243">
        <v>1</v>
      </c>
      <c r="AD243">
        <v>1</v>
      </c>
      <c r="AE243">
        <v>2</v>
      </c>
      <c r="AF243">
        <v>3</v>
      </c>
      <c r="AG243">
        <v>0.316</v>
      </c>
      <c r="AH243">
        <v>113</v>
      </c>
      <c r="AI243">
        <v>137</v>
      </c>
      <c r="AJ243" t="s">
        <v>157</v>
      </c>
    </row>
    <row r="244" spans="1:36" x14ac:dyDescent="0.45">
      <c r="A244">
        <v>243</v>
      </c>
      <c r="C244" t="s">
        <v>168</v>
      </c>
      <c r="D244" t="str">
        <f t="shared" si="3"/>
        <v>José Abreu2016</v>
      </c>
      <c r="E244" t="s">
        <v>36</v>
      </c>
      <c r="F244">
        <v>2016</v>
      </c>
      <c r="G244">
        <v>86</v>
      </c>
      <c r="H244">
        <v>380</v>
      </c>
      <c r="I244">
        <v>695</v>
      </c>
      <c r="J244">
        <v>86</v>
      </c>
      <c r="K244">
        <v>342</v>
      </c>
      <c r="L244">
        <v>33</v>
      </c>
      <c r="M244">
        <v>93</v>
      </c>
      <c r="N244">
        <v>19</v>
      </c>
      <c r="O244">
        <v>1</v>
      </c>
      <c r="P244">
        <v>11</v>
      </c>
      <c r="Q244">
        <v>52</v>
      </c>
      <c r="R244">
        <v>0</v>
      </c>
      <c r="S244">
        <v>2</v>
      </c>
      <c r="T244">
        <v>22</v>
      </c>
      <c r="U244">
        <v>77</v>
      </c>
      <c r="V244">
        <v>0.27200000000000002</v>
      </c>
      <c r="W244">
        <v>0.32600000000000001</v>
      </c>
      <c r="X244">
        <v>0.43</v>
      </c>
      <c r="Y244">
        <v>0.75600000000000001</v>
      </c>
      <c r="Z244">
        <v>147</v>
      </c>
      <c r="AA244">
        <v>13</v>
      </c>
      <c r="AB244">
        <v>9</v>
      </c>
      <c r="AC244">
        <v>0</v>
      </c>
      <c r="AD244">
        <v>7</v>
      </c>
      <c r="AE244">
        <v>5</v>
      </c>
      <c r="AF244">
        <v>7</v>
      </c>
      <c r="AG244">
        <v>0.314</v>
      </c>
      <c r="AH244">
        <v>84</v>
      </c>
      <c r="AI244">
        <v>104</v>
      </c>
      <c r="AJ244" t="s">
        <v>169</v>
      </c>
    </row>
    <row r="245" spans="1:36" x14ac:dyDescent="0.45">
      <c r="A245">
        <v>244</v>
      </c>
      <c r="C245" t="s">
        <v>38</v>
      </c>
      <c r="D245" t="str">
        <f t="shared" si="3"/>
        <v>Jose Altuve2017</v>
      </c>
      <c r="E245" t="s">
        <v>36</v>
      </c>
      <c r="F245">
        <v>2017</v>
      </c>
      <c r="G245">
        <v>86</v>
      </c>
      <c r="H245">
        <v>380</v>
      </c>
      <c r="I245">
        <v>662</v>
      </c>
      <c r="J245">
        <v>84</v>
      </c>
      <c r="K245">
        <v>334</v>
      </c>
      <c r="L245">
        <v>62</v>
      </c>
      <c r="M245">
        <v>116</v>
      </c>
      <c r="N245">
        <v>25</v>
      </c>
      <c r="O245">
        <v>2</v>
      </c>
      <c r="P245">
        <v>13</v>
      </c>
      <c r="Q245">
        <v>50</v>
      </c>
      <c r="R245">
        <v>18</v>
      </c>
      <c r="S245">
        <v>4</v>
      </c>
      <c r="T245">
        <v>37</v>
      </c>
      <c r="U245">
        <v>46</v>
      </c>
      <c r="V245">
        <v>0.34699999999999998</v>
      </c>
      <c r="W245">
        <v>0.41699999999999998</v>
      </c>
      <c r="X245">
        <v>0.55100000000000005</v>
      </c>
      <c r="Y245">
        <v>0.96799999999999997</v>
      </c>
      <c r="Z245">
        <v>184</v>
      </c>
      <c r="AA245">
        <v>12</v>
      </c>
      <c r="AB245">
        <v>5</v>
      </c>
      <c r="AC245">
        <v>1</v>
      </c>
      <c r="AD245">
        <v>3</v>
      </c>
      <c r="AE245">
        <v>2</v>
      </c>
      <c r="AF245">
        <v>2</v>
      </c>
      <c r="AG245">
        <v>0.371</v>
      </c>
      <c r="AH245">
        <v>102</v>
      </c>
      <c r="AI245">
        <v>158</v>
      </c>
      <c r="AJ245" t="s">
        <v>39</v>
      </c>
    </row>
    <row r="246" spans="1:36" x14ac:dyDescent="0.45">
      <c r="A246">
        <v>245</v>
      </c>
      <c r="C246" t="s">
        <v>130</v>
      </c>
      <c r="D246" t="str">
        <f t="shared" si="3"/>
        <v>Charlie Blackmon2015</v>
      </c>
      <c r="E246" t="s">
        <v>36</v>
      </c>
      <c r="F246">
        <v>2015</v>
      </c>
      <c r="G246">
        <v>87</v>
      </c>
      <c r="H246">
        <v>380</v>
      </c>
      <c r="I246">
        <v>682</v>
      </c>
      <c r="J246">
        <v>82</v>
      </c>
      <c r="K246">
        <v>337</v>
      </c>
      <c r="L246">
        <v>52</v>
      </c>
      <c r="M246">
        <v>98</v>
      </c>
      <c r="N246">
        <v>15</v>
      </c>
      <c r="O246">
        <v>5</v>
      </c>
      <c r="P246">
        <v>11</v>
      </c>
      <c r="Q246">
        <v>40</v>
      </c>
      <c r="R246">
        <v>23</v>
      </c>
      <c r="S246">
        <v>7</v>
      </c>
      <c r="T246">
        <v>28</v>
      </c>
      <c r="U246">
        <v>65</v>
      </c>
      <c r="V246">
        <v>0.29099999999999998</v>
      </c>
      <c r="W246">
        <v>0.36</v>
      </c>
      <c r="X246">
        <v>0.46300000000000002</v>
      </c>
      <c r="Y246">
        <v>0.82299999999999995</v>
      </c>
      <c r="Z246">
        <v>156</v>
      </c>
      <c r="AA246">
        <v>2</v>
      </c>
      <c r="AB246">
        <v>10</v>
      </c>
      <c r="AC246">
        <v>2</v>
      </c>
      <c r="AD246">
        <v>3</v>
      </c>
      <c r="AE246">
        <v>1</v>
      </c>
      <c r="AF246">
        <v>2</v>
      </c>
      <c r="AG246">
        <v>0.33</v>
      </c>
      <c r="AH246">
        <v>107</v>
      </c>
      <c r="AI246">
        <v>132</v>
      </c>
      <c r="AJ246" t="s">
        <v>131</v>
      </c>
    </row>
    <row r="247" spans="1:36" x14ac:dyDescent="0.45">
      <c r="A247">
        <v>246</v>
      </c>
      <c r="C247" t="s">
        <v>276</v>
      </c>
      <c r="D247" t="str">
        <f t="shared" si="3"/>
        <v>Asdrúbal Cabrera2018</v>
      </c>
      <c r="E247" t="s">
        <v>36</v>
      </c>
      <c r="F247">
        <v>2018</v>
      </c>
      <c r="G247">
        <v>92</v>
      </c>
      <c r="H247">
        <v>380</v>
      </c>
      <c r="I247">
        <v>592</v>
      </c>
      <c r="J247">
        <v>85</v>
      </c>
      <c r="K247">
        <v>349</v>
      </c>
      <c r="L247">
        <v>44</v>
      </c>
      <c r="M247">
        <v>98</v>
      </c>
      <c r="N247">
        <v>20</v>
      </c>
      <c r="O247">
        <v>1</v>
      </c>
      <c r="P247">
        <v>17</v>
      </c>
      <c r="Q247">
        <v>52</v>
      </c>
      <c r="R247">
        <v>0</v>
      </c>
      <c r="S247">
        <v>0</v>
      </c>
      <c r="T247">
        <v>28</v>
      </c>
      <c r="U247">
        <v>74</v>
      </c>
      <c r="V247">
        <v>0.28100000000000003</v>
      </c>
      <c r="W247">
        <v>0.33400000000000002</v>
      </c>
      <c r="X247">
        <v>0.49</v>
      </c>
      <c r="Y247">
        <v>0.82399999999999995</v>
      </c>
      <c r="Z247">
        <v>171</v>
      </c>
      <c r="AA247">
        <v>12</v>
      </c>
      <c r="AB247">
        <v>1</v>
      </c>
      <c r="AC247">
        <v>0</v>
      </c>
      <c r="AD247">
        <v>2</v>
      </c>
      <c r="AE247">
        <v>1</v>
      </c>
      <c r="AF247">
        <v>3</v>
      </c>
      <c r="AG247">
        <v>0.312</v>
      </c>
      <c r="AH247">
        <v>113</v>
      </c>
      <c r="AI247">
        <v>125</v>
      </c>
      <c r="AJ247" t="s">
        <v>277</v>
      </c>
    </row>
    <row r="248" spans="1:36" x14ac:dyDescent="0.45">
      <c r="A248">
        <v>247</v>
      </c>
      <c r="C248" t="s">
        <v>116</v>
      </c>
      <c r="D248" t="str">
        <f t="shared" si="3"/>
        <v>Nick Castellanos2022</v>
      </c>
      <c r="E248" t="s">
        <v>36</v>
      </c>
      <c r="F248">
        <v>2022</v>
      </c>
      <c r="G248">
        <v>91</v>
      </c>
      <c r="H248">
        <v>380</v>
      </c>
      <c r="I248">
        <v>558</v>
      </c>
      <c r="J248">
        <v>90</v>
      </c>
      <c r="K248">
        <v>354</v>
      </c>
      <c r="L248">
        <v>36</v>
      </c>
      <c r="M248">
        <v>89</v>
      </c>
      <c r="N248">
        <v>20</v>
      </c>
      <c r="O248">
        <v>0</v>
      </c>
      <c r="P248">
        <v>8</v>
      </c>
      <c r="Q248">
        <v>46</v>
      </c>
      <c r="R248">
        <v>4</v>
      </c>
      <c r="S248">
        <v>1</v>
      </c>
      <c r="T248">
        <v>22</v>
      </c>
      <c r="U248">
        <v>94</v>
      </c>
      <c r="V248">
        <v>0.251</v>
      </c>
      <c r="W248">
        <v>0.29699999999999999</v>
      </c>
      <c r="X248">
        <v>0.376</v>
      </c>
      <c r="Y248">
        <v>0.67300000000000004</v>
      </c>
      <c r="Z248">
        <v>133</v>
      </c>
      <c r="AA248">
        <v>12</v>
      </c>
      <c r="AB248">
        <v>2</v>
      </c>
      <c r="AC248">
        <v>0</v>
      </c>
      <c r="AD248">
        <v>2</v>
      </c>
      <c r="AE248">
        <v>0</v>
      </c>
      <c r="AF248">
        <v>3</v>
      </c>
      <c r="AG248">
        <v>0.31900000000000001</v>
      </c>
      <c r="AH248">
        <v>94</v>
      </c>
      <c r="AI248">
        <v>90</v>
      </c>
      <c r="AJ248" t="s">
        <v>117</v>
      </c>
    </row>
    <row r="249" spans="1:36" x14ac:dyDescent="0.45">
      <c r="A249">
        <v>248</v>
      </c>
      <c r="C249" t="s">
        <v>146</v>
      </c>
      <c r="D249" t="str">
        <f t="shared" si="3"/>
        <v>Jason Kipnis2016</v>
      </c>
      <c r="E249" t="s">
        <v>36</v>
      </c>
      <c r="F249">
        <v>2016</v>
      </c>
      <c r="G249">
        <v>85</v>
      </c>
      <c r="H249">
        <v>380</v>
      </c>
      <c r="I249">
        <v>688</v>
      </c>
      <c r="J249">
        <v>85</v>
      </c>
      <c r="K249">
        <v>341</v>
      </c>
      <c r="L249">
        <v>50</v>
      </c>
      <c r="M249">
        <v>94</v>
      </c>
      <c r="N249">
        <v>18</v>
      </c>
      <c r="O249">
        <v>4</v>
      </c>
      <c r="P249">
        <v>14</v>
      </c>
      <c r="Q249">
        <v>49</v>
      </c>
      <c r="R249">
        <v>5</v>
      </c>
      <c r="S249">
        <v>2</v>
      </c>
      <c r="T249">
        <v>30</v>
      </c>
      <c r="U249">
        <v>79</v>
      </c>
      <c r="V249">
        <v>0.27600000000000002</v>
      </c>
      <c r="W249">
        <v>0.33500000000000002</v>
      </c>
      <c r="X249">
        <v>0.47499999999999998</v>
      </c>
      <c r="Y249">
        <v>0.81</v>
      </c>
      <c r="Z249">
        <v>162</v>
      </c>
      <c r="AA249">
        <v>12</v>
      </c>
      <c r="AB249">
        <v>2</v>
      </c>
      <c r="AC249">
        <v>4</v>
      </c>
      <c r="AD249">
        <v>3</v>
      </c>
      <c r="AE249">
        <v>0</v>
      </c>
      <c r="AF249">
        <v>2</v>
      </c>
      <c r="AG249">
        <v>0.31900000000000001</v>
      </c>
      <c r="AH249">
        <v>99</v>
      </c>
      <c r="AI249">
        <v>117</v>
      </c>
      <c r="AJ249" t="s">
        <v>147</v>
      </c>
    </row>
    <row r="250" spans="1:36" x14ac:dyDescent="0.45">
      <c r="A250">
        <v>249</v>
      </c>
      <c r="C250" t="s">
        <v>164</v>
      </c>
      <c r="D250" t="str">
        <f t="shared" si="3"/>
        <v>Cedric Mullins2021</v>
      </c>
      <c r="E250" t="s">
        <v>36</v>
      </c>
      <c r="F250">
        <v>2021</v>
      </c>
      <c r="G250">
        <v>88</v>
      </c>
      <c r="H250">
        <v>380</v>
      </c>
      <c r="I250">
        <v>675</v>
      </c>
      <c r="J250">
        <v>84</v>
      </c>
      <c r="K250">
        <v>338</v>
      </c>
      <c r="L250">
        <v>49</v>
      </c>
      <c r="M250">
        <v>106</v>
      </c>
      <c r="N250">
        <v>23</v>
      </c>
      <c r="O250">
        <v>3</v>
      </c>
      <c r="P250">
        <v>16</v>
      </c>
      <c r="Q250">
        <v>35</v>
      </c>
      <c r="R250">
        <v>16</v>
      </c>
      <c r="S250">
        <v>5</v>
      </c>
      <c r="T250">
        <v>34</v>
      </c>
      <c r="U250">
        <v>72</v>
      </c>
      <c r="V250">
        <v>0.314</v>
      </c>
      <c r="W250">
        <v>0.38</v>
      </c>
      <c r="X250">
        <v>0.54100000000000004</v>
      </c>
      <c r="Y250">
        <v>0.92100000000000004</v>
      </c>
      <c r="Z250">
        <v>183</v>
      </c>
      <c r="AA250">
        <v>1</v>
      </c>
      <c r="AB250">
        <v>4</v>
      </c>
      <c r="AC250">
        <v>0</v>
      </c>
      <c r="AD250">
        <v>3</v>
      </c>
      <c r="AE250">
        <v>1</v>
      </c>
      <c r="AF250">
        <v>0</v>
      </c>
      <c r="AG250">
        <v>0.35599999999999998</v>
      </c>
      <c r="AH250">
        <v>110</v>
      </c>
      <c r="AI250">
        <v>155</v>
      </c>
      <c r="AJ250" t="s">
        <v>165</v>
      </c>
    </row>
    <row r="251" spans="1:36" x14ac:dyDescent="0.45">
      <c r="A251">
        <v>250</v>
      </c>
      <c r="C251" t="s">
        <v>126</v>
      </c>
      <c r="D251" t="str">
        <f t="shared" si="3"/>
        <v>Anthony Rizzo2015</v>
      </c>
      <c r="E251" t="s">
        <v>36</v>
      </c>
      <c r="F251">
        <v>2015</v>
      </c>
      <c r="G251">
        <v>86</v>
      </c>
      <c r="H251">
        <v>380</v>
      </c>
      <c r="I251">
        <v>701</v>
      </c>
      <c r="J251">
        <v>86</v>
      </c>
      <c r="K251">
        <v>312</v>
      </c>
      <c r="L251">
        <v>48</v>
      </c>
      <c r="M251">
        <v>93</v>
      </c>
      <c r="N251">
        <v>24</v>
      </c>
      <c r="O251">
        <v>2</v>
      </c>
      <c r="P251">
        <v>16</v>
      </c>
      <c r="Q251">
        <v>48</v>
      </c>
      <c r="R251">
        <v>12</v>
      </c>
      <c r="S251">
        <v>5</v>
      </c>
      <c r="T251">
        <v>45</v>
      </c>
      <c r="U251">
        <v>46</v>
      </c>
      <c r="V251">
        <v>0.29799999999999999</v>
      </c>
      <c r="W251">
        <v>0.41299999999999998</v>
      </c>
      <c r="X251">
        <v>0.54200000000000004</v>
      </c>
      <c r="Y251">
        <v>0.95499999999999996</v>
      </c>
      <c r="Z251">
        <v>169</v>
      </c>
      <c r="AA251">
        <v>5</v>
      </c>
      <c r="AB251">
        <v>19</v>
      </c>
      <c r="AC251">
        <v>0</v>
      </c>
      <c r="AD251">
        <v>4</v>
      </c>
      <c r="AE251">
        <v>4</v>
      </c>
      <c r="AF251">
        <v>3</v>
      </c>
      <c r="AG251">
        <v>0.30299999999999999</v>
      </c>
      <c r="AH251">
        <v>113</v>
      </c>
      <c r="AI251">
        <v>168</v>
      </c>
      <c r="AJ251" t="s">
        <v>127</v>
      </c>
    </row>
    <row r="252" spans="1:36" x14ac:dyDescent="0.45">
      <c r="A252">
        <v>251</v>
      </c>
      <c r="C252" t="s">
        <v>200</v>
      </c>
      <c r="D252" t="str">
        <f t="shared" si="3"/>
        <v>Julio Rodríguez2022</v>
      </c>
      <c r="E252" t="s">
        <v>36</v>
      </c>
      <c r="F252">
        <v>2022</v>
      </c>
      <c r="G252">
        <v>91</v>
      </c>
      <c r="H252">
        <v>380</v>
      </c>
      <c r="I252">
        <v>560</v>
      </c>
      <c r="J252">
        <v>90</v>
      </c>
      <c r="K252">
        <v>346</v>
      </c>
      <c r="L252">
        <v>53</v>
      </c>
      <c r="M252">
        <v>95</v>
      </c>
      <c r="N252">
        <v>18</v>
      </c>
      <c r="O252">
        <v>2</v>
      </c>
      <c r="P252">
        <v>16</v>
      </c>
      <c r="Q252">
        <v>52</v>
      </c>
      <c r="R252">
        <v>21</v>
      </c>
      <c r="S252">
        <v>5</v>
      </c>
      <c r="T252">
        <v>26</v>
      </c>
      <c r="U252">
        <v>102</v>
      </c>
      <c r="V252">
        <v>0.27500000000000002</v>
      </c>
      <c r="W252">
        <v>0.33700000000000002</v>
      </c>
      <c r="X252">
        <v>0.47699999999999998</v>
      </c>
      <c r="Y252">
        <v>0.81399999999999995</v>
      </c>
      <c r="Z252">
        <v>165</v>
      </c>
      <c r="AA252">
        <v>6</v>
      </c>
      <c r="AB252">
        <v>7</v>
      </c>
      <c r="AC252">
        <v>0</v>
      </c>
      <c r="AD252">
        <v>1</v>
      </c>
      <c r="AE252">
        <v>2</v>
      </c>
      <c r="AF252">
        <v>5</v>
      </c>
      <c r="AG252">
        <v>0.34499999999999997</v>
      </c>
      <c r="AH252">
        <v>91</v>
      </c>
      <c r="AI252">
        <v>129</v>
      </c>
      <c r="AJ252" t="s">
        <v>201</v>
      </c>
    </row>
    <row r="253" spans="1:36" x14ac:dyDescent="0.45">
      <c r="A253">
        <v>252</v>
      </c>
      <c r="C253" t="s">
        <v>226</v>
      </c>
      <c r="D253" t="str">
        <f t="shared" si="3"/>
        <v>Dansby Swanson2019</v>
      </c>
      <c r="E253" t="s">
        <v>36</v>
      </c>
      <c r="F253">
        <v>2019</v>
      </c>
      <c r="G253">
        <v>89</v>
      </c>
      <c r="H253">
        <v>380</v>
      </c>
      <c r="I253">
        <v>545</v>
      </c>
      <c r="J253">
        <v>85</v>
      </c>
      <c r="K253">
        <v>341</v>
      </c>
      <c r="L253">
        <v>58</v>
      </c>
      <c r="M253">
        <v>92</v>
      </c>
      <c r="N253">
        <v>19</v>
      </c>
      <c r="O253">
        <v>3</v>
      </c>
      <c r="P253">
        <v>17</v>
      </c>
      <c r="Q253">
        <v>57</v>
      </c>
      <c r="R253">
        <v>7</v>
      </c>
      <c r="S253">
        <v>4</v>
      </c>
      <c r="T253">
        <v>29</v>
      </c>
      <c r="U253">
        <v>75</v>
      </c>
      <c r="V253">
        <v>0.27</v>
      </c>
      <c r="W253">
        <v>0.33</v>
      </c>
      <c r="X253">
        <v>0.49299999999999999</v>
      </c>
      <c r="Y253">
        <v>0.82299999999999995</v>
      </c>
      <c r="Z253">
        <v>168</v>
      </c>
      <c r="AA253">
        <v>7</v>
      </c>
      <c r="AB253">
        <v>4</v>
      </c>
      <c r="AC253">
        <v>1</v>
      </c>
      <c r="AD253">
        <v>5</v>
      </c>
      <c r="AE253">
        <v>1</v>
      </c>
      <c r="AF253">
        <v>1</v>
      </c>
      <c r="AG253">
        <v>0.29499999999999998</v>
      </c>
      <c r="AH253">
        <v>118</v>
      </c>
      <c r="AI253">
        <v>117</v>
      </c>
      <c r="AJ253" t="s">
        <v>227</v>
      </c>
    </row>
    <row r="254" spans="1:36" x14ac:dyDescent="0.45">
      <c r="A254">
        <v>253</v>
      </c>
      <c r="C254" t="s">
        <v>44</v>
      </c>
      <c r="D254" t="str">
        <f t="shared" si="3"/>
        <v>Ozzie Albies2023</v>
      </c>
      <c r="E254" t="s">
        <v>36</v>
      </c>
      <c r="F254">
        <v>2023</v>
      </c>
      <c r="G254">
        <v>89</v>
      </c>
      <c r="H254">
        <v>379</v>
      </c>
      <c r="I254">
        <v>660</v>
      </c>
      <c r="J254">
        <v>89</v>
      </c>
      <c r="K254">
        <v>343</v>
      </c>
      <c r="L254">
        <v>49</v>
      </c>
      <c r="M254">
        <v>90</v>
      </c>
      <c r="N254">
        <v>15</v>
      </c>
      <c r="O254">
        <v>2</v>
      </c>
      <c r="P254">
        <v>22</v>
      </c>
      <c r="Q254">
        <v>63</v>
      </c>
      <c r="R254">
        <v>6</v>
      </c>
      <c r="S254">
        <v>0</v>
      </c>
      <c r="T254">
        <v>26</v>
      </c>
      <c r="U254">
        <v>57</v>
      </c>
      <c r="V254">
        <v>0.26200000000000001</v>
      </c>
      <c r="W254">
        <v>0.316</v>
      </c>
      <c r="X254">
        <v>0.51</v>
      </c>
      <c r="Y254">
        <v>0.82599999999999996</v>
      </c>
      <c r="Z254">
        <v>175</v>
      </c>
      <c r="AA254">
        <v>6</v>
      </c>
      <c r="AB254">
        <v>3</v>
      </c>
      <c r="AC254">
        <v>0</v>
      </c>
      <c r="AD254">
        <v>5</v>
      </c>
      <c r="AE254">
        <v>2</v>
      </c>
      <c r="AF254">
        <v>0</v>
      </c>
      <c r="AG254">
        <v>0.253</v>
      </c>
      <c r="AH254">
        <v>94</v>
      </c>
      <c r="AI254">
        <v>123</v>
      </c>
      <c r="AJ254" t="s">
        <v>45</v>
      </c>
    </row>
    <row r="255" spans="1:36" x14ac:dyDescent="0.45">
      <c r="A255">
        <v>254</v>
      </c>
      <c r="C255" t="s">
        <v>336</v>
      </c>
      <c r="D255" t="str">
        <f t="shared" si="3"/>
        <v>Billy Butler2014</v>
      </c>
      <c r="E255" t="s">
        <v>36</v>
      </c>
      <c r="F255">
        <v>2014</v>
      </c>
      <c r="G255">
        <v>93</v>
      </c>
      <c r="H255">
        <v>379</v>
      </c>
      <c r="I255">
        <v>603</v>
      </c>
      <c r="J255">
        <v>88</v>
      </c>
      <c r="K255">
        <v>341</v>
      </c>
      <c r="L255">
        <v>35</v>
      </c>
      <c r="M255">
        <v>93</v>
      </c>
      <c r="N255">
        <v>19</v>
      </c>
      <c r="O255">
        <v>0</v>
      </c>
      <c r="P255">
        <v>3</v>
      </c>
      <c r="Q255">
        <v>36</v>
      </c>
      <c r="R255">
        <v>0</v>
      </c>
      <c r="S255">
        <v>0</v>
      </c>
      <c r="T255">
        <v>29</v>
      </c>
      <c r="U255">
        <v>67</v>
      </c>
      <c r="V255">
        <v>0.27300000000000002</v>
      </c>
      <c r="W255">
        <v>0.32500000000000001</v>
      </c>
      <c r="X255">
        <v>0.35499999999999998</v>
      </c>
      <c r="Y255">
        <v>0.67900000000000005</v>
      </c>
      <c r="Z255">
        <v>121</v>
      </c>
      <c r="AA255">
        <v>13</v>
      </c>
      <c r="AB255">
        <v>1</v>
      </c>
      <c r="AC255">
        <v>0</v>
      </c>
      <c r="AD255">
        <v>8</v>
      </c>
      <c r="AE255">
        <v>3</v>
      </c>
      <c r="AF255">
        <v>2</v>
      </c>
      <c r="AG255">
        <v>0.32300000000000001</v>
      </c>
      <c r="AH255">
        <v>94</v>
      </c>
      <c r="AI255">
        <v>94</v>
      </c>
      <c r="AJ255" t="s">
        <v>337</v>
      </c>
    </row>
    <row r="256" spans="1:36" x14ac:dyDescent="0.45">
      <c r="A256">
        <v>255</v>
      </c>
      <c r="C256" t="s">
        <v>338</v>
      </c>
      <c r="D256" t="str">
        <f t="shared" si="3"/>
        <v>Wander Franco2023</v>
      </c>
      <c r="E256" t="s">
        <v>36</v>
      </c>
      <c r="F256">
        <v>2023</v>
      </c>
      <c r="G256">
        <v>86</v>
      </c>
      <c r="H256">
        <v>379</v>
      </c>
      <c r="I256">
        <v>491</v>
      </c>
      <c r="J256">
        <v>84</v>
      </c>
      <c r="K256">
        <v>342</v>
      </c>
      <c r="L256">
        <v>49</v>
      </c>
      <c r="M256">
        <v>95</v>
      </c>
      <c r="N256">
        <v>21</v>
      </c>
      <c r="O256">
        <v>4</v>
      </c>
      <c r="P256">
        <v>11</v>
      </c>
      <c r="Q256">
        <v>44</v>
      </c>
      <c r="R256">
        <v>28</v>
      </c>
      <c r="S256">
        <v>8</v>
      </c>
      <c r="T256">
        <v>30</v>
      </c>
      <c r="U256">
        <v>51</v>
      </c>
      <c r="V256">
        <v>0.27800000000000002</v>
      </c>
      <c r="W256">
        <v>0.33800000000000002</v>
      </c>
      <c r="X256">
        <v>0.45900000000000002</v>
      </c>
      <c r="Y256">
        <v>0.79700000000000004</v>
      </c>
      <c r="Z256">
        <v>157</v>
      </c>
      <c r="AA256">
        <v>12</v>
      </c>
      <c r="AB256">
        <v>3</v>
      </c>
      <c r="AC256">
        <v>0</v>
      </c>
      <c r="AD256">
        <v>4</v>
      </c>
      <c r="AE256">
        <v>2</v>
      </c>
      <c r="AF256">
        <v>7</v>
      </c>
      <c r="AG256">
        <v>0.29599999999999999</v>
      </c>
      <c r="AH256">
        <v>95</v>
      </c>
      <c r="AI256">
        <v>118</v>
      </c>
      <c r="AJ256" t="s">
        <v>339</v>
      </c>
    </row>
    <row r="257" spans="1:36" x14ac:dyDescent="0.45">
      <c r="A257">
        <v>256</v>
      </c>
      <c r="C257" t="s">
        <v>104</v>
      </c>
      <c r="D257" t="str">
        <f t="shared" si="3"/>
        <v>Manny Machado2015</v>
      </c>
      <c r="E257" t="s">
        <v>36</v>
      </c>
      <c r="F257">
        <v>2015</v>
      </c>
      <c r="G257">
        <v>88</v>
      </c>
      <c r="H257">
        <v>379</v>
      </c>
      <c r="I257">
        <v>713</v>
      </c>
      <c r="J257">
        <v>88</v>
      </c>
      <c r="K257">
        <v>339</v>
      </c>
      <c r="L257">
        <v>56</v>
      </c>
      <c r="M257">
        <v>101</v>
      </c>
      <c r="N257">
        <v>18</v>
      </c>
      <c r="O257">
        <v>1</v>
      </c>
      <c r="P257">
        <v>19</v>
      </c>
      <c r="Q257">
        <v>48</v>
      </c>
      <c r="R257">
        <v>13</v>
      </c>
      <c r="S257">
        <v>3</v>
      </c>
      <c r="T257">
        <v>35</v>
      </c>
      <c r="U257">
        <v>59</v>
      </c>
      <c r="V257">
        <v>0.29799999999999999</v>
      </c>
      <c r="W257">
        <v>0.36099999999999999</v>
      </c>
      <c r="X257">
        <v>0.52500000000000002</v>
      </c>
      <c r="Y257">
        <v>0.88600000000000001</v>
      </c>
      <c r="Z257">
        <v>178</v>
      </c>
      <c r="AA257">
        <v>11</v>
      </c>
      <c r="AB257">
        <v>0</v>
      </c>
      <c r="AC257">
        <v>2</v>
      </c>
      <c r="AD257">
        <v>3</v>
      </c>
      <c r="AE257">
        <v>1</v>
      </c>
      <c r="AF257">
        <v>4</v>
      </c>
      <c r="AG257">
        <v>0.311</v>
      </c>
      <c r="AH257">
        <v>105</v>
      </c>
      <c r="AI257">
        <v>148</v>
      </c>
      <c r="AJ257" t="s">
        <v>105</v>
      </c>
    </row>
    <row r="258" spans="1:36" x14ac:dyDescent="0.45">
      <c r="A258">
        <v>257</v>
      </c>
      <c r="C258" t="s">
        <v>340</v>
      </c>
      <c r="D258" t="str">
        <f t="shared" si="3"/>
        <v>Wil Myers2016</v>
      </c>
      <c r="E258" t="s">
        <v>36</v>
      </c>
      <c r="F258">
        <v>2016</v>
      </c>
      <c r="G258">
        <v>87</v>
      </c>
      <c r="H258">
        <v>379</v>
      </c>
      <c r="I258">
        <v>676</v>
      </c>
      <c r="J258">
        <v>84</v>
      </c>
      <c r="K258">
        <v>339</v>
      </c>
      <c r="L258">
        <v>61</v>
      </c>
      <c r="M258">
        <v>97</v>
      </c>
      <c r="N258">
        <v>19</v>
      </c>
      <c r="O258">
        <v>2</v>
      </c>
      <c r="P258">
        <v>19</v>
      </c>
      <c r="Q258">
        <v>60</v>
      </c>
      <c r="R258">
        <v>15</v>
      </c>
      <c r="S258">
        <v>3</v>
      </c>
      <c r="T258">
        <v>36</v>
      </c>
      <c r="U258">
        <v>78</v>
      </c>
      <c r="V258">
        <v>0.28599999999999998</v>
      </c>
      <c r="W258">
        <v>0.35099999999999998</v>
      </c>
      <c r="X258">
        <v>0.52200000000000002</v>
      </c>
      <c r="Y258">
        <v>0.873</v>
      </c>
      <c r="Z258">
        <v>177</v>
      </c>
      <c r="AA258">
        <v>4</v>
      </c>
      <c r="AB258">
        <v>0</v>
      </c>
      <c r="AC258">
        <v>0</v>
      </c>
      <c r="AD258">
        <v>4</v>
      </c>
      <c r="AE258">
        <v>0</v>
      </c>
      <c r="AF258">
        <v>5</v>
      </c>
      <c r="AG258">
        <v>0.317</v>
      </c>
      <c r="AH258">
        <v>118</v>
      </c>
      <c r="AI258">
        <v>133</v>
      </c>
      <c r="AJ258" t="s">
        <v>341</v>
      </c>
    </row>
    <row r="259" spans="1:36" x14ac:dyDescent="0.45">
      <c r="A259">
        <v>258</v>
      </c>
      <c r="C259" t="s">
        <v>46</v>
      </c>
      <c r="D259" t="str">
        <f t="shared" ref="D259:D322" si="4">_xlfn.CONCAT(C259,F259)</f>
        <v>George Springer2023</v>
      </c>
      <c r="E259" t="s">
        <v>36</v>
      </c>
      <c r="F259">
        <v>2023</v>
      </c>
      <c r="G259">
        <v>87</v>
      </c>
      <c r="H259">
        <v>379</v>
      </c>
      <c r="I259">
        <v>683</v>
      </c>
      <c r="J259">
        <v>82</v>
      </c>
      <c r="K259">
        <v>346</v>
      </c>
      <c r="L259">
        <v>52</v>
      </c>
      <c r="M259">
        <v>93</v>
      </c>
      <c r="N259">
        <v>12</v>
      </c>
      <c r="O259">
        <v>1</v>
      </c>
      <c r="P259">
        <v>13</v>
      </c>
      <c r="Q259">
        <v>39</v>
      </c>
      <c r="R259">
        <v>13</v>
      </c>
      <c r="S259">
        <v>2</v>
      </c>
      <c r="T259">
        <v>29</v>
      </c>
      <c r="U259">
        <v>61</v>
      </c>
      <c r="V259">
        <v>0.26900000000000002</v>
      </c>
      <c r="W259">
        <v>0.33</v>
      </c>
      <c r="X259">
        <v>0.42199999999999999</v>
      </c>
      <c r="Y259">
        <v>0.752</v>
      </c>
      <c r="Z259">
        <v>146</v>
      </c>
      <c r="AA259">
        <v>12</v>
      </c>
      <c r="AB259">
        <v>3</v>
      </c>
      <c r="AC259">
        <v>0</v>
      </c>
      <c r="AD259">
        <v>1</v>
      </c>
      <c r="AE259">
        <v>0</v>
      </c>
      <c r="AF259">
        <v>5</v>
      </c>
      <c r="AG259">
        <v>0.29299999999999998</v>
      </c>
      <c r="AH259">
        <v>105</v>
      </c>
      <c r="AI259">
        <v>106</v>
      </c>
      <c r="AJ259" t="s">
        <v>47</v>
      </c>
    </row>
    <row r="260" spans="1:36" x14ac:dyDescent="0.45">
      <c r="A260">
        <v>259</v>
      </c>
      <c r="C260" t="s">
        <v>342</v>
      </c>
      <c r="D260" t="str">
        <f t="shared" si="4"/>
        <v>Jonathan Villar2019</v>
      </c>
      <c r="E260" t="s">
        <v>36</v>
      </c>
      <c r="F260">
        <v>2019</v>
      </c>
      <c r="G260">
        <v>89</v>
      </c>
      <c r="H260">
        <v>379</v>
      </c>
      <c r="I260">
        <v>714</v>
      </c>
      <c r="J260">
        <v>86</v>
      </c>
      <c r="K260">
        <v>340</v>
      </c>
      <c r="L260">
        <v>55</v>
      </c>
      <c r="M260">
        <v>88</v>
      </c>
      <c r="N260">
        <v>21</v>
      </c>
      <c r="O260">
        <v>2</v>
      </c>
      <c r="P260">
        <v>10</v>
      </c>
      <c r="Q260">
        <v>37</v>
      </c>
      <c r="R260">
        <v>17</v>
      </c>
      <c r="S260">
        <v>6</v>
      </c>
      <c r="T260">
        <v>33</v>
      </c>
      <c r="U260">
        <v>89</v>
      </c>
      <c r="V260">
        <v>0.25900000000000001</v>
      </c>
      <c r="W260">
        <v>0.32600000000000001</v>
      </c>
      <c r="X260">
        <v>0.42099999999999999</v>
      </c>
      <c r="Y260">
        <v>0.747</v>
      </c>
      <c r="Z260">
        <v>143</v>
      </c>
      <c r="AA260">
        <v>5</v>
      </c>
      <c r="AB260">
        <v>2</v>
      </c>
      <c r="AC260">
        <v>2</v>
      </c>
      <c r="AD260">
        <v>2</v>
      </c>
      <c r="AE260">
        <v>0</v>
      </c>
      <c r="AF260">
        <v>3</v>
      </c>
      <c r="AG260">
        <v>0.32100000000000001</v>
      </c>
      <c r="AH260">
        <v>89</v>
      </c>
      <c r="AI260">
        <v>99</v>
      </c>
      <c r="AJ260" t="s">
        <v>343</v>
      </c>
    </row>
    <row r="261" spans="1:36" x14ac:dyDescent="0.45">
      <c r="A261">
        <v>260</v>
      </c>
      <c r="C261" t="s">
        <v>344</v>
      </c>
      <c r="D261" t="str">
        <f t="shared" si="4"/>
        <v>Christian Yelich2022</v>
      </c>
      <c r="E261" t="s">
        <v>36</v>
      </c>
      <c r="F261">
        <v>2022</v>
      </c>
      <c r="G261">
        <v>88</v>
      </c>
      <c r="H261">
        <v>379</v>
      </c>
      <c r="I261">
        <v>671</v>
      </c>
      <c r="J261">
        <v>85</v>
      </c>
      <c r="K261">
        <v>327</v>
      </c>
      <c r="L261">
        <v>59</v>
      </c>
      <c r="M261">
        <v>82</v>
      </c>
      <c r="N261">
        <v>12</v>
      </c>
      <c r="O261">
        <v>3</v>
      </c>
      <c r="P261">
        <v>8</v>
      </c>
      <c r="Q261">
        <v>31</v>
      </c>
      <c r="R261">
        <v>13</v>
      </c>
      <c r="S261">
        <v>0</v>
      </c>
      <c r="T261">
        <v>46</v>
      </c>
      <c r="U261">
        <v>90</v>
      </c>
      <c r="V261">
        <v>0.251</v>
      </c>
      <c r="W261">
        <v>0.34699999999999998</v>
      </c>
      <c r="X261">
        <v>0.379</v>
      </c>
      <c r="Y261">
        <v>0.72599999999999998</v>
      </c>
      <c r="Z261">
        <v>124</v>
      </c>
      <c r="AA261">
        <v>6</v>
      </c>
      <c r="AB261">
        <v>3</v>
      </c>
      <c r="AC261">
        <v>1</v>
      </c>
      <c r="AD261">
        <v>2</v>
      </c>
      <c r="AE261">
        <v>1</v>
      </c>
      <c r="AF261">
        <v>3</v>
      </c>
      <c r="AG261">
        <v>0.32</v>
      </c>
      <c r="AH261">
        <v>97</v>
      </c>
      <c r="AI261">
        <v>107</v>
      </c>
      <c r="AJ261" t="s">
        <v>345</v>
      </c>
    </row>
    <row r="262" spans="1:36" x14ac:dyDescent="0.45">
      <c r="A262">
        <v>261</v>
      </c>
      <c r="C262" t="s">
        <v>84</v>
      </c>
      <c r="D262" t="str">
        <f t="shared" si="4"/>
        <v>Mookie Betts2015</v>
      </c>
      <c r="E262" t="s">
        <v>36</v>
      </c>
      <c r="F262">
        <v>2015</v>
      </c>
      <c r="G262">
        <v>86</v>
      </c>
      <c r="H262">
        <v>378</v>
      </c>
      <c r="I262">
        <v>654</v>
      </c>
      <c r="J262">
        <v>82</v>
      </c>
      <c r="K262">
        <v>343</v>
      </c>
      <c r="L262">
        <v>48</v>
      </c>
      <c r="M262">
        <v>95</v>
      </c>
      <c r="N262">
        <v>22</v>
      </c>
      <c r="O262">
        <v>6</v>
      </c>
      <c r="P262">
        <v>10</v>
      </c>
      <c r="Q262">
        <v>43</v>
      </c>
      <c r="R262">
        <v>13</v>
      </c>
      <c r="S262">
        <v>4</v>
      </c>
      <c r="T262">
        <v>27</v>
      </c>
      <c r="U262">
        <v>44</v>
      </c>
      <c r="V262">
        <v>0.27700000000000002</v>
      </c>
      <c r="W262">
        <v>0.32800000000000001</v>
      </c>
      <c r="X262">
        <v>0.46400000000000002</v>
      </c>
      <c r="Y262">
        <v>0.79200000000000004</v>
      </c>
      <c r="Z262">
        <v>159</v>
      </c>
      <c r="AA262">
        <v>1</v>
      </c>
      <c r="AB262">
        <v>1</v>
      </c>
      <c r="AC262">
        <v>3</v>
      </c>
      <c r="AD262">
        <v>4</v>
      </c>
      <c r="AE262">
        <v>1</v>
      </c>
      <c r="AF262">
        <v>9</v>
      </c>
      <c r="AG262">
        <v>0.28999999999999998</v>
      </c>
      <c r="AH262">
        <v>93</v>
      </c>
      <c r="AI262">
        <v>122</v>
      </c>
      <c r="AJ262" t="s">
        <v>85</v>
      </c>
    </row>
    <row r="263" spans="1:36" x14ac:dyDescent="0.45">
      <c r="A263">
        <v>262</v>
      </c>
      <c r="C263" t="s">
        <v>52</v>
      </c>
      <c r="D263" t="str">
        <f t="shared" si="4"/>
        <v>Matt Carpenter2018</v>
      </c>
      <c r="E263" t="s">
        <v>36</v>
      </c>
      <c r="F263">
        <v>2018</v>
      </c>
      <c r="G263">
        <v>89</v>
      </c>
      <c r="H263">
        <v>378</v>
      </c>
      <c r="I263">
        <v>677</v>
      </c>
      <c r="J263">
        <v>85</v>
      </c>
      <c r="K263">
        <v>319</v>
      </c>
      <c r="L263">
        <v>57</v>
      </c>
      <c r="M263">
        <v>84</v>
      </c>
      <c r="N263">
        <v>28</v>
      </c>
      <c r="O263">
        <v>0</v>
      </c>
      <c r="P263">
        <v>19</v>
      </c>
      <c r="Q263">
        <v>43</v>
      </c>
      <c r="R263">
        <v>0</v>
      </c>
      <c r="S263">
        <v>0</v>
      </c>
      <c r="T263">
        <v>56</v>
      </c>
      <c r="U263">
        <v>89</v>
      </c>
      <c r="V263">
        <v>0.26300000000000001</v>
      </c>
      <c r="W263">
        <v>0.373</v>
      </c>
      <c r="X263">
        <v>0.53</v>
      </c>
      <c r="Y263">
        <v>0.90300000000000002</v>
      </c>
      <c r="Z263">
        <v>169</v>
      </c>
      <c r="AA263">
        <v>0</v>
      </c>
      <c r="AB263">
        <v>1</v>
      </c>
      <c r="AC263">
        <v>0</v>
      </c>
      <c r="AD263">
        <v>2</v>
      </c>
      <c r="AE263">
        <v>4</v>
      </c>
      <c r="AF263">
        <v>0</v>
      </c>
      <c r="AG263">
        <v>0.30499999999999999</v>
      </c>
      <c r="AH263">
        <v>101</v>
      </c>
      <c r="AI263">
        <v>148</v>
      </c>
      <c r="AJ263" t="s">
        <v>53</v>
      </c>
    </row>
    <row r="264" spans="1:36" x14ac:dyDescent="0.45">
      <c r="A264">
        <v>263</v>
      </c>
      <c r="C264" t="s">
        <v>346</v>
      </c>
      <c r="D264" t="str">
        <f t="shared" si="4"/>
        <v>Rafael Devers2019</v>
      </c>
      <c r="E264" t="s">
        <v>36</v>
      </c>
      <c r="F264">
        <v>2019</v>
      </c>
      <c r="G264">
        <v>87</v>
      </c>
      <c r="H264">
        <v>378</v>
      </c>
      <c r="I264">
        <v>702</v>
      </c>
      <c r="J264">
        <v>83</v>
      </c>
      <c r="K264">
        <v>346</v>
      </c>
      <c r="L264">
        <v>69</v>
      </c>
      <c r="M264">
        <v>112</v>
      </c>
      <c r="N264">
        <v>25</v>
      </c>
      <c r="O264">
        <v>2</v>
      </c>
      <c r="P264">
        <v>16</v>
      </c>
      <c r="Q264">
        <v>62</v>
      </c>
      <c r="R264">
        <v>8</v>
      </c>
      <c r="S264">
        <v>5</v>
      </c>
      <c r="T264">
        <v>28</v>
      </c>
      <c r="U264">
        <v>60</v>
      </c>
      <c r="V264">
        <v>0.32400000000000001</v>
      </c>
      <c r="W264">
        <v>0.377</v>
      </c>
      <c r="X264">
        <v>0.54600000000000004</v>
      </c>
      <c r="Y264">
        <v>0.92300000000000004</v>
      </c>
      <c r="Z264">
        <v>189</v>
      </c>
      <c r="AA264">
        <v>4</v>
      </c>
      <c r="AB264">
        <v>2</v>
      </c>
      <c r="AC264">
        <v>1</v>
      </c>
      <c r="AD264">
        <v>1</v>
      </c>
      <c r="AE264">
        <v>3</v>
      </c>
      <c r="AF264">
        <v>7</v>
      </c>
      <c r="AG264">
        <v>0.35399999999999998</v>
      </c>
      <c r="AH264">
        <v>103</v>
      </c>
      <c r="AI264">
        <v>144</v>
      </c>
      <c r="AJ264" t="s">
        <v>347</v>
      </c>
    </row>
    <row r="265" spans="1:36" x14ac:dyDescent="0.45">
      <c r="A265">
        <v>264</v>
      </c>
      <c r="C265" t="s">
        <v>230</v>
      </c>
      <c r="D265" t="str">
        <f t="shared" si="4"/>
        <v>Odúbel Herrera2016</v>
      </c>
      <c r="E265" t="s">
        <v>36</v>
      </c>
      <c r="F265">
        <v>2016</v>
      </c>
      <c r="G265">
        <v>89</v>
      </c>
      <c r="H265">
        <v>378</v>
      </c>
      <c r="I265">
        <v>656</v>
      </c>
      <c r="J265">
        <v>86</v>
      </c>
      <c r="K265">
        <v>330</v>
      </c>
      <c r="L265">
        <v>49</v>
      </c>
      <c r="M265">
        <v>97</v>
      </c>
      <c r="N265">
        <v>10</v>
      </c>
      <c r="O265">
        <v>2</v>
      </c>
      <c r="P265">
        <v>10</v>
      </c>
      <c r="Q265">
        <v>33</v>
      </c>
      <c r="R265">
        <v>12</v>
      </c>
      <c r="S265">
        <v>7</v>
      </c>
      <c r="T265">
        <v>44</v>
      </c>
      <c r="U265">
        <v>69</v>
      </c>
      <c r="V265">
        <v>0.29399999999999998</v>
      </c>
      <c r="W265">
        <v>0.378</v>
      </c>
      <c r="X265">
        <v>0.42699999999999999</v>
      </c>
      <c r="Y265">
        <v>0.80600000000000005</v>
      </c>
      <c r="Z265">
        <v>141</v>
      </c>
      <c r="AA265">
        <v>1</v>
      </c>
      <c r="AB265">
        <v>2</v>
      </c>
      <c r="AC265">
        <v>0</v>
      </c>
      <c r="AD265">
        <v>2</v>
      </c>
      <c r="AE265">
        <v>3</v>
      </c>
      <c r="AF265">
        <v>4</v>
      </c>
      <c r="AG265">
        <v>0.34399999999999997</v>
      </c>
      <c r="AH265">
        <v>106</v>
      </c>
      <c r="AI265">
        <v>119</v>
      </c>
      <c r="AJ265" t="s">
        <v>231</v>
      </c>
    </row>
    <row r="266" spans="1:36" x14ac:dyDescent="0.45">
      <c r="A266">
        <v>265</v>
      </c>
      <c r="C266" t="s">
        <v>78</v>
      </c>
      <c r="D266" t="str">
        <f t="shared" si="4"/>
        <v>Eric Hosmer2019</v>
      </c>
      <c r="E266" t="s">
        <v>36</v>
      </c>
      <c r="F266">
        <v>2019</v>
      </c>
      <c r="G266">
        <v>89</v>
      </c>
      <c r="H266">
        <v>378</v>
      </c>
      <c r="I266">
        <v>667</v>
      </c>
      <c r="J266">
        <v>88</v>
      </c>
      <c r="K266">
        <v>349</v>
      </c>
      <c r="L266">
        <v>48</v>
      </c>
      <c r="M266">
        <v>100</v>
      </c>
      <c r="N266">
        <v>15</v>
      </c>
      <c r="O266">
        <v>1</v>
      </c>
      <c r="P266">
        <v>13</v>
      </c>
      <c r="Q266">
        <v>62</v>
      </c>
      <c r="R266">
        <v>0</v>
      </c>
      <c r="S266">
        <v>1</v>
      </c>
      <c r="T266">
        <v>25</v>
      </c>
      <c r="U266">
        <v>73</v>
      </c>
      <c r="V266">
        <v>0.28699999999999998</v>
      </c>
      <c r="W266">
        <v>0.33600000000000002</v>
      </c>
      <c r="X266">
        <v>0.44700000000000001</v>
      </c>
      <c r="Y266">
        <v>0.78300000000000003</v>
      </c>
      <c r="Z266">
        <v>156</v>
      </c>
      <c r="AA266">
        <v>7</v>
      </c>
      <c r="AB266">
        <v>2</v>
      </c>
      <c r="AC266">
        <v>0</v>
      </c>
      <c r="AD266">
        <v>2</v>
      </c>
      <c r="AE266">
        <v>1</v>
      </c>
      <c r="AF266">
        <v>4</v>
      </c>
      <c r="AG266">
        <v>0.32800000000000001</v>
      </c>
      <c r="AH266">
        <v>114</v>
      </c>
      <c r="AI266">
        <v>108</v>
      </c>
      <c r="AJ266" t="s">
        <v>79</v>
      </c>
    </row>
    <row r="267" spans="1:36" x14ac:dyDescent="0.45">
      <c r="A267">
        <v>266</v>
      </c>
      <c r="C267" t="s">
        <v>348</v>
      </c>
      <c r="D267" t="str">
        <f t="shared" si="4"/>
        <v>David Peralta2018</v>
      </c>
      <c r="E267" t="s">
        <v>36</v>
      </c>
      <c r="F267">
        <v>2018</v>
      </c>
      <c r="G267">
        <v>88</v>
      </c>
      <c r="H267">
        <v>378</v>
      </c>
      <c r="I267">
        <v>614</v>
      </c>
      <c r="J267">
        <v>84</v>
      </c>
      <c r="K267">
        <v>344</v>
      </c>
      <c r="L267">
        <v>43</v>
      </c>
      <c r="M267">
        <v>97</v>
      </c>
      <c r="N267">
        <v>17</v>
      </c>
      <c r="O267">
        <v>4</v>
      </c>
      <c r="P267">
        <v>16</v>
      </c>
      <c r="Q267">
        <v>53</v>
      </c>
      <c r="R267">
        <v>2</v>
      </c>
      <c r="S267">
        <v>0</v>
      </c>
      <c r="T267">
        <v>29</v>
      </c>
      <c r="U267">
        <v>81</v>
      </c>
      <c r="V267">
        <v>0.28199999999999997</v>
      </c>
      <c r="W267">
        <v>0.34399999999999997</v>
      </c>
      <c r="X267">
        <v>0.49399999999999999</v>
      </c>
      <c r="Y267">
        <v>0.83799999999999997</v>
      </c>
      <c r="Z267">
        <v>170</v>
      </c>
      <c r="AA267">
        <v>8</v>
      </c>
      <c r="AB267">
        <v>4</v>
      </c>
      <c r="AC267">
        <v>0</v>
      </c>
      <c r="AD267">
        <v>1</v>
      </c>
      <c r="AE267">
        <v>3</v>
      </c>
      <c r="AF267">
        <v>3</v>
      </c>
      <c r="AG267">
        <v>0.32700000000000001</v>
      </c>
      <c r="AH267">
        <v>94</v>
      </c>
      <c r="AI267">
        <v>130</v>
      </c>
      <c r="AJ267" t="s">
        <v>349</v>
      </c>
    </row>
    <row r="268" spans="1:36" x14ac:dyDescent="0.45">
      <c r="A268">
        <v>267</v>
      </c>
      <c r="C268" t="s">
        <v>128</v>
      </c>
      <c r="D268" t="str">
        <f t="shared" si="4"/>
        <v>Carlos Santana2019</v>
      </c>
      <c r="E268" t="s">
        <v>36</v>
      </c>
      <c r="F268">
        <v>2019</v>
      </c>
      <c r="G268">
        <v>87</v>
      </c>
      <c r="H268">
        <v>378</v>
      </c>
      <c r="I268">
        <v>686</v>
      </c>
      <c r="J268">
        <v>87</v>
      </c>
      <c r="K268">
        <v>313</v>
      </c>
      <c r="L268">
        <v>60</v>
      </c>
      <c r="M268">
        <v>93</v>
      </c>
      <c r="N268">
        <v>17</v>
      </c>
      <c r="O268">
        <v>1</v>
      </c>
      <c r="P268">
        <v>19</v>
      </c>
      <c r="Q268">
        <v>52</v>
      </c>
      <c r="R268">
        <v>4</v>
      </c>
      <c r="S268">
        <v>0</v>
      </c>
      <c r="T268">
        <v>64</v>
      </c>
      <c r="U268">
        <v>56</v>
      </c>
      <c r="V268">
        <v>0.29699999999999999</v>
      </c>
      <c r="W268">
        <v>0.41799999999999998</v>
      </c>
      <c r="X268">
        <v>0.54</v>
      </c>
      <c r="Y268">
        <v>0.95799999999999996</v>
      </c>
      <c r="Z268">
        <v>169</v>
      </c>
      <c r="AA268">
        <v>10</v>
      </c>
      <c r="AB268">
        <v>1</v>
      </c>
      <c r="AC268">
        <v>0</v>
      </c>
      <c r="AD268">
        <v>0</v>
      </c>
      <c r="AE268">
        <v>7</v>
      </c>
      <c r="AF268">
        <v>1</v>
      </c>
      <c r="AG268">
        <v>0.311</v>
      </c>
      <c r="AH268">
        <v>110</v>
      </c>
      <c r="AI268">
        <v>155</v>
      </c>
      <c r="AJ268" t="s">
        <v>129</v>
      </c>
    </row>
    <row r="269" spans="1:36" x14ac:dyDescent="0.45">
      <c r="A269">
        <v>268</v>
      </c>
      <c r="C269" t="s">
        <v>156</v>
      </c>
      <c r="D269" t="str">
        <f t="shared" si="4"/>
        <v>Kyle Seager2016</v>
      </c>
      <c r="E269" t="s">
        <v>36</v>
      </c>
      <c r="F269">
        <v>2016</v>
      </c>
      <c r="G269">
        <v>88</v>
      </c>
      <c r="H269">
        <v>378</v>
      </c>
      <c r="I269">
        <v>676</v>
      </c>
      <c r="J269">
        <v>88</v>
      </c>
      <c r="K269">
        <v>335</v>
      </c>
      <c r="L269">
        <v>54</v>
      </c>
      <c r="M269">
        <v>96</v>
      </c>
      <c r="N269">
        <v>26</v>
      </c>
      <c r="O269">
        <v>2</v>
      </c>
      <c r="P269">
        <v>18</v>
      </c>
      <c r="Q269">
        <v>61</v>
      </c>
      <c r="R269">
        <v>1</v>
      </c>
      <c r="S269">
        <v>1</v>
      </c>
      <c r="T269">
        <v>38</v>
      </c>
      <c r="U269">
        <v>57</v>
      </c>
      <c r="V269">
        <v>0.28699999999999998</v>
      </c>
      <c r="W269">
        <v>0.36499999999999999</v>
      </c>
      <c r="X269">
        <v>0.53700000000000003</v>
      </c>
      <c r="Y269">
        <v>0.90200000000000002</v>
      </c>
      <c r="Z269">
        <v>180</v>
      </c>
      <c r="AA269">
        <v>10</v>
      </c>
      <c r="AB269">
        <v>4</v>
      </c>
      <c r="AC269">
        <v>0</v>
      </c>
      <c r="AD269">
        <v>1</v>
      </c>
      <c r="AE269">
        <v>8</v>
      </c>
      <c r="AF269">
        <v>4</v>
      </c>
      <c r="AG269">
        <v>0.29899999999999999</v>
      </c>
      <c r="AH269">
        <v>109</v>
      </c>
      <c r="AI269">
        <v>141</v>
      </c>
      <c r="AJ269" t="s">
        <v>157</v>
      </c>
    </row>
    <row r="270" spans="1:36" x14ac:dyDescent="0.45">
      <c r="A270">
        <v>269</v>
      </c>
      <c r="C270" t="s">
        <v>46</v>
      </c>
      <c r="D270" t="str">
        <f t="shared" si="4"/>
        <v>George Springer2017</v>
      </c>
      <c r="E270" t="s">
        <v>36</v>
      </c>
      <c r="F270">
        <v>2017</v>
      </c>
      <c r="G270">
        <v>83</v>
      </c>
      <c r="H270">
        <v>378</v>
      </c>
      <c r="I270">
        <v>629</v>
      </c>
      <c r="J270">
        <v>82</v>
      </c>
      <c r="K270">
        <v>336</v>
      </c>
      <c r="L270">
        <v>76</v>
      </c>
      <c r="M270">
        <v>104</v>
      </c>
      <c r="N270">
        <v>21</v>
      </c>
      <c r="O270">
        <v>0</v>
      </c>
      <c r="P270">
        <v>27</v>
      </c>
      <c r="Q270">
        <v>61</v>
      </c>
      <c r="R270">
        <v>2</v>
      </c>
      <c r="S270">
        <v>4</v>
      </c>
      <c r="T270">
        <v>34</v>
      </c>
      <c r="U270">
        <v>83</v>
      </c>
      <c r="V270">
        <v>0.31</v>
      </c>
      <c r="W270">
        <v>0.38</v>
      </c>
      <c r="X270">
        <v>0.61299999999999999</v>
      </c>
      <c r="Y270">
        <v>0.99299999999999999</v>
      </c>
      <c r="Z270">
        <v>206</v>
      </c>
      <c r="AA270">
        <v>6</v>
      </c>
      <c r="AB270">
        <v>5</v>
      </c>
      <c r="AC270">
        <v>0</v>
      </c>
      <c r="AD270">
        <v>1</v>
      </c>
      <c r="AE270">
        <v>0</v>
      </c>
      <c r="AF270">
        <v>3</v>
      </c>
      <c r="AG270">
        <v>0.33900000000000002</v>
      </c>
      <c r="AH270">
        <v>121</v>
      </c>
      <c r="AI270">
        <v>162</v>
      </c>
      <c r="AJ270" t="s">
        <v>47</v>
      </c>
    </row>
    <row r="271" spans="1:36" x14ac:dyDescent="0.45">
      <c r="A271">
        <v>270</v>
      </c>
      <c r="C271" t="s">
        <v>244</v>
      </c>
      <c r="D271" t="str">
        <f t="shared" si="4"/>
        <v>Dee Strange-Gordon2015</v>
      </c>
      <c r="E271" t="s">
        <v>36</v>
      </c>
      <c r="F271">
        <v>2015</v>
      </c>
      <c r="G271">
        <v>84</v>
      </c>
      <c r="H271">
        <v>378</v>
      </c>
      <c r="I271">
        <v>653</v>
      </c>
      <c r="J271">
        <v>84</v>
      </c>
      <c r="K271">
        <v>361</v>
      </c>
      <c r="L271">
        <v>46</v>
      </c>
      <c r="M271">
        <v>122</v>
      </c>
      <c r="N271">
        <v>16</v>
      </c>
      <c r="O271">
        <v>4</v>
      </c>
      <c r="P271">
        <v>1</v>
      </c>
      <c r="Q271">
        <v>22</v>
      </c>
      <c r="R271">
        <v>33</v>
      </c>
      <c r="S271">
        <v>12</v>
      </c>
      <c r="T271">
        <v>12</v>
      </c>
      <c r="U271">
        <v>62</v>
      </c>
      <c r="V271">
        <v>0.33800000000000002</v>
      </c>
      <c r="W271">
        <v>0.35899999999999999</v>
      </c>
      <c r="X271">
        <v>0.41299999999999998</v>
      </c>
      <c r="Y271">
        <v>0.77200000000000002</v>
      </c>
      <c r="Z271">
        <v>149</v>
      </c>
      <c r="AA271">
        <v>5</v>
      </c>
      <c r="AB271">
        <v>1</v>
      </c>
      <c r="AC271">
        <v>2</v>
      </c>
      <c r="AD271">
        <v>2</v>
      </c>
      <c r="AE271">
        <v>2</v>
      </c>
      <c r="AF271">
        <v>3</v>
      </c>
      <c r="AG271">
        <v>0.40300000000000002</v>
      </c>
      <c r="AH271">
        <v>99</v>
      </c>
      <c r="AI271">
        <v>119</v>
      </c>
      <c r="AJ271" t="s">
        <v>245</v>
      </c>
    </row>
    <row r="272" spans="1:36" x14ac:dyDescent="0.45">
      <c r="A272">
        <v>271</v>
      </c>
      <c r="C272" t="s">
        <v>234</v>
      </c>
      <c r="D272" t="str">
        <f t="shared" si="4"/>
        <v>Eugenio Suárez2023</v>
      </c>
      <c r="E272" t="s">
        <v>36</v>
      </c>
      <c r="F272">
        <v>2023</v>
      </c>
      <c r="G272">
        <v>89</v>
      </c>
      <c r="H272">
        <v>378</v>
      </c>
      <c r="I272">
        <v>694</v>
      </c>
      <c r="J272">
        <v>89</v>
      </c>
      <c r="K272">
        <v>321</v>
      </c>
      <c r="L272">
        <v>36</v>
      </c>
      <c r="M272">
        <v>73</v>
      </c>
      <c r="N272">
        <v>15</v>
      </c>
      <c r="O272">
        <v>0</v>
      </c>
      <c r="P272">
        <v>11</v>
      </c>
      <c r="Q272">
        <v>52</v>
      </c>
      <c r="R272">
        <v>1</v>
      </c>
      <c r="S272">
        <v>1</v>
      </c>
      <c r="T272">
        <v>39</v>
      </c>
      <c r="U272">
        <v>106</v>
      </c>
      <c r="V272">
        <v>0.22700000000000001</v>
      </c>
      <c r="W272">
        <v>0.32300000000000001</v>
      </c>
      <c r="X272">
        <v>0.377</v>
      </c>
      <c r="Y272">
        <v>0.7</v>
      </c>
      <c r="Z272">
        <v>121</v>
      </c>
      <c r="AA272">
        <v>5</v>
      </c>
      <c r="AB272">
        <v>10</v>
      </c>
      <c r="AC272">
        <v>0</v>
      </c>
      <c r="AD272">
        <v>8</v>
      </c>
      <c r="AE272">
        <v>0</v>
      </c>
      <c r="AF272">
        <v>2</v>
      </c>
      <c r="AG272">
        <v>0.29299999999999998</v>
      </c>
      <c r="AH272">
        <v>96</v>
      </c>
      <c r="AI272">
        <v>93</v>
      </c>
      <c r="AJ272" t="s">
        <v>235</v>
      </c>
    </row>
    <row r="273" spans="1:36" x14ac:dyDescent="0.45">
      <c r="A273">
        <v>272</v>
      </c>
      <c r="C273" t="s">
        <v>54</v>
      </c>
      <c r="D273" t="str">
        <f t="shared" si="4"/>
        <v>Mike Trout2015</v>
      </c>
      <c r="E273" t="s">
        <v>36</v>
      </c>
      <c r="F273">
        <v>2015</v>
      </c>
      <c r="G273">
        <v>88</v>
      </c>
      <c r="H273">
        <v>378</v>
      </c>
      <c r="I273">
        <v>682</v>
      </c>
      <c r="J273">
        <v>88</v>
      </c>
      <c r="K273">
        <v>324</v>
      </c>
      <c r="L273">
        <v>68</v>
      </c>
      <c r="M273">
        <v>101</v>
      </c>
      <c r="N273">
        <v>18</v>
      </c>
      <c r="O273">
        <v>1</v>
      </c>
      <c r="P273">
        <v>26</v>
      </c>
      <c r="Q273">
        <v>55</v>
      </c>
      <c r="R273">
        <v>9</v>
      </c>
      <c r="S273">
        <v>4</v>
      </c>
      <c r="T273">
        <v>44</v>
      </c>
      <c r="U273">
        <v>85</v>
      </c>
      <c r="V273">
        <v>0.312</v>
      </c>
      <c r="W273">
        <v>0.40500000000000003</v>
      </c>
      <c r="X273">
        <v>0.61399999999999999</v>
      </c>
      <c r="Y273">
        <v>1.0189999999999999</v>
      </c>
      <c r="Z273">
        <v>199</v>
      </c>
      <c r="AA273">
        <v>4</v>
      </c>
      <c r="AB273">
        <v>8</v>
      </c>
      <c r="AC273">
        <v>0</v>
      </c>
      <c r="AD273">
        <v>2</v>
      </c>
      <c r="AE273">
        <v>11</v>
      </c>
      <c r="AF273">
        <v>4</v>
      </c>
      <c r="AG273">
        <v>0.34899999999999998</v>
      </c>
      <c r="AH273">
        <v>105</v>
      </c>
      <c r="AI273">
        <v>184</v>
      </c>
      <c r="AJ273" t="s">
        <v>55</v>
      </c>
    </row>
    <row r="274" spans="1:36" x14ac:dyDescent="0.45">
      <c r="A274">
        <v>273</v>
      </c>
      <c r="C274" t="s">
        <v>274</v>
      </c>
      <c r="D274" t="str">
        <f t="shared" si="4"/>
        <v>Cody Bellinger2019</v>
      </c>
      <c r="E274" t="s">
        <v>36</v>
      </c>
      <c r="F274">
        <v>2019</v>
      </c>
      <c r="G274">
        <v>88</v>
      </c>
      <c r="H274">
        <v>377</v>
      </c>
      <c r="I274">
        <v>661</v>
      </c>
      <c r="J274">
        <v>85</v>
      </c>
      <c r="K274">
        <v>318</v>
      </c>
      <c r="L274">
        <v>70</v>
      </c>
      <c r="M274">
        <v>107</v>
      </c>
      <c r="N274">
        <v>19</v>
      </c>
      <c r="O274">
        <v>2</v>
      </c>
      <c r="P274">
        <v>30</v>
      </c>
      <c r="Q274">
        <v>71</v>
      </c>
      <c r="R274">
        <v>8</v>
      </c>
      <c r="S274">
        <v>5</v>
      </c>
      <c r="T274">
        <v>54</v>
      </c>
      <c r="U274">
        <v>56</v>
      </c>
      <c r="V274">
        <v>0.33700000000000002</v>
      </c>
      <c r="W274">
        <v>0.432</v>
      </c>
      <c r="X274">
        <v>0.69199999999999995</v>
      </c>
      <c r="Y274">
        <v>1.1240000000000001</v>
      </c>
      <c r="Z274">
        <v>220</v>
      </c>
      <c r="AA274">
        <v>4</v>
      </c>
      <c r="AB274">
        <v>2</v>
      </c>
      <c r="AC274">
        <v>0</v>
      </c>
      <c r="AD274">
        <v>3</v>
      </c>
      <c r="AE274">
        <v>12</v>
      </c>
      <c r="AF274">
        <v>2</v>
      </c>
      <c r="AG274">
        <v>0.32800000000000001</v>
      </c>
      <c r="AH274">
        <v>116</v>
      </c>
      <c r="AI274">
        <v>194</v>
      </c>
      <c r="AJ274" t="s">
        <v>275</v>
      </c>
    </row>
    <row r="275" spans="1:36" x14ac:dyDescent="0.45">
      <c r="A275">
        <v>274</v>
      </c>
      <c r="C275" t="s">
        <v>190</v>
      </c>
      <c r="D275" t="str">
        <f t="shared" si="4"/>
        <v>Nelson Cruz2016</v>
      </c>
      <c r="E275" t="s">
        <v>36</v>
      </c>
      <c r="F275">
        <v>2016</v>
      </c>
      <c r="G275">
        <v>87</v>
      </c>
      <c r="H275">
        <v>377</v>
      </c>
      <c r="I275">
        <v>667</v>
      </c>
      <c r="J275">
        <v>87</v>
      </c>
      <c r="K275">
        <v>328</v>
      </c>
      <c r="L275">
        <v>55</v>
      </c>
      <c r="M275">
        <v>92</v>
      </c>
      <c r="N275">
        <v>17</v>
      </c>
      <c r="O275">
        <v>0</v>
      </c>
      <c r="P275">
        <v>23</v>
      </c>
      <c r="Q275">
        <v>58</v>
      </c>
      <c r="R275">
        <v>0</v>
      </c>
      <c r="S275">
        <v>0</v>
      </c>
      <c r="T275">
        <v>38</v>
      </c>
      <c r="U275">
        <v>94</v>
      </c>
      <c r="V275">
        <v>0.28100000000000003</v>
      </c>
      <c r="W275">
        <v>0.36599999999999999</v>
      </c>
      <c r="X275">
        <v>0.54300000000000004</v>
      </c>
      <c r="Y275">
        <v>0.90900000000000003</v>
      </c>
      <c r="Z275">
        <v>178</v>
      </c>
      <c r="AA275">
        <v>11</v>
      </c>
      <c r="AB275">
        <v>8</v>
      </c>
      <c r="AC275">
        <v>0</v>
      </c>
      <c r="AD275">
        <v>3</v>
      </c>
      <c r="AE275">
        <v>4</v>
      </c>
      <c r="AF275">
        <v>5</v>
      </c>
      <c r="AG275">
        <v>0.32200000000000001</v>
      </c>
      <c r="AH275">
        <v>100</v>
      </c>
      <c r="AI275">
        <v>143</v>
      </c>
      <c r="AJ275" t="s">
        <v>191</v>
      </c>
    </row>
    <row r="276" spans="1:36" x14ac:dyDescent="0.45">
      <c r="A276">
        <v>275</v>
      </c>
      <c r="C276" t="s">
        <v>346</v>
      </c>
      <c r="D276" t="str">
        <f t="shared" si="4"/>
        <v>Rafael Devers2022</v>
      </c>
      <c r="E276" t="s">
        <v>36</v>
      </c>
      <c r="F276">
        <v>2022</v>
      </c>
      <c r="G276">
        <v>86</v>
      </c>
      <c r="H276">
        <v>377</v>
      </c>
      <c r="I276">
        <v>614</v>
      </c>
      <c r="J276">
        <v>85</v>
      </c>
      <c r="K276">
        <v>346</v>
      </c>
      <c r="L276">
        <v>62</v>
      </c>
      <c r="M276">
        <v>112</v>
      </c>
      <c r="N276">
        <v>28</v>
      </c>
      <c r="O276">
        <v>1</v>
      </c>
      <c r="P276">
        <v>22</v>
      </c>
      <c r="Q276">
        <v>55</v>
      </c>
      <c r="R276">
        <v>2</v>
      </c>
      <c r="S276">
        <v>1</v>
      </c>
      <c r="T276">
        <v>26</v>
      </c>
      <c r="U276">
        <v>68</v>
      </c>
      <c r="V276">
        <v>0.32400000000000001</v>
      </c>
      <c r="W276">
        <v>0.379</v>
      </c>
      <c r="X276">
        <v>0.60099999999999998</v>
      </c>
      <c r="Y276">
        <v>0.98099999999999998</v>
      </c>
      <c r="Z276">
        <v>208</v>
      </c>
      <c r="AA276">
        <v>6</v>
      </c>
      <c r="AB276">
        <v>5</v>
      </c>
      <c r="AC276">
        <v>0</v>
      </c>
      <c r="AD276">
        <v>0</v>
      </c>
      <c r="AE276">
        <v>6</v>
      </c>
      <c r="AF276">
        <v>3</v>
      </c>
      <c r="AG276">
        <v>0.35199999999999998</v>
      </c>
      <c r="AH276">
        <v>121</v>
      </c>
      <c r="AI276">
        <v>174</v>
      </c>
      <c r="AJ276" t="s">
        <v>347</v>
      </c>
    </row>
    <row r="277" spans="1:36" x14ac:dyDescent="0.45">
      <c r="A277">
        <v>276</v>
      </c>
      <c r="C277" t="s">
        <v>350</v>
      </c>
      <c r="D277" t="str">
        <f t="shared" si="4"/>
        <v>Prince Fielder2015</v>
      </c>
      <c r="E277" t="s">
        <v>36</v>
      </c>
      <c r="F277">
        <v>2015</v>
      </c>
      <c r="G277">
        <v>86</v>
      </c>
      <c r="H277">
        <v>377</v>
      </c>
      <c r="I277">
        <v>693</v>
      </c>
      <c r="J277">
        <v>86</v>
      </c>
      <c r="K277">
        <v>336</v>
      </c>
      <c r="L277">
        <v>42</v>
      </c>
      <c r="M277">
        <v>114</v>
      </c>
      <c r="N277">
        <v>19</v>
      </c>
      <c r="O277">
        <v>0</v>
      </c>
      <c r="P277">
        <v>14</v>
      </c>
      <c r="Q277">
        <v>54</v>
      </c>
      <c r="R277">
        <v>0</v>
      </c>
      <c r="S277">
        <v>0</v>
      </c>
      <c r="T277">
        <v>31</v>
      </c>
      <c r="U277">
        <v>39</v>
      </c>
      <c r="V277">
        <v>0.33900000000000002</v>
      </c>
      <c r="W277">
        <v>0.40300000000000002</v>
      </c>
      <c r="X277">
        <v>0.52100000000000002</v>
      </c>
      <c r="Y277">
        <v>0.92400000000000004</v>
      </c>
      <c r="Z277">
        <v>175</v>
      </c>
      <c r="AA277">
        <v>11</v>
      </c>
      <c r="AB277">
        <v>7</v>
      </c>
      <c r="AC277">
        <v>0</v>
      </c>
      <c r="AD277">
        <v>3</v>
      </c>
      <c r="AE277">
        <v>9</v>
      </c>
      <c r="AF277">
        <v>0</v>
      </c>
      <c r="AG277">
        <v>0.35</v>
      </c>
      <c r="AH277">
        <v>119</v>
      </c>
      <c r="AI277">
        <v>160</v>
      </c>
      <c r="AJ277" t="s">
        <v>351</v>
      </c>
    </row>
    <row r="278" spans="1:36" x14ac:dyDescent="0.45">
      <c r="A278">
        <v>277</v>
      </c>
      <c r="C278" t="s">
        <v>76</v>
      </c>
      <c r="D278" t="str">
        <f t="shared" si="4"/>
        <v>Paul Goldschmidt2019</v>
      </c>
      <c r="E278" t="s">
        <v>36</v>
      </c>
      <c r="F278">
        <v>2019</v>
      </c>
      <c r="G278">
        <v>88</v>
      </c>
      <c r="H278">
        <v>377</v>
      </c>
      <c r="I278">
        <v>682</v>
      </c>
      <c r="J278">
        <v>85</v>
      </c>
      <c r="K278">
        <v>331</v>
      </c>
      <c r="L278">
        <v>49</v>
      </c>
      <c r="M278">
        <v>84</v>
      </c>
      <c r="N278">
        <v>9</v>
      </c>
      <c r="O278">
        <v>0</v>
      </c>
      <c r="P278">
        <v>16</v>
      </c>
      <c r="Q278">
        <v>37</v>
      </c>
      <c r="R278">
        <v>0</v>
      </c>
      <c r="S278">
        <v>1</v>
      </c>
      <c r="T278">
        <v>43</v>
      </c>
      <c r="U278">
        <v>97</v>
      </c>
      <c r="V278">
        <v>0.254</v>
      </c>
      <c r="W278">
        <v>0.34300000000000003</v>
      </c>
      <c r="X278">
        <v>0.42599999999999999</v>
      </c>
      <c r="Y278">
        <v>0.76900000000000002</v>
      </c>
      <c r="Z278">
        <v>141</v>
      </c>
      <c r="AA278">
        <v>5</v>
      </c>
      <c r="AB278">
        <v>2</v>
      </c>
      <c r="AC278">
        <v>0</v>
      </c>
      <c r="AD278">
        <v>0</v>
      </c>
      <c r="AE278">
        <v>1</v>
      </c>
      <c r="AF278">
        <v>4</v>
      </c>
      <c r="AG278">
        <v>0.312</v>
      </c>
      <c r="AH278">
        <v>89</v>
      </c>
      <c r="AI278">
        <v>105</v>
      </c>
      <c r="AJ278" t="s">
        <v>77</v>
      </c>
    </row>
    <row r="279" spans="1:36" x14ac:dyDescent="0.45">
      <c r="A279">
        <v>278</v>
      </c>
      <c r="C279" t="s">
        <v>352</v>
      </c>
      <c r="D279" t="str">
        <f t="shared" si="4"/>
        <v>Ian Happ2023</v>
      </c>
      <c r="E279" t="s">
        <v>36</v>
      </c>
      <c r="F279">
        <v>2023</v>
      </c>
      <c r="G279">
        <v>87</v>
      </c>
      <c r="H279">
        <v>377</v>
      </c>
      <c r="I279">
        <v>691</v>
      </c>
      <c r="J279">
        <v>85</v>
      </c>
      <c r="K279">
        <v>308</v>
      </c>
      <c r="L279">
        <v>33</v>
      </c>
      <c r="M279">
        <v>76</v>
      </c>
      <c r="N279">
        <v>18</v>
      </c>
      <c r="O279">
        <v>2</v>
      </c>
      <c r="P279">
        <v>7</v>
      </c>
      <c r="Q279">
        <v>39</v>
      </c>
      <c r="R279">
        <v>7</v>
      </c>
      <c r="S279">
        <v>2</v>
      </c>
      <c r="T279">
        <v>63</v>
      </c>
      <c r="U279">
        <v>94</v>
      </c>
      <c r="V279">
        <v>0.247</v>
      </c>
      <c r="W279">
        <v>0.377</v>
      </c>
      <c r="X279">
        <v>0.38600000000000001</v>
      </c>
      <c r="Y279">
        <v>0.76300000000000001</v>
      </c>
      <c r="Z279">
        <v>119</v>
      </c>
      <c r="AA279">
        <v>6</v>
      </c>
      <c r="AB279">
        <v>3</v>
      </c>
      <c r="AC279">
        <v>0</v>
      </c>
      <c r="AD279">
        <v>3</v>
      </c>
      <c r="AE279">
        <v>2</v>
      </c>
      <c r="AF279">
        <v>0</v>
      </c>
      <c r="AG279">
        <v>0.32900000000000001</v>
      </c>
      <c r="AH279">
        <v>94</v>
      </c>
      <c r="AI279">
        <v>112</v>
      </c>
      <c r="AJ279" t="s">
        <v>353</v>
      </c>
    </row>
    <row r="280" spans="1:36" x14ac:dyDescent="0.45">
      <c r="A280">
        <v>279</v>
      </c>
      <c r="C280" t="s">
        <v>354</v>
      </c>
      <c r="D280" t="str">
        <f t="shared" si="4"/>
        <v>Marcell Ozuna2018</v>
      </c>
      <c r="E280" t="s">
        <v>36</v>
      </c>
      <c r="F280">
        <v>2018</v>
      </c>
      <c r="G280">
        <v>90</v>
      </c>
      <c r="H280">
        <v>377</v>
      </c>
      <c r="I280">
        <v>628</v>
      </c>
      <c r="J280">
        <v>88</v>
      </c>
      <c r="K280">
        <v>351</v>
      </c>
      <c r="L280">
        <v>38</v>
      </c>
      <c r="M280">
        <v>94</v>
      </c>
      <c r="N280">
        <v>9</v>
      </c>
      <c r="O280">
        <v>1</v>
      </c>
      <c r="P280">
        <v>10</v>
      </c>
      <c r="Q280">
        <v>49</v>
      </c>
      <c r="R280">
        <v>2</v>
      </c>
      <c r="S280">
        <v>0</v>
      </c>
      <c r="T280">
        <v>21</v>
      </c>
      <c r="U280">
        <v>73</v>
      </c>
      <c r="V280">
        <v>0.26800000000000002</v>
      </c>
      <c r="W280">
        <v>0.309</v>
      </c>
      <c r="X280">
        <v>0.38500000000000001</v>
      </c>
      <c r="Y280">
        <v>0.69299999999999995</v>
      </c>
      <c r="Z280">
        <v>135</v>
      </c>
      <c r="AA280">
        <v>7</v>
      </c>
      <c r="AB280">
        <v>1</v>
      </c>
      <c r="AC280">
        <v>0</v>
      </c>
      <c r="AD280">
        <v>3</v>
      </c>
      <c r="AE280">
        <v>0</v>
      </c>
      <c r="AF280">
        <v>4</v>
      </c>
      <c r="AG280">
        <v>0.31</v>
      </c>
      <c r="AH280">
        <v>84</v>
      </c>
      <c r="AI280">
        <v>92</v>
      </c>
      <c r="AJ280" t="s">
        <v>355</v>
      </c>
    </row>
    <row r="281" spans="1:36" x14ac:dyDescent="0.45">
      <c r="A281">
        <v>280</v>
      </c>
      <c r="C281" t="s">
        <v>356</v>
      </c>
      <c r="D281" t="str">
        <f t="shared" si="4"/>
        <v>Tommy Pham2019</v>
      </c>
      <c r="E281" t="s">
        <v>36</v>
      </c>
      <c r="F281">
        <v>2019</v>
      </c>
      <c r="G281">
        <v>83</v>
      </c>
      <c r="H281">
        <v>377</v>
      </c>
      <c r="I281">
        <v>654</v>
      </c>
      <c r="J281">
        <v>83</v>
      </c>
      <c r="K281">
        <v>324</v>
      </c>
      <c r="L281">
        <v>42</v>
      </c>
      <c r="M281">
        <v>91</v>
      </c>
      <c r="N281">
        <v>15</v>
      </c>
      <c r="O281">
        <v>2</v>
      </c>
      <c r="P281">
        <v>13</v>
      </c>
      <c r="Q281">
        <v>38</v>
      </c>
      <c r="R281">
        <v>8</v>
      </c>
      <c r="S281">
        <v>3</v>
      </c>
      <c r="T281">
        <v>49</v>
      </c>
      <c r="U281">
        <v>73</v>
      </c>
      <c r="V281">
        <v>0.28100000000000003</v>
      </c>
      <c r="W281">
        <v>0.379</v>
      </c>
      <c r="X281">
        <v>0.46</v>
      </c>
      <c r="Y281">
        <v>0.83899999999999997</v>
      </c>
      <c r="Z281">
        <v>149</v>
      </c>
      <c r="AA281">
        <v>11</v>
      </c>
      <c r="AB281">
        <v>3</v>
      </c>
      <c r="AC281">
        <v>0</v>
      </c>
      <c r="AD281">
        <v>1</v>
      </c>
      <c r="AE281">
        <v>2</v>
      </c>
      <c r="AF281">
        <v>5</v>
      </c>
      <c r="AG281">
        <v>0.32600000000000001</v>
      </c>
      <c r="AH281">
        <v>105</v>
      </c>
      <c r="AI281">
        <v>124</v>
      </c>
      <c r="AJ281" t="s">
        <v>357</v>
      </c>
    </row>
    <row r="282" spans="1:36" x14ac:dyDescent="0.45">
      <c r="A282">
        <v>281</v>
      </c>
      <c r="C282" t="s">
        <v>118</v>
      </c>
      <c r="D282" t="str">
        <f t="shared" si="4"/>
        <v>Albert Pujols2016</v>
      </c>
      <c r="E282" t="s">
        <v>36</v>
      </c>
      <c r="F282">
        <v>2016</v>
      </c>
      <c r="G282">
        <v>87</v>
      </c>
      <c r="H282">
        <v>377</v>
      </c>
      <c r="I282">
        <v>650</v>
      </c>
      <c r="J282">
        <v>86</v>
      </c>
      <c r="K282">
        <v>334</v>
      </c>
      <c r="L282">
        <v>34</v>
      </c>
      <c r="M282">
        <v>83</v>
      </c>
      <c r="N282">
        <v>11</v>
      </c>
      <c r="O282">
        <v>0</v>
      </c>
      <c r="P282">
        <v>15</v>
      </c>
      <c r="Q282">
        <v>60</v>
      </c>
      <c r="R282">
        <v>4</v>
      </c>
      <c r="S282">
        <v>0</v>
      </c>
      <c r="T282">
        <v>38</v>
      </c>
      <c r="U282">
        <v>42</v>
      </c>
      <c r="V282">
        <v>0.249</v>
      </c>
      <c r="W282">
        <v>0.32400000000000001</v>
      </c>
      <c r="X282">
        <v>0.41599999999999998</v>
      </c>
      <c r="Y282">
        <v>0.74</v>
      </c>
      <c r="Z282">
        <v>139</v>
      </c>
      <c r="AA282">
        <v>14</v>
      </c>
      <c r="AB282">
        <v>1</v>
      </c>
      <c r="AC282">
        <v>0</v>
      </c>
      <c r="AD282">
        <v>4</v>
      </c>
      <c r="AE282">
        <v>3</v>
      </c>
      <c r="AF282">
        <v>3</v>
      </c>
      <c r="AG282">
        <v>0.24199999999999999</v>
      </c>
      <c r="AH282">
        <v>91</v>
      </c>
      <c r="AI282">
        <v>100</v>
      </c>
      <c r="AJ282" t="s">
        <v>119</v>
      </c>
    </row>
    <row r="283" spans="1:36" x14ac:dyDescent="0.45">
      <c r="A283">
        <v>282</v>
      </c>
      <c r="C283" t="s">
        <v>358</v>
      </c>
      <c r="D283" t="str">
        <f t="shared" si="4"/>
        <v>Mark Trumbo2017</v>
      </c>
      <c r="E283" t="s">
        <v>36</v>
      </c>
      <c r="F283">
        <v>2017</v>
      </c>
      <c r="G283">
        <v>88</v>
      </c>
      <c r="H283">
        <v>377</v>
      </c>
      <c r="I283">
        <v>603</v>
      </c>
      <c r="J283">
        <v>88</v>
      </c>
      <c r="K283">
        <v>346</v>
      </c>
      <c r="L283">
        <v>54</v>
      </c>
      <c r="M283">
        <v>88</v>
      </c>
      <c r="N283">
        <v>16</v>
      </c>
      <c r="O283">
        <v>0</v>
      </c>
      <c r="P283">
        <v>14</v>
      </c>
      <c r="Q283">
        <v>44</v>
      </c>
      <c r="R283">
        <v>1</v>
      </c>
      <c r="S283">
        <v>0</v>
      </c>
      <c r="T283">
        <v>31</v>
      </c>
      <c r="U283">
        <v>78</v>
      </c>
      <c r="V283">
        <v>0.254</v>
      </c>
      <c r="W283">
        <v>0.316</v>
      </c>
      <c r="X283">
        <v>0.42199999999999999</v>
      </c>
      <c r="Y283">
        <v>0.73799999999999999</v>
      </c>
      <c r="Z283">
        <v>146</v>
      </c>
      <c r="AA283">
        <v>5</v>
      </c>
      <c r="AB283">
        <v>0</v>
      </c>
      <c r="AC283">
        <v>0</v>
      </c>
      <c r="AD283">
        <v>0</v>
      </c>
      <c r="AE283">
        <v>0</v>
      </c>
      <c r="AF283">
        <v>7</v>
      </c>
      <c r="AG283">
        <v>0.29099999999999998</v>
      </c>
      <c r="AH283">
        <v>116</v>
      </c>
      <c r="AI283">
        <v>97</v>
      </c>
      <c r="AJ283" t="s">
        <v>359</v>
      </c>
    </row>
    <row r="284" spans="1:36" x14ac:dyDescent="0.45">
      <c r="A284">
        <v>283</v>
      </c>
      <c r="C284" t="s">
        <v>208</v>
      </c>
      <c r="D284" t="str">
        <f t="shared" si="4"/>
        <v>Pete Alonso2019</v>
      </c>
      <c r="E284" t="s">
        <v>36</v>
      </c>
      <c r="F284">
        <v>2019</v>
      </c>
      <c r="G284">
        <v>89</v>
      </c>
      <c r="H284">
        <v>376</v>
      </c>
      <c r="I284">
        <v>693</v>
      </c>
      <c r="J284">
        <v>84</v>
      </c>
      <c r="K284">
        <v>325</v>
      </c>
      <c r="L284">
        <v>57</v>
      </c>
      <c r="M284">
        <v>91</v>
      </c>
      <c r="N284">
        <v>21</v>
      </c>
      <c r="O284">
        <v>2</v>
      </c>
      <c r="P284">
        <v>30</v>
      </c>
      <c r="Q284">
        <v>68</v>
      </c>
      <c r="R284">
        <v>1</v>
      </c>
      <c r="S284">
        <v>0</v>
      </c>
      <c r="T284">
        <v>37</v>
      </c>
      <c r="U284">
        <v>92</v>
      </c>
      <c r="V284">
        <v>0.28000000000000003</v>
      </c>
      <c r="W284">
        <v>0.372</v>
      </c>
      <c r="X284">
        <v>0.63400000000000001</v>
      </c>
      <c r="Y284">
        <v>1.006</v>
      </c>
      <c r="Z284">
        <v>206</v>
      </c>
      <c r="AA284">
        <v>7</v>
      </c>
      <c r="AB284">
        <v>12</v>
      </c>
      <c r="AC284">
        <v>0</v>
      </c>
      <c r="AD284">
        <v>2</v>
      </c>
      <c r="AE284">
        <v>0</v>
      </c>
      <c r="AF284">
        <v>7</v>
      </c>
      <c r="AG284">
        <v>0.29799999999999999</v>
      </c>
      <c r="AH284">
        <v>113</v>
      </c>
      <c r="AI284">
        <v>162</v>
      </c>
      <c r="AJ284" t="s">
        <v>209</v>
      </c>
    </row>
    <row r="285" spans="1:36" x14ac:dyDescent="0.45">
      <c r="A285">
        <v>284</v>
      </c>
      <c r="C285" t="s">
        <v>360</v>
      </c>
      <c r="D285" t="str">
        <f t="shared" si="4"/>
        <v>Randy Arozarena2023</v>
      </c>
      <c r="E285" t="s">
        <v>36</v>
      </c>
      <c r="F285">
        <v>2023</v>
      </c>
      <c r="G285">
        <v>88</v>
      </c>
      <c r="H285">
        <v>376</v>
      </c>
      <c r="I285">
        <v>654</v>
      </c>
      <c r="J285">
        <v>87</v>
      </c>
      <c r="K285">
        <v>315</v>
      </c>
      <c r="L285">
        <v>56</v>
      </c>
      <c r="M285">
        <v>88</v>
      </c>
      <c r="N285">
        <v>9</v>
      </c>
      <c r="O285">
        <v>1</v>
      </c>
      <c r="P285">
        <v>16</v>
      </c>
      <c r="Q285">
        <v>58</v>
      </c>
      <c r="R285">
        <v>10</v>
      </c>
      <c r="S285">
        <v>7</v>
      </c>
      <c r="T285">
        <v>47</v>
      </c>
      <c r="U285">
        <v>92</v>
      </c>
      <c r="V285">
        <v>0.27900000000000003</v>
      </c>
      <c r="W285">
        <v>0.38800000000000001</v>
      </c>
      <c r="X285">
        <v>0.46700000000000003</v>
      </c>
      <c r="Y285">
        <v>0.85499999999999998</v>
      </c>
      <c r="Z285">
        <v>147</v>
      </c>
      <c r="AA285">
        <v>3</v>
      </c>
      <c r="AB285">
        <v>11</v>
      </c>
      <c r="AC285">
        <v>0</v>
      </c>
      <c r="AD285">
        <v>3</v>
      </c>
      <c r="AE285">
        <v>0</v>
      </c>
      <c r="AF285">
        <v>0</v>
      </c>
      <c r="AG285">
        <v>0.34300000000000003</v>
      </c>
      <c r="AH285">
        <v>117</v>
      </c>
      <c r="AI285">
        <v>135</v>
      </c>
      <c r="AJ285" t="s">
        <v>361</v>
      </c>
    </row>
    <row r="286" spans="1:36" x14ac:dyDescent="0.45">
      <c r="A286">
        <v>285</v>
      </c>
      <c r="C286" t="s">
        <v>362</v>
      </c>
      <c r="D286" t="str">
        <f t="shared" si="4"/>
        <v>Javier Báez2019</v>
      </c>
      <c r="E286" t="s">
        <v>36</v>
      </c>
      <c r="F286">
        <v>2019</v>
      </c>
      <c r="G286">
        <v>88</v>
      </c>
      <c r="H286">
        <v>376</v>
      </c>
      <c r="I286">
        <v>561</v>
      </c>
      <c r="J286">
        <v>86</v>
      </c>
      <c r="K286">
        <v>356</v>
      </c>
      <c r="L286">
        <v>59</v>
      </c>
      <c r="M286">
        <v>103</v>
      </c>
      <c r="N286">
        <v>23</v>
      </c>
      <c r="O286">
        <v>3</v>
      </c>
      <c r="P286">
        <v>22</v>
      </c>
      <c r="Q286">
        <v>62</v>
      </c>
      <c r="R286">
        <v>5</v>
      </c>
      <c r="S286">
        <v>5</v>
      </c>
      <c r="T286">
        <v>19</v>
      </c>
      <c r="U286">
        <v>108</v>
      </c>
      <c r="V286">
        <v>0.28899999999999998</v>
      </c>
      <c r="W286">
        <v>0.32500000000000001</v>
      </c>
      <c r="X286">
        <v>0.55600000000000005</v>
      </c>
      <c r="Y286">
        <v>0.88100000000000001</v>
      </c>
      <c r="Z286">
        <v>198</v>
      </c>
      <c r="AA286">
        <v>9</v>
      </c>
      <c r="AB286">
        <v>0</v>
      </c>
      <c r="AC286">
        <v>0</v>
      </c>
      <c r="AD286">
        <v>1</v>
      </c>
      <c r="AE286">
        <v>2</v>
      </c>
      <c r="AF286">
        <v>4</v>
      </c>
      <c r="AG286">
        <v>0.35699999999999998</v>
      </c>
      <c r="AH286">
        <v>107</v>
      </c>
      <c r="AI286">
        <v>129</v>
      </c>
      <c r="AJ286" t="s">
        <v>363</v>
      </c>
    </row>
    <row r="287" spans="1:36" x14ac:dyDescent="0.45">
      <c r="A287">
        <v>286</v>
      </c>
      <c r="C287" t="s">
        <v>364</v>
      </c>
      <c r="D287" t="str">
        <f t="shared" si="4"/>
        <v>Lorenzo Cain2019</v>
      </c>
      <c r="E287" t="s">
        <v>36</v>
      </c>
      <c r="F287">
        <v>2019</v>
      </c>
      <c r="G287">
        <v>83</v>
      </c>
      <c r="H287">
        <v>376</v>
      </c>
      <c r="I287">
        <v>623</v>
      </c>
      <c r="J287">
        <v>80</v>
      </c>
      <c r="K287">
        <v>341</v>
      </c>
      <c r="L287">
        <v>48</v>
      </c>
      <c r="M287">
        <v>84</v>
      </c>
      <c r="N287">
        <v>21</v>
      </c>
      <c r="O287">
        <v>0</v>
      </c>
      <c r="P287">
        <v>5</v>
      </c>
      <c r="Q287">
        <v>30</v>
      </c>
      <c r="R287">
        <v>10</v>
      </c>
      <c r="S287">
        <v>4</v>
      </c>
      <c r="T287">
        <v>28</v>
      </c>
      <c r="U287">
        <v>65</v>
      </c>
      <c r="V287">
        <v>0.246</v>
      </c>
      <c r="W287">
        <v>0.309</v>
      </c>
      <c r="X287">
        <v>0.35199999999999998</v>
      </c>
      <c r="Y287">
        <v>0.66</v>
      </c>
      <c r="Z287">
        <v>120</v>
      </c>
      <c r="AA287">
        <v>9</v>
      </c>
      <c r="AB287">
        <v>4</v>
      </c>
      <c r="AC287">
        <v>0</v>
      </c>
      <c r="AD287">
        <v>3</v>
      </c>
      <c r="AE287">
        <v>0</v>
      </c>
      <c r="AF287">
        <v>4</v>
      </c>
      <c r="AG287">
        <v>0.28799999999999998</v>
      </c>
      <c r="AH287">
        <v>90</v>
      </c>
      <c r="AI287">
        <v>77</v>
      </c>
      <c r="AJ287" t="s">
        <v>365</v>
      </c>
    </row>
    <row r="288" spans="1:36" x14ac:dyDescent="0.45">
      <c r="A288">
        <v>287</v>
      </c>
      <c r="C288" t="s">
        <v>366</v>
      </c>
      <c r="D288" t="str">
        <f t="shared" si="4"/>
        <v>Carlos Correa2016</v>
      </c>
      <c r="E288" t="s">
        <v>36</v>
      </c>
      <c r="F288">
        <v>2016</v>
      </c>
      <c r="G288">
        <v>85</v>
      </c>
      <c r="H288">
        <v>376</v>
      </c>
      <c r="I288">
        <v>660</v>
      </c>
      <c r="J288">
        <v>84</v>
      </c>
      <c r="K288">
        <v>327</v>
      </c>
      <c r="L288">
        <v>45</v>
      </c>
      <c r="M288">
        <v>85</v>
      </c>
      <c r="N288">
        <v>17</v>
      </c>
      <c r="O288">
        <v>3</v>
      </c>
      <c r="P288">
        <v>14</v>
      </c>
      <c r="Q288">
        <v>55</v>
      </c>
      <c r="R288">
        <v>8</v>
      </c>
      <c r="S288">
        <v>3</v>
      </c>
      <c r="T288">
        <v>44</v>
      </c>
      <c r="U288">
        <v>84</v>
      </c>
      <c r="V288">
        <v>0.26</v>
      </c>
      <c r="W288">
        <v>0.35399999999999998</v>
      </c>
      <c r="X288">
        <v>0.45900000000000002</v>
      </c>
      <c r="Y288">
        <v>0.81200000000000006</v>
      </c>
      <c r="Z288">
        <v>150</v>
      </c>
      <c r="AA288">
        <v>6</v>
      </c>
      <c r="AB288">
        <v>4</v>
      </c>
      <c r="AC288">
        <v>0</v>
      </c>
      <c r="AD288">
        <v>1</v>
      </c>
      <c r="AE288">
        <v>1</v>
      </c>
      <c r="AF288">
        <v>10</v>
      </c>
      <c r="AG288">
        <v>0.309</v>
      </c>
      <c r="AH288">
        <v>100</v>
      </c>
      <c r="AI288">
        <v>119</v>
      </c>
      <c r="AJ288" t="s">
        <v>367</v>
      </c>
    </row>
    <row r="289" spans="1:36" x14ac:dyDescent="0.45">
      <c r="A289">
        <v>288</v>
      </c>
      <c r="C289" t="s">
        <v>368</v>
      </c>
      <c r="D289" t="str">
        <f t="shared" si="4"/>
        <v>Allen Craig2014</v>
      </c>
      <c r="E289" t="s">
        <v>36</v>
      </c>
      <c r="F289">
        <v>2014</v>
      </c>
      <c r="G289">
        <v>89</v>
      </c>
      <c r="H289">
        <v>376</v>
      </c>
      <c r="I289">
        <v>505</v>
      </c>
      <c r="J289">
        <v>89</v>
      </c>
      <c r="K289">
        <v>349</v>
      </c>
      <c r="L289">
        <v>34</v>
      </c>
      <c r="M289">
        <v>85</v>
      </c>
      <c r="N289">
        <v>16</v>
      </c>
      <c r="O289">
        <v>1</v>
      </c>
      <c r="P289">
        <v>7</v>
      </c>
      <c r="Q289">
        <v>43</v>
      </c>
      <c r="R289">
        <v>1</v>
      </c>
      <c r="S289">
        <v>1</v>
      </c>
      <c r="T289">
        <v>22</v>
      </c>
      <c r="U289">
        <v>70</v>
      </c>
      <c r="V289">
        <v>0.24399999999999999</v>
      </c>
      <c r="W289">
        <v>0.29299999999999998</v>
      </c>
      <c r="X289">
        <v>0.35499999999999998</v>
      </c>
      <c r="Y289">
        <v>0.64800000000000002</v>
      </c>
      <c r="Z289">
        <v>124</v>
      </c>
      <c r="AA289">
        <v>11</v>
      </c>
      <c r="AB289">
        <v>3</v>
      </c>
      <c r="AC289">
        <v>0</v>
      </c>
      <c r="AD289">
        <v>2</v>
      </c>
      <c r="AE289">
        <v>0</v>
      </c>
      <c r="AF289">
        <v>4</v>
      </c>
      <c r="AG289">
        <v>0.28499999999999998</v>
      </c>
      <c r="AH289">
        <v>118</v>
      </c>
      <c r="AI289">
        <v>84</v>
      </c>
      <c r="AJ289" t="s">
        <v>369</v>
      </c>
    </row>
    <row r="290" spans="1:36" x14ac:dyDescent="0.45">
      <c r="A290">
        <v>289</v>
      </c>
      <c r="C290" t="s">
        <v>330</v>
      </c>
      <c r="D290" t="str">
        <f t="shared" si="4"/>
        <v>C.J. Cron2018</v>
      </c>
      <c r="E290" t="s">
        <v>36</v>
      </c>
      <c r="F290">
        <v>2018</v>
      </c>
      <c r="G290">
        <v>89</v>
      </c>
      <c r="H290">
        <v>376</v>
      </c>
      <c r="I290">
        <v>560</v>
      </c>
      <c r="J290">
        <v>85</v>
      </c>
      <c r="K290">
        <v>336</v>
      </c>
      <c r="L290">
        <v>45</v>
      </c>
      <c r="M290">
        <v>86</v>
      </c>
      <c r="N290">
        <v>18</v>
      </c>
      <c r="O290">
        <v>0</v>
      </c>
      <c r="P290">
        <v>19</v>
      </c>
      <c r="Q290">
        <v>49</v>
      </c>
      <c r="R290">
        <v>1</v>
      </c>
      <c r="S290">
        <v>2</v>
      </c>
      <c r="T290">
        <v>23</v>
      </c>
      <c r="U290">
        <v>99</v>
      </c>
      <c r="V290">
        <v>0.25600000000000001</v>
      </c>
      <c r="W290">
        <v>0.32700000000000001</v>
      </c>
      <c r="X290">
        <v>0.47899999999999998</v>
      </c>
      <c r="Y290">
        <v>0.80600000000000005</v>
      </c>
      <c r="Z290">
        <v>161</v>
      </c>
      <c r="AA290">
        <v>8</v>
      </c>
      <c r="AB290">
        <v>14</v>
      </c>
      <c r="AC290">
        <v>0</v>
      </c>
      <c r="AD290">
        <v>3</v>
      </c>
      <c r="AE290">
        <v>1</v>
      </c>
      <c r="AF290">
        <v>2</v>
      </c>
      <c r="AG290">
        <v>0.30299999999999999</v>
      </c>
      <c r="AH290">
        <v>98</v>
      </c>
      <c r="AI290">
        <v>121</v>
      </c>
      <c r="AJ290" t="s">
        <v>331</v>
      </c>
    </row>
    <row r="291" spans="1:36" x14ac:dyDescent="0.45">
      <c r="A291">
        <v>290</v>
      </c>
      <c r="C291" t="s">
        <v>370</v>
      </c>
      <c r="D291" t="str">
        <f t="shared" si="4"/>
        <v>Paul DeJong2019</v>
      </c>
      <c r="E291" t="s">
        <v>36</v>
      </c>
      <c r="F291">
        <v>2019</v>
      </c>
      <c r="G291">
        <v>87</v>
      </c>
      <c r="H291">
        <v>376</v>
      </c>
      <c r="I291">
        <v>664</v>
      </c>
      <c r="J291">
        <v>86</v>
      </c>
      <c r="K291">
        <v>330</v>
      </c>
      <c r="L291">
        <v>55</v>
      </c>
      <c r="M291">
        <v>85</v>
      </c>
      <c r="N291">
        <v>20</v>
      </c>
      <c r="O291">
        <v>1</v>
      </c>
      <c r="P291">
        <v>13</v>
      </c>
      <c r="Q291">
        <v>36</v>
      </c>
      <c r="R291">
        <v>6</v>
      </c>
      <c r="S291">
        <v>3</v>
      </c>
      <c r="T291">
        <v>36</v>
      </c>
      <c r="U291">
        <v>72</v>
      </c>
      <c r="V291">
        <v>0.25800000000000001</v>
      </c>
      <c r="W291">
        <v>0.34300000000000003</v>
      </c>
      <c r="X291">
        <v>0.442</v>
      </c>
      <c r="Y291">
        <v>0.78600000000000003</v>
      </c>
      <c r="Z291">
        <v>146</v>
      </c>
      <c r="AA291">
        <v>8</v>
      </c>
      <c r="AB291">
        <v>8</v>
      </c>
      <c r="AC291">
        <v>0</v>
      </c>
      <c r="AD291">
        <v>2</v>
      </c>
      <c r="AE291">
        <v>1</v>
      </c>
      <c r="AF291">
        <v>2</v>
      </c>
      <c r="AG291">
        <v>0.29199999999999998</v>
      </c>
      <c r="AH291">
        <v>107</v>
      </c>
      <c r="AI291">
        <v>109</v>
      </c>
      <c r="AJ291" t="s">
        <v>371</v>
      </c>
    </row>
    <row r="292" spans="1:36" x14ac:dyDescent="0.45">
      <c r="A292">
        <v>291</v>
      </c>
      <c r="C292" t="s">
        <v>278</v>
      </c>
      <c r="D292" t="str">
        <f t="shared" si="4"/>
        <v>Eduardo Escobar2018</v>
      </c>
      <c r="E292" t="s">
        <v>36</v>
      </c>
      <c r="F292">
        <v>2018</v>
      </c>
      <c r="G292">
        <v>90</v>
      </c>
      <c r="H292">
        <v>376</v>
      </c>
      <c r="I292">
        <v>631</v>
      </c>
      <c r="J292">
        <v>87</v>
      </c>
      <c r="K292">
        <v>343</v>
      </c>
      <c r="L292">
        <v>41</v>
      </c>
      <c r="M292">
        <v>93</v>
      </c>
      <c r="N292">
        <v>35</v>
      </c>
      <c r="O292">
        <v>2</v>
      </c>
      <c r="P292">
        <v>14</v>
      </c>
      <c r="Q292">
        <v>57</v>
      </c>
      <c r="R292">
        <v>1</v>
      </c>
      <c r="S292">
        <v>3</v>
      </c>
      <c r="T292">
        <v>27</v>
      </c>
      <c r="U292">
        <v>86</v>
      </c>
      <c r="V292">
        <v>0.27100000000000002</v>
      </c>
      <c r="W292">
        <v>0.32700000000000001</v>
      </c>
      <c r="X292">
        <v>0.50700000000000001</v>
      </c>
      <c r="Y292">
        <v>0.83399999999999996</v>
      </c>
      <c r="Z292">
        <v>174</v>
      </c>
      <c r="AA292">
        <v>7</v>
      </c>
      <c r="AB292">
        <v>3</v>
      </c>
      <c r="AC292">
        <v>0</v>
      </c>
      <c r="AD292">
        <v>3</v>
      </c>
      <c r="AE292">
        <v>5</v>
      </c>
      <c r="AF292">
        <v>2</v>
      </c>
      <c r="AG292">
        <v>0.32100000000000001</v>
      </c>
      <c r="AH292">
        <v>102</v>
      </c>
      <c r="AI292">
        <v>127</v>
      </c>
      <c r="AJ292" t="s">
        <v>279</v>
      </c>
    </row>
    <row r="293" spans="1:36" x14ac:dyDescent="0.45">
      <c r="A293">
        <v>292</v>
      </c>
      <c r="C293" t="s">
        <v>104</v>
      </c>
      <c r="D293" t="str">
        <f t="shared" si="4"/>
        <v>Manny Machado2016</v>
      </c>
      <c r="E293" t="s">
        <v>36</v>
      </c>
      <c r="F293">
        <v>2016</v>
      </c>
      <c r="G293">
        <v>83</v>
      </c>
      <c r="H293">
        <v>376</v>
      </c>
      <c r="I293">
        <v>696</v>
      </c>
      <c r="J293">
        <v>83</v>
      </c>
      <c r="K293">
        <v>343</v>
      </c>
      <c r="L293">
        <v>62</v>
      </c>
      <c r="M293">
        <v>109</v>
      </c>
      <c r="N293">
        <v>29</v>
      </c>
      <c r="O293">
        <v>0</v>
      </c>
      <c r="P293">
        <v>19</v>
      </c>
      <c r="Q293">
        <v>53</v>
      </c>
      <c r="R293">
        <v>0</v>
      </c>
      <c r="S293">
        <v>3</v>
      </c>
      <c r="T293">
        <v>30</v>
      </c>
      <c r="U293">
        <v>65</v>
      </c>
      <c r="V293">
        <v>0.318</v>
      </c>
      <c r="W293">
        <v>0.375</v>
      </c>
      <c r="X293">
        <v>0.56899999999999995</v>
      </c>
      <c r="Y293">
        <v>0.94399999999999995</v>
      </c>
      <c r="Z293">
        <v>195</v>
      </c>
      <c r="AA293">
        <v>6</v>
      </c>
      <c r="AB293">
        <v>2</v>
      </c>
      <c r="AC293">
        <v>0</v>
      </c>
      <c r="AD293">
        <v>1</v>
      </c>
      <c r="AE293">
        <v>8</v>
      </c>
      <c r="AF293">
        <v>2</v>
      </c>
      <c r="AG293">
        <v>0.34599999999999997</v>
      </c>
      <c r="AH293">
        <v>116</v>
      </c>
      <c r="AI293">
        <v>152</v>
      </c>
      <c r="AJ293" t="s">
        <v>105</v>
      </c>
    </row>
    <row r="294" spans="1:36" x14ac:dyDescent="0.45">
      <c r="A294">
        <v>293</v>
      </c>
      <c r="C294" t="s">
        <v>42</v>
      </c>
      <c r="D294" t="str">
        <f t="shared" si="4"/>
        <v>Nick Markakis2017</v>
      </c>
      <c r="E294" t="s">
        <v>36</v>
      </c>
      <c r="F294">
        <v>2017</v>
      </c>
      <c r="G294">
        <v>87</v>
      </c>
      <c r="H294">
        <v>376</v>
      </c>
      <c r="I294">
        <v>670</v>
      </c>
      <c r="J294">
        <v>86</v>
      </c>
      <c r="K294">
        <v>331</v>
      </c>
      <c r="L294">
        <v>46</v>
      </c>
      <c r="M294">
        <v>94</v>
      </c>
      <c r="N294">
        <v>22</v>
      </c>
      <c r="O294">
        <v>1</v>
      </c>
      <c r="P294">
        <v>4</v>
      </c>
      <c r="Q294">
        <v>46</v>
      </c>
      <c r="R294">
        <v>0</v>
      </c>
      <c r="S294">
        <v>1</v>
      </c>
      <c r="T294">
        <v>37</v>
      </c>
      <c r="U294">
        <v>69</v>
      </c>
      <c r="V294">
        <v>0.28399999999999997</v>
      </c>
      <c r="W294">
        <v>0.36399999999999999</v>
      </c>
      <c r="X294">
        <v>0.39300000000000002</v>
      </c>
      <c r="Y294">
        <v>0.75700000000000001</v>
      </c>
      <c r="Z294">
        <v>130</v>
      </c>
      <c r="AA294">
        <v>11</v>
      </c>
      <c r="AB294">
        <v>6</v>
      </c>
      <c r="AC294">
        <v>0</v>
      </c>
      <c r="AD294">
        <v>2</v>
      </c>
      <c r="AE294">
        <v>4</v>
      </c>
      <c r="AF294">
        <v>4</v>
      </c>
      <c r="AG294">
        <v>0.34599999999999997</v>
      </c>
      <c r="AH294">
        <v>105</v>
      </c>
      <c r="AI294">
        <v>105</v>
      </c>
      <c r="AJ294" t="s">
        <v>43</v>
      </c>
    </row>
    <row r="295" spans="1:36" x14ac:dyDescent="0.45">
      <c r="A295">
        <v>294</v>
      </c>
      <c r="C295" t="s">
        <v>152</v>
      </c>
      <c r="D295" t="str">
        <f t="shared" si="4"/>
        <v>Brandon Nimmo2022</v>
      </c>
      <c r="E295" t="s">
        <v>36</v>
      </c>
      <c r="F295">
        <v>2022</v>
      </c>
      <c r="G295">
        <v>85</v>
      </c>
      <c r="H295">
        <v>376</v>
      </c>
      <c r="I295">
        <v>673</v>
      </c>
      <c r="J295">
        <v>82</v>
      </c>
      <c r="K295">
        <v>325</v>
      </c>
      <c r="L295">
        <v>59</v>
      </c>
      <c r="M295">
        <v>88</v>
      </c>
      <c r="N295">
        <v>17</v>
      </c>
      <c r="O295">
        <v>5</v>
      </c>
      <c r="P295">
        <v>9</v>
      </c>
      <c r="Q295">
        <v>33</v>
      </c>
      <c r="R295">
        <v>0</v>
      </c>
      <c r="S295">
        <v>2</v>
      </c>
      <c r="T295">
        <v>37</v>
      </c>
      <c r="U295">
        <v>66</v>
      </c>
      <c r="V295">
        <v>0.27100000000000002</v>
      </c>
      <c r="W295">
        <v>0.35799999999999998</v>
      </c>
      <c r="X295">
        <v>0.437</v>
      </c>
      <c r="Y295">
        <v>0.79500000000000004</v>
      </c>
      <c r="Z295">
        <v>142</v>
      </c>
      <c r="AA295">
        <v>4</v>
      </c>
      <c r="AB295">
        <v>9</v>
      </c>
      <c r="AC295">
        <v>2</v>
      </c>
      <c r="AD295">
        <v>3</v>
      </c>
      <c r="AE295">
        <v>0</v>
      </c>
      <c r="AF295">
        <v>7</v>
      </c>
      <c r="AG295">
        <v>0.312</v>
      </c>
      <c r="AH295">
        <v>99</v>
      </c>
      <c r="AI295">
        <v>125</v>
      </c>
      <c r="AJ295" t="s">
        <v>153</v>
      </c>
    </row>
    <row r="296" spans="1:36" x14ac:dyDescent="0.45">
      <c r="A296">
        <v>295</v>
      </c>
      <c r="C296" t="s">
        <v>372</v>
      </c>
      <c r="D296" t="str">
        <f t="shared" si="4"/>
        <v>Spencer Steer2023</v>
      </c>
      <c r="E296" t="s">
        <v>36</v>
      </c>
      <c r="F296">
        <v>2023</v>
      </c>
      <c r="G296">
        <v>88</v>
      </c>
      <c r="H296">
        <v>376</v>
      </c>
      <c r="I296">
        <v>665</v>
      </c>
      <c r="J296">
        <v>86</v>
      </c>
      <c r="K296">
        <v>325</v>
      </c>
      <c r="L296">
        <v>45</v>
      </c>
      <c r="M296">
        <v>90</v>
      </c>
      <c r="N296">
        <v>19</v>
      </c>
      <c r="O296">
        <v>2</v>
      </c>
      <c r="P296">
        <v>14</v>
      </c>
      <c r="Q296">
        <v>51</v>
      </c>
      <c r="R296">
        <v>9</v>
      </c>
      <c r="S296">
        <v>2</v>
      </c>
      <c r="T296">
        <v>42</v>
      </c>
      <c r="U296">
        <v>71</v>
      </c>
      <c r="V296">
        <v>0.27700000000000002</v>
      </c>
      <c r="W296">
        <v>0.36699999999999999</v>
      </c>
      <c r="X296">
        <v>0.47699999999999998</v>
      </c>
      <c r="Y296">
        <v>0.84399999999999997</v>
      </c>
      <c r="Z296">
        <v>155</v>
      </c>
      <c r="AA296">
        <v>4</v>
      </c>
      <c r="AB296">
        <v>6</v>
      </c>
      <c r="AC296">
        <v>0</v>
      </c>
      <c r="AD296">
        <v>3</v>
      </c>
      <c r="AE296">
        <v>0</v>
      </c>
      <c r="AF296">
        <v>2</v>
      </c>
      <c r="AG296">
        <v>0.313</v>
      </c>
      <c r="AH296">
        <v>106</v>
      </c>
      <c r="AI296">
        <v>131</v>
      </c>
      <c r="AJ296" t="s">
        <v>373</v>
      </c>
    </row>
    <row r="297" spans="1:36" x14ac:dyDescent="0.45">
      <c r="A297">
        <v>296</v>
      </c>
      <c r="C297" t="s">
        <v>374</v>
      </c>
      <c r="D297" t="str">
        <f t="shared" si="4"/>
        <v>Spencer Torkelson2023</v>
      </c>
      <c r="E297" t="s">
        <v>36</v>
      </c>
      <c r="F297">
        <v>2023</v>
      </c>
      <c r="G297">
        <v>87</v>
      </c>
      <c r="H297">
        <v>376</v>
      </c>
      <c r="I297">
        <v>684</v>
      </c>
      <c r="J297">
        <v>87</v>
      </c>
      <c r="K297">
        <v>333</v>
      </c>
      <c r="L297">
        <v>43</v>
      </c>
      <c r="M297">
        <v>76</v>
      </c>
      <c r="N297">
        <v>20</v>
      </c>
      <c r="O297">
        <v>1</v>
      </c>
      <c r="P297">
        <v>12</v>
      </c>
      <c r="Q297">
        <v>45</v>
      </c>
      <c r="R297">
        <v>2</v>
      </c>
      <c r="S297">
        <v>0</v>
      </c>
      <c r="T297">
        <v>37</v>
      </c>
      <c r="U297">
        <v>91</v>
      </c>
      <c r="V297">
        <v>0.22800000000000001</v>
      </c>
      <c r="W297">
        <v>0.309</v>
      </c>
      <c r="X297">
        <v>0.40200000000000002</v>
      </c>
      <c r="Y297">
        <v>0.71099999999999997</v>
      </c>
      <c r="Z297">
        <v>134</v>
      </c>
      <c r="AA297">
        <v>6</v>
      </c>
      <c r="AB297">
        <v>3</v>
      </c>
      <c r="AC297">
        <v>0</v>
      </c>
      <c r="AD297">
        <v>3</v>
      </c>
      <c r="AE297">
        <v>1</v>
      </c>
      <c r="AF297">
        <v>2</v>
      </c>
      <c r="AG297">
        <v>0.27500000000000002</v>
      </c>
      <c r="AH297">
        <v>89</v>
      </c>
      <c r="AI297">
        <v>95</v>
      </c>
      <c r="AJ297" t="s">
        <v>375</v>
      </c>
    </row>
    <row r="298" spans="1:36" x14ac:dyDescent="0.45">
      <c r="A298">
        <v>297</v>
      </c>
      <c r="C298" t="s">
        <v>376</v>
      </c>
      <c r="D298" t="str">
        <f t="shared" si="4"/>
        <v>Justin Turner2023</v>
      </c>
      <c r="E298" t="s">
        <v>36</v>
      </c>
      <c r="F298">
        <v>2023</v>
      </c>
      <c r="G298">
        <v>87</v>
      </c>
      <c r="H298">
        <v>376</v>
      </c>
      <c r="I298">
        <v>626</v>
      </c>
      <c r="J298">
        <v>85</v>
      </c>
      <c r="K298">
        <v>333</v>
      </c>
      <c r="L298">
        <v>55</v>
      </c>
      <c r="M298">
        <v>96</v>
      </c>
      <c r="N298">
        <v>19</v>
      </c>
      <c r="O298">
        <v>0</v>
      </c>
      <c r="P298">
        <v>13</v>
      </c>
      <c r="Q298">
        <v>52</v>
      </c>
      <c r="R298">
        <v>4</v>
      </c>
      <c r="S298">
        <v>0</v>
      </c>
      <c r="T298">
        <v>34</v>
      </c>
      <c r="U298">
        <v>62</v>
      </c>
      <c r="V298">
        <v>0.28799999999999998</v>
      </c>
      <c r="W298">
        <v>0.36199999999999999</v>
      </c>
      <c r="X298">
        <v>0.46300000000000002</v>
      </c>
      <c r="Y298">
        <v>0.82399999999999995</v>
      </c>
      <c r="Z298">
        <v>154</v>
      </c>
      <c r="AA298">
        <v>6</v>
      </c>
      <c r="AB298">
        <v>6</v>
      </c>
      <c r="AC298">
        <v>0</v>
      </c>
      <c r="AD298">
        <v>3</v>
      </c>
      <c r="AE298">
        <v>0</v>
      </c>
      <c r="AF298">
        <v>2</v>
      </c>
      <c r="AG298">
        <v>0.318</v>
      </c>
      <c r="AH298">
        <v>107</v>
      </c>
      <c r="AI298">
        <v>126</v>
      </c>
      <c r="AJ298" t="s">
        <v>377</v>
      </c>
    </row>
    <row r="299" spans="1:36" x14ac:dyDescent="0.45">
      <c r="A299">
        <v>298</v>
      </c>
      <c r="C299" t="s">
        <v>378</v>
      </c>
      <c r="D299" t="str">
        <f t="shared" si="4"/>
        <v>Andrew Vaughn2023</v>
      </c>
      <c r="E299" t="s">
        <v>36</v>
      </c>
      <c r="F299">
        <v>2023</v>
      </c>
      <c r="G299">
        <v>90</v>
      </c>
      <c r="H299">
        <v>376</v>
      </c>
      <c r="I299">
        <v>615</v>
      </c>
      <c r="J299">
        <v>88</v>
      </c>
      <c r="K299">
        <v>336</v>
      </c>
      <c r="L299">
        <v>41</v>
      </c>
      <c r="M299">
        <v>82</v>
      </c>
      <c r="N299">
        <v>23</v>
      </c>
      <c r="O299">
        <v>2</v>
      </c>
      <c r="P299">
        <v>12</v>
      </c>
      <c r="Q299">
        <v>53</v>
      </c>
      <c r="R299">
        <v>0</v>
      </c>
      <c r="S299">
        <v>0</v>
      </c>
      <c r="T299">
        <v>28</v>
      </c>
      <c r="U299">
        <v>72</v>
      </c>
      <c r="V299">
        <v>0.24399999999999999</v>
      </c>
      <c r="W299">
        <v>0.31900000000000001</v>
      </c>
      <c r="X299">
        <v>0.432</v>
      </c>
      <c r="Y299">
        <v>0.751</v>
      </c>
      <c r="Z299">
        <v>145</v>
      </c>
      <c r="AA299">
        <v>11</v>
      </c>
      <c r="AB299">
        <v>10</v>
      </c>
      <c r="AC299">
        <v>0</v>
      </c>
      <c r="AD299">
        <v>2</v>
      </c>
      <c r="AE299">
        <v>0</v>
      </c>
      <c r="AF299">
        <v>1</v>
      </c>
      <c r="AG299">
        <v>0.27600000000000002</v>
      </c>
      <c r="AH299">
        <v>102</v>
      </c>
      <c r="AI299">
        <v>105</v>
      </c>
      <c r="AJ299" t="s">
        <v>379</v>
      </c>
    </row>
    <row r="300" spans="1:36" x14ac:dyDescent="0.45">
      <c r="A300">
        <v>299</v>
      </c>
      <c r="C300" t="s">
        <v>344</v>
      </c>
      <c r="D300" t="str">
        <f t="shared" si="4"/>
        <v>Christian Yelich2023</v>
      </c>
      <c r="E300" t="s">
        <v>36</v>
      </c>
      <c r="F300">
        <v>2023</v>
      </c>
      <c r="G300">
        <v>87</v>
      </c>
      <c r="H300">
        <v>376</v>
      </c>
      <c r="I300">
        <v>632</v>
      </c>
      <c r="J300">
        <v>85</v>
      </c>
      <c r="K300">
        <v>327</v>
      </c>
      <c r="L300">
        <v>67</v>
      </c>
      <c r="M300">
        <v>92</v>
      </c>
      <c r="N300">
        <v>19</v>
      </c>
      <c r="O300">
        <v>1</v>
      </c>
      <c r="P300">
        <v>11</v>
      </c>
      <c r="Q300">
        <v>45</v>
      </c>
      <c r="R300">
        <v>21</v>
      </c>
      <c r="S300">
        <v>2</v>
      </c>
      <c r="T300">
        <v>46</v>
      </c>
      <c r="U300">
        <v>81</v>
      </c>
      <c r="V300">
        <v>0.28100000000000003</v>
      </c>
      <c r="W300">
        <v>0.375</v>
      </c>
      <c r="X300">
        <v>0.44700000000000001</v>
      </c>
      <c r="Y300">
        <v>0.82199999999999995</v>
      </c>
      <c r="Z300">
        <v>146</v>
      </c>
      <c r="AA300">
        <v>7</v>
      </c>
      <c r="AB300">
        <v>3</v>
      </c>
      <c r="AC300">
        <v>0</v>
      </c>
      <c r="AD300">
        <v>0</v>
      </c>
      <c r="AE300">
        <v>3</v>
      </c>
      <c r="AF300">
        <v>2</v>
      </c>
      <c r="AG300">
        <v>0.34499999999999997</v>
      </c>
      <c r="AH300">
        <v>101</v>
      </c>
      <c r="AI300">
        <v>126</v>
      </c>
      <c r="AJ300" t="s">
        <v>345</v>
      </c>
    </row>
    <row r="301" spans="1:36" x14ac:dyDescent="0.45">
      <c r="A301">
        <v>300</v>
      </c>
      <c r="C301" t="s">
        <v>168</v>
      </c>
      <c r="D301" t="str">
        <f t="shared" si="4"/>
        <v>José Abreu2017</v>
      </c>
      <c r="E301" t="s">
        <v>36</v>
      </c>
      <c r="F301">
        <v>2017</v>
      </c>
      <c r="G301">
        <v>86</v>
      </c>
      <c r="H301">
        <v>375</v>
      </c>
      <c r="I301">
        <v>675</v>
      </c>
      <c r="J301">
        <v>86</v>
      </c>
      <c r="K301">
        <v>345</v>
      </c>
      <c r="L301">
        <v>53</v>
      </c>
      <c r="M301">
        <v>103</v>
      </c>
      <c r="N301">
        <v>23</v>
      </c>
      <c r="O301">
        <v>3</v>
      </c>
      <c r="P301">
        <v>16</v>
      </c>
      <c r="Q301">
        <v>58</v>
      </c>
      <c r="R301">
        <v>0</v>
      </c>
      <c r="S301">
        <v>0</v>
      </c>
      <c r="T301">
        <v>22</v>
      </c>
      <c r="U301">
        <v>62</v>
      </c>
      <c r="V301">
        <v>0.29899999999999999</v>
      </c>
      <c r="W301">
        <v>0.34899999999999998</v>
      </c>
      <c r="X301">
        <v>0.52200000000000002</v>
      </c>
      <c r="Y301">
        <v>0.871</v>
      </c>
      <c r="Z301">
        <v>180</v>
      </c>
      <c r="AA301">
        <v>13</v>
      </c>
      <c r="AB301">
        <v>6</v>
      </c>
      <c r="AC301">
        <v>0</v>
      </c>
      <c r="AD301">
        <v>2</v>
      </c>
      <c r="AE301">
        <v>2</v>
      </c>
      <c r="AF301">
        <v>3</v>
      </c>
      <c r="AG301">
        <v>0.32300000000000001</v>
      </c>
      <c r="AH301">
        <v>93</v>
      </c>
      <c r="AI301">
        <v>131</v>
      </c>
      <c r="AJ301" t="s">
        <v>169</v>
      </c>
    </row>
    <row r="302" spans="1:36" x14ac:dyDescent="0.45">
      <c r="A302">
        <v>301</v>
      </c>
      <c r="C302" t="s">
        <v>381</v>
      </c>
      <c r="D302" t="str">
        <f t="shared" si="4"/>
        <v>Brandon Belt2017</v>
      </c>
      <c r="E302" t="s">
        <v>36</v>
      </c>
      <c r="F302">
        <v>2017</v>
      </c>
      <c r="G302">
        <v>87</v>
      </c>
      <c r="H302">
        <v>375</v>
      </c>
      <c r="I302">
        <v>451</v>
      </c>
      <c r="J302">
        <v>82</v>
      </c>
      <c r="K302">
        <v>321</v>
      </c>
      <c r="L302">
        <v>51</v>
      </c>
      <c r="M302">
        <v>78</v>
      </c>
      <c r="N302">
        <v>19</v>
      </c>
      <c r="O302">
        <v>3</v>
      </c>
      <c r="P302">
        <v>16</v>
      </c>
      <c r="Q302">
        <v>44</v>
      </c>
      <c r="R302">
        <v>3</v>
      </c>
      <c r="S302">
        <v>1</v>
      </c>
      <c r="T302">
        <v>52</v>
      </c>
      <c r="U302">
        <v>87</v>
      </c>
      <c r="V302">
        <v>0.24299999999999999</v>
      </c>
      <c r="W302">
        <v>0.34899999999999998</v>
      </c>
      <c r="X302">
        <v>0.47</v>
      </c>
      <c r="Y302">
        <v>0.82</v>
      </c>
      <c r="Z302">
        <v>151</v>
      </c>
      <c r="AA302">
        <v>4</v>
      </c>
      <c r="AB302">
        <v>1</v>
      </c>
      <c r="AC302">
        <v>0</v>
      </c>
      <c r="AD302">
        <v>1</v>
      </c>
      <c r="AE302">
        <v>1</v>
      </c>
      <c r="AF302">
        <v>1</v>
      </c>
      <c r="AG302">
        <v>0.28299999999999997</v>
      </c>
      <c r="AH302">
        <v>99</v>
      </c>
      <c r="AI302">
        <v>118</v>
      </c>
      <c r="AJ302" t="s">
        <v>382</v>
      </c>
    </row>
    <row r="303" spans="1:36" x14ac:dyDescent="0.45">
      <c r="A303">
        <v>302</v>
      </c>
      <c r="C303" t="s">
        <v>220</v>
      </c>
      <c r="D303" t="str">
        <f t="shared" si="4"/>
        <v>Xander Bogaerts2022</v>
      </c>
      <c r="E303" t="s">
        <v>36</v>
      </c>
      <c r="F303">
        <v>2022</v>
      </c>
      <c r="G303">
        <v>89</v>
      </c>
      <c r="H303">
        <v>375</v>
      </c>
      <c r="I303">
        <v>631</v>
      </c>
      <c r="J303">
        <v>87</v>
      </c>
      <c r="K303">
        <v>329</v>
      </c>
      <c r="L303">
        <v>54</v>
      </c>
      <c r="M303">
        <v>104</v>
      </c>
      <c r="N303">
        <v>24</v>
      </c>
      <c r="O303">
        <v>0</v>
      </c>
      <c r="P303">
        <v>7</v>
      </c>
      <c r="Q303">
        <v>37</v>
      </c>
      <c r="R303">
        <v>5</v>
      </c>
      <c r="S303">
        <v>0</v>
      </c>
      <c r="T303">
        <v>36</v>
      </c>
      <c r="U303">
        <v>73</v>
      </c>
      <c r="V303">
        <v>0.316</v>
      </c>
      <c r="W303">
        <v>0.38900000000000001</v>
      </c>
      <c r="X303">
        <v>0.45300000000000001</v>
      </c>
      <c r="Y303">
        <v>0.84199999999999997</v>
      </c>
      <c r="Z303">
        <v>149</v>
      </c>
      <c r="AA303">
        <v>7</v>
      </c>
      <c r="AB303">
        <v>6</v>
      </c>
      <c r="AC303">
        <v>0</v>
      </c>
      <c r="AD303">
        <v>4</v>
      </c>
      <c r="AE303">
        <v>2</v>
      </c>
      <c r="AF303">
        <v>2</v>
      </c>
      <c r="AG303">
        <v>0.38300000000000001</v>
      </c>
      <c r="AH303">
        <v>103</v>
      </c>
      <c r="AI303">
        <v>139</v>
      </c>
      <c r="AJ303" t="s">
        <v>221</v>
      </c>
    </row>
    <row r="304" spans="1:36" x14ac:dyDescent="0.45">
      <c r="A304">
        <v>303</v>
      </c>
      <c r="C304" t="s">
        <v>300</v>
      </c>
      <c r="D304" t="str">
        <f t="shared" si="4"/>
        <v>Kris Bryant2019</v>
      </c>
      <c r="E304" t="s">
        <v>36</v>
      </c>
      <c r="F304">
        <v>2019</v>
      </c>
      <c r="G304">
        <v>85</v>
      </c>
      <c r="H304">
        <v>375</v>
      </c>
      <c r="I304">
        <v>634</v>
      </c>
      <c r="J304">
        <v>84</v>
      </c>
      <c r="K304">
        <v>317</v>
      </c>
      <c r="L304">
        <v>66</v>
      </c>
      <c r="M304">
        <v>94</v>
      </c>
      <c r="N304">
        <v>28</v>
      </c>
      <c r="O304">
        <v>1</v>
      </c>
      <c r="P304">
        <v>17</v>
      </c>
      <c r="Q304">
        <v>44</v>
      </c>
      <c r="R304">
        <v>1</v>
      </c>
      <c r="S304">
        <v>0</v>
      </c>
      <c r="T304">
        <v>46</v>
      </c>
      <c r="U304">
        <v>73</v>
      </c>
      <c r="V304">
        <v>0.29699999999999999</v>
      </c>
      <c r="W304">
        <v>0.40300000000000002</v>
      </c>
      <c r="X304">
        <v>0.55200000000000005</v>
      </c>
      <c r="Y304">
        <v>0.95499999999999996</v>
      </c>
      <c r="Z304">
        <v>175</v>
      </c>
      <c r="AA304">
        <v>6</v>
      </c>
      <c r="AB304">
        <v>11</v>
      </c>
      <c r="AC304">
        <v>0</v>
      </c>
      <c r="AD304">
        <v>1</v>
      </c>
      <c r="AE304">
        <v>1</v>
      </c>
      <c r="AF304">
        <v>3</v>
      </c>
      <c r="AG304">
        <v>0.33800000000000002</v>
      </c>
      <c r="AH304">
        <v>111</v>
      </c>
      <c r="AI304">
        <v>153</v>
      </c>
      <c r="AJ304" t="s">
        <v>301</v>
      </c>
    </row>
    <row r="305" spans="1:36" x14ac:dyDescent="0.45">
      <c r="A305">
        <v>304</v>
      </c>
      <c r="C305" t="s">
        <v>346</v>
      </c>
      <c r="D305" t="str">
        <f t="shared" si="4"/>
        <v>Rafael Devers2023</v>
      </c>
      <c r="E305" t="s">
        <v>36</v>
      </c>
      <c r="F305">
        <v>2023</v>
      </c>
      <c r="G305">
        <v>87</v>
      </c>
      <c r="H305">
        <v>375</v>
      </c>
      <c r="I305">
        <v>656</v>
      </c>
      <c r="J305">
        <v>86</v>
      </c>
      <c r="K305">
        <v>335</v>
      </c>
      <c r="L305">
        <v>48</v>
      </c>
      <c r="M305">
        <v>85</v>
      </c>
      <c r="N305">
        <v>20</v>
      </c>
      <c r="O305">
        <v>0</v>
      </c>
      <c r="P305">
        <v>20</v>
      </c>
      <c r="Q305">
        <v>70</v>
      </c>
      <c r="R305">
        <v>2</v>
      </c>
      <c r="S305">
        <v>1</v>
      </c>
      <c r="T305">
        <v>32</v>
      </c>
      <c r="U305">
        <v>75</v>
      </c>
      <c r="V305">
        <v>0.254</v>
      </c>
      <c r="W305">
        <v>0.32500000000000001</v>
      </c>
      <c r="X305">
        <v>0.49299999999999999</v>
      </c>
      <c r="Y305">
        <v>0.81799999999999995</v>
      </c>
      <c r="Z305">
        <v>165</v>
      </c>
      <c r="AA305">
        <v>8</v>
      </c>
      <c r="AB305">
        <v>5</v>
      </c>
      <c r="AC305">
        <v>0</v>
      </c>
      <c r="AD305">
        <v>3</v>
      </c>
      <c r="AE305">
        <v>4</v>
      </c>
      <c r="AF305">
        <v>2</v>
      </c>
      <c r="AG305">
        <v>0.26800000000000002</v>
      </c>
      <c r="AH305">
        <v>91</v>
      </c>
      <c r="AI305">
        <v>122</v>
      </c>
      <c r="AJ305" t="s">
        <v>347</v>
      </c>
    </row>
    <row r="306" spans="1:36" x14ac:dyDescent="0.45">
      <c r="A306">
        <v>305</v>
      </c>
      <c r="C306" t="s">
        <v>62</v>
      </c>
      <c r="D306" t="str">
        <f t="shared" si="4"/>
        <v>Brian Dozier2017</v>
      </c>
      <c r="E306" t="s">
        <v>36</v>
      </c>
      <c r="F306">
        <v>2017</v>
      </c>
      <c r="G306">
        <v>81</v>
      </c>
      <c r="H306">
        <v>375</v>
      </c>
      <c r="I306">
        <v>705</v>
      </c>
      <c r="J306">
        <v>80</v>
      </c>
      <c r="K306">
        <v>331</v>
      </c>
      <c r="L306">
        <v>39</v>
      </c>
      <c r="M306">
        <v>80</v>
      </c>
      <c r="N306">
        <v>17</v>
      </c>
      <c r="O306">
        <v>1</v>
      </c>
      <c r="P306">
        <v>13</v>
      </c>
      <c r="Q306">
        <v>41</v>
      </c>
      <c r="R306">
        <v>10</v>
      </c>
      <c r="S306">
        <v>5</v>
      </c>
      <c r="T306">
        <v>39</v>
      </c>
      <c r="U306">
        <v>75</v>
      </c>
      <c r="V306">
        <v>0.24199999999999999</v>
      </c>
      <c r="W306">
        <v>0.32800000000000001</v>
      </c>
      <c r="X306">
        <v>0.41699999999999998</v>
      </c>
      <c r="Y306">
        <v>0.745</v>
      </c>
      <c r="Z306">
        <v>138</v>
      </c>
      <c r="AA306">
        <v>6</v>
      </c>
      <c r="AB306">
        <v>4</v>
      </c>
      <c r="AC306">
        <v>0</v>
      </c>
      <c r="AD306">
        <v>1</v>
      </c>
      <c r="AE306">
        <v>4</v>
      </c>
      <c r="AF306">
        <v>2</v>
      </c>
      <c r="AG306">
        <v>0.27500000000000002</v>
      </c>
      <c r="AH306">
        <v>75</v>
      </c>
      <c r="AI306">
        <v>99</v>
      </c>
      <c r="AJ306" t="s">
        <v>63</v>
      </c>
    </row>
    <row r="307" spans="1:36" x14ac:dyDescent="0.45">
      <c r="A307">
        <v>306</v>
      </c>
      <c r="C307" t="s">
        <v>184</v>
      </c>
      <c r="D307" t="str">
        <f t="shared" si="4"/>
        <v>Adam Eaton2019</v>
      </c>
      <c r="E307" t="s">
        <v>36</v>
      </c>
      <c r="F307">
        <v>2019</v>
      </c>
      <c r="G307">
        <v>85</v>
      </c>
      <c r="H307">
        <v>375</v>
      </c>
      <c r="I307">
        <v>656</v>
      </c>
      <c r="J307">
        <v>81</v>
      </c>
      <c r="K307">
        <v>324</v>
      </c>
      <c r="L307">
        <v>50</v>
      </c>
      <c r="M307">
        <v>91</v>
      </c>
      <c r="N307">
        <v>9</v>
      </c>
      <c r="O307">
        <v>3</v>
      </c>
      <c r="P307">
        <v>6</v>
      </c>
      <c r="Q307">
        <v>21</v>
      </c>
      <c r="R307">
        <v>7</v>
      </c>
      <c r="S307">
        <v>3</v>
      </c>
      <c r="T307">
        <v>41</v>
      </c>
      <c r="U307">
        <v>59</v>
      </c>
      <c r="V307">
        <v>0.28100000000000003</v>
      </c>
      <c r="W307">
        <v>0.36799999999999999</v>
      </c>
      <c r="X307">
        <v>0.38300000000000001</v>
      </c>
      <c r="Y307">
        <v>0.751</v>
      </c>
      <c r="Z307">
        <v>124</v>
      </c>
      <c r="AA307">
        <v>5</v>
      </c>
      <c r="AB307">
        <v>5</v>
      </c>
      <c r="AC307">
        <v>3</v>
      </c>
      <c r="AD307">
        <v>2</v>
      </c>
      <c r="AE307">
        <v>0</v>
      </c>
      <c r="AF307">
        <v>1</v>
      </c>
      <c r="AG307">
        <v>0.32600000000000001</v>
      </c>
      <c r="AH307">
        <v>90</v>
      </c>
      <c r="AI307">
        <v>103</v>
      </c>
      <c r="AJ307" t="s">
        <v>185</v>
      </c>
    </row>
    <row r="308" spans="1:36" x14ac:dyDescent="0.45">
      <c r="A308">
        <v>307</v>
      </c>
      <c r="C308" t="s">
        <v>290</v>
      </c>
      <c r="D308" t="str">
        <f t="shared" si="4"/>
        <v>Edwin Encarnación2014</v>
      </c>
      <c r="E308" t="s">
        <v>36</v>
      </c>
      <c r="F308">
        <v>2014</v>
      </c>
      <c r="G308">
        <v>88</v>
      </c>
      <c r="H308">
        <v>375</v>
      </c>
      <c r="I308">
        <v>542</v>
      </c>
      <c r="J308">
        <v>87</v>
      </c>
      <c r="K308">
        <v>328</v>
      </c>
      <c r="L308">
        <v>57</v>
      </c>
      <c r="M308">
        <v>91</v>
      </c>
      <c r="N308">
        <v>21</v>
      </c>
      <c r="O308">
        <v>2</v>
      </c>
      <c r="P308">
        <v>26</v>
      </c>
      <c r="Q308">
        <v>70</v>
      </c>
      <c r="R308">
        <v>2</v>
      </c>
      <c r="S308">
        <v>0</v>
      </c>
      <c r="T308">
        <v>45</v>
      </c>
      <c r="U308">
        <v>58</v>
      </c>
      <c r="V308">
        <v>0.27700000000000002</v>
      </c>
      <c r="W308">
        <v>0.36799999999999999</v>
      </c>
      <c r="X308">
        <v>0.59199999999999997</v>
      </c>
      <c r="Y308">
        <v>0.96</v>
      </c>
      <c r="Z308">
        <v>194</v>
      </c>
      <c r="AA308">
        <v>10</v>
      </c>
      <c r="AB308">
        <v>2</v>
      </c>
      <c r="AC308">
        <v>0</v>
      </c>
      <c r="AD308">
        <v>0</v>
      </c>
      <c r="AE308">
        <v>4</v>
      </c>
      <c r="AF308">
        <v>2</v>
      </c>
      <c r="AG308">
        <v>0.26600000000000001</v>
      </c>
      <c r="AH308">
        <v>112</v>
      </c>
      <c r="AI308">
        <v>168</v>
      </c>
      <c r="AJ308" t="s">
        <v>291</v>
      </c>
    </row>
    <row r="309" spans="1:36" x14ac:dyDescent="0.45">
      <c r="A309">
        <v>308</v>
      </c>
      <c r="C309" t="s">
        <v>383</v>
      </c>
      <c r="D309" t="str">
        <f t="shared" si="4"/>
        <v>Josh Jung2023</v>
      </c>
      <c r="E309" t="s">
        <v>36</v>
      </c>
      <c r="F309">
        <v>2023</v>
      </c>
      <c r="G309">
        <v>88</v>
      </c>
      <c r="H309">
        <v>375</v>
      </c>
      <c r="I309">
        <v>515</v>
      </c>
      <c r="J309">
        <v>86</v>
      </c>
      <c r="K309">
        <v>347</v>
      </c>
      <c r="L309">
        <v>62</v>
      </c>
      <c r="M309">
        <v>97</v>
      </c>
      <c r="N309">
        <v>19</v>
      </c>
      <c r="O309">
        <v>1</v>
      </c>
      <c r="P309">
        <v>19</v>
      </c>
      <c r="Q309">
        <v>56</v>
      </c>
      <c r="R309">
        <v>1</v>
      </c>
      <c r="S309">
        <v>2</v>
      </c>
      <c r="T309">
        <v>24</v>
      </c>
      <c r="U309">
        <v>106</v>
      </c>
      <c r="V309">
        <v>0.28000000000000003</v>
      </c>
      <c r="W309">
        <v>0.33100000000000002</v>
      </c>
      <c r="X309">
        <v>0.504</v>
      </c>
      <c r="Y309">
        <v>0.83499999999999996</v>
      </c>
      <c r="Z309">
        <v>175</v>
      </c>
      <c r="AA309">
        <v>3</v>
      </c>
      <c r="AB309">
        <v>3</v>
      </c>
      <c r="AC309">
        <v>0</v>
      </c>
      <c r="AD309">
        <v>1</v>
      </c>
      <c r="AE309">
        <v>0</v>
      </c>
      <c r="AF309">
        <v>2</v>
      </c>
      <c r="AG309">
        <v>0.35</v>
      </c>
      <c r="AH309">
        <v>113</v>
      </c>
      <c r="AI309">
        <v>126</v>
      </c>
      <c r="AJ309" t="s">
        <v>384</v>
      </c>
    </row>
    <row r="310" spans="1:36" x14ac:dyDescent="0.45">
      <c r="A310">
        <v>309</v>
      </c>
      <c r="C310" t="s">
        <v>82</v>
      </c>
      <c r="D310" t="str">
        <f t="shared" si="4"/>
        <v>José Ramírez2022</v>
      </c>
      <c r="E310" t="s">
        <v>36</v>
      </c>
      <c r="F310">
        <v>2022</v>
      </c>
      <c r="G310">
        <v>87</v>
      </c>
      <c r="H310">
        <v>375</v>
      </c>
      <c r="I310">
        <v>685</v>
      </c>
      <c r="J310">
        <v>87</v>
      </c>
      <c r="K310">
        <v>330</v>
      </c>
      <c r="L310">
        <v>53</v>
      </c>
      <c r="M310">
        <v>95</v>
      </c>
      <c r="N310">
        <v>30</v>
      </c>
      <c r="O310">
        <v>4</v>
      </c>
      <c r="P310">
        <v>19</v>
      </c>
      <c r="Q310">
        <v>75</v>
      </c>
      <c r="R310">
        <v>13</v>
      </c>
      <c r="S310">
        <v>4</v>
      </c>
      <c r="T310">
        <v>40</v>
      </c>
      <c r="U310">
        <v>37</v>
      </c>
      <c r="V310">
        <v>0.28799999999999998</v>
      </c>
      <c r="W310">
        <v>0.36799999999999999</v>
      </c>
      <c r="X310">
        <v>0.57599999999999996</v>
      </c>
      <c r="Y310">
        <v>0.94399999999999995</v>
      </c>
      <c r="Z310">
        <v>190</v>
      </c>
      <c r="AA310">
        <v>4</v>
      </c>
      <c r="AB310">
        <v>3</v>
      </c>
      <c r="AC310">
        <v>0</v>
      </c>
      <c r="AD310">
        <v>2</v>
      </c>
      <c r="AE310">
        <v>7</v>
      </c>
      <c r="AF310">
        <v>2</v>
      </c>
      <c r="AG310">
        <v>0.27500000000000002</v>
      </c>
      <c r="AH310">
        <v>116</v>
      </c>
      <c r="AI310">
        <v>164</v>
      </c>
      <c r="AJ310" t="s">
        <v>83</v>
      </c>
    </row>
    <row r="311" spans="1:36" x14ac:dyDescent="0.45">
      <c r="A311">
        <v>310</v>
      </c>
      <c r="C311" t="s">
        <v>126</v>
      </c>
      <c r="D311" t="str">
        <f t="shared" si="4"/>
        <v>Anthony Rizzo2019</v>
      </c>
      <c r="E311" t="s">
        <v>36</v>
      </c>
      <c r="F311">
        <v>2019</v>
      </c>
      <c r="G311">
        <v>86</v>
      </c>
      <c r="H311">
        <v>375</v>
      </c>
      <c r="I311">
        <v>613</v>
      </c>
      <c r="J311">
        <v>85</v>
      </c>
      <c r="K311">
        <v>316</v>
      </c>
      <c r="L311">
        <v>57</v>
      </c>
      <c r="M311">
        <v>86</v>
      </c>
      <c r="N311">
        <v>17</v>
      </c>
      <c r="O311">
        <v>2</v>
      </c>
      <c r="P311">
        <v>19</v>
      </c>
      <c r="Q311">
        <v>58</v>
      </c>
      <c r="R311">
        <v>3</v>
      </c>
      <c r="S311">
        <v>2</v>
      </c>
      <c r="T311">
        <v>44</v>
      </c>
      <c r="U311">
        <v>55</v>
      </c>
      <c r="V311">
        <v>0.27200000000000002</v>
      </c>
      <c r="W311">
        <v>0.38400000000000001</v>
      </c>
      <c r="X311">
        <v>0.51900000000000002</v>
      </c>
      <c r="Y311">
        <v>0.90300000000000002</v>
      </c>
      <c r="Z311">
        <v>164</v>
      </c>
      <c r="AA311">
        <v>12</v>
      </c>
      <c r="AB311">
        <v>14</v>
      </c>
      <c r="AC311">
        <v>0</v>
      </c>
      <c r="AD311">
        <v>1</v>
      </c>
      <c r="AE311">
        <v>3</v>
      </c>
      <c r="AF311">
        <v>1</v>
      </c>
      <c r="AG311">
        <v>0.27600000000000002</v>
      </c>
      <c r="AH311">
        <v>95</v>
      </c>
      <c r="AI311">
        <v>139</v>
      </c>
      <c r="AJ311" t="s">
        <v>127</v>
      </c>
    </row>
    <row r="312" spans="1:36" x14ac:dyDescent="0.45">
      <c r="A312">
        <v>311</v>
      </c>
      <c r="C312" t="s">
        <v>385</v>
      </c>
      <c r="D312" t="str">
        <f t="shared" si="4"/>
        <v>Luis Robert Jr.2023</v>
      </c>
      <c r="E312" t="s">
        <v>36</v>
      </c>
      <c r="F312">
        <v>2023</v>
      </c>
      <c r="G312">
        <v>89</v>
      </c>
      <c r="H312">
        <v>375</v>
      </c>
      <c r="I312">
        <v>595</v>
      </c>
      <c r="J312">
        <v>87</v>
      </c>
      <c r="K312">
        <v>339</v>
      </c>
      <c r="L312">
        <v>62</v>
      </c>
      <c r="M312">
        <v>92</v>
      </c>
      <c r="N312">
        <v>23</v>
      </c>
      <c r="O312">
        <v>0</v>
      </c>
      <c r="P312">
        <v>26</v>
      </c>
      <c r="Q312">
        <v>51</v>
      </c>
      <c r="R312">
        <v>8</v>
      </c>
      <c r="S312">
        <v>2</v>
      </c>
      <c r="T312">
        <v>21</v>
      </c>
      <c r="U312">
        <v>107</v>
      </c>
      <c r="V312">
        <v>0.27100000000000002</v>
      </c>
      <c r="W312">
        <v>0.33</v>
      </c>
      <c r="X312">
        <v>0.56899999999999995</v>
      </c>
      <c r="Y312">
        <v>0.89900000000000002</v>
      </c>
      <c r="Z312">
        <v>193</v>
      </c>
      <c r="AA312">
        <v>7</v>
      </c>
      <c r="AB312">
        <v>9</v>
      </c>
      <c r="AC312">
        <v>0</v>
      </c>
      <c r="AD312">
        <v>1</v>
      </c>
      <c r="AE312">
        <v>4</v>
      </c>
      <c r="AF312">
        <v>1</v>
      </c>
      <c r="AG312">
        <v>0.31900000000000001</v>
      </c>
      <c r="AH312">
        <v>110</v>
      </c>
      <c r="AI312">
        <v>142</v>
      </c>
      <c r="AJ312" t="s">
        <v>386</v>
      </c>
    </row>
    <row r="313" spans="1:36" x14ac:dyDescent="0.45">
      <c r="A313">
        <v>312</v>
      </c>
      <c r="C313" t="s">
        <v>128</v>
      </c>
      <c r="D313" t="str">
        <f t="shared" si="4"/>
        <v>Carlos Santana2021</v>
      </c>
      <c r="E313" t="s">
        <v>36</v>
      </c>
      <c r="F313">
        <v>2021</v>
      </c>
      <c r="G313">
        <v>89</v>
      </c>
      <c r="H313">
        <v>375</v>
      </c>
      <c r="I313">
        <v>659</v>
      </c>
      <c r="J313">
        <v>89</v>
      </c>
      <c r="K313">
        <v>309</v>
      </c>
      <c r="L313">
        <v>48</v>
      </c>
      <c r="M313">
        <v>76</v>
      </c>
      <c r="N313">
        <v>9</v>
      </c>
      <c r="O313">
        <v>0</v>
      </c>
      <c r="P313">
        <v>15</v>
      </c>
      <c r="Q313">
        <v>50</v>
      </c>
      <c r="R313">
        <v>2</v>
      </c>
      <c r="S313">
        <v>0</v>
      </c>
      <c r="T313">
        <v>59</v>
      </c>
      <c r="U313">
        <v>56</v>
      </c>
      <c r="V313">
        <v>0.246</v>
      </c>
      <c r="W313">
        <v>0.36799999999999999</v>
      </c>
      <c r="X313">
        <v>0.42099999999999999</v>
      </c>
      <c r="Y313">
        <v>0.78900000000000003</v>
      </c>
      <c r="Z313">
        <v>130</v>
      </c>
      <c r="AA313">
        <v>5</v>
      </c>
      <c r="AB313">
        <v>3</v>
      </c>
      <c r="AC313">
        <v>0</v>
      </c>
      <c r="AD313">
        <v>4</v>
      </c>
      <c r="AE313">
        <v>3</v>
      </c>
      <c r="AF313">
        <v>2</v>
      </c>
      <c r="AG313">
        <v>0.252</v>
      </c>
      <c r="AH313">
        <v>139</v>
      </c>
      <c r="AI313">
        <v>121</v>
      </c>
      <c r="AJ313" t="s">
        <v>129</v>
      </c>
    </row>
    <row r="314" spans="1:36" x14ac:dyDescent="0.45">
      <c r="A314">
        <v>313</v>
      </c>
      <c r="C314" t="s">
        <v>244</v>
      </c>
      <c r="D314" t="str">
        <f t="shared" si="4"/>
        <v>Dee Strange-Gordon2017</v>
      </c>
      <c r="E314" t="s">
        <v>36</v>
      </c>
      <c r="F314">
        <v>2017</v>
      </c>
      <c r="G314">
        <v>85</v>
      </c>
      <c r="H314">
        <v>375</v>
      </c>
      <c r="I314">
        <v>695</v>
      </c>
      <c r="J314">
        <v>80</v>
      </c>
      <c r="K314">
        <v>346</v>
      </c>
      <c r="L314">
        <v>53</v>
      </c>
      <c r="M314">
        <v>102</v>
      </c>
      <c r="N314">
        <v>14</v>
      </c>
      <c r="O314">
        <v>4</v>
      </c>
      <c r="P314">
        <v>0</v>
      </c>
      <c r="Q314">
        <v>18</v>
      </c>
      <c r="R314">
        <v>32</v>
      </c>
      <c r="S314">
        <v>6</v>
      </c>
      <c r="T314">
        <v>16</v>
      </c>
      <c r="U314">
        <v>49</v>
      </c>
      <c r="V314">
        <v>0.29499999999999998</v>
      </c>
      <c r="W314">
        <v>0.34200000000000003</v>
      </c>
      <c r="X314">
        <v>0.35799999999999998</v>
      </c>
      <c r="Y314">
        <v>0.70099999999999996</v>
      </c>
      <c r="Z314">
        <v>124</v>
      </c>
      <c r="AA314">
        <v>5</v>
      </c>
      <c r="AB314">
        <v>10</v>
      </c>
      <c r="AC314">
        <v>1</v>
      </c>
      <c r="AD314">
        <v>2</v>
      </c>
      <c r="AE314">
        <v>0</v>
      </c>
      <c r="AF314">
        <v>0</v>
      </c>
      <c r="AG314">
        <v>0.34100000000000003</v>
      </c>
      <c r="AH314">
        <v>96</v>
      </c>
      <c r="AI314">
        <v>90</v>
      </c>
      <c r="AJ314" t="s">
        <v>245</v>
      </c>
    </row>
    <row r="315" spans="1:36" x14ac:dyDescent="0.45">
      <c r="A315">
        <v>314</v>
      </c>
      <c r="C315" t="s">
        <v>387</v>
      </c>
      <c r="D315" t="str">
        <f t="shared" si="4"/>
        <v>Gleyber Torres2023</v>
      </c>
      <c r="E315" t="s">
        <v>36</v>
      </c>
      <c r="F315">
        <v>2023</v>
      </c>
      <c r="G315">
        <v>90</v>
      </c>
      <c r="H315">
        <v>375</v>
      </c>
      <c r="I315">
        <v>672</v>
      </c>
      <c r="J315">
        <v>85</v>
      </c>
      <c r="K315">
        <v>334</v>
      </c>
      <c r="L315">
        <v>50</v>
      </c>
      <c r="M315">
        <v>84</v>
      </c>
      <c r="N315">
        <v>13</v>
      </c>
      <c r="O315">
        <v>1</v>
      </c>
      <c r="P315">
        <v>13</v>
      </c>
      <c r="Q315">
        <v>36</v>
      </c>
      <c r="R315">
        <v>8</v>
      </c>
      <c r="S315">
        <v>5</v>
      </c>
      <c r="T315">
        <v>37</v>
      </c>
      <c r="U315">
        <v>53</v>
      </c>
      <c r="V315">
        <v>0.252</v>
      </c>
      <c r="W315">
        <v>0.32500000000000001</v>
      </c>
      <c r="X315">
        <v>0.41299999999999998</v>
      </c>
      <c r="Y315">
        <v>0.73899999999999999</v>
      </c>
      <c r="Z315">
        <v>138</v>
      </c>
      <c r="AA315">
        <v>7</v>
      </c>
      <c r="AB315">
        <v>1</v>
      </c>
      <c r="AC315">
        <v>0</v>
      </c>
      <c r="AD315">
        <v>3</v>
      </c>
      <c r="AE315">
        <v>0</v>
      </c>
      <c r="AF315">
        <v>1</v>
      </c>
      <c r="AG315">
        <v>0.26200000000000001</v>
      </c>
      <c r="AH315">
        <v>85</v>
      </c>
      <c r="AI315">
        <v>102</v>
      </c>
      <c r="AJ315" t="s">
        <v>388</v>
      </c>
    </row>
    <row r="316" spans="1:36" x14ac:dyDescent="0.45">
      <c r="A316">
        <v>315</v>
      </c>
      <c r="C316" t="s">
        <v>358</v>
      </c>
      <c r="D316" t="str">
        <f t="shared" si="4"/>
        <v>Mark Trumbo2016</v>
      </c>
      <c r="E316" t="s">
        <v>36</v>
      </c>
      <c r="F316">
        <v>2016</v>
      </c>
      <c r="G316">
        <v>87</v>
      </c>
      <c r="H316">
        <v>375</v>
      </c>
      <c r="I316">
        <v>667</v>
      </c>
      <c r="J316">
        <v>87</v>
      </c>
      <c r="K316">
        <v>347</v>
      </c>
      <c r="L316">
        <v>55</v>
      </c>
      <c r="M316">
        <v>100</v>
      </c>
      <c r="N316">
        <v>16</v>
      </c>
      <c r="O316">
        <v>1</v>
      </c>
      <c r="P316">
        <v>28</v>
      </c>
      <c r="Q316">
        <v>68</v>
      </c>
      <c r="R316">
        <v>1</v>
      </c>
      <c r="S316">
        <v>0</v>
      </c>
      <c r="T316">
        <v>26</v>
      </c>
      <c r="U316">
        <v>99</v>
      </c>
      <c r="V316">
        <v>0.28799999999999998</v>
      </c>
      <c r="W316">
        <v>0.34100000000000003</v>
      </c>
      <c r="X316">
        <v>0.58199999999999996</v>
      </c>
      <c r="Y316">
        <v>0.92300000000000004</v>
      </c>
      <c r="Z316">
        <v>202</v>
      </c>
      <c r="AA316">
        <v>8</v>
      </c>
      <c r="AB316">
        <v>2</v>
      </c>
      <c r="AC316">
        <v>0</v>
      </c>
      <c r="AD316">
        <v>0</v>
      </c>
      <c r="AE316">
        <v>1</v>
      </c>
      <c r="AF316">
        <v>2</v>
      </c>
      <c r="AG316">
        <v>0.32700000000000001</v>
      </c>
      <c r="AH316">
        <v>117</v>
      </c>
      <c r="AI316">
        <v>145</v>
      </c>
      <c r="AJ316" t="s">
        <v>359</v>
      </c>
    </row>
    <row r="317" spans="1:36" x14ac:dyDescent="0.45">
      <c r="A317">
        <v>316</v>
      </c>
      <c r="C317" t="s">
        <v>48</v>
      </c>
      <c r="D317" t="str">
        <f t="shared" si="4"/>
        <v>Trea Turner2021</v>
      </c>
      <c r="E317" t="s">
        <v>36</v>
      </c>
      <c r="F317">
        <v>2021</v>
      </c>
      <c r="G317">
        <v>85</v>
      </c>
      <c r="H317">
        <v>375</v>
      </c>
      <c r="I317">
        <v>646</v>
      </c>
      <c r="J317">
        <v>85</v>
      </c>
      <c r="K317">
        <v>346</v>
      </c>
      <c r="L317">
        <v>56</v>
      </c>
      <c r="M317">
        <v>110</v>
      </c>
      <c r="N317">
        <v>15</v>
      </c>
      <c r="O317">
        <v>2</v>
      </c>
      <c r="P317">
        <v>17</v>
      </c>
      <c r="Q317">
        <v>42</v>
      </c>
      <c r="R317">
        <v>19</v>
      </c>
      <c r="S317">
        <v>3</v>
      </c>
      <c r="T317">
        <v>24</v>
      </c>
      <c r="U317">
        <v>70</v>
      </c>
      <c r="V317">
        <v>0.318</v>
      </c>
      <c r="W317">
        <v>0.36499999999999999</v>
      </c>
      <c r="X317">
        <v>0.52</v>
      </c>
      <c r="Y317">
        <v>0.88600000000000001</v>
      </c>
      <c r="Z317">
        <v>180</v>
      </c>
      <c r="AA317">
        <v>10</v>
      </c>
      <c r="AB317">
        <v>3</v>
      </c>
      <c r="AC317">
        <v>0</v>
      </c>
      <c r="AD317">
        <v>2</v>
      </c>
      <c r="AE317">
        <v>0</v>
      </c>
      <c r="AF317">
        <v>1</v>
      </c>
      <c r="AG317">
        <v>0.35599999999999998</v>
      </c>
      <c r="AH317">
        <v>94</v>
      </c>
      <c r="AI317">
        <v>145</v>
      </c>
      <c r="AJ317" t="s">
        <v>49</v>
      </c>
    </row>
    <row r="318" spans="1:36" x14ac:dyDescent="0.45">
      <c r="A318">
        <v>317</v>
      </c>
      <c r="C318" t="s">
        <v>218</v>
      </c>
      <c r="D318" t="str">
        <f t="shared" si="4"/>
        <v>Josh Bell2018</v>
      </c>
      <c r="E318" t="s">
        <v>36</v>
      </c>
      <c r="F318">
        <v>2018</v>
      </c>
      <c r="G318">
        <v>96</v>
      </c>
      <c r="H318">
        <v>374</v>
      </c>
      <c r="I318">
        <v>583</v>
      </c>
      <c r="J318">
        <v>86</v>
      </c>
      <c r="K318">
        <v>326</v>
      </c>
      <c r="L318">
        <v>48</v>
      </c>
      <c r="M318">
        <v>85</v>
      </c>
      <c r="N318">
        <v>21</v>
      </c>
      <c r="O318">
        <v>4</v>
      </c>
      <c r="P318">
        <v>5</v>
      </c>
      <c r="Q318">
        <v>46</v>
      </c>
      <c r="R318">
        <v>0</v>
      </c>
      <c r="S318">
        <v>3</v>
      </c>
      <c r="T318">
        <v>43</v>
      </c>
      <c r="U318">
        <v>67</v>
      </c>
      <c r="V318">
        <v>0.26100000000000001</v>
      </c>
      <c r="W318">
        <v>0.34200000000000003</v>
      </c>
      <c r="X318">
        <v>0.39600000000000002</v>
      </c>
      <c r="Y318">
        <v>0.73799999999999999</v>
      </c>
      <c r="Z318">
        <v>129</v>
      </c>
      <c r="AA318">
        <v>5</v>
      </c>
      <c r="AB318">
        <v>0</v>
      </c>
      <c r="AC318">
        <v>0</v>
      </c>
      <c r="AD318">
        <v>5</v>
      </c>
      <c r="AE318">
        <v>0</v>
      </c>
      <c r="AF318">
        <v>1</v>
      </c>
      <c r="AG318">
        <v>0.309</v>
      </c>
      <c r="AH318">
        <v>92</v>
      </c>
      <c r="AI318">
        <v>105</v>
      </c>
      <c r="AJ318" t="s">
        <v>219</v>
      </c>
    </row>
    <row r="319" spans="1:36" x14ac:dyDescent="0.45">
      <c r="A319">
        <v>318</v>
      </c>
      <c r="C319" t="s">
        <v>40</v>
      </c>
      <c r="D319" t="str">
        <f t="shared" si="4"/>
        <v>Alex Bregman2022</v>
      </c>
      <c r="E319" t="s">
        <v>36</v>
      </c>
      <c r="F319">
        <v>2022</v>
      </c>
      <c r="G319">
        <v>88</v>
      </c>
      <c r="H319">
        <v>374</v>
      </c>
      <c r="I319">
        <v>656</v>
      </c>
      <c r="J319">
        <v>86</v>
      </c>
      <c r="K319">
        <v>311</v>
      </c>
      <c r="L319">
        <v>46</v>
      </c>
      <c r="M319">
        <v>74</v>
      </c>
      <c r="N319">
        <v>20</v>
      </c>
      <c r="O319">
        <v>0</v>
      </c>
      <c r="P319">
        <v>11</v>
      </c>
      <c r="Q319">
        <v>46</v>
      </c>
      <c r="R319">
        <v>0</v>
      </c>
      <c r="S319">
        <v>1</v>
      </c>
      <c r="T319">
        <v>53</v>
      </c>
      <c r="U319">
        <v>49</v>
      </c>
      <c r="V319">
        <v>0.23799999999999999</v>
      </c>
      <c r="W319">
        <v>0.35599999999999998</v>
      </c>
      <c r="X319">
        <v>0.40799999999999997</v>
      </c>
      <c r="Y319">
        <v>0.76400000000000001</v>
      </c>
      <c r="Z319">
        <v>127</v>
      </c>
      <c r="AA319">
        <v>10</v>
      </c>
      <c r="AB319">
        <v>6</v>
      </c>
      <c r="AC319">
        <v>0</v>
      </c>
      <c r="AD319">
        <v>4</v>
      </c>
      <c r="AE319">
        <v>1</v>
      </c>
      <c r="AF319">
        <v>1</v>
      </c>
      <c r="AG319">
        <v>0.247</v>
      </c>
      <c r="AH319">
        <v>87</v>
      </c>
      <c r="AI319">
        <v>117</v>
      </c>
      <c r="AJ319" t="s">
        <v>41</v>
      </c>
    </row>
    <row r="320" spans="1:36" x14ac:dyDescent="0.45">
      <c r="A320">
        <v>319</v>
      </c>
      <c r="C320" t="s">
        <v>389</v>
      </c>
      <c r="D320" t="str">
        <f t="shared" si="4"/>
        <v>Chris Davis2016</v>
      </c>
      <c r="E320" t="s">
        <v>36</v>
      </c>
      <c r="F320">
        <v>2016</v>
      </c>
      <c r="G320">
        <v>86</v>
      </c>
      <c r="H320">
        <v>374</v>
      </c>
      <c r="I320">
        <v>665</v>
      </c>
      <c r="J320">
        <v>86</v>
      </c>
      <c r="K320">
        <v>316</v>
      </c>
      <c r="L320">
        <v>64</v>
      </c>
      <c r="M320">
        <v>75</v>
      </c>
      <c r="N320">
        <v>16</v>
      </c>
      <c r="O320">
        <v>0</v>
      </c>
      <c r="P320">
        <v>22</v>
      </c>
      <c r="Q320">
        <v>58</v>
      </c>
      <c r="R320">
        <v>0</v>
      </c>
      <c r="S320">
        <v>0</v>
      </c>
      <c r="T320">
        <v>50</v>
      </c>
      <c r="U320">
        <v>122</v>
      </c>
      <c r="V320">
        <v>0.23699999999999999</v>
      </c>
      <c r="W320">
        <v>0.34799999999999998</v>
      </c>
      <c r="X320">
        <v>0.497</v>
      </c>
      <c r="Y320">
        <v>0.84399999999999997</v>
      </c>
      <c r="Z320">
        <v>157</v>
      </c>
      <c r="AA320">
        <v>1</v>
      </c>
      <c r="AB320">
        <v>5</v>
      </c>
      <c r="AC320">
        <v>0</v>
      </c>
      <c r="AD320">
        <v>3</v>
      </c>
      <c r="AE320">
        <v>3</v>
      </c>
      <c r="AF320">
        <v>1</v>
      </c>
      <c r="AG320">
        <v>0.30299999999999999</v>
      </c>
      <c r="AH320">
        <v>113</v>
      </c>
      <c r="AI320">
        <v>126</v>
      </c>
      <c r="AJ320" t="s">
        <v>390</v>
      </c>
    </row>
    <row r="321" spans="1:36" x14ac:dyDescent="0.45">
      <c r="A321">
        <v>320</v>
      </c>
      <c r="C321" t="s">
        <v>391</v>
      </c>
      <c r="D321" t="str">
        <f t="shared" si="4"/>
        <v>Ty France2023</v>
      </c>
      <c r="E321" t="s">
        <v>36</v>
      </c>
      <c r="F321">
        <v>2023</v>
      </c>
      <c r="G321">
        <v>86</v>
      </c>
      <c r="H321">
        <v>374</v>
      </c>
      <c r="I321">
        <v>665</v>
      </c>
      <c r="J321">
        <v>83</v>
      </c>
      <c r="K321">
        <v>337</v>
      </c>
      <c r="L321">
        <v>53</v>
      </c>
      <c r="M321">
        <v>88</v>
      </c>
      <c r="N321">
        <v>22</v>
      </c>
      <c r="O321">
        <v>0</v>
      </c>
      <c r="P321">
        <v>7</v>
      </c>
      <c r="Q321">
        <v>36</v>
      </c>
      <c r="R321">
        <v>1</v>
      </c>
      <c r="S321">
        <v>0</v>
      </c>
      <c r="T321">
        <v>19</v>
      </c>
      <c r="U321">
        <v>66</v>
      </c>
      <c r="V321">
        <v>0.26100000000000001</v>
      </c>
      <c r="W321">
        <v>0.33200000000000002</v>
      </c>
      <c r="X321">
        <v>0.38900000000000001</v>
      </c>
      <c r="Y321">
        <v>0.72</v>
      </c>
      <c r="Z321">
        <v>131</v>
      </c>
      <c r="AA321">
        <v>13</v>
      </c>
      <c r="AB321">
        <v>17</v>
      </c>
      <c r="AC321">
        <v>0</v>
      </c>
      <c r="AD321">
        <v>1</v>
      </c>
      <c r="AE321">
        <v>0</v>
      </c>
      <c r="AF321">
        <v>1</v>
      </c>
      <c r="AG321">
        <v>0.30599999999999999</v>
      </c>
      <c r="AH321">
        <v>105</v>
      </c>
      <c r="AI321">
        <v>99</v>
      </c>
      <c r="AJ321" t="s">
        <v>392</v>
      </c>
    </row>
    <row r="322" spans="1:36" x14ac:dyDescent="0.45">
      <c r="A322">
        <v>321</v>
      </c>
      <c r="C322" t="s">
        <v>158</v>
      </c>
      <c r="D322" t="str">
        <f t="shared" si="4"/>
        <v>Todd Frazier2015</v>
      </c>
      <c r="E322" t="s">
        <v>36</v>
      </c>
      <c r="F322">
        <v>2015</v>
      </c>
      <c r="G322">
        <v>85</v>
      </c>
      <c r="H322">
        <v>374</v>
      </c>
      <c r="I322">
        <v>678</v>
      </c>
      <c r="J322">
        <v>85</v>
      </c>
      <c r="K322">
        <v>342</v>
      </c>
      <c r="L322">
        <v>54</v>
      </c>
      <c r="M322">
        <v>97</v>
      </c>
      <c r="N322">
        <v>26</v>
      </c>
      <c r="O322">
        <v>1</v>
      </c>
      <c r="P322">
        <v>25</v>
      </c>
      <c r="Q322">
        <v>57</v>
      </c>
      <c r="R322">
        <v>8</v>
      </c>
      <c r="S322">
        <v>4</v>
      </c>
      <c r="T322">
        <v>24</v>
      </c>
      <c r="U322">
        <v>65</v>
      </c>
      <c r="V322">
        <v>0.28399999999999997</v>
      </c>
      <c r="W322">
        <v>0.33700000000000002</v>
      </c>
      <c r="X322">
        <v>0.58499999999999996</v>
      </c>
      <c r="Y322">
        <v>0.92200000000000004</v>
      </c>
      <c r="Z322">
        <v>200</v>
      </c>
      <c r="AA322">
        <v>9</v>
      </c>
      <c r="AB322">
        <v>5</v>
      </c>
      <c r="AC322">
        <v>0</v>
      </c>
      <c r="AD322">
        <v>3</v>
      </c>
      <c r="AE322">
        <v>1</v>
      </c>
      <c r="AF322">
        <v>3</v>
      </c>
      <c r="AG322">
        <v>0.28199999999999997</v>
      </c>
      <c r="AH322">
        <v>127</v>
      </c>
      <c r="AI322">
        <v>155</v>
      </c>
      <c r="AJ322" t="s">
        <v>159</v>
      </c>
    </row>
    <row r="323" spans="1:36" x14ac:dyDescent="0.45">
      <c r="A323">
        <v>322</v>
      </c>
      <c r="C323" t="s">
        <v>204</v>
      </c>
      <c r="D323" t="str">
        <f t="shared" ref="D323:D386" si="5">_xlfn.CONCAT(C323,F323)</f>
        <v>Vladimir Guerrero Jr.2021</v>
      </c>
      <c r="E323" t="s">
        <v>36</v>
      </c>
      <c r="F323">
        <v>2021</v>
      </c>
      <c r="G323">
        <v>87</v>
      </c>
      <c r="H323">
        <v>374</v>
      </c>
      <c r="I323">
        <v>698</v>
      </c>
      <c r="J323">
        <v>87</v>
      </c>
      <c r="K323">
        <v>316</v>
      </c>
      <c r="L323">
        <v>68</v>
      </c>
      <c r="M323">
        <v>105</v>
      </c>
      <c r="N323">
        <v>17</v>
      </c>
      <c r="O323">
        <v>1</v>
      </c>
      <c r="P323">
        <v>28</v>
      </c>
      <c r="Q323">
        <v>73</v>
      </c>
      <c r="R323">
        <v>2</v>
      </c>
      <c r="S323">
        <v>1</v>
      </c>
      <c r="T323">
        <v>52</v>
      </c>
      <c r="U323">
        <v>66</v>
      </c>
      <c r="V323">
        <v>0.33200000000000002</v>
      </c>
      <c r="W323">
        <v>0.43099999999999999</v>
      </c>
      <c r="X323">
        <v>0.65800000000000003</v>
      </c>
      <c r="Y323">
        <v>1.089</v>
      </c>
      <c r="Z323">
        <v>208</v>
      </c>
      <c r="AA323">
        <v>11</v>
      </c>
      <c r="AB323">
        <v>4</v>
      </c>
      <c r="AC323">
        <v>0</v>
      </c>
      <c r="AD323">
        <v>2</v>
      </c>
      <c r="AE323">
        <v>5</v>
      </c>
      <c r="AF323">
        <v>2</v>
      </c>
      <c r="AG323">
        <v>0.34399999999999997</v>
      </c>
      <c r="AH323">
        <v>117</v>
      </c>
      <c r="AI323">
        <v>199</v>
      </c>
      <c r="AJ323" t="s">
        <v>205</v>
      </c>
    </row>
    <row r="324" spans="1:36" x14ac:dyDescent="0.45">
      <c r="A324">
        <v>323</v>
      </c>
      <c r="C324" t="s">
        <v>393</v>
      </c>
      <c r="D324" t="str">
        <f t="shared" si="5"/>
        <v>Matt Kemp2016</v>
      </c>
      <c r="E324" t="s">
        <v>36</v>
      </c>
      <c r="F324">
        <v>2016</v>
      </c>
      <c r="G324">
        <v>87</v>
      </c>
      <c r="H324">
        <v>374</v>
      </c>
      <c r="I324">
        <v>672</v>
      </c>
      <c r="J324">
        <v>86</v>
      </c>
      <c r="K324">
        <v>355</v>
      </c>
      <c r="L324">
        <v>44</v>
      </c>
      <c r="M324">
        <v>90</v>
      </c>
      <c r="N324">
        <v>21</v>
      </c>
      <c r="O324">
        <v>0</v>
      </c>
      <c r="P324">
        <v>16</v>
      </c>
      <c r="Q324">
        <v>58</v>
      </c>
      <c r="R324">
        <v>0</v>
      </c>
      <c r="S324">
        <v>0</v>
      </c>
      <c r="T324">
        <v>13</v>
      </c>
      <c r="U324">
        <v>85</v>
      </c>
      <c r="V324">
        <v>0.254</v>
      </c>
      <c r="W324">
        <v>0.27500000000000002</v>
      </c>
      <c r="X324">
        <v>0.44800000000000001</v>
      </c>
      <c r="Y324">
        <v>0.72299999999999998</v>
      </c>
      <c r="Z324">
        <v>159</v>
      </c>
      <c r="AA324">
        <v>8</v>
      </c>
      <c r="AB324">
        <v>0</v>
      </c>
      <c r="AC324">
        <v>0</v>
      </c>
      <c r="AD324">
        <v>6</v>
      </c>
      <c r="AE324">
        <v>3</v>
      </c>
      <c r="AF324">
        <v>1</v>
      </c>
      <c r="AG324">
        <v>0.28499999999999998</v>
      </c>
      <c r="AH324">
        <v>80</v>
      </c>
      <c r="AI324">
        <v>92</v>
      </c>
      <c r="AJ324" t="s">
        <v>394</v>
      </c>
    </row>
    <row r="325" spans="1:36" x14ac:dyDescent="0.45">
      <c r="A325">
        <v>324</v>
      </c>
      <c r="C325" t="s">
        <v>393</v>
      </c>
      <c r="D325" t="str">
        <f t="shared" si="5"/>
        <v>Matt Kemp2015</v>
      </c>
      <c r="E325" t="s">
        <v>36</v>
      </c>
      <c r="F325">
        <v>2015</v>
      </c>
      <c r="G325">
        <v>89</v>
      </c>
      <c r="H325">
        <v>374</v>
      </c>
      <c r="I325">
        <v>648</v>
      </c>
      <c r="J325">
        <v>87</v>
      </c>
      <c r="K325">
        <v>348</v>
      </c>
      <c r="L325">
        <v>44</v>
      </c>
      <c r="M325">
        <v>87</v>
      </c>
      <c r="N325">
        <v>18</v>
      </c>
      <c r="O325">
        <v>2</v>
      </c>
      <c r="P325">
        <v>8</v>
      </c>
      <c r="Q325">
        <v>47</v>
      </c>
      <c r="R325">
        <v>8</v>
      </c>
      <c r="S325">
        <v>1</v>
      </c>
      <c r="T325">
        <v>18</v>
      </c>
      <c r="U325">
        <v>90</v>
      </c>
      <c r="V325">
        <v>0.25</v>
      </c>
      <c r="W325">
        <v>0.29099999999999998</v>
      </c>
      <c r="X325">
        <v>0.38200000000000001</v>
      </c>
      <c r="Y325">
        <v>0.67400000000000004</v>
      </c>
      <c r="Z325">
        <v>133</v>
      </c>
      <c r="AA325">
        <v>8</v>
      </c>
      <c r="AB325">
        <v>4</v>
      </c>
      <c r="AC325">
        <v>0</v>
      </c>
      <c r="AD325">
        <v>4</v>
      </c>
      <c r="AE325">
        <v>0</v>
      </c>
      <c r="AF325">
        <v>4</v>
      </c>
      <c r="AG325">
        <v>0.311</v>
      </c>
      <c r="AH325">
        <v>80</v>
      </c>
      <c r="AI325">
        <v>89</v>
      </c>
      <c r="AJ325" t="s">
        <v>394</v>
      </c>
    </row>
    <row r="326" spans="1:36" x14ac:dyDescent="0.45">
      <c r="A326">
        <v>325</v>
      </c>
      <c r="C326" t="s">
        <v>395</v>
      </c>
      <c r="D326" t="str">
        <f t="shared" si="5"/>
        <v>Jorge Soler2019</v>
      </c>
      <c r="E326" t="s">
        <v>36</v>
      </c>
      <c r="F326">
        <v>2019</v>
      </c>
      <c r="G326">
        <v>91</v>
      </c>
      <c r="H326">
        <v>374</v>
      </c>
      <c r="I326">
        <v>679</v>
      </c>
      <c r="J326">
        <v>90</v>
      </c>
      <c r="K326">
        <v>338</v>
      </c>
      <c r="L326">
        <v>43</v>
      </c>
      <c r="M326">
        <v>81</v>
      </c>
      <c r="N326">
        <v>18</v>
      </c>
      <c r="O326">
        <v>0</v>
      </c>
      <c r="P326">
        <v>23</v>
      </c>
      <c r="Q326">
        <v>59</v>
      </c>
      <c r="R326">
        <v>0</v>
      </c>
      <c r="S326">
        <v>1</v>
      </c>
      <c r="T326">
        <v>28</v>
      </c>
      <c r="U326">
        <v>108</v>
      </c>
      <c r="V326">
        <v>0.24</v>
      </c>
      <c r="W326">
        <v>0.308</v>
      </c>
      <c r="X326">
        <v>0.497</v>
      </c>
      <c r="Y326">
        <v>0.80500000000000005</v>
      </c>
      <c r="Z326">
        <v>168</v>
      </c>
      <c r="AA326">
        <v>11</v>
      </c>
      <c r="AB326">
        <v>6</v>
      </c>
      <c r="AC326">
        <v>0</v>
      </c>
      <c r="AD326">
        <v>2</v>
      </c>
      <c r="AE326">
        <v>0</v>
      </c>
      <c r="AF326">
        <v>3</v>
      </c>
      <c r="AG326">
        <v>0.27800000000000002</v>
      </c>
      <c r="AH326">
        <v>74</v>
      </c>
      <c r="AI326">
        <v>110</v>
      </c>
      <c r="AJ326" t="s">
        <v>396</v>
      </c>
    </row>
    <row r="327" spans="1:36" x14ac:dyDescent="0.45">
      <c r="A327">
        <v>326</v>
      </c>
      <c r="C327" t="s">
        <v>397</v>
      </c>
      <c r="D327" t="str">
        <f t="shared" si="5"/>
        <v>Kyle Tucker2023</v>
      </c>
      <c r="E327" t="s">
        <v>36</v>
      </c>
      <c r="F327">
        <v>2023</v>
      </c>
      <c r="G327">
        <v>89</v>
      </c>
      <c r="H327">
        <v>374</v>
      </c>
      <c r="I327">
        <v>674</v>
      </c>
      <c r="J327">
        <v>89</v>
      </c>
      <c r="K327">
        <v>323</v>
      </c>
      <c r="L327">
        <v>46</v>
      </c>
      <c r="M327">
        <v>93</v>
      </c>
      <c r="N327">
        <v>20</v>
      </c>
      <c r="O327">
        <v>0</v>
      </c>
      <c r="P327">
        <v>13</v>
      </c>
      <c r="Q327">
        <v>56</v>
      </c>
      <c r="R327">
        <v>15</v>
      </c>
      <c r="S327">
        <v>3</v>
      </c>
      <c r="T327">
        <v>41</v>
      </c>
      <c r="U327">
        <v>50</v>
      </c>
      <c r="V327">
        <v>0.28799999999999998</v>
      </c>
      <c r="W327">
        <v>0.36499999999999999</v>
      </c>
      <c r="X327">
        <v>0.47099999999999997</v>
      </c>
      <c r="Y327">
        <v>0.83599999999999997</v>
      </c>
      <c r="Z327">
        <v>152</v>
      </c>
      <c r="AA327">
        <v>8</v>
      </c>
      <c r="AB327">
        <v>1</v>
      </c>
      <c r="AC327">
        <v>0</v>
      </c>
      <c r="AD327">
        <v>5</v>
      </c>
      <c r="AE327">
        <v>3</v>
      </c>
      <c r="AF327">
        <v>1</v>
      </c>
      <c r="AG327">
        <v>0.30199999999999999</v>
      </c>
      <c r="AH327">
        <v>90</v>
      </c>
      <c r="AI327">
        <v>129</v>
      </c>
      <c r="AJ327" t="s">
        <v>398</v>
      </c>
    </row>
    <row r="328" spans="1:36" x14ac:dyDescent="0.45">
      <c r="A328">
        <v>327</v>
      </c>
      <c r="C328" t="s">
        <v>144</v>
      </c>
      <c r="D328" t="str">
        <f t="shared" si="5"/>
        <v>Justin Upton2014</v>
      </c>
      <c r="E328" t="s">
        <v>36</v>
      </c>
      <c r="F328">
        <v>2014</v>
      </c>
      <c r="G328">
        <v>89</v>
      </c>
      <c r="H328">
        <v>374</v>
      </c>
      <c r="I328">
        <v>641</v>
      </c>
      <c r="J328">
        <v>87</v>
      </c>
      <c r="K328">
        <v>331</v>
      </c>
      <c r="L328">
        <v>45</v>
      </c>
      <c r="M328">
        <v>92</v>
      </c>
      <c r="N328">
        <v>19</v>
      </c>
      <c r="O328">
        <v>1</v>
      </c>
      <c r="P328">
        <v>17</v>
      </c>
      <c r="Q328">
        <v>55</v>
      </c>
      <c r="R328">
        <v>7</v>
      </c>
      <c r="S328">
        <v>1</v>
      </c>
      <c r="T328">
        <v>35</v>
      </c>
      <c r="U328">
        <v>101</v>
      </c>
      <c r="V328">
        <v>0.27800000000000002</v>
      </c>
      <c r="W328">
        <v>0.34899999999999998</v>
      </c>
      <c r="X328">
        <v>0.496</v>
      </c>
      <c r="Y328">
        <v>0.84399999999999997</v>
      </c>
      <c r="Z328">
        <v>164</v>
      </c>
      <c r="AA328">
        <v>6</v>
      </c>
      <c r="AB328">
        <v>3</v>
      </c>
      <c r="AC328">
        <v>0</v>
      </c>
      <c r="AD328">
        <v>4</v>
      </c>
      <c r="AE328">
        <v>1</v>
      </c>
      <c r="AF328">
        <v>1</v>
      </c>
      <c r="AG328">
        <v>0.34599999999999997</v>
      </c>
      <c r="AH328">
        <v>103</v>
      </c>
      <c r="AI328">
        <v>137</v>
      </c>
      <c r="AJ328" t="s">
        <v>145</v>
      </c>
    </row>
    <row r="329" spans="1:36" x14ac:dyDescent="0.45">
      <c r="A329">
        <v>328</v>
      </c>
      <c r="C329" t="s">
        <v>344</v>
      </c>
      <c r="D329" t="str">
        <f t="shared" si="5"/>
        <v>Christian Yelich2017</v>
      </c>
      <c r="E329" t="s">
        <v>36</v>
      </c>
      <c r="F329">
        <v>2017</v>
      </c>
      <c r="G329">
        <v>84</v>
      </c>
      <c r="H329">
        <v>374</v>
      </c>
      <c r="I329">
        <v>695</v>
      </c>
      <c r="J329">
        <v>84</v>
      </c>
      <c r="K329">
        <v>325</v>
      </c>
      <c r="L329">
        <v>57</v>
      </c>
      <c r="M329">
        <v>91</v>
      </c>
      <c r="N329">
        <v>17</v>
      </c>
      <c r="O329">
        <v>0</v>
      </c>
      <c r="P329">
        <v>8</v>
      </c>
      <c r="Q329">
        <v>43</v>
      </c>
      <c r="R329">
        <v>8</v>
      </c>
      <c r="S329">
        <v>0</v>
      </c>
      <c r="T329">
        <v>38</v>
      </c>
      <c r="U329">
        <v>68</v>
      </c>
      <c r="V329">
        <v>0.28000000000000003</v>
      </c>
      <c r="W329">
        <v>0.35899999999999999</v>
      </c>
      <c r="X329">
        <v>0.40600000000000003</v>
      </c>
      <c r="Y329">
        <v>0.76500000000000001</v>
      </c>
      <c r="Z329">
        <v>132</v>
      </c>
      <c r="AA329">
        <v>9</v>
      </c>
      <c r="AB329">
        <v>5</v>
      </c>
      <c r="AC329">
        <v>0</v>
      </c>
      <c r="AD329">
        <v>5</v>
      </c>
      <c r="AE329">
        <v>3</v>
      </c>
      <c r="AF329">
        <v>2</v>
      </c>
      <c r="AG329">
        <v>0.32700000000000001</v>
      </c>
      <c r="AH329">
        <v>90</v>
      </c>
      <c r="AI329">
        <v>106</v>
      </c>
      <c r="AJ329" t="s">
        <v>345</v>
      </c>
    </row>
    <row r="330" spans="1:36" x14ac:dyDescent="0.45">
      <c r="A330">
        <v>329</v>
      </c>
      <c r="C330" t="s">
        <v>399</v>
      </c>
      <c r="D330" t="str">
        <f t="shared" si="5"/>
        <v>Khris Davis2018</v>
      </c>
      <c r="E330" t="s">
        <v>36</v>
      </c>
      <c r="F330">
        <v>2018</v>
      </c>
      <c r="G330">
        <v>87</v>
      </c>
      <c r="H330">
        <v>373</v>
      </c>
      <c r="I330">
        <v>654</v>
      </c>
      <c r="J330">
        <v>85</v>
      </c>
      <c r="K330">
        <v>330</v>
      </c>
      <c r="L330">
        <v>51</v>
      </c>
      <c r="M330">
        <v>82</v>
      </c>
      <c r="N330">
        <v>19</v>
      </c>
      <c r="O330">
        <v>1</v>
      </c>
      <c r="P330">
        <v>21</v>
      </c>
      <c r="Q330">
        <v>64</v>
      </c>
      <c r="R330">
        <v>0</v>
      </c>
      <c r="S330">
        <v>0</v>
      </c>
      <c r="T330">
        <v>31</v>
      </c>
      <c r="U330">
        <v>100</v>
      </c>
      <c r="V330">
        <v>0.249</v>
      </c>
      <c r="W330">
        <v>0.32400000000000001</v>
      </c>
      <c r="X330">
        <v>0.503</v>
      </c>
      <c r="Y330">
        <v>0.82699999999999996</v>
      </c>
      <c r="Z330">
        <v>166</v>
      </c>
      <c r="AA330">
        <v>11</v>
      </c>
      <c r="AB330">
        <v>8</v>
      </c>
      <c r="AC330">
        <v>0</v>
      </c>
      <c r="AD330">
        <v>4</v>
      </c>
      <c r="AE330">
        <v>1</v>
      </c>
      <c r="AF330">
        <v>2</v>
      </c>
      <c r="AG330">
        <v>0.28599999999999998</v>
      </c>
      <c r="AH330">
        <v>91</v>
      </c>
      <c r="AI330">
        <v>126</v>
      </c>
      <c r="AJ330" t="s">
        <v>400</v>
      </c>
    </row>
    <row r="331" spans="1:36" x14ac:dyDescent="0.45">
      <c r="A331">
        <v>330</v>
      </c>
      <c r="C331" t="s">
        <v>76</v>
      </c>
      <c r="D331" t="str">
        <f t="shared" si="5"/>
        <v>Paul Goldschmidt2021</v>
      </c>
      <c r="E331" t="s">
        <v>36</v>
      </c>
      <c r="F331">
        <v>2021</v>
      </c>
      <c r="G331">
        <v>88</v>
      </c>
      <c r="H331">
        <v>373</v>
      </c>
      <c r="I331">
        <v>679</v>
      </c>
      <c r="J331">
        <v>87</v>
      </c>
      <c r="K331">
        <v>336</v>
      </c>
      <c r="L331">
        <v>48</v>
      </c>
      <c r="M331">
        <v>89</v>
      </c>
      <c r="N331">
        <v>15</v>
      </c>
      <c r="O331">
        <v>1</v>
      </c>
      <c r="P331">
        <v>13</v>
      </c>
      <c r="Q331">
        <v>49</v>
      </c>
      <c r="R331">
        <v>5</v>
      </c>
      <c r="S331">
        <v>0</v>
      </c>
      <c r="T331">
        <v>34</v>
      </c>
      <c r="U331">
        <v>76</v>
      </c>
      <c r="V331">
        <v>0.26500000000000001</v>
      </c>
      <c r="W331">
        <v>0.33500000000000002</v>
      </c>
      <c r="X331">
        <v>0.432</v>
      </c>
      <c r="Y331">
        <v>0.76700000000000002</v>
      </c>
      <c r="Z331">
        <v>145</v>
      </c>
      <c r="AA331">
        <v>8</v>
      </c>
      <c r="AB331">
        <v>2</v>
      </c>
      <c r="AC331">
        <v>0</v>
      </c>
      <c r="AD331">
        <v>1</v>
      </c>
      <c r="AE331">
        <v>0</v>
      </c>
      <c r="AF331">
        <v>6</v>
      </c>
      <c r="AG331">
        <v>0.307</v>
      </c>
      <c r="AH331">
        <v>76</v>
      </c>
      <c r="AI331">
        <v>113</v>
      </c>
      <c r="AJ331" t="s">
        <v>77</v>
      </c>
    </row>
    <row r="332" spans="1:36" x14ac:dyDescent="0.45">
      <c r="A332">
        <v>331</v>
      </c>
      <c r="C332" t="s">
        <v>401</v>
      </c>
      <c r="D332" t="str">
        <f t="shared" si="5"/>
        <v>Billy Hamilton2017</v>
      </c>
      <c r="E332" t="s">
        <v>36</v>
      </c>
      <c r="F332">
        <v>2017</v>
      </c>
      <c r="G332">
        <v>81</v>
      </c>
      <c r="H332">
        <v>373</v>
      </c>
      <c r="I332">
        <v>633</v>
      </c>
      <c r="J332">
        <v>79</v>
      </c>
      <c r="K332">
        <v>343</v>
      </c>
      <c r="L332">
        <v>54</v>
      </c>
      <c r="M332">
        <v>83</v>
      </c>
      <c r="N332">
        <v>9</v>
      </c>
      <c r="O332">
        <v>6</v>
      </c>
      <c r="P332">
        <v>2</v>
      </c>
      <c r="Q332">
        <v>23</v>
      </c>
      <c r="R332">
        <v>38</v>
      </c>
      <c r="S332">
        <v>5</v>
      </c>
      <c r="T332">
        <v>27</v>
      </c>
      <c r="U332">
        <v>80</v>
      </c>
      <c r="V332">
        <v>0.24199999999999999</v>
      </c>
      <c r="W332">
        <v>0.29699999999999999</v>
      </c>
      <c r="X332">
        <v>0.32100000000000001</v>
      </c>
      <c r="Y332">
        <v>0.61699999999999999</v>
      </c>
      <c r="Z332">
        <v>110</v>
      </c>
      <c r="AA332">
        <v>4</v>
      </c>
      <c r="AB332">
        <v>0</v>
      </c>
      <c r="AC332">
        <v>2</v>
      </c>
      <c r="AD332">
        <v>1</v>
      </c>
      <c r="AE332">
        <v>0</v>
      </c>
      <c r="AF332">
        <v>2</v>
      </c>
      <c r="AG332">
        <v>0.309</v>
      </c>
      <c r="AH332">
        <v>95</v>
      </c>
      <c r="AI332">
        <v>67</v>
      </c>
      <c r="AJ332" t="s">
        <v>402</v>
      </c>
    </row>
    <row r="333" spans="1:36" x14ac:dyDescent="0.45">
      <c r="A333">
        <v>332</v>
      </c>
      <c r="C333" t="s">
        <v>403</v>
      </c>
      <c r="D333" t="str">
        <f t="shared" si="5"/>
        <v>Chris Johnson2014</v>
      </c>
      <c r="E333" t="s">
        <v>36</v>
      </c>
      <c r="F333">
        <v>2014</v>
      </c>
      <c r="G333">
        <v>92</v>
      </c>
      <c r="H333">
        <v>373</v>
      </c>
      <c r="I333">
        <v>611</v>
      </c>
      <c r="J333">
        <v>90</v>
      </c>
      <c r="K333">
        <v>357</v>
      </c>
      <c r="L333">
        <v>28</v>
      </c>
      <c r="M333">
        <v>99</v>
      </c>
      <c r="N333">
        <v>18</v>
      </c>
      <c r="O333">
        <v>0</v>
      </c>
      <c r="P333">
        <v>6</v>
      </c>
      <c r="Q333">
        <v>36</v>
      </c>
      <c r="R333">
        <v>2</v>
      </c>
      <c r="S333">
        <v>0</v>
      </c>
      <c r="T333">
        <v>11</v>
      </c>
      <c r="U333">
        <v>95</v>
      </c>
      <c r="V333">
        <v>0.27700000000000002</v>
      </c>
      <c r="W333">
        <v>0.30099999999999999</v>
      </c>
      <c r="X333">
        <v>0.378</v>
      </c>
      <c r="Y333">
        <v>0.67900000000000005</v>
      </c>
      <c r="Z333">
        <v>135</v>
      </c>
      <c r="AA333">
        <v>16</v>
      </c>
      <c r="AB333">
        <v>2</v>
      </c>
      <c r="AC333">
        <v>1</v>
      </c>
      <c r="AD333">
        <v>2</v>
      </c>
      <c r="AE333">
        <v>2</v>
      </c>
      <c r="AF333">
        <v>2</v>
      </c>
      <c r="AG333">
        <v>0.36099999999999999</v>
      </c>
      <c r="AH333">
        <v>108</v>
      </c>
      <c r="AI333">
        <v>92</v>
      </c>
      <c r="AJ333" t="s">
        <v>404</v>
      </c>
    </row>
    <row r="334" spans="1:36" x14ac:dyDescent="0.45">
      <c r="A334">
        <v>333</v>
      </c>
      <c r="C334" t="s">
        <v>294</v>
      </c>
      <c r="D334" t="str">
        <f t="shared" si="5"/>
        <v>DJ LeMahieu2017</v>
      </c>
      <c r="E334" t="s">
        <v>36</v>
      </c>
      <c r="F334">
        <v>2017</v>
      </c>
      <c r="G334">
        <v>86</v>
      </c>
      <c r="H334">
        <v>373</v>
      </c>
      <c r="I334">
        <v>682</v>
      </c>
      <c r="J334">
        <v>83</v>
      </c>
      <c r="K334">
        <v>339</v>
      </c>
      <c r="L334">
        <v>47</v>
      </c>
      <c r="M334">
        <v>104</v>
      </c>
      <c r="N334">
        <v>14</v>
      </c>
      <c r="O334">
        <v>1</v>
      </c>
      <c r="P334">
        <v>4</v>
      </c>
      <c r="Q334">
        <v>41</v>
      </c>
      <c r="R334">
        <v>4</v>
      </c>
      <c r="S334">
        <v>4</v>
      </c>
      <c r="T334">
        <v>28</v>
      </c>
      <c r="U334">
        <v>48</v>
      </c>
      <c r="V334">
        <v>0.307</v>
      </c>
      <c r="W334">
        <v>0.36399999999999999</v>
      </c>
      <c r="X334">
        <v>0.38900000000000001</v>
      </c>
      <c r="Y334">
        <v>0.753</v>
      </c>
      <c r="Z334">
        <v>132</v>
      </c>
      <c r="AA334">
        <v>11</v>
      </c>
      <c r="AB334">
        <v>3</v>
      </c>
      <c r="AC334">
        <v>2</v>
      </c>
      <c r="AD334">
        <v>1</v>
      </c>
      <c r="AE334">
        <v>0</v>
      </c>
      <c r="AF334">
        <v>1</v>
      </c>
      <c r="AG334">
        <v>0.34699999999999998</v>
      </c>
      <c r="AH334">
        <v>92</v>
      </c>
      <c r="AI334">
        <v>104</v>
      </c>
      <c r="AJ334" t="s">
        <v>295</v>
      </c>
    </row>
    <row r="335" spans="1:36" x14ac:dyDescent="0.45">
      <c r="A335">
        <v>334</v>
      </c>
      <c r="C335" t="s">
        <v>80</v>
      </c>
      <c r="D335" t="str">
        <f t="shared" si="5"/>
        <v>Andrew McCutchen2016</v>
      </c>
      <c r="E335" t="s">
        <v>36</v>
      </c>
      <c r="F335">
        <v>2016</v>
      </c>
      <c r="G335">
        <v>84</v>
      </c>
      <c r="H335">
        <v>373</v>
      </c>
      <c r="I335">
        <v>675</v>
      </c>
      <c r="J335">
        <v>84</v>
      </c>
      <c r="K335">
        <v>336</v>
      </c>
      <c r="L335">
        <v>50</v>
      </c>
      <c r="M335">
        <v>83</v>
      </c>
      <c r="N335">
        <v>16</v>
      </c>
      <c r="O335">
        <v>1</v>
      </c>
      <c r="P335">
        <v>14</v>
      </c>
      <c r="Q335">
        <v>38</v>
      </c>
      <c r="R335">
        <v>2</v>
      </c>
      <c r="S335">
        <v>5</v>
      </c>
      <c r="T335">
        <v>33</v>
      </c>
      <c r="U335">
        <v>92</v>
      </c>
      <c r="V335">
        <v>0.247</v>
      </c>
      <c r="W335">
        <v>0.31900000000000001</v>
      </c>
      <c r="X335">
        <v>0.42599999999999999</v>
      </c>
      <c r="Y335">
        <v>0.745</v>
      </c>
      <c r="Z335">
        <v>143</v>
      </c>
      <c r="AA335">
        <v>4</v>
      </c>
      <c r="AB335">
        <v>3</v>
      </c>
      <c r="AC335">
        <v>0</v>
      </c>
      <c r="AD335">
        <v>1</v>
      </c>
      <c r="AE335">
        <v>5</v>
      </c>
      <c r="AF335">
        <v>3</v>
      </c>
      <c r="AG335">
        <v>0.29899999999999999</v>
      </c>
      <c r="AH335">
        <v>94</v>
      </c>
      <c r="AI335">
        <v>100</v>
      </c>
      <c r="AJ335" t="s">
        <v>81</v>
      </c>
    </row>
    <row r="336" spans="1:36" x14ac:dyDescent="0.45">
      <c r="A336">
        <v>335</v>
      </c>
      <c r="C336" t="s">
        <v>102</v>
      </c>
      <c r="D336" t="str">
        <f t="shared" si="5"/>
        <v>Whit Merrifield2022</v>
      </c>
      <c r="E336" t="s">
        <v>36</v>
      </c>
      <c r="F336">
        <v>2022</v>
      </c>
      <c r="G336">
        <v>84</v>
      </c>
      <c r="H336">
        <v>373</v>
      </c>
      <c r="I336">
        <v>550</v>
      </c>
      <c r="J336">
        <v>84</v>
      </c>
      <c r="K336">
        <v>338</v>
      </c>
      <c r="L336">
        <v>45</v>
      </c>
      <c r="M336">
        <v>81</v>
      </c>
      <c r="N336">
        <v>18</v>
      </c>
      <c r="O336">
        <v>1</v>
      </c>
      <c r="P336">
        <v>5</v>
      </c>
      <c r="Q336">
        <v>36</v>
      </c>
      <c r="R336">
        <v>14</v>
      </c>
      <c r="S336">
        <v>2</v>
      </c>
      <c r="T336">
        <v>28</v>
      </c>
      <c r="U336">
        <v>54</v>
      </c>
      <c r="V336">
        <v>0.24</v>
      </c>
      <c r="W336">
        <v>0.29199999999999998</v>
      </c>
      <c r="X336">
        <v>0.34300000000000003</v>
      </c>
      <c r="Y336">
        <v>0.63500000000000001</v>
      </c>
      <c r="Z336">
        <v>116</v>
      </c>
      <c r="AA336">
        <v>8</v>
      </c>
      <c r="AB336">
        <v>0</v>
      </c>
      <c r="AC336">
        <v>0</v>
      </c>
      <c r="AD336">
        <v>7</v>
      </c>
      <c r="AE336">
        <v>0</v>
      </c>
      <c r="AF336">
        <v>1</v>
      </c>
      <c r="AG336">
        <v>0.26600000000000001</v>
      </c>
      <c r="AH336">
        <v>90</v>
      </c>
      <c r="AI336">
        <v>80</v>
      </c>
      <c r="AJ336" t="s">
        <v>103</v>
      </c>
    </row>
    <row r="337" spans="1:36" x14ac:dyDescent="0.45">
      <c r="A337">
        <v>336</v>
      </c>
      <c r="C337" t="s">
        <v>405</v>
      </c>
      <c r="D337" t="str">
        <f t="shared" si="5"/>
        <v>Jurickson Profar2022</v>
      </c>
      <c r="E337" t="s">
        <v>36</v>
      </c>
      <c r="F337">
        <v>2022</v>
      </c>
      <c r="G337">
        <v>86</v>
      </c>
      <c r="H337">
        <v>373</v>
      </c>
      <c r="I337">
        <v>658</v>
      </c>
      <c r="J337">
        <v>84</v>
      </c>
      <c r="K337">
        <v>320</v>
      </c>
      <c r="L337">
        <v>50</v>
      </c>
      <c r="M337">
        <v>77</v>
      </c>
      <c r="N337">
        <v>21</v>
      </c>
      <c r="O337">
        <v>2</v>
      </c>
      <c r="P337">
        <v>8</v>
      </c>
      <c r="Q337">
        <v>38</v>
      </c>
      <c r="R337">
        <v>4</v>
      </c>
      <c r="S337">
        <v>1</v>
      </c>
      <c r="T337">
        <v>48</v>
      </c>
      <c r="U337">
        <v>52</v>
      </c>
      <c r="V337">
        <v>0.24099999999999999</v>
      </c>
      <c r="W337">
        <v>0.34300000000000003</v>
      </c>
      <c r="X337">
        <v>0.39400000000000002</v>
      </c>
      <c r="Y337">
        <v>0.73699999999999999</v>
      </c>
      <c r="Z337">
        <v>126</v>
      </c>
      <c r="AA337">
        <v>7</v>
      </c>
      <c r="AB337">
        <v>3</v>
      </c>
      <c r="AC337">
        <v>0</v>
      </c>
      <c r="AD337">
        <v>2</v>
      </c>
      <c r="AE337">
        <v>0</v>
      </c>
      <c r="AF337">
        <v>2</v>
      </c>
      <c r="AG337">
        <v>0.26300000000000001</v>
      </c>
      <c r="AH337">
        <v>104</v>
      </c>
      <c r="AI337">
        <v>110</v>
      </c>
      <c r="AJ337" t="s">
        <v>406</v>
      </c>
    </row>
    <row r="338" spans="1:36" x14ac:dyDescent="0.45">
      <c r="A338">
        <v>337</v>
      </c>
      <c r="C338" t="s">
        <v>126</v>
      </c>
      <c r="D338" t="str">
        <f t="shared" si="5"/>
        <v>Anthony Rizzo2016</v>
      </c>
      <c r="E338" t="s">
        <v>36</v>
      </c>
      <c r="F338">
        <v>2016</v>
      </c>
      <c r="G338">
        <v>85</v>
      </c>
      <c r="H338">
        <v>373</v>
      </c>
      <c r="I338">
        <v>676</v>
      </c>
      <c r="J338">
        <v>83</v>
      </c>
      <c r="K338">
        <v>308</v>
      </c>
      <c r="L338">
        <v>54</v>
      </c>
      <c r="M338">
        <v>92</v>
      </c>
      <c r="N338">
        <v>23</v>
      </c>
      <c r="O338">
        <v>2</v>
      </c>
      <c r="P338">
        <v>21</v>
      </c>
      <c r="Q338">
        <v>63</v>
      </c>
      <c r="R338">
        <v>2</v>
      </c>
      <c r="S338">
        <v>3</v>
      </c>
      <c r="T338">
        <v>50</v>
      </c>
      <c r="U338">
        <v>54</v>
      </c>
      <c r="V338">
        <v>0.29899999999999999</v>
      </c>
      <c r="W338">
        <v>0.41599999999999998</v>
      </c>
      <c r="X338">
        <v>0.59099999999999997</v>
      </c>
      <c r="Y338">
        <v>1.006</v>
      </c>
      <c r="Z338">
        <v>182</v>
      </c>
      <c r="AA338">
        <v>4</v>
      </c>
      <c r="AB338">
        <v>13</v>
      </c>
      <c r="AC338">
        <v>0</v>
      </c>
      <c r="AD338">
        <v>2</v>
      </c>
      <c r="AE338">
        <v>7</v>
      </c>
      <c r="AF338">
        <v>1</v>
      </c>
      <c r="AG338">
        <v>0.30199999999999999</v>
      </c>
      <c r="AH338">
        <v>117</v>
      </c>
      <c r="AI338">
        <v>170</v>
      </c>
      <c r="AJ338" t="s">
        <v>127</v>
      </c>
    </row>
    <row r="339" spans="1:36" x14ac:dyDescent="0.45">
      <c r="A339">
        <v>338</v>
      </c>
      <c r="C339" t="s">
        <v>258</v>
      </c>
      <c r="D339" t="str">
        <f t="shared" si="5"/>
        <v>Michael Brantley2018</v>
      </c>
      <c r="E339" t="s">
        <v>36</v>
      </c>
      <c r="F339">
        <v>2018</v>
      </c>
      <c r="G339">
        <v>84</v>
      </c>
      <c r="H339">
        <v>372</v>
      </c>
      <c r="I339">
        <v>631</v>
      </c>
      <c r="J339">
        <v>83</v>
      </c>
      <c r="K339">
        <v>341</v>
      </c>
      <c r="L339">
        <v>55</v>
      </c>
      <c r="M339">
        <v>105</v>
      </c>
      <c r="N339">
        <v>25</v>
      </c>
      <c r="O339">
        <v>1</v>
      </c>
      <c r="P339">
        <v>12</v>
      </c>
      <c r="Q339">
        <v>56</v>
      </c>
      <c r="R339">
        <v>6</v>
      </c>
      <c r="S339">
        <v>3</v>
      </c>
      <c r="T339">
        <v>25</v>
      </c>
      <c r="U339">
        <v>31</v>
      </c>
      <c r="V339">
        <v>0.308</v>
      </c>
      <c r="W339">
        <v>0.35499999999999998</v>
      </c>
      <c r="X339">
        <v>0.49299999999999999</v>
      </c>
      <c r="Y339">
        <v>0.84799999999999998</v>
      </c>
      <c r="Z339">
        <v>168</v>
      </c>
      <c r="AA339">
        <v>10</v>
      </c>
      <c r="AB339">
        <v>2</v>
      </c>
      <c r="AC339">
        <v>0</v>
      </c>
      <c r="AD339">
        <v>4</v>
      </c>
      <c r="AE339">
        <v>0</v>
      </c>
      <c r="AF339">
        <v>3</v>
      </c>
      <c r="AG339">
        <v>0.308</v>
      </c>
      <c r="AH339">
        <v>103</v>
      </c>
      <c r="AI339">
        <v>133</v>
      </c>
      <c r="AJ339" t="s">
        <v>259</v>
      </c>
    </row>
    <row r="340" spans="1:36" x14ac:dyDescent="0.45">
      <c r="A340">
        <v>339</v>
      </c>
      <c r="C340" t="s">
        <v>116</v>
      </c>
      <c r="D340" t="str">
        <f t="shared" si="5"/>
        <v>Nick Castellanos2023</v>
      </c>
      <c r="E340" t="s">
        <v>36</v>
      </c>
      <c r="F340">
        <v>2023</v>
      </c>
      <c r="G340">
        <v>87</v>
      </c>
      <c r="H340">
        <v>372</v>
      </c>
      <c r="I340">
        <v>671</v>
      </c>
      <c r="J340">
        <v>87</v>
      </c>
      <c r="K340">
        <v>345</v>
      </c>
      <c r="L340">
        <v>51</v>
      </c>
      <c r="M340">
        <v>104</v>
      </c>
      <c r="N340">
        <v>26</v>
      </c>
      <c r="O340">
        <v>1</v>
      </c>
      <c r="P340">
        <v>13</v>
      </c>
      <c r="Q340">
        <v>55</v>
      </c>
      <c r="R340">
        <v>6</v>
      </c>
      <c r="S340">
        <v>2</v>
      </c>
      <c r="T340">
        <v>24</v>
      </c>
      <c r="U340">
        <v>97</v>
      </c>
      <c r="V340">
        <v>0.30099999999999999</v>
      </c>
      <c r="W340">
        <v>0.34399999999999997</v>
      </c>
      <c r="X340">
        <v>0.496</v>
      </c>
      <c r="Y340">
        <v>0.84</v>
      </c>
      <c r="Z340">
        <v>171</v>
      </c>
      <c r="AA340">
        <v>5</v>
      </c>
      <c r="AB340">
        <v>0</v>
      </c>
      <c r="AC340">
        <v>0</v>
      </c>
      <c r="AD340">
        <v>3</v>
      </c>
      <c r="AE340">
        <v>0</v>
      </c>
      <c r="AF340">
        <v>5</v>
      </c>
      <c r="AG340">
        <v>0.38200000000000001</v>
      </c>
      <c r="AH340">
        <v>115</v>
      </c>
      <c r="AI340">
        <v>129</v>
      </c>
      <c r="AJ340" t="s">
        <v>117</v>
      </c>
    </row>
    <row r="341" spans="1:36" x14ac:dyDescent="0.45">
      <c r="A341">
        <v>340</v>
      </c>
      <c r="C341" t="s">
        <v>407</v>
      </c>
      <c r="D341" t="str">
        <f t="shared" si="5"/>
        <v>Brandon Crawford2018</v>
      </c>
      <c r="E341" t="s">
        <v>36</v>
      </c>
      <c r="F341">
        <v>2018</v>
      </c>
      <c r="G341">
        <v>93</v>
      </c>
      <c r="H341">
        <v>372</v>
      </c>
      <c r="I341">
        <v>594</v>
      </c>
      <c r="J341">
        <v>88</v>
      </c>
      <c r="K341">
        <v>329</v>
      </c>
      <c r="L341">
        <v>42</v>
      </c>
      <c r="M341">
        <v>96</v>
      </c>
      <c r="N341">
        <v>22</v>
      </c>
      <c r="O341">
        <v>2</v>
      </c>
      <c r="P341">
        <v>10</v>
      </c>
      <c r="Q341">
        <v>39</v>
      </c>
      <c r="R341">
        <v>3</v>
      </c>
      <c r="S341">
        <v>5</v>
      </c>
      <c r="T341">
        <v>33</v>
      </c>
      <c r="U341">
        <v>74</v>
      </c>
      <c r="V341">
        <v>0.29199999999999998</v>
      </c>
      <c r="W341">
        <v>0.36299999999999999</v>
      </c>
      <c r="X341">
        <v>0.46200000000000002</v>
      </c>
      <c r="Y341">
        <v>0.82499999999999996</v>
      </c>
      <c r="Z341">
        <v>152</v>
      </c>
      <c r="AA341">
        <v>6</v>
      </c>
      <c r="AB341">
        <v>6</v>
      </c>
      <c r="AC341">
        <v>0</v>
      </c>
      <c r="AD341">
        <v>4</v>
      </c>
      <c r="AE341">
        <v>11</v>
      </c>
      <c r="AF341">
        <v>0</v>
      </c>
      <c r="AG341">
        <v>0.34499999999999997</v>
      </c>
      <c r="AH341">
        <v>129</v>
      </c>
      <c r="AI341">
        <v>128</v>
      </c>
      <c r="AJ341" t="s">
        <v>408</v>
      </c>
    </row>
    <row r="342" spans="1:36" x14ac:dyDescent="0.45">
      <c r="A342">
        <v>341</v>
      </c>
      <c r="C342" t="s">
        <v>409</v>
      </c>
      <c r="D342" t="str">
        <f t="shared" si="5"/>
        <v>Teoscar Hernández2023</v>
      </c>
      <c r="E342" t="s">
        <v>36</v>
      </c>
      <c r="F342">
        <v>2023</v>
      </c>
      <c r="G342">
        <v>89</v>
      </c>
      <c r="H342">
        <v>372</v>
      </c>
      <c r="I342">
        <v>678</v>
      </c>
      <c r="J342">
        <v>89</v>
      </c>
      <c r="K342">
        <v>340</v>
      </c>
      <c r="L342">
        <v>42</v>
      </c>
      <c r="M342">
        <v>85</v>
      </c>
      <c r="N342">
        <v>15</v>
      </c>
      <c r="O342">
        <v>2</v>
      </c>
      <c r="P342">
        <v>15</v>
      </c>
      <c r="Q342">
        <v>50</v>
      </c>
      <c r="R342">
        <v>5</v>
      </c>
      <c r="S342">
        <v>2</v>
      </c>
      <c r="T342">
        <v>24</v>
      </c>
      <c r="U342">
        <v>115</v>
      </c>
      <c r="V342">
        <v>0.25</v>
      </c>
      <c r="W342">
        <v>0.307</v>
      </c>
      <c r="X342">
        <v>0.438</v>
      </c>
      <c r="Y342">
        <v>0.745</v>
      </c>
      <c r="Z342">
        <v>149</v>
      </c>
      <c r="AA342">
        <v>3</v>
      </c>
      <c r="AB342">
        <v>5</v>
      </c>
      <c r="AC342">
        <v>0</v>
      </c>
      <c r="AD342">
        <v>3</v>
      </c>
      <c r="AE342">
        <v>1</v>
      </c>
      <c r="AF342">
        <v>0</v>
      </c>
      <c r="AG342">
        <v>0.32900000000000001</v>
      </c>
      <c r="AH342">
        <v>101</v>
      </c>
      <c r="AI342">
        <v>103</v>
      </c>
      <c r="AJ342" t="s">
        <v>410</v>
      </c>
    </row>
    <row r="343" spans="1:36" x14ac:dyDescent="0.45">
      <c r="A343">
        <v>342</v>
      </c>
      <c r="C343" t="s">
        <v>112</v>
      </c>
      <c r="D343" t="str">
        <f t="shared" si="5"/>
        <v>Nathaniel Lowe2021</v>
      </c>
      <c r="E343" t="s">
        <v>36</v>
      </c>
      <c r="F343">
        <v>2021</v>
      </c>
      <c r="G343">
        <v>89</v>
      </c>
      <c r="H343">
        <v>372</v>
      </c>
      <c r="I343">
        <v>642</v>
      </c>
      <c r="J343">
        <v>86</v>
      </c>
      <c r="K343">
        <v>319</v>
      </c>
      <c r="L343">
        <v>39</v>
      </c>
      <c r="M343">
        <v>82</v>
      </c>
      <c r="N343">
        <v>9</v>
      </c>
      <c r="O343">
        <v>1</v>
      </c>
      <c r="P343">
        <v>12</v>
      </c>
      <c r="Q343">
        <v>43</v>
      </c>
      <c r="R343">
        <v>4</v>
      </c>
      <c r="S343">
        <v>0</v>
      </c>
      <c r="T343">
        <v>49</v>
      </c>
      <c r="U343">
        <v>98</v>
      </c>
      <c r="V343">
        <v>0.25700000000000001</v>
      </c>
      <c r="W343">
        <v>0.35799999999999998</v>
      </c>
      <c r="X343">
        <v>0.40400000000000003</v>
      </c>
      <c r="Y343">
        <v>0.76200000000000001</v>
      </c>
      <c r="Z343">
        <v>129</v>
      </c>
      <c r="AA343">
        <v>10</v>
      </c>
      <c r="AB343">
        <v>2</v>
      </c>
      <c r="AC343">
        <v>0</v>
      </c>
      <c r="AD343">
        <v>2</v>
      </c>
      <c r="AE343">
        <v>0</v>
      </c>
      <c r="AF343">
        <v>2</v>
      </c>
      <c r="AG343">
        <v>0.33200000000000002</v>
      </c>
      <c r="AH343">
        <v>98</v>
      </c>
      <c r="AI343">
        <v>114</v>
      </c>
      <c r="AJ343" t="s">
        <v>113</v>
      </c>
    </row>
    <row r="344" spans="1:36" x14ac:dyDescent="0.45">
      <c r="A344">
        <v>343</v>
      </c>
      <c r="C344" t="s">
        <v>104</v>
      </c>
      <c r="D344" t="str">
        <f t="shared" si="5"/>
        <v>Manny Machado2019</v>
      </c>
      <c r="E344" t="s">
        <v>36</v>
      </c>
      <c r="F344">
        <v>2019</v>
      </c>
      <c r="G344">
        <v>87</v>
      </c>
      <c r="H344">
        <v>372</v>
      </c>
      <c r="I344">
        <v>661</v>
      </c>
      <c r="J344">
        <v>87</v>
      </c>
      <c r="K344">
        <v>331</v>
      </c>
      <c r="L344">
        <v>51</v>
      </c>
      <c r="M344">
        <v>88</v>
      </c>
      <c r="N344">
        <v>14</v>
      </c>
      <c r="O344">
        <v>0</v>
      </c>
      <c r="P344">
        <v>20</v>
      </c>
      <c r="Q344">
        <v>58</v>
      </c>
      <c r="R344">
        <v>2</v>
      </c>
      <c r="S344">
        <v>1</v>
      </c>
      <c r="T344">
        <v>35</v>
      </c>
      <c r="U344">
        <v>76</v>
      </c>
      <c r="V344">
        <v>0.26600000000000001</v>
      </c>
      <c r="W344">
        <v>0.33900000000000002</v>
      </c>
      <c r="X344">
        <v>0.48899999999999999</v>
      </c>
      <c r="Y344">
        <v>0.82799999999999996</v>
      </c>
      <c r="Z344">
        <v>162</v>
      </c>
      <c r="AA344">
        <v>12</v>
      </c>
      <c r="AB344">
        <v>3</v>
      </c>
      <c r="AC344">
        <v>0</v>
      </c>
      <c r="AD344">
        <v>3</v>
      </c>
      <c r="AE344">
        <v>2</v>
      </c>
      <c r="AF344">
        <v>0</v>
      </c>
      <c r="AG344">
        <v>0.28599999999999998</v>
      </c>
      <c r="AH344">
        <v>107</v>
      </c>
      <c r="AI344">
        <v>119</v>
      </c>
      <c r="AJ344" t="s">
        <v>105</v>
      </c>
    </row>
    <row r="345" spans="1:36" x14ac:dyDescent="0.45">
      <c r="A345">
        <v>344</v>
      </c>
      <c r="C345" t="s">
        <v>80</v>
      </c>
      <c r="D345" t="str">
        <f t="shared" si="5"/>
        <v>Andrew McCutchen2015</v>
      </c>
      <c r="E345" t="s">
        <v>36</v>
      </c>
      <c r="F345">
        <v>2015</v>
      </c>
      <c r="G345">
        <v>86</v>
      </c>
      <c r="H345">
        <v>372</v>
      </c>
      <c r="I345">
        <v>685</v>
      </c>
      <c r="J345">
        <v>84</v>
      </c>
      <c r="K345">
        <v>312</v>
      </c>
      <c r="L345">
        <v>48</v>
      </c>
      <c r="M345">
        <v>92</v>
      </c>
      <c r="N345">
        <v>24</v>
      </c>
      <c r="O345">
        <v>2</v>
      </c>
      <c r="P345">
        <v>12</v>
      </c>
      <c r="Q345">
        <v>56</v>
      </c>
      <c r="R345">
        <v>5</v>
      </c>
      <c r="S345">
        <v>2</v>
      </c>
      <c r="T345">
        <v>46</v>
      </c>
      <c r="U345">
        <v>60</v>
      </c>
      <c r="V345">
        <v>0.29499999999999998</v>
      </c>
      <c r="W345">
        <v>0.39300000000000002</v>
      </c>
      <c r="X345">
        <v>0.5</v>
      </c>
      <c r="Y345">
        <v>0.89300000000000002</v>
      </c>
      <c r="Z345">
        <v>156</v>
      </c>
      <c r="AA345">
        <v>3</v>
      </c>
      <c r="AB345">
        <v>8</v>
      </c>
      <c r="AC345">
        <v>0</v>
      </c>
      <c r="AD345">
        <v>6</v>
      </c>
      <c r="AE345">
        <v>4</v>
      </c>
      <c r="AF345">
        <v>1</v>
      </c>
      <c r="AG345">
        <v>0.32500000000000001</v>
      </c>
      <c r="AH345">
        <v>100</v>
      </c>
      <c r="AI345">
        <v>151</v>
      </c>
      <c r="AJ345" t="s">
        <v>81</v>
      </c>
    </row>
    <row r="346" spans="1:36" x14ac:dyDescent="0.45">
      <c r="A346">
        <v>345</v>
      </c>
      <c r="C346" t="s">
        <v>354</v>
      </c>
      <c r="D346" t="str">
        <f t="shared" si="5"/>
        <v>Marcell Ozuna2017</v>
      </c>
      <c r="E346" t="s">
        <v>36</v>
      </c>
      <c r="F346">
        <v>2017</v>
      </c>
      <c r="G346">
        <v>87</v>
      </c>
      <c r="H346">
        <v>372</v>
      </c>
      <c r="I346">
        <v>679</v>
      </c>
      <c r="J346">
        <v>86</v>
      </c>
      <c r="K346">
        <v>339</v>
      </c>
      <c r="L346">
        <v>52</v>
      </c>
      <c r="M346">
        <v>107</v>
      </c>
      <c r="N346">
        <v>16</v>
      </c>
      <c r="O346">
        <v>0</v>
      </c>
      <c r="P346">
        <v>23</v>
      </c>
      <c r="Q346">
        <v>70</v>
      </c>
      <c r="R346">
        <v>0</v>
      </c>
      <c r="S346">
        <v>1</v>
      </c>
      <c r="T346">
        <v>32</v>
      </c>
      <c r="U346">
        <v>85</v>
      </c>
      <c r="V346">
        <v>0.316</v>
      </c>
      <c r="W346">
        <v>0.374</v>
      </c>
      <c r="X346">
        <v>0.56599999999999995</v>
      </c>
      <c r="Y346">
        <v>0.94</v>
      </c>
      <c r="Z346">
        <v>192</v>
      </c>
      <c r="AA346">
        <v>12</v>
      </c>
      <c r="AB346">
        <v>0</v>
      </c>
      <c r="AC346">
        <v>0</v>
      </c>
      <c r="AD346">
        <v>1</v>
      </c>
      <c r="AE346">
        <v>3</v>
      </c>
      <c r="AF346">
        <v>2</v>
      </c>
      <c r="AG346">
        <v>0.36199999999999999</v>
      </c>
      <c r="AH346">
        <v>103</v>
      </c>
      <c r="AI346">
        <v>149</v>
      </c>
      <c r="AJ346" t="s">
        <v>355</v>
      </c>
    </row>
    <row r="347" spans="1:36" x14ac:dyDescent="0.45">
      <c r="A347">
        <v>346</v>
      </c>
      <c r="C347" t="s">
        <v>411</v>
      </c>
      <c r="D347" t="str">
        <f t="shared" si="5"/>
        <v>Jhonny Peralta2015</v>
      </c>
      <c r="E347" t="s">
        <v>36</v>
      </c>
      <c r="F347">
        <v>2015</v>
      </c>
      <c r="G347">
        <v>87</v>
      </c>
      <c r="H347">
        <v>372</v>
      </c>
      <c r="I347">
        <v>640</v>
      </c>
      <c r="J347">
        <v>86</v>
      </c>
      <c r="K347">
        <v>336</v>
      </c>
      <c r="L347">
        <v>39</v>
      </c>
      <c r="M347">
        <v>100</v>
      </c>
      <c r="N347">
        <v>20</v>
      </c>
      <c r="O347">
        <v>0</v>
      </c>
      <c r="P347">
        <v>13</v>
      </c>
      <c r="Q347">
        <v>46</v>
      </c>
      <c r="R347">
        <v>1</v>
      </c>
      <c r="S347">
        <v>1</v>
      </c>
      <c r="T347">
        <v>31</v>
      </c>
      <c r="U347">
        <v>64</v>
      </c>
      <c r="V347">
        <v>0.29799999999999999</v>
      </c>
      <c r="W347">
        <v>0.35499999999999998</v>
      </c>
      <c r="X347">
        <v>0.47299999999999998</v>
      </c>
      <c r="Y347">
        <v>0.82799999999999996</v>
      </c>
      <c r="Z347">
        <v>159</v>
      </c>
      <c r="AA347">
        <v>12</v>
      </c>
      <c r="AB347">
        <v>1</v>
      </c>
      <c r="AC347">
        <v>0</v>
      </c>
      <c r="AD347">
        <v>4</v>
      </c>
      <c r="AE347">
        <v>3</v>
      </c>
      <c r="AF347">
        <v>5</v>
      </c>
      <c r="AG347">
        <v>0.33100000000000002</v>
      </c>
      <c r="AH347">
        <v>121</v>
      </c>
      <c r="AI347">
        <v>133</v>
      </c>
      <c r="AJ347" t="s">
        <v>412</v>
      </c>
    </row>
    <row r="348" spans="1:36" x14ac:dyDescent="0.45">
      <c r="A348">
        <v>347</v>
      </c>
      <c r="C348" t="s">
        <v>126</v>
      </c>
      <c r="D348" t="str">
        <f t="shared" si="5"/>
        <v>Anthony Rizzo2018</v>
      </c>
      <c r="E348" t="s">
        <v>36</v>
      </c>
      <c r="F348">
        <v>2018</v>
      </c>
      <c r="G348">
        <v>83</v>
      </c>
      <c r="H348">
        <v>372</v>
      </c>
      <c r="I348">
        <v>665</v>
      </c>
      <c r="J348">
        <v>80</v>
      </c>
      <c r="K348">
        <v>317</v>
      </c>
      <c r="L348">
        <v>38</v>
      </c>
      <c r="M348">
        <v>78</v>
      </c>
      <c r="N348">
        <v>15</v>
      </c>
      <c r="O348">
        <v>0</v>
      </c>
      <c r="P348">
        <v>12</v>
      </c>
      <c r="Q348">
        <v>61</v>
      </c>
      <c r="R348">
        <v>4</v>
      </c>
      <c r="S348">
        <v>2</v>
      </c>
      <c r="T348">
        <v>37</v>
      </c>
      <c r="U348">
        <v>46</v>
      </c>
      <c r="V348">
        <v>0.246</v>
      </c>
      <c r="W348">
        <v>0.34100000000000003</v>
      </c>
      <c r="X348">
        <v>0.40699999999999997</v>
      </c>
      <c r="Y348">
        <v>0.748</v>
      </c>
      <c r="Z348">
        <v>129</v>
      </c>
      <c r="AA348">
        <v>7</v>
      </c>
      <c r="AB348">
        <v>12</v>
      </c>
      <c r="AC348">
        <v>0</v>
      </c>
      <c r="AD348">
        <v>6</v>
      </c>
      <c r="AE348">
        <v>6</v>
      </c>
      <c r="AF348">
        <v>1</v>
      </c>
      <c r="AG348">
        <v>0.249</v>
      </c>
      <c r="AH348">
        <v>77</v>
      </c>
      <c r="AI348">
        <v>107</v>
      </c>
      <c r="AJ348" t="s">
        <v>127</v>
      </c>
    </row>
    <row r="349" spans="1:36" x14ac:dyDescent="0.45">
      <c r="A349">
        <v>348</v>
      </c>
      <c r="C349" t="s">
        <v>413</v>
      </c>
      <c r="D349" t="str">
        <f t="shared" si="5"/>
        <v>Travis Shaw2018</v>
      </c>
      <c r="E349" t="s">
        <v>36</v>
      </c>
      <c r="F349">
        <v>2018</v>
      </c>
      <c r="G349">
        <v>91</v>
      </c>
      <c r="H349">
        <v>372</v>
      </c>
      <c r="I349">
        <v>587</v>
      </c>
      <c r="J349">
        <v>88</v>
      </c>
      <c r="K349">
        <v>319</v>
      </c>
      <c r="L349">
        <v>45</v>
      </c>
      <c r="M349">
        <v>78</v>
      </c>
      <c r="N349">
        <v>19</v>
      </c>
      <c r="O349">
        <v>0</v>
      </c>
      <c r="P349">
        <v>18</v>
      </c>
      <c r="Q349">
        <v>55</v>
      </c>
      <c r="R349">
        <v>1</v>
      </c>
      <c r="S349">
        <v>2</v>
      </c>
      <c r="T349">
        <v>48</v>
      </c>
      <c r="U349">
        <v>60</v>
      </c>
      <c r="V349">
        <v>0.245</v>
      </c>
      <c r="W349">
        <v>0.34200000000000003</v>
      </c>
      <c r="X349">
        <v>0.47299999999999998</v>
      </c>
      <c r="Y349">
        <v>0.81599999999999995</v>
      </c>
      <c r="Z349">
        <v>151</v>
      </c>
      <c r="AA349">
        <v>6</v>
      </c>
      <c r="AB349">
        <v>1</v>
      </c>
      <c r="AC349">
        <v>1</v>
      </c>
      <c r="AD349">
        <v>3</v>
      </c>
      <c r="AE349">
        <v>4</v>
      </c>
      <c r="AF349">
        <v>4</v>
      </c>
      <c r="AG349">
        <v>0.246</v>
      </c>
      <c r="AH349">
        <v>98</v>
      </c>
      <c r="AI349">
        <v>124</v>
      </c>
      <c r="AJ349" t="s">
        <v>414</v>
      </c>
    </row>
    <row r="350" spans="1:36" x14ac:dyDescent="0.45">
      <c r="A350">
        <v>349</v>
      </c>
      <c r="C350" t="s">
        <v>44</v>
      </c>
      <c r="D350" t="str">
        <f t="shared" si="5"/>
        <v>Ozzie Albies2021</v>
      </c>
      <c r="E350" t="s">
        <v>36</v>
      </c>
      <c r="F350">
        <v>2021</v>
      </c>
      <c r="G350">
        <v>87</v>
      </c>
      <c r="H350">
        <v>371</v>
      </c>
      <c r="I350">
        <v>686</v>
      </c>
      <c r="J350">
        <v>87</v>
      </c>
      <c r="K350">
        <v>336</v>
      </c>
      <c r="L350">
        <v>53</v>
      </c>
      <c r="M350">
        <v>88</v>
      </c>
      <c r="N350">
        <v>25</v>
      </c>
      <c r="O350">
        <v>5</v>
      </c>
      <c r="P350">
        <v>15</v>
      </c>
      <c r="Q350">
        <v>61</v>
      </c>
      <c r="R350">
        <v>13</v>
      </c>
      <c r="S350">
        <v>2</v>
      </c>
      <c r="T350">
        <v>29</v>
      </c>
      <c r="U350">
        <v>66</v>
      </c>
      <c r="V350">
        <v>0.26200000000000001</v>
      </c>
      <c r="W350">
        <v>0.32400000000000001</v>
      </c>
      <c r="X350">
        <v>0.5</v>
      </c>
      <c r="Y350">
        <v>0.82399999999999995</v>
      </c>
      <c r="Z350">
        <v>168</v>
      </c>
      <c r="AA350">
        <v>1</v>
      </c>
      <c r="AB350">
        <v>3</v>
      </c>
      <c r="AC350">
        <v>0</v>
      </c>
      <c r="AD350">
        <v>3</v>
      </c>
      <c r="AE350">
        <v>1</v>
      </c>
      <c r="AF350">
        <v>3</v>
      </c>
      <c r="AG350">
        <v>0.28299999999999997</v>
      </c>
      <c r="AH350">
        <v>107</v>
      </c>
      <c r="AI350">
        <v>126</v>
      </c>
      <c r="AJ350" t="s">
        <v>45</v>
      </c>
    </row>
    <row r="351" spans="1:36" x14ac:dyDescent="0.45">
      <c r="A351">
        <v>350</v>
      </c>
      <c r="C351" t="s">
        <v>74</v>
      </c>
      <c r="D351" t="str">
        <f t="shared" si="5"/>
        <v>Starlin Castro2019</v>
      </c>
      <c r="E351" t="s">
        <v>36</v>
      </c>
      <c r="F351">
        <v>2019</v>
      </c>
      <c r="G351">
        <v>88</v>
      </c>
      <c r="H351">
        <v>371</v>
      </c>
      <c r="I351">
        <v>676</v>
      </c>
      <c r="J351">
        <v>88</v>
      </c>
      <c r="K351">
        <v>351</v>
      </c>
      <c r="L351">
        <v>24</v>
      </c>
      <c r="M351">
        <v>86</v>
      </c>
      <c r="N351">
        <v>12</v>
      </c>
      <c r="O351">
        <v>1</v>
      </c>
      <c r="P351">
        <v>6</v>
      </c>
      <c r="Q351">
        <v>34</v>
      </c>
      <c r="R351">
        <v>1</v>
      </c>
      <c r="S351">
        <v>1</v>
      </c>
      <c r="T351">
        <v>15</v>
      </c>
      <c r="U351">
        <v>64</v>
      </c>
      <c r="V351">
        <v>0.245</v>
      </c>
      <c r="W351">
        <v>0.27200000000000002</v>
      </c>
      <c r="X351">
        <v>0.33600000000000002</v>
      </c>
      <c r="Y351">
        <v>0.60799999999999998</v>
      </c>
      <c r="Z351">
        <v>118</v>
      </c>
      <c r="AA351">
        <v>15</v>
      </c>
      <c r="AB351">
        <v>0</v>
      </c>
      <c r="AC351">
        <v>0</v>
      </c>
      <c r="AD351">
        <v>5</v>
      </c>
      <c r="AE351">
        <v>1</v>
      </c>
      <c r="AF351">
        <v>2</v>
      </c>
      <c r="AG351">
        <v>0.28000000000000003</v>
      </c>
      <c r="AH351">
        <v>68</v>
      </c>
      <c r="AI351">
        <v>62</v>
      </c>
      <c r="AJ351" t="s">
        <v>75</v>
      </c>
    </row>
    <row r="352" spans="1:36" x14ac:dyDescent="0.45">
      <c r="A352">
        <v>351</v>
      </c>
      <c r="C352" t="s">
        <v>292</v>
      </c>
      <c r="D352" t="str">
        <f t="shared" si="5"/>
        <v>Curtis Granderson2015</v>
      </c>
      <c r="E352" t="s">
        <v>36</v>
      </c>
      <c r="F352">
        <v>2015</v>
      </c>
      <c r="G352">
        <v>89</v>
      </c>
      <c r="H352">
        <v>371</v>
      </c>
      <c r="I352">
        <v>682</v>
      </c>
      <c r="J352">
        <v>81</v>
      </c>
      <c r="K352">
        <v>321</v>
      </c>
      <c r="L352">
        <v>43</v>
      </c>
      <c r="M352">
        <v>78</v>
      </c>
      <c r="N352">
        <v>15</v>
      </c>
      <c r="O352">
        <v>1</v>
      </c>
      <c r="P352">
        <v>13</v>
      </c>
      <c r="Q352">
        <v>29</v>
      </c>
      <c r="R352">
        <v>5</v>
      </c>
      <c r="S352">
        <v>2</v>
      </c>
      <c r="T352">
        <v>45</v>
      </c>
      <c r="U352">
        <v>86</v>
      </c>
      <c r="V352">
        <v>0.24299999999999999</v>
      </c>
      <c r="W352">
        <v>0.34</v>
      </c>
      <c r="X352">
        <v>0.41699999999999998</v>
      </c>
      <c r="Y352">
        <v>0.75700000000000001</v>
      </c>
      <c r="Z352">
        <v>134</v>
      </c>
      <c r="AA352">
        <v>2</v>
      </c>
      <c r="AB352">
        <v>3</v>
      </c>
      <c r="AC352">
        <v>0</v>
      </c>
      <c r="AD352">
        <v>2</v>
      </c>
      <c r="AE352">
        <v>1</v>
      </c>
      <c r="AF352">
        <v>1</v>
      </c>
      <c r="AG352">
        <v>0.28999999999999998</v>
      </c>
      <c r="AH352">
        <v>85</v>
      </c>
      <c r="AI352">
        <v>114</v>
      </c>
      <c r="AJ352" t="s">
        <v>293</v>
      </c>
    </row>
    <row r="353" spans="1:36" x14ac:dyDescent="0.45">
      <c r="A353">
        <v>352</v>
      </c>
      <c r="C353" t="s">
        <v>64</v>
      </c>
      <c r="D353" t="str">
        <f t="shared" si="5"/>
        <v>César Hernández2021</v>
      </c>
      <c r="E353" t="s">
        <v>36</v>
      </c>
      <c r="F353">
        <v>2021</v>
      </c>
      <c r="G353">
        <v>85</v>
      </c>
      <c r="H353">
        <v>371</v>
      </c>
      <c r="I353">
        <v>637</v>
      </c>
      <c r="J353">
        <v>85</v>
      </c>
      <c r="K353">
        <v>332</v>
      </c>
      <c r="L353">
        <v>53</v>
      </c>
      <c r="M353">
        <v>75</v>
      </c>
      <c r="N353">
        <v>13</v>
      </c>
      <c r="O353">
        <v>2</v>
      </c>
      <c r="P353">
        <v>15</v>
      </c>
      <c r="Q353">
        <v>38</v>
      </c>
      <c r="R353">
        <v>0</v>
      </c>
      <c r="S353">
        <v>0</v>
      </c>
      <c r="T353">
        <v>35</v>
      </c>
      <c r="U353">
        <v>82</v>
      </c>
      <c r="V353">
        <v>0.22600000000000001</v>
      </c>
      <c r="W353">
        <v>0.30499999999999999</v>
      </c>
      <c r="X353">
        <v>0.41299999999999998</v>
      </c>
      <c r="Y353">
        <v>0.71699999999999997</v>
      </c>
      <c r="Z353">
        <v>137</v>
      </c>
      <c r="AA353">
        <v>6</v>
      </c>
      <c r="AB353">
        <v>3</v>
      </c>
      <c r="AC353">
        <v>0</v>
      </c>
      <c r="AD353">
        <v>1</v>
      </c>
      <c r="AE353">
        <v>0</v>
      </c>
      <c r="AF353">
        <v>2</v>
      </c>
      <c r="AG353">
        <v>0.254</v>
      </c>
      <c r="AH353">
        <v>106</v>
      </c>
      <c r="AI353">
        <v>99</v>
      </c>
      <c r="AJ353" t="s">
        <v>65</v>
      </c>
    </row>
    <row r="354" spans="1:36" x14ac:dyDescent="0.45">
      <c r="A354">
        <v>353</v>
      </c>
      <c r="C354" t="s">
        <v>415</v>
      </c>
      <c r="D354" t="str">
        <f t="shared" si="5"/>
        <v>Nico Hoerner2023</v>
      </c>
      <c r="E354" t="s">
        <v>36</v>
      </c>
      <c r="F354">
        <v>2023</v>
      </c>
      <c r="G354">
        <v>81</v>
      </c>
      <c r="H354">
        <v>371</v>
      </c>
      <c r="I354">
        <v>688</v>
      </c>
      <c r="J354">
        <v>80</v>
      </c>
      <c r="K354">
        <v>343</v>
      </c>
      <c r="L354">
        <v>47</v>
      </c>
      <c r="M354">
        <v>93</v>
      </c>
      <c r="N354">
        <v>15</v>
      </c>
      <c r="O354">
        <v>3</v>
      </c>
      <c r="P354">
        <v>5</v>
      </c>
      <c r="Q354">
        <v>45</v>
      </c>
      <c r="R354">
        <v>20</v>
      </c>
      <c r="S354">
        <v>3</v>
      </c>
      <c r="T354">
        <v>21</v>
      </c>
      <c r="U354">
        <v>44</v>
      </c>
      <c r="V354">
        <v>0.27100000000000002</v>
      </c>
      <c r="W354">
        <v>0.32100000000000001</v>
      </c>
      <c r="X354">
        <v>0.376</v>
      </c>
      <c r="Y354">
        <v>0.69699999999999995</v>
      </c>
      <c r="Z354">
        <v>129</v>
      </c>
      <c r="AA354">
        <v>6</v>
      </c>
      <c r="AB354">
        <v>5</v>
      </c>
      <c r="AC354">
        <v>0</v>
      </c>
      <c r="AD354">
        <v>2</v>
      </c>
      <c r="AE354">
        <v>0</v>
      </c>
      <c r="AF354">
        <v>7</v>
      </c>
      <c r="AG354">
        <v>0.29699999999999999</v>
      </c>
      <c r="AH354">
        <v>91</v>
      </c>
      <c r="AI354">
        <v>92</v>
      </c>
      <c r="AJ354" t="s">
        <v>416</v>
      </c>
    </row>
    <row r="355" spans="1:36" x14ac:dyDescent="0.45">
      <c r="A355">
        <v>354</v>
      </c>
      <c r="C355" t="s">
        <v>417</v>
      </c>
      <c r="D355" t="str">
        <f t="shared" si="5"/>
        <v>Derek Jeter2014</v>
      </c>
      <c r="E355" t="s">
        <v>36</v>
      </c>
      <c r="F355">
        <v>2014</v>
      </c>
      <c r="G355">
        <v>83</v>
      </c>
      <c r="H355">
        <v>371</v>
      </c>
      <c r="I355">
        <v>634</v>
      </c>
      <c r="J355">
        <v>82</v>
      </c>
      <c r="K355">
        <v>338</v>
      </c>
      <c r="L355">
        <v>31</v>
      </c>
      <c r="M355">
        <v>92</v>
      </c>
      <c r="N355">
        <v>9</v>
      </c>
      <c r="O355">
        <v>1</v>
      </c>
      <c r="P355">
        <v>2</v>
      </c>
      <c r="Q355">
        <v>25</v>
      </c>
      <c r="R355">
        <v>6</v>
      </c>
      <c r="S355">
        <v>1</v>
      </c>
      <c r="T355">
        <v>24</v>
      </c>
      <c r="U355">
        <v>53</v>
      </c>
      <c r="V355">
        <v>0.27200000000000002</v>
      </c>
      <c r="W355">
        <v>0.32400000000000001</v>
      </c>
      <c r="X355">
        <v>0.32300000000000001</v>
      </c>
      <c r="Y355">
        <v>0.64700000000000002</v>
      </c>
      <c r="Z355">
        <v>109</v>
      </c>
      <c r="AA355">
        <v>9</v>
      </c>
      <c r="AB355">
        <v>3</v>
      </c>
      <c r="AC355">
        <v>4</v>
      </c>
      <c r="AD355">
        <v>2</v>
      </c>
      <c r="AE355">
        <v>0</v>
      </c>
      <c r="AF355">
        <v>6</v>
      </c>
      <c r="AG355">
        <v>0.316</v>
      </c>
      <c r="AH355">
        <v>110</v>
      </c>
      <c r="AI355">
        <v>85</v>
      </c>
      <c r="AJ355" t="s">
        <v>418</v>
      </c>
    </row>
    <row r="356" spans="1:36" x14ac:dyDescent="0.45">
      <c r="A356">
        <v>355</v>
      </c>
      <c r="C356" t="s">
        <v>68</v>
      </c>
      <c r="D356" t="str">
        <f t="shared" si="5"/>
        <v>Evan Longoria2016</v>
      </c>
      <c r="E356" t="s">
        <v>36</v>
      </c>
      <c r="F356">
        <v>2016</v>
      </c>
      <c r="G356">
        <v>86</v>
      </c>
      <c r="H356">
        <v>371</v>
      </c>
      <c r="I356">
        <v>685</v>
      </c>
      <c r="J356">
        <v>86</v>
      </c>
      <c r="K356">
        <v>342</v>
      </c>
      <c r="L356">
        <v>47</v>
      </c>
      <c r="M356">
        <v>99</v>
      </c>
      <c r="N356">
        <v>24</v>
      </c>
      <c r="O356">
        <v>0</v>
      </c>
      <c r="P356">
        <v>19</v>
      </c>
      <c r="Q356">
        <v>47</v>
      </c>
      <c r="R356">
        <v>0</v>
      </c>
      <c r="S356">
        <v>2</v>
      </c>
      <c r="T356">
        <v>25</v>
      </c>
      <c r="U356">
        <v>82</v>
      </c>
      <c r="V356">
        <v>0.28999999999999998</v>
      </c>
      <c r="W356">
        <v>0.33700000000000002</v>
      </c>
      <c r="X356">
        <v>0.52600000000000002</v>
      </c>
      <c r="Y356">
        <v>0.86299999999999999</v>
      </c>
      <c r="Z356">
        <v>180</v>
      </c>
      <c r="AA356">
        <v>5</v>
      </c>
      <c r="AB356">
        <v>1</v>
      </c>
      <c r="AC356">
        <v>0</v>
      </c>
      <c r="AD356">
        <v>3</v>
      </c>
      <c r="AE356">
        <v>5</v>
      </c>
      <c r="AF356">
        <v>1</v>
      </c>
      <c r="AG356">
        <v>0.32800000000000001</v>
      </c>
      <c r="AH356">
        <v>107</v>
      </c>
      <c r="AI356">
        <v>130</v>
      </c>
      <c r="AJ356" t="s">
        <v>69</v>
      </c>
    </row>
    <row r="357" spans="1:36" x14ac:dyDescent="0.45">
      <c r="A357">
        <v>356</v>
      </c>
      <c r="C357" t="s">
        <v>128</v>
      </c>
      <c r="D357" t="str">
        <f t="shared" si="5"/>
        <v>Carlos Santana2017</v>
      </c>
      <c r="E357" t="s">
        <v>36</v>
      </c>
      <c r="F357">
        <v>2017</v>
      </c>
      <c r="G357">
        <v>84</v>
      </c>
      <c r="H357">
        <v>371</v>
      </c>
      <c r="I357">
        <v>667</v>
      </c>
      <c r="J357">
        <v>84</v>
      </c>
      <c r="K357">
        <v>320</v>
      </c>
      <c r="L357">
        <v>49</v>
      </c>
      <c r="M357">
        <v>76</v>
      </c>
      <c r="N357">
        <v>23</v>
      </c>
      <c r="O357">
        <v>1</v>
      </c>
      <c r="P357">
        <v>10</v>
      </c>
      <c r="Q357">
        <v>47</v>
      </c>
      <c r="R357">
        <v>3</v>
      </c>
      <c r="S357">
        <v>0</v>
      </c>
      <c r="T357">
        <v>47</v>
      </c>
      <c r="U357">
        <v>53</v>
      </c>
      <c r="V357">
        <v>0.23799999999999999</v>
      </c>
      <c r="W357">
        <v>0.34</v>
      </c>
      <c r="X357">
        <v>0.40899999999999997</v>
      </c>
      <c r="Y357">
        <v>0.749</v>
      </c>
      <c r="Z357">
        <v>131</v>
      </c>
      <c r="AA357">
        <v>7</v>
      </c>
      <c r="AB357">
        <v>3</v>
      </c>
      <c r="AC357">
        <v>0</v>
      </c>
      <c r="AD357">
        <v>1</v>
      </c>
      <c r="AE357">
        <v>5</v>
      </c>
      <c r="AF357">
        <v>3</v>
      </c>
      <c r="AG357">
        <v>0.25600000000000001</v>
      </c>
      <c r="AH357">
        <v>84</v>
      </c>
      <c r="AI357">
        <v>101</v>
      </c>
      <c r="AJ357" t="s">
        <v>129</v>
      </c>
    </row>
    <row r="358" spans="1:36" x14ac:dyDescent="0.45">
      <c r="A358">
        <v>357</v>
      </c>
      <c r="C358" t="s">
        <v>168</v>
      </c>
      <c r="D358" t="str">
        <f t="shared" si="5"/>
        <v>José Abreu2019</v>
      </c>
      <c r="E358" t="s">
        <v>36</v>
      </c>
      <c r="F358">
        <v>2019</v>
      </c>
      <c r="G358">
        <v>86</v>
      </c>
      <c r="H358">
        <v>370</v>
      </c>
      <c r="I358">
        <v>693</v>
      </c>
      <c r="J358">
        <v>86</v>
      </c>
      <c r="K358">
        <v>345</v>
      </c>
      <c r="L358">
        <v>44</v>
      </c>
      <c r="M358">
        <v>96</v>
      </c>
      <c r="N358">
        <v>21</v>
      </c>
      <c r="O358">
        <v>0</v>
      </c>
      <c r="P358">
        <v>21</v>
      </c>
      <c r="Q358">
        <v>66</v>
      </c>
      <c r="R358">
        <v>2</v>
      </c>
      <c r="S358">
        <v>2</v>
      </c>
      <c r="T358">
        <v>18</v>
      </c>
      <c r="U358">
        <v>85</v>
      </c>
      <c r="V358">
        <v>0.27800000000000002</v>
      </c>
      <c r="W358">
        <v>0.316</v>
      </c>
      <c r="X358">
        <v>0.52200000000000002</v>
      </c>
      <c r="Y358">
        <v>0.83799999999999997</v>
      </c>
      <c r="Z358">
        <v>180</v>
      </c>
      <c r="AA358">
        <v>10</v>
      </c>
      <c r="AB358">
        <v>3</v>
      </c>
      <c r="AC358">
        <v>0</v>
      </c>
      <c r="AD358">
        <v>4</v>
      </c>
      <c r="AE358">
        <v>2</v>
      </c>
      <c r="AF358">
        <v>3</v>
      </c>
      <c r="AG358">
        <v>0.309</v>
      </c>
      <c r="AH358">
        <v>100</v>
      </c>
      <c r="AI358">
        <v>119</v>
      </c>
      <c r="AJ358" t="s">
        <v>169</v>
      </c>
    </row>
    <row r="359" spans="1:36" x14ac:dyDescent="0.45">
      <c r="A359">
        <v>358</v>
      </c>
      <c r="C359" t="s">
        <v>210</v>
      </c>
      <c r="D359" t="str">
        <f t="shared" si="5"/>
        <v>Nolan Arenado2022</v>
      </c>
      <c r="E359" t="s">
        <v>36</v>
      </c>
      <c r="F359">
        <v>2022</v>
      </c>
      <c r="G359">
        <v>88</v>
      </c>
      <c r="H359">
        <v>370</v>
      </c>
      <c r="I359">
        <v>620</v>
      </c>
      <c r="J359">
        <v>87</v>
      </c>
      <c r="K359">
        <v>331</v>
      </c>
      <c r="L359">
        <v>41</v>
      </c>
      <c r="M359">
        <v>97</v>
      </c>
      <c r="N359">
        <v>21</v>
      </c>
      <c r="O359">
        <v>1</v>
      </c>
      <c r="P359">
        <v>18</v>
      </c>
      <c r="Q359">
        <v>59</v>
      </c>
      <c r="R359">
        <v>1</v>
      </c>
      <c r="S359">
        <v>3</v>
      </c>
      <c r="T359">
        <v>33</v>
      </c>
      <c r="U359">
        <v>48</v>
      </c>
      <c r="V359">
        <v>0.29299999999999998</v>
      </c>
      <c r="W359">
        <v>0.36</v>
      </c>
      <c r="X359">
        <v>0.52600000000000002</v>
      </c>
      <c r="Y359">
        <v>0.88500000000000001</v>
      </c>
      <c r="Z359">
        <v>174</v>
      </c>
      <c r="AA359">
        <v>10</v>
      </c>
      <c r="AB359">
        <v>3</v>
      </c>
      <c r="AC359">
        <v>0</v>
      </c>
      <c r="AD359">
        <v>3</v>
      </c>
      <c r="AE359">
        <v>2</v>
      </c>
      <c r="AF359">
        <v>1</v>
      </c>
      <c r="AG359">
        <v>0.29499999999999998</v>
      </c>
      <c r="AH359">
        <v>99</v>
      </c>
      <c r="AI359">
        <v>148</v>
      </c>
      <c r="AJ359" t="s">
        <v>211</v>
      </c>
    </row>
    <row r="360" spans="1:36" x14ac:dyDescent="0.45">
      <c r="A360">
        <v>359</v>
      </c>
      <c r="C360" t="s">
        <v>360</v>
      </c>
      <c r="D360" t="str">
        <f t="shared" si="5"/>
        <v>Randy Arozarena2022</v>
      </c>
      <c r="E360" t="s">
        <v>36</v>
      </c>
      <c r="F360">
        <v>2022</v>
      </c>
      <c r="G360">
        <v>88</v>
      </c>
      <c r="H360">
        <v>370</v>
      </c>
      <c r="I360">
        <v>645</v>
      </c>
      <c r="J360">
        <v>87</v>
      </c>
      <c r="K360">
        <v>339</v>
      </c>
      <c r="L360">
        <v>42</v>
      </c>
      <c r="M360">
        <v>86</v>
      </c>
      <c r="N360">
        <v>20</v>
      </c>
      <c r="O360">
        <v>2</v>
      </c>
      <c r="P360">
        <v>12</v>
      </c>
      <c r="Q360">
        <v>43</v>
      </c>
      <c r="R360">
        <v>19</v>
      </c>
      <c r="S360">
        <v>8</v>
      </c>
      <c r="T360">
        <v>23</v>
      </c>
      <c r="U360">
        <v>94</v>
      </c>
      <c r="V360">
        <v>0.254</v>
      </c>
      <c r="W360">
        <v>0.314</v>
      </c>
      <c r="X360">
        <v>0.43099999999999999</v>
      </c>
      <c r="Y360">
        <v>0.74399999999999999</v>
      </c>
      <c r="Z360">
        <v>146</v>
      </c>
      <c r="AA360">
        <v>12</v>
      </c>
      <c r="AB360">
        <v>7</v>
      </c>
      <c r="AC360">
        <v>0</v>
      </c>
      <c r="AD360">
        <v>1</v>
      </c>
      <c r="AE360">
        <v>2</v>
      </c>
      <c r="AF360">
        <v>4</v>
      </c>
      <c r="AG360">
        <v>0.316</v>
      </c>
      <c r="AH360">
        <v>93</v>
      </c>
      <c r="AI360">
        <v>110</v>
      </c>
      <c r="AJ360" t="s">
        <v>361</v>
      </c>
    </row>
    <row r="361" spans="1:36" x14ac:dyDescent="0.45">
      <c r="A361">
        <v>360</v>
      </c>
      <c r="C361" t="s">
        <v>419</v>
      </c>
      <c r="D361" t="str">
        <f t="shared" si="5"/>
        <v>Dylan Carlson2021</v>
      </c>
      <c r="E361" t="s">
        <v>36</v>
      </c>
      <c r="F361">
        <v>2021</v>
      </c>
      <c r="G361">
        <v>88</v>
      </c>
      <c r="H361">
        <v>370</v>
      </c>
      <c r="I361">
        <v>619</v>
      </c>
      <c r="J361">
        <v>86</v>
      </c>
      <c r="K361">
        <v>322</v>
      </c>
      <c r="L361">
        <v>45</v>
      </c>
      <c r="M361">
        <v>83</v>
      </c>
      <c r="N361">
        <v>16</v>
      </c>
      <c r="O361">
        <v>3</v>
      </c>
      <c r="P361">
        <v>7</v>
      </c>
      <c r="Q361">
        <v>31</v>
      </c>
      <c r="R361">
        <v>0</v>
      </c>
      <c r="S361">
        <v>0</v>
      </c>
      <c r="T361">
        <v>38</v>
      </c>
      <c r="U361">
        <v>90</v>
      </c>
      <c r="V361">
        <v>0.25800000000000001</v>
      </c>
      <c r="W361">
        <v>0.34300000000000003</v>
      </c>
      <c r="X361">
        <v>0.39100000000000001</v>
      </c>
      <c r="Y361">
        <v>0.73499999999999999</v>
      </c>
      <c r="Z361">
        <v>126</v>
      </c>
      <c r="AA361">
        <v>3</v>
      </c>
      <c r="AB361">
        <v>6</v>
      </c>
      <c r="AC361">
        <v>0</v>
      </c>
      <c r="AD361">
        <v>4</v>
      </c>
      <c r="AE361">
        <v>1</v>
      </c>
      <c r="AF361">
        <v>3</v>
      </c>
      <c r="AG361">
        <v>0.33200000000000002</v>
      </c>
      <c r="AH361">
        <v>90</v>
      </c>
      <c r="AI361">
        <v>106</v>
      </c>
      <c r="AJ361" t="s">
        <v>420</v>
      </c>
    </row>
    <row r="362" spans="1:36" x14ac:dyDescent="0.45">
      <c r="A362">
        <v>361</v>
      </c>
      <c r="C362" t="s">
        <v>90</v>
      </c>
      <c r="D362" t="str">
        <f t="shared" si="5"/>
        <v>Shin-Soo Choo2019</v>
      </c>
      <c r="E362" t="s">
        <v>36</v>
      </c>
      <c r="F362">
        <v>2019</v>
      </c>
      <c r="G362">
        <v>84</v>
      </c>
      <c r="H362">
        <v>370</v>
      </c>
      <c r="I362">
        <v>660</v>
      </c>
      <c r="J362">
        <v>78</v>
      </c>
      <c r="K362">
        <v>319</v>
      </c>
      <c r="L362">
        <v>56</v>
      </c>
      <c r="M362">
        <v>92</v>
      </c>
      <c r="N362">
        <v>23</v>
      </c>
      <c r="O362">
        <v>2</v>
      </c>
      <c r="P362">
        <v>13</v>
      </c>
      <c r="Q362">
        <v>36</v>
      </c>
      <c r="R362">
        <v>8</v>
      </c>
      <c r="S362">
        <v>1</v>
      </c>
      <c r="T362">
        <v>40</v>
      </c>
      <c r="U362">
        <v>88</v>
      </c>
      <c r="V362">
        <v>0.28799999999999998</v>
      </c>
      <c r="W362">
        <v>0.38400000000000001</v>
      </c>
      <c r="X362">
        <v>0.495</v>
      </c>
      <c r="Y362">
        <v>0.879</v>
      </c>
      <c r="Z362">
        <v>158</v>
      </c>
      <c r="AA362">
        <v>2</v>
      </c>
      <c r="AB362">
        <v>10</v>
      </c>
      <c r="AC362">
        <v>0</v>
      </c>
      <c r="AD362">
        <v>1</v>
      </c>
      <c r="AE362">
        <v>2</v>
      </c>
      <c r="AF362">
        <v>6</v>
      </c>
      <c r="AG362">
        <v>0.36099999999999999</v>
      </c>
      <c r="AH362">
        <v>112</v>
      </c>
      <c r="AI362">
        <v>134</v>
      </c>
      <c r="AJ362" t="s">
        <v>91</v>
      </c>
    </row>
    <row r="363" spans="1:36" x14ac:dyDescent="0.45">
      <c r="A363">
        <v>362</v>
      </c>
      <c r="C363" t="s">
        <v>306</v>
      </c>
      <c r="D363" t="str">
        <f t="shared" si="5"/>
        <v>Ian Desmond2018</v>
      </c>
      <c r="E363" t="s">
        <v>36</v>
      </c>
      <c r="F363">
        <v>2018</v>
      </c>
      <c r="G363">
        <v>94</v>
      </c>
      <c r="H363">
        <v>370</v>
      </c>
      <c r="I363">
        <v>619</v>
      </c>
      <c r="J363">
        <v>90</v>
      </c>
      <c r="K363">
        <v>332</v>
      </c>
      <c r="L363">
        <v>52</v>
      </c>
      <c r="M363">
        <v>78</v>
      </c>
      <c r="N363">
        <v>11</v>
      </c>
      <c r="O363">
        <v>4</v>
      </c>
      <c r="P363">
        <v>18</v>
      </c>
      <c r="Q363">
        <v>56</v>
      </c>
      <c r="R363">
        <v>11</v>
      </c>
      <c r="S363">
        <v>4</v>
      </c>
      <c r="T363">
        <v>32</v>
      </c>
      <c r="U363">
        <v>95</v>
      </c>
      <c r="V363">
        <v>0.23499999999999999</v>
      </c>
      <c r="W363">
        <v>0.308</v>
      </c>
      <c r="X363">
        <v>0.45500000000000002</v>
      </c>
      <c r="Y363">
        <v>0.76300000000000001</v>
      </c>
      <c r="Z363">
        <v>151</v>
      </c>
      <c r="AA363">
        <v>8</v>
      </c>
      <c r="AB363">
        <v>4</v>
      </c>
      <c r="AC363">
        <v>0</v>
      </c>
      <c r="AD363">
        <v>2</v>
      </c>
      <c r="AE363">
        <v>0</v>
      </c>
      <c r="AF363">
        <v>9</v>
      </c>
      <c r="AG363">
        <v>0.27200000000000002</v>
      </c>
      <c r="AH363">
        <v>108</v>
      </c>
      <c r="AI363">
        <v>109</v>
      </c>
      <c r="AJ363" t="s">
        <v>307</v>
      </c>
    </row>
    <row r="364" spans="1:36" x14ac:dyDescent="0.45">
      <c r="A364">
        <v>363</v>
      </c>
      <c r="C364" t="s">
        <v>421</v>
      </c>
      <c r="D364" t="str">
        <f t="shared" si="5"/>
        <v>Corey Dickerson2017</v>
      </c>
      <c r="E364" t="s">
        <v>36</v>
      </c>
      <c r="F364">
        <v>2017</v>
      </c>
      <c r="G364">
        <v>85</v>
      </c>
      <c r="H364">
        <v>370</v>
      </c>
      <c r="I364">
        <v>629</v>
      </c>
      <c r="J364">
        <v>80</v>
      </c>
      <c r="K364">
        <v>343</v>
      </c>
      <c r="L364">
        <v>60</v>
      </c>
      <c r="M364">
        <v>107</v>
      </c>
      <c r="N364">
        <v>24</v>
      </c>
      <c r="O364">
        <v>3</v>
      </c>
      <c r="P364">
        <v>17</v>
      </c>
      <c r="Q364">
        <v>42</v>
      </c>
      <c r="R364">
        <v>2</v>
      </c>
      <c r="S364">
        <v>3</v>
      </c>
      <c r="T364">
        <v>21</v>
      </c>
      <c r="U364">
        <v>79</v>
      </c>
      <c r="V364">
        <v>0.312</v>
      </c>
      <c r="W364">
        <v>0.35499999999999998</v>
      </c>
      <c r="X364">
        <v>0.54800000000000004</v>
      </c>
      <c r="Y364">
        <v>0.90300000000000002</v>
      </c>
      <c r="Z364">
        <v>188</v>
      </c>
      <c r="AA364">
        <v>5</v>
      </c>
      <c r="AB364">
        <v>3</v>
      </c>
      <c r="AC364">
        <v>0</v>
      </c>
      <c r="AD364">
        <v>2</v>
      </c>
      <c r="AE364">
        <v>3</v>
      </c>
      <c r="AF364">
        <v>3</v>
      </c>
      <c r="AG364">
        <v>0.36099999999999999</v>
      </c>
      <c r="AH364">
        <v>121</v>
      </c>
      <c r="AI364">
        <v>139</v>
      </c>
      <c r="AJ364" t="s">
        <v>422</v>
      </c>
    </row>
    <row r="365" spans="1:36" x14ac:dyDescent="0.45">
      <c r="A365">
        <v>364</v>
      </c>
      <c r="C365" t="s">
        <v>172</v>
      </c>
      <c r="D365" t="str">
        <f t="shared" si="5"/>
        <v>Mitch Haniger2021</v>
      </c>
      <c r="E365" t="s">
        <v>36</v>
      </c>
      <c r="F365">
        <v>2021</v>
      </c>
      <c r="G365">
        <v>86</v>
      </c>
      <c r="H365">
        <v>370</v>
      </c>
      <c r="I365">
        <v>691</v>
      </c>
      <c r="J365">
        <v>86</v>
      </c>
      <c r="K365">
        <v>339</v>
      </c>
      <c r="L365">
        <v>58</v>
      </c>
      <c r="M365">
        <v>88</v>
      </c>
      <c r="N365">
        <v>16</v>
      </c>
      <c r="O365">
        <v>1</v>
      </c>
      <c r="P365">
        <v>20</v>
      </c>
      <c r="Q365">
        <v>52</v>
      </c>
      <c r="R365">
        <v>0</v>
      </c>
      <c r="S365">
        <v>0</v>
      </c>
      <c r="T365">
        <v>24</v>
      </c>
      <c r="U365">
        <v>88</v>
      </c>
      <c r="V365">
        <v>0.26</v>
      </c>
      <c r="W365">
        <v>0.314</v>
      </c>
      <c r="X365">
        <v>0.49</v>
      </c>
      <c r="Y365">
        <v>0.80300000000000005</v>
      </c>
      <c r="Z365">
        <v>166</v>
      </c>
      <c r="AA365">
        <v>7</v>
      </c>
      <c r="AB365">
        <v>4</v>
      </c>
      <c r="AC365">
        <v>0</v>
      </c>
      <c r="AD365">
        <v>3</v>
      </c>
      <c r="AE365">
        <v>0</v>
      </c>
      <c r="AF365">
        <v>5</v>
      </c>
      <c r="AG365">
        <v>0.29099999999999998</v>
      </c>
      <c r="AH365">
        <v>100</v>
      </c>
      <c r="AI365">
        <v>121</v>
      </c>
      <c r="AJ365" t="s">
        <v>173</v>
      </c>
    </row>
    <row r="366" spans="1:36" x14ac:dyDescent="0.45">
      <c r="A366">
        <v>365</v>
      </c>
      <c r="C366" t="s">
        <v>242</v>
      </c>
      <c r="D366" t="str">
        <f t="shared" si="5"/>
        <v>Rhys Hoskins2018</v>
      </c>
      <c r="E366" t="s">
        <v>36</v>
      </c>
      <c r="F366">
        <v>2018</v>
      </c>
      <c r="G366">
        <v>86</v>
      </c>
      <c r="H366">
        <v>370</v>
      </c>
      <c r="I366">
        <v>660</v>
      </c>
      <c r="J366">
        <v>83</v>
      </c>
      <c r="K366">
        <v>309</v>
      </c>
      <c r="L366">
        <v>49</v>
      </c>
      <c r="M366">
        <v>78</v>
      </c>
      <c r="N366">
        <v>21</v>
      </c>
      <c r="O366">
        <v>0</v>
      </c>
      <c r="P366">
        <v>14</v>
      </c>
      <c r="Q366">
        <v>56</v>
      </c>
      <c r="R366">
        <v>4</v>
      </c>
      <c r="S366">
        <v>3</v>
      </c>
      <c r="T366">
        <v>51</v>
      </c>
      <c r="U366">
        <v>93</v>
      </c>
      <c r="V366">
        <v>0.252</v>
      </c>
      <c r="W366">
        <v>0.36299999999999999</v>
      </c>
      <c r="X366">
        <v>0.45600000000000002</v>
      </c>
      <c r="Y366">
        <v>0.81899999999999995</v>
      </c>
      <c r="Z366">
        <v>141</v>
      </c>
      <c r="AA366">
        <v>5</v>
      </c>
      <c r="AB366">
        <v>5</v>
      </c>
      <c r="AC366">
        <v>0</v>
      </c>
      <c r="AD366">
        <v>4</v>
      </c>
      <c r="AE366">
        <v>1</v>
      </c>
      <c r="AF366">
        <v>3</v>
      </c>
      <c r="AG366">
        <v>0.311</v>
      </c>
      <c r="AH366">
        <v>95</v>
      </c>
      <c r="AI366">
        <v>126</v>
      </c>
      <c r="AJ366" t="s">
        <v>243</v>
      </c>
    </row>
    <row r="367" spans="1:36" x14ac:dyDescent="0.45">
      <c r="A367">
        <v>366</v>
      </c>
      <c r="C367" t="s">
        <v>146</v>
      </c>
      <c r="D367" t="str">
        <f t="shared" si="5"/>
        <v>Jason Kipnis2018</v>
      </c>
      <c r="E367" t="s">
        <v>36</v>
      </c>
      <c r="F367">
        <v>2018</v>
      </c>
      <c r="G367">
        <v>87</v>
      </c>
      <c r="H367">
        <v>370</v>
      </c>
      <c r="I367">
        <v>601</v>
      </c>
      <c r="J367">
        <v>85</v>
      </c>
      <c r="K367">
        <v>325</v>
      </c>
      <c r="L367">
        <v>39</v>
      </c>
      <c r="M367">
        <v>72</v>
      </c>
      <c r="N367">
        <v>18</v>
      </c>
      <c r="O367">
        <v>0</v>
      </c>
      <c r="P367">
        <v>9</v>
      </c>
      <c r="Q367">
        <v>39</v>
      </c>
      <c r="R367">
        <v>4</v>
      </c>
      <c r="S367">
        <v>1</v>
      </c>
      <c r="T367">
        <v>40</v>
      </c>
      <c r="U367">
        <v>73</v>
      </c>
      <c r="V367">
        <v>0.222</v>
      </c>
      <c r="W367">
        <v>0.312</v>
      </c>
      <c r="X367">
        <v>0.36</v>
      </c>
      <c r="Y367">
        <v>0.67200000000000004</v>
      </c>
      <c r="Z367">
        <v>117</v>
      </c>
      <c r="AA367">
        <v>3</v>
      </c>
      <c r="AB367">
        <v>3</v>
      </c>
      <c r="AC367">
        <v>1</v>
      </c>
      <c r="AD367">
        <v>1</v>
      </c>
      <c r="AE367">
        <v>1</v>
      </c>
      <c r="AF367">
        <v>2</v>
      </c>
      <c r="AG367">
        <v>0.25800000000000001</v>
      </c>
      <c r="AH367">
        <v>92</v>
      </c>
      <c r="AI367">
        <v>87</v>
      </c>
      <c r="AJ367" t="s">
        <v>147</v>
      </c>
    </row>
    <row r="368" spans="1:36" x14ac:dyDescent="0.45">
      <c r="A368">
        <v>367</v>
      </c>
      <c r="C368" t="s">
        <v>354</v>
      </c>
      <c r="D368" t="str">
        <f t="shared" si="5"/>
        <v>Marcell Ozuna2022</v>
      </c>
      <c r="E368" t="s">
        <v>36</v>
      </c>
      <c r="F368">
        <v>2022</v>
      </c>
      <c r="G368">
        <v>88</v>
      </c>
      <c r="H368">
        <v>370</v>
      </c>
      <c r="I368">
        <v>507</v>
      </c>
      <c r="J368">
        <v>88</v>
      </c>
      <c r="K368">
        <v>339</v>
      </c>
      <c r="L368">
        <v>41</v>
      </c>
      <c r="M368">
        <v>75</v>
      </c>
      <c r="N368">
        <v>12</v>
      </c>
      <c r="O368">
        <v>0</v>
      </c>
      <c r="P368">
        <v>17</v>
      </c>
      <c r="Q368">
        <v>37</v>
      </c>
      <c r="R368">
        <v>2</v>
      </c>
      <c r="S368">
        <v>1</v>
      </c>
      <c r="T368">
        <v>26</v>
      </c>
      <c r="U368">
        <v>82</v>
      </c>
      <c r="V368">
        <v>0.221</v>
      </c>
      <c r="W368">
        <v>0.27800000000000002</v>
      </c>
      <c r="X368">
        <v>0.40699999999999997</v>
      </c>
      <c r="Y368">
        <v>0.68600000000000005</v>
      </c>
      <c r="Z368">
        <v>138</v>
      </c>
      <c r="AA368">
        <v>10</v>
      </c>
      <c r="AB368">
        <v>2</v>
      </c>
      <c r="AC368">
        <v>0</v>
      </c>
      <c r="AD368">
        <v>3</v>
      </c>
      <c r="AE368">
        <v>0</v>
      </c>
      <c r="AF368">
        <v>2</v>
      </c>
      <c r="AG368">
        <v>0.23899999999999999</v>
      </c>
      <c r="AH368">
        <v>100</v>
      </c>
      <c r="AI368">
        <v>92</v>
      </c>
      <c r="AJ368" t="s">
        <v>355</v>
      </c>
    </row>
    <row r="369" spans="1:36" x14ac:dyDescent="0.45">
      <c r="A369">
        <v>368</v>
      </c>
      <c r="C369" t="s">
        <v>198</v>
      </c>
      <c r="D369" t="str">
        <f t="shared" si="5"/>
        <v>Anthony Rendon2016</v>
      </c>
      <c r="E369" t="s">
        <v>36</v>
      </c>
      <c r="F369">
        <v>2016</v>
      </c>
      <c r="G369">
        <v>88</v>
      </c>
      <c r="H369">
        <v>370</v>
      </c>
      <c r="I369">
        <v>647</v>
      </c>
      <c r="J369">
        <v>84</v>
      </c>
      <c r="K369">
        <v>323</v>
      </c>
      <c r="L369">
        <v>54</v>
      </c>
      <c r="M369">
        <v>82</v>
      </c>
      <c r="N369">
        <v>18</v>
      </c>
      <c r="O369">
        <v>2</v>
      </c>
      <c r="P369">
        <v>9</v>
      </c>
      <c r="Q369">
        <v>33</v>
      </c>
      <c r="R369">
        <v>9</v>
      </c>
      <c r="S369">
        <v>5</v>
      </c>
      <c r="T369">
        <v>43</v>
      </c>
      <c r="U369">
        <v>75</v>
      </c>
      <c r="V369">
        <v>0.254</v>
      </c>
      <c r="W369">
        <v>0.34100000000000003</v>
      </c>
      <c r="X369">
        <v>0.40600000000000003</v>
      </c>
      <c r="Y369">
        <v>0.746</v>
      </c>
      <c r="Z369">
        <v>131</v>
      </c>
      <c r="AA369">
        <v>3</v>
      </c>
      <c r="AB369">
        <v>1</v>
      </c>
      <c r="AC369">
        <v>0</v>
      </c>
      <c r="AD369">
        <v>3</v>
      </c>
      <c r="AE369">
        <v>0</v>
      </c>
      <c r="AF369">
        <v>3</v>
      </c>
      <c r="AG369">
        <v>0.30199999999999999</v>
      </c>
      <c r="AH369">
        <v>88</v>
      </c>
      <c r="AI369">
        <v>103</v>
      </c>
      <c r="AJ369" t="s">
        <v>199</v>
      </c>
    </row>
    <row r="370" spans="1:36" x14ac:dyDescent="0.45">
      <c r="A370">
        <v>369</v>
      </c>
      <c r="C370" t="s">
        <v>72</v>
      </c>
      <c r="D370" t="str">
        <f t="shared" si="5"/>
        <v>Joey Votto2015</v>
      </c>
      <c r="E370" t="s">
        <v>36</v>
      </c>
      <c r="F370">
        <v>2015</v>
      </c>
      <c r="G370">
        <v>85</v>
      </c>
      <c r="H370">
        <v>370</v>
      </c>
      <c r="I370">
        <v>695</v>
      </c>
      <c r="J370">
        <v>83</v>
      </c>
      <c r="K370">
        <v>310</v>
      </c>
      <c r="L370">
        <v>42</v>
      </c>
      <c r="M370">
        <v>86</v>
      </c>
      <c r="N370">
        <v>15</v>
      </c>
      <c r="O370">
        <v>2</v>
      </c>
      <c r="P370">
        <v>15</v>
      </c>
      <c r="Q370">
        <v>42</v>
      </c>
      <c r="R370">
        <v>5</v>
      </c>
      <c r="S370">
        <v>2</v>
      </c>
      <c r="T370">
        <v>57</v>
      </c>
      <c r="U370">
        <v>70</v>
      </c>
      <c r="V370">
        <v>0.27700000000000002</v>
      </c>
      <c r="W370">
        <v>0.39200000000000002</v>
      </c>
      <c r="X370">
        <v>0.48399999999999999</v>
      </c>
      <c r="Y370">
        <v>0.876</v>
      </c>
      <c r="Z370">
        <v>150</v>
      </c>
      <c r="AA370">
        <v>6</v>
      </c>
      <c r="AB370">
        <v>2</v>
      </c>
      <c r="AC370">
        <v>0</v>
      </c>
      <c r="AD370">
        <v>1</v>
      </c>
      <c r="AE370">
        <v>4</v>
      </c>
      <c r="AF370">
        <v>1</v>
      </c>
      <c r="AG370">
        <v>0.314</v>
      </c>
      <c r="AH370">
        <v>75</v>
      </c>
      <c r="AI370">
        <v>147</v>
      </c>
      <c r="AJ370" t="s">
        <v>73</v>
      </c>
    </row>
    <row r="371" spans="1:36" x14ac:dyDescent="0.45">
      <c r="A371">
        <v>370</v>
      </c>
      <c r="C371" t="s">
        <v>423</v>
      </c>
      <c r="D371" t="str">
        <f t="shared" si="5"/>
        <v>Christian Walker2023</v>
      </c>
      <c r="E371" t="s">
        <v>36</v>
      </c>
      <c r="F371">
        <v>2023</v>
      </c>
      <c r="G371">
        <v>87</v>
      </c>
      <c r="H371">
        <v>370</v>
      </c>
      <c r="I371">
        <v>661</v>
      </c>
      <c r="J371">
        <v>86</v>
      </c>
      <c r="K371">
        <v>328</v>
      </c>
      <c r="L371">
        <v>46</v>
      </c>
      <c r="M371">
        <v>87</v>
      </c>
      <c r="N371">
        <v>27</v>
      </c>
      <c r="O371">
        <v>0</v>
      </c>
      <c r="P371">
        <v>18</v>
      </c>
      <c r="Q371">
        <v>58</v>
      </c>
      <c r="R371">
        <v>6</v>
      </c>
      <c r="S371">
        <v>0</v>
      </c>
      <c r="T371">
        <v>35</v>
      </c>
      <c r="U371">
        <v>65</v>
      </c>
      <c r="V371">
        <v>0.26500000000000001</v>
      </c>
      <c r="W371">
        <v>0.33600000000000002</v>
      </c>
      <c r="X371">
        <v>0.51200000000000001</v>
      </c>
      <c r="Y371">
        <v>0.84799999999999998</v>
      </c>
      <c r="Z371">
        <v>168</v>
      </c>
      <c r="AA371">
        <v>7</v>
      </c>
      <c r="AB371">
        <v>2</v>
      </c>
      <c r="AC371">
        <v>0</v>
      </c>
      <c r="AD371">
        <v>4</v>
      </c>
      <c r="AE371">
        <v>2</v>
      </c>
      <c r="AF371">
        <v>1</v>
      </c>
      <c r="AG371">
        <v>0.27700000000000002</v>
      </c>
      <c r="AH371">
        <v>104</v>
      </c>
      <c r="AI371">
        <v>130</v>
      </c>
      <c r="AJ371" t="s">
        <v>424</v>
      </c>
    </row>
    <row r="372" spans="1:36" x14ac:dyDescent="0.45">
      <c r="A372">
        <v>371</v>
      </c>
      <c r="C372" t="s">
        <v>423</v>
      </c>
      <c r="D372" t="str">
        <f t="shared" si="5"/>
        <v>Christian Walker2022</v>
      </c>
      <c r="E372" t="s">
        <v>36</v>
      </c>
      <c r="F372">
        <v>2022</v>
      </c>
      <c r="G372">
        <v>90</v>
      </c>
      <c r="H372">
        <v>370</v>
      </c>
      <c r="I372">
        <v>667</v>
      </c>
      <c r="J372">
        <v>88</v>
      </c>
      <c r="K372">
        <v>313</v>
      </c>
      <c r="L372">
        <v>44</v>
      </c>
      <c r="M372">
        <v>64</v>
      </c>
      <c r="N372">
        <v>12</v>
      </c>
      <c r="O372">
        <v>1</v>
      </c>
      <c r="P372">
        <v>22</v>
      </c>
      <c r="Q372">
        <v>46</v>
      </c>
      <c r="R372">
        <v>0</v>
      </c>
      <c r="S372">
        <v>2</v>
      </c>
      <c r="T372">
        <v>50</v>
      </c>
      <c r="U372">
        <v>71</v>
      </c>
      <c r="V372">
        <v>0.20499999999999999</v>
      </c>
      <c r="W372">
        <v>0.31900000000000001</v>
      </c>
      <c r="X372">
        <v>0.46</v>
      </c>
      <c r="Y372">
        <v>0.77900000000000003</v>
      </c>
      <c r="Z372">
        <v>144</v>
      </c>
      <c r="AA372">
        <v>7</v>
      </c>
      <c r="AB372">
        <v>4</v>
      </c>
      <c r="AC372">
        <v>0</v>
      </c>
      <c r="AD372">
        <v>3</v>
      </c>
      <c r="AE372">
        <v>2</v>
      </c>
      <c r="AF372">
        <v>4</v>
      </c>
      <c r="AG372">
        <v>0.188</v>
      </c>
      <c r="AH372">
        <v>94</v>
      </c>
      <c r="AI372">
        <v>119</v>
      </c>
      <c r="AJ372" t="s">
        <v>424</v>
      </c>
    </row>
    <row r="373" spans="1:36" x14ac:dyDescent="0.45">
      <c r="A373">
        <v>372</v>
      </c>
      <c r="C373" t="s">
        <v>425</v>
      </c>
      <c r="D373" t="str">
        <f t="shared" si="5"/>
        <v>Pedro Álvarez2014</v>
      </c>
      <c r="E373" t="s">
        <v>36</v>
      </c>
      <c r="F373">
        <v>2014</v>
      </c>
      <c r="G373">
        <v>93</v>
      </c>
      <c r="H373">
        <v>369</v>
      </c>
      <c r="I373">
        <v>445</v>
      </c>
      <c r="J373">
        <v>86</v>
      </c>
      <c r="K373">
        <v>326</v>
      </c>
      <c r="L373">
        <v>41</v>
      </c>
      <c r="M373">
        <v>77</v>
      </c>
      <c r="N373">
        <v>10</v>
      </c>
      <c r="O373">
        <v>1</v>
      </c>
      <c r="P373">
        <v>15</v>
      </c>
      <c r="Q373">
        <v>47</v>
      </c>
      <c r="R373">
        <v>6</v>
      </c>
      <c r="S373">
        <v>2</v>
      </c>
      <c r="T373">
        <v>41</v>
      </c>
      <c r="U373">
        <v>88</v>
      </c>
      <c r="V373">
        <v>0.23599999999999999</v>
      </c>
      <c r="W373">
        <v>0.32500000000000001</v>
      </c>
      <c r="X373">
        <v>0.41099999999999998</v>
      </c>
      <c r="Y373">
        <v>0.73599999999999999</v>
      </c>
      <c r="Z373">
        <v>134</v>
      </c>
      <c r="AA373">
        <v>10</v>
      </c>
      <c r="AB373">
        <v>2</v>
      </c>
      <c r="AC373">
        <v>0</v>
      </c>
      <c r="AD373">
        <v>0</v>
      </c>
      <c r="AE373">
        <v>5</v>
      </c>
      <c r="AF373">
        <v>2</v>
      </c>
      <c r="AG373">
        <v>0.27800000000000002</v>
      </c>
      <c r="AH373">
        <v>106</v>
      </c>
      <c r="AI373">
        <v>108</v>
      </c>
      <c r="AJ373" t="s">
        <v>426</v>
      </c>
    </row>
    <row r="374" spans="1:36" x14ac:dyDescent="0.45">
      <c r="A374">
        <v>373</v>
      </c>
      <c r="C374" t="s">
        <v>56</v>
      </c>
      <c r="D374" t="str">
        <f t="shared" si="5"/>
        <v>Melky Cabrera2017</v>
      </c>
      <c r="E374" t="s">
        <v>36</v>
      </c>
      <c r="F374">
        <v>2017</v>
      </c>
      <c r="G374">
        <v>84</v>
      </c>
      <c r="H374">
        <v>369</v>
      </c>
      <c r="I374">
        <v>666</v>
      </c>
      <c r="J374">
        <v>83</v>
      </c>
      <c r="K374">
        <v>339</v>
      </c>
      <c r="L374">
        <v>48</v>
      </c>
      <c r="M374">
        <v>97</v>
      </c>
      <c r="N374">
        <v>14</v>
      </c>
      <c r="O374">
        <v>0</v>
      </c>
      <c r="P374">
        <v>10</v>
      </c>
      <c r="Q374">
        <v>51</v>
      </c>
      <c r="R374">
        <v>0</v>
      </c>
      <c r="S374">
        <v>0</v>
      </c>
      <c r="T374">
        <v>24</v>
      </c>
      <c r="U374">
        <v>47</v>
      </c>
      <c r="V374">
        <v>0.28599999999999998</v>
      </c>
      <c r="W374">
        <v>0.33200000000000002</v>
      </c>
      <c r="X374">
        <v>0.41599999999999998</v>
      </c>
      <c r="Y374">
        <v>0.748</v>
      </c>
      <c r="Z374">
        <v>141</v>
      </c>
      <c r="AA374">
        <v>7</v>
      </c>
      <c r="AB374">
        <v>1</v>
      </c>
      <c r="AC374">
        <v>2</v>
      </c>
      <c r="AD374">
        <v>3</v>
      </c>
      <c r="AE374">
        <v>0</v>
      </c>
      <c r="AF374">
        <v>5</v>
      </c>
      <c r="AG374">
        <v>0.30499999999999999</v>
      </c>
      <c r="AH374">
        <v>101</v>
      </c>
      <c r="AI374">
        <v>100</v>
      </c>
      <c r="AJ374" t="s">
        <v>57</v>
      </c>
    </row>
    <row r="375" spans="1:36" x14ac:dyDescent="0.45">
      <c r="A375">
        <v>374</v>
      </c>
      <c r="C375" t="s">
        <v>188</v>
      </c>
      <c r="D375" t="str">
        <f t="shared" si="5"/>
        <v>Robinson Canó2015</v>
      </c>
      <c r="E375" t="s">
        <v>36</v>
      </c>
      <c r="F375">
        <v>2015</v>
      </c>
      <c r="G375">
        <v>86</v>
      </c>
      <c r="H375">
        <v>369</v>
      </c>
      <c r="I375">
        <v>674</v>
      </c>
      <c r="J375">
        <v>85</v>
      </c>
      <c r="K375">
        <v>346</v>
      </c>
      <c r="L375">
        <v>38</v>
      </c>
      <c r="M375">
        <v>87</v>
      </c>
      <c r="N375">
        <v>23</v>
      </c>
      <c r="O375">
        <v>0</v>
      </c>
      <c r="P375">
        <v>6</v>
      </c>
      <c r="Q375">
        <v>30</v>
      </c>
      <c r="R375">
        <v>2</v>
      </c>
      <c r="S375">
        <v>4</v>
      </c>
      <c r="T375">
        <v>17</v>
      </c>
      <c r="U375">
        <v>64</v>
      </c>
      <c r="V375">
        <v>0.251</v>
      </c>
      <c r="W375">
        <v>0.28999999999999998</v>
      </c>
      <c r="X375">
        <v>0.37</v>
      </c>
      <c r="Y375">
        <v>0.66</v>
      </c>
      <c r="Z375">
        <v>128</v>
      </c>
      <c r="AA375">
        <v>11</v>
      </c>
      <c r="AB375">
        <v>3</v>
      </c>
      <c r="AC375">
        <v>0</v>
      </c>
      <c r="AD375">
        <v>3</v>
      </c>
      <c r="AE375">
        <v>1</v>
      </c>
      <c r="AF375">
        <v>6</v>
      </c>
      <c r="AG375">
        <v>0.28999999999999998</v>
      </c>
      <c r="AH375">
        <v>70</v>
      </c>
      <c r="AI375">
        <v>86</v>
      </c>
      <c r="AJ375" t="s">
        <v>189</v>
      </c>
    </row>
    <row r="376" spans="1:36" x14ac:dyDescent="0.45">
      <c r="A376">
        <v>375</v>
      </c>
      <c r="C376" t="s">
        <v>264</v>
      </c>
      <c r="D376" t="str">
        <f t="shared" si="5"/>
        <v>Matt Chapman2023</v>
      </c>
      <c r="E376" t="s">
        <v>36</v>
      </c>
      <c r="F376">
        <v>2023</v>
      </c>
      <c r="G376">
        <v>88</v>
      </c>
      <c r="H376">
        <v>369</v>
      </c>
      <c r="I376">
        <v>581</v>
      </c>
      <c r="J376">
        <v>88</v>
      </c>
      <c r="K376">
        <v>324</v>
      </c>
      <c r="L376">
        <v>48</v>
      </c>
      <c r="M376">
        <v>84</v>
      </c>
      <c r="N376">
        <v>28</v>
      </c>
      <c r="O376">
        <v>1</v>
      </c>
      <c r="P376">
        <v>12</v>
      </c>
      <c r="Q376">
        <v>39</v>
      </c>
      <c r="R376">
        <v>3</v>
      </c>
      <c r="S376">
        <v>2</v>
      </c>
      <c r="T376">
        <v>40</v>
      </c>
      <c r="U376">
        <v>103</v>
      </c>
      <c r="V376">
        <v>0.25900000000000001</v>
      </c>
      <c r="W376">
        <v>0.34399999999999997</v>
      </c>
      <c r="X376">
        <v>0.46300000000000002</v>
      </c>
      <c r="Y376">
        <v>0.80700000000000005</v>
      </c>
      <c r="Z376">
        <v>150</v>
      </c>
      <c r="AA376">
        <v>2</v>
      </c>
      <c r="AB376">
        <v>3</v>
      </c>
      <c r="AC376">
        <v>0</v>
      </c>
      <c r="AD376">
        <v>2</v>
      </c>
      <c r="AE376">
        <v>1</v>
      </c>
      <c r="AF376">
        <v>2</v>
      </c>
      <c r="AG376">
        <v>0.34100000000000003</v>
      </c>
      <c r="AH376">
        <v>113</v>
      </c>
      <c r="AI376">
        <v>120</v>
      </c>
      <c r="AJ376" t="s">
        <v>265</v>
      </c>
    </row>
    <row r="377" spans="1:36" x14ac:dyDescent="0.45">
      <c r="A377">
        <v>376</v>
      </c>
      <c r="C377" t="s">
        <v>346</v>
      </c>
      <c r="D377" t="str">
        <f t="shared" si="5"/>
        <v>Rafael Devers2021</v>
      </c>
      <c r="E377" t="s">
        <v>36</v>
      </c>
      <c r="F377">
        <v>2021</v>
      </c>
      <c r="G377">
        <v>87</v>
      </c>
      <c r="H377">
        <v>369</v>
      </c>
      <c r="I377">
        <v>664</v>
      </c>
      <c r="J377">
        <v>87</v>
      </c>
      <c r="K377">
        <v>330</v>
      </c>
      <c r="L377">
        <v>59</v>
      </c>
      <c r="M377">
        <v>93</v>
      </c>
      <c r="N377">
        <v>25</v>
      </c>
      <c r="O377">
        <v>1</v>
      </c>
      <c r="P377">
        <v>22</v>
      </c>
      <c r="Q377">
        <v>72</v>
      </c>
      <c r="R377">
        <v>3</v>
      </c>
      <c r="S377">
        <v>5</v>
      </c>
      <c r="T377">
        <v>31</v>
      </c>
      <c r="U377">
        <v>87</v>
      </c>
      <c r="V377">
        <v>0.28199999999999997</v>
      </c>
      <c r="W377">
        <v>0.35</v>
      </c>
      <c r="X377">
        <v>0.56399999999999995</v>
      </c>
      <c r="Y377">
        <v>0.91300000000000003</v>
      </c>
      <c r="Z377">
        <v>186</v>
      </c>
      <c r="AA377">
        <v>6</v>
      </c>
      <c r="AB377">
        <v>5</v>
      </c>
      <c r="AC377">
        <v>0</v>
      </c>
      <c r="AD377">
        <v>3</v>
      </c>
      <c r="AE377">
        <v>4</v>
      </c>
      <c r="AF377">
        <v>4</v>
      </c>
      <c r="AG377">
        <v>0.317</v>
      </c>
      <c r="AH377">
        <v>104</v>
      </c>
      <c r="AI377">
        <v>151</v>
      </c>
      <c r="AJ377" t="s">
        <v>347</v>
      </c>
    </row>
    <row r="378" spans="1:36" x14ac:dyDescent="0.45">
      <c r="A378">
        <v>377</v>
      </c>
      <c r="C378" t="s">
        <v>427</v>
      </c>
      <c r="D378" t="str">
        <f t="shared" si="5"/>
        <v>Dexter Fowler2015</v>
      </c>
      <c r="E378" t="s">
        <v>36</v>
      </c>
      <c r="F378">
        <v>2015</v>
      </c>
      <c r="G378">
        <v>85</v>
      </c>
      <c r="H378">
        <v>369</v>
      </c>
      <c r="I378">
        <v>690</v>
      </c>
      <c r="J378">
        <v>81</v>
      </c>
      <c r="K378">
        <v>328</v>
      </c>
      <c r="L378">
        <v>54</v>
      </c>
      <c r="M378">
        <v>76</v>
      </c>
      <c r="N378">
        <v>13</v>
      </c>
      <c r="O378">
        <v>4</v>
      </c>
      <c r="P378">
        <v>8</v>
      </c>
      <c r="Q378">
        <v>25</v>
      </c>
      <c r="R378">
        <v>12</v>
      </c>
      <c r="S378">
        <v>4</v>
      </c>
      <c r="T378">
        <v>35</v>
      </c>
      <c r="U378">
        <v>82</v>
      </c>
      <c r="V378">
        <v>0.23200000000000001</v>
      </c>
      <c r="W378">
        <v>0.308</v>
      </c>
      <c r="X378">
        <v>0.36899999999999999</v>
      </c>
      <c r="Y378">
        <v>0.67700000000000005</v>
      </c>
      <c r="Z378">
        <v>121</v>
      </c>
      <c r="AA378">
        <v>2</v>
      </c>
      <c r="AB378">
        <v>2</v>
      </c>
      <c r="AC378">
        <v>2</v>
      </c>
      <c r="AD378">
        <v>2</v>
      </c>
      <c r="AE378">
        <v>0</v>
      </c>
      <c r="AF378">
        <v>5</v>
      </c>
      <c r="AG378">
        <v>0.28299999999999997</v>
      </c>
      <c r="AH378">
        <v>79</v>
      </c>
      <c r="AI378">
        <v>91</v>
      </c>
      <c r="AJ378" t="s">
        <v>428</v>
      </c>
    </row>
    <row r="379" spans="1:36" x14ac:dyDescent="0.45">
      <c r="A379">
        <v>378</v>
      </c>
      <c r="C379" t="s">
        <v>228</v>
      </c>
      <c r="D379" t="str">
        <f t="shared" si="5"/>
        <v>Adolis García2022</v>
      </c>
      <c r="E379" t="s">
        <v>36</v>
      </c>
      <c r="F379">
        <v>2022</v>
      </c>
      <c r="G379">
        <v>86</v>
      </c>
      <c r="H379">
        <v>369</v>
      </c>
      <c r="I379">
        <v>657</v>
      </c>
      <c r="J379">
        <v>86</v>
      </c>
      <c r="K379">
        <v>342</v>
      </c>
      <c r="L379">
        <v>49</v>
      </c>
      <c r="M379">
        <v>81</v>
      </c>
      <c r="N379">
        <v>16</v>
      </c>
      <c r="O379">
        <v>4</v>
      </c>
      <c r="P379">
        <v>15</v>
      </c>
      <c r="Q379">
        <v>51</v>
      </c>
      <c r="R379">
        <v>13</v>
      </c>
      <c r="S379">
        <v>2</v>
      </c>
      <c r="T379">
        <v>21</v>
      </c>
      <c r="U379">
        <v>105</v>
      </c>
      <c r="V379">
        <v>0.23699999999999999</v>
      </c>
      <c r="W379">
        <v>0.28199999999999997</v>
      </c>
      <c r="X379">
        <v>0.439</v>
      </c>
      <c r="Y379">
        <v>0.72</v>
      </c>
      <c r="Z379">
        <v>150</v>
      </c>
      <c r="AA379">
        <v>4</v>
      </c>
      <c r="AB379">
        <v>2</v>
      </c>
      <c r="AC379">
        <v>0</v>
      </c>
      <c r="AD379">
        <v>4</v>
      </c>
      <c r="AE379">
        <v>1</v>
      </c>
      <c r="AF379">
        <v>2</v>
      </c>
      <c r="AG379">
        <v>0.29199999999999998</v>
      </c>
      <c r="AH379">
        <v>90</v>
      </c>
      <c r="AI379">
        <v>102</v>
      </c>
      <c r="AJ379" t="s">
        <v>229</v>
      </c>
    </row>
    <row r="380" spans="1:36" x14ac:dyDescent="0.45">
      <c r="A380">
        <v>379</v>
      </c>
      <c r="C380" t="s">
        <v>429</v>
      </c>
      <c r="D380" t="str">
        <f t="shared" si="5"/>
        <v>José Pirela2018</v>
      </c>
      <c r="E380" t="s">
        <v>36</v>
      </c>
      <c r="F380">
        <v>2018</v>
      </c>
      <c r="G380">
        <v>96</v>
      </c>
      <c r="H380">
        <v>369</v>
      </c>
      <c r="I380">
        <v>473</v>
      </c>
      <c r="J380">
        <v>85</v>
      </c>
      <c r="K380">
        <v>341</v>
      </c>
      <c r="L380">
        <v>45</v>
      </c>
      <c r="M380">
        <v>89</v>
      </c>
      <c r="N380">
        <v>19</v>
      </c>
      <c r="O380">
        <v>2</v>
      </c>
      <c r="P380">
        <v>3</v>
      </c>
      <c r="Q380">
        <v>27</v>
      </c>
      <c r="R380">
        <v>4</v>
      </c>
      <c r="S380">
        <v>3</v>
      </c>
      <c r="T380">
        <v>24</v>
      </c>
      <c r="U380">
        <v>68</v>
      </c>
      <c r="V380">
        <v>0.26100000000000001</v>
      </c>
      <c r="W380">
        <v>0.312</v>
      </c>
      <c r="X380">
        <v>0.35499999999999998</v>
      </c>
      <c r="Y380">
        <v>0.66700000000000004</v>
      </c>
      <c r="Z380">
        <v>121</v>
      </c>
      <c r="AA380">
        <v>8</v>
      </c>
      <c r="AB380">
        <v>2</v>
      </c>
      <c r="AC380">
        <v>0</v>
      </c>
      <c r="AD380">
        <v>2</v>
      </c>
      <c r="AE380">
        <v>1</v>
      </c>
      <c r="AF380">
        <v>1</v>
      </c>
      <c r="AG380">
        <v>0.316</v>
      </c>
      <c r="AH380">
        <v>107</v>
      </c>
      <c r="AI380">
        <v>85</v>
      </c>
      <c r="AJ380" t="s">
        <v>430</v>
      </c>
    </row>
    <row r="381" spans="1:36" x14ac:dyDescent="0.45">
      <c r="A381">
        <v>380</v>
      </c>
      <c r="C381" t="s">
        <v>431</v>
      </c>
      <c r="D381" t="str">
        <f t="shared" si="5"/>
        <v>Esteury Ruiz2023</v>
      </c>
      <c r="E381" t="s">
        <v>36</v>
      </c>
      <c r="F381">
        <v>2023</v>
      </c>
      <c r="G381">
        <v>85</v>
      </c>
      <c r="H381">
        <v>369</v>
      </c>
      <c r="I381">
        <v>497</v>
      </c>
      <c r="J381">
        <v>83</v>
      </c>
      <c r="K381">
        <v>334</v>
      </c>
      <c r="L381">
        <v>33</v>
      </c>
      <c r="M381">
        <v>86</v>
      </c>
      <c r="N381">
        <v>19</v>
      </c>
      <c r="O381">
        <v>1</v>
      </c>
      <c r="P381">
        <v>1</v>
      </c>
      <c r="Q381">
        <v>35</v>
      </c>
      <c r="R381">
        <v>43</v>
      </c>
      <c r="S381">
        <v>8</v>
      </c>
      <c r="T381">
        <v>14</v>
      </c>
      <c r="U381">
        <v>68</v>
      </c>
      <c r="V381">
        <v>0.25800000000000001</v>
      </c>
      <c r="W381">
        <v>0.31</v>
      </c>
      <c r="X381">
        <v>0.32900000000000001</v>
      </c>
      <c r="Y381">
        <v>0.64</v>
      </c>
      <c r="Z381">
        <v>110</v>
      </c>
      <c r="AA381">
        <v>4</v>
      </c>
      <c r="AB381">
        <v>12</v>
      </c>
      <c r="AC381">
        <v>3</v>
      </c>
      <c r="AD381">
        <v>1</v>
      </c>
      <c r="AE381">
        <v>1</v>
      </c>
      <c r="AF381">
        <v>1</v>
      </c>
      <c r="AG381">
        <v>0.32</v>
      </c>
      <c r="AH381">
        <v>96</v>
      </c>
      <c r="AI381">
        <v>77</v>
      </c>
      <c r="AJ381" t="s">
        <v>432</v>
      </c>
    </row>
    <row r="382" spans="1:36" x14ac:dyDescent="0.45">
      <c r="A382">
        <v>381</v>
      </c>
      <c r="C382" t="s">
        <v>433</v>
      </c>
      <c r="D382" t="str">
        <f t="shared" si="5"/>
        <v>Andrelton Simmons2017</v>
      </c>
      <c r="E382" t="s">
        <v>36</v>
      </c>
      <c r="F382">
        <v>2017</v>
      </c>
      <c r="G382">
        <v>90</v>
      </c>
      <c r="H382">
        <v>369</v>
      </c>
      <c r="I382">
        <v>647</v>
      </c>
      <c r="J382">
        <v>90</v>
      </c>
      <c r="K382">
        <v>338</v>
      </c>
      <c r="L382">
        <v>41</v>
      </c>
      <c r="M382">
        <v>98</v>
      </c>
      <c r="N382">
        <v>21</v>
      </c>
      <c r="O382">
        <v>1</v>
      </c>
      <c r="P382">
        <v>9</v>
      </c>
      <c r="Q382">
        <v>39</v>
      </c>
      <c r="R382">
        <v>13</v>
      </c>
      <c r="S382">
        <v>3</v>
      </c>
      <c r="T382">
        <v>27</v>
      </c>
      <c r="U382">
        <v>39</v>
      </c>
      <c r="V382">
        <v>0.28999999999999998</v>
      </c>
      <c r="W382">
        <v>0.34200000000000003</v>
      </c>
      <c r="X382">
        <v>0.438</v>
      </c>
      <c r="Y382">
        <v>0.77900000000000003</v>
      </c>
      <c r="Z382">
        <v>148</v>
      </c>
      <c r="AA382">
        <v>12</v>
      </c>
      <c r="AB382">
        <v>1</v>
      </c>
      <c r="AC382">
        <v>0</v>
      </c>
      <c r="AD382">
        <v>3</v>
      </c>
      <c r="AE382">
        <v>0</v>
      </c>
      <c r="AF382">
        <v>6</v>
      </c>
      <c r="AG382">
        <v>0.30399999999999999</v>
      </c>
      <c r="AH382">
        <v>107</v>
      </c>
      <c r="AI382">
        <v>108</v>
      </c>
      <c r="AJ382" t="s">
        <v>434</v>
      </c>
    </row>
    <row r="383" spans="1:36" x14ac:dyDescent="0.45">
      <c r="A383">
        <v>382</v>
      </c>
      <c r="C383" t="s">
        <v>395</v>
      </c>
      <c r="D383" t="str">
        <f t="shared" si="5"/>
        <v>Jorge Soler2023</v>
      </c>
      <c r="E383" t="s">
        <v>36</v>
      </c>
      <c r="F383">
        <v>2023</v>
      </c>
      <c r="G383">
        <v>88</v>
      </c>
      <c r="H383">
        <v>369</v>
      </c>
      <c r="I383">
        <v>580</v>
      </c>
      <c r="J383">
        <v>84</v>
      </c>
      <c r="K383">
        <v>319</v>
      </c>
      <c r="L383">
        <v>52</v>
      </c>
      <c r="M383">
        <v>81</v>
      </c>
      <c r="N383">
        <v>18</v>
      </c>
      <c r="O383">
        <v>0</v>
      </c>
      <c r="P383">
        <v>23</v>
      </c>
      <c r="Q383">
        <v>51</v>
      </c>
      <c r="R383">
        <v>1</v>
      </c>
      <c r="S383">
        <v>0</v>
      </c>
      <c r="T383">
        <v>44</v>
      </c>
      <c r="U383">
        <v>85</v>
      </c>
      <c r="V383">
        <v>0.254</v>
      </c>
      <c r="W383">
        <v>0.35</v>
      </c>
      <c r="X383">
        <v>0.52700000000000002</v>
      </c>
      <c r="Y383">
        <v>0.876</v>
      </c>
      <c r="Z383">
        <v>168</v>
      </c>
      <c r="AA383">
        <v>13</v>
      </c>
      <c r="AB383">
        <v>4</v>
      </c>
      <c r="AC383">
        <v>0</v>
      </c>
      <c r="AD383">
        <v>2</v>
      </c>
      <c r="AE383">
        <v>2</v>
      </c>
      <c r="AF383">
        <v>1</v>
      </c>
      <c r="AG383">
        <v>0.27200000000000002</v>
      </c>
      <c r="AH383">
        <v>106</v>
      </c>
      <c r="AI383">
        <v>138</v>
      </c>
      <c r="AJ383" t="s">
        <v>396</v>
      </c>
    </row>
    <row r="384" spans="1:36" x14ac:dyDescent="0.45">
      <c r="A384">
        <v>383</v>
      </c>
      <c r="C384" t="s">
        <v>92</v>
      </c>
      <c r="D384" t="str">
        <f t="shared" si="5"/>
        <v>Giancarlo Stanton2017</v>
      </c>
      <c r="E384" t="s">
        <v>36</v>
      </c>
      <c r="F384">
        <v>2017</v>
      </c>
      <c r="G384">
        <v>86</v>
      </c>
      <c r="H384">
        <v>369</v>
      </c>
      <c r="I384">
        <v>692</v>
      </c>
      <c r="J384">
        <v>83</v>
      </c>
      <c r="K384">
        <v>325</v>
      </c>
      <c r="L384">
        <v>60</v>
      </c>
      <c r="M384">
        <v>90</v>
      </c>
      <c r="N384">
        <v>18</v>
      </c>
      <c r="O384">
        <v>0</v>
      </c>
      <c r="P384">
        <v>26</v>
      </c>
      <c r="Q384">
        <v>58</v>
      </c>
      <c r="R384">
        <v>1</v>
      </c>
      <c r="S384">
        <v>0</v>
      </c>
      <c r="T384">
        <v>39</v>
      </c>
      <c r="U384">
        <v>88</v>
      </c>
      <c r="V384">
        <v>0.27700000000000002</v>
      </c>
      <c r="W384">
        <v>0.36</v>
      </c>
      <c r="X384">
        <v>0.57199999999999995</v>
      </c>
      <c r="Y384">
        <v>0.93300000000000005</v>
      </c>
      <c r="Z384">
        <v>186</v>
      </c>
      <c r="AA384">
        <v>9</v>
      </c>
      <c r="AB384">
        <v>4</v>
      </c>
      <c r="AC384">
        <v>0</v>
      </c>
      <c r="AD384">
        <v>1</v>
      </c>
      <c r="AE384">
        <v>5</v>
      </c>
      <c r="AF384">
        <v>4</v>
      </c>
      <c r="AG384">
        <v>0.30199999999999999</v>
      </c>
      <c r="AH384">
        <v>86</v>
      </c>
      <c r="AI384">
        <v>146</v>
      </c>
      <c r="AJ384" t="s">
        <v>93</v>
      </c>
    </row>
    <row r="385" spans="1:36" x14ac:dyDescent="0.45">
      <c r="A385">
        <v>384</v>
      </c>
      <c r="C385" t="s">
        <v>342</v>
      </c>
      <c r="D385" t="str">
        <f t="shared" si="5"/>
        <v>Jonathan Villar2016</v>
      </c>
      <c r="E385" t="s">
        <v>36</v>
      </c>
      <c r="F385">
        <v>2016</v>
      </c>
      <c r="G385">
        <v>84</v>
      </c>
      <c r="H385">
        <v>369</v>
      </c>
      <c r="I385">
        <v>679</v>
      </c>
      <c r="J385">
        <v>83</v>
      </c>
      <c r="K385">
        <v>319</v>
      </c>
      <c r="L385">
        <v>44</v>
      </c>
      <c r="M385">
        <v>95</v>
      </c>
      <c r="N385">
        <v>21</v>
      </c>
      <c r="O385">
        <v>1</v>
      </c>
      <c r="P385">
        <v>6</v>
      </c>
      <c r="Q385">
        <v>31</v>
      </c>
      <c r="R385">
        <v>31</v>
      </c>
      <c r="S385">
        <v>10</v>
      </c>
      <c r="T385">
        <v>43</v>
      </c>
      <c r="U385">
        <v>99</v>
      </c>
      <c r="V385">
        <v>0.29799999999999999</v>
      </c>
      <c r="W385">
        <v>0.38</v>
      </c>
      <c r="X385">
        <v>0.42599999999999999</v>
      </c>
      <c r="Y385">
        <v>0.80600000000000005</v>
      </c>
      <c r="Z385">
        <v>136</v>
      </c>
      <c r="AA385">
        <v>4</v>
      </c>
      <c r="AB385">
        <v>1</v>
      </c>
      <c r="AC385">
        <v>3</v>
      </c>
      <c r="AD385">
        <v>3</v>
      </c>
      <c r="AE385">
        <v>2</v>
      </c>
      <c r="AF385">
        <v>0</v>
      </c>
      <c r="AG385">
        <v>0.41</v>
      </c>
      <c r="AH385">
        <v>96</v>
      </c>
      <c r="AI385">
        <v>119</v>
      </c>
      <c r="AJ385" t="s">
        <v>343</v>
      </c>
    </row>
    <row r="386" spans="1:36" x14ac:dyDescent="0.45">
      <c r="A386">
        <v>385</v>
      </c>
      <c r="C386" t="s">
        <v>38</v>
      </c>
      <c r="D386" t="str">
        <f t="shared" si="5"/>
        <v>Jose Altuve2021</v>
      </c>
      <c r="E386" t="s">
        <v>36</v>
      </c>
      <c r="F386">
        <v>2021</v>
      </c>
      <c r="G386">
        <v>78</v>
      </c>
      <c r="H386">
        <v>368</v>
      </c>
      <c r="I386">
        <v>678</v>
      </c>
      <c r="J386">
        <v>78</v>
      </c>
      <c r="K386">
        <v>317</v>
      </c>
      <c r="L386">
        <v>65</v>
      </c>
      <c r="M386">
        <v>88</v>
      </c>
      <c r="N386">
        <v>10</v>
      </c>
      <c r="O386">
        <v>0</v>
      </c>
      <c r="P386">
        <v>20</v>
      </c>
      <c r="Q386">
        <v>55</v>
      </c>
      <c r="R386">
        <v>4</v>
      </c>
      <c r="S386">
        <v>1</v>
      </c>
      <c r="T386">
        <v>43</v>
      </c>
      <c r="U386">
        <v>58</v>
      </c>
      <c r="V386">
        <v>0.27800000000000002</v>
      </c>
      <c r="W386">
        <v>0.36099999999999999</v>
      </c>
      <c r="X386">
        <v>0.498</v>
      </c>
      <c r="Y386">
        <v>0.86</v>
      </c>
      <c r="Z386">
        <v>158</v>
      </c>
      <c r="AA386">
        <v>6</v>
      </c>
      <c r="AB386">
        <v>2</v>
      </c>
      <c r="AC386">
        <v>0</v>
      </c>
      <c r="AD386">
        <v>6</v>
      </c>
      <c r="AE386">
        <v>2</v>
      </c>
      <c r="AF386">
        <v>1</v>
      </c>
      <c r="AG386">
        <v>0.27800000000000002</v>
      </c>
      <c r="AH386">
        <v>105</v>
      </c>
      <c r="AI386">
        <v>138</v>
      </c>
      <c r="AJ386" t="s">
        <v>39</v>
      </c>
    </row>
    <row r="387" spans="1:36" x14ac:dyDescent="0.45">
      <c r="A387">
        <v>386</v>
      </c>
      <c r="C387" t="s">
        <v>399</v>
      </c>
      <c r="D387" t="str">
        <f t="shared" ref="D387:D450" si="6">_xlfn.CONCAT(C387,F387)</f>
        <v>Khris Davis2017</v>
      </c>
      <c r="E387" t="s">
        <v>36</v>
      </c>
      <c r="F387">
        <v>2017</v>
      </c>
      <c r="G387">
        <v>87</v>
      </c>
      <c r="H387">
        <v>368</v>
      </c>
      <c r="I387">
        <v>652</v>
      </c>
      <c r="J387">
        <v>86</v>
      </c>
      <c r="K387">
        <v>320</v>
      </c>
      <c r="L387">
        <v>53</v>
      </c>
      <c r="M387">
        <v>78</v>
      </c>
      <c r="N387">
        <v>14</v>
      </c>
      <c r="O387">
        <v>0</v>
      </c>
      <c r="P387">
        <v>24</v>
      </c>
      <c r="Q387">
        <v>60</v>
      </c>
      <c r="R387">
        <v>4</v>
      </c>
      <c r="S387">
        <v>0</v>
      </c>
      <c r="T387">
        <v>43</v>
      </c>
      <c r="U387">
        <v>117</v>
      </c>
      <c r="V387">
        <v>0.24399999999999999</v>
      </c>
      <c r="W387">
        <v>0.33400000000000002</v>
      </c>
      <c r="X387">
        <v>0.51300000000000001</v>
      </c>
      <c r="Y387">
        <v>0.84699999999999998</v>
      </c>
      <c r="Z387">
        <v>164</v>
      </c>
      <c r="AA387">
        <v>9</v>
      </c>
      <c r="AB387">
        <v>2</v>
      </c>
      <c r="AC387">
        <v>0</v>
      </c>
      <c r="AD387">
        <v>3</v>
      </c>
      <c r="AE387">
        <v>1</v>
      </c>
      <c r="AF387">
        <v>5</v>
      </c>
      <c r="AG387">
        <v>0.29699999999999999</v>
      </c>
      <c r="AH387">
        <v>97</v>
      </c>
      <c r="AI387">
        <v>124</v>
      </c>
      <c r="AJ387" t="s">
        <v>400</v>
      </c>
    </row>
    <row r="388" spans="1:36" x14ac:dyDescent="0.45">
      <c r="A388">
        <v>387</v>
      </c>
      <c r="C388" t="s">
        <v>280</v>
      </c>
      <c r="D388" t="str">
        <f t="shared" si="6"/>
        <v>Adam Frazier2022</v>
      </c>
      <c r="E388" t="s">
        <v>36</v>
      </c>
      <c r="F388">
        <v>2022</v>
      </c>
      <c r="G388">
        <v>91</v>
      </c>
      <c r="H388">
        <v>368</v>
      </c>
      <c r="I388">
        <v>602</v>
      </c>
      <c r="J388">
        <v>81</v>
      </c>
      <c r="K388">
        <v>334</v>
      </c>
      <c r="L388">
        <v>38</v>
      </c>
      <c r="M388">
        <v>79</v>
      </c>
      <c r="N388">
        <v>14</v>
      </c>
      <c r="O388">
        <v>1</v>
      </c>
      <c r="P388">
        <v>3</v>
      </c>
      <c r="Q388">
        <v>24</v>
      </c>
      <c r="R388">
        <v>3</v>
      </c>
      <c r="S388">
        <v>4</v>
      </c>
      <c r="T388">
        <v>29</v>
      </c>
      <c r="U388">
        <v>43</v>
      </c>
      <c r="V388">
        <v>0.23699999999999999</v>
      </c>
      <c r="W388">
        <v>0.29699999999999999</v>
      </c>
      <c r="X388">
        <v>0.311</v>
      </c>
      <c r="Y388">
        <v>0.60799999999999998</v>
      </c>
      <c r="Z388">
        <v>104</v>
      </c>
      <c r="AA388">
        <v>8</v>
      </c>
      <c r="AB388">
        <v>1</v>
      </c>
      <c r="AC388">
        <v>1</v>
      </c>
      <c r="AD388">
        <v>3</v>
      </c>
      <c r="AE388">
        <v>1</v>
      </c>
      <c r="AF388">
        <v>2</v>
      </c>
      <c r="AG388">
        <v>0.26100000000000001</v>
      </c>
      <c r="AH388">
        <v>99</v>
      </c>
      <c r="AI388">
        <v>74</v>
      </c>
      <c r="AJ388" t="s">
        <v>281</v>
      </c>
    </row>
    <row r="389" spans="1:36" x14ac:dyDescent="0.45">
      <c r="A389">
        <v>388</v>
      </c>
      <c r="C389" t="s">
        <v>250</v>
      </c>
      <c r="D389" t="str">
        <f t="shared" si="6"/>
        <v>Brett Gardner2018</v>
      </c>
      <c r="E389" t="s">
        <v>36</v>
      </c>
      <c r="F389">
        <v>2018</v>
      </c>
      <c r="G389">
        <v>81</v>
      </c>
      <c r="H389">
        <v>368</v>
      </c>
      <c r="I389">
        <v>609</v>
      </c>
      <c r="J389">
        <v>76</v>
      </c>
      <c r="K389">
        <v>315</v>
      </c>
      <c r="L389">
        <v>55</v>
      </c>
      <c r="M389">
        <v>80</v>
      </c>
      <c r="N389">
        <v>14</v>
      </c>
      <c r="O389">
        <v>3</v>
      </c>
      <c r="P389">
        <v>9</v>
      </c>
      <c r="Q389">
        <v>33</v>
      </c>
      <c r="R389">
        <v>9</v>
      </c>
      <c r="S389">
        <v>1</v>
      </c>
      <c r="T389">
        <v>43</v>
      </c>
      <c r="U389">
        <v>55</v>
      </c>
      <c r="V389">
        <v>0.254</v>
      </c>
      <c r="W389">
        <v>0.34499999999999997</v>
      </c>
      <c r="X389">
        <v>0.40300000000000002</v>
      </c>
      <c r="Y389">
        <v>0.748</v>
      </c>
      <c r="Z389">
        <v>127</v>
      </c>
      <c r="AA389">
        <v>5</v>
      </c>
      <c r="AB389">
        <v>3</v>
      </c>
      <c r="AC389">
        <v>3</v>
      </c>
      <c r="AD389">
        <v>4</v>
      </c>
      <c r="AE389">
        <v>0</v>
      </c>
      <c r="AF389">
        <v>4</v>
      </c>
      <c r="AG389">
        <v>0.27800000000000002</v>
      </c>
      <c r="AH389">
        <v>117</v>
      </c>
      <c r="AI389">
        <v>108</v>
      </c>
      <c r="AJ389" t="s">
        <v>251</v>
      </c>
    </row>
    <row r="390" spans="1:36" x14ac:dyDescent="0.45">
      <c r="A390">
        <v>389</v>
      </c>
      <c r="C390" t="s">
        <v>435</v>
      </c>
      <c r="D390" t="str">
        <f t="shared" si="6"/>
        <v>Alex Gordon2014</v>
      </c>
      <c r="E390" t="s">
        <v>36</v>
      </c>
      <c r="F390">
        <v>2014</v>
      </c>
      <c r="G390">
        <v>88</v>
      </c>
      <c r="H390">
        <v>368</v>
      </c>
      <c r="I390">
        <v>643</v>
      </c>
      <c r="J390">
        <v>87</v>
      </c>
      <c r="K390">
        <v>325</v>
      </c>
      <c r="L390">
        <v>47</v>
      </c>
      <c r="M390">
        <v>87</v>
      </c>
      <c r="N390">
        <v>24</v>
      </c>
      <c r="O390">
        <v>0</v>
      </c>
      <c r="P390">
        <v>9</v>
      </c>
      <c r="Q390">
        <v>44</v>
      </c>
      <c r="R390">
        <v>6</v>
      </c>
      <c r="S390">
        <v>2</v>
      </c>
      <c r="T390">
        <v>35</v>
      </c>
      <c r="U390">
        <v>62</v>
      </c>
      <c r="V390">
        <v>0.26800000000000002</v>
      </c>
      <c r="W390">
        <v>0.34799999999999998</v>
      </c>
      <c r="X390">
        <v>0.42499999999999999</v>
      </c>
      <c r="Y390">
        <v>0.77200000000000002</v>
      </c>
      <c r="Z390">
        <v>138</v>
      </c>
      <c r="AA390">
        <v>5</v>
      </c>
      <c r="AB390">
        <v>6</v>
      </c>
      <c r="AC390">
        <v>0</v>
      </c>
      <c r="AD390">
        <v>2</v>
      </c>
      <c r="AE390">
        <v>1</v>
      </c>
      <c r="AF390">
        <v>1</v>
      </c>
      <c r="AG390">
        <v>0.30499999999999999</v>
      </c>
      <c r="AH390">
        <v>98</v>
      </c>
      <c r="AI390">
        <v>119</v>
      </c>
      <c r="AJ390" t="s">
        <v>436</v>
      </c>
    </row>
    <row r="391" spans="1:36" x14ac:dyDescent="0.45">
      <c r="A391">
        <v>390</v>
      </c>
      <c r="C391" t="s">
        <v>352</v>
      </c>
      <c r="D391" t="str">
        <f t="shared" si="6"/>
        <v>Ian Happ2022</v>
      </c>
      <c r="E391" t="s">
        <v>36</v>
      </c>
      <c r="F391">
        <v>2022</v>
      </c>
      <c r="G391">
        <v>90</v>
      </c>
      <c r="H391">
        <v>368</v>
      </c>
      <c r="I391">
        <v>641</v>
      </c>
      <c r="J391">
        <v>86</v>
      </c>
      <c r="K391">
        <v>318</v>
      </c>
      <c r="L391">
        <v>41</v>
      </c>
      <c r="M391">
        <v>87</v>
      </c>
      <c r="N391">
        <v>23</v>
      </c>
      <c r="O391">
        <v>2</v>
      </c>
      <c r="P391">
        <v>9</v>
      </c>
      <c r="Q391">
        <v>42</v>
      </c>
      <c r="R391">
        <v>6</v>
      </c>
      <c r="S391">
        <v>3</v>
      </c>
      <c r="T391">
        <v>42</v>
      </c>
      <c r="U391">
        <v>79</v>
      </c>
      <c r="V391">
        <v>0.27400000000000002</v>
      </c>
      <c r="W391">
        <v>0.36399999999999999</v>
      </c>
      <c r="X391">
        <v>0.443</v>
      </c>
      <c r="Y391">
        <v>0.80800000000000005</v>
      </c>
      <c r="Z391">
        <v>141</v>
      </c>
      <c r="AA391">
        <v>8</v>
      </c>
      <c r="AB391">
        <v>5</v>
      </c>
      <c r="AC391">
        <v>0</v>
      </c>
      <c r="AD391">
        <v>3</v>
      </c>
      <c r="AE391">
        <v>3</v>
      </c>
      <c r="AF391">
        <v>5</v>
      </c>
      <c r="AG391">
        <v>0.33500000000000002</v>
      </c>
      <c r="AH391">
        <v>107</v>
      </c>
      <c r="AI391">
        <v>129</v>
      </c>
      <c r="AJ391" t="s">
        <v>353</v>
      </c>
    </row>
    <row r="392" spans="1:36" x14ac:dyDescent="0.45">
      <c r="A392">
        <v>391</v>
      </c>
      <c r="C392" t="s">
        <v>98</v>
      </c>
      <c r="D392" t="str">
        <f t="shared" si="6"/>
        <v>Bryce Harper2016</v>
      </c>
      <c r="E392" t="s">
        <v>36</v>
      </c>
      <c r="F392">
        <v>2016</v>
      </c>
      <c r="G392">
        <v>86</v>
      </c>
      <c r="H392">
        <v>368</v>
      </c>
      <c r="I392">
        <v>627</v>
      </c>
      <c r="J392">
        <v>83</v>
      </c>
      <c r="K392">
        <v>289</v>
      </c>
      <c r="L392">
        <v>50</v>
      </c>
      <c r="M392">
        <v>74</v>
      </c>
      <c r="N392">
        <v>11</v>
      </c>
      <c r="O392">
        <v>0</v>
      </c>
      <c r="P392">
        <v>19</v>
      </c>
      <c r="Q392">
        <v>52</v>
      </c>
      <c r="R392">
        <v>13</v>
      </c>
      <c r="S392">
        <v>6</v>
      </c>
      <c r="T392">
        <v>70</v>
      </c>
      <c r="U392">
        <v>58</v>
      </c>
      <c r="V392">
        <v>0.25600000000000001</v>
      </c>
      <c r="W392">
        <v>0.4</v>
      </c>
      <c r="X392">
        <v>0.49099999999999999</v>
      </c>
      <c r="Y392">
        <v>0.89100000000000001</v>
      </c>
      <c r="Z392">
        <v>142</v>
      </c>
      <c r="AA392">
        <v>8</v>
      </c>
      <c r="AB392">
        <v>3</v>
      </c>
      <c r="AC392">
        <v>0</v>
      </c>
      <c r="AD392">
        <v>6</v>
      </c>
      <c r="AE392">
        <v>16</v>
      </c>
      <c r="AF392">
        <v>1</v>
      </c>
      <c r="AG392">
        <v>0.252</v>
      </c>
      <c r="AH392">
        <v>118</v>
      </c>
      <c r="AI392">
        <v>141</v>
      </c>
      <c r="AJ392" t="s">
        <v>99</v>
      </c>
    </row>
    <row r="393" spans="1:36" x14ac:dyDescent="0.45">
      <c r="A393">
        <v>392</v>
      </c>
      <c r="C393" t="s">
        <v>437</v>
      </c>
      <c r="D393" t="str">
        <f t="shared" si="6"/>
        <v>Josh Harrison2017</v>
      </c>
      <c r="E393" t="s">
        <v>36</v>
      </c>
      <c r="F393">
        <v>2017</v>
      </c>
      <c r="G393">
        <v>85</v>
      </c>
      <c r="H393">
        <v>368</v>
      </c>
      <c r="I393">
        <v>542</v>
      </c>
      <c r="J393">
        <v>81</v>
      </c>
      <c r="K393">
        <v>321</v>
      </c>
      <c r="L393">
        <v>38</v>
      </c>
      <c r="M393">
        <v>90</v>
      </c>
      <c r="N393">
        <v>16</v>
      </c>
      <c r="O393">
        <v>2</v>
      </c>
      <c r="P393">
        <v>10</v>
      </c>
      <c r="Q393">
        <v>29</v>
      </c>
      <c r="R393">
        <v>10</v>
      </c>
      <c r="S393">
        <v>4</v>
      </c>
      <c r="T393">
        <v>22</v>
      </c>
      <c r="U393">
        <v>59</v>
      </c>
      <c r="V393">
        <v>0.28000000000000003</v>
      </c>
      <c r="W393">
        <v>0.36099999999999999</v>
      </c>
      <c r="X393">
        <v>0.436</v>
      </c>
      <c r="Y393">
        <v>0.79700000000000004</v>
      </c>
      <c r="Z393">
        <v>140</v>
      </c>
      <c r="AA393">
        <v>2</v>
      </c>
      <c r="AB393">
        <v>20</v>
      </c>
      <c r="AC393">
        <v>2</v>
      </c>
      <c r="AD393">
        <v>3</v>
      </c>
      <c r="AE393">
        <v>1</v>
      </c>
      <c r="AF393">
        <v>5</v>
      </c>
      <c r="AG393">
        <v>0.314</v>
      </c>
      <c r="AH393">
        <v>107</v>
      </c>
      <c r="AI393">
        <v>114</v>
      </c>
      <c r="AJ393" t="s">
        <v>438</v>
      </c>
    </row>
    <row r="394" spans="1:36" x14ac:dyDescent="0.45">
      <c r="A394">
        <v>393</v>
      </c>
      <c r="C394" t="s">
        <v>242</v>
      </c>
      <c r="D394" t="str">
        <f t="shared" si="6"/>
        <v>Rhys Hoskins2021</v>
      </c>
      <c r="E394" t="s">
        <v>36</v>
      </c>
      <c r="F394">
        <v>2021</v>
      </c>
      <c r="G394">
        <v>87</v>
      </c>
      <c r="H394">
        <v>368</v>
      </c>
      <c r="I394">
        <v>443</v>
      </c>
      <c r="J394">
        <v>82</v>
      </c>
      <c r="K394">
        <v>328</v>
      </c>
      <c r="L394">
        <v>49</v>
      </c>
      <c r="M394">
        <v>77</v>
      </c>
      <c r="N394">
        <v>22</v>
      </c>
      <c r="O394">
        <v>0</v>
      </c>
      <c r="P394">
        <v>20</v>
      </c>
      <c r="Q394">
        <v>55</v>
      </c>
      <c r="R394">
        <v>2</v>
      </c>
      <c r="S394">
        <v>0</v>
      </c>
      <c r="T394">
        <v>34</v>
      </c>
      <c r="U394">
        <v>93</v>
      </c>
      <c r="V394">
        <v>0.23499999999999999</v>
      </c>
      <c r="W394">
        <v>0.313</v>
      </c>
      <c r="X394">
        <v>0.48499999999999999</v>
      </c>
      <c r="Y394">
        <v>0.79700000000000004</v>
      </c>
      <c r="Z394">
        <v>159</v>
      </c>
      <c r="AA394">
        <v>7</v>
      </c>
      <c r="AB394">
        <v>4</v>
      </c>
      <c r="AC394">
        <v>0</v>
      </c>
      <c r="AD394">
        <v>2</v>
      </c>
      <c r="AE394">
        <v>0</v>
      </c>
      <c r="AF394">
        <v>4</v>
      </c>
      <c r="AG394">
        <v>0.26300000000000001</v>
      </c>
      <c r="AH394">
        <v>85</v>
      </c>
      <c r="AI394">
        <v>119</v>
      </c>
      <c r="AJ394" t="s">
        <v>243</v>
      </c>
    </row>
    <row r="395" spans="1:36" x14ac:dyDescent="0.45">
      <c r="A395">
        <v>394</v>
      </c>
      <c r="C395" t="s">
        <v>122</v>
      </c>
      <c r="D395" t="str">
        <f t="shared" si="6"/>
        <v>Adam Jones2016</v>
      </c>
      <c r="E395" t="s">
        <v>36</v>
      </c>
      <c r="F395">
        <v>2016</v>
      </c>
      <c r="G395">
        <v>83</v>
      </c>
      <c r="H395">
        <v>368</v>
      </c>
      <c r="I395">
        <v>672</v>
      </c>
      <c r="J395">
        <v>81</v>
      </c>
      <c r="K395">
        <v>339</v>
      </c>
      <c r="L395">
        <v>56</v>
      </c>
      <c r="M395">
        <v>91</v>
      </c>
      <c r="N395">
        <v>14</v>
      </c>
      <c r="O395">
        <v>0</v>
      </c>
      <c r="P395">
        <v>17</v>
      </c>
      <c r="Q395">
        <v>53</v>
      </c>
      <c r="R395">
        <v>1</v>
      </c>
      <c r="S395">
        <v>0</v>
      </c>
      <c r="T395">
        <v>24</v>
      </c>
      <c r="U395">
        <v>65</v>
      </c>
      <c r="V395">
        <v>0.26800000000000002</v>
      </c>
      <c r="W395">
        <v>0.316</v>
      </c>
      <c r="X395">
        <v>0.46</v>
      </c>
      <c r="Y395">
        <v>0.77600000000000002</v>
      </c>
      <c r="Z395">
        <v>156</v>
      </c>
      <c r="AA395">
        <v>10</v>
      </c>
      <c r="AB395">
        <v>1</v>
      </c>
      <c r="AC395">
        <v>1</v>
      </c>
      <c r="AD395">
        <v>3</v>
      </c>
      <c r="AE395">
        <v>0</v>
      </c>
      <c r="AF395">
        <v>2</v>
      </c>
      <c r="AG395">
        <v>0.28499999999999998</v>
      </c>
      <c r="AH395">
        <v>107</v>
      </c>
      <c r="AI395">
        <v>108</v>
      </c>
      <c r="AJ395" t="s">
        <v>123</v>
      </c>
    </row>
    <row r="396" spans="1:36" x14ac:dyDescent="0.45">
      <c r="A396">
        <v>395</v>
      </c>
      <c r="C396" t="s">
        <v>439</v>
      </c>
      <c r="D396" t="str">
        <f t="shared" si="6"/>
        <v>Joe Panik2015</v>
      </c>
      <c r="E396" t="s">
        <v>36</v>
      </c>
      <c r="F396">
        <v>2015</v>
      </c>
      <c r="G396">
        <v>85</v>
      </c>
      <c r="H396">
        <v>368</v>
      </c>
      <c r="I396">
        <v>432</v>
      </c>
      <c r="J396">
        <v>81</v>
      </c>
      <c r="K396">
        <v>328</v>
      </c>
      <c r="L396">
        <v>47</v>
      </c>
      <c r="M396">
        <v>101</v>
      </c>
      <c r="N396">
        <v>21</v>
      </c>
      <c r="O396">
        <v>2</v>
      </c>
      <c r="P396">
        <v>7</v>
      </c>
      <c r="Q396">
        <v>33</v>
      </c>
      <c r="R396">
        <v>3</v>
      </c>
      <c r="S396">
        <v>2</v>
      </c>
      <c r="T396">
        <v>32</v>
      </c>
      <c r="U396">
        <v>38</v>
      </c>
      <c r="V396">
        <v>0.308</v>
      </c>
      <c r="W396">
        <v>0.372</v>
      </c>
      <c r="X396">
        <v>0.44800000000000001</v>
      </c>
      <c r="Y396">
        <v>0.82</v>
      </c>
      <c r="Z396">
        <v>147</v>
      </c>
      <c r="AA396">
        <v>6</v>
      </c>
      <c r="AB396">
        <v>3</v>
      </c>
      <c r="AC396">
        <v>2</v>
      </c>
      <c r="AD396">
        <v>3</v>
      </c>
      <c r="AE396">
        <v>0</v>
      </c>
      <c r="AF396">
        <v>1</v>
      </c>
      <c r="AG396">
        <v>0.32900000000000001</v>
      </c>
      <c r="AH396">
        <v>97</v>
      </c>
      <c r="AI396">
        <v>132</v>
      </c>
      <c r="AJ396" t="s">
        <v>440</v>
      </c>
    </row>
    <row r="397" spans="1:36" x14ac:dyDescent="0.45">
      <c r="A397">
        <v>396</v>
      </c>
      <c r="C397" t="s">
        <v>411</v>
      </c>
      <c r="D397" t="str">
        <f t="shared" si="6"/>
        <v>Jhonny Peralta2014</v>
      </c>
      <c r="E397" t="s">
        <v>36</v>
      </c>
      <c r="F397">
        <v>2014</v>
      </c>
      <c r="G397">
        <v>93</v>
      </c>
      <c r="H397">
        <v>368</v>
      </c>
      <c r="I397">
        <v>628</v>
      </c>
      <c r="J397">
        <v>89</v>
      </c>
      <c r="K397">
        <v>328</v>
      </c>
      <c r="L397">
        <v>36</v>
      </c>
      <c r="M397">
        <v>83</v>
      </c>
      <c r="N397">
        <v>25</v>
      </c>
      <c r="O397">
        <v>0</v>
      </c>
      <c r="P397">
        <v>14</v>
      </c>
      <c r="Q397">
        <v>44</v>
      </c>
      <c r="R397">
        <v>1</v>
      </c>
      <c r="S397">
        <v>2</v>
      </c>
      <c r="T397">
        <v>33</v>
      </c>
      <c r="U397">
        <v>66</v>
      </c>
      <c r="V397">
        <v>0.253</v>
      </c>
      <c r="W397">
        <v>0.32600000000000001</v>
      </c>
      <c r="X397">
        <v>0.45700000000000002</v>
      </c>
      <c r="Y397">
        <v>0.78300000000000003</v>
      </c>
      <c r="Z397">
        <v>150</v>
      </c>
      <c r="AA397">
        <v>13</v>
      </c>
      <c r="AB397">
        <v>4</v>
      </c>
      <c r="AC397">
        <v>0</v>
      </c>
      <c r="AD397">
        <v>3</v>
      </c>
      <c r="AE397">
        <v>1</v>
      </c>
      <c r="AF397">
        <v>5</v>
      </c>
      <c r="AG397">
        <v>0.27500000000000002</v>
      </c>
      <c r="AH397">
        <v>100</v>
      </c>
      <c r="AI397">
        <v>120</v>
      </c>
      <c r="AJ397" t="s">
        <v>412</v>
      </c>
    </row>
    <row r="398" spans="1:36" x14ac:dyDescent="0.45">
      <c r="A398">
        <v>397</v>
      </c>
      <c r="C398" t="s">
        <v>441</v>
      </c>
      <c r="D398" t="str">
        <f t="shared" si="6"/>
        <v>Kevin Pillar2017</v>
      </c>
      <c r="E398" t="s">
        <v>36</v>
      </c>
      <c r="F398">
        <v>2017</v>
      </c>
      <c r="G398">
        <v>86</v>
      </c>
      <c r="H398">
        <v>368</v>
      </c>
      <c r="I398">
        <v>632</v>
      </c>
      <c r="J398">
        <v>83</v>
      </c>
      <c r="K398">
        <v>340</v>
      </c>
      <c r="L398">
        <v>45</v>
      </c>
      <c r="M398">
        <v>87</v>
      </c>
      <c r="N398">
        <v>23</v>
      </c>
      <c r="O398">
        <v>1</v>
      </c>
      <c r="P398">
        <v>10</v>
      </c>
      <c r="Q398">
        <v>21</v>
      </c>
      <c r="R398">
        <v>12</v>
      </c>
      <c r="S398">
        <v>4</v>
      </c>
      <c r="T398">
        <v>21</v>
      </c>
      <c r="U398">
        <v>56</v>
      </c>
      <c r="V398">
        <v>0.25600000000000001</v>
      </c>
      <c r="W398">
        <v>0.30599999999999999</v>
      </c>
      <c r="X398">
        <v>0.41799999999999998</v>
      </c>
      <c r="Y398">
        <v>0.72399999999999998</v>
      </c>
      <c r="Z398">
        <v>142</v>
      </c>
      <c r="AA398">
        <v>6</v>
      </c>
      <c r="AB398">
        <v>4</v>
      </c>
      <c r="AC398">
        <v>2</v>
      </c>
      <c r="AD398">
        <v>1</v>
      </c>
      <c r="AE398">
        <v>0</v>
      </c>
      <c r="AF398">
        <v>5</v>
      </c>
      <c r="AG398">
        <v>0.28000000000000003</v>
      </c>
      <c r="AH398">
        <v>106</v>
      </c>
      <c r="AI398">
        <v>93</v>
      </c>
      <c r="AJ398" t="s">
        <v>442</v>
      </c>
    </row>
    <row r="399" spans="1:36" x14ac:dyDescent="0.45">
      <c r="A399">
        <v>398</v>
      </c>
      <c r="C399" t="s">
        <v>118</v>
      </c>
      <c r="D399" t="str">
        <f t="shared" si="6"/>
        <v>Albert Pujols2018</v>
      </c>
      <c r="E399" t="s">
        <v>36</v>
      </c>
      <c r="F399">
        <v>2018</v>
      </c>
      <c r="G399">
        <v>86</v>
      </c>
      <c r="H399">
        <v>368</v>
      </c>
      <c r="I399">
        <v>498</v>
      </c>
      <c r="J399">
        <v>86</v>
      </c>
      <c r="K399">
        <v>347</v>
      </c>
      <c r="L399">
        <v>36</v>
      </c>
      <c r="M399">
        <v>87</v>
      </c>
      <c r="N399">
        <v>15</v>
      </c>
      <c r="O399">
        <v>0</v>
      </c>
      <c r="P399">
        <v>16</v>
      </c>
      <c r="Q399">
        <v>52</v>
      </c>
      <c r="R399">
        <v>0</v>
      </c>
      <c r="S399">
        <v>0</v>
      </c>
      <c r="T399">
        <v>18</v>
      </c>
      <c r="U399">
        <v>52</v>
      </c>
      <c r="V399">
        <v>0.251</v>
      </c>
      <c r="W399">
        <v>0.29099999999999998</v>
      </c>
      <c r="X399">
        <v>0.432</v>
      </c>
      <c r="Y399">
        <v>0.72299999999999998</v>
      </c>
      <c r="Z399">
        <v>150</v>
      </c>
      <c r="AA399">
        <v>10</v>
      </c>
      <c r="AB399">
        <v>2</v>
      </c>
      <c r="AC399">
        <v>0</v>
      </c>
      <c r="AD399">
        <v>1</v>
      </c>
      <c r="AE399">
        <v>2</v>
      </c>
      <c r="AF399">
        <v>7</v>
      </c>
      <c r="AG399">
        <v>0.254</v>
      </c>
      <c r="AH399">
        <v>106</v>
      </c>
      <c r="AI399">
        <v>98</v>
      </c>
      <c r="AJ399" t="s">
        <v>119</v>
      </c>
    </row>
    <row r="400" spans="1:36" x14ac:dyDescent="0.45">
      <c r="A400">
        <v>399</v>
      </c>
      <c r="C400" t="s">
        <v>443</v>
      </c>
      <c r="D400" t="str">
        <f t="shared" si="6"/>
        <v>Jonathan Schoop2021</v>
      </c>
      <c r="E400" t="s">
        <v>36</v>
      </c>
      <c r="F400">
        <v>2021</v>
      </c>
      <c r="G400">
        <v>87</v>
      </c>
      <c r="H400">
        <v>368</v>
      </c>
      <c r="I400">
        <v>674</v>
      </c>
      <c r="J400">
        <v>87</v>
      </c>
      <c r="K400">
        <v>339</v>
      </c>
      <c r="L400">
        <v>45</v>
      </c>
      <c r="M400">
        <v>94</v>
      </c>
      <c r="N400">
        <v>14</v>
      </c>
      <c r="O400">
        <v>1</v>
      </c>
      <c r="P400">
        <v>16</v>
      </c>
      <c r="Q400">
        <v>52</v>
      </c>
      <c r="R400">
        <v>1</v>
      </c>
      <c r="S400">
        <v>0</v>
      </c>
      <c r="T400">
        <v>21</v>
      </c>
      <c r="U400">
        <v>79</v>
      </c>
      <c r="V400">
        <v>0.27700000000000002</v>
      </c>
      <c r="W400">
        <v>0.32100000000000001</v>
      </c>
      <c r="X400">
        <v>0.46600000000000003</v>
      </c>
      <c r="Y400">
        <v>0.78700000000000003</v>
      </c>
      <c r="Z400">
        <v>158</v>
      </c>
      <c r="AA400">
        <v>8</v>
      </c>
      <c r="AB400">
        <v>3</v>
      </c>
      <c r="AC400">
        <v>0</v>
      </c>
      <c r="AD400">
        <v>5</v>
      </c>
      <c r="AE400">
        <v>0</v>
      </c>
      <c r="AF400">
        <v>3</v>
      </c>
      <c r="AG400">
        <v>0.313</v>
      </c>
      <c r="AH400">
        <v>107</v>
      </c>
      <c r="AI400">
        <v>117</v>
      </c>
      <c r="AJ400" t="s">
        <v>444</v>
      </c>
    </row>
    <row r="401" spans="1:36" x14ac:dyDescent="0.45">
      <c r="A401">
        <v>400</v>
      </c>
      <c r="C401" t="s">
        <v>156</v>
      </c>
      <c r="D401" t="str">
        <f t="shared" si="6"/>
        <v>Kyle Seager2021</v>
      </c>
      <c r="E401" t="s">
        <v>36</v>
      </c>
      <c r="F401">
        <v>2021</v>
      </c>
      <c r="G401">
        <v>89</v>
      </c>
      <c r="H401">
        <v>368</v>
      </c>
      <c r="I401">
        <v>670</v>
      </c>
      <c r="J401">
        <v>88</v>
      </c>
      <c r="K401">
        <v>333</v>
      </c>
      <c r="L401">
        <v>32</v>
      </c>
      <c r="M401">
        <v>71</v>
      </c>
      <c r="N401">
        <v>16</v>
      </c>
      <c r="O401">
        <v>1</v>
      </c>
      <c r="P401">
        <v>16</v>
      </c>
      <c r="Q401">
        <v>50</v>
      </c>
      <c r="R401">
        <v>2</v>
      </c>
      <c r="S401">
        <v>1</v>
      </c>
      <c r="T401">
        <v>29</v>
      </c>
      <c r="U401">
        <v>97</v>
      </c>
      <c r="V401">
        <v>0.21299999999999999</v>
      </c>
      <c r="W401">
        <v>0.28000000000000003</v>
      </c>
      <c r="X401">
        <v>0.41099999999999998</v>
      </c>
      <c r="Y401">
        <v>0.69099999999999995</v>
      </c>
      <c r="Z401">
        <v>137</v>
      </c>
      <c r="AA401">
        <v>4</v>
      </c>
      <c r="AB401">
        <v>3</v>
      </c>
      <c r="AC401">
        <v>0</v>
      </c>
      <c r="AD401">
        <v>3</v>
      </c>
      <c r="AE401">
        <v>1</v>
      </c>
      <c r="AF401">
        <v>1</v>
      </c>
      <c r="AG401">
        <v>0.247</v>
      </c>
      <c r="AH401">
        <v>92</v>
      </c>
      <c r="AI401">
        <v>91</v>
      </c>
      <c r="AJ401" t="s">
        <v>157</v>
      </c>
    </row>
    <row r="402" spans="1:36" x14ac:dyDescent="0.45">
      <c r="A402">
        <v>401</v>
      </c>
      <c r="C402" t="s">
        <v>445</v>
      </c>
      <c r="D402" t="str">
        <f t="shared" si="6"/>
        <v>Justin Smoak2018</v>
      </c>
      <c r="E402" t="s">
        <v>36</v>
      </c>
      <c r="F402">
        <v>2018</v>
      </c>
      <c r="G402">
        <v>88</v>
      </c>
      <c r="H402">
        <v>368</v>
      </c>
      <c r="I402">
        <v>594</v>
      </c>
      <c r="J402">
        <v>84</v>
      </c>
      <c r="K402">
        <v>306</v>
      </c>
      <c r="L402">
        <v>43</v>
      </c>
      <c r="M402">
        <v>75</v>
      </c>
      <c r="N402">
        <v>24</v>
      </c>
      <c r="O402">
        <v>0</v>
      </c>
      <c r="P402">
        <v>16</v>
      </c>
      <c r="Q402">
        <v>52</v>
      </c>
      <c r="R402">
        <v>0</v>
      </c>
      <c r="S402">
        <v>1</v>
      </c>
      <c r="T402">
        <v>56</v>
      </c>
      <c r="U402">
        <v>91</v>
      </c>
      <c r="V402">
        <v>0.245</v>
      </c>
      <c r="W402">
        <v>0.36399999999999999</v>
      </c>
      <c r="X402">
        <v>0.48</v>
      </c>
      <c r="Y402">
        <v>0.84499999999999997</v>
      </c>
      <c r="Z402">
        <v>147</v>
      </c>
      <c r="AA402">
        <v>7</v>
      </c>
      <c r="AB402">
        <v>3</v>
      </c>
      <c r="AC402">
        <v>0</v>
      </c>
      <c r="AD402">
        <v>3</v>
      </c>
      <c r="AE402">
        <v>2</v>
      </c>
      <c r="AF402">
        <v>4</v>
      </c>
      <c r="AG402">
        <v>0.29199999999999998</v>
      </c>
      <c r="AH402">
        <v>109</v>
      </c>
      <c r="AI402">
        <v>132</v>
      </c>
      <c r="AJ402" t="s">
        <v>446</v>
      </c>
    </row>
    <row r="403" spans="1:36" x14ac:dyDescent="0.45">
      <c r="A403">
        <v>402</v>
      </c>
      <c r="C403" t="s">
        <v>447</v>
      </c>
      <c r="D403" t="str">
        <f t="shared" si="6"/>
        <v>Troy Tulowitzki2014</v>
      </c>
      <c r="E403" t="s">
        <v>36</v>
      </c>
      <c r="F403">
        <v>2014</v>
      </c>
      <c r="G403">
        <v>89</v>
      </c>
      <c r="H403">
        <v>368</v>
      </c>
      <c r="I403">
        <v>375</v>
      </c>
      <c r="J403">
        <v>86</v>
      </c>
      <c r="K403">
        <v>310</v>
      </c>
      <c r="L403">
        <v>71</v>
      </c>
      <c r="M403">
        <v>107</v>
      </c>
      <c r="N403">
        <v>18</v>
      </c>
      <c r="O403">
        <v>1</v>
      </c>
      <c r="P403">
        <v>21</v>
      </c>
      <c r="Q403">
        <v>52</v>
      </c>
      <c r="R403">
        <v>1</v>
      </c>
      <c r="S403">
        <v>1</v>
      </c>
      <c r="T403">
        <v>48</v>
      </c>
      <c r="U403">
        <v>55</v>
      </c>
      <c r="V403">
        <v>0.34499999999999997</v>
      </c>
      <c r="W403">
        <v>0.435</v>
      </c>
      <c r="X403">
        <v>0.61299999999999999</v>
      </c>
      <c r="Y403">
        <v>1.048</v>
      </c>
      <c r="Z403">
        <v>190</v>
      </c>
      <c r="AA403">
        <v>4</v>
      </c>
      <c r="AB403">
        <v>5</v>
      </c>
      <c r="AC403">
        <v>0</v>
      </c>
      <c r="AD403">
        <v>5</v>
      </c>
      <c r="AE403">
        <v>3</v>
      </c>
      <c r="AF403">
        <v>0</v>
      </c>
      <c r="AG403">
        <v>0.36</v>
      </c>
      <c r="AH403">
        <v>102</v>
      </c>
      <c r="AI403">
        <v>194</v>
      </c>
      <c r="AJ403" t="s">
        <v>448</v>
      </c>
    </row>
    <row r="404" spans="1:36" x14ac:dyDescent="0.45">
      <c r="A404">
        <v>403</v>
      </c>
      <c r="C404" t="s">
        <v>254</v>
      </c>
      <c r="D404" t="str">
        <f t="shared" si="6"/>
        <v>Bobby Witt Jr.2022</v>
      </c>
      <c r="E404" t="s">
        <v>36</v>
      </c>
      <c r="F404">
        <v>2022</v>
      </c>
      <c r="G404">
        <v>88</v>
      </c>
      <c r="H404">
        <v>368</v>
      </c>
      <c r="I404">
        <v>632</v>
      </c>
      <c r="J404">
        <v>87</v>
      </c>
      <c r="K404">
        <v>342</v>
      </c>
      <c r="L404">
        <v>48</v>
      </c>
      <c r="M404">
        <v>87</v>
      </c>
      <c r="N404">
        <v>18</v>
      </c>
      <c r="O404">
        <v>5</v>
      </c>
      <c r="P404">
        <v>13</v>
      </c>
      <c r="Q404">
        <v>47</v>
      </c>
      <c r="R404">
        <v>17</v>
      </c>
      <c r="S404">
        <v>3</v>
      </c>
      <c r="T404">
        <v>20</v>
      </c>
      <c r="U404">
        <v>85</v>
      </c>
      <c r="V404">
        <v>0.254</v>
      </c>
      <c r="W404">
        <v>0.29899999999999999</v>
      </c>
      <c r="X404">
        <v>0.45</v>
      </c>
      <c r="Y404">
        <v>0.749</v>
      </c>
      <c r="Z404">
        <v>154</v>
      </c>
      <c r="AA404">
        <v>9</v>
      </c>
      <c r="AB404">
        <v>3</v>
      </c>
      <c r="AC404">
        <v>0</v>
      </c>
      <c r="AD404">
        <v>3</v>
      </c>
      <c r="AE404">
        <v>1</v>
      </c>
      <c r="AF404">
        <v>3</v>
      </c>
      <c r="AG404">
        <v>0.3</v>
      </c>
      <c r="AH404">
        <v>107</v>
      </c>
      <c r="AI404">
        <v>110</v>
      </c>
      <c r="AJ404" t="s">
        <v>255</v>
      </c>
    </row>
    <row r="405" spans="1:36" x14ac:dyDescent="0.45">
      <c r="A405">
        <v>404</v>
      </c>
      <c r="C405" t="s">
        <v>210</v>
      </c>
      <c r="D405" t="str">
        <f t="shared" si="6"/>
        <v>Nolan Arenado2021</v>
      </c>
      <c r="E405" t="s">
        <v>36</v>
      </c>
      <c r="F405">
        <v>2021</v>
      </c>
      <c r="G405">
        <v>88</v>
      </c>
      <c r="H405">
        <v>367</v>
      </c>
      <c r="I405">
        <v>653</v>
      </c>
      <c r="J405">
        <v>88</v>
      </c>
      <c r="K405">
        <v>336</v>
      </c>
      <c r="L405">
        <v>42</v>
      </c>
      <c r="M405">
        <v>89</v>
      </c>
      <c r="N405">
        <v>26</v>
      </c>
      <c r="O405">
        <v>1</v>
      </c>
      <c r="P405">
        <v>17</v>
      </c>
      <c r="Q405">
        <v>56</v>
      </c>
      <c r="R405">
        <v>1</v>
      </c>
      <c r="S405">
        <v>0</v>
      </c>
      <c r="T405">
        <v>26</v>
      </c>
      <c r="U405">
        <v>48</v>
      </c>
      <c r="V405">
        <v>0.26500000000000001</v>
      </c>
      <c r="W405">
        <v>0.31900000000000001</v>
      </c>
      <c r="X405">
        <v>0.5</v>
      </c>
      <c r="Y405">
        <v>0.81899999999999995</v>
      </c>
      <c r="Z405">
        <v>168</v>
      </c>
      <c r="AA405">
        <v>11</v>
      </c>
      <c r="AB405">
        <v>2</v>
      </c>
      <c r="AC405">
        <v>0</v>
      </c>
      <c r="AD405">
        <v>3</v>
      </c>
      <c r="AE405">
        <v>4</v>
      </c>
      <c r="AF405">
        <v>3</v>
      </c>
      <c r="AG405">
        <v>0.26300000000000001</v>
      </c>
      <c r="AH405">
        <v>104</v>
      </c>
      <c r="AI405">
        <v>125</v>
      </c>
      <c r="AJ405" t="s">
        <v>211</v>
      </c>
    </row>
    <row r="406" spans="1:36" x14ac:dyDescent="0.45">
      <c r="A406">
        <v>405</v>
      </c>
      <c r="C406" t="s">
        <v>220</v>
      </c>
      <c r="D406" t="str">
        <f t="shared" si="6"/>
        <v>Xander Bogaerts2014</v>
      </c>
      <c r="E406" t="s">
        <v>36</v>
      </c>
      <c r="F406">
        <v>2014</v>
      </c>
      <c r="G406">
        <v>88</v>
      </c>
      <c r="H406">
        <v>367</v>
      </c>
      <c r="I406">
        <v>594</v>
      </c>
      <c r="J406">
        <v>86</v>
      </c>
      <c r="K406">
        <v>328</v>
      </c>
      <c r="L406">
        <v>39</v>
      </c>
      <c r="M406">
        <v>77</v>
      </c>
      <c r="N406">
        <v>17</v>
      </c>
      <c r="O406">
        <v>1</v>
      </c>
      <c r="P406">
        <v>6</v>
      </c>
      <c r="Q406">
        <v>22</v>
      </c>
      <c r="R406">
        <v>2</v>
      </c>
      <c r="S406">
        <v>2</v>
      </c>
      <c r="T406">
        <v>30</v>
      </c>
      <c r="U406">
        <v>89</v>
      </c>
      <c r="V406">
        <v>0.23499999999999999</v>
      </c>
      <c r="W406">
        <v>0.311</v>
      </c>
      <c r="X406">
        <v>0.34799999999999998</v>
      </c>
      <c r="Y406">
        <v>0.65800000000000003</v>
      </c>
      <c r="Z406">
        <v>114</v>
      </c>
      <c r="AA406">
        <v>9</v>
      </c>
      <c r="AB406">
        <v>7</v>
      </c>
      <c r="AC406">
        <v>0</v>
      </c>
      <c r="AD406">
        <v>2</v>
      </c>
      <c r="AE406">
        <v>1</v>
      </c>
      <c r="AF406">
        <v>3</v>
      </c>
      <c r="AG406">
        <v>0.30199999999999999</v>
      </c>
      <c r="AH406">
        <v>101</v>
      </c>
      <c r="AI406">
        <v>87</v>
      </c>
      <c r="AJ406" t="s">
        <v>221</v>
      </c>
    </row>
    <row r="407" spans="1:36" x14ac:dyDescent="0.45">
      <c r="A407">
        <v>406</v>
      </c>
      <c r="C407" t="s">
        <v>264</v>
      </c>
      <c r="D407" t="str">
        <f t="shared" si="6"/>
        <v>Matt Chapman2021</v>
      </c>
      <c r="E407" t="s">
        <v>36</v>
      </c>
      <c r="F407">
        <v>2021</v>
      </c>
      <c r="G407">
        <v>89</v>
      </c>
      <c r="H407">
        <v>367</v>
      </c>
      <c r="I407">
        <v>622</v>
      </c>
      <c r="J407">
        <v>88</v>
      </c>
      <c r="K407">
        <v>313</v>
      </c>
      <c r="L407">
        <v>41</v>
      </c>
      <c r="M407">
        <v>71</v>
      </c>
      <c r="N407">
        <v>11</v>
      </c>
      <c r="O407">
        <v>3</v>
      </c>
      <c r="P407">
        <v>11</v>
      </c>
      <c r="Q407">
        <v>42</v>
      </c>
      <c r="R407">
        <v>1</v>
      </c>
      <c r="S407">
        <v>0</v>
      </c>
      <c r="T407">
        <v>44</v>
      </c>
      <c r="U407">
        <v>111</v>
      </c>
      <c r="V407">
        <v>0.22700000000000001</v>
      </c>
      <c r="W407">
        <v>0.31900000000000001</v>
      </c>
      <c r="X407">
        <v>0.38700000000000001</v>
      </c>
      <c r="Y407">
        <v>0.70499999999999996</v>
      </c>
      <c r="Z407">
        <v>121</v>
      </c>
      <c r="AA407">
        <v>5</v>
      </c>
      <c r="AB407">
        <v>2</v>
      </c>
      <c r="AC407">
        <v>0</v>
      </c>
      <c r="AD407">
        <v>8</v>
      </c>
      <c r="AE407">
        <v>0</v>
      </c>
      <c r="AF407">
        <v>0</v>
      </c>
      <c r="AG407">
        <v>0.30199999999999999</v>
      </c>
      <c r="AH407">
        <v>98</v>
      </c>
      <c r="AI407">
        <v>97</v>
      </c>
      <c r="AJ407" t="s">
        <v>265</v>
      </c>
    </row>
    <row r="408" spans="1:36" x14ac:dyDescent="0.45">
      <c r="A408">
        <v>407</v>
      </c>
      <c r="C408" t="s">
        <v>108</v>
      </c>
      <c r="D408" t="str">
        <f t="shared" si="6"/>
        <v>Jake Cronenworth2023</v>
      </c>
      <c r="E408" t="s">
        <v>36</v>
      </c>
      <c r="F408">
        <v>2023</v>
      </c>
      <c r="G408">
        <v>88</v>
      </c>
      <c r="H408">
        <v>367</v>
      </c>
      <c r="I408">
        <v>522</v>
      </c>
      <c r="J408">
        <v>86</v>
      </c>
      <c r="K408">
        <v>313</v>
      </c>
      <c r="L408">
        <v>36</v>
      </c>
      <c r="M408">
        <v>68</v>
      </c>
      <c r="N408">
        <v>13</v>
      </c>
      <c r="O408">
        <v>4</v>
      </c>
      <c r="P408">
        <v>8</v>
      </c>
      <c r="Q408">
        <v>33</v>
      </c>
      <c r="R408">
        <v>4</v>
      </c>
      <c r="S408">
        <v>1</v>
      </c>
      <c r="T408">
        <v>41</v>
      </c>
      <c r="U408">
        <v>74</v>
      </c>
      <c r="V408">
        <v>0.217</v>
      </c>
      <c r="W408">
        <v>0.318</v>
      </c>
      <c r="X408">
        <v>0.36099999999999999</v>
      </c>
      <c r="Y408">
        <v>0.67900000000000005</v>
      </c>
      <c r="Z408">
        <v>113</v>
      </c>
      <c r="AA408">
        <v>7</v>
      </c>
      <c r="AB408">
        <v>7</v>
      </c>
      <c r="AC408">
        <v>1</v>
      </c>
      <c r="AD408">
        <v>4</v>
      </c>
      <c r="AE408">
        <v>2</v>
      </c>
      <c r="AF408">
        <v>1</v>
      </c>
      <c r="AG408">
        <v>0.255</v>
      </c>
      <c r="AH408">
        <v>97</v>
      </c>
      <c r="AI408">
        <v>87</v>
      </c>
      <c r="AJ408" t="s">
        <v>109</v>
      </c>
    </row>
    <row r="409" spans="1:36" x14ac:dyDescent="0.45">
      <c r="A409">
        <v>408</v>
      </c>
      <c r="C409" t="s">
        <v>346</v>
      </c>
      <c r="D409" t="str">
        <f t="shared" si="6"/>
        <v>Rafael Devers2018</v>
      </c>
      <c r="E409" t="s">
        <v>36</v>
      </c>
      <c r="F409">
        <v>2018</v>
      </c>
      <c r="G409">
        <v>89</v>
      </c>
      <c r="H409">
        <v>367</v>
      </c>
      <c r="I409">
        <v>490</v>
      </c>
      <c r="J409">
        <v>87</v>
      </c>
      <c r="K409">
        <v>340</v>
      </c>
      <c r="L409">
        <v>42</v>
      </c>
      <c r="M409">
        <v>82</v>
      </c>
      <c r="N409">
        <v>20</v>
      </c>
      <c r="O409">
        <v>0</v>
      </c>
      <c r="P409">
        <v>14</v>
      </c>
      <c r="Q409">
        <v>48</v>
      </c>
      <c r="R409">
        <v>5</v>
      </c>
      <c r="S409">
        <v>1</v>
      </c>
      <c r="T409">
        <v>25</v>
      </c>
      <c r="U409">
        <v>92</v>
      </c>
      <c r="V409">
        <v>0.24099999999999999</v>
      </c>
      <c r="W409">
        <v>0.29199999999999998</v>
      </c>
      <c r="X409">
        <v>0.42399999999999999</v>
      </c>
      <c r="Y409">
        <v>0.71499999999999997</v>
      </c>
      <c r="Z409">
        <v>144</v>
      </c>
      <c r="AA409">
        <v>6</v>
      </c>
      <c r="AB409">
        <v>0</v>
      </c>
      <c r="AC409">
        <v>0</v>
      </c>
      <c r="AD409">
        <v>2</v>
      </c>
      <c r="AE409">
        <v>4</v>
      </c>
      <c r="AF409">
        <v>2</v>
      </c>
      <c r="AG409">
        <v>0.28799999999999998</v>
      </c>
      <c r="AH409">
        <v>96</v>
      </c>
      <c r="AI409">
        <v>96</v>
      </c>
      <c r="AJ409" t="s">
        <v>347</v>
      </c>
    </row>
    <row r="410" spans="1:36" x14ac:dyDescent="0.45">
      <c r="A410">
        <v>409</v>
      </c>
      <c r="C410" t="s">
        <v>290</v>
      </c>
      <c r="D410" t="str">
        <f t="shared" si="6"/>
        <v>Edwin Encarnación2018</v>
      </c>
      <c r="E410" t="s">
        <v>36</v>
      </c>
      <c r="F410">
        <v>2018</v>
      </c>
      <c r="G410">
        <v>86</v>
      </c>
      <c r="H410">
        <v>367</v>
      </c>
      <c r="I410">
        <v>579</v>
      </c>
      <c r="J410">
        <v>86</v>
      </c>
      <c r="K410">
        <v>320</v>
      </c>
      <c r="L410">
        <v>48</v>
      </c>
      <c r="M410">
        <v>72</v>
      </c>
      <c r="N410">
        <v>11</v>
      </c>
      <c r="O410">
        <v>0</v>
      </c>
      <c r="P410">
        <v>22</v>
      </c>
      <c r="Q410">
        <v>65</v>
      </c>
      <c r="R410">
        <v>0</v>
      </c>
      <c r="S410">
        <v>0</v>
      </c>
      <c r="T410">
        <v>38</v>
      </c>
      <c r="U410">
        <v>85</v>
      </c>
      <c r="V410">
        <v>0.22500000000000001</v>
      </c>
      <c r="W410">
        <v>0.312</v>
      </c>
      <c r="X410">
        <v>0.46600000000000003</v>
      </c>
      <c r="Y410">
        <v>0.77700000000000002</v>
      </c>
      <c r="Z410">
        <v>149</v>
      </c>
      <c r="AA410">
        <v>9</v>
      </c>
      <c r="AB410">
        <v>4</v>
      </c>
      <c r="AC410">
        <v>0</v>
      </c>
      <c r="AD410">
        <v>4</v>
      </c>
      <c r="AE410">
        <v>2</v>
      </c>
      <c r="AF410">
        <v>3</v>
      </c>
      <c r="AG410">
        <v>0.23</v>
      </c>
      <c r="AH410">
        <v>91</v>
      </c>
      <c r="AI410">
        <v>112</v>
      </c>
      <c r="AJ410" t="s">
        <v>291</v>
      </c>
    </row>
    <row r="411" spans="1:36" x14ac:dyDescent="0.45">
      <c r="A411">
        <v>410</v>
      </c>
      <c r="C411" t="s">
        <v>290</v>
      </c>
      <c r="D411" t="str">
        <f t="shared" si="6"/>
        <v>Edwin Encarnación2017</v>
      </c>
      <c r="E411" t="s">
        <v>36</v>
      </c>
      <c r="F411">
        <v>2017</v>
      </c>
      <c r="G411">
        <v>85</v>
      </c>
      <c r="H411">
        <v>367</v>
      </c>
      <c r="I411">
        <v>669</v>
      </c>
      <c r="J411">
        <v>84</v>
      </c>
      <c r="K411">
        <v>308</v>
      </c>
      <c r="L411">
        <v>55</v>
      </c>
      <c r="M411">
        <v>81</v>
      </c>
      <c r="N411">
        <v>11</v>
      </c>
      <c r="O411">
        <v>1</v>
      </c>
      <c r="P411">
        <v>18</v>
      </c>
      <c r="Q411">
        <v>48</v>
      </c>
      <c r="R411">
        <v>2</v>
      </c>
      <c r="S411">
        <v>0</v>
      </c>
      <c r="T411">
        <v>52</v>
      </c>
      <c r="U411">
        <v>82</v>
      </c>
      <c r="V411">
        <v>0.26300000000000001</v>
      </c>
      <c r="W411">
        <v>0.374</v>
      </c>
      <c r="X411">
        <v>0.48099999999999998</v>
      </c>
      <c r="Y411">
        <v>0.85499999999999998</v>
      </c>
      <c r="Z411">
        <v>148</v>
      </c>
      <c r="AA411">
        <v>10</v>
      </c>
      <c r="AB411">
        <v>4</v>
      </c>
      <c r="AC411">
        <v>0</v>
      </c>
      <c r="AD411">
        <v>2</v>
      </c>
      <c r="AE411">
        <v>2</v>
      </c>
      <c r="AF411">
        <v>3</v>
      </c>
      <c r="AG411">
        <v>0.3</v>
      </c>
      <c r="AH411">
        <v>95</v>
      </c>
      <c r="AI411">
        <v>129</v>
      </c>
      <c r="AJ411" t="s">
        <v>291</v>
      </c>
    </row>
    <row r="412" spans="1:36" x14ac:dyDescent="0.45">
      <c r="A412">
        <v>411</v>
      </c>
      <c r="C412" t="s">
        <v>158</v>
      </c>
      <c r="D412" t="str">
        <f t="shared" si="6"/>
        <v>Todd Frazier2016</v>
      </c>
      <c r="E412" t="s">
        <v>36</v>
      </c>
      <c r="F412">
        <v>2016</v>
      </c>
      <c r="G412">
        <v>86</v>
      </c>
      <c r="H412">
        <v>367</v>
      </c>
      <c r="I412">
        <v>666</v>
      </c>
      <c r="J412">
        <v>86</v>
      </c>
      <c r="K412">
        <v>319</v>
      </c>
      <c r="L412">
        <v>51</v>
      </c>
      <c r="M412">
        <v>68</v>
      </c>
      <c r="N412">
        <v>9</v>
      </c>
      <c r="O412">
        <v>0</v>
      </c>
      <c r="P412">
        <v>25</v>
      </c>
      <c r="Q412">
        <v>57</v>
      </c>
      <c r="R412">
        <v>6</v>
      </c>
      <c r="S412">
        <v>2</v>
      </c>
      <c r="T412">
        <v>40</v>
      </c>
      <c r="U412">
        <v>85</v>
      </c>
      <c r="V412">
        <v>0.21299999999999999</v>
      </c>
      <c r="W412">
        <v>0.30499999999999999</v>
      </c>
      <c r="X412">
        <v>0.47699999999999998</v>
      </c>
      <c r="Y412">
        <v>0.78200000000000003</v>
      </c>
      <c r="Z412">
        <v>152</v>
      </c>
      <c r="AA412">
        <v>4</v>
      </c>
      <c r="AB412">
        <v>4</v>
      </c>
      <c r="AC412">
        <v>0</v>
      </c>
      <c r="AD412">
        <v>4</v>
      </c>
      <c r="AE412">
        <v>1</v>
      </c>
      <c r="AF412">
        <v>6</v>
      </c>
      <c r="AG412">
        <v>0.20200000000000001</v>
      </c>
      <c r="AH412">
        <v>104</v>
      </c>
      <c r="AI412">
        <v>108</v>
      </c>
      <c r="AJ412" t="s">
        <v>159</v>
      </c>
    </row>
    <row r="413" spans="1:36" x14ac:dyDescent="0.45">
      <c r="A413">
        <v>412</v>
      </c>
      <c r="C413" t="s">
        <v>435</v>
      </c>
      <c r="D413" t="str">
        <f t="shared" si="6"/>
        <v>Alex Gordon2019</v>
      </c>
      <c r="E413" t="s">
        <v>36</v>
      </c>
      <c r="F413">
        <v>2019</v>
      </c>
      <c r="G413">
        <v>86</v>
      </c>
      <c r="H413">
        <v>367</v>
      </c>
      <c r="I413">
        <v>633</v>
      </c>
      <c r="J413">
        <v>84</v>
      </c>
      <c r="K413">
        <v>320</v>
      </c>
      <c r="L413">
        <v>47</v>
      </c>
      <c r="M413">
        <v>88</v>
      </c>
      <c r="N413">
        <v>23</v>
      </c>
      <c r="O413">
        <v>1</v>
      </c>
      <c r="P413">
        <v>10</v>
      </c>
      <c r="Q413">
        <v>55</v>
      </c>
      <c r="R413">
        <v>5</v>
      </c>
      <c r="S413">
        <v>1</v>
      </c>
      <c r="T413">
        <v>29</v>
      </c>
      <c r="U413">
        <v>66</v>
      </c>
      <c r="V413">
        <v>0.27500000000000002</v>
      </c>
      <c r="W413">
        <v>0.35299999999999998</v>
      </c>
      <c r="X413">
        <v>0.44700000000000001</v>
      </c>
      <c r="Y413">
        <v>0.79900000000000004</v>
      </c>
      <c r="Z413">
        <v>143</v>
      </c>
      <c r="AA413">
        <v>5</v>
      </c>
      <c r="AB413">
        <v>12</v>
      </c>
      <c r="AC413">
        <v>1</v>
      </c>
      <c r="AD413">
        <v>5</v>
      </c>
      <c r="AE413">
        <v>3</v>
      </c>
      <c r="AF413">
        <v>4</v>
      </c>
      <c r="AG413">
        <v>0.313</v>
      </c>
      <c r="AH413">
        <v>115</v>
      </c>
      <c r="AI413">
        <v>113</v>
      </c>
      <c r="AJ413" t="s">
        <v>436</v>
      </c>
    </row>
    <row r="414" spans="1:36" x14ac:dyDescent="0.45">
      <c r="A414">
        <v>413</v>
      </c>
      <c r="C414" t="s">
        <v>449</v>
      </c>
      <c r="D414" t="str">
        <f t="shared" si="6"/>
        <v>Aaron Hill2014</v>
      </c>
      <c r="E414" t="s">
        <v>36</v>
      </c>
      <c r="F414">
        <v>2014</v>
      </c>
      <c r="G414">
        <v>90</v>
      </c>
      <c r="H414">
        <v>367</v>
      </c>
      <c r="I414">
        <v>541</v>
      </c>
      <c r="J414">
        <v>84</v>
      </c>
      <c r="K414">
        <v>344</v>
      </c>
      <c r="L414">
        <v>29</v>
      </c>
      <c r="M414">
        <v>83</v>
      </c>
      <c r="N414">
        <v>17</v>
      </c>
      <c r="O414">
        <v>2</v>
      </c>
      <c r="P414">
        <v>7</v>
      </c>
      <c r="Q414">
        <v>45</v>
      </c>
      <c r="R414">
        <v>1</v>
      </c>
      <c r="S414">
        <v>1</v>
      </c>
      <c r="T414">
        <v>15</v>
      </c>
      <c r="U414">
        <v>66</v>
      </c>
      <c r="V414">
        <v>0.24099999999999999</v>
      </c>
      <c r="W414">
        <v>0.27500000000000002</v>
      </c>
      <c r="X414">
        <v>0.36299999999999999</v>
      </c>
      <c r="Y414">
        <v>0.63900000000000001</v>
      </c>
      <c r="Z414">
        <v>125</v>
      </c>
      <c r="AA414">
        <v>13</v>
      </c>
      <c r="AB414">
        <v>3</v>
      </c>
      <c r="AC414">
        <v>0</v>
      </c>
      <c r="AD414">
        <v>5</v>
      </c>
      <c r="AE414">
        <v>0</v>
      </c>
      <c r="AF414">
        <v>0</v>
      </c>
      <c r="AG414">
        <v>0.27500000000000002</v>
      </c>
      <c r="AH414">
        <v>95</v>
      </c>
      <c r="AI414">
        <v>80</v>
      </c>
      <c r="AJ414" t="s">
        <v>450</v>
      </c>
    </row>
    <row r="415" spans="1:36" x14ac:dyDescent="0.45">
      <c r="A415">
        <v>414</v>
      </c>
      <c r="C415" t="s">
        <v>451</v>
      </c>
      <c r="D415" t="str">
        <f t="shared" si="6"/>
        <v>Jake Lamb2017</v>
      </c>
      <c r="E415" t="s">
        <v>36</v>
      </c>
      <c r="F415">
        <v>2017</v>
      </c>
      <c r="G415">
        <v>85</v>
      </c>
      <c r="H415">
        <v>367</v>
      </c>
      <c r="I415">
        <v>635</v>
      </c>
      <c r="J415">
        <v>83</v>
      </c>
      <c r="K415">
        <v>315</v>
      </c>
      <c r="L415">
        <v>54</v>
      </c>
      <c r="M415">
        <v>88</v>
      </c>
      <c r="N415">
        <v>18</v>
      </c>
      <c r="O415">
        <v>3</v>
      </c>
      <c r="P415">
        <v>20</v>
      </c>
      <c r="Q415">
        <v>67</v>
      </c>
      <c r="R415">
        <v>4</v>
      </c>
      <c r="S415">
        <v>3</v>
      </c>
      <c r="T415">
        <v>49</v>
      </c>
      <c r="U415">
        <v>92</v>
      </c>
      <c r="V415">
        <v>0.27900000000000003</v>
      </c>
      <c r="W415">
        <v>0.376</v>
      </c>
      <c r="X415">
        <v>0.54600000000000004</v>
      </c>
      <c r="Y415">
        <v>0.92200000000000004</v>
      </c>
      <c r="Z415">
        <v>172</v>
      </c>
      <c r="AA415">
        <v>8</v>
      </c>
      <c r="AB415">
        <v>1</v>
      </c>
      <c r="AC415">
        <v>0</v>
      </c>
      <c r="AD415">
        <v>2</v>
      </c>
      <c r="AE415">
        <v>9</v>
      </c>
      <c r="AF415">
        <v>3</v>
      </c>
      <c r="AG415">
        <v>0.33200000000000002</v>
      </c>
      <c r="AH415">
        <v>117</v>
      </c>
      <c r="AI415">
        <v>145</v>
      </c>
      <c r="AJ415" t="s">
        <v>452</v>
      </c>
    </row>
    <row r="416" spans="1:36" x14ac:dyDescent="0.45">
      <c r="A416">
        <v>415</v>
      </c>
      <c r="C416" t="s">
        <v>294</v>
      </c>
      <c r="D416" t="str">
        <f t="shared" si="6"/>
        <v>DJ LeMahieu2019</v>
      </c>
      <c r="E416" t="s">
        <v>36</v>
      </c>
      <c r="F416">
        <v>2019</v>
      </c>
      <c r="G416">
        <v>81</v>
      </c>
      <c r="H416">
        <v>367</v>
      </c>
      <c r="I416">
        <v>655</v>
      </c>
      <c r="J416">
        <v>80</v>
      </c>
      <c r="K416">
        <v>336</v>
      </c>
      <c r="L416">
        <v>65</v>
      </c>
      <c r="M416">
        <v>113</v>
      </c>
      <c r="N416">
        <v>21</v>
      </c>
      <c r="O416">
        <v>2</v>
      </c>
      <c r="P416">
        <v>12</v>
      </c>
      <c r="Q416">
        <v>63</v>
      </c>
      <c r="R416">
        <v>4</v>
      </c>
      <c r="S416">
        <v>1</v>
      </c>
      <c r="T416">
        <v>25</v>
      </c>
      <c r="U416">
        <v>53</v>
      </c>
      <c r="V416">
        <v>0.33600000000000002</v>
      </c>
      <c r="W416">
        <v>0.38300000000000001</v>
      </c>
      <c r="X416">
        <v>0.51800000000000002</v>
      </c>
      <c r="Y416">
        <v>0.9</v>
      </c>
      <c r="Z416">
        <v>174</v>
      </c>
      <c r="AA416">
        <v>6</v>
      </c>
      <c r="AB416">
        <v>2</v>
      </c>
      <c r="AC416">
        <v>1</v>
      </c>
      <c r="AD416">
        <v>3</v>
      </c>
      <c r="AE416">
        <v>0</v>
      </c>
      <c r="AF416">
        <v>5</v>
      </c>
      <c r="AG416">
        <v>0.36899999999999999</v>
      </c>
      <c r="AH416">
        <v>102</v>
      </c>
      <c r="AI416">
        <v>139</v>
      </c>
      <c r="AJ416" t="s">
        <v>295</v>
      </c>
    </row>
    <row r="417" spans="1:36" x14ac:dyDescent="0.45">
      <c r="A417">
        <v>416</v>
      </c>
      <c r="C417" t="s">
        <v>196</v>
      </c>
      <c r="D417" t="str">
        <f t="shared" si="6"/>
        <v>J.D. Martinez2021</v>
      </c>
      <c r="E417" t="s">
        <v>36</v>
      </c>
      <c r="F417">
        <v>2021</v>
      </c>
      <c r="G417">
        <v>84</v>
      </c>
      <c r="H417">
        <v>367</v>
      </c>
      <c r="I417">
        <v>634</v>
      </c>
      <c r="J417">
        <v>84</v>
      </c>
      <c r="K417">
        <v>324</v>
      </c>
      <c r="L417">
        <v>60</v>
      </c>
      <c r="M417">
        <v>97</v>
      </c>
      <c r="N417">
        <v>23</v>
      </c>
      <c r="O417">
        <v>3</v>
      </c>
      <c r="P417">
        <v>18</v>
      </c>
      <c r="Q417">
        <v>62</v>
      </c>
      <c r="R417">
        <v>0</v>
      </c>
      <c r="S417">
        <v>0</v>
      </c>
      <c r="T417">
        <v>38</v>
      </c>
      <c r="U417">
        <v>83</v>
      </c>
      <c r="V417">
        <v>0.29899999999999999</v>
      </c>
      <c r="W417">
        <v>0.371</v>
      </c>
      <c r="X417">
        <v>0.55600000000000005</v>
      </c>
      <c r="Y417">
        <v>0.92600000000000005</v>
      </c>
      <c r="Z417">
        <v>180</v>
      </c>
      <c r="AA417">
        <v>12</v>
      </c>
      <c r="AB417">
        <v>1</v>
      </c>
      <c r="AC417">
        <v>0</v>
      </c>
      <c r="AD417">
        <v>4</v>
      </c>
      <c r="AE417">
        <v>2</v>
      </c>
      <c r="AF417">
        <v>4</v>
      </c>
      <c r="AG417">
        <v>0.34799999999999998</v>
      </c>
      <c r="AH417">
        <v>114</v>
      </c>
      <c r="AI417">
        <v>155</v>
      </c>
      <c r="AJ417" t="s">
        <v>197</v>
      </c>
    </row>
    <row r="418" spans="1:36" x14ac:dyDescent="0.45">
      <c r="A418">
        <v>417</v>
      </c>
      <c r="C418" t="s">
        <v>453</v>
      </c>
      <c r="D418" t="str">
        <f t="shared" si="6"/>
        <v>Pablo Sandoval2014</v>
      </c>
      <c r="E418" t="s">
        <v>36</v>
      </c>
      <c r="F418">
        <v>2014</v>
      </c>
      <c r="G418">
        <v>92</v>
      </c>
      <c r="H418">
        <v>367</v>
      </c>
      <c r="I418">
        <v>638</v>
      </c>
      <c r="J418">
        <v>90</v>
      </c>
      <c r="K418">
        <v>336</v>
      </c>
      <c r="L418">
        <v>41</v>
      </c>
      <c r="M418">
        <v>91</v>
      </c>
      <c r="N418">
        <v>15</v>
      </c>
      <c r="O418">
        <v>2</v>
      </c>
      <c r="P418">
        <v>11</v>
      </c>
      <c r="Q418">
        <v>40</v>
      </c>
      <c r="R418">
        <v>0</v>
      </c>
      <c r="S418">
        <v>0</v>
      </c>
      <c r="T418">
        <v>26</v>
      </c>
      <c r="U418">
        <v>55</v>
      </c>
      <c r="V418">
        <v>0.27100000000000002</v>
      </c>
      <c r="W418">
        <v>0.32200000000000001</v>
      </c>
      <c r="X418">
        <v>0.42599999999999999</v>
      </c>
      <c r="Y418">
        <v>0.747</v>
      </c>
      <c r="Z418">
        <v>143</v>
      </c>
      <c r="AA418">
        <v>10</v>
      </c>
      <c r="AB418">
        <v>1</v>
      </c>
      <c r="AC418">
        <v>0</v>
      </c>
      <c r="AD418">
        <v>4</v>
      </c>
      <c r="AE418">
        <v>5</v>
      </c>
      <c r="AF418">
        <v>3</v>
      </c>
      <c r="AG418">
        <v>0.29199999999999998</v>
      </c>
      <c r="AH418">
        <v>102</v>
      </c>
      <c r="AI418">
        <v>111</v>
      </c>
      <c r="AJ418" t="s">
        <v>454</v>
      </c>
    </row>
    <row r="419" spans="1:36" x14ac:dyDescent="0.45">
      <c r="A419">
        <v>418</v>
      </c>
      <c r="C419" t="s">
        <v>226</v>
      </c>
      <c r="D419" t="str">
        <f t="shared" si="6"/>
        <v>Dansby Swanson2023</v>
      </c>
      <c r="E419" t="s">
        <v>36</v>
      </c>
      <c r="F419">
        <v>2023</v>
      </c>
      <c r="G419">
        <v>83</v>
      </c>
      <c r="H419">
        <v>367</v>
      </c>
      <c r="I419">
        <v>638</v>
      </c>
      <c r="J419">
        <v>83</v>
      </c>
      <c r="K419">
        <v>325</v>
      </c>
      <c r="L419">
        <v>41</v>
      </c>
      <c r="M419">
        <v>84</v>
      </c>
      <c r="N419">
        <v>15</v>
      </c>
      <c r="O419">
        <v>2</v>
      </c>
      <c r="P419">
        <v>10</v>
      </c>
      <c r="Q419">
        <v>36</v>
      </c>
      <c r="R419">
        <v>4</v>
      </c>
      <c r="S419">
        <v>1</v>
      </c>
      <c r="T419">
        <v>40</v>
      </c>
      <c r="U419">
        <v>84</v>
      </c>
      <c r="V419">
        <v>0.25900000000000001</v>
      </c>
      <c r="W419">
        <v>0.34300000000000003</v>
      </c>
      <c r="X419">
        <v>0.40899999999999997</v>
      </c>
      <c r="Y419">
        <v>0.753</v>
      </c>
      <c r="Z419">
        <v>133</v>
      </c>
      <c r="AA419">
        <v>5</v>
      </c>
      <c r="AB419">
        <v>2</v>
      </c>
      <c r="AC419">
        <v>0</v>
      </c>
      <c r="AD419">
        <v>0</v>
      </c>
      <c r="AE419">
        <v>0</v>
      </c>
      <c r="AF419">
        <v>1</v>
      </c>
      <c r="AG419">
        <v>0.32</v>
      </c>
      <c r="AH419">
        <v>103</v>
      </c>
      <c r="AI419">
        <v>107</v>
      </c>
      <c r="AJ419" t="s">
        <v>227</v>
      </c>
    </row>
    <row r="420" spans="1:36" x14ac:dyDescent="0.45">
      <c r="A420">
        <v>419</v>
      </c>
      <c r="C420" t="s">
        <v>455</v>
      </c>
      <c r="D420" t="str">
        <f t="shared" si="6"/>
        <v>Raimel Tapia2021</v>
      </c>
      <c r="E420" t="s">
        <v>36</v>
      </c>
      <c r="F420">
        <v>2021</v>
      </c>
      <c r="G420">
        <v>88</v>
      </c>
      <c r="H420">
        <v>367</v>
      </c>
      <c r="I420">
        <v>533</v>
      </c>
      <c r="J420">
        <v>79</v>
      </c>
      <c r="K420">
        <v>336</v>
      </c>
      <c r="L420">
        <v>53</v>
      </c>
      <c r="M420">
        <v>95</v>
      </c>
      <c r="N420">
        <v>20</v>
      </c>
      <c r="O420">
        <v>0</v>
      </c>
      <c r="P420">
        <v>5</v>
      </c>
      <c r="Q420">
        <v>39</v>
      </c>
      <c r="R420">
        <v>15</v>
      </c>
      <c r="S420">
        <v>3</v>
      </c>
      <c r="T420">
        <v>28</v>
      </c>
      <c r="U420">
        <v>50</v>
      </c>
      <c r="V420">
        <v>0.28299999999999997</v>
      </c>
      <c r="W420">
        <v>0.33600000000000002</v>
      </c>
      <c r="X420">
        <v>0.38700000000000001</v>
      </c>
      <c r="Y420">
        <v>0.72299999999999998</v>
      </c>
      <c r="Z420">
        <v>130</v>
      </c>
      <c r="AA420">
        <v>3</v>
      </c>
      <c r="AB420">
        <v>0</v>
      </c>
      <c r="AC420">
        <v>1</v>
      </c>
      <c r="AD420">
        <v>2</v>
      </c>
      <c r="AE420">
        <v>2</v>
      </c>
      <c r="AF420">
        <v>3</v>
      </c>
      <c r="AG420">
        <v>0.318</v>
      </c>
      <c r="AH420">
        <v>107</v>
      </c>
      <c r="AI420">
        <v>102</v>
      </c>
      <c r="AJ420" t="s">
        <v>456</v>
      </c>
    </row>
    <row r="421" spans="1:36" x14ac:dyDescent="0.45">
      <c r="A421">
        <v>420</v>
      </c>
      <c r="C421" t="s">
        <v>457</v>
      </c>
      <c r="D421" t="str">
        <f t="shared" si="6"/>
        <v>Alex Verdugo2023</v>
      </c>
      <c r="E421" t="s">
        <v>36</v>
      </c>
      <c r="F421">
        <v>2023</v>
      </c>
      <c r="G421">
        <v>83</v>
      </c>
      <c r="H421">
        <v>367</v>
      </c>
      <c r="I421">
        <v>602</v>
      </c>
      <c r="J421">
        <v>80</v>
      </c>
      <c r="K421">
        <v>328</v>
      </c>
      <c r="L421">
        <v>57</v>
      </c>
      <c r="M421">
        <v>95</v>
      </c>
      <c r="N421">
        <v>26</v>
      </c>
      <c r="O421">
        <v>4</v>
      </c>
      <c r="P421">
        <v>7</v>
      </c>
      <c r="Q421">
        <v>38</v>
      </c>
      <c r="R421">
        <v>3</v>
      </c>
      <c r="S421">
        <v>2</v>
      </c>
      <c r="T421">
        <v>31</v>
      </c>
      <c r="U421">
        <v>47</v>
      </c>
      <c r="V421">
        <v>0.28999999999999998</v>
      </c>
      <c r="W421">
        <v>0.36</v>
      </c>
      <c r="X421">
        <v>0.45700000000000002</v>
      </c>
      <c r="Y421">
        <v>0.81699999999999995</v>
      </c>
      <c r="Z421">
        <v>150</v>
      </c>
      <c r="AA421">
        <v>6</v>
      </c>
      <c r="AB421">
        <v>6</v>
      </c>
      <c r="AC421">
        <v>0</v>
      </c>
      <c r="AD421">
        <v>2</v>
      </c>
      <c r="AE421">
        <v>1</v>
      </c>
      <c r="AF421">
        <v>2</v>
      </c>
      <c r="AG421">
        <v>0.31900000000000001</v>
      </c>
      <c r="AH421">
        <v>120</v>
      </c>
      <c r="AI421">
        <v>124</v>
      </c>
      <c r="AJ421" t="s">
        <v>458</v>
      </c>
    </row>
    <row r="422" spans="1:36" x14ac:dyDescent="0.45">
      <c r="A422">
        <v>421</v>
      </c>
      <c r="C422" t="s">
        <v>459</v>
      </c>
      <c r="D422" t="str">
        <f t="shared" si="6"/>
        <v>Ben Zobrist2014</v>
      </c>
      <c r="E422" t="s">
        <v>36</v>
      </c>
      <c r="F422">
        <v>2014</v>
      </c>
      <c r="G422">
        <v>83</v>
      </c>
      <c r="H422">
        <v>367</v>
      </c>
      <c r="I422">
        <v>654</v>
      </c>
      <c r="J422">
        <v>81</v>
      </c>
      <c r="K422">
        <v>319</v>
      </c>
      <c r="L422">
        <v>42</v>
      </c>
      <c r="M422">
        <v>85</v>
      </c>
      <c r="N422">
        <v>19</v>
      </c>
      <c r="O422">
        <v>3</v>
      </c>
      <c r="P422">
        <v>6</v>
      </c>
      <c r="Q422">
        <v>24</v>
      </c>
      <c r="R422">
        <v>5</v>
      </c>
      <c r="S422">
        <v>3</v>
      </c>
      <c r="T422">
        <v>44</v>
      </c>
      <c r="U422">
        <v>50</v>
      </c>
      <c r="V422">
        <v>0.26700000000000002</v>
      </c>
      <c r="W422">
        <v>0.35299999999999998</v>
      </c>
      <c r="X422">
        <v>0.40100000000000002</v>
      </c>
      <c r="Y422">
        <v>0.754</v>
      </c>
      <c r="Z422">
        <v>128</v>
      </c>
      <c r="AA422">
        <v>4</v>
      </c>
      <c r="AB422">
        <v>0</v>
      </c>
      <c r="AC422">
        <v>1</v>
      </c>
      <c r="AD422">
        <v>3</v>
      </c>
      <c r="AE422">
        <v>2</v>
      </c>
      <c r="AF422">
        <v>1</v>
      </c>
      <c r="AG422">
        <v>0.29699999999999999</v>
      </c>
      <c r="AH422">
        <v>101</v>
      </c>
      <c r="AI422">
        <v>114</v>
      </c>
      <c r="AJ422" t="s">
        <v>460</v>
      </c>
    </row>
    <row r="423" spans="1:36" x14ac:dyDescent="0.45">
      <c r="A423">
        <v>422</v>
      </c>
      <c r="C423" t="s">
        <v>258</v>
      </c>
      <c r="D423" t="str">
        <f t="shared" si="6"/>
        <v>Michael Brantley2019</v>
      </c>
      <c r="E423" t="s">
        <v>36</v>
      </c>
      <c r="F423">
        <v>2019</v>
      </c>
      <c r="G423">
        <v>84</v>
      </c>
      <c r="H423">
        <v>366</v>
      </c>
      <c r="I423">
        <v>637</v>
      </c>
      <c r="J423">
        <v>82</v>
      </c>
      <c r="K423">
        <v>333</v>
      </c>
      <c r="L423">
        <v>48</v>
      </c>
      <c r="M423">
        <v>108</v>
      </c>
      <c r="N423">
        <v>24</v>
      </c>
      <c r="O423">
        <v>1</v>
      </c>
      <c r="P423">
        <v>12</v>
      </c>
      <c r="Q423">
        <v>46</v>
      </c>
      <c r="R423">
        <v>3</v>
      </c>
      <c r="S423">
        <v>2</v>
      </c>
      <c r="T423">
        <v>29</v>
      </c>
      <c r="U423">
        <v>36</v>
      </c>
      <c r="V423">
        <v>0.32400000000000001</v>
      </c>
      <c r="W423">
        <v>0.38300000000000001</v>
      </c>
      <c r="X423">
        <v>0.51100000000000001</v>
      </c>
      <c r="Y423">
        <v>0.89300000000000002</v>
      </c>
      <c r="Z423">
        <v>170</v>
      </c>
      <c r="AA423">
        <v>14</v>
      </c>
      <c r="AB423">
        <v>3</v>
      </c>
      <c r="AC423">
        <v>0</v>
      </c>
      <c r="AD423">
        <v>1</v>
      </c>
      <c r="AE423">
        <v>2</v>
      </c>
      <c r="AF423">
        <v>1</v>
      </c>
      <c r="AG423">
        <v>0.33600000000000002</v>
      </c>
      <c r="AH423">
        <v>105</v>
      </c>
      <c r="AI423">
        <v>137</v>
      </c>
      <c r="AJ423" t="s">
        <v>259</v>
      </c>
    </row>
    <row r="424" spans="1:36" x14ac:dyDescent="0.45">
      <c r="A424">
        <v>423</v>
      </c>
      <c r="C424" t="s">
        <v>116</v>
      </c>
      <c r="D424" t="str">
        <f t="shared" si="6"/>
        <v>Nick Castellanos2019</v>
      </c>
      <c r="E424" t="s">
        <v>36</v>
      </c>
      <c r="F424">
        <v>2019</v>
      </c>
      <c r="G424">
        <v>83</v>
      </c>
      <c r="H424">
        <v>366</v>
      </c>
      <c r="I424">
        <v>664</v>
      </c>
      <c r="J424">
        <v>83</v>
      </c>
      <c r="K424">
        <v>333</v>
      </c>
      <c r="L424">
        <v>48</v>
      </c>
      <c r="M424">
        <v>94</v>
      </c>
      <c r="N424">
        <v>29</v>
      </c>
      <c r="O424">
        <v>3</v>
      </c>
      <c r="P424">
        <v>9</v>
      </c>
      <c r="Q424">
        <v>33</v>
      </c>
      <c r="R424">
        <v>2</v>
      </c>
      <c r="S424">
        <v>1</v>
      </c>
      <c r="T424">
        <v>28</v>
      </c>
      <c r="U424">
        <v>78</v>
      </c>
      <c r="V424">
        <v>0.28199999999999997</v>
      </c>
      <c r="W424">
        <v>0.34200000000000003</v>
      </c>
      <c r="X424">
        <v>0.46899999999999997</v>
      </c>
      <c r="Y424">
        <v>0.81</v>
      </c>
      <c r="Z424">
        <v>156</v>
      </c>
      <c r="AA424">
        <v>5</v>
      </c>
      <c r="AB424">
        <v>3</v>
      </c>
      <c r="AC424">
        <v>0</v>
      </c>
      <c r="AD424">
        <v>2</v>
      </c>
      <c r="AE424">
        <v>1</v>
      </c>
      <c r="AF424">
        <v>6</v>
      </c>
      <c r="AG424">
        <v>0.34300000000000003</v>
      </c>
      <c r="AH424">
        <v>91</v>
      </c>
      <c r="AI424">
        <v>115</v>
      </c>
      <c r="AJ424" t="s">
        <v>117</v>
      </c>
    </row>
    <row r="425" spans="1:36" x14ac:dyDescent="0.45">
      <c r="A425">
        <v>424</v>
      </c>
      <c r="C425" t="s">
        <v>304</v>
      </c>
      <c r="D425" t="str">
        <f t="shared" si="6"/>
        <v>Yoenis Céspedes2015</v>
      </c>
      <c r="E425" t="s">
        <v>36</v>
      </c>
      <c r="F425">
        <v>2015</v>
      </c>
      <c r="G425">
        <v>88</v>
      </c>
      <c r="H425">
        <v>366</v>
      </c>
      <c r="I425">
        <v>676</v>
      </c>
      <c r="J425">
        <v>87</v>
      </c>
      <c r="K425">
        <v>347</v>
      </c>
      <c r="L425">
        <v>52</v>
      </c>
      <c r="M425">
        <v>103</v>
      </c>
      <c r="N425">
        <v>27</v>
      </c>
      <c r="O425">
        <v>2</v>
      </c>
      <c r="P425">
        <v>13</v>
      </c>
      <c r="Q425">
        <v>51</v>
      </c>
      <c r="R425">
        <v>3</v>
      </c>
      <c r="S425">
        <v>4</v>
      </c>
      <c r="T425">
        <v>14</v>
      </c>
      <c r="U425">
        <v>79</v>
      </c>
      <c r="V425">
        <v>0.29699999999999999</v>
      </c>
      <c r="W425">
        <v>0.32200000000000001</v>
      </c>
      <c r="X425">
        <v>0.499</v>
      </c>
      <c r="Y425">
        <v>0.82099999999999995</v>
      </c>
      <c r="Z425">
        <v>173</v>
      </c>
      <c r="AA425">
        <v>9</v>
      </c>
      <c r="AB425">
        <v>1</v>
      </c>
      <c r="AC425">
        <v>0</v>
      </c>
      <c r="AD425">
        <v>4</v>
      </c>
      <c r="AE425">
        <v>1</v>
      </c>
      <c r="AF425">
        <v>6</v>
      </c>
      <c r="AG425">
        <v>0.34799999999999998</v>
      </c>
      <c r="AH425">
        <v>90</v>
      </c>
      <c r="AI425">
        <v>129</v>
      </c>
      <c r="AJ425" t="s">
        <v>305</v>
      </c>
    </row>
    <row r="426" spans="1:36" x14ac:dyDescent="0.45">
      <c r="A426">
        <v>425</v>
      </c>
      <c r="C426" t="s">
        <v>64</v>
      </c>
      <c r="D426" t="str">
        <f t="shared" si="6"/>
        <v>César Hernández2019</v>
      </c>
      <c r="E426" t="s">
        <v>36</v>
      </c>
      <c r="F426">
        <v>2019</v>
      </c>
      <c r="G426">
        <v>89</v>
      </c>
      <c r="H426">
        <v>366</v>
      </c>
      <c r="I426">
        <v>667</v>
      </c>
      <c r="J426">
        <v>87</v>
      </c>
      <c r="K426">
        <v>333</v>
      </c>
      <c r="L426">
        <v>42</v>
      </c>
      <c r="M426">
        <v>95</v>
      </c>
      <c r="N426">
        <v>18</v>
      </c>
      <c r="O426">
        <v>3</v>
      </c>
      <c r="P426">
        <v>7</v>
      </c>
      <c r="Q426">
        <v>40</v>
      </c>
      <c r="R426">
        <v>6</v>
      </c>
      <c r="S426">
        <v>1</v>
      </c>
      <c r="T426">
        <v>23</v>
      </c>
      <c r="U426">
        <v>49</v>
      </c>
      <c r="V426">
        <v>0.28499999999999998</v>
      </c>
      <c r="W426">
        <v>0.33900000000000002</v>
      </c>
      <c r="X426">
        <v>0.42</v>
      </c>
      <c r="Y426">
        <v>0.75900000000000001</v>
      </c>
      <c r="Z426">
        <v>140</v>
      </c>
      <c r="AA426">
        <v>8</v>
      </c>
      <c r="AB426">
        <v>6</v>
      </c>
      <c r="AC426">
        <v>0</v>
      </c>
      <c r="AD426">
        <v>4</v>
      </c>
      <c r="AE426">
        <v>2</v>
      </c>
      <c r="AF426">
        <v>3</v>
      </c>
      <c r="AG426">
        <v>0.313</v>
      </c>
      <c r="AH426">
        <v>105</v>
      </c>
      <c r="AI426">
        <v>103</v>
      </c>
      <c r="AJ426" t="s">
        <v>65</v>
      </c>
    </row>
    <row r="427" spans="1:36" x14ac:dyDescent="0.45">
      <c r="A427">
        <v>426</v>
      </c>
      <c r="C427" t="s">
        <v>78</v>
      </c>
      <c r="D427" t="str">
        <f t="shared" si="6"/>
        <v>Eric Hosmer2017</v>
      </c>
      <c r="E427" t="s">
        <v>36</v>
      </c>
      <c r="F427">
        <v>2017</v>
      </c>
      <c r="G427">
        <v>87</v>
      </c>
      <c r="H427">
        <v>366</v>
      </c>
      <c r="I427">
        <v>671</v>
      </c>
      <c r="J427">
        <v>87</v>
      </c>
      <c r="K427">
        <v>333</v>
      </c>
      <c r="L427">
        <v>49</v>
      </c>
      <c r="M427">
        <v>106</v>
      </c>
      <c r="N427">
        <v>20</v>
      </c>
      <c r="O427">
        <v>1</v>
      </c>
      <c r="P427">
        <v>12</v>
      </c>
      <c r="Q427">
        <v>42</v>
      </c>
      <c r="R427">
        <v>3</v>
      </c>
      <c r="S427">
        <v>0</v>
      </c>
      <c r="T427">
        <v>31</v>
      </c>
      <c r="U427">
        <v>56</v>
      </c>
      <c r="V427">
        <v>0.318</v>
      </c>
      <c r="W427">
        <v>0.374</v>
      </c>
      <c r="X427">
        <v>0.49299999999999999</v>
      </c>
      <c r="Y427">
        <v>0.86699999999999999</v>
      </c>
      <c r="Z427">
        <v>164</v>
      </c>
      <c r="AA427">
        <v>11</v>
      </c>
      <c r="AB427">
        <v>0</v>
      </c>
      <c r="AC427">
        <v>0</v>
      </c>
      <c r="AD427">
        <v>2</v>
      </c>
      <c r="AE427">
        <v>1</v>
      </c>
      <c r="AF427">
        <v>6</v>
      </c>
      <c r="AG427">
        <v>0.35199999999999998</v>
      </c>
      <c r="AH427">
        <v>96</v>
      </c>
      <c r="AI427">
        <v>131</v>
      </c>
      <c r="AJ427" t="s">
        <v>79</v>
      </c>
    </row>
    <row r="428" spans="1:36" x14ac:dyDescent="0.45">
      <c r="A428">
        <v>427</v>
      </c>
      <c r="C428" t="s">
        <v>78</v>
      </c>
      <c r="D428" t="str">
        <f t="shared" si="6"/>
        <v>Eric Hosmer2016</v>
      </c>
      <c r="E428" t="s">
        <v>36</v>
      </c>
      <c r="F428">
        <v>2016</v>
      </c>
      <c r="G428">
        <v>87</v>
      </c>
      <c r="H428">
        <v>366</v>
      </c>
      <c r="I428">
        <v>667</v>
      </c>
      <c r="J428">
        <v>87</v>
      </c>
      <c r="K428">
        <v>334</v>
      </c>
      <c r="L428">
        <v>45</v>
      </c>
      <c r="M428">
        <v>100</v>
      </c>
      <c r="N428">
        <v>18</v>
      </c>
      <c r="O428">
        <v>1</v>
      </c>
      <c r="P428">
        <v>13</v>
      </c>
      <c r="Q428">
        <v>49</v>
      </c>
      <c r="R428">
        <v>4</v>
      </c>
      <c r="S428">
        <v>1</v>
      </c>
      <c r="T428">
        <v>29</v>
      </c>
      <c r="U428">
        <v>72</v>
      </c>
      <c r="V428">
        <v>0.29899999999999999</v>
      </c>
      <c r="W428">
        <v>0.35499999999999998</v>
      </c>
      <c r="X428">
        <v>0.47599999999999998</v>
      </c>
      <c r="Y428">
        <v>0.83099999999999996</v>
      </c>
      <c r="Z428">
        <v>159</v>
      </c>
      <c r="AA428">
        <v>7</v>
      </c>
      <c r="AB428">
        <v>1</v>
      </c>
      <c r="AC428">
        <v>0</v>
      </c>
      <c r="AD428">
        <v>2</v>
      </c>
      <c r="AE428">
        <v>1</v>
      </c>
      <c r="AF428">
        <v>3</v>
      </c>
      <c r="AG428">
        <v>0.34699999999999998</v>
      </c>
      <c r="AH428">
        <v>118</v>
      </c>
      <c r="AI428">
        <v>124</v>
      </c>
      <c r="AJ428" t="s">
        <v>79</v>
      </c>
    </row>
    <row r="429" spans="1:36" x14ac:dyDescent="0.45">
      <c r="A429">
        <v>428</v>
      </c>
      <c r="C429" t="s">
        <v>66</v>
      </c>
      <c r="D429" t="str">
        <f t="shared" si="6"/>
        <v>Aaron Judge2017</v>
      </c>
      <c r="E429" t="s">
        <v>36</v>
      </c>
      <c r="F429">
        <v>2017</v>
      </c>
      <c r="G429">
        <v>84</v>
      </c>
      <c r="H429">
        <v>366</v>
      </c>
      <c r="I429">
        <v>678</v>
      </c>
      <c r="J429">
        <v>82</v>
      </c>
      <c r="K429">
        <v>301</v>
      </c>
      <c r="L429">
        <v>75</v>
      </c>
      <c r="M429">
        <v>99</v>
      </c>
      <c r="N429">
        <v>13</v>
      </c>
      <c r="O429">
        <v>3</v>
      </c>
      <c r="P429">
        <v>30</v>
      </c>
      <c r="Q429">
        <v>66</v>
      </c>
      <c r="R429">
        <v>6</v>
      </c>
      <c r="S429">
        <v>2</v>
      </c>
      <c r="T429">
        <v>61</v>
      </c>
      <c r="U429">
        <v>109</v>
      </c>
      <c r="V429">
        <v>0.32900000000000001</v>
      </c>
      <c r="W429">
        <v>0.44800000000000001</v>
      </c>
      <c r="X429">
        <v>0.69099999999999995</v>
      </c>
      <c r="Y429">
        <v>1.139</v>
      </c>
      <c r="Z429">
        <v>208</v>
      </c>
      <c r="AA429">
        <v>10</v>
      </c>
      <c r="AB429">
        <v>4</v>
      </c>
      <c r="AC429">
        <v>0</v>
      </c>
      <c r="AD429">
        <v>0</v>
      </c>
      <c r="AE429">
        <v>5</v>
      </c>
      <c r="AF429">
        <v>3</v>
      </c>
      <c r="AG429">
        <v>0.42599999999999999</v>
      </c>
      <c r="AH429">
        <v>116</v>
      </c>
      <c r="AI429">
        <v>201</v>
      </c>
      <c r="AJ429" t="s">
        <v>67</v>
      </c>
    </row>
    <row r="430" spans="1:36" x14ac:dyDescent="0.45">
      <c r="A430">
        <v>429</v>
      </c>
      <c r="C430" t="s">
        <v>461</v>
      </c>
      <c r="D430" t="str">
        <f t="shared" si="6"/>
        <v>Max Kepler2018</v>
      </c>
      <c r="E430" t="s">
        <v>36</v>
      </c>
      <c r="F430">
        <v>2018</v>
      </c>
      <c r="G430">
        <v>92</v>
      </c>
      <c r="H430">
        <v>366</v>
      </c>
      <c r="I430">
        <v>611</v>
      </c>
      <c r="J430">
        <v>86</v>
      </c>
      <c r="K430">
        <v>322</v>
      </c>
      <c r="L430">
        <v>45</v>
      </c>
      <c r="M430">
        <v>73</v>
      </c>
      <c r="N430">
        <v>19</v>
      </c>
      <c r="O430">
        <v>3</v>
      </c>
      <c r="P430">
        <v>11</v>
      </c>
      <c r="Q430">
        <v>36</v>
      </c>
      <c r="R430">
        <v>3</v>
      </c>
      <c r="S430">
        <v>2</v>
      </c>
      <c r="T430">
        <v>43</v>
      </c>
      <c r="U430">
        <v>57</v>
      </c>
      <c r="V430">
        <v>0.22700000000000001</v>
      </c>
      <c r="W430">
        <v>0.317</v>
      </c>
      <c r="X430">
        <v>0.40699999999999997</v>
      </c>
      <c r="Y430">
        <v>0.72399999999999998</v>
      </c>
      <c r="Z430">
        <v>131</v>
      </c>
      <c r="AA430">
        <v>7</v>
      </c>
      <c r="AB430">
        <v>0</v>
      </c>
      <c r="AC430">
        <v>0</v>
      </c>
      <c r="AD430">
        <v>1</v>
      </c>
      <c r="AE430">
        <v>2</v>
      </c>
      <c r="AF430">
        <v>2</v>
      </c>
      <c r="AG430">
        <v>0.24299999999999999</v>
      </c>
      <c r="AH430">
        <v>99</v>
      </c>
      <c r="AI430">
        <v>100</v>
      </c>
      <c r="AJ430" t="s">
        <v>462</v>
      </c>
    </row>
    <row r="431" spans="1:36" x14ac:dyDescent="0.45">
      <c r="A431">
        <v>430</v>
      </c>
      <c r="C431" t="s">
        <v>35</v>
      </c>
      <c r="D431" t="str">
        <f t="shared" si="6"/>
        <v>Francisco Lindor2021</v>
      </c>
      <c r="E431" t="s">
        <v>36</v>
      </c>
      <c r="F431">
        <v>2021</v>
      </c>
      <c r="G431">
        <v>87</v>
      </c>
      <c r="H431">
        <v>366</v>
      </c>
      <c r="I431">
        <v>524</v>
      </c>
      <c r="J431">
        <v>87</v>
      </c>
      <c r="K431">
        <v>311</v>
      </c>
      <c r="L431">
        <v>49</v>
      </c>
      <c r="M431">
        <v>70</v>
      </c>
      <c r="N431">
        <v>11</v>
      </c>
      <c r="O431">
        <v>1</v>
      </c>
      <c r="P431">
        <v>11</v>
      </c>
      <c r="Q431">
        <v>36</v>
      </c>
      <c r="R431">
        <v>8</v>
      </c>
      <c r="S431">
        <v>2</v>
      </c>
      <c r="T431">
        <v>42</v>
      </c>
      <c r="U431">
        <v>61</v>
      </c>
      <c r="V431">
        <v>0.22500000000000001</v>
      </c>
      <c r="W431">
        <v>0.32500000000000001</v>
      </c>
      <c r="X431">
        <v>0.373</v>
      </c>
      <c r="Y431">
        <v>0.69799999999999995</v>
      </c>
      <c r="Z431">
        <v>116</v>
      </c>
      <c r="AA431">
        <v>4</v>
      </c>
      <c r="AB431">
        <v>5</v>
      </c>
      <c r="AC431">
        <v>6</v>
      </c>
      <c r="AD431">
        <v>2</v>
      </c>
      <c r="AE431">
        <v>2</v>
      </c>
      <c r="AF431">
        <v>2</v>
      </c>
      <c r="AG431">
        <v>0.245</v>
      </c>
      <c r="AH431">
        <v>92</v>
      </c>
      <c r="AI431">
        <v>95</v>
      </c>
      <c r="AJ431" t="s">
        <v>37</v>
      </c>
    </row>
    <row r="432" spans="1:36" x14ac:dyDescent="0.45">
      <c r="A432">
        <v>431</v>
      </c>
      <c r="C432" t="s">
        <v>463</v>
      </c>
      <c r="D432" t="str">
        <f t="shared" si="6"/>
        <v>Trey Mancini2018</v>
      </c>
      <c r="E432" t="s">
        <v>36</v>
      </c>
      <c r="F432">
        <v>2018</v>
      </c>
      <c r="G432">
        <v>91</v>
      </c>
      <c r="H432">
        <v>366</v>
      </c>
      <c r="I432">
        <v>636</v>
      </c>
      <c r="J432">
        <v>85</v>
      </c>
      <c r="K432">
        <v>328</v>
      </c>
      <c r="L432">
        <v>39</v>
      </c>
      <c r="M432">
        <v>71</v>
      </c>
      <c r="N432">
        <v>12</v>
      </c>
      <c r="O432">
        <v>0</v>
      </c>
      <c r="P432">
        <v>12</v>
      </c>
      <c r="Q432">
        <v>26</v>
      </c>
      <c r="R432">
        <v>0</v>
      </c>
      <c r="S432">
        <v>1</v>
      </c>
      <c r="T432">
        <v>32</v>
      </c>
      <c r="U432">
        <v>91</v>
      </c>
      <c r="V432">
        <v>0.217</v>
      </c>
      <c r="W432">
        <v>0.29199999999999998</v>
      </c>
      <c r="X432">
        <v>0.36299999999999999</v>
      </c>
      <c r="Y432">
        <v>0.65500000000000003</v>
      </c>
      <c r="Z432">
        <v>119</v>
      </c>
      <c r="AA432">
        <v>7</v>
      </c>
      <c r="AB432">
        <v>4</v>
      </c>
      <c r="AC432">
        <v>0</v>
      </c>
      <c r="AD432">
        <v>2</v>
      </c>
      <c r="AE432">
        <v>0</v>
      </c>
      <c r="AF432">
        <v>2</v>
      </c>
      <c r="AG432">
        <v>0.26</v>
      </c>
      <c r="AH432">
        <v>85</v>
      </c>
      <c r="AI432">
        <v>81</v>
      </c>
      <c r="AJ432" t="s">
        <v>464</v>
      </c>
    </row>
    <row r="433" spans="1:36" x14ac:dyDescent="0.45">
      <c r="A433">
        <v>432</v>
      </c>
      <c r="C433" t="s">
        <v>42</v>
      </c>
      <c r="D433" t="str">
        <f t="shared" si="6"/>
        <v>Nick Markakis2019</v>
      </c>
      <c r="E433" t="s">
        <v>36</v>
      </c>
      <c r="F433">
        <v>2019</v>
      </c>
      <c r="G433">
        <v>91</v>
      </c>
      <c r="H433">
        <v>366</v>
      </c>
      <c r="I433">
        <v>469</v>
      </c>
      <c r="J433">
        <v>84</v>
      </c>
      <c r="K433">
        <v>322</v>
      </c>
      <c r="L433">
        <v>55</v>
      </c>
      <c r="M433">
        <v>92</v>
      </c>
      <c r="N433">
        <v>22</v>
      </c>
      <c r="O433">
        <v>2</v>
      </c>
      <c r="P433">
        <v>8</v>
      </c>
      <c r="Q433">
        <v>51</v>
      </c>
      <c r="R433">
        <v>1</v>
      </c>
      <c r="S433">
        <v>0</v>
      </c>
      <c r="T433">
        <v>38</v>
      </c>
      <c r="U433">
        <v>47</v>
      </c>
      <c r="V433">
        <v>0.28599999999999998</v>
      </c>
      <c r="W433">
        <v>0.35799999999999998</v>
      </c>
      <c r="X433">
        <v>0.441</v>
      </c>
      <c r="Y433">
        <v>0.79900000000000004</v>
      </c>
      <c r="Z433">
        <v>142</v>
      </c>
      <c r="AA433">
        <v>9</v>
      </c>
      <c r="AB433">
        <v>1</v>
      </c>
      <c r="AC433">
        <v>0</v>
      </c>
      <c r="AD433">
        <v>5</v>
      </c>
      <c r="AE433">
        <v>1</v>
      </c>
      <c r="AF433">
        <v>7</v>
      </c>
      <c r="AG433">
        <v>0.309</v>
      </c>
      <c r="AH433">
        <v>106</v>
      </c>
      <c r="AI433">
        <v>113</v>
      </c>
      <c r="AJ433" t="s">
        <v>43</v>
      </c>
    </row>
    <row r="434" spans="1:36" x14ac:dyDescent="0.45">
      <c r="A434">
        <v>433</v>
      </c>
      <c r="C434" t="s">
        <v>310</v>
      </c>
      <c r="D434" t="str">
        <f t="shared" si="6"/>
        <v>Ketel Marte2023</v>
      </c>
      <c r="E434" t="s">
        <v>36</v>
      </c>
      <c r="F434">
        <v>2023</v>
      </c>
      <c r="G434">
        <v>84</v>
      </c>
      <c r="H434">
        <v>366</v>
      </c>
      <c r="I434">
        <v>650</v>
      </c>
      <c r="J434">
        <v>80</v>
      </c>
      <c r="K434">
        <v>322</v>
      </c>
      <c r="L434">
        <v>62</v>
      </c>
      <c r="M434">
        <v>92</v>
      </c>
      <c r="N434">
        <v>14</v>
      </c>
      <c r="O434">
        <v>4</v>
      </c>
      <c r="P434">
        <v>15</v>
      </c>
      <c r="Q434">
        <v>44</v>
      </c>
      <c r="R434">
        <v>6</v>
      </c>
      <c r="S434">
        <v>1</v>
      </c>
      <c r="T434">
        <v>36</v>
      </c>
      <c r="U434">
        <v>61</v>
      </c>
      <c r="V434">
        <v>0.28599999999999998</v>
      </c>
      <c r="W434">
        <v>0.36299999999999999</v>
      </c>
      <c r="X434">
        <v>0.49399999999999999</v>
      </c>
      <c r="Y434">
        <v>0.85699999999999998</v>
      </c>
      <c r="Z434">
        <v>159</v>
      </c>
      <c r="AA434">
        <v>10</v>
      </c>
      <c r="AB434">
        <v>5</v>
      </c>
      <c r="AC434">
        <v>0</v>
      </c>
      <c r="AD434">
        <v>3</v>
      </c>
      <c r="AE434">
        <v>1</v>
      </c>
      <c r="AF434">
        <v>4</v>
      </c>
      <c r="AG434">
        <v>0.309</v>
      </c>
      <c r="AH434">
        <v>103</v>
      </c>
      <c r="AI434">
        <v>134</v>
      </c>
      <c r="AJ434" t="s">
        <v>311</v>
      </c>
    </row>
    <row r="435" spans="1:36" x14ac:dyDescent="0.45">
      <c r="A435">
        <v>434</v>
      </c>
      <c r="C435" t="s">
        <v>465</v>
      </c>
      <c r="D435" t="str">
        <f t="shared" si="6"/>
        <v>Joe Mauer2015</v>
      </c>
      <c r="E435" t="s">
        <v>36</v>
      </c>
      <c r="F435">
        <v>2015</v>
      </c>
      <c r="G435">
        <v>88</v>
      </c>
      <c r="H435">
        <v>366</v>
      </c>
      <c r="I435">
        <v>666</v>
      </c>
      <c r="J435">
        <v>85</v>
      </c>
      <c r="K435">
        <v>328</v>
      </c>
      <c r="L435">
        <v>38</v>
      </c>
      <c r="M435">
        <v>89</v>
      </c>
      <c r="N435">
        <v>16</v>
      </c>
      <c r="O435">
        <v>2</v>
      </c>
      <c r="P435">
        <v>6</v>
      </c>
      <c r="Q435">
        <v>42</v>
      </c>
      <c r="R435">
        <v>1</v>
      </c>
      <c r="S435">
        <v>1</v>
      </c>
      <c r="T435">
        <v>33</v>
      </c>
      <c r="U435">
        <v>59</v>
      </c>
      <c r="V435">
        <v>0.27100000000000002</v>
      </c>
      <c r="W435">
        <v>0.33600000000000002</v>
      </c>
      <c r="X435">
        <v>0.38700000000000001</v>
      </c>
      <c r="Y435">
        <v>0.72299999999999998</v>
      </c>
      <c r="Z435">
        <v>127</v>
      </c>
      <c r="AA435">
        <v>13</v>
      </c>
      <c r="AB435">
        <v>1</v>
      </c>
      <c r="AC435">
        <v>0</v>
      </c>
      <c r="AD435">
        <v>4</v>
      </c>
      <c r="AE435">
        <v>10</v>
      </c>
      <c r="AF435">
        <v>7</v>
      </c>
      <c r="AG435">
        <v>0.311</v>
      </c>
      <c r="AH435">
        <v>101</v>
      </c>
      <c r="AI435">
        <v>105</v>
      </c>
      <c r="AJ435" t="s">
        <v>466</v>
      </c>
    </row>
    <row r="436" spans="1:36" x14ac:dyDescent="0.45">
      <c r="A436">
        <v>435</v>
      </c>
      <c r="C436" t="s">
        <v>467</v>
      </c>
      <c r="D436" t="str">
        <f t="shared" si="6"/>
        <v>Rougned Odor2017</v>
      </c>
      <c r="E436" t="s">
        <v>36</v>
      </c>
      <c r="F436">
        <v>2017</v>
      </c>
      <c r="G436">
        <v>88</v>
      </c>
      <c r="H436">
        <v>366</v>
      </c>
      <c r="I436">
        <v>651</v>
      </c>
      <c r="J436">
        <v>87</v>
      </c>
      <c r="K436">
        <v>346</v>
      </c>
      <c r="L436">
        <v>47</v>
      </c>
      <c r="M436">
        <v>76</v>
      </c>
      <c r="N436">
        <v>12</v>
      </c>
      <c r="O436">
        <v>2</v>
      </c>
      <c r="P436">
        <v>17</v>
      </c>
      <c r="Q436">
        <v>40</v>
      </c>
      <c r="R436">
        <v>9</v>
      </c>
      <c r="S436">
        <v>4</v>
      </c>
      <c r="T436">
        <v>14</v>
      </c>
      <c r="U436">
        <v>88</v>
      </c>
      <c r="V436">
        <v>0.22</v>
      </c>
      <c r="W436">
        <v>0.26</v>
      </c>
      <c r="X436">
        <v>0.41299999999999998</v>
      </c>
      <c r="Y436">
        <v>0.67300000000000004</v>
      </c>
      <c r="Z436">
        <v>143</v>
      </c>
      <c r="AA436">
        <v>5</v>
      </c>
      <c r="AB436">
        <v>5</v>
      </c>
      <c r="AC436">
        <v>0</v>
      </c>
      <c r="AD436">
        <v>1</v>
      </c>
      <c r="AE436">
        <v>1</v>
      </c>
      <c r="AF436">
        <v>4</v>
      </c>
      <c r="AG436">
        <v>0.24399999999999999</v>
      </c>
      <c r="AH436">
        <v>107</v>
      </c>
      <c r="AI436">
        <v>77</v>
      </c>
      <c r="AJ436" t="s">
        <v>468</v>
      </c>
    </row>
    <row r="437" spans="1:36" x14ac:dyDescent="0.45">
      <c r="A437">
        <v>436</v>
      </c>
      <c r="C437" t="s">
        <v>469</v>
      </c>
      <c r="D437" t="str">
        <f t="shared" si="6"/>
        <v>Joc Pederson2015</v>
      </c>
      <c r="E437" t="s">
        <v>36</v>
      </c>
      <c r="F437">
        <v>2015</v>
      </c>
      <c r="G437">
        <v>89</v>
      </c>
      <c r="H437">
        <v>366</v>
      </c>
      <c r="I437">
        <v>585</v>
      </c>
      <c r="J437">
        <v>83</v>
      </c>
      <c r="K437">
        <v>300</v>
      </c>
      <c r="L437">
        <v>46</v>
      </c>
      <c r="M437">
        <v>69</v>
      </c>
      <c r="N437">
        <v>15</v>
      </c>
      <c r="O437">
        <v>1</v>
      </c>
      <c r="P437">
        <v>20</v>
      </c>
      <c r="Q437">
        <v>40</v>
      </c>
      <c r="R437">
        <v>2</v>
      </c>
      <c r="S437">
        <v>5</v>
      </c>
      <c r="T437">
        <v>58</v>
      </c>
      <c r="U437">
        <v>107</v>
      </c>
      <c r="V437">
        <v>0.23</v>
      </c>
      <c r="W437">
        <v>0.36399999999999999</v>
      </c>
      <c r="X437">
        <v>0.48699999999999999</v>
      </c>
      <c r="Y437">
        <v>0.85099999999999998</v>
      </c>
      <c r="Z437">
        <v>146</v>
      </c>
      <c r="AA437">
        <v>2</v>
      </c>
      <c r="AB437">
        <v>6</v>
      </c>
      <c r="AC437">
        <v>1</v>
      </c>
      <c r="AD437">
        <v>1</v>
      </c>
      <c r="AE437">
        <v>4</v>
      </c>
      <c r="AF437">
        <v>1</v>
      </c>
      <c r="AG437">
        <v>0.28199999999999997</v>
      </c>
      <c r="AH437">
        <v>122</v>
      </c>
      <c r="AI437">
        <v>139</v>
      </c>
      <c r="AJ437" t="s">
        <v>470</v>
      </c>
    </row>
    <row r="438" spans="1:36" x14ac:dyDescent="0.45">
      <c r="A438">
        <v>437</v>
      </c>
      <c r="C438" t="s">
        <v>441</v>
      </c>
      <c r="D438" t="str">
        <f t="shared" si="6"/>
        <v>Kevin Pillar2018</v>
      </c>
      <c r="E438" t="s">
        <v>36</v>
      </c>
      <c r="F438">
        <v>2018</v>
      </c>
      <c r="G438">
        <v>93</v>
      </c>
      <c r="H438">
        <v>366</v>
      </c>
      <c r="I438">
        <v>542</v>
      </c>
      <c r="J438">
        <v>89</v>
      </c>
      <c r="K438">
        <v>344</v>
      </c>
      <c r="L438">
        <v>42</v>
      </c>
      <c r="M438">
        <v>85</v>
      </c>
      <c r="N438">
        <v>27</v>
      </c>
      <c r="O438">
        <v>2</v>
      </c>
      <c r="P438">
        <v>8</v>
      </c>
      <c r="Q438">
        <v>37</v>
      </c>
      <c r="R438">
        <v>11</v>
      </c>
      <c r="S438">
        <v>1</v>
      </c>
      <c r="T438">
        <v>14</v>
      </c>
      <c r="U438">
        <v>66</v>
      </c>
      <c r="V438">
        <v>0.247</v>
      </c>
      <c r="W438">
        <v>0.27900000000000003</v>
      </c>
      <c r="X438">
        <v>0.40699999999999997</v>
      </c>
      <c r="Y438">
        <v>0.68600000000000005</v>
      </c>
      <c r="Z438">
        <v>140</v>
      </c>
      <c r="AA438">
        <v>5</v>
      </c>
      <c r="AB438">
        <v>3</v>
      </c>
      <c r="AC438">
        <v>0</v>
      </c>
      <c r="AD438">
        <v>5</v>
      </c>
      <c r="AE438">
        <v>0</v>
      </c>
      <c r="AF438">
        <v>5</v>
      </c>
      <c r="AG438">
        <v>0.28000000000000003</v>
      </c>
      <c r="AH438">
        <v>95</v>
      </c>
      <c r="AI438">
        <v>88</v>
      </c>
      <c r="AJ438" t="s">
        <v>442</v>
      </c>
    </row>
    <row r="439" spans="1:36" x14ac:dyDescent="0.45">
      <c r="A439">
        <v>438</v>
      </c>
      <c r="C439" t="s">
        <v>441</v>
      </c>
      <c r="D439" t="str">
        <f t="shared" si="6"/>
        <v>Kevin Pillar2016</v>
      </c>
      <c r="E439" t="s">
        <v>36</v>
      </c>
      <c r="F439">
        <v>2016</v>
      </c>
      <c r="G439">
        <v>89</v>
      </c>
      <c r="H439">
        <v>366</v>
      </c>
      <c r="I439">
        <v>584</v>
      </c>
      <c r="J439">
        <v>87</v>
      </c>
      <c r="K439">
        <v>347</v>
      </c>
      <c r="L439">
        <v>38</v>
      </c>
      <c r="M439">
        <v>93</v>
      </c>
      <c r="N439">
        <v>21</v>
      </c>
      <c r="O439">
        <v>2</v>
      </c>
      <c r="P439">
        <v>7</v>
      </c>
      <c r="Q439">
        <v>35</v>
      </c>
      <c r="R439">
        <v>7</v>
      </c>
      <c r="S439">
        <v>4</v>
      </c>
      <c r="T439">
        <v>10</v>
      </c>
      <c r="U439">
        <v>60</v>
      </c>
      <c r="V439">
        <v>0.26800000000000002</v>
      </c>
      <c r="W439">
        <v>0.29899999999999999</v>
      </c>
      <c r="X439">
        <v>0.40100000000000002</v>
      </c>
      <c r="Y439">
        <v>0.69899999999999995</v>
      </c>
      <c r="Z439">
        <v>139</v>
      </c>
      <c r="AA439">
        <v>7</v>
      </c>
      <c r="AB439">
        <v>6</v>
      </c>
      <c r="AC439">
        <v>1</v>
      </c>
      <c r="AD439">
        <v>2</v>
      </c>
      <c r="AE439">
        <v>0</v>
      </c>
      <c r="AF439">
        <v>3</v>
      </c>
      <c r="AG439">
        <v>0.30499999999999999</v>
      </c>
      <c r="AH439">
        <v>105</v>
      </c>
      <c r="AI439">
        <v>88</v>
      </c>
      <c r="AJ439" t="s">
        <v>442</v>
      </c>
    </row>
    <row r="440" spans="1:36" x14ac:dyDescent="0.45">
      <c r="A440">
        <v>439</v>
      </c>
      <c r="C440" t="s">
        <v>471</v>
      </c>
      <c r="D440" t="str">
        <f t="shared" si="6"/>
        <v>AJ Pollock2015</v>
      </c>
      <c r="E440" t="s">
        <v>36</v>
      </c>
      <c r="F440">
        <v>2015</v>
      </c>
      <c r="G440">
        <v>86</v>
      </c>
      <c r="H440">
        <v>366</v>
      </c>
      <c r="I440">
        <v>673</v>
      </c>
      <c r="J440">
        <v>76</v>
      </c>
      <c r="K440">
        <v>334</v>
      </c>
      <c r="L440">
        <v>58</v>
      </c>
      <c r="M440">
        <v>100</v>
      </c>
      <c r="N440">
        <v>18</v>
      </c>
      <c r="O440">
        <v>2</v>
      </c>
      <c r="P440">
        <v>11</v>
      </c>
      <c r="Q440">
        <v>42</v>
      </c>
      <c r="R440">
        <v>19</v>
      </c>
      <c r="S440">
        <v>6</v>
      </c>
      <c r="T440">
        <v>27</v>
      </c>
      <c r="U440">
        <v>57</v>
      </c>
      <c r="V440">
        <v>0.29899999999999999</v>
      </c>
      <c r="W440">
        <v>0.35</v>
      </c>
      <c r="X440">
        <v>0.46400000000000002</v>
      </c>
      <c r="Y440">
        <v>0.81399999999999995</v>
      </c>
      <c r="Z440">
        <v>155</v>
      </c>
      <c r="AA440">
        <v>10</v>
      </c>
      <c r="AB440">
        <v>1</v>
      </c>
      <c r="AC440">
        <v>0</v>
      </c>
      <c r="AD440">
        <v>4</v>
      </c>
      <c r="AE440">
        <v>0</v>
      </c>
      <c r="AF440">
        <v>4</v>
      </c>
      <c r="AG440">
        <v>0.33</v>
      </c>
      <c r="AH440">
        <v>89</v>
      </c>
      <c r="AI440">
        <v>129</v>
      </c>
      <c r="AJ440" t="s">
        <v>472</v>
      </c>
    </row>
    <row r="441" spans="1:36" x14ac:dyDescent="0.45">
      <c r="A441">
        <v>440</v>
      </c>
      <c r="C441" t="s">
        <v>473</v>
      </c>
      <c r="D441" t="str">
        <f t="shared" si="6"/>
        <v>Amed Rosario2023</v>
      </c>
      <c r="E441" t="s">
        <v>36</v>
      </c>
      <c r="F441">
        <v>2023</v>
      </c>
      <c r="G441">
        <v>83</v>
      </c>
      <c r="H441">
        <v>366</v>
      </c>
      <c r="I441">
        <v>545</v>
      </c>
      <c r="J441">
        <v>80</v>
      </c>
      <c r="K441">
        <v>340</v>
      </c>
      <c r="L441">
        <v>43</v>
      </c>
      <c r="M441">
        <v>91</v>
      </c>
      <c r="N441">
        <v>16</v>
      </c>
      <c r="O441">
        <v>5</v>
      </c>
      <c r="P441">
        <v>2</v>
      </c>
      <c r="Q441">
        <v>34</v>
      </c>
      <c r="R441">
        <v>9</v>
      </c>
      <c r="S441">
        <v>0</v>
      </c>
      <c r="T441">
        <v>21</v>
      </c>
      <c r="U441">
        <v>69</v>
      </c>
      <c r="V441">
        <v>0.26800000000000002</v>
      </c>
      <c r="W441">
        <v>0.312</v>
      </c>
      <c r="X441">
        <v>0.36199999999999999</v>
      </c>
      <c r="Y441">
        <v>0.67300000000000004</v>
      </c>
      <c r="Z441">
        <v>123</v>
      </c>
      <c r="AA441">
        <v>10</v>
      </c>
      <c r="AB441">
        <v>2</v>
      </c>
      <c r="AC441">
        <v>0</v>
      </c>
      <c r="AD441">
        <v>3</v>
      </c>
      <c r="AE441">
        <v>0</v>
      </c>
      <c r="AF441">
        <v>1</v>
      </c>
      <c r="AG441">
        <v>0.32700000000000001</v>
      </c>
      <c r="AH441">
        <v>98</v>
      </c>
      <c r="AI441">
        <v>86</v>
      </c>
      <c r="AJ441" t="s">
        <v>474</v>
      </c>
    </row>
    <row r="442" spans="1:36" x14ac:dyDescent="0.45">
      <c r="A442">
        <v>441</v>
      </c>
      <c r="C442" t="s">
        <v>475</v>
      </c>
      <c r="D442" t="str">
        <f t="shared" si="6"/>
        <v>Anthony Santander2023</v>
      </c>
      <c r="E442" t="s">
        <v>36</v>
      </c>
      <c r="F442">
        <v>2023</v>
      </c>
      <c r="G442">
        <v>85</v>
      </c>
      <c r="H442">
        <v>366</v>
      </c>
      <c r="I442">
        <v>656</v>
      </c>
      <c r="J442">
        <v>84</v>
      </c>
      <c r="K442">
        <v>327</v>
      </c>
      <c r="L442">
        <v>46</v>
      </c>
      <c r="M442">
        <v>89</v>
      </c>
      <c r="N442">
        <v>24</v>
      </c>
      <c r="O442">
        <v>1</v>
      </c>
      <c r="P442">
        <v>16</v>
      </c>
      <c r="Q442">
        <v>50</v>
      </c>
      <c r="R442">
        <v>2</v>
      </c>
      <c r="S442">
        <v>1</v>
      </c>
      <c r="T442">
        <v>32</v>
      </c>
      <c r="U442">
        <v>81</v>
      </c>
      <c r="V442">
        <v>0.27200000000000002</v>
      </c>
      <c r="W442">
        <v>0.34200000000000003</v>
      </c>
      <c r="X442">
        <v>0.499</v>
      </c>
      <c r="Y442">
        <v>0.84</v>
      </c>
      <c r="Z442">
        <v>163</v>
      </c>
      <c r="AA442">
        <v>5</v>
      </c>
      <c r="AB442">
        <v>4</v>
      </c>
      <c r="AC442">
        <v>0</v>
      </c>
      <c r="AD442">
        <v>3</v>
      </c>
      <c r="AE442">
        <v>0</v>
      </c>
      <c r="AF442">
        <v>0</v>
      </c>
      <c r="AG442">
        <v>0.313</v>
      </c>
      <c r="AH442">
        <v>111</v>
      </c>
      <c r="AI442">
        <v>128</v>
      </c>
      <c r="AJ442" t="s">
        <v>476</v>
      </c>
    </row>
    <row r="443" spans="1:36" x14ac:dyDescent="0.45">
      <c r="A443">
        <v>442</v>
      </c>
      <c r="C443" t="s">
        <v>477</v>
      </c>
      <c r="D443" t="str">
        <f t="shared" si="6"/>
        <v>Dayán Viciedo2014</v>
      </c>
      <c r="E443" t="s">
        <v>36</v>
      </c>
      <c r="F443">
        <v>2014</v>
      </c>
      <c r="G443">
        <v>92</v>
      </c>
      <c r="H443">
        <v>366</v>
      </c>
      <c r="I443">
        <v>563</v>
      </c>
      <c r="J443">
        <v>88</v>
      </c>
      <c r="K443">
        <v>340</v>
      </c>
      <c r="L443">
        <v>43</v>
      </c>
      <c r="M443">
        <v>82</v>
      </c>
      <c r="N443">
        <v>19</v>
      </c>
      <c r="O443">
        <v>2</v>
      </c>
      <c r="P443">
        <v>11</v>
      </c>
      <c r="Q443">
        <v>34</v>
      </c>
      <c r="R443">
        <v>0</v>
      </c>
      <c r="S443">
        <v>0</v>
      </c>
      <c r="T443">
        <v>23</v>
      </c>
      <c r="U443">
        <v>78</v>
      </c>
      <c r="V443">
        <v>0.24099999999999999</v>
      </c>
      <c r="W443">
        <v>0.29199999999999998</v>
      </c>
      <c r="X443">
        <v>0.40600000000000003</v>
      </c>
      <c r="Y443">
        <v>0.69799999999999995</v>
      </c>
      <c r="Z443">
        <v>138</v>
      </c>
      <c r="AA443">
        <v>14</v>
      </c>
      <c r="AB443">
        <v>2</v>
      </c>
      <c r="AC443">
        <v>0</v>
      </c>
      <c r="AD443">
        <v>1</v>
      </c>
      <c r="AE443">
        <v>2</v>
      </c>
      <c r="AF443">
        <v>7</v>
      </c>
      <c r="AG443">
        <v>0.28199999999999997</v>
      </c>
      <c r="AH443">
        <v>104</v>
      </c>
      <c r="AI443">
        <v>96</v>
      </c>
      <c r="AJ443" t="s">
        <v>478</v>
      </c>
    </row>
    <row r="444" spans="1:36" x14ac:dyDescent="0.45">
      <c r="A444">
        <v>443</v>
      </c>
      <c r="C444" t="s">
        <v>120</v>
      </c>
      <c r="D444" t="str">
        <f t="shared" si="6"/>
        <v>Elvis Andrus2017</v>
      </c>
      <c r="E444" t="s">
        <v>36</v>
      </c>
      <c r="F444">
        <v>2017</v>
      </c>
      <c r="G444">
        <v>84</v>
      </c>
      <c r="H444">
        <v>365</v>
      </c>
      <c r="I444">
        <v>689</v>
      </c>
      <c r="J444">
        <v>84</v>
      </c>
      <c r="K444">
        <v>340</v>
      </c>
      <c r="L444">
        <v>52</v>
      </c>
      <c r="M444">
        <v>102</v>
      </c>
      <c r="N444">
        <v>21</v>
      </c>
      <c r="O444">
        <v>2</v>
      </c>
      <c r="P444">
        <v>11</v>
      </c>
      <c r="Q444">
        <v>50</v>
      </c>
      <c r="R444">
        <v>20</v>
      </c>
      <c r="S444">
        <v>7</v>
      </c>
      <c r="T444">
        <v>23</v>
      </c>
      <c r="U444">
        <v>59</v>
      </c>
      <c r="V444">
        <v>0.3</v>
      </c>
      <c r="W444">
        <v>0.34499999999999997</v>
      </c>
      <c r="X444">
        <v>0.47099999999999997</v>
      </c>
      <c r="Y444">
        <v>0.81599999999999995</v>
      </c>
      <c r="Z444">
        <v>160</v>
      </c>
      <c r="AA444">
        <v>13</v>
      </c>
      <c r="AB444">
        <v>1</v>
      </c>
      <c r="AC444">
        <v>0</v>
      </c>
      <c r="AD444">
        <v>1</v>
      </c>
      <c r="AE444">
        <v>0</v>
      </c>
      <c r="AF444">
        <v>3</v>
      </c>
      <c r="AG444">
        <v>0.33600000000000002</v>
      </c>
      <c r="AH444">
        <v>102</v>
      </c>
      <c r="AI444">
        <v>117</v>
      </c>
      <c r="AJ444" t="s">
        <v>121</v>
      </c>
    </row>
    <row r="445" spans="1:36" x14ac:dyDescent="0.45">
      <c r="A445">
        <v>444</v>
      </c>
      <c r="C445" t="s">
        <v>362</v>
      </c>
      <c r="D445" t="str">
        <f t="shared" si="6"/>
        <v>Javier Báez2018</v>
      </c>
      <c r="E445" t="s">
        <v>36</v>
      </c>
      <c r="F445">
        <v>2018</v>
      </c>
      <c r="G445">
        <v>91</v>
      </c>
      <c r="H445">
        <v>365</v>
      </c>
      <c r="I445">
        <v>645</v>
      </c>
      <c r="J445">
        <v>81</v>
      </c>
      <c r="K445">
        <v>343</v>
      </c>
      <c r="L445">
        <v>61</v>
      </c>
      <c r="M445">
        <v>100</v>
      </c>
      <c r="N445">
        <v>25</v>
      </c>
      <c r="O445">
        <v>6</v>
      </c>
      <c r="P445">
        <v>19</v>
      </c>
      <c r="Q445">
        <v>72</v>
      </c>
      <c r="R445">
        <v>18</v>
      </c>
      <c r="S445">
        <v>2</v>
      </c>
      <c r="T445">
        <v>14</v>
      </c>
      <c r="U445">
        <v>91</v>
      </c>
      <c r="V445">
        <v>0.29199999999999998</v>
      </c>
      <c r="W445">
        <v>0.32600000000000001</v>
      </c>
      <c r="X445">
        <v>0.56599999999999995</v>
      </c>
      <c r="Y445">
        <v>0.89200000000000002</v>
      </c>
      <c r="Z445">
        <v>194</v>
      </c>
      <c r="AA445">
        <v>4</v>
      </c>
      <c r="AB445">
        <v>5</v>
      </c>
      <c r="AC445">
        <v>0</v>
      </c>
      <c r="AD445">
        <v>3</v>
      </c>
      <c r="AE445">
        <v>5</v>
      </c>
      <c r="AF445">
        <v>6</v>
      </c>
      <c r="AG445">
        <v>0.34300000000000003</v>
      </c>
      <c r="AH445">
        <v>102</v>
      </c>
      <c r="AI445">
        <v>142</v>
      </c>
      <c r="AJ445" t="s">
        <v>363</v>
      </c>
    </row>
    <row r="446" spans="1:36" x14ac:dyDescent="0.45">
      <c r="A446">
        <v>445</v>
      </c>
      <c r="C446" t="s">
        <v>322</v>
      </c>
      <c r="D446" t="str">
        <f t="shared" si="6"/>
        <v>Kole Calhoun2015</v>
      </c>
      <c r="E446" t="s">
        <v>36</v>
      </c>
      <c r="F446">
        <v>2015</v>
      </c>
      <c r="G446">
        <v>85</v>
      </c>
      <c r="H446">
        <v>365</v>
      </c>
      <c r="I446">
        <v>686</v>
      </c>
      <c r="J446">
        <v>84</v>
      </c>
      <c r="K446">
        <v>332</v>
      </c>
      <c r="L446">
        <v>37</v>
      </c>
      <c r="M446">
        <v>88</v>
      </c>
      <c r="N446">
        <v>15</v>
      </c>
      <c r="O446">
        <v>1</v>
      </c>
      <c r="P446">
        <v>10</v>
      </c>
      <c r="Q446">
        <v>47</v>
      </c>
      <c r="R446">
        <v>4</v>
      </c>
      <c r="S446">
        <v>1</v>
      </c>
      <c r="T446">
        <v>26</v>
      </c>
      <c r="U446">
        <v>78</v>
      </c>
      <c r="V446">
        <v>0.26500000000000001</v>
      </c>
      <c r="W446">
        <v>0.32</v>
      </c>
      <c r="X446">
        <v>0.40699999999999997</v>
      </c>
      <c r="Y446">
        <v>0.72599999999999998</v>
      </c>
      <c r="Z446">
        <v>135</v>
      </c>
      <c r="AA446">
        <v>4</v>
      </c>
      <c r="AB446">
        <v>2</v>
      </c>
      <c r="AC446">
        <v>2</v>
      </c>
      <c r="AD446">
        <v>3</v>
      </c>
      <c r="AE446">
        <v>1</v>
      </c>
      <c r="AF446">
        <v>1</v>
      </c>
      <c r="AG446">
        <v>0.316</v>
      </c>
      <c r="AH446">
        <v>100</v>
      </c>
      <c r="AI446">
        <v>105</v>
      </c>
      <c r="AJ446" t="s">
        <v>323</v>
      </c>
    </row>
    <row r="447" spans="1:36" x14ac:dyDescent="0.45">
      <c r="A447">
        <v>446</v>
      </c>
      <c r="C447" t="s">
        <v>116</v>
      </c>
      <c r="D447" t="str">
        <f t="shared" si="6"/>
        <v>Nick Castellanos2021</v>
      </c>
      <c r="E447" t="s">
        <v>36</v>
      </c>
      <c r="F447">
        <v>2021</v>
      </c>
      <c r="G447">
        <v>84</v>
      </c>
      <c r="H447">
        <v>365</v>
      </c>
      <c r="I447">
        <v>585</v>
      </c>
      <c r="J447">
        <v>83</v>
      </c>
      <c r="K447">
        <v>335</v>
      </c>
      <c r="L447">
        <v>58</v>
      </c>
      <c r="M447">
        <v>111</v>
      </c>
      <c r="N447">
        <v>29</v>
      </c>
      <c r="O447">
        <v>1</v>
      </c>
      <c r="P447">
        <v>18</v>
      </c>
      <c r="Q447">
        <v>59</v>
      </c>
      <c r="R447">
        <v>2</v>
      </c>
      <c r="S447">
        <v>1</v>
      </c>
      <c r="T447">
        <v>27</v>
      </c>
      <c r="U447">
        <v>79</v>
      </c>
      <c r="V447">
        <v>0.33100000000000002</v>
      </c>
      <c r="W447">
        <v>0.38400000000000001</v>
      </c>
      <c r="X447">
        <v>0.58499999999999996</v>
      </c>
      <c r="Y447">
        <v>0.96899999999999997</v>
      </c>
      <c r="Z447">
        <v>196</v>
      </c>
      <c r="AA447">
        <v>7</v>
      </c>
      <c r="AB447">
        <v>2</v>
      </c>
      <c r="AC447">
        <v>0</v>
      </c>
      <c r="AD447">
        <v>1</v>
      </c>
      <c r="AE447">
        <v>4</v>
      </c>
      <c r="AF447">
        <v>2</v>
      </c>
      <c r="AG447">
        <v>0.38900000000000001</v>
      </c>
      <c r="AH447">
        <v>108</v>
      </c>
      <c r="AI447">
        <v>167</v>
      </c>
      <c r="AJ447" t="s">
        <v>117</v>
      </c>
    </row>
    <row r="448" spans="1:36" x14ac:dyDescent="0.45">
      <c r="A448">
        <v>447</v>
      </c>
      <c r="C448" t="s">
        <v>479</v>
      </c>
      <c r="D448" t="str">
        <f t="shared" si="6"/>
        <v>Joey Gallo2018</v>
      </c>
      <c r="E448" t="s">
        <v>36</v>
      </c>
      <c r="F448">
        <v>2018</v>
      </c>
      <c r="G448">
        <v>93</v>
      </c>
      <c r="H448">
        <v>365</v>
      </c>
      <c r="I448">
        <v>577</v>
      </c>
      <c r="J448">
        <v>86</v>
      </c>
      <c r="K448">
        <v>316</v>
      </c>
      <c r="L448">
        <v>48</v>
      </c>
      <c r="M448">
        <v>59</v>
      </c>
      <c r="N448">
        <v>13</v>
      </c>
      <c r="O448">
        <v>1</v>
      </c>
      <c r="P448">
        <v>22</v>
      </c>
      <c r="Q448">
        <v>51</v>
      </c>
      <c r="R448">
        <v>3</v>
      </c>
      <c r="S448">
        <v>2</v>
      </c>
      <c r="T448">
        <v>46</v>
      </c>
      <c r="U448">
        <v>132</v>
      </c>
      <c r="V448">
        <v>0.187</v>
      </c>
      <c r="W448">
        <v>0.29599999999999999</v>
      </c>
      <c r="X448">
        <v>0.443</v>
      </c>
      <c r="Y448">
        <v>0.73899999999999999</v>
      </c>
      <c r="Z448">
        <v>140</v>
      </c>
      <c r="AA448">
        <v>1</v>
      </c>
      <c r="AB448">
        <v>3</v>
      </c>
      <c r="AC448">
        <v>0</v>
      </c>
      <c r="AD448">
        <v>0</v>
      </c>
      <c r="AE448">
        <v>3</v>
      </c>
      <c r="AF448">
        <v>0</v>
      </c>
      <c r="AG448">
        <v>0.22800000000000001</v>
      </c>
      <c r="AH448">
        <v>84</v>
      </c>
      <c r="AI448">
        <v>102</v>
      </c>
      <c r="AJ448" t="s">
        <v>480</v>
      </c>
    </row>
    <row r="449" spans="1:36" x14ac:dyDescent="0.45">
      <c r="A449">
        <v>448</v>
      </c>
      <c r="C449" t="s">
        <v>461</v>
      </c>
      <c r="D449" t="str">
        <f t="shared" si="6"/>
        <v>Max Kepler2019</v>
      </c>
      <c r="E449" t="s">
        <v>36</v>
      </c>
      <c r="F449">
        <v>2019</v>
      </c>
      <c r="G449">
        <v>81</v>
      </c>
      <c r="H449">
        <v>365</v>
      </c>
      <c r="I449">
        <v>596</v>
      </c>
      <c r="J449">
        <v>77</v>
      </c>
      <c r="K449">
        <v>323</v>
      </c>
      <c r="L449">
        <v>55</v>
      </c>
      <c r="M449">
        <v>85</v>
      </c>
      <c r="N449">
        <v>21</v>
      </c>
      <c r="O449">
        <v>0</v>
      </c>
      <c r="P449">
        <v>21</v>
      </c>
      <c r="Q449">
        <v>55</v>
      </c>
      <c r="R449">
        <v>1</v>
      </c>
      <c r="S449">
        <v>4</v>
      </c>
      <c r="T449">
        <v>35</v>
      </c>
      <c r="U449">
        <v>57</v>
      </c>
      <c r="V449">
        <v>0.26300000000000001</v>
      </c>
      <c r="W449">
        <v>0.33700000000000002</v>
      </c>
      <c r="X449">
        <v>0.52300000000000002</v>
      </c>
      <c r="Y449">
        <v>0.86</v>
      </c>
      <c r="Z449">
        <v>169</v>
      </c>
      <c r="AA449">
        <v>2</v>
      </c>
      <c r="AB449">
        <v>3</v>
      </c>
      <c r="AC449">
        <v>0</v>
      </c>
      <c r="AD449">
        <v>4</v>
      </c>
      <c r="AE449">
        <v>0</v>
      </c>
      <c r="AF449">
        <v>2</v>
      </c>
      <c r="AG449">
        <v>0.25700000000000001</v>
      </c>
      <c r="AH449">
        <v>101</v>
      </c>
      <c r="AI449">
        <v>126</v>
      </c>
      <c r="AJ449" t="s">
        <v>462</v>
      </c>
    </row>
    <row r="450" spans="1:36" x14ac:dyDescent="0.45">
      <c r="A450">
        <v>449</v>
      </c>
      <c r="C450" t="s">
        <v>104</v>
      </c>
      <c r="D450" t="str">
        <f t="shared" si="6"/>
        <v>Manny Machado2017</v>
      </c>
      <c r="E450" t="s">
        <v>36</v>
      </c>
      <c r="F450">
        <v>2017</v>
      </c>
      <c r="G450">
        <v>83</v>
      </c>
      <c r="H450">
        <v>365</v>
      </c>
      <c r="I450">
        <v>690</v>
      </c>
      <c r="J450">
        <v>83</v>
      </c>
      <c r="K450">
        <v>330</v>
      </c>
      <c r="L450">
        <v>38</v>
      </c>
      <c r="M450">
        <v>76</v>
      </c>
      <c r="N450">
        <v>17</v>
      </c>
      <c r="O450">
        <v>0</v>
      </c>
      <c r="P450">
        <v>18</v>
      </c>
      <c r="Q450">
        <v>47</v>
      </c>
      <c r="R450">
        <v>4</v>
      </c>
      <c r="S450">
        <v>1</v>
      </c>
      <c r="T450">
        <v>31</v>
      </c>
      <c r="U450">
        <v>72</v>
      </c>
      <c r="V450">
        <v>0.23</v>
      </c>
      <c r="W450">
        <v>0.29599999999999999</v>
      </c>
      <c r="X450">
        <v>0.44600000000000001</v>
      </c>
      <c r="Y450">
        <v>0.74099999999999999</v>
      </c>
      <c r="Z450">
        <v>147</v>
      </c>
      <c r="AA450">
        <v>7</v>
      </c>
      <c r="AB450">
        <v>1</v>
      </c>
      <c r="AC450">
        <v>0</v>
      </c>
      <c r="AD450">
        <v>3</v>
      </c>
      <c r="AE450">
        <v>2</v>
      </c>
      <c r="AF450">
        <v>3</v>
      </c>
      <c r="AG450">
        <v>0.23899999999999999</v>
      </c>
      <c r="AH450">
        <v>90</v>
      </c>
      <c r="AI450">
        <v>96</v>
      </c>
      <c r="AJ450" t="s">
        <v>105</v>
      </c>
    </row>
    <row r="451" spans="1:36" x14ac:dyDescent="0.45">
      <c r="A451">
        <v>450</v>
      </c>
      <c r="C451" t="s">
        <v>354</v>
      </c>
      <c r="D451" t="str">
        <f t="shared" ref="D451:D514" si="7">_xlfn.CONCAT(C451,F451)</f>
        <v>Marcell Ozuna2014</v>
      </c>
      <c r="E451" t="s">
        <v>36</v>
      </c>
      <c r="F451">
        <v>2014</v>
      </c>
      <c r="G451">
        <v>92</v>
      </c>
      <c r="H451">
        <v>365</v>
      </c>
      <c r="I451">
        <v>612</v>
      </c>
      <c r="J451">
        <v>87</v>
      </c>
      <c r="K451">
        <v>337</v>
      </c>
      <c r="L451">
        <v>45</v>
      </c>
      <c r="M451">
        <v>93</v>
      </c>
      <c r="N451">
        <v>14</v>
      </c>
      <c r="O451">
        <v>2</v>
      </c>
      <c r="P451">
        <v>15</v>
      </c>
      <c r="Q451">
        <v>53</v>
      </c>
      <c r="R451">
        <v>2</v>
      </c>
      <c r="S451">
        <v>0</v>
      </c>
      <c r="T451">
        <v>25</v>
      </c>
      <c r="U451">
        <v>99</v>
      </c>
      <c r="V451">
        <v>0.27600000000000002</v>
      </c>
      <c r="W451">
        <v>0.32300000000000001</v>
      </c>
      <c r="X451">
        <v>0.46300000000000002</v>
      </c>
      <c r="Y451">
        <v>0.78600000000000003</v>
      </c>
      <c r="Z451">
        <v>156</v>
      </c>
      <c r="AA451">
        <v>9</v>
      </c>
      <c r="AB451">
        <v>0</v>
      </c>
      <c r="AC451">
        <v>0</v>
      </c>
      <c r="AD451">
        <v>3</v>
      </c>
      <c r="AE451">
        <v>1</v>
      </c>
      <c r="AF451">
        <v>4</v>
      </c>
      <c r="AG451">
        <v>0.34499999999999997</v>
      </c>
      <c r="AH451">
        <v>104</v>
      </c>
      <c r="AI451">
        <v>121</v>
      </c>
      <c r="AJ451" t="s">
        <v>355</v>
      </c>
    </row>
    <row r="452" spans="1:36" x14ac:dyDescent="0.45">
      <c r="A452">
        <v>451</v>
      </c>
      <c r="C452" t="s">
        <v>234</v>
      </c>
      <c r="D452" t="str">
        <f t="shared" si="7"/>
        <v>Eugenio Suárez2019</v>
      </c>
      <c r="E452" t="s">
        <v>36</v>
      </c>
      <c r="F452">
        <v>2019</v>
      </c>
      <c r="G452">
        <v>87</v>
      </c>
      <c r="H452">
        <v>365</v>
      </c>
      <c r="I452">
        <v>662</v>
      </c>
      <c r="J452">
        <v>83</v>
      </c>
      <c r="K452">
        <v>322</v>
      </c>
      <c r="L452">
        <v>42</v>
      </c>
      <c r="M452">
        <v>80</v>
      </c>
      <c r="N452">
        <v>16</v>
      </c>
      <c r="O452">
        <v>0</v>
      </c>
      <c r="P452">
        <v>20</v>
      </c>
      <c r="Q452">
        <v>54</v>
      </c>
      <c r="R452">
        <v>1</v>
      </c>
      <c r="S452">
        <v>2</v>
      </c>
      <c r="T452">
        <v>35</v>
      </c>
      <c r="U452">
        <v>98</v>
      </c>
      <c r="V452">
        <v>0.248</v>
      </c>
      <c r="W452">
        <v>0.32600000000000001</v>
      </c>
      <c r="X452">
        <v>0.48499999999999999</v>
      </c>
      <c r="Y452">
        <v>0.81100000000000005</v>
      </c>
      <c r="Z452">
        <v>156</v>
      </c>
      <c r="AA452">
        <v>9</v>
      </c>
      <c r="AB452">
        <v>4</v>
      </c>
      <c r="AC452">
        <v>0</v>
      </c>
      <c r="AD452">
        <v>4</v>
      </c>
      <c r="AE452">
        <v>1</v>
      </c>
      <c r="AF452">
        <v>1</v>
      </c>
      <c r="AG452">
        <v>0.28899999999999998</v>
      </c>
      <c r="AH452">
        <v>76</v>
      </c>
      <c r="AI452">
        <v>113</v>
      </c>
      <c r="AJ452" t="s">
        <v>235</v>
      </c>
    </row>
    <row r="453" spans="1:36" x14ac:dyDescent="0.45">
      <c r="A453">
        <v>452</v>
      </c>
      <c r="C453" t="s">
        <v>344</v>
      </c>
      <c r="D453" t="str">
        <f t="shared" si="7"/>
        <v>Christian Yelich2019</v>
      </c>
      <c r="E453" t="s">
        <v>36</v>
      </c>
      <c r="F453">
        <v>2019</v>
      </c>
      <c r="G453">
        <v>82</v>
      </c>
      <c r="H453">
        <v>365</v>
      </c>
      <c r="I453">
        <v>580</v>
      </c>
      <c r="J453">
        <v>80</v>
      </c>
      <c r="K453">
        <v>304</v>
      </c>
      <c r="L453">
        <v>66</v>
      </c>
      <c r="M453">
        <v>100</v>
      </c>
      <c r="N453">
        <v>18</v>
      </c>
      <c r="O453">
        <v>2</v>
      </c>
      <c r="P453">
        <v>31</v>
      </c>
      <c r="Q453">
        <v>67</v>
      </c>
      <c r="R453">
        <v>19</v>
      </c>
      <c r="S453">
        <v>2</v>
      </c>
      <c r="T453">
        <v>52</v>
      </c>
      <c r="U453">
        <v>68</v>
      </c>
      <c r="V453">
        <v>0.32900000000000001</v>
      </c>
      <c r="W453">
        <v>0.433</v>
      </c>
      <c r="X453">
        <v>0.70699999999999996</v>
      </c>
      <c r="Y453">
        <v>1.1399999999999999</v>
      </c>
      <c r="Z453">
        <v>215</v>
      </c>
      <c r="AA453">
        <v>6</v>
      </c>
      <c r="AB453">
        <v>6</v>
      </c>
      <c r="AC453">
        <v>0</v>
      </c>
      <c r="AD453">
        <v>3</v>
      </c>
      <c r="AE453">
        <v>15</v>
      </c>
      <c r="AF453">
        <v>1</v>
      </c>
      <c r="AG453">
        <v>0.33200000000000002</v>
      </c>
      <c r="AH453">
        <v>106</v>
      </c>
      <c r="AI453">
        <v>198</v>
      </c>
      <c r="AJ453" t="s">
        <v>345</v>
      </c>
    </row>
    <row r="454" spans="1:36" x14ac:dyDescent="0.45">
      <c r="A454">
        <v>453</v>
      </c>
      <c r="C454" t="s">
        <v>168</v>
      </c>
      <c r="D454" t="str">
        <f t="shared" si="7"/>
        <v>José Abreu2023</v>
      </c>
      <c r="E454" t="s">
        <v>36</v>
      </c>
      <c r="F454">
        <v>2023</v>
      </c>
      <c r="G454">
        <v>87</v>
      </c>
      <c r="H454">
        <v>364</v>
      </c>
      <c r="I454">
        <v>594</v>
      </c>
      <c r="J454">
        <v>87</v>
      </c>
      <c r="K454">
        <v>334</v>
      </c>
      <c r="L454">
        <v>29</v>
      </c>
      <c r="M454">
        <v>79</v>
      </c>
      <c r="N454">
        <v>15</v>
      </c>
      <c r="O454">
        <v>0</v>
      </c>
      <c r="P454">
        <v>7</v>
      </c>
      <c r="Q454">
        <v>45</v>
      </c>
      <c r="R454">
        <v>0</v>
      </c>
      <c r="S454">
        <v>1</v>
      </c>
      <c r="T454">
        <v>22</v>
      </c>
      <c r="U454">
        <v>83</v>
      </c>
      <c r="V454">
        <v>0.23699999999999999</v>
      </c>
      <c r="W454">
        <v>0.28599999999999998</v>
      </c>
      <c r="X454">
        <v>0.34399999999999997</v>
      </c>
      <c r="Y454">
        <v>0.63</v>
      </c>
      <c r="Z454">
        <v>115</v>
      </c>
      <c r="AA454">
        <v>11</v>
      </c>
      <c r="AB454">
        <v>3</v>
      </c>
      <c r="AC454">
        <v>0</v>
      </c>
      <c r="AD454">
        <v>5</v>
      </c>
      <c r="AE454">
        <v>1</v>
      </c>
      <c r="AF454">
        <v>3</v>
      </c>
      <c r="AG454">
        <v>0.28899999999999998</v>
      </c>
      <c r="AH454">
        <v>86</v>
      </c>
      <c r="AI454">
        <v>73</v>
      </c>
      <c r="AJ454" t="s">
        <v>169</v>
      </c>
    </row>
    <row r="455" spans="1:36" x14ac:dyDescent="0.45">
      <c r="A455">
        <v>454</v>
      </c>
      <c r="C455" t="s">
        <v>210</v>
      </c>
      <c r="D455" t="str">
        <f t="shared" si="7"/>
        <v>Nolan Arenado2023</v>
      </c>
      <c r="E455" t="s">
        <v>36</v>
      </c>
      <c r="F455">
        <v>2023</v>
      </c>
      <c r="G455">
        <v>86</v>
      </c>
      <c r="H455">
        <v>364</v>
      </c>
      <c r="I455">
        <v>612</v>
      </c>
      <c r="J455">
        <v>85</v>
      </c>
      <c r="K455">
        <v>332</v>
      </c>
      <c r="L455">
        <v>43</v>
      </c>
      <c r="M455">
        <v>94</v>
      </c>
      <c r="N455">
        <v>17</v>
      </c>
      <c r="O455">
        <v>2</v>
      </c>
      <c r="P455">
        <v>19</v>
      </c>
      <c r="Q455">
        <v>62</v>
      </c>
      <c r="R455">
        <v>2</v>
      </c>
      <c r="S455">
        <v>3</v>
      </c>
      <c r="T455">
        <v>26</v>
      </c>
      <c r="U455">
        <v>66</v>
      </c>
      <c r="V455">
        <v>0.28299999999999997</v>
      </c>
      <c r="W455">
        <v>0.33200000000000002</v>
      </c>
      <c r="X455">
        <v>0.51800000000000002</v>
      </c>
      <c r="Y455">
        <v>0.85099999999999998</v>
      </c>
      <c r="Z455">
        <v>172</v>
      </c>
      <c r="AA455">
        <v>11</v>
      </c>
      <c r="AB455">
        <v>1</v>
      </c>
      <c r="AC455">
        <v>0</v>
      </c>
      <c r="AD455">
        <v>5</v>
      </c>
      <c r="AE455">
        <v>3</v>
      </c>
      <c r="AF455">
        <v>2</v>
      </c>
      <c r="AG455">
        <v>0.29799999999999999</v>
      </c>
      <c r="AH455">
        <v>118</v>
      </c>
      <c r="AI455">
        <v>130</v>
      </c>
      <c r="AJ455" t="s">
        <v>211</v>
      </c>
    </row>
    <row r="456" spans="1:36" x14ac:dyDescent="0.45">
      <c r="A456">
        <v>455</v>
      </c>
      <c r="C456" t="s">
        <v>381</v>
      </c>
      <c r="D456" t="str">
        <f t="shared" si="7"/>
        <v>Brandon Belt2016</v>
      </c>
      <c r="E456" t="s">
        <v>36</v>
      </c>
      <c r="F456">
        <v>2016</v>
      </c>
      <c r="G456">
        <v>87</v>
      </c>
      <c r="H456">
        <v>364</v>
      </c>
      <c r="I456">
        <v>655</v>
      </c>
      <c r="J456">
        <v>83</v>
      </c>
      <c r="K456">
        <v>305</v>
      </c>
      <c r="L456">
        <v>46</v>
      </c>
      <c r="M456">
        <v>92</v>
      </c>
      <c r="N456">
        <v>27</v>
      </c>
      <c r="O456">
        <v>5</v>
      </c>
      <c r="P456">
        <v>10</v>
      </c>
      <c r="Q456">
        <v>47</v>
      </c>
      <c r="R456">
        <v>0</v>
      </c>
      <c r="S456">
        <v>4</v>
      </c>
      <c r="T456">
        <v>54</v>
      </c>
      <c r="U456">
        <v>67</v>
      </c>
      <c r="V456">
        <v>0.30199999999999999</v>
      </c>
      <c r="W456">
        <v>0.40699999999999997</v>
      </c>
      <c r="X456">
        <v>0.52100000000000002</v>
      </c>
      <c r="Y456">
        <v>0.92800000000000005</v>
      </c>
      <c r="Z456">
        <v>159</v>
      </c>
      <c r="AA456">
        <v>4</v>
      </c>
      <c r="AB456">
        <v>2</v>
      </c>
      <c r="AC456">
        <v>0</v>
      </c>
      <c r="AD456">
        <v>3</v>
      </c>
      <c r="AE456">
        <v>3</v>
      </c>
      <c r="AF456">
        <v>0</v>
      </c>
      <c r="AG456">
        <v>0.35499999999999998</v>
      </c>
      <c r="AH456">
        <v>113</v>
      </c>
      <c r="AI456">
        <v>150</v>
      </c>
      <c r="AJ456" t="s">
        <v>382</v>
      </c>
    </row>
    <row r="457" spans="1:36" x14ac:dyDescent="0.45">
      <c r="A457">
        <v>456</v>
      </c>
      <c r="C457" t="s">
        <v>481</v>
      </c>
      <c r="D457" t="str">
        <f t="shared" si="7"/>
        <v>J.P. Crawford2021</v>
      </c>
      <c r="E457" t="s">
        <v>36</v>
      </c>
      <c r="F457">
        <v>2021</v>
      </c>
      <c r="G457">
        <v>90</v>
      </c>
      <c r="H457">
        <v>364</v>
      </c>
      <c r="I457">
        <v>687</v>
      </c>
      <c r="J457">
        <v>90</v>
      </c>
      <c r="K457">
        <v>330</v>
      </c>
      <c r="L457">
        <v>46</v>
      </c>
      <c r="M457">
        <v>92</v>
      </c>
      <c r="N457">
        <v>22</v>
      </c>
      <c r="O457">
        <v>0</v>
      </c>
      <c r="P457">
        <v>5</v>
      </c>
      <c r="Q457">
        <v>31</v>
      </c>
      <c r="R457">
        <v>3</v>
      </c>
      <c r="S457">
        <v>3</v>
      </c>
      <c r="T457">
        <v>31</v>
      </c>
      <c r="U457">
        <v>59</v>
      </c>
      <c r="V457">
        <v>0.27900000000000003</v>
      </c>
      <c r="W457">
        <v>0.34100000000000003</v>
      </c>
      <c r="X457">
        <v>0.39100000000000001</v>
      </c>
      <c r="Y457">
        <v>0.73199999999999998</v>
      </c>
      <c r="Z457">
        <v>129</v>
      </c>
      <c r="AA457">
        <v>7</v>
      </c>
      <c r="AB457">
        <v>1</v>
      </c>
      <c r="AC457">
        <v>0</v>
      </c>
      <c r="AD457">
        <v>2</v>
      </c>
      <c r="AE457">
        <v>0</v>
      </c>
      <c r="AF457">
        <v>2</v>
      </c>
      <c r="AG457">
        <v>0.32500000000000001</v>
      </c>
      <c r="AH457">
        <v>105</v>
      </c>
      <c r="AI457">
        <v>105</v>
      </c>
      <c r="AJ457" t="s">
        <v>482</v>
      </c>
    </row>
    <row r="458" spans="1:36" x14ac:dyDescent="0.45">
      <c r="A458">
        <v>457</v>
      </c>
      <c r="C458" t="s">
        <v>222</v>
      </c>
      <c r="D458" t="str">
        <f t="shared" si="7"/>
        <v>Adrián González2015</v>
      </c>
      <c r="E458" t="s">
        <v>36</v>
      </c>
      <c r="F458">
        <v>2015</v>
      </c>
      <c r="G458">
        <v>89</v>
      </c>
      <c r="H458">
        <v>364</v>
      </c>
      <c r="I458">
        <v>643</v>
      </c>
      <c r="J458">
        <v>84</v>
      </c>
      <c r="K458">
        <v>325</v>
      </c>
      <c r="L458">
        <v>50</v>
      </c>
      <c r="M458">
        <v>92</v>
      </c>
      <c r="N458">
        <v>23</v>
      </c>
      <c r="O458">
        <v>0</v>
      </c>
      <c r="P458">
        <v>18</v>
      </c>
      <c r="Q458">
        <v>55</v>
      </c>
      <c r="R458">
        <v>0</v>
      </c>
      <c r="S458">
        <v>1</v>
      </c>
      <c r="T458">
        <v>33</v>
      </c>
      <c r="U458">
        <v>54</v>
      </c>
      <c r="V458">
        <v>0.28299999999999997</v>
      </c>
      <c r="W458">
        <v>0.35499999999999998</v>
      </c>
      <c r="X458">
        <v>0.52</v>
      </c>
      <c r="Y458">
        <v>0.875</v>
      </c>
      <c r="Z458">
        <v>169</v>
      </c>
      <c r="AA458">
        <v>14</v>
      </c>
      <c r="AB458">
        <v>4</v>
      </c>
      <c r="AC458">
        <v>0</v>
      </c>
      <c r="AD458">
        <v>1</v>
      </c>
      <c r="AE458">
        <v>6</v>
      </c>
      <c r="AF458">
        <v>4</v>
      </c>
      <c r="AG458">
        <v>0.29099999999999998</v>
      </c>
      <c r="AH458">
        <v>110</v>
      </c>
      <c r="AI458">
        <v>144</v>
      </c>
      <c r="AJ458" t="s">
        <v>223</v>
      </c>
    </row>
    <row r="459" spans="1:36" x14ac:dyDescent="0.45">
      <c r="A459">
        <v>458</v>
      </c>
      <c r="C459" t="s">
        <v>98</v>
      </c>
      <c r="D459" t="str">
        <f t="shared" si="7"/>
        <v>Bryce Harper2017</v>
      </c>
      <c r="E459" t="s">
        <v>36</v>
      </c>
      <c r="F459">
        <v>2017</v>
      </c>
      <c r="G459">
        <v>81</v>
      </c>
      <c r="H459">
        <v>364</v>
      </c>
      <c r="I459">
        <v>492</v>
      </c>
      <c r="J459">
        <v>80</v>
      </c>
      <c r="K459">
        <v>305</v>
      </c>
      <c r="L459">
        <v>69</v>
      </c>
      <c r="M459">
        <v>99</v>
      </c>
      <c r="N459">
        <v>21</v>
      </c>
      <c r="O459">
        <v>0</v>
      </c>
      <c r="P459">
        <v>20</v>
      </c>
      <c r="Q459">
        <v>65</v>
      </c>
      <c r="R459">
        <v>2</v>
      </c>
      <c r="S459">
        <v>2</v>
      </c>
      <c r="T459">
        <v>57</v>
      </c>
      <c r="U459">
        <v>69</v>
      </c>
      <c r="V459">
        <v>0.32500000000000001</v>
      </c>
      <c r="W459">
        <v>0.43099999999999999</v>
      </c>
      <c r="X459">
        <v>0.59</v>
      </c>
      <c r="Y459">
        <v>1.022</v>
      </c>
      <c r="Z459">
        <v>180</v>
      </c>
      <c r="AA459">
        <v>7</v>
      </c>
      <c r="AB459">
        <v>1</v>
      </c>
      <c r="AC459">
        <v>0</v>
      </c>
      <c r="AD459">
        <v>1</v>
      </c>
      <c r="AE459">
        <v>11</v>
      </c>
      <c r="AF459">
        <v>3</v>
      </c>
      <c r="AG459">
        <v>0.36399999999999999</v>
      </c>
      <c r="AH459">
        <v>104</v>
      </c>
      <c r="AI459">
        <v>172</v>
      </c>
      <c r="AJ459" t="s">
        <v>99</v>
      </c>
    </row>
    <row r="460" spans="1:36" x14ac:dyDescent="0.45">
      <c r="A460">
        <v>459</v>
      </c>
      <c r="C460" t="s">
        <v>483</v>
      </c>
      <c r="D460" t="str">
        <f t="shared" si="7"/>
        <v>Ryan McMahon2023</v>
      </c>
      <c r="E460" t="s">
        <v>36</v>
      </c>
      <c r="F460">
        <v>2023</v>
      </c>
      <c r="G460">
        <v>88</v>
      </c>
      <c r="H460">
        <v>364</v>
      </c>
      <c r="I460">
        <v>627</v>
      </c>
      <c r="J460">
        <v>86</v>
      </c>
      <c r="K460">
        <v>323</v>
      </c>
      <c r="L460">
        <v>47</v>
      </c>
      <c r="M460">
        <v>84</v>
      </c>
      <c r="N460">
        <v>20</v>
      </c>
      <c r="O460">
        <v>3</v>
      </c>
      <c r="P460">
        <v>14</v>
      </c>
      <c r="Q460">
        <v>45</v>
      </c>
      <c r="R460">
        <v>5</v>
      </c>
      <c r="S460">
        <v>3</v>
      </c>
      <c r="T460">
        <v>39</v>
      </c>
      <c r="U460">
        <v>113</v>
      </c>
      <c r="V460">
        <v>0.26</v>
      </c>
      <c r="W460">
        <v>0.34100000000000003</v>
      </c>
      <c r="X460">
        <v>0.47099999999999997</v>
      </c>
      <c r="Y460">
        <v>0.81100000000000005</v>
      </c>
      <c r="Z460">
        <v>152</v>
      </c>
      <c r="AA460">
        <v>11</v>
      </c>
      <c r="AB460">
        <v>1</v>
      </c>
      <c r="AC460">
        <v>0</v>
      </c>
      <c r="AD460">
        <v>1</v>
      </c>
      <c r="AE460">
        <v>1</v>
      </c>
      <c r="AF460">
        <v>1</v>
      </c>
      <c r="AG460">
        <v>0.35499999999999998</v>
      </c>
      <c r="AH460">
        <v>115</v>
      </c>
      <c r="AI460">
        <v>121</v>
      </c>
      <c r="AJ460" t="s">
        <v>484</v>
      </c>
    </row>
    <row r="461" spans="1:36" x14ac:dyDescent="0.45">
      <c r="A461">
        <v>460</v>
      </c>
      <c r="C461" t="s">
        <v>485</v>
      </c>
      <c r="D461" t="str">
        <f t="shared" si="7"/>
        <v>Brandon Moss2014</v>
      </c>
      <c r="E461" t="s">
        <v>36</v>
      </c>
      <c r="F461">
        <v>2014</v>
      </c>
      <c r="G461">
        <v>89</v>
      </c>
      <c r="H461">
        <v>364</v>
      </c>
      <c r="I461">
        <v>580</v>
      </c>
      <c r="J461">
        <v>82</v>
      </c>
      <c r="K461">
        <v>321</v>
      </c>
      <c r="L461">
        <v>45</v>
      </c>
      <c r="M461">
        <v>86</v>
      </c>
      <c r="N461">
        <v>17</v>
      </c>
      <c r="O461">
        <v>2</v>
      </c>
      <c r="P461">
        <v>21</v>
      </c>
      <c r="Q461">
        <v>66</v>
      </c>
      <c r="R461">
        <v>1</v>
      </c>
      <c r="S461">
        <v>0</v>
      </c>
      <c r="T461">
        <v>35</v>
      </c>
      <c r="U461">
        <v>86</v>
      </c>
      <c r="V461">
        <v>0.26800000000000002</v>
      </c>
      <c r="W461">
        <v>0.34899999999999998</v>
      </c>
      <c r="X461">
        <v>0.53</v>
      </c>
      <c r="Y461">
        <v>0.879</v>
      </c>
      <c r="Z461">
        <v>170</v>
      </c>
      <c r="AA461">
        <v>4</v>
      </c>
      <c r="AB461">
        <v>6</v>
      </c>
      <c r="AC461">
        <v>0</v>
      </c>
      <c r="AD461">
        <v>2</v>
      </c>
      <c r="AE461">
        <v>5</v>
      </c>
      <c r="AF461">
        <v>1</v>
      </c>
      <c r="AG461">
        <v>0.30099999999999999</v>
      </c>
      <c r="AH461">
        <v>126</v>
      </c>
      <c r="AI461">
        <v>146</v>
      </c>
      <c r="AJ461" t="s">
        <v>486</v>
      </c>
    </row>
    <row r="462" spans="1:36" x14ac:dyDescent="0.45">
      <c r="A462">
        <v>461</v>
      </c>
      <c r="C462" t="s">
        <v>96</v>
      </c>
      <c r="D462" t="str">
        <f t="shared" si="7"/>
        <v>Matt Olson2021</v>
      </c>
      <c r="E462" t="s">
        <v>36</v>
      </c>
      <c r="F462">
        <v>2021</v>
      </c>
      <c r="G462">
        <v>86</v>
      </c>
      <c r="H462">
        <v>364</v>
      </c>
      <c r="I462">
        <v>673</v>
      </c>
      <c r="J462">
        <v>86</v>
      </c>
      <c r="K462">
        <v>312</v>
      </c>
      <c r="L462">
        <v>58</v>
      </c>
      <c r="M462">
        <v>88</v>
      </c>
      <c r="N462">
        <v>20</v>
      </c>
      <c r="O462">
        <v>0</v>
      </c>
      <c r="P462">
        <v>23</v>
      </c>
      <c r="Q462">
        <v>59</v>
      </c>
      <c r="R462">
        <v>3</v>
      </c>
      <c r="S462">
        <v>1</v>
      </c>
      <c r="T462">
        <v>42</v>
      </c>
      <c r="U462">
        <v>60</v>
      </c>
      <c r="V462">
        <v>0.28199999999999997</v>
      </c>
      <c r="W462">
        <v>0.371</v>
      </c>
      <c r="X462">
        <v>0.56699999999999995</v>
      </c>
      <c r="Y462">
        <v>0.93799999999999994</v>
      </c>
      <c r="Z462">
        <v>177</v>
      </c>
      <c r="AA462">
        <v>7</v>
      </c>
      <c r="AB462">
        <v>5</v>
      </c>
      <c r="AC462">
        <v>0</v>
      </c>
      <c r="AD462">
        <v>5</v>
      </c>
      <c r="AE462">
        <v>3</v>
      </c>
      <c r="AF462">
        <v>1</v>
      </c>
      <c r="AG462">
        <v>0.27800000000000002</v>
      </c>
      <c r="AH462">
        <v>105</v>
      </c>
      <c r="AI462">
        <v>158</v>
      </c>
      <c r="AJ462" t="s">
        <v>97</v>
      </c>
    </row>
    <row r="463" spans="1:36" x14ac:dyDescent="0.45">
      <c r="A463">
        <v>462</v>
      </c>
      <c r="C463" t="s">
        <v>82</v>
      </c>
      <c r="D463" t="str">
        <f t="shared" si="7"/>
        <v>José Ramírez2019</v>
      </c>
      <c r="E463" t="s">
        <v>36</v>
      </c>
      <c r="F463">
        <v>2019</v>
      </c>
      <c r="G463">
        <v>85</v>
      </c>
      <c r="H463">
        <v>364</v>
      </c>
      <c r="I463">
        <v>542</v>
      </c>
      <c r="J463">
        <v>84</v>
      </c>
      <c r="K463">
        <v>317</v>
      </c>
      <c r="L463">
        <v>39</v>
      </c>
      <c r="M463">
        <v>69</v>
      </c>
      <c r="N463">
        <v>15</v>
      </c>
      <c r="O463">
        <v>2</v>
      </c>
      <c r="P463">
        <v>7</v>
      </c>
      <c r="Q463">
        <v>35</v>
      </c>
      <c r="R463">
        <v>18</v>
      </c>
      <c r="S463">
        <v>3</v>
      </c>
      <c r="T463">
        <v>41</v>
      </c>
      <c r="U463">
        <v>49</v>
      </c>
      <c r="V463">
        <v>0.218</v>
      </c>
      <c r="W463">
        <v>0.308</v>
      </c>
      <c r="X463">
        <v>0.34399999999999997</v>
      </c>
      <c r="Y463">
        <v>0.65200000000000002</v>
      </c>
      <c r="Z463">
        <v>109</v>
      </c>
      <c r="AA463">
        <v>7</v>
      </c>
      <c r="AB463">
        <v>2</v>
      </c>
      <c r="AC463">
        <v>0</v>
      </c>
      <c r="AD463">
        <v>4</v>
      </c>
      <c r="AE463">
        <v>3</v>
      </c>
      <c r="AF463">
        <v>5</v>
      </c>
      <c r="AG463">
        <v>0.23400000000000001</v>
      </c>
      <c r="AH463">
        <v>66</v>
      </c>
      <c r="AI463">
        <v>75</v>
      </c>
      <c r="AJ463" t="s">
        <v>83</v>
      </c>
    </row>
    <row r="464" spans="1:36" x14ac:dyDescent="0.45">
      <c r="A464">
        <v>463</v>
      </c>
      <c r="C464" t="s">
        <v>487</v>
      </c>
      <c r="D464" t="str">
        <f t="shared" si="7"/>
        <v>Bryan Reynolds2021</v>
      </c>
      <c r="E464" t="s">
        <v>36</v>
      </c>
      <c r="F464">
        <v>2021</v>
      </c>
      <c r="G464">
        <v>87</v>
      </c>
      <c r="H464">
        <v>364</v>
      </c>
      <c r="I464">
        <v>646</v>
      </c>
      <c r="J464">
        <v>84</v>
      </c>
      <c r="K464">
        <v>318</v>
      </c>
      <c r="L464">
        <v>50</v>
      </c>
      <c r="M464">
        <v>96</v>
      </c>
      <c r="N464">
        <v>21</v>
      </c>
      <c r="O464">
        <v>0</v>
      </c>
      <c r="P464">
        <v>16</v>
      </c>
      <c r="Q464">
        <v>51</v>
      </c>
      <c r="R464">
        <v>3</v>
      </c>
      <c r="S464">
        <v>1</v>
      </c>
      <c r="T464">
        <v>42</v>
      </c>
      <c r="U464">
        <v>74</v>
      </c>
      <c r="V464">
        <v>0.30199999999999999</v>
      </c>
      <c r="W464">
        <v>0.38700000000000001</v>
      </c>
      <c r="X464">
        <v>0.51900000000000002</v>
      </c>
      <c r="Y464">
        <v>0.90600000000000003</v>
      </c>
      <c r="Z464">
        <v>165</v>
      </c>
      <c r="AA464">
        <v>8</v>
      </c>
      <c r="AB464">
        <v>3</v>
      </c>
      <c r="AC464">
        <v>0</v>
      </c>
      <c r="AD464">
        <v>1</v>
      </c>
      <c r="AE464">
        <v>3</v>
      </c>
      <c r="AF464">
        <v>4</v>
      </c>
      <c r="AG464">
        <v>0.34899999999999998</v>
      </c>
      <c r="AH464">
        <v>99</v>
      </c>
      <c r="AI464">
        <v>151</v>
      </c>
      <c r="AJ464" t="s">
        <v>488</v>
      </c>
    </row>
    <row r="465" spans="1:36" x14ac:dyDescent="0.45">
      <c r="A465">
        <v>464</v>
      </c>
      <c r="C465" t="s">
        <v>128</v>
      </c>
      <c r="D465" t="str">
        <f t="shared" si="7"/>
        <v>Carlos Santana2014</v>
      </c>
      <c r="E465" t="s">
        <v>36</v>
      </c>
      <c r="F465">
        <v>2014</v>
      </c>
      <c r="G465">
        <v>84</v>
      </c>
      <c r="H465">
        <v>364</v>
      </c>
      <c r="I465">
        <v>660</v>
      </c>
      <c r="J465">
        <v>83</v>
      </c>
      <c r="K465">
        <v>299</v>
      </c>
      <c r="L465">
        <v>39</v>
      </c>
      <c r="M465">
        <v>62</v>
      </c>
      <c r="N465">
        <v>12</v>
      </c>
      <c r="O465">
        <v>0</v>
      </c>
      <c r="P465">
        <v>14</v>
      </c>
      <c r="Q465">
        <v>37</v>
      </c>
      <c r="R465">
        <v>2</v>
      </c>
      <c r="S465">
        <v>1</v>
      </c>
      <c r="T465">
        <v>63</v>
      </c>
      <c r="U465">
        <v>83</v>
      </c>
      <c r="V465">
        <v>0.20699999999999999</v>
      </c>
      <c r="W465">
        <v>0.34899999999999998</v>
      </c>
      <c r="X465">
        <v>0.38800000000000001</v>
      </c>
      <c r="Y465">
        <v>0.73699999999999999</v>
      </c>
      <c r="Z465">
        <v>116</v>
      </c>
      <c r="AA465">
        <v>10</v>
      </c>
      <c r="AB465">
        <v>2</v>
      </c>
      <c r="AC465">
        <v>0</v>
      </c>
      <c r="AD465">
        <v>0</v>
      </c>
      <c r="AE465">
        <v>1</v>
      </c>
      <c r="AF465">
        <v>2</v>
      </c>
      <c r="AG465">
        <v>0.23799999999999999</v>
      </c>
      <c r="AH465">
        <v>87</v>
      </c>
      <c r="AI465">
        <v>110</v>
      </c>
      <c r="AJ465" t="s">
        <v>129</v>
      </c>
    </row>
    <row r="466" spans="1:36" x14ac:dyDescent="0.45">
      <c r="A466">
        <v>465</v>
      </c>
      <c r="C466" t="s">
        <v>433</v>
      </c>
      <c r="D466" t="str">
        <f t="shared" si="7"/>
        <v>Andrelton Simmons2014</v>
      </c>
      <c r="E466" t="s">
        <v>36</v>
      </c>
      <c r="F466">
        <v>2014</v>
      </c>
      <c r="G466">
        <v>90</v>
      </c>
      <c r="H466">
        <v>364</v>
      </c>
      <c r="I466">
        <v>576</v>
      </c>
      <c r="J466">
        <v>90</v>
      </c>
      <c r="K466">
        <v>339</v>
      </c>
      <c r="L466">
        <v>33</v>
      </c>
      <c r="M466">
        <v>90</v>
      </c>
      <c r="N466">
        <v>10</v>
      </c>
      <c r="O466">
        <v>4</v>
      </c>
      <c r="P466">
        <v>5</v>
      </c>
      <c r="Q466">
        <v>30</v>
      </c>
      <c r="R466">
        <v>3</v>
      </c>
      <c r="S466">
        <v>4</v>
      </c>
      <c r="T466">
        <v>22</v>
      </c>
      <c r="U466">
        <v>32</v>
      </c>
      <c r="V466">
        <v>0.26600000000000001</v>
      </c>
      <c r="W466">
        <v>0.309</v>
      </c>
      <c r="X466">
        <v>0.36299999999999999</v>
      </c>
      <c r="Y466">
        <v>0.67100000000000004</v>
      </c>
      <c r="Z466">
        <v>123</v>
      </c>
      <c r="AA466">
        <v>13</v>
      </c>
      <c r="AB466">
        <v>0</v>
      </c>
      <c r="AC466">
        <v>1</v>
      </c>
      <c r="AD466">
        <v>2</v>
      </c>
      <c r="AE466">
        <v>3</v>
      </c>
      <c r="AF466">
        <v>6</v>
      </c>
      <c r="AG466">
        <v>0.28000000000000003</v>
      </c>
      <c r="AH466">
        <v>118</v>
      </c>
      <c r="AI466">
        <v>91</v>
      </c>
      <c r="AJ466" t="s">
        <v>434</v>
      </c>
    </row>
    <row r="467" spans="1:36" x14ac:dyDescent="0.45">
      <c r="A467">
        <v>466</v>
      </c>
      <c r="C467" t="s">
        <v>38</v>
      </c>
      <c r="D467" t="str">
        <f t="shared" si="7"/>
        <v>Jose Altuve2015</v>
      </c>
      <c r="E467" t="s">
        <v>36</v>
      </c>
      <c r="F467">
        <v>2015</v>
      </c>
      <c r="G467">
        <v>83</v>
      </c>
      <c r="H467">
        <v>363</v>
      </c>
      <c r="I467">
        <v>689</v>
      </c>
      <c r="J467">
        <v>83</v>
      </c>
      <c r="K467">
        <v>335</v>
      </c>
      <c r="L467">
        <v>45</v>
      </c>
      <c r="M467">
        <v>98</v>
      </c>
      <c r="N467">
        <v>16</v>
      </c>
      <c r="O467">
        <v>0</v>
      </c>
      <c r="P467">
        <v>8</v>
      </c>
      <c r="Q467">
        <v>38</v>
      </c>
      <c r="R467">
        <v>25</v>
      </c>
      <c r="S467">
        <v>8</v>
      </c>
      <c r="T467">
        <v>20</v>
      </c>
      <c r="U467">
        <v>34</v>
      </c>
      <c r="V467">
        <v>0.29299999999999998</v>
      </c>
      <c r="W467">
        <v>0.33500000000000002</v>
      </c>
      <c r="X467">
        <v>0.41199999999999998</v>
      </c>
      <c r="Y467">
        <v>0.747</v>
      </c>
      <c r="Z467">
        <v>138</v>
      </c>
      <c r="AA467">
        <v>10</v>
      </c>
      <c r="AB467">
        <v>3</v>
      </c>
      <c r="AC467">
        <v>2</v>
      </c>
      <c r="AD467">
        <v>3</v>
      </c>
      <c r="AE467">
        <v>7</v>
      </c>
      <c r="AF467">
        <v>2</v>
      </c>
      <c r="AG467">
        <v>0.30399999999999999</v>
      </c>
      <c r="AH467">
        <v>85</v>
      </c>
      <c r="AI467">
        <v>111</v>
      </c>
      <c r="AJ467" t="s">
        <v>39</v>
      </c>
    </row>
    <row r="468" spans="1:36" x14ac:dyDescent="0.45">
      <c r="A468">
        <v>467</v>
      </c>
      <c r="C468" t="s">
        <v>134</v>
      </c>
      <c r="D468" t="str">
        <f t="shared" si="7"/>
        <v>Andrew Benintendi2022</v>
      </c>
      <c r="E468" t="s">
        <v>36</v>
      </c>
      <c r="F468">
        <v>2022</v>
      </c>
      <c r="G468">
        <v>87</v>
      </c>
      <c r="H468">
        <v>363</v>
      </c>
      <c r="I468">
        <v>521</v>
      </c>
      <c r="J468">
        <v>83</v>
      </c>
      <c r="K468">
        <v>322</v>
      </c>
      <c r="L468">
        <v>37</v>
      </c>
      <c r="M468">
        <v>102</v>
      </c>
      <c r="N468">
        <v>14</v>
      </c>
      <c r="O468">
        <v>2</v>
      </c>
      <c r="P468">
        <v>3</v>
      </c>
      <c r="Q468">
        <v>37</v>
      </c>
      <c r="R468">
        <v>2</v>
      </c>
      <c r="S468">
        <v>2</v>
      </c>
      <c r="T468">
        <v>37</v>
      </c>
      <c r="U468">
        <v>51</v>
      </c>
      <c r="V468">
        <v>0.317</v>
      </c>
      <c r="W468">
        <v>0.38600000000000001</v>
      </c>
      <c r="X468">
        <v>0.40100000000000002</v>
      </c>
      <c r="Y468">
        <v>0.78600000000000003</v>
      </c>
      <c r="Z468">
        <v>129</v>
      </c>
      <c r="AA468">
        <v>6</v>
      </c>
      <c r="AB468">
        <v>1</v>
      </c>
      <c r="AC468">
        <v>0</v>
      </c>
      <c r="AD468">
        <v>3</v>
      </c>
      <c r="AE468">
        <v>0</v>
      </c>
      <c r="AF468">
        <v>4</v>
      </c>
      <c r="AG468">
        <v>0.36499999999999999</v>
      </c>
      <c r="AH468">
        <v>104</v>
      </c>
      <c r="AI468">
        <v>125</v>
      </c>
      <c r="AJ468" t="s">
        <v>135</v>
      </c>
    </row>
    <row r="469" spans="1:36" x14ac:dyDescent="0.45">
      <c r="A469">
        <v>468</v>
      </c>
      <c r="C469" t="s">
        <v>84</v>
      </c>
      <c r="D469" t="str">
        <f t="shared" si="7"/>
        <v>Mookie Betts2021</v>
      </c>
      <c r="E469" t="s">
        <v>36</v>
      </c>
      <c r="F469">
        <v>2021</v>
      </c>
      <c r="G469">
        <v>79</v>
      </c>
      <c r="H469">
        <v>363</v>
      </c>
      <c r="I469">
        <v>550</v>
      </c>
      <c r="J469">
        <v>76</v>
      </c>
      <c r="K469">
        <v>305</v>
      </c>
      <c r="L469">
        <v>58</v>
      </c>
      <c r="M469">
        <v>78</v>
      </c>
      <c r="N469">
        <v>21</v>
      </c>
      <c r="O469">
        <v>3</v>
      </c>
      <c r="P469">
        <v>13</v>
      </c>
      <c r="Q469">
        <v>38</v>
      </c>
      <c r="R469">
        <v>7</v>
      </c>
      <c r="S469">
        <v>3</v>
      </c>
      <c r="T469">
        <v>47</v>
      </c>
      <c r="U469">
        <v>58</v>
      </c>
      <c r="V469">
        <v>0.25600000000000001</v>
      </c>
      <c r="W469">
        <v>0.36599999999999999</v>
      </c>
      <c r="X469">
        <v>0.47199999999999998</v>
      </c>
      <c r="Y469">
        <v>0.83899999999999997</v>
      </c>
      <c r="Z469">
        <v>144</v>
      </c>
      <c r="AA469">
        <v>3</v>
      </c>
      <c r="AB469">
        <v>8</v>
      </c>
      <c r="AC469">
        <v>0</v>
      </c>
      <c r="AD469">
        <v>3</v>
      </c>
      <c r="AE469">
        <v>2</v>
      </c>
      <c r="AF469">
        <v>7</v>
      </c>
      <c r="AG469">
        <v>0.27400000000000002</v>
      </c>
      <c r="AH469">
        <v>97</v>
      </c>
      <c r="AI469">
        <v>133</v>
      </c>
      <c r="AJ469" t="s">
        <v>85</v>
      </c>
    </row>
    <row r="470" spans="1:36" x14ac:dyDescent="0.45">
      <c r="A470">
        <v>469</v>
      </c>
      <c r="C470" t="s">
        <v>130</v>
      </c>
      <c r="D470" t="str">
        <f t="shared" si="7"/>
        <v>Charlie Blackmon2022</v>
      </c>
      <c r="E470" t="s">
        <v>36</v>
      </c>
      <c r="F470">
        <v>2022</v>
      </c>
      <c r="G470">
        <v>83</v>
      </c>
      <c r="H470">
        <v>363</v>
      </c>
      <c r="I470">
        <v>577</v>
      </c>
      <c r="J470">
        <v>79</v>
      </c>
      <c r="K470">
        <v>332</v>
      </c>
      <c r="L470">
        <v>47</v>
      </c>
      <c r="M470">
        <v>92</v>
      </c>
      <c r="N470">
        <v>16</v>
      </c>
      <c r="O470">
        <v>4</v>
      </c>
      <c r="P470">
        <v>14</v>
      </c>
      <c r="Q470">
        <v>54</v>
      </c>
      <c r="R470">
        <v>2</v>
      </c>
      <c r="S470">
        <v>1</v>
      </c>
      <c r="T470">
        <v>23</v>
      </c>
      <c r="U470">
        <v>63</v>
      </c>
      <c r="V470">
        <v>0.27700000000000002</v>
      </c>
      <c r="W470">
        <v>0.32600000000000001</v>
      </c>
      <c r="X470">
        <v>0.47599999999999998</v>
      </c>
      <c r="Y470">
        <v>0.80200000000000005</v>
      </c>
      <c r="Z470">
        <v>158</v>
      </c>
      <c r="AA470">
        <v>6</v>
      </c>
      <c r="AB470">
        <v>2</v>
      </c>
      <c r="AC470">
        <v>4</v>
      </c>
      <c r="AD470">
        <v>2</v>
      </c>
      <c r="AE470">
        <v>1</v>
      </c>
      <c r="AF470">
        <v>2</v>
      </c>
      <c r="AG470">
        <v>0.30399999999999999</v>
      </c>
      <c r="AH470">
        <v>117</v>
      </c>
      <c r="AI470">
        <v>125</v>
      </c>
      <c r="AJ470" t="s">
        <v>131</v>
      </c>
    </row>
    <row r="471" spans="1:36" x14ac:dyDescent="0.45">
      <c r="A471">
        <v>470</v>
      </c>
      <c r="C471" t="s">
        <v>300</v>
      </c>
      <c r="D471" t="str">
        <f t="shared" si="7"/>
        <v>Kris Bryant2017</v>
      </c>
      <c r="E471" t="s">
        <v>36</v>
      </c>
      <c r="F471">
        <v>2017</v>
      </c>
      <c r="G471">
        <v>82</v>
      </c>
      <c r="H471">
        <v>363</v>
      </c>
      <c r="I471">
        <v>665</v>
      </c>
      <c r="J471">
        <v>81</v>
      </c>
      <c r="K471">
        <v>297</v>
      </c>
      <c r="L471">
        <v>57</v>
      </c>
      <c r="M471">
        <v>80</v>
      </c>
      <c r="N471">
        <v>17</v>
      </c>
      <c r="O471">
        <v>3</v>
      </c>
      <c r="P471">
        <v>18</v>
      </c>
      <c r="Q471">
        <v>38</v>
      </c>
      <c r="R471">
        <v>6</v>
      </c>
      <c r="S471">
        <v>4</v>
      </c>
      <c r="T471">
        <v>59</v>
      </c>
      <c r="U471">
        <v>74</v>
      </c>
      <c r="V471">
        <v>0.26900000000000002</v>
      </c>
      <c r="W471">
        <v>0.39900000000000002</v>
      </c>
      <c r="X471">
        <v>0.52900000000000003</v>
      </c>
      <c r="Y471">
        <v>0.92800000000000005</v>
      </c>
      <c r="Z471">
        <v>157</v>
      </c>
      <c r="AA471">
        <v>4</v>
      </c>
      <c r="AB471">
        <v>6</v>
      </c>
      <c r="AC471">
        <v>0</v>
      </c>
      <c r="AD471">
        <v>1</v>
      </c>
      <c r="AE471">
        <v>4</v>
      </c>
      <c r="AF471">
        <v>2</v>
      </c>
      <c r="AG471">
        <v>0.30099999999999999</v>
      </c>
      <c r="AH471">
        <v>96</v>
      </c>
      <c r="AI471">
        <v>148</v>
      </c>
      <c r="AJ471" t="s">
        <v>301</v>
      </c>
    </row>
    <row r="472" spans="1:36" x14ac:dyDescent="0.45">
      <c r="A472">
        <v>471</v>
      </c>
      <c r="C472" t="s">
        <v>56</v>
      </c>
      <c r="D472" t="str">
        <f t="shared" si="7"/>
        <v>Melky Cabrera2015</v>
      </c>
      <c r="E472" t="s">
        <v>36</v>
      </c>
      <c r="F472">
        <v>2015</v>
      </c>
      <c r="G472">
        <v>85</v>
      </c>
      <c r="H472">
        <v>363</v>
      </c>
      <c r="I472">
        <v>683</v>
      </c>
      <c r="J472">
        <v>85</v>
      </c>
      <c r="K472">
        <v>333</v>
      </c>
      <c r="L472">
        <v>34</v>
      </c>
      <c r="M472">
        <v>87</v>
      </c>
      <c r="N472">
        <v>12</v>
      </c>
      <c r="O472">
        <v>1</v>
      </c>
      <c r="P472">
        <v>4</v>
      </c>
      <c r="Q472">
        <v>34</v>
      </c>
      <c r="R472">
        <v>1</v>
      </c>
      <c r="S472">
        <v>0</v>
      </c>
      <c r="T472">
        <v>21</v>
      </c>
      <c r="U472">
        <v>43</v>
      </c>
      <c r="V472">
        <v>0.26100000000000001</v>
      </c>
      <c r="W472">
        <v>0.30399999999999999</v>
      </c>
      <c r="X472">
        <v>0.33900000000000002</v>
      </c>
      <c r="Y472">
        <v>0.64300000000000002</v>
      </c>
      <c r="Z472">
        <v>113</v>
      </c>
      <c r="AA472">
        <v>10</v>
      </c>
      <c r="AB472">
        <v>2</v>
      </c>
      <c r="AC472">
        <v>1</v>
      </c>
      <c r="AD472">
        <v>6</v>
      </c>
      <c r="AE472">
        <v>0</v>
      </c>
      <c r="AF472">
        <v>3</v>
      </c>
      <c r="AG472">
        <v>0.28399999999999997</v>
      </c>
      <c r="AH472">
        <v>83</v>
      </c>
      <c r="AI472">
        <v>82</v>
      </c>
      <c r="AJ472" t="s">
        <v>57</v>
      </c>
    </row>
    <row r="473" spans="1:36" x14ac:dyDescent="0.45">
      <c r="A473">
        <v>472</v>
      </c>
      <c r="C473" t="s">
        <v>366</v>
      </c>
      <c r="D473" t="str">
        <f t="shared" si="7"/>
        <v>Carlos Correa2017</v>
      </c>
      <c r="E473" t="s">
        <v>36</v>
      </c>
      <c r="F473">
        <v>2017</v>
      </c>
      <c r="G473">
        <v>81</v>
      </c>
      <c r="H473">
        <v>363</v>
      </c>
      <c r="I473">
        <v>481</v>
      </c>
      <c r="J473">
        <v>81</v>
      </c>
      <c r="K473">
        <v>317</v>
      </c>
      <c r="L473">
        <v>62</v>
      </c>
      <c r="M473">
        <v>103</v>
      </c>
      <c r="N473">
        <v>18</v>
      </c>
      <c r="O473">
        <v>1</v>
      </c>
      <c r="P473">
        <v>20</v>
      </c>
      <c r="Q473">
        <v>65</v>
      </c>
      <c r="R473">
        <v>0</v>
      </c>
      <c r="S473">
        <v>0</v>
      </c>
      <c r="T473">
        <v>41</v>
      </c>
      <c r="U473">
        <v>68</v>
      </c>
      <c r="V473">
        <v>0.32500000000000001</v>
      </c>
      <c r="W473">
        <v>0.40200000000000002</v>
      </c>
      <c r="X473">
        <v>0.57699999999999996</v>
      </c>
      <c r="Y473">
        <v>0.98</v>
      </c>
      <c r="Z473">
        <v>183</v>
      </c>
      <c r="AA473">
        <v>10</v>
      </c>
      <c r="AB473">
        <v>2</v>
      </c>
      <c r="AC473">
        <v>0</v>
      </c>
      <c r="AD473">
        <v>3</v>
      </c>
      <c r="AE473">
        <v>3</v>
      </c>
      <c r="AF473">
        <v>7</v>
      </c>
      <c r="AG473">
        <v>0.35799999999999998</v>
      </c>
      <c r="AH473">
        <v>108</v>
      </c>
      <c r="AI473">
        <v>160</v>
      </c>
      <c r="AJ473" t="s">
        <v>367</v>
      </c>
    </row>
    <row r="474" spans="1:36" x14ac:dyDescent="0.45">
      <c r="A474">
        <v>473</v>
      </c>
      <c r="C474" t="s">
        <v>489</v>
      </c>
      <c r="D474" t="str">
        <f t="shared" si="7"/>
        <v>Bryan De La Cruz2023</v>
      </c>
      <c r="E474" t="s">
        <v>36</v>
      </c>
      <c r="F474">
        <v>2023</v>
      </c>
      <c r="G474">
        <v>88</v>
      </c>
      <c r="H474">
        <v>363</v>
      </c>
      <c r="I474">
        <v>626</v>
      </c>
      <c r="J474">
        <v>83</v>
      </c>
      <c r="K474">
        <v>333</v>
      </c>
      <c r="L474">
        <v>40</v>
      </c>
      <c r="M474">
        <v>93</v>
      </c>
      <c r="N474">
        <v>19</v>
      </c>
      <c r="O474">
        <v>0</v>
      </c>
      <c r="P474">
        <v>10</v>
      </c>
      <c r="Q474">
        <v>49</v>
      </c>
      <c r="R474">
        <v>3</v>
      </c>
      <c r="S474">
        <v>1</v>
      </c>
      <c r="T474">
        <v>26</v>
      </c>
      <c r="U474">
        <v>90</v>
      </c>
      <c r="V474">
        <v>0.27900000000000003</v>
      </c>
      <c r="W474">
        <v>0.32800000000000001</v>
      </c>
      <c r="X474">
        <v>0.42599999999999999</v>
      </c>
      <c r="Y474">
        <v>0.754</v>
      </c>
      <c r="Z474">
        <v>142</v>
      </c>
      <c r="AA474">
        <v>10</v>
      </c>
      <c r="AB474">
        <v>0</v>
      </c>
      <c r="AC474">
        <v>0</v>
      </c>
      <c r="AD474">
        <v>4</v>
      </c>
      <c r="AE474">
        <v>0</v>
      </c>
      <c r="AF474">
        <v>3</v>
      </c>
      <c r="AG474">
        <v>0.35</v>
      </c>
      <c r="AH474">
        <v>112</v>
      </c>
      <c r="AI474">
        <v>106</v>
      </c>
      <c r="AJ474" t="s">
        <v>490</v>
      </c>
    </row>
    <row r="475" spans="1:36" x14ac:dyDescent="0.45">
      <c r="A475">
        <v>474</v>
      </c>
      <c r="C475" t="s">
        <v>114</v>
      </c>
      <c r="D475" t="str">
        <f t="shared" si="7"/>
        <v>Josh Donaldson2019</v>
      </c>
      <c r="E475" t="s">
        <v>36</v>
      </c>
      <c r="F475">
        <v>2019</v>
      </c>
      <c r="G475">
        <v>87</v>
      </c>
      <c r="H475">
        <v>363</v>
      </c>
      <c r="I475">
        <v>659</v>
      </c>
      <c r="J475">
        <v>81</v>
      </c>
      <c r="K475">
        <v>308</v>
      </c>
      <c r="L475">
        <v>49</v>
      </c>
      <c r="M475">
        <v>77</v>
      </c>
      <c r="N475">
        <v>21</v>
      </c>
      <c r="O475">
        <v>0</v>
      </c>
      <c r="P475">
        <v>18</v>
      </c>
      <c r="Q475">
        <v>45</v>
      </c>
      <c r="R475">
        <v>2</v>
      </c>
      <c r="S475">
        <v>1</v>
      </c>
      <c r="T475">
        <v>49</v>
      </c>
      <c r="U475">
        <v>92</v>
      </c>
      <c r="V475">
        <v>0.25</v>
      </c>
      <c r="W475">
        <v>0.36099999999999999</v>
      </c>
      <c r="X475">
        <v>0.49399999999999999</v>
      </c>
      <c r="Y475">
        <v>0.85399999999999998</v>
      </c>
      <c r="Z475">
        <v>152</v>
      </c>
      <c r="AA475">
        <v>9</v>
      </c>
      <c r="AB475">
        <v>5</v>
      </c>
      <c r="AC475">
        <v>0</v>
      </c>
      <c r="AD475">
        <v>1</v>
      </c>
      <c r="AE475">
        <v>1</v>
      </c>
      <c r="AF475">
        <v>3</v>
      </c>
      <c r="AG475">
        <v>0.29699999999999999</v>
      </c>
      <c r="AH475">
        <v>90</v>
      </c>
      <c r="AI475">
        <v>127</v>
      </c>
      <c r="AJ475" t="s">
        <v>115</v>
      </c>
    </row>
    <row r="476" spans="1:36" x14ac:dyDescent="0.45">
      <c r="A476">
        <v>475</v>
      </c>
      <c r="C476" t="s">
        <v>250</v>
      </c>
      <c r="D476" t="str">
        <f t="shared" si="7"/>
        <v>Brett Gardner2017</v>
      </c>
      <c r="E476" t="s">
        <v>36</v>
      </c>
      <c r="F476">
        <v>2017</v>
      </c>
      <c r="G476">
        <v>81</v>
      </c>
      <c r="H476">
        <v>363</v>
      </c>
      <c r="I476">
        <v>682</v>
      </c>
      <c r="J476">
        <v>74</v>
      </c>
      <c r="K476">
        <v>313</v>
      </c>
      <c r="L476">
        <v>58</v>
      </c>
      <c r="M476">
        <v>80</v>
      </c>
      <c r="N476">
        <v>15</v>
      </c>
      <c r="O476">
        <v>1</v>
      </c>
      <c r="P476">
        <v>15</v>
      </c>
      <c r="Q476">
        <v>40</v>
      </c>
      <c r="R476">
        <v>12</v>
      </c>
      <c r="S476">
        <v>2</v>
      </c>
      <c r="T476">
        <v>44</v>
      </c>
      <c r="U476">
        <v>72</v>
      </c>
      <c r="V476">
        <v>0.25600000000000001</v>
      </c>
      <c r="W476">
        <v>0.34599999999999997</v>
      </c>
      <c r="X476">
        <v>0.45400000000000001</v>
      </c>
      <c r="Y476">
        <v>0.8</v>
      </c>
      <c r="Z476">
        <v>142</v>
      </c>
      <c r="AA476">
        <v>2</v>
      </c>
      <c r="AB476">
        <v>1</v>
      </c>
      <c r="AC476">
        <v>2</v>
      </c>
      <c r="AD476">
        <v>3</v>
      </c>
      <c r="AE476">
        <v>0</v>
      </c>
      <c r="AF476">
        <v>6</v>
      </c>
      <c r="AG476">
        <v>0.28399999999999997</v>
      </c>
      <c r="AH476">
        <v>105</v>
      </c>
      <c r="AI476">
        <v>114</v>
      </c>
      <c r="AJ476" t="s">
        <v>251</v>
      </c>
    </row>
    <row r="477" spans="1:36" x14ac:dyDescent="0.45">
      <c r="A477">
        <v>476</v>
      </c>
      <c r="C477" t="s">
        <v>250</v>
      </c>
      <c r="D477" t="str">
        <f t="shared" si="7"/>
        <v>Brett Gardner2015</v>
      </c>
      <c r="E477" t="s">
        <v>36</v>
      </c>
      <c r="F477">
        <v>2015</v>
      </c>
      <c r="G477">
        <v>82</v>
      </c>
      <c r="H477">
        <v>363</v>
      </c>
      <c r="I477">
        <v>656</v>
      </c>
      <c r="J477">
        <v>79</v>
      </c>
      <c r="K477">
        <v>318</v>
      </c>
      <c r="L477">
        <v>63</v>
      </c>
      <c r="M477">
        <v>96</v>
      </c>
      <c r="N477">
        <v>22</v>
      </c>
      <c r="O477">
        <v>3</v>
      </c>
      <c r="P477">
        <v>10</v>
      </c>
      <c r="Q477">
        <v>42</v>
      </c>
      <c r="R477">
        <v>15</v>
      </c>
      <c r="S477">
        <v>3</v>
      </c>
      <c r="T477">
        <v>36</v>
      </c>
      <c r="U477">
        <v>72</v>
      </c>
      <c r="V477">
        <v>0.30199999999999999</v>
      </c>
      <c r="W477">
        <v>0.377</v>
      </c>
      <c r="X477">
        <v>0.48399999999999999</v>
      </c>
      <c r="Y477">
        <v>0.86099999999999999</v>
      </c>
      <c r="Z477">
        <v>154</v>
      </c>
      <c r="AA477">
        <v>5</v>
      </c>
      <c r="AB477">
        <v>3</v>
      </c>
      <c r="AC477">
        <v>5</v>
      </c>
      <c r="AD477">
        <v>1</v>
      </c>
      <c r="AE477">
        <v>1</v>
      </c>
      <c r="AF477">
        <v>5</v>
      </c>
      <c r="AG477">
        <v>0.36299999999999999</v>
      </c>
      <c r="AH477">
        <v>131</v>
      </c>
      <c r="AI477">
        <v>142</v>
      </c>
      <c r="AJ477" t="s">
        <v>251</v>
      </c>
    </row>
    <row r="478" spans="1:36" x14ac:dyDescent="0.45">
      <c r="A478">
        <v>477</v>
      </c>
      <c r="C478" t="s">
        <v>68</v>
      </c>
      <c r="D478" t="str">
        <f t="shared" si="7"/>
        <v>Evan Longoria2015</v>
      </c>
      <c r="E478" t="s">
        <v>36</v>
      </c>
      <c r="F478">
        <v>2015</v>
      </c>
      <c r="G478">
        <v>89</v>
      </c>
      <c r="H478">
        <v>363</v>
      </c>
      <c r="I478">
        <v>670</v>
      </c>
      <c r="J478">
        <v>87</v>
      </c>
      <c r="K478">
        <v>319</v>
      </c>
      <c r="L478">
        <v>38</v>
      </c>
      <c r="M478">
        <v>88</v>
      </c>
      <c r="N478">
        <v>17</v>
      </c>
      <c r="O478">
        <v>0</v>
      </c>
      <c r="P478">
        <v>9</v>
      </c>
      <c r="Q478">
        <v>41</v>
      </c>
      <c r="R478">
        <v>3</v>
      </c>
      <c r="S478">
        <v>1</v>
      </c>
      <c r="T478">
        <v>35</v>
      </c>
      <c r="U478">
        <v>74</v>
      </c>
      <c r="V478">
        <v>0.27600000000000002</v>
      </c>
      <c r="W478">
        <v>0.35</v>
      </c>
      <c r="X478">
        <v>0.41399999999999998</v>
      </c>
      <c r="Y478">
        <v>0.76400000000000001</v>
      </c>
      <c r="Z478">
        <v>132</v>
      </c>
      <c r="AA478">
        <v>5</v>
      </c>
      <c r="AB478">
        <v>4</v>
      </c>
      <c r="AC478">
        <v>0</v>
      </c>
      <c r="AD478">
        <v>5</v>
      </c>
      <c r="AE478">
        <v>6</v>
      </c>
      <c r="AF478">
        <v>1</v>
      </c>
      <c r="AG478">
        <v>0.32800000000000001</v>
      </c>
      <c r="AH478">
        <v>102</v>
      </c>
      <c r="AI478">
        <v>116</v>
      </c>
      <c r="AJ478" t="s">
        <v>69</v>
      </c>
    </row>
    <row r="479" spans="1:36" x14ac:dyDescent="0.45">
      <c r="A479">
        <v>478</v>
      </c>
      <c r="C479" t="s">
        <v>465</v>
      </c>
      <c r="D479" t="str">
        <f t="shared" si="7"/>
        <v>Joe Mauer2016</v>
      </c>
      <c r="E479" t="s">
        <v>36</v>
      </c>
      <c r="F479">
        <v>2016</v>
      </c>
      <c r="G479">
        <v>84</v>
      </c>
      <c r="H479">
        <v>363</v>
      </c>
      <c r="I479">
        <v>576</v>
      </c>
      <c r="J479">
        <v>79</v>
      </c>
      <c r="K479">
        <v>310</v>
      </c>
      <c r="L479">
        <v>41</v>
      </c>
      <c r="M479">
        <v>84</v>
      </c>
      <c r="N479">
        <v>9</v>
      </c>
      <c r="O479">
        <v>2</v>
      </c>
      <c r="P479">
        <v>7</v>
      </c>
      <c r="Q479">
        <v>28</v>
      </c>
      <c r="R479">
        <v>1</v>
      </c>
      <c r="S479">
        <v>0</v>
      </c>
      <c r="T479">
        <v>50</v>
      </c>
      <c r="U479">
        <v>59</v>
      </c>
      <c r="V479">
        <v>0.27100000000000002</v>
      </c>
      <c r="W479">
        <v>0.372</v>
      </c>
      <c r="X479">
        <v>0.38100000000000001</v>
      </c>
      <c r="Y479">
        <v>0.753</v>
      </c>
      <c r="Z479">
        <v>118</v>
      </c>
      <c r="AA479">
        <v>4</v>
      </c>
      <c r="AB479">
        <v>1</v>
      </c>
      <c r="AC479">
        <v>0</v>
      </c>
      <c r="AD479">
        <v>2</v>
      </c>
      <c r="AE479">
        <v>8</v>
      </c>
      <c r="AF479">
        <v>4</v>
      </c>
      <c r="AG479">
        <v>0.313</v>
      </c>
      <c r="AH479">
        <v>100</v>
      </c>
      <c r="AI479">
        <v>106</v>
      </c>
      <c r="AJ479" t="s">
        <v>466</v>
      </c>
    </row>
    <row r="480" spans="1:36" x14ac:dyDescent="0.45">
      <c r="A480">
        <v>479</v>
      </c>
      <c r="C480" t="s">
        <v>80</v>
      </c>
      <c r="D480" t="str">
        <f t="shared" si="7"/>
        <v>Andrew McCutchen2017</v>
      </c>
      <c r="E480" t="s">
        <v>36</v>
      </c>
      <c r="F480">
        <v>2017</v>
      </c>
      <c r="G480">
        <v>86</v>
      </c>
      <c r="H480">
        <v>363</v>
      </c>
      <c r="I480">
        <v>650</v>
      </c>
      <c r="J480">
        <v>85</v>
      </c>
      <c r="K480">
        <v>316</v>
      </c>
      <c r="L480">
        <v>55</v>
      </c>
      <c r="M480">
        <v>93</v>
      </c>
      <c r="N480">
        <v>19</v>
      </c>
      <c r="O480">
        <v>2</v>
      </c>
      <c r="P480">
        <v>17</v>
      </c>
      <c r="Q480">
        <v>50</v>
      </c>
      <c r="R480">
        <v>6</v>
      </c>
      <c r="S480">
        <v>2</v>
      </c>
      <c r="T480">
        <v>43</v>
      </c>
      <c r="U480">
        <v>59</v>
      </c>
      <c r="V480">
        <v>0.29399999999999998</v>
      </c>
      <c r="W480">
        <v>0.38</v>
      </c>
      <c r="X480">
        <v>0.52900000000000003</v>
      </c>
      <c r="Y480">
        <v>0.90900000000000003</v>
      </c>
      <c r="Z480">
        <v>167</v>
      </c>
      <c r="AA480">
        <v>9</v>
      </c>
      <c r="AB480">
        <v>2</v>
      </c>
      <c r="AC480">
        <v>0</v>
      </c>
      <c r="AD480">
        <v>2</v>
      </c>
      <c r="AE480">
        <v>1</v>
      </c>
      <c r="AF480">
        <v>1</v>
      </c>
      <c r="AG480">
        <v>0.314</v>
      </c>
      <c r="AH480">
        <v>113</v>
      </c>
      <c r="AI480">
        <v>142</v>
      </c>
      <c r="AJ480" t="s">
        <v>81</v>
      </c>
    </row>
    <row r="481" spans="1:36" x14ac:dyDescent="0.45">
      <c r="A481">
        <v>480</v>
      </c>
      <c r="C481" t="s">
        <v>340</v>
      </c>
      <c r="D481" t="str">
        <f t="shared" si="7"/>
        <v>Wil Myers2017</v>
      </c>
      <c r="E481" t="s">
        <v>36</v>
      </c>
      <c r="F481">
        <v>2017</v>
      </c>
      <c r="G481">
        <v>85</v>
      </c>
      <c r="H481">
        <v>363</v>
      </c>
      <c r="I481">
        <v>649</v>
      </c>
      <c r="J481">
        <v>85</v>
      </c>
      <c r="K481">
        <v>322</v>
      </c>
      <c r="L481">
        <v>44</v>
      </c>
      <c r="M481">
        <v>82</v>
      </c>
      <c r="N481">
        <v>16</v>
      </c>
      <c r="O481">
        <v>2</v>
      </c>
      <c r="P481">
        <v>16</v>
      </c>
      <c r="Q481">
        <v>42</v>
      </c>
      <c r="R481">
        <v>10</v>
      </c>
      <c r="S481">
        <v>4</v>
      </c>
      <c r="T481">
        <v>36</v>
      </c>
      <c r="U481">
        <v>109</v>
      </c>
      <c r="V481">
        <v>0.255</v>
      </c>
      <c r="W481">
        <v>0.33100000000000002</v>
      </c>
      <c r="X481">
        <v>0.46600000000000003</v>
      </c>
      <c r="Y481">
        <v>0.79600000000000004</v>
      </c>
      <c r="Z481">
        <v>150</v>
      </c>
      <c r="AA481">
        <v>10</v>
      </c>
      <c r="AB481">
        <v>2</v>
      </c>
      <c r="AC481">
        <v>0</v>
      </c>
      <c r="AD481">
        <v>3</v>
      </c>
      <c r="AE481">
        <v>1</v>
      </c>
      <c r="AF481">
        <v>4</v>
      </c>
      <c r="AG481">
        <v>0.33</v>
      </c>
      <c r="AH481">
        <v>101</v>
      </c>
      <c r="AI481">
        <v>112</v>
      </c>
      <c r="AJ481" t="s">
        <v>341</v>
      </c>
    </row>
    <row r="482" spans="1:36" x14ac:dyDescent="0.45">
      <c r="A482">
        <v>481</v>
      </c>
      <c r="C482" t="s">
        <v>491</v>
      </c>
      <c r="D482" t="str">
        <f t="shared" si="7"/>
        <v>Salvador Perez2021</v>
      </c>
      <c r="E482" t="s">
        <v>36</v>
      </c>
      <c r="F482">
        <v>2021</v>
      </c>
      <c r="G482">
        <v>89</v>
      </c>
      <c r="H482">
        <v>363</v>
      </c>
      <c r="I482">
        <v>665</v>
      </c>
      <c r="J482">
        <v>89</v>
      </c>
      <c r="K482">
        <v>349</v>
      </c>
      <c r="L482">
        <v>41</v>
      </c>
      <c r="M482">
        <v>96</v>
      </c>
      <c r="N482">
        <v>16</v>
      </c>
      <c r="O482">
        <v>0</v>
      </c>
      <c r="P482">
        <v>21</v>
      </c>
      <c r="Q482">
        <v>53</v>
      </c>
      <c r="R482">
        <v>0</v>
      </c>
      <c r="S482">
        <v>0</v>
      </c>
      <c r="T482">
        <v>8</v>
      </c>
      <c r="U482">
        <v>98</v>
      </c>
      <c r="V482">
        <v>0.27500000000000002</v>
      </c>
      <c r="W482">
        <v>0.3</v>
      </c>
      <c r="X482">
        <v>0.501</v>
      </c>
      <c r="Y482">
        <v>0.80200000000000005</v>
      </c>
      <c r="Z482">
        <v>175</v>
      </c>
      <c r="AA482">
        <v>9</v>
      </c>
      <c r="AB482">
        <v>5</v>
      </c>
      <c r="AC482">
        <v>0</v>
      </c>
      <c r="AD482">
        <v>1</v>
      </c>
      <c r="AE482">
        <v>2</v>
      </c>
      <c r="AF482">
        <v>5</v>
      </c>
      <c r="AG482">
        <v>0.32500000000000001</v>
      </c>
      <c r="AH482">
        <v>87</v>
      </c>
      <c r="AI482">
        <v>119</v>
      </c>
      <c r="AJ482" t="s">
        <v>492</v>
      </c>
    </row>
    <row r="483" spans="1:36" x14ac:dyDescent="0.45">
      <c r="A483">
        <v>482</v>
      </c>
      <c r="C483" t="s">
        <v>156</v>
      </c>
      <c r="D483" t="str">
        <f t="shared" si="7"/>
        <v>Kyle Seager2017</v>
      </c>
      <c r="E483" t="s">
        <v>36</v>
      </c>
      <c r="F483">
        <v>2017</v>
      </c>
      <c r="G483">
        <v>86</v>
      </c>
      <c r="H483">
        <v>363</v>
      </c>
      <c r="I483">
        <v>650</v>
      </c>
      <c r="J483">
        <v>85</v>
      </c>
      <c r="K483">
        <v>322</v>
      </c>
      <c r="L483">
        <v>34</v>
      </c>
      <c r="M483">
        <v>80</v>
      </c>
      <c r="N483">
        <v>18</v>
      </c>
      <c r="O483">
        <v>1</v>
      </c>
      <c r="P483">
        <v>10</v>
      </c>
      <c r="Q483">
        <v>47</v>
      </c>
      <c r="R483">
        <v>1</v>
      </c>
      <c r="S483">
        <v>0</v>
      </c>
      <c r="T483">
        <v>32</v>
      </c>
      <c r="U483">
        <v>59</v>
      </c>
      <c r="V483">
        <v>0.248</v>
      </c>
      <c r="W483">
        <v>0.32</v>
      </c>
      <c r="X483">
        <v>0.40400000000000003</v>
      </c>
      <c r="Y483">
        <v>0.72299999999999998</v>
      </c>
      <c r="Z483">
        <v>130</v>
      </c>
      <c r="AA483">
        <v>4</v>
      </c>
      <c r="AB483">
        <v>4</v>
      </c>
      <c r="AC483">
        <v>0</v>
      </c>
      <c r="AD483">
        <v>5</v>
      </c>
      <c r="AE483">
        <v>4</v>
      </c>
      <c r="AF483">
        <v>1</v>
      </c>
      <c r="AG483">
        <v>0.27100000000000002</v>
      </c>
      <c r="AH483">
        <v>89</v>
      </c>
      <c r="AI483">
        <v>94</v>
      </c>
      <c r="AJ483" t="s">
        <v>157</v>
      </c>
    </row>
    <row r="484" spans="1:36" x14ac:dyDescent="0.45">
      <c r="A484">
        <v>483</v>
      </c>
      <c r="C484" t="s">
        <v>457</v>
      </c>
      <c r="D484" t="str">
        <f t="shared" si="7"/>
        <v>Alex Verdugo2022</v>
      </c>
      <c r="E484" t="s">
        <v>36</v>
      </c>
      <c r="F484">
        <v>2022</v>
      </c>
      <c r="G484">
        <v>86</v>
      </c>
      <c r="H484">
        <v>363</v>
      </c>
      <c r="I484">
        <v>644</v>
      </c>
      <c r="J484">
        <v>86</v>
      </c>
      <c r="K484">
        <v>336</v>
      </c>
      <c r="L484">
        <v>36</v>
      </c>
      <c r="M484">
        <v>88</v>
      </c>
      <c r="N484">
        <v>19</v>
      </c>
      <c r="O484">
        <v>0</v>
      </c>
      <c r="P484">
        <v>6</v>
      </c>
      <c r="Q484">
        <v>48</v>
      </c>
      <c r="R484">
        <v>1</v>
      </c>
      <c r="S484">
        <v>1</v>
      </c>
      <c r="T484">
        <v>22</v>
      </c>
      <c r="U484">
        <v>38</v>
      </c>
      <c r="V484">
        <v>0.26200000000000001</v>
      </c>
      <c r="W484">
        <v>0.30599999999999999</v>
      </c>
      <c r="X484">
        <v>0.372</v>
      </c>
      <c r="Y484">
        <v>0.67800000000000005</v>
      </c>
      <c r="Z484">
        <v>125</v>
      </c>
      <c r="AA484">
        <v>8</v>
      </c>
      <c r="AB484">
        <v>1</v>
      </c>
      <c r="AC484">
        <v>0</v>
      </c>
      <c r="AD484">
        <v>4</v>
      </c>
      <c r="AE484">
        <v>2</v>
      </c>
      <c r="AF484">
        <v>1</v>
      </c>
      <c r="AG484">
        <v>0.27700000000000002</v>
      </c>
      <c r="AH484">
        <v>85</v>
      </c>
      <c r="AI484">
        <v>92</v>
      </c>
      <c r="AJ484" t="s">
        <v>458</v>
      </c>
    </row>
    <row r="485" spans="1:36" x14ac:dyDescent="0.45">
      <c r="A485">
        <v>484</v>
      </c>
      <c r="C485" t="s">
        <v>72</v>
      </c>
      <c r="D485" t="str">
        <f t="shared" si="7"/>
        <v>Joey Votto2016</v>
      </c>
      <c r="E485" t="s">
        <v>36</v>
      </c>
      <c r="F485">
        <v>2016</v>
      </c>
      <c r="G485">
        <v>86</v>
      </c>
      <c r="H485">
        <v>363</v>
      </c>
      <c r="I485">
        <v>677</v>
      </c>
      <c r="J485">
        <v>84</v>
      </c>
      <c r="K485">
        <v>294</v>
      </c>
      <c r="L485">
        <v>48</v>
      </c>
      <c r="M485">
        <v>74</v>
      </c>
      <c r="N485">
        <v>15</v>
      </c>
      <c r="O485">
        <v>0</v>
      </c>
      <c r="P485">
        <v>14</v>
      </c>
      <c r="Q485">
        <v>42</v>
      </c>
      <c r="R485">
        <v>6</v>
      </c>
      <c r="S485">
        <v>1</v>
      </c>
      <c r="T485">
        <v>61</v>
      </c>
      <c r="U485">
        <v>88</v>
      </c>
      <c r="V485">
        <v>0.252</v>
      </c>
      <c r="W485">
        <v>0.38600000000000001</v>
      </c>
      <c r="X485">
        <v>0.44600000000000001</v>
      </c>
      <c r="Y485">
        <v>0.83099999999999996</v>
      </c>
      <c r="Z485">
        <v>131</v>
      </c>
      <c r="AA485">
        <v>8</v>
      </c>
      <c r="AB485">
        <v>5</v>
      </c>
      <c r="AC485">
        <v>0</v>
      </c>
      <c r="AD485">
        <v>3</v>
      </c>
      <c r="AE485">
        <v>7</v>
      </c>
      <c r="AF485">
        <v>1</v>
      </c>
      <c r="AG485">
        <v>0.308</v>
      </c>
      <c r="AH485">
        <v>70</v>
      </c>
      <c r="AI485">
        <v>126</v>
      </c>
      <c r="AJ485" t="s">
        <v>73</v>
      </c>
    </row>
    <row r="486" spans="1:36" x14ac:dyDescent="0.45">
      <c r="A486">
        <v>485</v>
      </c>
      <c r="C486" t="s">
        <v>493</v>
      </c>
      <c r="D486" t="str">
        <f t="shared" si="7"/>
        <v>Tim Anderson2018</v>
      </c>
      <c r="E486" t="s">
        <v>36</v>
      </c>
      <c r="F486">
        <v>2018</v>
      </c>
      <c r="G486">
        <v>92</v>
      </c>
      <c r="H486">
        <v>362</v>
      </c>
      <c r="I486">
        <v>606</v>
      </c>
      <c r="J486">
        <v>90</v>
      </c>
      <c r="K486">
        <v>333</v>
      </c>
      <c r="L486">
        <v>51</v>
      </c>
      <c r="M486">
        <v>82</v>
      </c>
      <c r="N486">
        <v>13</v>
      </c>
      <c r="O486">
        <v>2</v>
      </c>
      <c r="P486">
        <v>13</v>
      </c>
      <c r="Q486">
        <v>39</v>
      </c>
      <c r="R486">
        <v>21</v>
      </c>
      <c r="S486">
        <v>5</v>
      </c>
      <c r="T486">
        <v>23</v>
      </c>
      <c r="U486">
        <v>88</v>
      </c>
      <c r="V486">
        <v>0.246</v>
      </c>
      <c r="W486">
        <v>0.30199999999999999</v>
      </c>
      <c r="X486">
        <v>0.41399999999999998</v>
      </c>
      <c r="Y486">
        <v>0.71599999999999997</v>
      </c>
      <c r="Z486">
        <v>138</v>
      </c>
      <c r="AA486">
        <v>9</v>
      </c>
      <c r="AB486">
        <v>4</v>
      </c>
      <c r="AC486">
        <v>1</v>
      </c>
      <c r="AD486">
        <v>1</v>
      </c>
      <c r="AE486">
        <v>1</v>
      </c>
      <c r="AF486">
        <v>4</v>
      </c>
      <c r="AG486">
        <v>0.29599999999999999</v>
      </c>
      <c r="AH486">
        <v>109</v>
      </c>
      <c r="AI486">
        <v>97</v>
      </c>
      <c r="AJ486" t="s">
        <v>494</v>
      </c>
    </row>
    <row r="487" spans="1:36" x14ac:dyDescent="0.45">
      <c r="A487">
        <v>486</v>
      </c>
      <c r="C487" t="s">
        <v>120</v>
      </c>
      <c r="D487" t="str">
        <f t="shared" si="7"/>
        <v>Elvis Andrus2015</v>
      </c>
      <c r="E487" t="s">
        <v>36</v>
      </c>
      <c r="F487">
        <v>2015</v>
      </c>
      <c r="G487">
        <v>86</v>
      </c>
      <c r="H487">
        <v>362</v>
      </c>
      <c r="I487">
        <v>661</v>
      </c>
      <c r="J487">
        <v>86</v>
      </c>
      <c r="K487">
        <v>322</v>
      </c>
      <c r="L487">
        <v>31</v>
      </c>
      <c r="M487">
        <v>78</v>
      </c>
      <c r="N487">
        <v>15</v>
      </c>
      <c r="O487">
        <v>1</v>
      </c>
      <c r="P487">
        <v>3</v>
      </c>
      <c r="Q487">
        <v>29</v>
      </c>
      <c r="R487">
        <v>9</v>
      </c>
      <c r="S487">
        <v>5</v>
      </c>
      <c r="T487">
        <v>29</v>
      </c>
      <c r="U487">
        <v>50</v>
      </c>
      <c r="V487">
        <v>0.24199999999999999</v>
      </c>
      <c r="W487">
        <v>0.30099999999999999</v>
      </c>
      <c r="X487">
        <v>0.32300000000000001</v>
      </c>
      <c r="Y487">
        <v>0.624</v>
      </c>
      <c r="Z487">
        <v>104</v>
      </c>
      <c r="AA487">
        <v>7</v>
      </c>
      <c r="AB487">
        <v>0</v>
      </c>
      <c r="AC487">
        <v>6</v>
      </c>
      <c r="AD487">
        <v>5</v>
      </c>
      <c r="AE487">
        <v>1</v>
      </c>
      <c r="AF487">
        <v>7</v>
      </c>
      <c r="AG487">
        <v>0.27400000000000002</v>
      </c>
      <c r="AH487">
        <v>88</v>
      </c>
      <c r="AI487">
        <v>77</v>
      </c>
      <c r="AJ487" t="s">
        <v>121</v>
      </c>
    </row>
    <row r="488" spans="1:36" x14ac:dyDescent="0.45">
      <c r="A488">
        <v>487</v>
      </c>
      <c r="C488" t="s">
        <v>495</v>
      </c>
      <c r="D488" t="str">
        <f t="shared" si="7"/>
        <v>Luis Arráez2023</v>
      </c>
      <c r="E488" t="s">
        <v>36</v>
      </c>
      <c r="F488">
        <v>2023</v>
      </c>
      <c r="G488">
        <v>86</v>
      </c>
      <c r="H488">
        <v>362</v>
      </c>
      <c r="I488">
        <v>617</v>
      </c>
      <c r="J488">
        <v>82</v>
      </c>
      <c r="K488">
        <v>329</v>
      </c>
      <c r="L488">
        <v>40</v>
      </c>
      <c r="M488">
        <v>126</v>
      </c>
      <c r="N488">
        <v>18</v>
      </c>
      <c r="O488">
        <v>1</v>
      </c>
      <c r="P488">
        <v>3</v>
      </c>
      <c r="Q488">
        <v>42</v>
      </c>
      <c r="R488">
        <v>1</v>
      </c>
      <c r="S488">
        <v>2</v>
      </c>
      <c r="T488">
        <v>27</v>
      </c>
      <c r="U488">
        <v>19</v>
      </c>
      <c r="V488">
        <v>0.38300000000000001</v>
      </c>
      <c r="W488">
        <v>0.434</v>
      </c>
      <c r="X488">
        <v>0.47099999999999997</v>
      </c>
      <c r="Y488">
        <v>0.90500000000000003</v>
      </c>
      <c r="Z488">
        <v>155</v>
      </c>
      <c r="AA488">
        <v>12</v>
      </c>
      <c r="AB488">
        <v>4</v>
      </c>
      <c r="AC488">
        <v>0</v>
      </c>
      <c r="AD488">
        <v>2</v>
      </c>
      <c r="AE488">
        <v>8</v>
      </c>
      <c r="AF488">
        <v>2</v>
      </c>
      <c r="AG488">
        <v>0.39800000000000002</v>
      </c>
      <c r="AH488">
        <v>111</v>
      </c>
      <c r="AI488">
        <v>151</v>
      </c>
      <c r="AJ488" t="s">
        <v>496</v>
      </c>
    </row>
    <row r="489" spans="1:36" x14ac:dyDescent="0.45">
      <c r="A489">
        <v>488</v>
      </c>
      <c r="C489" t="s">
        <v>497</v>
      </c>
      <c r="D489" t="str">
        <f t="shared" si="7"/>
        <v>Jeimer Candelario2023</v>
      </c>
      <c r="E489" t="s">
        <v>36</v>
      </c>
      <c r="F489">
        <v>2023</v>
      </c>
      <c r="G489">
        <v>85</v>
      </c>
      <c r="H489">
        <v>362</v>
      </c>
      <c r="I489">
        <v>576</v>
      </c>
      <c r="J489">
        <v>85</v>
      </c>
      <c r="K489">
        <v>322</v>
      </c>
      <c r="L489">
        <v>46</v>
      </c>
      <c r="M489">
        <v>84</v>
      </c>
      <c r="N489">
        <v>27</v>
      </c>
      <c r="O489">
        <v>2</v>
      </c>
      <c r="P489">
        <v>13</v>
      </c>
      <c r="Q489">
        <v>43</v>
      </c>
      <c r="R489">
        <v>5</v>
      </c>
      <c r="S489">
        <v>1</v>
      </c>
      <c r="T489">
        <v>30</v>
      </c>
      <c r="U489">
        <v>74</v>
      </c>
      <c r="V489">
        <v>0.26100000000000001</v>
      </c>
      <c r="W489">
        <v>0.33700000000000002</v>
      </c>
      <c r="X489">
        <v>0.47799999999999998</v>
      </c>
      <c r="Y489">
        <v>0.81499999999999995</v>
      </c>
      <c r="Z489">
        <v>154</v>
      </c>
      <c r="AA489">
        <v>9</v>
      </c>
      <c r="AB489">
        <v>8</v>
      </c>
      <c r="AC489">
        <v>0</v>
      </c>
      <c r="AD489">
        <v>2</v>
      </c>
      <c r="AE489">
        <v>1</v>
      </c>
      <c r="AF489">
        <v>3</v>
      </c>
      <c r="AG489">
        <v>0.3</v>
      </c>
      <c r="AH489">
        <v>102</v>
      </c>
      <c r="AI489">
        <v>122</v>
      </c>
      <c r="AJ489" t="s">
        <v>498</v>
      </c>
    </row>
    <row r="490" spans="1:36" x14ac:dyDescent="0.45">
      <c r="A490">
        <v>489</v>
      </c>
      <c r="C490" t="s">
        <v>190</v>
      </c>
      <c r="D490" t="str">
        <f t="shared" si="7"/>
        <v>Nelson Cruz2015</v>
      </c>
      <c r="E490" t="s">
        <v>36</v>
      </c>
      <c r="F490">
        <v>2015</v>
      </c>
      <c r="G490">
        <v>87</v>
      </c>
      <c r="H490">
        <v>362</v>
      </c>
      <c r="I490">
        <v>655</v>
      </c>
      <c r="J490">
        <v>87</v>
      </c>
      <c r="K490">
        <v>328</v>
      </c>
      <c r="L490">
        <v>44</v>
      </c>
      <c r="M490">
        <v>101</v>
      </c>
      <c r="N490">
        <v>13</v>
      </c>
      <c r="O490">
        <v>1</v>
      </c>
      <c r="P490">
        <v>21</v>
      </c>
      <c r="Q490">
        <v>53</v>
      </c>
      <c r="R490">
        <v>2</v>
      </c>
      <c r="S490">
        <v>2</v>
      </c>
      <c r="T490">
        <v>33</v>
      </c>
      <c r="U490">
        <v>84</v>
      </c>
      <c r="V490">
        <v>0.308</v>
      </c>
      <c r="W490">
        <v>0.373</v>
      </c>
      <c r="X490">
        <v>0.54600000000000004</v>
      </c>
      <c r="Y490">
        <v>0.91900000000000004</v>
      </c>
      <c r="Z490">
        <v>179</v>
      </c>
      <c r="AA490">
        <v>1</v>
      </c>
      <c r="AB490">
        <v>1</v>
      </c>
      <c r="AC490">
        <v>0</v>
      </c>
      <c r="AD490">
        <v>0</v>
      </c>
      <c r="AE490">
        <v>5</v>
      </c>
      <c r="AF490">
        <v>3</v>
      </c>
      <c r="AG490">
        <v>0.35899999999999999</v>
      </c>
      <c r="AH490">
        <v>98</v>
      </c>
      <c r="AI490">
        <v>157</v>
      </c>
      <c r="AJ490" t="s">
        <v>191</v>
      </c>
    </row>
    <row r="491" spans="1:36" x14ac:dyDescent="0.45">
      <c r="A491">
        <v>490</v>
      </c>
      <c r="C491" t="s">
        <v>499</v>
      </c>
      <c r="D491" t="str">
        <f t="shared" si="7"/>
        <v>Derek Dietrich2018</v>
      </c>
      <c r="E491" t="s">
        <v>36</v>
      </c>
      <c r="F491">
        <v>2018</v>
      </c>
      <c r="G491">
        <v>93</v>
      </c>
      <c r="H491">
        <v>362</v>
      </c>
      <c r="I491">
        <v>551</v>
      </c>
      <c r="J491">
        <v>76</v>
      </c>
      <c r="K491">
        <v>326</v>
      </c>
      <c r="L491">
        <v>51</v>
      </c>
      <c r="M491">
        <v>94</v>
      </c>
      <c r="N491">
        <v>18</v>
      </c>
      <c r="O491">
        <v>1</v>
      </c>
      <c r="P491">
        <v>11</v>
      </c>
      <c r="Q491">
        <v>32</v>
      </c>
      <c r="R491">
        <v>1</v>
      </c>
      <c r="S491">
        <v>0</v>
      </c>
      <c r="T491">
        <v>19</v>
      </c>
      <c r="U491">
        <v>86</v>
      </c>
      <c r="V491">
        <v>0.28799999999999998</v>
      </c>
      <c r="W491">
        <v>0.35399999999999998</v>
      </c>
      <c r="X491">
        <v>0.45100000000000001</v>
      </c>
      <c r="Y491">
        <v>0.80500000000000005</v>
      </c>
      <c r="Z491">
        <v>147</v>
      </c>
      <c r="AA491">
        <v>3</v>
      </c>
      <c r="AB491">
        <v>15</v>
      </c>
      <c r="AC491">
        <v>0</v>
      </c>
      <c r="AD491">
        <v>2</v>
      </c>
      <c r="AE491">
        <v>1</v>
      </c>
      <c r="AF491">
        <v>2</v>
      </c>
      <c r="AG491">
        <v>0.35899999999999999</v>
      </c>
      <c r="AH491">
        <v>114</v>
      </c>
      <c r="AI491">
        <v>122</v>
      </c>
      <c r="AJ491" t="s">
        <v>500</v>
      </c>
    </row>
    <row r="492" spans="1:36" x14ac:dyDescent="0.45">
      <c r="A492">
        <v>491</v>
      </c>
      <c r="C492" t="s">
        <v>278</v>
      </c>
      <c r="D492" t="str">
        <f t="shared" si="7"/>
        <v>Eduardo Escobar2022</v>
      </c>
      <c r="E492" t="s">
        <v>36</v>
      </c>
      <c r="F492">
        <v>2022</v>
      </c>
      <c r="G492">
        <v>86</v>
      </c>
      <c r="H492">
        <v>362</v>
      </c>
      <c r="I492">
        <v>542</v>
      </c>
      <c r="J492">
        <v>86</v>
      </c>
      <c r="K492">
        <v>330</v>
      </c>
      <c r="L492">
        <v>37</v>
      </c>
      <c r="M492">
        <v>74</v>
      </c>
      <c r="N492">
        <v>18</v>
      </c>
      <c r="O492">
        <v>3</v>
      </c>
      <c r="P492">
        <v>11</v>
      </c>
      <c r="Q492">
        <v>40</v>
      </c>
      <c r="R492">
        <v>0</v>
      </c>
      <c r="S492">
        <v>2</v>
      </c>
      <c r="T492">
        <v>26</v>
      </c>
      <c r="U492">
        <v>89</v>
      </c>
      <c r="V492">
        <v>0.224</v>
      </c>
      <c r="W492">
        <v>0.27900000000000003</v>
      </c>
      <c r="X492">
        <v>0.39700000000000002</v>
      </c>
      <c r="Y492">
        <v>0.67600000000000005</v>
      </c>
      <c r="Z492">
        <v>131</v>
      </c>
      <c r="AA492">
        <v>1</v>
      </c>
      <c r="AB492">
        <v>1</v>
      </c>
      <c r="AC492">
        <v>0</v>
      </c>
      <c r="AD492">
        <v>5</v>
      </c>
      <c r="AE492">
        <v>0</v>
      </c>
      <c r="AF492">
        <v>1</v>
      </c>
      <c r="AG492">
        <v>0.26800000000000002</v>
      </c>
      <c r="AH492">
        <v>87</v>
      </c>
      <c r="AI492">
        <v>90</v>
      </c>
      <c r="AJ492" t="s">
        <v>279</v>
      </c>
    </row>
    <row r="493" spans="1:36" x14ac:dyDescent="0.45">
      <c r="A493">
        <v>492</v>
      </c>
      <c r="C493" t="s">
        <v>501</v>
      </c>
      <c r="D493" t="str">
        <f t="shared" si="7"/>
        <v>Carlos González2016</v>
      </c>
      <c r="E493" t="s">
        <v>36</v>
      </c>
      <c r="F493">
        <v>2016</v>
      </c>
      <c r="G493">
        <v>85</v>
      </c>
      <c r="H493">
        <v>362</v>
      </c>
      <c r="I493">
        <v>632</v>
      </c>
      <c r="J493">
        <v>82</v>
      </c>
      <c r="K493">
        <v>336</v>
      </c>
      <c r="L493">
        <v>58</v>
      </c>
      <c r="M493">
        <v>107</v>
      </c>
      <c r="N493">
        <v>19</v>
      </c>
      <c r="O493">
        <v>2</v>
      </c>
      <c r="P493">
        <v>19</v>
      </c>
      <c r="Q493">
        <v>54</v>
      </c>
      <c r="R493">
        <v>2</v>
      </c>
      <c r="S493">
        <v>1</v>
      </c>
      <c r="T493">
        <v>26</v>
      </c>
      <c r="U493">
        <v>79</v>
      </c>
      <c r="V493">
        <v>0.31900000000000001</v>
      </c>
      <c r="W493">
        <v>0.36699999999999999</v>
      </c>
      <c r="X493">
        <v>0.55700000000000005</v>
      </c>
      <c r="Y493">
        <v>0.92400000000000004</v>
      </c>
      <c r="Z493">
        <v>187</v>
      </c>
      <c r="AA493">
        <v>4</v>
      </c>
      <c r="AB493">
        <v>0</v>
      </c>
      <c r="AC493">
        <v>0</v>
      </c>
      <c r="AD493">
        <v>0</v>
      </c>
      <c r="AE493">
        <v>4</v>
      </c>
      <c r="AF493">
        <v>2</v>
      </c>
      <c r="AG493">
        <v>0.37</v>
      </c>
      <c r="AH493">
        <v>115</v>
      </c>
      <c r="AI493">
        <v>147</v>
      </c>
      <c r="AJ493" t="s">
        <v>502</v>
      </c>
    </row>
    <row r="494" spans="1:36" x14ac:dyDescent="0.45">
      <c r="A494">
        <v>493</v>
      </c>
      <c r="C494" t="s">
        <v>463</v>
      </c>
      <c r="D494" t="str">
        <f t="shared" si="7"/>
        <v>Trey Mancini2021</v>
      </c>
      <c r="E494" t="s">
        <v>36</v>
      </c>
      <c r="F494">
        <v>2021</v>
      </c>
      <c r="G494">
        <v>86</v>
      </c>
      <c r="H494">
        <v>362</v>
      </c>
      <c r="I494">
        <v>616</v>
      </c>
      <c r="J494">
        <v>83</v>
      </c>
      <c r="K494">
        <v>324</v>
      </c>
      <c r="L494">
        <v>48</v>
      </c>
      <c r="M494">
        <v>83</v>
      </c>
      <c r="N494">
        <v>18</v>
      </c>
      <c r="O494">
        <v>0</v>
      </c>
      <c r="P494">
        <v>16</v>
      </c>
      <c r="Q494">
        <v>55</v>
      </c>
      <c r="R494">
        <v>0</v>
      </c>
      <c r="S494">
        <v>0</v>
      </c>
      <c r="T494">
        <v>32</v>
      </c>
      <c r="U494">
        <v>84</v>
      </c>
      <c r="V494">
        <v>0.25600000000000001</v>
      </c>
      <c r="W494">
        <v>0.33200000000000002</v>
      </c>
      <c r="X494">
        <v>0.46</v>
      </c>
      <c r="Y494">
        <v>0.79100000000000004</v>
      </c>
      <c r="Z494">
        <v>149</v>
      </c>
      <c r="AA494">
        <v>12</v>
      </c>
      <c r="AB494">
        <v>5</v>
      </c>
      <c r="AC494">
        <v>0</v>
      </c>
      <c r="AD494">
        <v>1</v>
      </c>
      <c r="AE494">
        <v>1</v>
      </c>
      <c r="AF494">
        <v>0</v>
      </c>
      <c r="AG494">
        <v>0.29799999999999999</v>
      </c>
      <c r="AH494">
        <v>108</v>
      </c>
      <c r="AI494">
        <v>119</v>
      </c>
      <c r="AJ494" t="s">
        <v>464</v>
      </c>
    </row>
    <row r="495" spans="1:36" x14ac:dyDescent="0.45">
      <c r="A495">
        <v>494</v>
      </c>
      <c r="C495" t="s">
        <v>463</v>
      </c>
      <c r="D495" t="str">
        <f t="shared" si="7"/>
        <v>Trey Mancini2019</v>
      </c>
      <c r="E495" t="s">
        <v>36</v>
      </c>
      <c r="F495">
        <v>2019</v>
      </c>
      <c r="G495">
        <v>84</v>
      </c>
      <c r="H495">
        <v>362</v>
      </c>
      <c r="I495">
        <v>679</v>
      </c>
      <c r="J495">
        <v>84</v>
      </c>
      <c r="K495">
        <v>327</v>
      </c>
      <c r="L495">
        <v>56</v>
      </c>
      <c r="M495">
        <v>95</v>
      </c>
      <c r="N495">
        <v>19</v>
      </c>
      <c r="O495">
        <v>2</v>
      </c>
      <c r="P495">
        <v>17</v>
      </c>
      <c r="Q495">
        <v>40</v>
      </c>
      <c r="R495">
        <v>1</v>
      </c>
      <c r="S495">
        <v>0</v>
      </c>
      <c r="T495">
        <v>29</v>
      </c>
      <c r="U495">
        <v>73</v>
      </c>
      <c r="V495">
        <v>0.29099999999999998</v>
      </c>
      <c r="W495">
        <v>0.35099999999999998</v>
      </c>
      <c r="X495">
        <v>0.51700000000000002</v>
      </c>
      <c r="Y495">
        <v>0.86799999999999999</v>
      </c>
      <c r="Z495">
        <v>169</v>
      </c>
      <c r="AA495">
        <v>8</v>
      </c>
      <c r="AB495">
        <v>3</v>
      </c>
      <c r="AC495">
        <v>0</v>
      </c>
      <c r="AD495">
        <v>3</v>
      </c>
      <c r="AE495">
        <v>2</v>
      </c>
      <c r="AF495">
        <v>2</v>
      </c>
      <c r="AG495">
        <v>0.32500000000000001</v>
      </c>
      <c r="AH495">
        <v>93</v>
      </c>
      <c r="AI495">
        <v>129</v>
      </c>
      <c r="AJ495" t="s">
        <v>464</v>
      </c>
    </row>
    <row r="496" spans="1:36" x14ac:dyDescent="0.45">
      <c r="A496">
        <v>495</v>
      </c>
      <c r="C496" t="s">
        <v>503</v>
      </c>
      <c r="D496" t="str">
        <f t="shared" si="7"/>
        <v>Jeff McNeil2023</v>
      </c>
      <c r="E496" t="s">
        <v>36</v>
      </c>
      <c r="F496">
        <v>2023</v>
      </c>
      <c r="G496">
        <v>89</v>
      </c>
      <c r="H496">
        <v>362</v>
      </c>
      <c r="I496">
        <v>648</v>
      </c>
      <c r="J496">
        <v>84</v>
      </c>
      <c r="K496">
        <v>320</v>
      </c>
      <c r="L496">
        <v>37</v>
      </c>
      <c r="M496">
        <v>81</v>
      </c>
      <c r="N496">
        <v>13</v>
      </c>
      <c r="O496">
        <v>1</v>
      </c>
      <c r="P496">
        <v>3</v>
      </c>
      <c r="Q496">
        <v>26</v>
      </c>
      <c r="R496">
        <v>5</v>
      </c>
      <c r="S496">
        <v>0</v>
      </c>
      <c r="T496">
        <v>27</v>
      </c>
      <c r="U496">
        <v>42</v>
      </c>
      <c r="V496">
        <v>0.253</v>
      </c>
      <c r="W496">
        <v>0.33100000000000002</v>
      </c>
      <c r="X496">
        <v>0.32800000000000001</v>
      </c>
      <c r="Y496">
        <v>0.65900000000000003</v>
      </c>
      <c r="Z496">
        <v>105</v>
      </c>
      <c r="AA496">
        <v>4</v>
      </c>
      <c r="AB496">
        <v>11</v>
      </c>
      <c r="AC496">
        <v>2</v>
      </c>
      <c r="AD496">
        <v>2</v>
      </c>
      <c r="AE496">
        <v>0</v>
      </c>
      <c r="AF496">
        <v>2</v>
      </c>
      <c r="AG496">
        <v>0.28199999999999997</v>
      </c>
      <c r="AH496">
        <v>86</v>
      </c>
      <c r="AI496">
        <v>83</v>
      </c>
      <c r="AJ496" t="s">
        <v>504</v>
      </c>
    </row>
    <row r="497" spans="1:36" x14ac:dyDescent="0.45">
      <c r="A497">
        <v>496</v>
      </c>
      <c r="C497" t="s">
        <v>86</v>
      </c>
      <c r="D497" t="str">
        <f t="shared" si="7"/>
        <v>Daniel Murphy2016</v>
      </c>
      <c r="E497" t="s">
        <v>36</v>
      </c>
      <c r="F497">
        <v>2016</v>
      </c>
      <c r="G497">
        <v>87</v>
      </c>
      <c r="H497">
        <v>362</v>
      </c>
      <c r="I497">
        <v>582</v>
      </c>
      <c r="J497">
        <v>84</v>
      </c>
      <c r="K497">
        <v>336</v>
      </c>
      <c r="L497">
        <v>53</v>
      </c>
      <c r="M497">
        <v>117</v>
      </c>
      <c r="N497">
        <v>25</v>
      </c>
      <c r="O497">
        <v>4</v>
      </c>
      <c r="P497">
        <v>17</v>
      </c>
      <c r="Q497">
        <v>66</v>
      </c>
      <c r="R497">
        <v>2</v>
      </c>
      <c r="S497">
        <v>3</v>
      </c>
      <c r="T497">
        <v>18</v>
      </c>
      <c r="U497">
        <v>38</v>
      </c>
      <c r="V497">
        <v>0.34799999999999998</v>
      </c>
      <c r="W497">
        <v>0.38700000000000001</v>
      </c>
      <c r="X497">
        <v>0.59799999999999998</v>
      </c>
      <c r="Y497">
        <v>0.98499999999999999</v>
      </c>
      <c r="Z497">
        <v>201</v>
      </c>
      <c r="AA497">
        <v>3</v>
      </c>
      <c r="AB497">
        <v>5</v>
      </c>
      <c r="AC497">
        <v>0</v>
      </c>
      <c r="AD497">
        <v>3</v>
      </c>
      <c r="AE497">
        <v>5</v>
      </c>
      <c r="AF497">
        <v>0</v>
      </c>
      <c r="AG497">
        <v>0.35199999999999998</v>
      </c>
      <c r="AH497">
        <v>100</v>
      </c>
      <c r="AI497">
        <v>163</v>
      </c>
      <c r="AJ497" t="s">
        <v>87</v>
      </c>
    </row>
    <row r="498" spans="1:36" x14ac:dyDescent="0.45">
      <c r="A498">
        <v>497</v>
      </c>
      <c r="C498" t="s">
        <v>505</v>
      </c>
      <c r="D498" t="str">
        <f t="shared" si="7"/>
        <v>Brandon Phillips2014</v>
      </c>
      <c r="E498" t="s">
        <v>36</v>
      </c>
      <c r="F498">
        <v>2014</v>
      </c>
      <c r="G498">
        <v>86</v>
      </c>
      <c r="H498">
        <v>362</v>
      </c>
      <c r="I498">
        <v>499</v>
      </c>
      <c r="J498">
        <v>86</v>
      </c>
      <c r="K498">
        <v>334</v>
      </c>
      <c r="L498">
        <v>33</v>
      </c>
      <c r="M498">
        <v>91</v>
      </c>
      <c r="N498">
        <v>19</v>
      </c>
      <c r="O498">
        <v>0</v>
      </c>
      <c r="P498">
        <v>7</v>
      </c>
      <c r="Q498">
        <v>40</v>
      </c>
      <c r="R498">
        <v>1</v>
      </c>
      <c r="S498">
        <v>3</v>
      </c>
      <c r="T498">
        <v>17</v>
      </c>
      <c r="U498">
        <v>61</v>
      </c>
      <c r="V498">
        <v>0.27300000000000002</v>
      </c>
      <c r="W498">
        <v>0.308</v>
      </c>
      <c r="X498">
        <v>0.39200000000000002</v>
      </c>
      <c r="Y498">
        <v>0.70099999999999996</v>
      </c>
      <c r="Z498">
        <v>131</v>
      </c>
      <c r="AA498">
        <v>9</v>
      </c>
      <c r="AB498">
        <v>3</v>
      </c>
      <c r="AC498">
        <v>2</v>
      </c>
      <c r="AD498">
        <v>6</v>
      </c>
      <c r="AE498">
        <v>1</v>
      </c>
      <c r="AF498">
        <v>4</v>
      </c>
      <c r="AG498">
        <v>0.309</v>
      </c>
      <c r="AH498">
        <v>106</v>
      </c>
      <c r="AI498">
        <v>98</v>
      </c>
      <c r="AJ498" t="s">
        <v>506</v>
      </c>
    </row>
    <row r="499" spans="1:36" x14ac:dyDescent="0.45">
      <c r="A499">
        <v>498</v>
      </c>
      <c r="C499" t="s">
        <v>312</v>
      </c>
      <c r="D499" t="str">
        <f t="shared" si="7"/>
        <v>Denard Span2016</v>
      </c>
      <c r="E499" t="s">
        <v>36</v>
      </c>
      <c r="F499">
        <v>2016</v>
      </c>
      <c r="G499">
        <v>79</v>
      </c>
      <c r="H499">
        <v>362</v>
      </c>
      <c r="I499">
        <v>637</v>
      </c>
      <c r="J499">
        <v>76</v>
      </c>
      <c r="K499">
        <v>318</v>
      </c>
      <c r="L499">
        <v>39</v>
      </c>
      <c r="M499">
        <v>79</v>
      </c>
      <c r="N499">
        <v>12</v>
      </c>
      <c r="O499">
        <v>3</v>
      </c>
      <c r="P499">
        <v>4</v>
      </c>
      <c r="Q499">
        <v>30</v>
      </c>
      <c r="R499">
        <v>8</v>
      </c>
      <c r="S499">
        <v>5</v>
      </c>
      <c r="T499">
        <v>35</v>
      </c>
      <c r="U499">
        <v>49</v>
      </c>
      <c r="V499">
        <v>0.248</v>
      </c>
      <c r="W499">
        <v>0.32800000000000001</v>
      </c>
      <c r="X499">
        <v>0.34300000000000003</v>
      </c>
      <c r="Y499">
        <v>0.67100000000000004</v>
      </c>
      <c r="Z499">
        <v>109</v>
      </c>
      <c r="AA499">
        <v>6</v>
      </c>
      <c r="AB499">
        <v>3</v>
      </c>
      <c r="AC499">
        <v>5</v>
      </c>
      <c r="AD499">
        <v>1</v>
      </c>
      <c r="AE499">
        <v>1</v>
      </c>
      <c r="AF499">
        <v>4</v>
      </c>
      <c r="AG499">
        <v>0.28199999999999997</v>
      </c>
      <c r="AH499">
        <v>89</v>
      </c>
      <c r="AI499">
        <v>83</v>
      </c>
      <c r="AJ499" t="s">
        <v>313</v>
      </c>
    </row>
    <row r="500" spans="1:36" x14ac:dyDescent="0.45">
      <c r="A500">
        <v>499</v>
      </c>
      <c r="C500" t="s">
        <v>226</v>
      </c>
      <c r="D500" t="str">
        <f t="shared" si="7"/>
        <v>Dansby Swanson2021</v>
      </c>
      <c r="E500" t="s">
        <v>36</v>
      </c>
      <c r="F500">
        <v>2021</v>
      </c>
      <c r="G500">
        <v>89</v>
      </c>
      <c r="H500">
        <v>362</v>
      </c>
      <c r="I500">
        <v>653</v>
      </c>
      <c r="J500">
        <v>88</v>
      </c>
      <c r="K500">
        <v>329</v>
      </c>
      <c r="L500">
        <v>40</v>
      </c>
      <c r="M500">
        <v>80</v>
      </c>
      <c r="N500">
        <v>20</v>
      </c>
      <c r="O500">
        <v>2</v>
      </c>
      <c r="P500">
        <v>15</v>
      </c>
      <c r="Q500">
        <v>40</v>
      </c>
      <c r="R500">
        <v>6</v>
      </c>
      <c r="S500">
        <v>3</v>
      </c>
      <c r="T500">
        <v>26</v>
      </c>
      <c r="U500">
        <v>102</v>
      </c>
      <c r="V500">
        <v>0.24299999999999999</v>
      </c>
      <c r="W500">
        <v>0.30199999999999999</v>
      </c>
      <c r="X500">
        <v>0.45300000000000001</v>
      </c>
      <c r="Y500">
        <v>0.755</v>
      </c>
      <c r="Z500">
        <v>149</v>
      </c>
      <c r="AA500">
        <v>7</v>
      </c>
      <c r="AB500">
        <v>3</v>
      </c>
      <c r="AC500">
        <v>1</v>
      </c>
      <c r="AD500">
        <v>3</v>
      </c>
      <c r="AE500">
        <v>4</v>
      </c>
      <c r="AF500">
        <v>4</v>
      </c>
      <c r="AG500">
        <v>0.30199999999999999</v>
      </c>
      <c r="AH500">
        <v>98</v>
      </c>
      <c r="AI500">
        <v>108</v>
      </c>
      <c r="AJ500" t="s">
        <v>227</v>
      </c>
    </row>
    <row r="501" spans="1:36" x14ac:dyDescent="0.45">
      <c r="A501">
        <v>500</v>
      </c>
      <c r="C501" t="s">
        <v>144</v>
      </c>
      <c r="D501" t="str">
        <f t="shared" si="7"/>
        <v>Justin Upton2015</v>
      </c>
      <c r="E501" t="s">
        <v>36</v>
      </c>
      <c r="F501">
        <v>2015</v>
      </c>
      <c r="G501">
        <v>87</v>
      </c>
      <c r="H501">
        <v>362</v>
      </c>
      <c r="I501">
        <v>620</v>
      </c>
      <c r="J501">
        <v>85</v>
      </c>
      <c r="K501">
        <v>320</v>
      </c>
      <c r="L501">
        <v>45</v>
      </c>
      <c r="M501">
        <v>81</v>
      </c>
      <c r="N501">
        <v>10</v>
      </c>
      <c r="O501">
        <v>1</v>
      </c>
      <c r="P501">
        <v>14</v>
      </c>
      <c r="Q501">
        <v>48</v>
      </c>
      <c r="R501">
        <v>17</v>
      </c>
      <c r="S501">
        <v>1</v>
      </c>
      <c r="T501">
        <v>37</v>
      </c>
      <c r="U501">
        <v>95</v>
      </c>
      <c r="V501">
        <v>0.253</v>
      </c>
      <c r="W501">
        <v>0.33200000000000002</v>
      </c>
      <c r="X501">
        <v>0.42199999999999999</v>
      </c>
      <c r="Y501">
        <v>0.753</v>
      </c>
      <c r="Z501">
        <v>135</v>
      </c>
      <c r="AA501">
        <v>3</v>
      </c>
      <c r="AB501">
        <v>2</v>
      </c>
      <c r="AC501">
        <v>0</v>
      </c>
      <c r="AD501">
        <v>3</v>
      </c>
      <c r="AE501">
        <v>3</v>
      </c>
      <c r="AF501">
        <v>6</v>
      </c>
      <c r="AG501">
        <v>0.313</v>
      </c>
      <c r="AH501">
        <v>92</v>
      </c>
      <c r="AI501">
        <v>112</v>
      </c>
      <c r="AJ501" t="s">
        <v>145</v>
      </c>
    </row>
    <row r="502" spans="1:36" x14ac:dyDescent="0.45">
      <c r="A502">
        <v>501</v>
      </c>
      <c r="C502" t="s">
        <v>459</v>
      </c>
      <c r="D502" t="str">
        <f t="shared" si="7"/>
        <v>Ben Zobrist2016</v>
      </c>
      <c r="E502" t="s">
        <v>36</v>
      </c>
      <c r="F502">
        <v>2016</v>
      </c>
      <c r="G502">
        <v>83</v>
      </c>
      <c r="H502">
        <v>362</v>
      </c>
      <c r="I502">
        <v>631</v>
      </c>
      <c r="J502">
        <v>81</v>
      </c>
      <c r="K502">
        <v>304</v>
      </c>
      <c r="L502">
        <v>59</v>
      </c>
      <c r="M502">
        <v>86</v>
      </c>
      <c r="N502">
        <v>17</v>
      </c>
      <c r="O502">
        <v>0</v>
      </c>
      <c r="P502">
        <v>13</v>
      </c>
      <c r="Q502">
        <v>47</v>
      </c>
      <c r="R502">
        <v>4</v>
      </c>
      <c r="S502">
        <v>2</v>
      </c>
      <c r="T502">
        <v>52</v>
      </c>
      <c r="U502">
        <v>48</v>
      </c>
      <c r="V502">
        <v>0.28299999999999997</v>
      </c>
      <c r="W502">
        <v>0.38800000000000001</v>
      </c>
      <c r="X502">
        <v>0.46700000000000003</v>
      </c>
      <c r="Y502">
        <v>0.85499999999999998</v>
      </c>
      <c r="Z502">
        <v>142</v>
      </c>
      <c r="AA502">
        <v>12</v>
      </c>
      <c r="AB502">
        <v>2</v>
      </c>
      <c r="AC502">
        <v>1</v>
      </c>
      <c r="AD502">
        <v>3</v>
      </c>
      <c r="AE502">
        <v>3</v>
      </c>
      <c r="AF502">
        <v>4</v>
      </c>
      <c r="AG502">
        <v>0.29699999999999999</v>
      </c>
      <c r="AH502">
        <v>105</v>
      </c>
      <c r="AI502">
        <v>132</v>
      </c>
      <c r="AJ502" t="s">
        <v>460</v>
      </c>
    </row>
    <row r="503" spans="1:36" x14ac:dyDescent="0.45">
      <c r="A503">
        <v>502</v>
      </c>
      <c r="C503" t="s">
        <v>220</v>
      </c>
      <c r="D503" t="str">
        <f t="shared" si="7"/>
        <v>Xander Bogaerts2021</v>
      </c>
      <c r="E503" t="s">
        <v>36</v>
      </c>
      <c r="F503">
        <v>2021</v>
      </c>
      <c r="G503">
        <v>85</v>
      </c>
      <c r="H503">
        <v>361</v>
      </c>
      <c r="I503">
        <v>603</v>
      </c>
      <c r="J503">
        <v>85</v>
      </c>
      <c r="K503">
        <v>321</v>
      </c>
      <c r="L503">
        <v>57</v>
      </c>
      <c r="M503">
        <v>103</v>
      </c>
      <c r="N503">
        <v>27</v>
      </c>
      <c r="O503">
        <v>0</v>
      </c>
      <c r="P503">
        <v>15</v>
      </c>
      <c r="Q503">
        <v>51</v>
      </c>
      <c r="R503">
        <v>5</v>
      </c>
      <c r="S503">
        <v>1</v>
      </c>
      <c r="T503">
        <v>33</v>
      </c>
      <c r="U503">
        <v>66</v>
      </c>
      <c r="V503">
        <v>0.32100000000000001</v>
      </c>
      <c r="W503">
        <v>0.38500000000000001</v>
      </c>
      <c r="X503">
        <v>0.54500000000000004</v>
      </c>
      <c r="Y503">
        <v>0.93</v>
      </c>
      <c r="Z503">
        <v>175</v>
      </c>
      <c r="AA503">
        <v>5</v>
      </c>
      <c r="AB503">
        <v>3</v>
      </c>
      <c r="AC503">
        <v>0</v>
      </c>
      <c r="AD503">
        <v>4</v>
      </c>
      <c r="AE503">
        <v>1</v>
      </c>
      <c r="AF503">
        <v>6</v>
      </c>
      <c r="AG503">
        <v>0.36099999999999999</v>
      </c>
      <c r="AH503">
        <v>115</v>
      </c>
      <c r="AI503">
        <v>157</v>
      </c>
      <c r="AJ503" t="s">
        <v>221</v>
      </c>
    </row>
    <row r="504" spans="1:36" x14ac:dyDescent="0.45">
      <c r="A504">
        <v>503</v>
      </c>
      <c r="C504" t="s">
        <v>52</v>
      </c>
      <c r="D504" t="str">
        <f t="shared" si="7"/>
        <v>Matt Carpenter2017</v>
      </c>
      <c r="E504" t="s">
        <v>36</v>
      </c>
      <c r="F504">
        <v>2017</v>
      </c>
      <c r="G504">
        <v>83</v>
      </c>
      <c r="H504">
        <v>361</v>
      </c>
      <c r="I504">
        <v>622</v>
      </c>
      <c r="J504">
        <v>80</v>
      </c>
      <c r="K504">
        <v>287</v>
      </c>
      <c r="L504">
        <v>51</v>
      </c>
      <c r="M504">
        <v>68</v>
      </c>
      <c r="N504">
        <v>17</v>
      </c>
      <c r="O504">
        <v>1</v>
      </c>
      <c r="P504">
        <v>14</v>
      </c>
      <c r="Q504">
        <v>42</v>
      </c>
      <c r="R504">
        <v>1</v>
      </c>
      <c r="S504">
        <v>1</v>
      </c>
      <c r="T504">
        <v>63</v>
      </c>
      <c r="U504">
        <v>67</v>
      </c>
      <c r="V504">
        <v>0.23699999999999999</v>
      </c>
      <c r="W504">
        <v>0.378</v>
      </c>
      <c r="X504">
        <v>0.45</v>
      </c>
      <c r="Y504">
        <v>0.82699999999999996</v>
      </c>
      <c r="Z504">
        <v>129</v>
      </c>
      <c r="AA504">
        <v>3</v>
      </c>
      <c r="AB504">
        <v>5</v>
      </c>
      <c r="AC504">
        <v>1</v>
      </c>
      <c r="AD504">
        <v>5</v>
      </c>
      <c r="AE504">
        <v>3</v>
      </c>
      <c r="AF504">
        <v>1</v>
      </c>
      <c r="AG504">
        <v>0.25600000000000001</v>
      </c>
      <c r="AH504">
        <v>98</v>
      </c>
      <c r="AI504">
        <v>122</v>
      </c>
      <c r="AJ504" t="s">
        <v>53</v>
      </c>
    </row>
    <row r="505" spans="1:36" x14ac:dyDescent="0.45">
      <c r="A505">
        <v>504</v>
      </c>
      <c r="C505" t="s">
        <v>52</v>
      </c>
      <c r="D505" t="str">
        <f t="shared" si="7"/>
        <v>Matt Carpenter2015</v>
      </c>
      <c r="E505" t="s">
        <v>36</v>
      </c>
      <c r="F505">
        <v>2015</v>
      </c>
      <c r="G505">
        <v>83</v>
      </c>
      <c r="H505">
        <v>361</v>
      </c>
      <c r="I505">
        <v>665</v>
      </c>
      <c r="J505">
        <v>81</v>
      </c>
      <c r="K505">
        <v>305</v>
      </c>
      <c r="L505">
        <v>51</v>
      </c>
      <c r="M505">
        <v>81</v>
      </c>
      <c r="N505">
        <v>21</v>
      </c>
      <c r="O505">
        <v>1</v>
      </c>
      <c r="P505">
        <v>9</v>
      </c>
      <c r="Q505">
        <v>43</v>
      </c>
      <c r="R505">
        <v>3</v>
      </c>
      <c r="S505">
        <v>2</v>
      </c>
      <c r="T505">
        <v>49</v>
      </c>
      <c r="U505">
        <v>71</v>
      </c>
      <c r="V505">
        <v>0.26600000000000001</v>
      </c>
      <c r="W505">
        <v>0.371</v>
      </c>
      <c r="X505">
        <v>0.43</v>
      </c>
      <c r="Y505">
        <v>0.80100000000000005</v>
      </c>
      <c r="Z505">
        <v>131</v>
      </c>
      <c r="AA505">
        <v>2</v>
      </c>
      <c r="AB505">
        <v>4</v>
      </c>
      <c r="AC505">
        <v>0</v>
      </c>
      <c r="AD505">
        <v>3</v>
      </c>
      <c r="AE505">
        <v>3</v>
      </c>
      <c r="AF505">
        <v>2</v>
      </c>
      <c r="AG505">
        <v>0.316</v>
      </c>
      <c r="AH505">
        <v>87</v>
      </c>
      <c r="AI505">
        <v>127</v>
      </c>
      <c r="AJ505" t="s">
        <v>53</v>
      </c>
    </row>
    <row r="506" spans="1:36" x14ac:dyDescent="0.45">
      <c r="A506">
        <v>505</v>
      </c>
      <c r="C506" t="s">
        <v>74</v>
      </c>
      <c r="D506" t="str">
        <f t="shared" si="7"/>
        <v>Starlin Castro2015</v>
      </c>
      <c r="E506" t="s">
        <v>36</v>
      </c>
      <c r="F506">
        <v>2015</v>
      </c>
      <c r="G506">
        <v>86</v>
      </c>
      <c r="H506">
        <v>361</v>
      </c>
      <c r="I506">
        <v>578</v>
      </c>
      <c r="J506">
        <v>84</v>
      </c>
      <c r="K506">
        <v>340</v>
      </c>
      <c r="L506">
        <v>28</v>
      </c>
      <c r="M506">
        <v>84</v>
      </c>
      <c r="N506">
        <v>8</v>
      </c>
      <c r="O506">
        <v>1</v>
      </c>
      <c r="P506">
        <v>5</v>
      </c>
      <c r="Q506">
        <v>38</v>
      </c>
      <c r="R506">
        <v>4</v>
      </c>
      <c r="S506">
        <v>3</v>
      </c>
      <c r="T506">
        <v>15</v>
      </c>
      <c r="U506">
        <v>58</v>
      </c>
      <c r="V506">
        <v>0.247</v>
      </c>
      <c r="W506">
        <v>0.28299999999999997</v>
      </c>
      <c r="X506">
        <v>0.32100000000000001</v>
      </c>
      <c r="Y506">
        <v>0.60299999999999998</v>
      </c>
      <c r="Z506">
        <v>109</v>
      </c>
      <c r="AA506">
        <v>14</v>
      </c>
      <c r="AB506">
        <v>3</v>
      </c>
      <c r="AC506">
        <v>0</v>
      </c>
      <c r="AD506">
        <v>3</v>
      </c>
      <c r="AE506">
        <v>3</v>
      </c>
      <c r="AF506">
        <v>4</v>
      </c>
      <c r="AG506">
        <v>0.28199999999999997</v>
      </c>
      <c r="AH506">
        <v>81</v>
      </c>
      <c r="AI506">
        <v>71</v>
      </c>
      <c r="AJ506" t="s">
        <v>75</v>
      </c>
    </row>
    <row r="507" spans="1:36" x14ac:dyDescent="0.45">
      <c r="A507">
        <v>506</v>
      </c>
      <c r="C507" t="s">
        <v>290</v>
      </c>
      <c r="D507" t="str">
        <f t="shared" si="7"/>
        <v>Edwin Encarnación2019</v>
      </c>
      <c r="E507" t="s">
        <v>36</v>
      </c>
      <c r="F507">
        <v>2019</v>
      </c>
      <c r="G507">
        <v>81</v>
      </c>
      <c r="H507">
        <v>361</v>
      </c>
      <c r="I507">
        <v>486</v>
      </c>
      <c r="J507">
        <v>80</v>
      </c>
      <c r="K507">
        <v>306</v>
      </c>
      <c r="L507">
        <v>60</v>
      </c>
      <c r="M507">
        <v>66</v>
      </c>
      <c r="N507">
        <v>9</v>
      </c>
      <c r="O507">
        <v>0</v>
      </c>
      <c r="P507">
        <v>25</v>
      </c>
      <c r="Q507">
        <v>56</v>
      </c>
      <c r="R507">
        <v>0</v>
      </c>
      <c r="S507">
        <v>1</v>
      </c>
      <c r="T507">
        <v>47</v>
      </c>
      <c r="U507">
        <v>78</v>
      </c>
      <c r="V507">
        <v>0.216</v>
      </c>
      <c r="W507">
        <v>0.32700000000000001</v>
      </c>
      <c r="X507">
        <v>0.49</v>
      </c>
      <c r="Y507">
        <v>0.81699999999999995</v>
      </c>
      <c r="Z507">
        <v>150</v>
      </c>
      <c r="AA507">
        <v>4</v>
      </c>
      <c r="AB507">
        <v>5</v>
      </c>
      <c r="AC507">
        <v>0</v>
      </c>
      <c r="AD507">
        <v>3</v>
      </c>
      <c r="AE507">
        <v>0</v>
      </c>
      <c r="AF507">
        <v>5</v>
      </c>
      <c r="AG507">
        <v>0.19900000000000001</v>
      </c>
      <c r="AH507">
        <v>87</v>
      </c>
      <c r="AI507">
        <v>115</v>
      </c>
      <c r="AJ507" t="s">
        <v>291</v>
      </c>
    </row>
    <row r="508" spans="1:36" x14ac:dyDescent="0.45">
      <c r="A508">
        <v>507</v>
      </c>
      <c r="C508" t="s">
        <v>463</v>
      </c>
      <c r="D508" t="str">
        <f t="shared" si="7"/>
        <v>Trey Mancini2022</v>
      </c>
      <c r="E508" t="s">
        <v>36</v>
      </c>
      <c r="F508">
        <v>2022</v>
      </c>
      <c r="G508">
        <v>83</v>
      </c>
      <c r="H508">
        <v>361</v>
      </c>
      <c r="I508">
        <v>587</v>
      </c>
      <c r="J508">
        <v>82</v>
      </c>
      <c r="K508">
        <v>321</v>
      </c>
      <c r="L508">
        <v>35</v>
      </c>
      <c r="M508">
        <v>89</v>
      </c>
      <c r="N508">
        <v>16</v>
      </c>
      <c r="O508">
        <v>1</v>
      </c>
      <c r="P508">
        <v>9</v>
      </c>
      <c r="Q508">
        <v>37</v>
      </c>
      <c r="R508">
        <v>0</v>
      </c>
      <c r="S508">
        <v>0</v>
      </c>
      <c r="T508">
        <v>29</v>
      </c>
      <c r="U508">
        <v>76</v>
      </c>
      <c r="V508">
        <v>0.27700000000000002</v>
      </c>
      <c r="W508">
        <v>0.35199999999999998</v>
      </c>
      <c r="X508">
        <v>0.41699999999999998</v>
      </c>
      <c r="Y508">
        <v>0.76900000000000002</v>
      </c>
      <c r="Z508">
        <v>134</v>
      </c>
      <c r="AA508">
        <v>3</v>
      </c>
      <c r="AB508">
        <v>9</v>
      </c>
      <c r="AC508">
        <v>0</v>
      </c>
      <c r="AD508">
        <v>2</v>
      </c>
      <c r="AE508">
        <v>2</v>
      </c>
      <c r="AF508">
        <v>6</v>
      </c>
      <c r="AG508">
        <v>0.33600000000000002</v>
      </c>
      <c r="AH508">
        <v>117</v>
      </c>
      <c r="AI508">
        <v>118</v>
      </c>
      <c r="AJ508" t="s">
        <v>464</v>
      </c>
    </row>
    <row r="509" spans="1:36" x14ac:dyDescent="0.45">
      <c r="A509">
        <v>508</v>
      </c>
      <c r="C509" t="s">
        <v>82</v>
      </c>
      <c r="D509" t="str">
        <f t="shared" si="7"/>
        <v>José Ramírez2017</v>
      </c>
      <c r="E509" t="s">
        <v>36</v>
      </c>
      <c r="F509">
        <v>2017</v>
      </c>
      <c r="G509">
        <v>86</v>
      </c>
      <c r="H509">
        <v>361</v>
      </c>
      <c r="I509">
        <v>645</v>
      </c>
      <c r="J509">
        <v>85</v>
      </c>
      <c r="K509">
        <v>328</v>
      </c>
      <c r="L509">
        <v>62</v>
      </c>
      <c r="M509">
        <v>109</v>
      </c>
      <c r="N509">
        <v>27</v>
      </c>
      <c r="O509">
        <v>5</v>
      </c>
      <c r="P509">
        <v>17</v>
      </c>
      <c r="Q509">
        <v>48</v>
      </c>
      <c r="R509">
        <v>10</v>
      </c>
      <c r="S509">
        <v>4</v>
      </c>
      <c r="T509">
        <v>30</v>
      </c>
      <c r="U509">
        <v>42</v>
      </c>
      <c r="V509">
        <v>0.33200000000000002</v>
      </c>
      <c r="W509">
        <v>0.38800000000000001</v>
      </c>
      <c r="X509">
        <v>0.60099999999999998</v>
      </c>
      <c r="Y509">
        <v>0.98799999999999999</v>
      </c>
      <c r="Z509">
        <v>197</v>
      </c>
      <c r="AA509">
        <v>10</v>
      </c>
      <c r="AB509">
        <v>1</v>
      </c>
      <c r="AC509">
        <v>0</v>
      </c>
      <c r="AD509">
        <v>2</v>
      </c>
      <c r="AE509">
        <v>4</v>
      </c>
      <c r="AF509">
        <v>2</v>
      </c>
      <c r="AG509">
        <v>0.34</v>
      </c>
      <c r="AH509">
        <v>107</v>
      </c>
      <c r="AI509">
        <v>161</v>
      </c>
      <c r="AJ509" t="s">
        <v>83</v>
      </c>
    </row>
    <row r="510" spans="1:36" x14ac:dyDescent="0.45">
      <c r="A510">
        <v>509</v>
      </c>
      <c r="C510" t="s">
        <v>507</v>
      </c>
      <c r="D510" t="str">
        <f t="shared" si="7"/>
        <v>José Reyes2014</v>
      </c>
      <c r="E510" t="s">
        <v>36</v>
      </c>
      <c r="F510">
        <v>2014</v>
      </c>
      <c r="G510">
        <v>79</v>
      </c>
      <c r="H510">
        <v>361</v>
      </c>
      <c r="I510">
        <v>655</v>
      </c>
      <c r="J510">
        <v>78</v>
      </c>
      <c r="K510">
        <v>333</v>
      </c>
      <c r="L510">
        <v>51</v>
      </c>
      <c r="M510">
        <v>91</v>
      </c>
      <c r="N510">
        <v>19</v>
      </c>
      <c r="O510">
        <v>3</v>
      </c>
      <c r="P510">
        <v>7</v>
      </c>
      <c r="Q510">
        <v>28</v>
      </c>
      <c r="R510">
        <v>17</v>
      </c>
      <c r="S510">
        <v>1</v>
      </c>
      <c r="T510">
        <v>26</v>
      </c>
      <c r="U510">
        <v>41</v>
      </c>
      <c r="V510">
        <v>0.27300000000000002</v>
      </c>
      <c r="W510">
        <v>0.32700000000000001</v>
      </c>
      <c r="X510">
        <v>0.41099999999999998</v>
      </c>
      <c r="Y510">
        <v>0.73799999999999999</v>
      </c>
      <c r="Z510">
        <v>137</v>
      </c>
      <c r="AA510">
        <v>2</v>
      </c>
      <c r="AB510">
        <v>1</v>
      </c>
      <c r="AC510">
        <v>0</v>
      </c>
      <c r="AD510">
        <v>1</v>
      </c>
      <c r="AE510">
        <v>0</v>
      </c>
      <c r="AF510">
        <v>4</v>
      </c>
      <c r="AG510">
        <v>0.29399999999999998</v>
      </c>
      <c r="AH510">
        <v>103</v>
      </c>
      <c r="AI510">
        <v>109</v>
      </c>
      <c r="AJ510" t="s">
        <v>508</v>
      </c>
    </row>
    <row r="511" spans="1:36" x14ac:dyDescent="0.45">
      <c r="A511">
        <v>510</v>
      </c>
      <c r="C511" t="s">
        <v>126</v>
      </c>
      <c r="D511" t="str">
        <f t="shared" si="7"/>
        <v>Anthony Rizzo2022</v>
      </c>
      <c r="E511" t="s">
        <v>36</v>
      </c>
      <c r="F511">
        <v>2022</v>
      </c>
      <c r="G511">
        <v>85</v>
      </c>
      <c r="H511">
        <v>361</v>
      </c>
      <c r="I511">
        <v>548</v>
      </c>
      <c r="J511">
        <v>81</v>
      </c>
      <c r="K511">
        <v>303</v>
      </c>
      <c r="L511">
        <v>55</v>
      </c>
      <c r="M511">
        <v>68</v>
      </c>
      <c r="N511">
        <v>15</v>
      </c>
      <c r="O511">
        <v>1</v>
      </c>
      <c r="P511">
        <v>22</v>
      </c>
      <c r="Q511">
        <v>57</v>
      </c>
      <c r="R511">
        <v>6</v>
      </c>
      <c r="S511">
        <v>2</v>
      </c>
      <c r="T511">
        <v>43</v>
      </c>
      <c r="U511">
        <v>64</v>
      </c>
      <c r="V511">
        <v>0.224</v>
      </c>
      <c r="W511">
        <v>0.34399999999999997</v>
      </c>
      <c r="X511">
        <v>0.498</v>
      </c>
      <c r="Y511">
        <v>0.84199999999999997</v>
      </c>
      <c r="Z511">
        <v>151</v>
      </c>
      <c r="AA511">
        <v>9</v>
      </c>
      <c r="AB511">
        <v>13</v>
      </c>
      <c r="AC511">
        <v>0</v>
      </c>
      <c r="AD511">
        <v>2</v>
      </c>
      <c r="AE511">
        <v>5</v>
      </c>
      <c r="AF511">
        <v>0</v>
      </c>
      <c r="AG511">
        <v>0.21</v>
      </c>
      <c r="AH511">
        <v>105</v>
      </c>
      <c r="AI511">
        <v>136</v>
      </c>
      <c r="AJ511" t="s">
        <v>127</v>
      </c>
    </row>
    <row r="512" spans="1:36" x14ac:dyDescent="0.45">
      <c r="A512">
        <v>511</v>
      </c>
      <c r="C512" t="s">
        <v>473</v>
      </c>
      <c r="D512" t="str">
        <f t="shared" si="7"/>
        <v>Amed Rosario2022</v>
      </c>
      <c r="E512" t="s">
        <v>36</v>
      </c>
      <c r="F512">
        <v>2022</v>
      </c>
      <c r="G512">
        <v>84</v>
      </c>
      <c r="H512">
        <v>361</v>
      </c>
      <c r="I512">
        <v>670</v>
      </c>
      <c r="J512">
        <v>83</v>
      </c>
      <c r="K512">
        <v>340</v>
      </c>
      <c r="L512">
        <v>52</v>
      </c>
      <c r="M512">
        <v>99</v>
      </c>
      <c r="N512">
        <v>16</v>
      </c>
      <c r="O512">
        <v>5</v>
      </c>
      <c r="P512">
        <v>4</v>
      </c>
      <c r="Q512">
        <v>29</v>
      </c>
      <c r="R512">
        <v>9</v>
      </c>
      <c r="S512">
        <v>3</v>
      </c>
      <c r="T512">
        <v>17</v>
      </c>
      <c r="U512">
        <v>54</v>
      </c>
      <c r="V512">
        <v>0.29099999999999998</v>
      </c>
      <c r="W512">
        <v>0.32700000000000001</v>
      </c>
      <c r="X512">
        <v>0.40300000000000002</v>
      </c>
      <c r="Y512">
        <v>0.73</v>
      </c>
      <c r="Z512">
        <v>137</v>
      </c>
      <c r="AA512">
        <v>10</v>
      </c>
      <c r="AB512">
        <v>2</v>
      </c>
      <c r="AC512">
        <v>0</v>
      </c>
      <c r="AD512">
        <v>2</v>
      </c>
      <c r="AE512">
        <v>0</v>
      </c>
      <c r="AF512">
        <v>3</v>
      </c>
      <c r="AG512">
        <v>0.33500000000000002</v>
      </c>
      <c r="AH512">
        <v>105</v>
      </c>
      <c r="AI512">
        <v>107</v>
      </c>
      <c r="AJ512" t="s">
        <v>474</v>
      </c>
    </row>
    <row r="513" spans="1:36" x14ac:dyDescent="0.45">
      <c r="A513">
        <v>512</v>
      </c>
      <c r="C513" t="s">
        <v>182</v>
      </c>
      <c r="D513" t="str">
        <f t="shared" si="7"/>
        <v>Jean Segura2014</v>
      </c>
      <c r="E513" t="s">
        <v>36</v>
      </c>
      <c r="F513">
        <v>2014</v>
      </c>
      <c r="G513">
        <v>88</v>
      </c>
      <c r="H513">
        <v>361</v>
      </c>
      <c r="I513">
        <v>557</v>
      </c>
      <c r="J513">
        <v>85</v>
      </c>
      <c r="K513">
        <v>336</v>
      </c>
      <c r="L513">
        <v>41</v>
      </c>
      <c r="M513">
        <v>78</v>
      </c>
      <c r="N513">
        <v>8</v>
      </c>
      <c r="O513">
        <v>4</v>
      </c>
      <c r="P513">
        <v>4</v>
      </c>
      <c r="Q513">
        <v>23</v>
      </c>
      <c r="R513">
        <v>15</v>
      </c>
      <c r="S513">
        <v>8</v>
      </c>
      <c r="T513">
        <v>13</v>
      </c>
      <c r="U513">
        <v>45</v>
      </c>
      <c r="V513">
        <v>0.23200000000000001</v>
      </c>
      <c r="W513">
        <v>0.26600000000000001</v>
      </c>
      <c r="X513">
        <v>0.316</v>
      </c>
      <c r="Y513">
        <v>0.58199999999999996</v>
      </c>
      <c r="Z513">
        <v>106</v>
      </c>
      <c r="AA513">
        <v>10</v>
      </c>
      <c r="AB513">
        <v>3</v>
      </c>
      <c r="AC513">
        <v>8</v>
      </c>
      <c r="AD513">
        <v>1</v>
      </c>
      <c r="AE513">
        <v>3</v>
      </c>
      <c r="AF513">
        <v>8</v>
      </c>
      <c r="AG513">
        <v>0.25700000000000001</v>
      </c>
      <c r="AH513">
        <v>89</v>
      </c>
      <c r="AI513">
        <v>65</v>
      </c>
      <c r="AJ513" t="s">
        <v>183</v>
      </c>
    </row>
    <row r="514" spans="1:36" x14ac:dyDescent="0.45">
      <c r="A514">
        <v>513</v>
      </c>
      <c r="C514" t="s">
        <v>509</v>
      </c>
      <c r="D514" t="str">
        <f t="shared" si="7"/>
        <v>Steven Souza Jr.2017</v>
      </c>
      <c r="E514" t="s">
        <v>36</v>
      </c>
      <c r="F514">
        <v>2017</v>
      </c>
      <c r="G514">
        <v>84</v>
      </c>
      <c r="H514">
        <v>361</v>
      </c>
      <c r="I514">
        <v>617</v>
      </c>
      <c r="J514">
        <v>83</v>
      </c>
      <c r="K514">
        <v>310</v>
      </c>
      <c r="L514">
        <v>49</v>
      </c>
      <c r="M514">
        <v>84</v>
      </c>
      <c r="N514">
        <v>16</v>
      </c>
      <c r="O514">
        <v>2</v>
      </c>
      <c r="P514">
        <v>17</v>
      </c>
      <c r="Q514">
        <v>56</v>
      </c>
      <c r="R514">
        <v>4</v>
      </c>
      <c r="S514">
        <v>1</v>
      </c>
      <c r="T514">
        <v>46</v>
      </c>
      <c r="U514">
        <v>103</v>
      </c>
      <c r="V514">
        <v>0.27100000000000002</v>
      </c>
      <c r="W514">
        <v>0.36899999999999999</v>
      </c>
      <c r="X514">
        <v>0.5</v>
      </c>
      <c r="Y514">
        <v>0.86899999999999999</v>
      </c>
      <c r="Z514">
        <v>155</v>
      </c>
      <c r="AA514">
        <v>6</v>
      </c>
      <c r="AB514">
        <v>3</v>
      </c>
      <c r="AC514">
        <v>1</v>
      </c>
      <c r="AD514">
        <v>1</v>
      </c>
      <c r="AE514">
        <v>0</v>
      </c>
      <c r="AF514">
        <v>2</v>
      </c>
      <c r="AG514">
        <v>0.35099999999999998</v>
      </c>
      <c r="AH514">
        <v>114</v>
      </c>
      <c r="AI514">
        <v>132</v>
      </c>
      <c r="AJ514" t="s">
        <v>510</v>
      </c>
    </row>
    <row r="515" spans="1:36" x14ac:dyDescent="0.45">
      <c r="A515">
        <v>514</v>
      </c>
      <c r="C515" t="s">
        <v>511</v>
      </c>
      <c r="D515" t="str">
        <f t="shared" ref="D515:D578" si="8">_xlfn.CONCAT(C515,F515)</f>
        <v>Jesse Winker2021</v>
      </c>
      <c r="E515" t="s">
        <v>36</v>
      </c>
      <c r="F515">
        <v>2021</v>
      </c>
      <c r="G515">
        <v>82</v>
      </c>
      <c r="H515">
        <v>361</v>
      </c>
      <c r="I515">
        <v>485</v>
      </c>
      <c r="J515">
        <v>78</v>
      </c>
      <c r="K515">
        <v>319</v>
      </c>
      <c r="L515">
        <v>58</v>
      </c>
      <c r="M515">
        <v>96</v>
      </c>
      <c r="N515">
        <v>17</v>
      </c>
      <c r="O515">
        <v>1</v>
      </c>
      <c r="P515">
        <v>19</v>
      </c>
      <c r="Q515">
        <v>50</v>
      </c>
      <c r="R515">
        <v>1</v>
      </c>
      <c r="S515">
        <v>0</v>
      </c>
      <c r="T515">
        <v>36</v>
      </c>
      <c r="U515">
        <v>62</v>
      </c>
      <c r="V515">
        <v>0.30099999999999999</v>
      </c>
      <c r="W515">
        <v>0.38200000000000001</v>
      </c>
      <c r="X515">
        <v>0.53900000000000003</v>
      </c>
      <c r="Y515">
        <v>0.92200000000000004</v>
      </c>
      <c r="Z515">
        <v>172</v>
      </c>
      <c r="AA515">
        <v>10</v>
      </c>
      <c r="AB515">
        <v>6</v>
      </c>
      <c r="AC515">
        <v>0</v>
      </c>
      <c r="AD515">
        <v>0</v>
      </c>
      <c r="AE515">
        <v>1</v>
      </c>
      <c r="AF515">
        <v>1</v>
      </c>
      <c r="AG515">
        <v>0.32400000000000001</v>
      </c>
      <c r="AH515">
        <v>94</v>
      </c>
      <c r="AI515">
        <v>155</v>
      </c>
      <c r="AJ515" t="s">
        <v>512</v>
      </c>
    </row>
    <row r="516" spans="1:36" x14ac:dyDescent="0.45">
      <c r="A516">
        <v>515</v>
      </c>
      <c r="C516" t="s">
        <v>106</v>
      </c>
      <c r="D516" t="str">
        <f t="shared" si="8"/>
        <v>Ronald Acuña Jr.2021</v>
      </c>
      <c r="E516" t="s">
        <v>36</v>
      </c>
      <c r="F516">
        <v>2021</v>
      </c>
      <c r="G516">
        <v>82</v>
      </c>
      <c r="H516">
        <v>360</v>
      </c>
      <c r="I516">
        <v>360</v>
      </c>
      <c r="J516">
        <v>80</v>
      </c>
      <c r="K516">
        <v>297</v>
      </c>
      <c r="L516">
        <v>72</v>
      </c>
      <c r="M516">
        <v>84</v>
      </c>
      <c r="N516">
        <v>19</v>
      </c>
      <c r="O516">
        <v>1</v>
      </c>
      <c r="P516">
        <v>24</v>
      </c>
      <c r="Q516">
        <v>52</v>
      </c>
      <c r="R516">
        <v>17</v>
      </c>
      <c r="S516">
        <v>6</v>
      </c>
      <c r="T516">
        <v>49</v>
      </c>
      <c r="U516">
        <v>85</v>
      </c>
      <c r="V516">
        <v>0.28299999999999997</v>
      </c>
      <c r="W516">
        <v>0.39400000000000002</v>
      </c>
      <c r="X516">
        <v>0.59599999999999997</v>
      </c>
      <c r="Y516">
        <v>0.99</v>
      </c>
      <c r="Z516">
        <v>177</v>
      </c>
      <c r="AA516">
        <v>0</v>
      </c>
      <c r="AB516">
        <v>9</v>
      </c>
      <c r="AC516">
        <v>0</v>
      </c>
      <c r="AD516">
        <v>5</v>
      </c>
      <c r="AE516">
        <v>2</v>
      </c>
      <c r="AF516">
        <v>1</v>
      </c>
      <c r="AG516">
        <v>0.311</v>
      </c>
      <c r="AH516">
        <v>100</v>
      </c>
      <c r="AI516">
        <v>173</v>
      </c>
      <c r="AJ516" t="s">
        <v>107</v>
      </c>
    </row>
    <row r="517" spans="1:36" x14ac:dyDescent="0.45">
      <c r="A517">
        <v>516</v>
      </c>
      <c r="C517" t="s">
        <v>256</v>
      </c>
      <c r="D517" t="str">
        <f t="shared" si="8"/>
        <v>José Bautista2015</v>
      </c>
      <c r="E517" t="s">
        <v>36</v>
      </c>
      <c r="F517">
        <v>2015</v>
      </c>
      <c r="G517">
        <v>84</v>
      </c>
      <c r="H517">
        <v>360</v>
      </c>
      <c r="I517">
        <v>666</v>
      </c>
      <c r="J517">
        <v>82</v>
      </c>
      <c r="K517">
        <v>285</v>
      </c>
      <c r="L517">
        <v>56</v>
      </c>
      <c r="M517">
        <v>68</v>
      </c>
      <c r="N517">
        <v>17</v>
      </c>
      <c r="O517">
        <v>2</v>
      </c>
      <c r="P517">
        <v>17</v>
      </c>
      <c r="Q517">
        <v>60</v>
      </c>
      <c r="R517">
        <v>4</v>
      </c>
      <c r="S517">
        <v>2</v>
      </c>
      <c r="T517">
        <v>66</v>
      </c>
      <c r="U517">
        <v>56</v>
      </c>
      <c r="V517">
        <v>0.23899999999999999</v>
      </c>
      <c r="W517">
        <v>0.38100000000000001</v>
      </c>
      <c r="X517">
        <v>0.49099999999999999</v>
      </c>
      <c r="Y517">
        <v>0.872</v>
      </c>
      <c r="Z517">
        <v>140</v>
      </c>
      <c r="AA517">
        <v>9</v>
      </c>
      <c r="AB517">
        <v>3</v>
      </c>
      <c r="AC517">
        <v>0</v>
      </c>
      <c r="AD517">
        <v>6</v>
      </c>
      <c r="AE517">
        <v>2</v>
      </c>
      <c r="AF517">
        <v>0</v>
      </c>
      <c r="AG517">
        <v>0.23400000000000001</v>
      </c>
      <c r="AH517">
        <v>93</v>
      </c>
      <c r="AI517">
        <v>145</v>
      </c>
      <c r="AJ517" t="s">
        <v>257</v>
      </c>
    </row>
    <row r="518" spans="1:36" x14ac:dyDescent="0.45">
      <c r="A518">
        <v>517</v>
      </c>
      <c r="C518" t="s">
        <v>220</v>
      </c>
      <c r="D518" t="str">
        <f t="shared" si="8"/>
        <v>Xander Bogaerts2023</v>
      </c>
      <c r="E518" t="s">
        <v>36</v>
      </c>
      <c r="F518">
        <v>2023</v>
      </c>
      <c r="G518">
        <v>84</v>
      </c>
      <c r="H518">
        <v>360</v>
      </c>
      <c r="I518">
        <v>665</v>
      </c>
      <c r="J518">
        <v>83</v>
      </c>
      <c r="K518">
        <v>316</v>
      </c>
      <c r="L518">
        <v>44</v>
      </c>
      <c r="M518">
        <v>80</v>
      </c>
      <c r="N518">
        <v>14</v>
      </c>
      <c r="O518">
        <v>0</v>
      </c>
      <c r="P518">
        <v>10</v>
      </c>
      <c r="Q518">
        <v>35</v>
      </c>
      <c r="R518">
        <v>9</v>
      </c>
      <c r="S518">
        <v>1</v>
      </c>
      <c r="T518">
        <v>39</v>
      </c>
      <c r="U518">
        <v>69</v>
      </c>
      <c r="V518">
        <v>0.253</v>
      </c>
      <c r="W518">
        <v>0.33900000000000002</v>
      </c>
      <c r="X518">
        <v>0.39200000000000002</v>
      </c>
      <c r="Y518">
        <v>0.73099999999999998</v>
      </c>
      <c r="Z518">
        <v>124</v>
      </c>
      <c r="AA518">
        <v>12</v>
      </c>
      <c r="AB518">
        <v>3</v>
      </c>
      <c r="AC518">
        <v>0</v>
      </c>
      <c r="AD518">
        <v>2</v>
      </c>
      <c r="AE518">
        <v>0</v>
      </c>
      <c r="AF518">
        <v>2</v>
      </c>
      <c r="AG518">
        <v>0.29299999999999998</v>
      </c>
      <c r="AH518">
        <v>86</v>
      </c>
      <c r="AI518">
        <v>102</v>
      </c>
      <c r="AJ518" t="s">
        <v>221</v>
      </c>
    </row>
    <row r="519" spans="1:36" x14ac:dyDescent="0.45">
      <c r="A519">
        <v>518</v>
      </c>
      <c r="C519" t="s">
        <v>322</v>
      </c>
      <c r="D519" t="str">
        <f t="shared" si="8"/>
        <v>Kole Calhoun2019</v>
      </c>
      <c r="E519" t="s">
        <v>36</v>
      </c>
      <c r="F519">
        <v>2019</v>
      </c>
      <c r="G519">
        <v>86</v>
      </c>
      <c r="H519">
        <v>360</v>
      </c>
      <c r="I519">
        <v>632</v>
      </c>
      <c r="J519">
        <v>82</v>
      </c>
      <c r="K519">
        <v>316</v>
      </c>
      <c r="L519">
        <v>52</v>
      </c>
      <c r="M519">
        <v>75</v>
      </c>
      <c r="N519">
        <v>16</v>
      </c>
      <c r="O519">
        <v>1</v>
      </c>
      <c r="P519">
        <v>19</v>
      </c>
      <c r="Q519">
        <v>47</v>
      </c>
      <c r="R519">
        <v>3</v>
      </c>
      <c r="S519">
        <v>1</v>
      </c>
      <c r="T519">
        <v>38</v>
      </c>
      <c r="U519">
        <v>83</v>
      </c>
      <c r="V519">
        <v>0.23699999999999999</v>
      </c>
      <c r="W519">
        <v>0.32300000000000001</v>
      </c>
      <c r="X519">
        <v>0.47499999999999998</v>
      </c>
      <c r="Y519">
        <v>0.79800000000000004</v>
      </c>
      <c r="Z519">
        <v>150</v>
      </c>
      <c r="AA519">
        <v>3</v>
      </c>
      <c r="AB519">
        <v>3</v>
      </c>
      <c r="AC519">
        <v>0</v>
      </c>
      <c r="AD519">
        <v>2</v>
      </c>
      <c r="AE519">
        <v>5</v>
      </c>
      <c r="AF519">
        <v>5</v>
      </c>
      <c r="AG519">
        <v>0.25900000000000001</v>
      </c>
      <c r="AH519">
        <v>101</v>
      </c>
      <c r="AI519">
        <v>110</v>
      </c>
      <c r="AJ519" t="s">
        <v>323</v>
      </c>
    </row>
    <row r="520" spans="1:36" x14ac:dyDescent="0.45">
      <c r="A520">
        <v>519</v>
      </c>
      <c r="C520" t="s">
        <v>513</v>
      </c>
      <c r="D520" t="str">
        <f t="shared" si="8"/>
        <v>Ke'Bryan Hayes2022</v>
      </c>
      <c r="E520" t="s">
        <v>36</v>
      </c>
      <c r="F520">
        <v>2022</v>
      </c>
      <c r="G520">
        <v>85</v>
      </c>
      <c r="H520">
        <v>360</v>
      </c>
      <c r="I520">
        <v>560</v>
      </c>
      <c r="J520">
        <v>83</v>
      </c>
      <c r="K520">
        <v>323</v>
      </c>
      <c r="L520">
        <v>40</v>
      </c>
      <c r="M520">
        <v>81</v>
      </c>
      <c r="N520">
        <v>16</v>
      </c>
      <c r="O520">
        <v>3</v>
      </c>
      <c r="P520">
        <v>4</v>
      </c>
      <c r="Q520">
        <v>28</v>
      </c>
      <c r="R520">
        <v>10</v>
      </c>
      <c r="S520">
        <v>3</v>
      </c>
      <c r="T520">
        <v>34</v>
      </c>
      <c r="U520">
        <v>75</v>
      </c>
      <c r="V520">
        <v>0.251</v>
      </c>
      <c r="W520">
        <v>0.32500000000000001</v>
      </c>
      <c r="X520">
        <v>0.35599999999999998</v>
      </c>
      <c r="Y520">
        <v>0.68100000000000005</v>
      </c>
      <c r="Z520">
        <v>115</v>
      </c>
      <c r="AA520">
        <v>4</v>
      </c>
      <c r="AB520">
        <v>2</v>
      </c>
      <c r="AC520">
        <v>0</v>
      </c>
      <c r="AD520">
        <v>1</v>
      </c>
      <c r="AE520">
        <v>0</v>
      </c>
      <c r="AF520">
        <v>4</v>
      </c>
      <c r="AG520">
        <v>0.314</v>
      </c>
      <c r="AH520">
        <v>107</v>
      </c>
      <c r="AI520">
        <v>94</v>
      </c>
      <c r="AJ520" t="s">
        <v>514</v>
      </c>
    </row>
    <row r="521" spans="1:36" x14ac:dyDescent="0.45">
      <c r="A521">
        <v>520</v>
      </c>
      <c r="C521" t="s">
        <v>66</v>
      </c>
      <c r="D521" t="str">
        <f t="shared" si="8"/>
        <v>Aaron Judge2021</v>
      </c>
      <c r="E521" t="s">
        <v>36</v>
      </c>
      <c r="F521">
        <v>2021</v>
      </c>
      <c r="G521">
        <v>84</v>
      </c>
      <c r="H521">
        <v>360</v>
      </c>
      <c r="I521">
        <v>633</v>
      </c>
      <c r="J521">
        <v>81</v>
      </c>
      <c r="K521">
        <v>312</v>
      </c>
      <c r="L521">
        <v>51</v>
      </c>
      <c r="M521">
        <v>88</v>
      </c>
      <c r="N521">
        <v>13</v>
      </c>
      <c r="O521">
        <v>0</v>
      </c>
      <c r="P521">
        <v>21</v>
      </c>
      <c r="Q521">
        <v>47</v>
      </c>
      <c r="R521">
        <v>1</v>
      </c>
      <c r="S521">
        <v>0</v>
      </c>
      <c r="T521">
        <v>46</v>
      </c>
      <c r="U521">
        <v>90</v>
      </c>
      <c r="V521">
        <v>0.28199999999999997</v>
      </c>
      <c r="W521">
        <v>0.375</v>
      </c>
      <c r="X521">
        <v>0.52600000000000002</v>
      </c>
      <c r="Y521">
        <v>0.90100000000000002</v>
      </c>
      <c r="Z521">
        <v>164</v>
      </c>
      <c r="AA521">
        <v>9</v>
      </c>
      <c r="AB521">
        <v>1</v>
      </c>
      <c r="AC521">
        <v>0</v>
      </c>
      <c r="AD521">
        <v>1</v>
      </c>
      <c r="AE521">
        <v>1</v>
      </c>
      <c r="AF521">
        <v>1</v>
      </c>
      <c r="AG521">
        <v>0.33200000000000002</v>
      </c>
      <c r="AH521">
        <v>97</v>
      </c>
      <c r="AI521">
        <v>149</v>
      </c>
      <c r="AJ521" t="s">
        <v>67</v>
      </c>
    </row>
    <row r="522" spans="1:36" x14ac:dyDescent="0.45">
      <c r="A522">
        <v>521</v>
      </c>
      <c r="C522" t="s">
        <v>515</v>
      </c>
      <c r="D522" t="str">
        <f t="shared" si="8"/>
        <v>Brett Lawrie2016</v>
      </c>
      <c r="E522" t="s">
        <v>36</v>
      </c>
      <c r="F522">
        <v>2016</v>
      </c>
      <c r="G522">
        <v>87</v>
      </c>
      <c r="H522">
        <v>360</v>
      </c>
      <c r="I522">
        <v>384</v>
      </c>
      <c r="J522">
        <v>87</v>
      </c>
      <c r="K522">
        <v>327</v>
      </c>
      <c r="L522">
        <v>34</v>
      </c>
      <c r="M522">
        <v>84</v>
      </c>
      <c r="N522">
        <v>22</v>
      </c>
      <c r="O522">
        <v>0</v>
      </c>
      <c r="P522">
        <v>11</v>
      </c>
      <c r="Q522">
        <v>35</v>
      </c>
      <c r="R522">
        <v>7</v>
      </c>
      <c r="S522">
        <v>3</v>
      </c>
      <c r="T522">
        <v>30</v>
      </c>
      <c r="U522">
        <v>102</v>
      </c>
      <c r="V522">
        <v>0.25700000000000001</v>
      </c>
      <c r="W522">
        <v>0.32200000000000001</v>
      </c>
      <c r="X522">
        <v>0.42499999999999999</v>
      </c>
      <c r="Y522">
        <v>0.747</v>
      </c>
      <c r="Z522">
        <v>139</v>
      </c>
      <c r="AA522">
        <v>3</v>
      </c>
      <c r="AB522">
        <v>2</v>
      </c>
      <c r="AC522">
        <v>0</v>
      </c>
      <c r="AD522">
        <v>1</v>
      </c>
      <c r="AE522">
        <v>2</v>
      </c>
      <c r="AF522">
        <v>2</v>
      </c>
      <c r="AG522">
        <v>0.34</v>
      </c>
      <c r="AH522">
        <v>107</v>
      </c>
      <c r="AI522">
        <v>101</v>
      </c>
      <c r="AJ522" t="s">
        <v>516</v>
      </c>
    </row>
    <row r="523" spans="1:36" x14ac:dyDescent="0.45">
      <c r="A523">
        <v>522</v>
      </c>
      <c r="C523" t="s">
        <v>196</v>
      </c>
      <c r="D523" t="str">
        <f t="shared" si="8"/>
        <v>J.D. Martinez2015</v>
      </c>
      <c r="E523" t="s">
        <v>36</v>
      </c>
      <c r="F523">
        <v>2015</v>
      </c>
      <c r="G523">
        <v>86</v>
      </c>
      <c r="H523">
        <v>360</v>
      </c>
      <c r="I523">
        <v>657</v>
      </c>
      <c r="J523">
        <v>85</v>
      </c>
      <c r="K523">
        <v>329</v>
      </c>
      <c r="L523">
        <v>57</v>
      </c>
      <c r="M523">
        <v>95</v>
      </c>
      <c r="N523">
        <v>16</v>
      </c>
      <c r="O523">
        <v>0</v>
      </c>
      <c r="P523">
        <v>25</v>
      </c>
      <c r="Q523">
        <v>59</v>
      </c>
      <c r="R523">
        <v>2</v>
      </c>
      <c r="S523">
        <v>1</v>
      </c>
      <c r="T523">
        <v>26</v>
      </c>
      <c r="U523">
        <v>95</v>
      </c>
      <c r="V523">
        <v>0.28899999999999998</v>
      </c>
      <c r="W523">
        <v>0.34699999999999998</v>
      </c>
      <c r="X523">
        <v>0.56499999999999995</v>
      </c>
      <c r="Y523">
        <v>0.91300000000000003</v>
      </c>
      <c r="Z523">
        <v>186</v>
      </c>
      <c r="AA523">
        <v>7</v>
      </c>
      <c r="AB523">
        <v>4</v>
      </c>
      <c r="AC523">
        <v>0</v>
      </c>
      <c r="AD523">
        <v>1</v>
      </c>
      <c r="AE523">
        <v>4</v>
      </c>
      <c r="AF523">
        <v>2</v>
      </c>
      <c r="AG523">
        <v>0.33300000000000002</v>
      </c>
      <c r="AH523">
        <v>107</v>
      </c>
      <c r="AI523">
        <v>153</v>
      </c>
      <c r="AJ523" t="s">
        <v>197</v>
      </c>
    </row>
    <row r="524" spans="1:36" x14ac:dyDescent="0.45">
      <c r="A524">
        <v>523</v>
      </c>
      <c r="C524" t="s">
        <v>475</v>
      </c>
      <c r="D524" t="str">
        <f t="shared" si="8"/>
        <v>Anthony Santander2022</v>
      </c>
      <c r="E524" t="s">
        <v>36</v>
      </c>
      <c r="F524">
        <v>2022</v>
      </c>
      <c r="G524">
        <v>85</v>
      </c>
      <c r="H524">
        <v>360</v>
      </c>
      <c r="I524">
        <v>647</v>
      </c>
      <c r="J524">
        <v>83</v>
      </c>
      <c r="K524">
        <v>314</v>
      </c>
      <c r="L524">
        <v>41</v>
      </c>
      <c r="M524">
        <v>75</v>
      </c>
      <c r="N524">
        <v>12</v>
      </c>
      <c r="O524">
        <v>0</v>
      </c>
      <c r="P524">
        <v>15</v>
      </c>
      <c r="Q524">
        <v>46</v>
      </c>
      <c r="R524">
        <v>0</v>
      </c>
      <c r="S524">
        <v>2</v>
      </c>
      <c r="T524">
        <v>35</v>
      </c>
      <c r="U524">
        <v>67</v>
      </c>
      <c r="V524">
        <v>0.23899999999999999</v>
      </c>
      <c r="W524">
        <v>0.32800000000000001</v>
      </c>
      <c r="X524">
        <v>0.42</v>
      </c>
      <c r="Y524">
        <v>0.748</v>
      </c>
      <c r="Z524">
        <v>132</v>
      </c>
      <c r="AA524">
        <v>6</v>
      </c>
      <c r="AB524">
        <v>8</v>
      </c>
      <c r="AC524">
        <v>0</v>
      </c>
      <c r="AD524">
        <v>3</v>
      </c>
      <c r="AE524">
        <v>1</v>
      </c>
      <c r="AF524">
        <v>1</v>
      </c>
      <c r="AG524">
        <v>0.255</v>
      </c>
      <c r="AH524">
        <v>96</v>
      </c>
      <c r="AI524">
        <v>112</v>
      </c>
      <c r="AJ524" t="s">
        <v>476</v>
      </c>
    </row>
    <row r="525" spans="1:36" x14ac:dyDescent="0.45">
      <c r="A525">
        <v>524</v>
      </c>
      <c r="C525" t="s">
        <v>62</v>
      </c>
      <c r="D525" t="str">
        <f t="shared" si="8"/>
        <v>Brian Dozier2016</v>
      </c>
      <c r="E525" t="s">
        <v>36</v>
      </c>
      <c r="F525">
        <v>2016</v>
      </c>
      <c r="G525">
        <v>83</v>
      </c>
      <c r="H525">
        <v>359</v>
      </c>
      <c r="I525">
        <v>691</v>
      </c>
      <c r="J525">
        <v>81</v>
      </c>
      <c r="K525">
        <v>313</v>
      </c>
      <c r="L525">
        <v>47</v>
      </c>
      <c r="M525">
        <v>77</v>
      </c>
      <c r="N525">
        <v>16</v>
      </c>
      <c r="O525">
        <v>3</v>
      </c>
      <c r="P525">
        <v>14</v>
      </c>
      <c r="Q525">
        <v>43</v>
      </c>
      <c r="R525">
        <v>7</v>
      </c>
      <c r="S525">
        <v>0</v>
      </c>
      <c r="T525">
        <v>37</v>
      </c>
      <c r="U525">
        <v>57</v>
      </c>
      <c r="V525">
        <v>0.246</v>
      </c>
      <c r="W525">
        <v>0.33500000000000002</v>
      </c>
      <c r="X525">
        <v>0.45100000000000001</v>
      </c>
      <c r="Y525">
        <v>0.78600000000000003</v>
      </c>
      <c r="Z525">
        <v>141</v>
      </c>
      <c r="AA525">
        <v>6</v>
      </c>
      <c r="AB525">
        <v>6</v>
      </c>
      <c r="AC525">
        <v>1</v>
      </c>
      <c r="AD525">
        <v>2</v>
      </c>
      <c r="AE525">
        <v>1</v>
      </c>
      <c r="AF525">
        <v>2</v>
      </c>
      <c r="AG525">
        <v>0.25800000000000001</v>
      </c>
      <c r="AH525">
        <v>81</v>
      </c>
      <c r="AI525">
        <v>111</v>
      </c>
      <c r="AJ525" t="s">
        <v>63</v>
      </c>
    </row>
    <row r="526" spans="1:36" x14ac:dyDescent="0.45">
      <c r="A526">
        <v>525</v>
      </c>
      <c r="C526" t="s">
        <v>517</v>
      </c>
      <c r="D526" t="str">
        <f t="shared" si="8"/>
        <v>Lucas Duda2015</v>
      </c>
      <c r="E526" t="s">
        <v>36</v>
      </c>
      <c r="F526">
        <v>2015</v>
      </c>
      <c r="G526">
        <v>86</v>
      </c>
      <c r="H526">
        <v>359</v>
      </c>
      <c r="I526">
        <v>554</v>
      </c>
      <c r="J526">
        <v>83</v>
      </c>
      <c r="K526">
        <v>307</v>
      </c>
      <c r="L526">
        <v>42</v>
      </c>
      <c r="M526">
        <v>74</v>
      </c>
      <c r="N526">
        <v>22</v>
      </c>
      <c r="O526">
        <v>0</v>
      </c>
      <c r="P526">
        <v>12</v>
      </c>
      <c r="Q526">
        <v>38</v>
      </c>
      <c r="R526">
        <v>0</v>
      </c>
      <c r="S526">
        <v>0</v>
      </c>
      <c r="T526">
        <v>39</v>
      </c>
      <c r="U526">
        <v>91</v>
      </c>
      <c r="V526">
        <v>0.24099999999999999</v>
      </c>
      <c r="W526">
        <v>0.34499999999999997</v>
      </c>
      <c r="X526">
        <v>0.43</v>
      </c>
      <c r="Y526">
        <v>0.77500000000000002</v>
      </c>
      <c r="Z526">
        <v>132</v>
      </c>
      <c r="AA526">
        <v>8</v>
      </c>
      <c r="AB526">
        <v>11</v>
      </c>
      <c r="AC526">
        <v>0</v>
      </c>
      <c r="AD526">
        <v>2</v>
      </c>
      <c r="AE526">
        <v>3</v>
      </c>
      <c r="AF526">
        <v>1</v>
      </c>
      <c r="AG526">
        <v>0.30099999999999999</v>
      </c>
      <c r="AH526">
        <v>87</v>
      </c>
      <c r="AI526">
        <v>119</v>
      </c>
      <c r="AJ526" t="s">
        <v>518</v>
      </c>
    </row>
    <row r="527" spans="1:36" x14ac:dyDescent="0.45">
      <c r="A527">
        <v>526</v>
      </c>
      <c r="C527" t="s">
        <v>184</v>
      </c>
      <c r="D527" t="str">
        <f t="shared" si="8"/>
        <v>Adam Eaton2015</v>
      </c>
      <c r="E527" t="s">
        <v>36</v>
      </c>
      <c r="F527">
        <v>2015</v>
      </c>
      <c r="G527">
        <v>81</v>
      </c>
      <c r="H527">
        <v>359</v>
      </c>
      <c r="I527">
        <v>689</v>
      </c>
      <c r="J527">
        <v>80</v>
      </c>
      <c r="K527">
        <v>326</v>
      </c>
      <c r="L527">
        <v>46</v>
      </c>
      <c r="M527">
        <v>80</v>
      </c>
      <c r="N527">
        <v>13</v>
      </c>
      <c r="O527">
        <v>7</v>
      </c>
      <c r="P527">
        <v>6</v>
      </c>
      <c r="Q527">
        <v>18</v>
      </c>
      <c r="R527">
        <v>5</v>
      </c>
      <c r="S527">
        <v>3</v>
      </c>
      <c r="T527">
        <v>23</v>
      </c>
      <c r="U527">
        <v>64</v>
      </c>
      <c r="V527">
        <v>0.245</v>
      </c>
      <c r="W527">
        <v>0.309</v>
      </c>
      <c r="X527">
        <v>0.38300000000000001</v>
      </c>
      <c r="Y527">
        <v>0.69199999999999995</v>
      </c>
      <c r="Z527">
        <v>125</v>
      </c>
      <c r="AA527">
        <v>3</v>
      </c>
      <c r="AB527">
        <v>7</v>
      </c>
      <c r="AC527">
        <v>3</v>
      </c>
      <c r="AD527">
        <v>0</v>
      </c>
      <c r="AE527">
        <v>1</v>
      </c>
      <c r="AF527">
        <v>5</v>
      </c>
      <c r="AG527">
        <v>0.28899999999999998</v>
      </c>
      <c r="AH527">
        <v>75</v>
      </c>
      <c r="AI527">
        <v>95</v>
      </c>
      <c r="AJ527" t="s">
        <v>185</v>
      </c>
    </row>
    <row r="528" spans="1:36" x14ac:dyDescent="0.45">
      <c r="A528">
        <v>527</v>
      </c>
      <c r="C528" t="s">
        <v>222</v>
      </c>
      <c r="D528" t="str">
        <f t="shared" si="8"/>
        <v>Adrián González2016</v>
      </c>
      <c r="E528" t="s">
        <v>36</v>
      </c>
      <c r="F528">
        <v>2016</v>
      </c>
      <c r="G528">
        <v>87</v>
      </c>
      <c r="H528">
        <v>359</v>
      </c>
      <c r="I528">
        <v>633</v>
      </c>
      <c r="J528">
        <v>83</v>
      </c>
      <c r="K528">
        <v>313</v>
      </c>
      <c r="L528">
        <v>33</v>
      </c>
      <c r="M528">
        <v>91</v>
      </c>
      <c r="N528">
        <v>17</v>
      </c>
      <c r="O528">
        <v>0</v>
      </c>
      <c r="P528">
        <v>7</v>
      </c>
      <c r="Q528">
        <v>44</v>
      </c>
      <c r="R528">
        <v>0</v>
      </c>
      <c r="S528">
        <v>0</v>
      </c>
      <c r="T528">
        <v>40</v>
      </c>
      <c r="U528">
        <v>65</v>
      </c>
      <c r="V528">
        <v>0.29099999999999998</v>
      </c>
      <c r="W528">
        <v>0.371</v>
      </c>
      <c r="X528">
        <v>0.41199999999999998</v>
      </c>
      <c r="Y528">
        <v>0.78300000000000003</v>
      </c>
      <c r="Z528">
        <v>129</v>
      </c>
      <c r="AA528">
        <v>12</v>
      </c>
      <c r="AB528">
        <v>2</v>
      </c>
      <c r="AC528">
        <v>0</v>
      </c>
      <c r="AD528">
        <v>4</v>
      </c>
      <c r="AE528">
        <v>7</v>
      </c>
      <c r="AF528">
        <v>4</v>
      </c>
      <c r="AG528">
        <v>0.34300000000000003</v>
      </c>
      <c r="AH528">
        <v>101</v>
      </c>
      <c r="AI528">
        <v>113</v>
      </c>
      <c r="AJ528" t="s">
        <v>223</v>
      </c>
    </row>
    <row r="529" spans="1:36" x14ac:dyDescent="0.45">
      <c r="A529">
        <v>528</v>
      </c>
      <c r="C529" t="s">
        <v>401</v>
      </c>
      <c r="D529" t="str">
        <f t="shared" si="8"/>
        <v>Billy Hamilton2014</v>
      </c>
      <c r="E529" t="s">
        <v>36</v>
      </c>
      <c r="F529">
        <v>2014</v>
      </c>
      <c r="G529">
        <v>90</v>
      </c>
      <c r="H529">
        <v>359</v>
      </c>
      <c r="I529">
        <v>611</v>
      </c>
      <c r="J529">
        <v>78</v>
      </c>
      <c r="K529">
        <v>333</v>
      </c>
      <c r="L529">
        <v>47</v>
      </c>
      <c r="M529">
        <v>95</v>
      </c>
      <c r="N529">
        <v>19</v>
      </c>
      <c r="O529">
        <v>6</v>
      </c>
      <c r="P529">
        <v>5</v>
      </c>
      <c r="Q529">
        <v>38</v>
      </c>
      <c r="R529">
        <v>38</v>
      </c>
      <c r="S529">
        <v>15</v>
      </c>
      <c r="T529">
        <v>17</v>
      </c>
      <c r="U529">
        <v>65</v>
      </c>
      <c r="V529">
        <v>0.28499999999999998</v>
      </c>
      <c r="W529">
        <v>0.31900000000000001</v>
      </c>
      <c r="X529">
        <v>0.42299999999999999</v>
      </c>
      <c r="Y529">
        <v>0.74299999999999999</v>
      </c>
      <c r="Z529">
        <v>141</v>
      </c>
      <c r="AA529">
        <v>1</v>
      </c>
      <c r="AB529">
        <v>1</v>
      </c>
      <c r="AC529">
        <v>5</v>
      </c>
      <c r="AD529">
        <v>3</v>
      </c>
      <c r="AE529">
        <v>0</v>
      </c>
      <c r="AF529">
        <v>3</v>
      </c>
      <c r="AG529">
        <v>0.33800000000000002</v>
      </c>
      <c r="AH529">
        <v>128</v>
      </c>
      <c r="AI529">
        <v>109</v>
      </c>
      <c r="AJ529" t="s">
        <v>402</v>
      </c>
    </row>
    <row r="530" spans="1:36" x14ac:dyDescent="0.45">
      <c r="A530">
        <v>529</v>
      </c>
      <c r="C530" t="s">
        <v>162</v>
      </c>
      <c r="D530" t="str">
        <f t="shared" si="8"/>
        <v>Howie Kendrick2015</v>
      </c>
      <c r="E530" t="s">
        <v>36</v>
      </c>
      <c r="F530">
        <v>2015</v>
      </c>
      <c r="G530">
        <v>85</v>
      </c>
      <c r="H530">
        <v>359</v>
      </c>
      <c r="I530">
        <v>495</v>
      </c>
      <c r="J530">
        <v>82</v>
      </c>
      <c r="K530">
        <v>332</v>
      </c>
      <c r="L530">
        <v>42</v>
      </c>
      <c r="M530">
        <v>97</v>
      </c>
      <c r="N530">
        <v>16</v>
      </c>
      <c r="O530">
        <v>2</v>
      </c>
      <c r="P530">
        <v>7</v>
      </c>
      <c r="Q530">
        <v>37</v>
      </c>
      <c r="R530">
        <v>4</v>
      </c>
      <c r="S530">
        <v>2</v>
      </c>
      <c r="T530">
        <v>24</v>
      </c>
      <c r="U530">
        <v>62</v>
      </c>
      <c r="V530">
        <v>0.29199999999999998</v>
      </c>
      <c r="W530">
        <v>0.34300000000000003</v>
      </c>
      <c r="X530">
        <v>0.41599999999999998</v>
      </c>
      <c r="Y530">
        <v>0.75800000000000001</v>
      </c>
      <c r="Z530">
        <v>138</v>
      </c>
      <c r="AA530">
        <v>11</v>
      </c>
      <c r="AB530">
        <v>2</v>
      </c>
      <c r="AC530">
        <v>0</v>
      </c>
      <c r="AD530">
        <v>1</v>
      </c>
      <c r="AE530">
        <v>1</v>
      </c>
      <c r="AF530">
        <v>2</v>
      </c>
      <c r="AG530">
        <v>0.34100000000000003</v>
      </c>
      <c r="AH530">
        <v>104</v>
      </c>
      <c r="AI530">
        <v>114</v>
      </c>
      <c r="AJ530" t="s">
        <v>163</v>
      </c>
    </row>
    <row r="531" spans="1:36" x14ac:dyDescent="0.45">
      <c r="A531">
        <v>530</v>
      </c>
      <c r="C531" t="s">
        <v>519</v>
      </c>
      <c r="D531" t="str">
        <f t="shared" si="8"/>
        <v>Austin Meadows2021</v>
      </c>
      <c r="E531" t="s">
        <v>36</v>
      </c>
      <c r="F531">
        <v>2021</v>
      </c>
      <c r="G531">
        <v>84</v>
      </c>
      <c r="H531">
        <v>359</v>
      </c>
      <c r="I531">
        <v>591</v>
      </c>
      <c r="J531">
        <v>79</v>
      </c>
      <c r="K531">
        <v>312</v>
      </c>
      <c r="L531">
        <v>51</v>
      </c>
      <c r="M531">
        <v>75</v>
      </c>
      <c r="N531">
        <v>23</v>
      </c>
      <c r="O531">
        <v>1</v>
      </c>
      <c r="P531">
        <v>16</v>
      </c>
      <c r="Q531">
        <v>58</v>
      </c>
      <c r="R531">
        <v>3</v>
      </c>
      <c r="S531">
        <v>0</v>
      </c>
      <c r="T531">
        <v>41</v>
      </c>
      <c r="U531">
        <v>85</v>
      </c>
      <c r="V531">
        <v>0.24</v>
      </c>
      <c r="W531">
        <v>0.33400000000000002</v>
      </c>
      <c r="X531">
        <v>0.47399999999999998</v>
      </c>
      <c r="Y531">
        <v>0.80900000000000005</v>
      </c>
      <c r="Z531">
        <v>148</v>
      </c>
      <c r="AA531">
        <v>4</v>
      </c>
      <c r="AB531">
        <v>4</v>
      </c>
      <c r="AC531">
        <v>0</v>
      </c>
      <c r="AD531">
        <v>2</v>
      </c>
      <c r="AE531">
        <v>3</v>
      </c>
      <c r="AF531">
        <v>4</v>
      </c>
      <c r="AG531">
        <v>0.27700000000000002</v>
      </c>
      <c r="AH531">
        <v>110</v>
      </c>
      <c r="AI531">
        <v>123</v>
      </c>
      <c r="AJ531" t="s">
        <v>520</v>
      </c>
    </row>
    <row r="532" spans="1:36" x14ac:dyDescent="0.45">
      <c r="A532">
        <v>531</v>
      </c>
      <c r="C532" t="s">
        <v>521</v>
      </c>
      <c r="D532" t="str">
        <f t="shared" si="8"/>
        <v>Justin Morneau2014</v>
      </c>
      <c r="E532" t="s">
        <v>36</v>
      </c>
      <c r="F532">
        <v>2014</v>
      </c>
      <c r="G532">
        <v>89</v>
      </c>
      <c r="H532">
        <v>359</v>
      </c>
      <c r="I532">
        <v>550</v>
      </c>
      <c r="J532">
        <v>83</v>
      </c>
      <c r="K532">
        <v>335</v>
      </c>
      <c r="L532">
        <v>38</v>
      </c>
      <c r="M532">
        <v>105</v>
      </c>
      <c r="N532">
        <v>20</v>
      </c>
      <c r="O532">
        <v>2</v>
      </c>
      <c r="P532">
        <v>13</v>
      </c>
      <c r="Q532">
        <v>60</v>
      </c>
      <c r="R532">
        <v>0</v>
      </c>
      <c r="S532">
        <v>0</v>
      </c>
      <c r="T532">
        <v>16</v>
      </c>
      <c r="U532">
        <v>38</v>
      </c>
      <c r="V532">
        <v>0.313</v>
      </c>
      <c r="W532">
        <v>0.34499999999999997</v>
      </c>
      <c r="X532">
        <v>0.502</v>
      </c>
      <c r="Y532">
        <v>0.84699999999999998</v>
      </c>
      <c r="Z532">
        <v>168</v>
      </c>
      <c r="AA532">
        <v>4</v>
      </c>
      <c r="AB532">
        <v>3</v>
      </c>
      <c r="AC532">
        <v>0</v>
      </c>
      <c r="AD532">
        <v>5</v>
      </c>
      <c r="AE532">
        <v>1</v>
      </c>
      <c r="AF532">
        <v>2</v>
      </c>
      <c r="AG532">
        <v>0.318</v>
      </c>
      <c r="AH532">
        <v>96</v>
      </c>
      <c r="AI532">
        <v>137</v>
      </c>
      <c r="AJ532" t="s">
        <v>522</v>
      </c>
    </row>
    <row r="533" spans="1:36" x14ac:dyDescent="0.45">
      <c r="A533">
        <v>532</v>
      </c>
      <c r="C533" t="s">
        <v>270</v>
      </c>
      <c r="D533" t="str">
        <f t="shared" si="8"/>
        <v>Mike Moustakas2019</v>
      </c>
      <c r="E533" t="s">
        <v>36</v>
      </c>
      <c r="F533">
        <v>2019</v>
      </c>
      <c r="G533">
        <v>84</v>
      </c>
      <c r="H533">
        <v>359</v>
      </c>
      <c r="I533">
        <v>584</v>
      </c>
      <c r="J533">
        <v>81</v>
      </c>
      <c r="K533">
        <v>323</v>
      </c>
      <c r="L533">
        <v>54</v>
      </c>
      <c r="M533">
        <v>85</v>
      </c>
      <c r="N533">
        <v>18</v>
      </c>
      <c r="O533">
        <v>0</v>
      </c>
      <c r="P533">
        <v>25</v>
      </c>
      <c r="Q533">
        <v>53</v>
      </c>
      <c r="R533">
        <v>3</v>
      </c>
      <c r="S533">
        <v>0</v>
      </c>
      <c r="T533">
        <v>30</v>
      </c>
      <c r="U533">
        <v>61</v>
      </c>
      <c r="V533">
        <v>0.26300000000000001</v>
      </c>
      <c r="W533">
        <v>0.33400000000000002</v>
      </c>
      <c r="X533">
        <v>0.55100000000000005</v>
      </c>
      <c r="Y533">
        <v>0.88500000000000001</v>
      </c>
      <c r="Z533">
        <v>178</v>
      </c>
      <c r="AA533">
        <v>8</v>
      </c>
      <c r="AB533">
        <v>5</v>
      </c>
      <c r="AC533">
        <v>0</v>
      </c>
      <c r="AD533">
        <v>1</v>
      </c>
      <c r="AE533">
        <v>0</v>
      </c>
      <c r="AF533">
        <v>5</v>
      </c>
      <c r="AG533">
        <v>0.252</v>
      </c>
      <c r="AH533">
        <v>108</v>
      </c>
      <c r="AI533">
        <v>131</v>
      </c>
      <c r="AJ533" t="s">
        <v>271</v>
      </c>
    </row>
    <row r="534" spans="1:36" x14ac:dyDescent="0.45">
      <c r="A534">
        <v>533</v>
      </c>
      <c r="C534" t="s">
        <v>118</v>
      </c>
      <c r="D534" t="str">
        <f t="shared" si="8"/>
        <v>Albert Pujols2015</v>
      </c>
      <c r="E534" t="s">
        <v>36</v>
      </c>
      <c r="F534">
        <v>2015</v>
      </c>
      <c r="G534">
        <v>85</v>
      </c>
      <c r="H534">
        <v>359</v>
      </c>
      <c r="I534">
        <v>661</v>
      </c>
      <c r="J534">
        <v>85</v>
      </c>
      <c r="K534">
        <v>325</v>
      </c>
      <c r="L534">
        <v>52</v>
      </c>
      <c r="M534">
        <v>83</v>
      </c>
      <c r="N534">
        <v>12</v>
      </c>
      <c r="O534">
        <v>0</v>
      </c>
      <c r="P534">
        <v>26</v>
      </c>
      <c r="Q534">
        <v>56</v>
      </c>
      <c r="R534">
        <v>1</v>
      </c>
      <c r="S534">
        <v>2</v>
      </c>
      <c r="T534">
        <v>29</v>
      </c>
      <c r="U534">
        <v>37</v>
      </c>
      <c r="V534">
        <v>0.255</v>
      </c>
      <c r="W534">
        <v>0.32300000000000001</v>
      </c>
      <c r="X534">
        <v>0.53200000000000003</v>
      </c>
      <c r="Y534">
        <v>0.85499999999999998</v>
      </c>
      <c r="Z534">
        <v>173</v>
      </c>
      <c r="AA534">
        <v>7</v>
      </c>
      <c r="AB534">
        <v>4</v>
      </c>
      <c r="AC534">
        <v>0</v>
      </c>
      <c r="AD534">
        <v>1</v>
      </c>
      <c r="AE534">
        <v>6</v>
      </c>
      <c r="AF534">
        <v>3</v>
      </c>
      <c r="AG534">
        <v>0.217</v>
      </c>
      <c r="AH534">
        <v>116</v>
      </c>
      <c r="AI534">
        <v>137</v>
      </c>
      <c r="AJ534" t="s">
        <v>119</v>
      </c>
    </row>
    <row r="535" spans="1:36" x14ac:dyDescent="0.45">
      <c r="A535">
        <v>534</v>
      </c>
      <c r="C535" t="s">
        <v>234</v>
      </c>
      <c r="D535" t="str">
        <f t="shared" si="8"/>
        <v>Eugenio Suárez2021</v>
      </c>
      <c r="E535" t="s">
        <v>36</v>
      </c>
      <c r="F535">
        <v>2021</v>
      </c>
      <c r="G535">
        <v>86</v>
      </c>
      <c r="H535">
        <v>359</v>
      </c>
      <c r="I535">
        <v>574</v>
      </c>
      <c r="J535">
        <v>84</v>
      </c>
      <c r="K535">
        <v>320</v>
      </c>
      <c r="L535">
        <v>43</v>
      </c>
      <c r="M535">
        <v>56</v>
      </c>
      <c r="N535">
        <v>9</v>
      </c>
      <c r="O535">
        <v>0</v>
      </c>
      <c r="P535">
        <v>18</v>
      </c>
      <c r="Q535">
        <v>50</v>
      </c>
      <c r="R535">
        <v>0</v>
      </c>
      <c r="S535">
        <v>1</v>
      </c>
      <c r="T535">
        <v>30</v>
      </c>
      <c r="U535">
        <v>107</v>
      </c>
      <c r="V535">
        <v>0.17499999999999999</v>
      </c>
      <c r="W535">
        <v>0.25600000000000001</v>
      </c>
      <c r="X535">
        <v>0.372</v>
      </c>
      <c r="Y535">
        <v>0.628</v>
      </c>
      <c r="Z535">
        <v>119</v>
      </c>
      <c r="AA535">
        <v>8</v>
      </c>
      <c r="AB535">
        <v>6</v>
      </c>
      <c r="AC535">
        <v>0</v>
      </c>
      <c r="AD535">
        <v>3</v>
      </c>
      <c r="AE535">
        <v>0</v>
      </c>
      <c r="AF535">
        <v>1</v>
      </c>
      <c r="AG535">
        <v>0.192</v>
      </c>
      <c r="AH535">
        <v>76</v>
      </c>
      <c r="AI535">
        <v>73</v>
      </c>
      <c r="AJ535" t="s">
        <v>235</v>
      </c>
    </row>
    <row r="536" spans="1:36" x14ac:dyDescent="0.45">
      <c r="A536">
        <v>535</v>
      </c>
      <c r="C536" t="s">
        <v>511</v>
      </c>
      <c r="D536" t="str">
        <f t="shared" si="8"/>
        <v>Jesse Winker2022</v>
      </c>
      <c r="E536" t="s">
        <v>36</v>
      </c>
      <c r="F536">
        <v>2022</v>
      </c>
      <c r="G536">
        <v>85</v>
      </c>
      <c r="H536">
        <v>359</v>
      </c>
      <c r="I536">
        <v>547</v>
      </c>
      <c r="J536">
        <v>81</v>
      </c>
      <c r="K536">
        <v>305</v>
      </c>
      <c r="L536">
        <v>28</v>
      </c>
      <c r="M536">
        <v>70</v>
      </c>
      <c r="N536">
        <v>13</v>
      </c>
      <c r="O536">
        <v>0</v>
      </c>
      <c r="P536">
        <v>8</v>
      </c>
      <c r="Q536">
        <v>35</v>
      </c>
      <c r="R536">
        <v>0</v>
      </c>
      <c r="S536">
        <v>0</v>
      </c>
      <c r="T536">
        <v>51</v>
      </c>
      <c r="U536">
        <v>66</v>
      </c>
      <c r="V536">
        <v>0.23</v>
      </c>
      <c r="W536">
        <v>0.34</v>
      </c>
      <c r="X536">
        <v>0.35099999999999998</v>
      </c>
      <c r="Y536">
        <v>0.69099999999999995</v>
      </c>
      <c r="Z536">
        <v>107</v>
      </c>
      <c r="AA536">
        <v>4</v>
      </c>
      <c r="AB536">
        <v>1</v>
      </c>
      <c r="AC536">
        <v>0</v>
      </c>
      <c r="AD536">
        <v>2</v>
      </c>
      <c r="AE536">
        <v>1</v>
      </c>
      <c r="AF536">
        <v>3</v>
      </c>
      <c r="AG536">
        <v>0.26600000000000001</v>
      </c>
      <c r="AH536">
        <v>101</v>
      </c>
      <c r="AI536">
        <v>98</v>
      </c>
      <c r="AJ536" t="s">
        <v>512</v>
      </c>
    </row>
    <row r="537" spans="1:36" x14ac:dyDescent="0.45">
      <c r="A537">
        <v>536</v>
      </c>
      <c r="C537" t="s">
        <v>523</v>
      </c>
      <c r="D537" t="str">
        <f t="shared" si="8"/>
        <v>Patrick Wisdom2022</v>
      </c>
      <c r="E537" t="s">
        <v>36</v>
      </c>
      <c r="F537">
        <v>2022</v>
      </c>
      <c r="G537">
        <v>88</v>
      </c>
      <c r="H537">
        <v>359</v>
      </c>
      <c r="I537">
        <v>534</v>
      </c>
      <c r="J537">
        <v>85</v>
      </c>
      <c r="K537">
        <v>313</v>
      </c>
      <c r="L537">
        <v>48</v>
      </c>
      <c r="M537">
        <v>69</v>
      </c>
      <c r="N537">
        <v>18</v>
      </c>
      <c r="O537">
        <v>0</v>
      </c>
      <c r="P537">
        <v>17</v>
      </c>
      <c r="Q537">
        <v>46</v>
      </c>
      <c r="R537">
        <v>6</v>
      </c>
      <c r="S537">
        <v>3</v>
      </c>
      <c r="T537">
        <v>39</v>
      </c>
      <c r="U537">
        <v>124</v>
      </c>
      <c r="V537">
        <v>0.22</v>
      </c>
      <c r="W537">
        <v>0.316</v>
      </c>
      <c r="X537">
        <v>0.441</v>
      </c>
      <c r="Y537">
        <v>0.75700000000000001</v>
      </c>
      <c r="Z537">
        <v>138</v>
      </c>
      <c r="AA537">
        <v>6</v>
      </c>
      <c r="AB537">
        <v>5</v>
      </c>
      <c r="AC537">
        <v>1</v>
      </c>
      <c r="AD537">
        <v>1</v>
      </c>
      <c r="AE537">
        <v>1</v>
      </c>
      <c r="AF537">
        <v>1</v>
      </c>
      <c r="AG537">
        <v>0.30099999999999999</v>
      </c>
      <c r="AH537">
        <v>110</v>
      </c>
      <c r="AI537">
        <v>113</v>
      </c>
      <c r="AJ537" t="s">
        <v>524</v>
      </c>
    </row>
    <row r="538" spans="1:36" x14ac:dyDescent="0.45">
      <c r="A538">
        <v>537</v>
      </c>
      <c r="C538" t="s">
        <v>134</v>
      </c>
      <c r="D538" t="str">
        <f t="shared" si="8"/>
        <v>Andrew Benintendi2019</v>
      </c>
      <c r="E538" t="s">
        <v>36</v>
      </c>
      <c r="F538">
        <v>2019</v>
      </c>
      <c r="G538">
        <v>76</v>
      </c>
      <c r="H538">
        <v>358</v>
      </c>
      <c r="I538">
        <v>615</v>
      </c>
      <c r="J538">
        <v>75</v>
      </c>
      <c r="K538">
        <v>314</v>
      </c>
      <c r="L538">
        <v>42</v>
      </c>
      <c r="M538">
        <v>86</v>
      </c>
      <c r="N538">
        <v>21</v>
      </c>
      <c r="O538">
        <v>4</v>
      </c>
      <c r="P538">
        <v>7</v>
      </c>
      <c r="Q538">
        <v>38</v>
      </c>
      <c r="R538">
        <v>9</v>
      </c>
      <c r="S538">
        <v>2</v>
      </c>
      <c r="T538">
        <v>35</v>
      </c>
      <c r="U538">
        <v>82</v>
      </c>
      <c r="V538">
        <v>0.27400000000000002</v>
      </c>
      <c r="W538">
        <v>0.35099999999999998</v>
      </c>
      <c r="X538">
        <v>0.433</v>
      </c>
      <c r="Y538">
        <v>0.78400000000000003</v>
      </c>
      <c r="Z538">
        <v>136</v>
      </c>
      <c r="AA538">
        <v>2</v>
      </c>
      <c r="AB538">
        <v>4</v>
      </c>
      <c r="AC538">
        <v>2</v>
      </c>
      <c r="AD538">
        <v>3</v>
      </c>
      <c r="AE538">
        <v>1</v>
      </c>
      <c r="AF538">
        <v>3</v>
      </c>
      <c r="AG538">
        <v>0.34699999999999998</v>
      </c>
      <c r="AH538">
        <v>103</v>
      </c>
      <c r="AI538">
        <v>109</v>
      </c>
      <c r="AJ538" t="s">
        <v>135</v>
      </c>
    </row>
    <row r="539" spans="1:36" x14ac:dyDescent="0.45">
      <c r="A539">
        <v>538</v>
      </c>
      <c r="C539" t="s">
        <v>116</v>
      </c>
      <c r="D539" t="str">
        <f t="shared" si="8"/>
        <v>Nick Castellanos2017</v>
      </c>
      <c r="E539" t="s">
        <v>36</v>
      </c>
      <c r="F539">
        <v>2017</v>
      </c>
      <c r="G539">
        <v>85</v>
      </c>
      <c r="H539">
        <v>358</v>
      </c>
      <c r="I539">
        <v>665</v>
      </c>
      <c r="J539">
        <v>83</v>
      </c>
      <c r="K539">
        <v>323</v>
      </c>
      <c r="L539">
        <v>41</v>
      </c>
      <c r="M539">
        <v>80</v>
      </c>
      <c r="N539">
        <v>18</v>
      </c>
      <c r="O539">
        <v>6</v>
      </c>
      <c r="P539">
        <v>10</v>
      </c>
      <c r="Q539">
        <v>46</v>
      </c>
      <c r="R539">
        <v>2</v>
      </c>
      <c r="S539">
        <v>2</v>
      </c>
      <c r="T539">
        <v>28</v>
      </c>
      <c r="U539">
        <v>90</v>
      </c>
      <c r="V539">
        <v>0.248</v>
      </c>
      <c r="W539">
        <v>0.313</v>
      </c>
      <c r="X539">
        <v>0.433</v>
      </c>
      <c r="Y539">
        <v>0.746</v>
      </c>
      <c r="Z539">
        <v>140</v>
      </c>
      <c r="AA539">
        <v>8</v>
      </c>
      <c r="AB539">
        <v>4</v>
      </c>
      <c r="AC539">
        <v>0</v>
      </c>
      <c r="AD539">
        <v>3</v>
      </c>
      <c r="AE539">
        <v>0</v>
      </c>
      <c r="AF539">
        <v>5</v>
      </c>
      <c r="AG539">
        <v>0.31</v>
      </c>
      <c r="AH539">
        <v>86</v>
      </c>
      <c r="AI539">
        <v>99</v>
      </c>
      <c r="AJ539" t="s">
        <v>117</v>
      </c>
    </row>
    <row r="540" spans="1:36" x14ac:dyDescent="0.45">
      <c r="A540">
        <v>539</v>
      </c>
      <c r="C540" t="s">
        <v>366</v>
      </c>
      <c r="D540" t="str">
        <f t="shared" si="8"/>
        <v>Carlos Correa2021</v>
      </c>
      <c r="E540" t="s">
        <v>36</v>
      </c>
      <c r="F540">
        <v>2021</v>
      </c>
      <c r="G540">
        <v>82</v>
      </c>
      <c r="H540">
        <v>358</v>
      </c>
      <c r="I540">
        <v>640</v>
      </c>
      <c r="J540">
        <v>81</v>
      </c>
      <c r="K540">
        <v>306</v>
      </c>
      <c r="L540">
        <v>61</v>
      </c>
      <c r="M540">
        <v>88</v>
      </c>
      <c r="N540">
        <v>20</v>
      </c>
      <c r="O540">
        <v>0</v>
      </c>
      <c r="P540">
        <v>16</v>
      </c>
      <c r="Q540">
        <v>52</v>
      </c>
      <c r="R540">
        <v>0</v>
      </c>
      <c r="S540">
        <v>0</v>
      </c>
      <c r="T540">
        <v>47</v>
      </c>
      <c r="U540">
        <v>63</v>
      </c>
      <c r="V540">
        <v>0.28799999999999998</v>
      </c>
      <c r="W540">
        <v>0.38600000000000001</v>
      </c>
      <c r="X540">
        <v>0.51</v>
      </c>
      <c r="Y540">
        <v>0.89500000000000002</v>
      </c>
      <c r="Z540">
        <v>156</v>
      </c>
      <c r="AA540">
        <v>10</v>
      </c>
      <c r="AB540">
        <v>3</v>
      </c>
      <c r="AC540">
        <v>0</v>
      </c>
      <c r="AD540">
        <v>2</v>
      </c>
      <c r="AE540">
        <v>2</v>
      </c>
      <c r="AF540">
        <v>3</v>
      </c>
      <c r="AG540">
        <v>0.314</v>
      </c>
      <c r="AH540">
        <v>110</v>
      </c>
      <c r="AI540">
        <v>148</v>
      </c>
      <c r="AJ540" t="s">
        <v>367</v>
      </c>
    </row>
    <row r="541" spans="1:36" x14ac:dyDescent="0.45">
      <c r="A541">
        <v>540</v>
      </c>
      <c r="C541" t="s">
        <v>238</v>
      </c>
      <c r="D541" t="str">
        <f t="shared" si="8"/>
        <v>Alcides Escobar2014</v>
      </c>
      <c r="E541" t="s">
        <v>36</v>
      </c>
      <c r="F541">
        <v>2014</v>
      </c>
      <c r="G541">
        <v>94</v>
      </c>
      <c r="H541">
        <v>358</v>
      </c>
      <c r="I541">
        <v>620</v>
      </c>
      <c r="J541">
        <v>94</v>
      </c>
      <c r="K541">
        <v>332</v>
      </c>
      <c r="L541">
        <v>42</v>
      </c>
      <c r="M541">
        <v>94</v>
      </c>
      <c r="N541">
        <v>24</v>
      </c>
      <c r="O541">
        <v>2</v>
      </c>
      <c r="P541">
        <v>2</v>
      </c>
      <c r="Q541">
        <v>29</v>
      </c>
      <c r="R541">
        <v>22</v>
      </c>
      <c r="S541">
        <v>2</v>
      </c>
      <c r="T541">
        <v>15</v>
      </c>
      <c r="U541">
        <v>53</v>
      </c>
      <c r="V541">
        <v>0.28299999999999997</v>
      </c>
      <c r="W541">
        <v>0.32</v>
      </c>
      <c r="X541">
        <v>0.38600000000000001</v>
      </c>
      <c r="Y541">
        <v>0.70599999999999996</v>
      </c>
      <c r="Z541">
        <v>128</v>
      </c>
      <c r="AA541">
        <v>6</v>
      </c>
      <c r="AB541">
        <v>4</v>
      </c>
      <c r="AC541">
        <v>5</v>
      </c>
      <c r="AD541">
        <v>2</v>
      </c>
      <c r="AE541">
        <v>0</v>
      </c>
      <c r="AF541">
        <v>5</v>
      </c>
      <c r="AG541">
        <v>0.33</v>
      </c>
      <c r="AH541">
        <v>103</v>
      </c>
      <c r="AI541">
        <v>100</v>
      </c>
      <c r="AJ541" t="s">
        <v>239</v>
      </c>
    </row>
    <row r="542" spans="1:36" x14ac:dyDescent="0.45">
      <c r="A542">
        <v>541</v>
      </c>
      <c r="C542" t="s">
        <v>350</v>
      </c>
      <c r="D542" t="str">
        <f t="shared" si="8"/>
        <v>Prince Fielder2016</v>
      </c>
      <c r="E542" t="s">
        <v>36</v>
      </c>
      <c r="F542">
        <v>2016</v>
      </c>
      <c r="G542">
        <v>86</v>
      </c>
      <c r="H542">
        <v>358</v>
      </c>
      <c r="I542">
        <v>370</v>
      </c>
      <c r="J542">
        <v>85</v>
      </c>
      <c r="K542">
        <v>315</v>
      </c>
      <c r="L542">
        <v>28</v>
      </c>
      <c r="M542">
        <v>68</v>
      </c>
      <c r="N542">
        <v>16</v>
      </c>
      <c r="O542">
        <v>0</v>
      </c>
      <c r="P542">
        <v>8</v>
      </c>
      <c r="Q542">
        <v>44</v>
      </c>
      <c r="R542">
        <v>0</v>
      </c>
      <c r="S542">
        <v>0</v>
      </c>
      <c r="T542">
        <v>32</v>
      </c>
      <c r="U542">
        <v>60</v>
      </c>
      <c r="V542">
        <v>0.216</v>
      </c>
      <c r="W542">
        <v>0.29599999999999999</v>
      </c>
      <c r="X542">
        <v>0.34300000000000003</v>
      </c>
      <c r="Y542">
        <v>0.63900000000000001</v>
      </c>
      <c r="Z542">
        <v>108</v>
      </c>
      <c r="AA542">
        <v>12</v>
      </c>
      <c r="AB542">
        <v>6</v>
      </c>
      <c r="AC542">
        <v>0</v>
      </c>
      <c r="AD542">
        <v>5</v>
      </c>
      <c r="AE542">
        <v>1</v>
      </c>
      <c r="AF542">
        <v>4</v>
      </c>
      <c r="AG542">
        <v>0.23799999999999999</v>
      </c>
      <c r="AH542">
        <v>104</v>
      </c>
      <c r="AI542">
        <v>74</v>
      </c>
      <c r="AJ542" t="s">
        <v>351</v>
      </c>
    </row>
    <row r="543" spans="1:36" x14ac:dyDescent="0.45">
      <c r="A543">
        <v>542</v>
      </c>
      <c r="C543" t="s">
        <v>292</v>
      </c>
      <c r="D543" t="str">
        <f t="shared" si="8"/>
        <v>Curtis Granderson2016</v>
      </c>
      <c r="E543" t="s">
        <v>36</v>
      </c>
      <c r="F543">
        <v>2016</v>
      </c>
      <c r="G543">
        <v>83</v>
      </c>
      <c r="H543">
        <v>358</v>
      </c>
      <c r="I543">
        <v>633</v>
      </c>
      <c r="J543">
        <v>77</v>
      </c>
      <c r="K543">
        <v>310</v>
      </c>
      <c r="L543">
        <v>42</v>
      </c>
      <c r="M543">
        <v>74</v>
      </c>
      <c r="N543">
        <v>15</v>
      </c>
      <c r="O543">
        <v>4</v>
      </c>
      <c r="P543">
        <v>15</v>
      </c>
      <c r="Q543">
        <v>27</v>
      </c>
      <c r="R543">
        <v>2</v>
      </c>
      <c r="S543">
        <v>2</v>
      </c>
      <c r="T543">
        <v>40</v>
      </c>
      <c r="U543">
        <v>78</v>
      </c>
      <c r="V543">
        <v>0.23899999999999999</v>
      </c>
      <c r="W543">
        <v>0.33800000000000002</v>
      </c>
      <c r="X543">
        <v>0.45800000000000002</v>
      </c>
      <c r="Y543">
        <v>0.79600000000000004</v>
      </c>
      <c r="Z543">
        <v>142</v>
      </c>
      <c r="AA543">
        <v>6</v>
      </c>
      <c r="AB543">
        <v>7</v>
      </c>
      <c r="AC543">
        <v>0</v>
      </c>
      <c r="AD543">
        <v>1</v>
      </c>
      <c r="AE543">
        <v>4</v>
      </c>
      <c r="AF543">
        <v>1</v>
      </c>
      <c r="AG543">
        <v>0.27100000000000002</v>
      </c>
      <c r="AH543">
        <v>100</v>
      </c>
      <c r="AI543">
        <v>114</v>
      </c>
      <c r="AJ543" t="s">
        <v>293</v>
      </c>
    </row>
    <row r="544" spans="1:36" x14ac:dyDescent="0.45">
      <c r="A544">
        <v>543</v>
      </c>
      <c r="C544" t="s">
        <v>294</v>
      </c>
      <c r="D544" t="str">
        <f t="shared" si="8"/>
        <v>DJ LeMahieu2022</v>
      </c>
      <c r="E544" t="s">
        <v>36</v>
      </c>
      <c r="F544">
        <v>2022</v>
      </c>
      <c r="G544">
        <v>83</v>
      </c>
      <c r="H544">
        <v>358</v>
      </c>
      <c r="I544">
        <v>541</v>
      </c>
      <c r="J544">
        <v>76</v>
      </c>
      <c r="K544">
        <v>305</v>
      </c>
      <c r="L544">
        <v>56</v>
      </c>
      <c r="M544">
        <v>85</v>
      </c>
      <c r="N544">
        <v>14</v>
      </c>
      <c r="O544">
        <v>0</v>
      </c>
      <c r="P544">
        <v>8</v>
      </c>
      <c r="Q544">
        <v>35</v>
      </c>
      <c r="R544">
        <v>4</v>
      </c>
      <c r="S544">
        <v>1</v>
      </c>
      <c r="T544">
        <v>48</v>
      </c>
      <c r="U544">
        <v>45</v>
      </c>
      <c r="V544">
        <v>0.27900000000000003</v>
      </c>
      <c r="W544">
        <v>0.38300000000000001</v>
      </c>
      <c r="X544">
        <v>0.40300000000000002</v>
      </c>
      <c r="Y544">
        <v>0.78600000000000003</v>
      </c>
      <c r="Z544">
        <v>123</v>
      </c>
      <c r="AA544">
        <v>7</v>
      </c>
      <c r="AB544">
        <v>4</v>
      </c>
      <c r="AC544">
        <v>0</v>
      </c>
      <c r="AD544">
        <v>1</v>
      </c>
      <c r="AE544">
        <v>0</v>
      </c>
      <c r="AF544">
        <v>4</v>
      </c>
      <c r="AG544">
        <v>0.30399999999999999</v>
      </c>
      <c r="AH544">
        <v>114</v>
      </c>
      <c r="AI544">
        <v>125</v>
      </c>
      <c r="AJ544" t="s">
        <v>295</v>
      </c>
    </row>
    <row r="545" spans="1:36" x14ac:dyDescent="0.45">
      <c r="A545">
        <v>544</v>
      </c>
      <c r="C545" t="s">
        <v>132</v>
      </c>
      <c r="D545" t="str">
        <f t="shared" si="8"/>
        <v>Jed Lowrie2017</v>
      </c>
      <c r="E545" t="s">
        <v>36</v>
      </c>
      <c r="F545">
        <v>2017</v>
      </c>
      <c r="G545">
        <v>84</v>
      </c>
      <c r="H545">
        <v>358</v>
      </c>
      <c r="I545">
        <v>645</v>
      </c>
      <c r="J545">
        <v>82</v>
      </c>
      <c r="K545">
        <v>323</v>
      </c>
      <c r="L545">
        <v>51</v>
      </c>
      <c r="M545">
        <v>90</v>
      </c>
      <c r="N545">
        <v>27</v>
      </c>
      <c r="O545">
        <v>2</v>
      </c>
      <c r="P545">
        <v>9</v>
      </c>
      <c r="Q545">
        <v>32</v>
      </c>
      <c r="R545">
        <v>0</v>
      </c>
      <c r="S545">
        <v>0</v>
      </c>
      <c r="T545">
        <v>32</v>
      </c>
      <c r="U545">
        <v>64</v>
      </c>
      <c r="V545">
        <v>0.27900000000000003</v>
      </c>
      <c r="W545">
        <v>0.34599999999999997</v>
      </c>
      <c r="X545">
        <v>0.45800000000000002</v>
      </c>
      <c r="Y545">
        <v>0.80500000000000005</v>
      </c>
      <c r="Z545">
        <v>148</v>
      </c>
      <c r="AA545">
        <v>5</v>
      </c>
      <c r="AB545">
        <v>2</v>
      </c>
      <c r="AC545">
        <v>0</v>
      </c>
      <c r="AD545">
        <v>1</v>
      </c>
      <c r="AE545">
        <v>1</v>
      </c>
      <c r="AF545">
        <v>3</v>
      </c>
      <c r="AG545">
        <v>0.32300000000000001</v>
      </c>
      <c r="AH545">
        <v>98</v>
      </c>
      <c r="AI545">
        <v>115</v>
      </c>
      <c r="AJ545" t="s">
        <v>133</v>
      </c>
    </row>
    <row r="546" spans="1:36" x14ac:dyDescent="0.45">
      <c r="A546">
        <v>545</v>
      </c>
      <c r="C546" t="s">
        <v>525</v>
      </c>
      <c r="D546" t="str">
        <f t="shared" si="8"/>
        <v>Max Muncy2019</v>
      </c>
      <c r="E546" t="s">
        <v>36</v>
      </c>
      <c r="F546">
        <v>2019</v>
      </c>
      <c r="G546">
        <v>89</v>
      </c>
      <c r="H546">
        <v>358</v>
      </c>
      <c r="I546">
        <v>589</v>
      </c>
      <c r="J546">
        <v>78</v>
      </c>
      <c r="K546">
        <v>305</v>
      </c>
      <c r="L546">
        <v>56</v>
      </c>
      <c r="M546">
        <v>81</v>
      </c>
      <c r="N546">
        <v>13</v>
      </c>
      <c r="O546">
        <v>1</v>
      </c>
      <c r="P546">
        <v>22</v>
      </c>
      <c r="Q546">
        <v>60</v>
      </c>
      <c r="R546">
        <v>3</v>
      </c>
      <c r="S546">
        <v>1</v>
      </c>
      <c r="T546">
        <v>49</v>
      </c>
      <c r="U546">
        <v>84</v>
      </c>
      <c r="V546">
        <v>0.26600000000000001</v>
      </c>
      <c r="W546">
        <v>0.36599999999999999</v>
      </c>
      <c r="X546">
        <v>0.53100000000000003</v>
      </c>
      <c r="Y546">
        <v>0.89700000000000002</v>
      </c>
      <c r="Z546">
        <v>162</v>
      </c>
      <c r="AA546">
        <v>3</v>
      </c>
      <c r="AB546">
        <v>1</v>
      </c>
      <c r="AC546">
        <v>0</v>
      </c>
      <c r="AD546">
        <v>3</v>
      </c>
      <c r="AE546">
        <v>1</v>
      </c>
      <c r="AF546">
        <v>4</v>
      </c>
      <c r="AG546">
        <v>0.29199999999999998</v>
      </c>
      <c r="AH546">
        <v>101</v>
      </c>
      <c r="AI546">
        <v>137</v>
      </c>
      <c r="AJ546" t="s">
        <v>526</v>
      </c>
    </row>
    <row r="547" spans="1:36" x14ac:dyDescent="0.45">
      <c r="A547">
        <v>546</v>
      </c>
      <c r="C547" t="s">
        <v>527</v>
      </c>
      <c r="D547" t="str">
        <f t="shared" si="8"/>
        <v>Bryson Stott2023</v>
      </c>
      <c r="E547" t="s">
        <v>36</v>
      </c>
      <c r="F547">
        <v>2023</v>
      </c>
      <c r="G547">
        <v>83</v>
      </c>
      <c r="H547">
        <v>358</v>
      </c>
      <c r="I547">
        <v>640</v>
      </c>
      <c r="J547">
        <v>79</v>
      </c>
      <c r="K547">
        <v>332</v>
      </c>
      <c r="L547">
        <v>39</v>
      </c>
      <c r="M547">
        <v>100</v>
      </c>
      <c r="N547">
        <v>15</v>
      </c>
      <c r="O547">
        <v>2</v>
      </c>
      <c r="P547">
        <v>7</v>
      </c>
      <c r="Q547">
        <v>33</v>
      </c>
      <c r="R547">
        <v>16</v>
      </c>
      <c r="S547">
        <v>1</v>
      </c>
      <c r="T547">
        <v>18</v>
      </c>
      <c r="U547">
        <v>57</v>
      </c>
      <c r="V547">
        <v>0.30099999999999999</v>
      </c>
      <c r="W547">
        <v>0.33800000000000002</v>
      </c>
      <c r="X547">
        <v>0.42199999999999999</v>
      </c>
      <c r="Y547">
        <v>0.76</v>
      </c>
      <c r="Z547">
        <v>140</v>
      </c>
      <c r="AA547">
        <v>8</v>
      </c>
      <c r="AB547">
        <v>3</v>
      </c>
      <c r="AC547">
        <v>0</v>
      </c>
      <c r="AD547">
        <v>5</v>
      </c>
      <c r="AE547">
        <v>0</v>
      </c>
      <c r="AF547">
        <v>1</v>
      </c>
      <c r="AG547">
        <v>0.34100000000000003</v>
      </c>
      <c r="AH547">
        <v>104</v>
      </c>
      <c r="AI547">
        <v>109</v>
      </c>
      <c r="AJ547" t="s">
        <v>528</v>
      </c>
    </row>
    <row r="548" spans="1:36" x14ac:dyDescent="0.45">
      <c r="A548">
        <v>547</v>
      </c>
      <c r="C548" t="s">
        <v>54</v>
      </c>
      <c r="D548" t="str">
        <f t="shared" si="8"/>
        <v>Mike Trout2023</v>
      </c>
      <c r="E548" t="s">
        <v>36</v>
      </c>
      <c r="F548">
        <v>2023</v>
      </c>
      <c r="G548">
        <v>81</v>
      </c>
      <c r="H548">
        <v>358</v>
      </c>
      <c r="I548">
        <v>362</v>
      </c>
      <c r="J548">
        <v>80</v>
      </c>
      <c r="K548">
        <v>304</v>
      </c>
      <c r="L548">
        <v>54</v>
      </c>
      <c r="M548">
        <v>80</v>
      </c>
      <c r="N548">
        <v>14</v>
      </c>
      <c r="O548">
        <v>1</v>
      </c>
      <c r="P548">
        <v>18</v>
      </c>
      <c r="Q548">
        <v>44</v>
      </c>
      <c r="R548">
        <v>2</v>
      </c>
      <c r="S548">
        <v>0</v>
      </c>
      <c r="T548">
        <v>45</v>
      </c>
      <c r="U548">
        <v>103</v>
      </c>
      <c r="V548">
        <v>0.26300000000000001</v>
      </c>
      <c r="W548">
        <v>0.36899999999999999</v>
      </c>
      <c r="X548">
        <v>0.49299999999999999</v>
      </c>
      <c r="Y548">
        <v>0.86199999999999999</v>
      </c>
      <c r="Z548">
        <v>150</v>
      </c>
      <c r="AA548">
        <v>3</v>
      </c>
      <c r="AB548">
        <v>7</v>
      </c>
      <c r="AC548">
        <v>0</v>
      </c>
      <c r="AD548">
        <v>2</v>
      </c>
      <c r="AE548">
        <v>2</v>
      </c>
      <c r="AF548">
        <v>0</v>
      </c>
      <c r="AG548">
        <v>0.33500000000000002</v>
      </c>
      <c r="AH548">
        <v>101</v>
      </c>
      <c r="AI548">
        <v>136</v>
      </c>
      <c r="AJ548" t="s">
        <v>55</v>
      </c>
    </row>
    <row r="549" spans="1:36" x14ac:dyDescent="0.45">
      <c r="A549">
        <v>548</v>
      </c>
      <c r="C549" t="s">
        <v>360</v>
      </c>
      <c r="D549" t="str">
        <f t="shared" si="8"/>
        <v>Randy Arozarena2021</v>
      </c>
      <c r="E549" t="s">
        <v>36</v>
      </c>
      <c r="F549">
        <v>2021</v>
      </c>
      <c r="G549">
        <v>82</v>
      </c>
      <c r="H549">
        <v>357</v>
      </c>
      <c r="I549">
        <v>604</v>
      </c>
      <c r="J549">
        <v>79</v>
      </c>
      <c r="K549">
        <v>315</v>
      </c>
      <c r="L549">
        <v>52</v>
      </c>
      <c r="M549">
        <v>79</v>
      </c>
      <c r="N549">
        <v>15</v>
      </c>
      <c r="O549">
        <v>1</v>
      </c>
      <c r="P549">
        <v>10</v>
      </c>
      <c r="Q549">
        <v>41</v>
      </c>
      <c r="R549">
        <v>11</v>
      </c>
      <c r="S549">
        <v>6</v>
      </c>
      <c r="T549">
        <v>34</v>
      </c>
      <c r="U549">
        <v>96</v>
      </c>
      <c r="V549">
        <v>0.251</v>
      </c>
      <c r="W549">
        <v>0.33300000000000002</v>
      </c>
      <c r="X549">
        <v>0.4</v>
      </c>
      <c r="Y549">
        <v>0.73299999999999998</v>
      </c>
      <c r="Z549">
        <v>126</v>
      </c>
      <c r="AA549">
        <v>8</v>
      </c>
      <c r="AB549">
        <v>6</v>
      </c>
      <c r="AC549">
        <v>0</v>
      </c>
      <c r="AD549">
        <v>2</v>
      </c>
      <c r="AE549">
        <v>2</v>
      </c>
      <c r="AF549">
        <v>4</v>
      </c>
      <c r="AG549">
        <v>0.32700000000000001</v>
      </c>
      <c r="AH549">
        <v>81</v>
      </c>
      <c r="AI549">
        <v>105</v>
      </c>
      <c r="AJ549" t="s">
        <v>361</v>
      </c>
    </row>
    <row r="550" spans="1:36" x14ac:dyDescent="0.45">
      <c r="A550">
        <v>549</v>
      </c>
      <c r="C550" t="s">
        <v>529</v>
      </c>
      <c r="D550" t="str">
        <f t="shared" si="8"/>
        <v>Austin Jackson2014</v>
      </c>
      <c r="E550" t="s">
        <v>36</v>
      </c>
      <c r="F550">
        <v>2014</v>
      </c>
      <c r="G550">
        <v>86</v>
      </c>
      <c r="H550">
        <v>357</v>
      </c>
      <c r="I550">
        <v>656</v>
      </c>
      <c r="J550">
        <v>83</v>
      </c>
      <c r="K550">
        <v>316</v>
      </c>
      <c r="L550">
        <v>44</v>
      </c>
      <c r="M550">
        <v>81</v>
      </c>
      <c r="N550">
        <v>20</v>
      </c>
      <c r="O550">
        <v>4</v>
      </c>
      <c r="P550">
        <v>3</v>
      </c>
      <c r="Q550">
        <v>24</v>
      </c>
      <c r="R550">
        <v>8</v>
      </c>
      <c r="S550">
        <v>4</v>
      </c>
      <c r="T550">
        <v>31</v>
      </c>
      <c r="U550">
        <v>76</v>
      </c>
      <c r="V550">
        <v>0.25600000000000001</v>
      </c>
      <c r="W550">
        <v>0.317</v>
      </c>
      <c r="X550">
        <v>0.373</v>
      </c>
      <c r="Y550">
        <v>0.69099999999999995</v>
      </c>
      <c r="Z550">
        <v>118</v>
      </c>
      <c r="AA550">
        <v>7</v>
      </c>
      <c r="AB550">
        <v>1</v>
      </c>
      <c r="AC550">
        <v>1</v>
      </c>
      <c r="AD550">
        <v>8</v>
      </c>
      <c r="AE550">
        <v>0</v>
      </c>
      <c r="AF550">
        <v>4</v>
      </c>
      <c r="AG550">
        <v>0.318</v>
      </c>
      <c r="AH550">
        <v>110</v>
      </c>
      <c r="AI550">
        <v>96</v>
      </c>
      <c r="AJ550" t="s">
        <v>530</v>
      </c>
    </row>
    <row r="551" spans="1:36" x14ac:dyDescent="0.45">
      <c r="A551">
        <v>550</v>
      </c>
      <c r="C551" t="s">
        <v>531</v>
      </c>
      <c r="D551" t="str">
        <f t="shared" si="8"/>
        <v>Starling Marte2019</v>
      </c>
      <c r="E551" t="s">
        <v>36</v>
      </c>
      <c r="F551">
        <v>2019</v>
      </c>
      <c r="G551">
        <v>78</v>
      </c>
      <c r="H551">
        <v>357</v>
      </c>
      <c r="I551">
        <v>586</v>
      </c>
      <c r="J551">
        <v>76</v>
      </c>
      <c r="K551">
        <v>330</v>
      </c>
      <c r="L551">
        <v>54</v>
      </c>
      <c r="M551">
        <v>92</v>
      </c>
      <c r="N551">
        <v>17</v>
      </c>
      <c r="O551">
        <v>4</v>
      </c>
      <c r="P551">
        <v>12</v>
      </c>
      <c r="Q551">
        <v>45</v>
      </c>
      <c r="R551">
        <v>13</v>
      </c>
      <c r="S551">
        <v>2</v>
      </c>
      <c r="T551">
        <v>15</v>
      </c>
      <c r="U551">
        <v>60</v>
      </c>
      <c r="V551">
        <v>0.27900000000000003</v>
      </c>
      <c r="W551">
        <v>0.32100000000000001</v>
      </c>
      <c r="X551">
        <v>0.46400000000000002</v>
      </c>
      <c r="Y551">
        <v>0.78500000000000003</v>
      </c>
      <c r="Z551">
        <v>153</v>
      </c>
      <c r="AA551">
        <v>10</v>
      </c>
      <c r="AB551">
        <v>7</v>
      </c>
      <c r="AC551">
        <v>2</v>
      </c>
      <c r="AD551">
        <v>3</v>
      </c>
      <c r="AE551">
        <v>0</v>
      </c>
      <c r="AF551">
        <v>2</v>
      </c>
      <c r="AG551">
        <v>0.307</v>
      </c>
      <c r="AH551">
        <v>86</v>
      </c>
      <c r="AI551">
        <v>107</v>
      </c>
      <c r="AJ551" t="s">
        <v>532</v>
      </c>
    </row>
    <row r="552" spans="1:36" x14ac:dyDescent="0.45">
      <c r="A552">
        <v>551</v>
      </c>
      <c r="C552" t="s">
        <v>196</v>
      </c>
      <c r="D552" t="str">
        <f t="shared" si="8"/>
        <v>J.D. Martinez2019</v>
      </c>
      <c r="E552" t="s">
        <v>36</v>
      </c>
      <c r="F552">
        <v>2019</v>
      </c>
      <c r="G552">
        <v>79</v>
      </c>
      <c r="H552">
        <v>357</v>
      </c>
      <c r="I552">
        <v>657</v>
      </c>
      <c r="J552">
        <v>77</v>
      </c>
      <c r="K552">
        <v>316</v>
      </c>
      <c r="L552">
        <v>52</v>
      </c>
      <c r="M552">
        <v>96</v>
      </c>
      <c r="N552">
        <v>19</v>
      </c>
      <c r="O552">
        <v>1</v>
      </c>
      <c r="P552">
        <v>18</v>
      </c>
      <c r="Q552">
        <v>48</v>
      </c>
      <c r="R552">
        <v>1</v>
      </c>
      <c r="S552">
        <v>0</v>
      </c>
      <c r="T552">
        <v>36</v>
      </c>
      <c r="U552">
        <v>68</v>
      </c>
      <c r="V552">
        <v>0.30399999999999999</v>
      </c>
      <c r="W552">
        <v>0.376</v>
      </c>
      <c r="X552">
        <v>0.54100000000000004</v>
      </c>
      <c r="Y552">
        <v>0.91800000000000004</v>
      </c>
      <c r="Z552">
        <v>171</v>
      </c>
      <c r="AA552">
        <v>13</v>
      </c>
      <c r="AB552">
        <v>2</v>
      </c>
      <c r="AC552">
        <v>0</v>
      </c>
      <c r="AD552">
        <v>2</v>
      </c>
      <c r="AE552">
        <v>5</v>
      </c>
      <c r="AF552">
        <v>4</v>
      </c>
      <c r="AG552">
        <v>0.33600000000000002</v>
      </c>
      <c r="AH552">
        <v>95</v>
      </c>
      <c r="AI552">
        <v>142</v>
      </c>
      <c r="AJ552" t="s">
        <v>197</v>
      </c>
    </row>
    <row r="553" spans="1:36" x14ac:dyDescent="0.45">
      <c r="A553">
        <v>552</v>
      </c>
      <c r="C553" t="s">
        <v>533</v>
      </c>
      <c r="D553" t="str">
        <f t="shared" si="8"/>
        <v>Joey Meneses2023</v>
      </c>
      <c r="E553" t="s">
        <v>36</v>
      </c>
      <c r="F553">
        <v>2023</v>
      </c>
      <c r="G553">
        <v>83</v>
      </c>
      <c r="H553">
        <v>357</v>
      </c>
      <c r="I553">
        <v>657</v>
      </c>
      <c r="J553">
        <v>83</v>
      </c>
      <c r="K553">
        <v>334</v>
      </c>
      <c r="L553">
        <v>34</v>
      </c>
      <c r="M553">
        <v>95</v>
      </c>
      <c r="N553">
        <v>20</v>
      </c>
      <c r="O553">
        <v>1</v>
      </c>
      <c r="P553">
        <v>6</v>
      </c>
      <c r="Q553">
        <v>46</v>
      </c>
      <c r="R553">
        <v>0</v>
      </c>
      <c r="S553">
        <v>0</v>
      </c>
      <c r="T553">
        <v>22</v>
      </c>
      <c r="U553">
        <v>72</v>
      </c>
      <c r="V553">
        <v>0.28399999999999997</v>
      </c>
      <c r="W553">
        <v>0.32800000000000001</v>
      </c>
      <c r="X553">
        <v>0.40400000000000003</v>
      </c>
      <c r="Y553">
        <v>0.73199999999999998</v>
      </c>
      <c r="Z553">
        <v>135</v>
      </c>
      <c r="AA553">
        <v>9</v>
      </c>
      <c r="AB553">
        <v>0</v>
      </c>
      <c r="AC553">
        <v>0</v>
      </c>
      <c r="AD553">
        <v>1</v>
      </c>
      <c r="AE553">
        <v>0</v>
      </c>
      <c r="AF553">
        <v>2</v>
      </c>
      <c r="AG553">
        <v>0.34599999999999997</v>
      </c>
      <c r="AH553">
        <v>103</v>
      </c>
      <c r="AI553">
        <v>101</v>
      </c>
      <c r="AJ553" t="s">
        <v>534</v>
      </c>
    </row>
    <row r="554" spans="1:36" x14ac:dyDescent="0.45">
      <c r="A554">
        <v>553</v>
      </c>
      <c r="C554" t="s">
        <v>535</v>
      </c>
      <c r="D554" t="str">
        <f t="shared" si="8"/>
        <v>Stephen Piscotty2016</v>
      </c>
      <c r="E554" t="s">
        <v>36</v>
      </c>
      <c r="F554">
        <v>2016</v>
      </c>
      <c r="G554">
        <v>82</v>
      </c>
      <c r="H554">
        <v>357</v>
      </c>
      <c r="I554">
        <v>649</v>
      </c>
      <c r="J554">
        <v>79</v>
      </c>
      <c r="K554">
        <v>319</v>
      </c>
      <c r="L554">
        <v>53</v>
      </c>
      <c r="M554">
        <v>94</v>
      </c>
      <c r="N554">
        <v>22</v>
      </c>
      <c r="O554">
        <v>2</v>
      </c>
      <c r="P554">
        <v>11</v>
      </c>
      <c r="Q554">
        <v>48</v>
      </c>
      <c r="R554">
        <v>4</v>
      </c>
      <c r="S554">
        <v>5</v>
      </c>
      <c r="T554">
        <v>32</v>
      </c>
      <c r="U554">
        <v>62</v>
      </c>
      <c r="V554">
        <v>0.29499999999999998</v>
      </c>
      <c r="W554">
        <v>0.37</v>
      </c>
      <c r="X554">
        <v>0.48</v>
      </c>
      <c r="Y554">
        <v>0.84899999999999998</v>
      </c>
      <c r="Z554">
        <v>153</v>
      </c>
      <c r="AA554">
        <v>4</v>
      </c>
      <c r="AB554">
        <v>6</v>
      </c>
      <c r="AC554">
        <v>0</v>
      </c>
      <c r="AD554">
        <v>0</v>
      </c>
      <c r="AE554">
        <v>0</v>
      </c>
      <c r="AF554">
        <v>6</v>
      </c>
      <c r="AG554">
        <v>0.33700000000000002</v>
      </c>
      <c r="AH554">
        <v>113</v>
      </c>
      <c r="AI554">
        <v>129</v>
      </c>
      <c r="AJ554" t="s">
        <v>536</v>
      </c>
    </row>
    <row r="555" spans="1:36" x14ac:dyDescent="0.45">
      <c r="A555">
        <v>554</v>
      </c>
      <c r="C555" t="s">
        <v>298</v>
      </c>
      <c r="D555" t="str">
        <f t="shared" si="8"/>
        <v>Martín Prado2016</v>
      </c>
      <c r="E555" t="s">
        <v>36</v>
      </c>
      <c r="F555">
        <v>2016</v>
      </c>
      <c r="G555">
        <v>82</v>
      </c>
      <c r="H555">
        <v>357</v>
      </c>
      <c r="I555">
        <v>658</v>
      </c>
      <c r="J555">
        <v>77</v>
      </c>
      <c r="K555">
        <v>327</v>
      </c>
      <c r="L555">
        <v>38</v>
      </c>
      <c r="M555">
        <v>106</v>
      </c>
      <c r="N555">
        <v>20</v>
      </c>
      <c r="O555">
        <v>2</v>
      </c>
      <c r="P555">
        <v>2</v>
      </c>
      <c r="Q555">
        <v>30</v>
      </c>
      <c r="R555">
        <v>0</v>
      </c>
      <c r="S555">
        <v>1</v>
      </c>
      <c r="T555">
        <v>26</v>
      </c>
      <c r="U555">
        <v>40</v>
      </c>
      <c r="V555">
        <v>0.32400000000000001</v>
      </c>
      <c r="W555">
        <v>0.373</v>
      </c>
      <c r="X555">
        <v>0.41599999999999998</v>
      </c>
      <c r="Y555">
        <v>0.78800000000000003</v>
      </c>
      <c r="Z555">
        <v>136</v>
      </c>
      <c r="AA555">
        <v>12</v>
      </c>
      <c r="AB555">
        <v>1</v>
      </c>
      <c r="AC555">
        <v>0</v>
      </c>
      <c r="AD555">
        <v>3</v>
      </c>
      <c r="AE555">
        <v>3</v>
      </c>
      <c r="AF555">
        <v>7</v>
      </c>
      <c r="AG555">
        <v>0.36099999999999999</v>
      </c>
      <c r="AH555">
        <v>104</v>
      </c>
      <c r="AI555">
        <v>115</v>
      </c>
      <c r="AJ555" t="s">
        <v>299</v>
      </c>
    </row>
    <row r="556" spans="1:36" x14ac:dyDescent="0.45">
      <c r="A556">
        <v>555</v>
      </c>
      <c r="C556" t="s">
        <v>433</v>
      </c>
      <c r="D556" t="str">
        <f t="shared" si="8"/>
        <v>Andrelton Simmons2018</v>
      </c>
      <c r="E556" t="s">
        <v>36</v>
      </c>
      <c r="F556">
        <v>2018</v>
      </c>
      <c r="G556">
        <v>86</v>
      </c>
      <c r="H556">
        <v>357</v>
      </c>
      <c r="I556">
        <v>600</v>
      </c>
      <c r="J556">
        <v>86</v>
      </c>
      <c r="K556">
        <v>323</v>
      </c>
      <c r="L556">
        <v>46</v>
      </c>
      <c r="M556">
        <v>101</v>
      </c>
      <c r="N556">
        <v>20</v>
      </c>
      <c r="O556">
        <v>2</v>
      </c>
      <c r="P556">
        <v>6</v>
      </c>
      <c r="Q556">
        <v>41</v>
      </c>
      <c r="R556">
        <v>6</v>
      </c>
      <c r="S556">
        <v>2</v>
      </c>
      <c r="T556">
        <v>28</v>
      </c>
      <c r="U556">
        <v>16</v>
      </c>
      <c r="V556">
        <v>0.313</v>
      </c>
      <c r="W556">
        <v>0.371</v>
      </c>
      <c r="X556">
        <v>0.443</v>
      </c>
      <c r="Y556">
        <v>0.81399999999999995</v>
      </c>
      <c r="Z556">
        <v>143</v>
      </c>
      <c r="AA556">
        <v>8</v>
      </c>
      <c r="AB556">
        <v>3</v>
      </c>
      <c r="AC556">
        <v>1</v>
      </c>
      <c r="AD556">
        <v>2</v>
      </c>
      <c r="AE556">
        <v>2</v>
      </c>
      <c r="AF556">
        <v>4</v>
      </c>
      <c r="AG556">
        <v>0.314</v>
      </c>
      <c r="AH556">
        <v>116</v>
      </c>
      <c r="AI556">
        <v>126</v>
      </c>
      <c r="AJ556" t="s">
        <v>434</v>
      </c>
    </row>
    <row r="557" spans="1:36" x14ac:dyDescent="0.45">
      <c r="A557">
        <v>556</v>
      </c>
      <c r="C557" t="s">
        <v>537</v>
      </c>
      <c r="D557" t="str">
        <f t="shared" si="8"/>
        <v>Myles Straw2022</v>
      </c>
      <c r="E557" t="s">
        <v>36</v>
      </c>
      <c r="F557">
        <v>2022</v>
      </c>
      <c r="G557">
        <v>87</v>
      </c>
      <c r="H557">
        <v>357</v>
      </c>
      <c r="I557">
        <v>596</v>
      </c>
      <c r="J557">
        <v>82</v>
      </c>
      <c r="K557">
        <v>312</v>
      </c>
      <c r="L557">
        <v>48</v>
      </c>
      <c r="M557">
        <v>66</v>
      </c>
      <c r="N557">
        <v>15</v>
      </c>
      <c r="O557">
        <v>1</v>
      </c>
      <c r="P557">
        <v>0</v>
      </c>
      <c r="Q557">
        <v>14</v>
      </c>
      <c r="R557">
        <v>13</v>
      </c>
      <c r="S557">
        <v>1</v>
      </c>
      <c r="T557">
        <v>42</v>
      </c>
      <c r="U557">
        <v>53</v>
      </c>
      <c r="V557">
        <v>0.21199999999999999</v>
      </c>
      <c r="W557">
        <v>0.30499999999999999</v>
      </c>
      <c r="X557">
        <v>0.26600000000000001</v>
      </c>
      <c r="Y557">
        <v>0.57099999999999995</v>
      </c>
      <c r="Z557">
        <v>83</v>
      </c>
      <c r="AA557">
        <v>3</v>
      </c>
      <c r="AB557">
        <v>1</v>
      </c>
      <c r="AC557">
        <v>0</v>
      </c>
      <c r="AD557">
        <v>2</v>
      </c>
      <c r="AE557">
        <v>0</v>
      </c>
      <c r="AF557">
        <v>3</v>
      </c>
      <c r="AG557">
        <v>0.253</v>
      </c>
      <c r="AH557">
        <v>102</v>
      </c>
      <c r="AI557">
        <v>65</v>
      </c>
      <c r="AJ557" t="s">
        <v>538</v>
      </c>
    </row>
    <row r="558" spans="1:36" x14ac:dyDescent="0.45">
      <c r="A558">
        <v>557</v>
      </c>
      <c r="C558" t="s">
        <v>344</v>
      </c>
      <c r="D558" t="str">
        <f t="shared" si="8"/>
        <v>Christian Yelich2018</v>
      </c>
      <c r="E558" t="s">
        <v>36</v>
      </c>
      <c r="F558">
        <v>2018</v>
      </c>
      <c r="G558">
        <v>82</v>
      </c>
      <c r="H558">
        <v>357</v>
      </c>
      <c r="I558">
        <v>651</v>
      </c>
      <c r="J558">
        <v>80</v>
      </c>
      <c r="K558">
        <v>318</v>
      </c>
      <c r="L558">
        <v>60</v>
      </c>
      <c r="M558">
        <v>93</v>
      </c>
      <c r="N558">
        <v>16</v>
      </c>
      <c r="O558">
        <v>2</v>
      </c>
      <c r="P558">
        <v>11</v>
      </c>
      <c r="Q558">
        <v>43</v>
      </c>
      <c r="R558">
        <v>12</v>
      </c>
      <c r="S558">
        <v>2</v>
      </c>
      <c r="T558">
        <v>33</v>
      </c>
      <c r="U558">
        <v>83</v>
      </c>
      <c r="V558">
        <v>0.29299999999999998</v>
      </c>
      <c r="W558">
        <v>0.36399999999999999</v>
      </c>
      <c r="X558">
        <v>0.45900000000000002</v>
      </c>
      <c r="Y558">
        <v>0.82299999999999995</v>
      </c>
      <c r="Z558">
        <v>146</v>
      </c>
      <c r="AA558">
        <v>7</v>
      </c>
      <c r="AB558">
        <v>4</v>
      </c>
      <c r="AC558">
        <v>0</v>
      </c>
      <c r="AD558">
        <v>2</v>
      </c>
      <c r="AE558">
        <v>1</v>
      </c>
      <c r="AF558">
        <v>4</v>
      </c>
      <c r="AG558">
        <v>0.36299999999999999</v>
      </c>
      <c r="AH558">
        <v>67</v>
      </c>
      <c r="AI558">
        <v>127</v>
      </c>
      <c r="AJ558" t="s">
        <v>345</v>
      </c>
    </row>
    <row r="559" spans="1:36" x14ac:dyDescent="0.45">
      <c r="A559">
        <v>558</v>
      </c>
      <c r="C559" t="s">
        <v>168</v>
      </c>
      <c r="D559" t="str">
        <f t="shared" si="8"/>
        <v>José Abreu2021</v>
      </c>
      <c r="E559" t="s">
        <v>36</v>
      </c>
      <c r="F559">
        <v>2021</v>
      </c>
      <c r="G559">
        <v>83</v>
      </c>
      <c r="H559">
        <v>356</v>
      </c>
      <c r="I559">
        <v>659</v>
      </c>
      <c r="J559">
        <v>83</v>
      </c>
      <c r="K559">
        <v>308</v>
      </c>
      <c r="L559">
        <v>45</v>
      </c>
      <c r="M559">
        <v>78</v>
      </c>
      <c r="N559">
        <v>14</v>
      </c>
      <c r="O559">
        <v>1</v>
      </c>
      <c r="P559">
        <v>15</v>
      </c>
      <c r="Q559">
        <v>66</v>
      </c>
      <c r="R559">
        <v>1</v>
      </c>
      <c r="S559">
        <v>0</v>
      </c>
      <c r="T559">
        <v>32</v>
      </c>
      <c r="U559">
        <v>86</v>
      </c>
      <c r="V559">
        <v>0.253</v>
      </c>
      <c r="W559">
        <v>0.33400000000000002</v>
      </c>
      <c r="X559">
        <v>0.45100000000000001</v>
      </c>
      <c r="Y559">
        <v>0.78600000000000003</v>
      </c>
      <c r="Z559">
        <v>139</v>
      </c>
      <c r="AA559">
        <v>13</v>
      </c>
      <c r="AB559">
        <v>9</v>
      </c>
      <c r="AC559">
        <v>0</v>
      </c>
      <c r="AD559">
        <v>7</v>
      </c>
      <c r="AE559">
        <v>0</v>
      </c>
      <c r="AF559">
        <v>0</v>
      </c>
      <c r="AG559">
        <v>0.29399999999999998</v>
      </c>
      <c r="AH559">
        <v>89</v>
      </c>
      <c r="AI559">
        <v>118</v>
      </c>
      <c r="AJ559" t="s">
        <v>169</v>
      </c>
    </row>
    <row r="560" spans="1:36" x14ac:dyDescent="0.45">
      <c r="A560">
        <v>559</v>
      </c>
      <c r="C560" t="s">
        <v>539</v>
      </c>
      <c r="D560" t="str">
        <f t="shared" si="8"/>
        <v>Jay Bruce2017</v>
      </c>
      <c r="E560" t="s">
        <v>36</v>
      </c>
      <c r="F560">
        <v>2017</v>
      </c>
      <c r="G560">
        <v>81</v>
      </c>
      <c r="H560">
        <v>356</v>
      </c>
      <c r="I560">
        <v>617</v>
      </c>
      <c r="J560">
        <v>81</v>
      </c>
      <c r="K560">
        <v>320</v>
      </c>
      <c r="L560">
        <v>48</v>
      </c>
      <c r="M560">
        <v>85</v>
      </c>
      <c r="N560">
        <v>18</v>
      </c>
      <c r="O560">
        <v>0</v>
      </c>
      <c r="P560">
        <v>23</v>
      </c>
      <c r="Q560">
        <v>59</v>
      </c>
      <c r="R560">
        <v>0</v>
      </c>
      <c r="S560">
        <v>1</v>
      </c>
      <c r="T560">
        <v>33</v>
      </c>
      <c r="U560">
        <v>77</v>
      </c>
      <c r="V560">
        <v>0.26600000000000001</v>
      </c>
      <c r="W560">
        <v>0.33400000000000002</v>
      </c>
      <c r="X560">
        <v>0.53800000000000003</v>
      </c>
      <c r="Y560">
        <v>0.872</v>
      </c>
      <c r="Z560">
        <v>172</v>
      </c>
      <c r="AA560">
        <v>9</v>
      </c>
      <c r="AB560">
        <v>1</v>
      </c>
      <c r="AC560">
        <v>0</v>
      </c>
      <c r="AD560">
        <v>2</v>
      </c>
      <c r="AE560">
        <v>0</v>
      </c>
      <c r="AF560">
        <v>2</v>
      </c>
      <c r="AG560">
        <v>0.27900000000000003</v>
      </c>
      <c r="AH560">
        <v>109</v>
      </c>
      <c r="AI560">
        <v>130</v>
      </c>
      <c r="AJ560" t="s">
        <v>540</v>
      </c>
    </row>
    <row r="561" spans="1:36" x14ac:dyDescent="0.45">
      <c r="A561">
        <v>560</v>
      </c>
      <c r="C561" t="s">
        <v>290</v>
      </c>
      <c r="D561" t="str">
        <f t="shared" si="8"/>
        <v>Edwin Encarnación2015</v>
      </c>
      <c r="E561" t="s">
        <v>36</v>
      </c>
      <c r="F561">
        <v>2015</v>
      </c>
      <c r="G561">
        <v>85</v>
      </c>
      <c r="H561">
        <v>356</v>
      </c>
      <c r="I561">
        <v>624</v>
      </c>
      <c r="J561">
        <v>83</v>
      </c>
      <c r="K561">
        <v>305</v>
      </c>
      <c r="L561">
        <v>46</v>
      </c>
      <c r="M561">
        <v>71</v>
      </c>
      <c r="N561">
        <v>13</v>
      </c>
      <c r="O561">
        <v>0</v>
      </c>
      <c r="P561">
        <v>18</v>
      </c>
      <c r="Q561">
        <v>54</v>
      </c>
      <c r="R561">
        <v>1</v>
      </c>
      <c r="S561">
        <v>1</v>
      </c>
      <c r="T561">
        <v>41</v>
      </c>
      <c r="U561">
        <v>64</v>
      </c>
      <c r="V561">
        <v>0.23300000000000001</v>
      </c>
      <c r="W561">
        <v>0.32600000000000001</v>
      </c>
      <c r="X561">
        <v>0.45300000000000001</v>
      </c>
      <c r="Y561">
        <v>0.77800000000000002</v>
      </c>
      <c r="Z561">
        <v>138</v>
      </c>
      <c r="AA561">
        <v>10</v>
      </c>
      <c r="AB561">
        <v>4</v>
      </c>
      <c r="AC561">
        <v>0</v>
      </c>
      <c r="AD561">
        <v>6</v>
      </c>
      <c r="AE561">
        <v>0</v>
      </c>
      <c r="AF561">
        <v>0</v>
      </c>
      <c r="AG561">
        <v>0.23100000000000001</v>
      </c>
      <c r="AH561">
        <v>69</v>
      </c>
      <c r="AI561">
        <v>118</v>
      </c>
      <c r="AJ561" t="s">
        <v>291</v>
      </c>
    </row>
    <row r="562" spans="1:36" x14ac:dyDescent="0.45">
      <c r="A562">
        <v>561</v>
      </c>
      <c r="C562" t="s">
        <v>541</v>
      </c>
      <c r="D562" t="str">
        <f t="shared" si="8"/>
        <v>Ramón Laureano2019</v>
      </c>
      <c r="E562" t="s">
        <v>36</v>
      </c>
      <c r="F562">
        <v>2019</v>
      </c>
      <c r="G562">
        <v>91</v>
      </c>
      <c r="H562">
        <v>356</v>
      </c>
      <c r="I562">
        <v>481</v>
      </c>
      <c r="J562">
        <v>86</v>
      </c>
      <c r="K562">
        <v>325</v>
      </c>
      <c r="L562">
        <v>52</v>
      </c>
      <c r="M562">
        <v>86</v>
      </c>
      <c r="N562">
        <v>18</v>
      </c>
      <c r="O562">
        <v>0</v>
      </c>
      <c r="P562">
        <v>16</v>
      </c>
      <c r="Q562">
        <v>47</v>
      </c>
      <c r="R562">
        <v>10</v>
      </c>
      <c r="S562">
        <v>2</v>
      </c>
      <c r="T562">
        <v>18</v>
      </c>
      <c r="U562">
        <v>96</v>
      </c>
      <c r="V562">
        <v>0.26500000000000001</v>
      </c>
      <c r="W562">
        <v>0.315</v>
      </c>
      <c r="X562">
        <v>0.46800000000000003</v>
      </c>
      <c r="Y562">
        <v>0.78200000000000003</v>
      </c>
      <c r="Z562">
        <v>152</v>
      </c>
      <c r="AA562">
        <v>5</v>
      </c>
      <c r="AB562">
        <v>8</v>
      </c>
      <c r="AC562">
        <v>0</v>
      </c>
      <c r="AD562">
        <v>5</v>
      </c>
      <c r="AE562">
        <v>0</v>
      </c>
      <c r="AF562">
        <v>2</v>
      </c>
      <c r="AG562">
        <v>0.32100000000000001</v>
      </c>
      <c r="AH562">
        <v>83</v>
      </c>
      <c r="AI562">
        <v>106</v>
      </c>
      <c r="AJ562" t="s">
        <v>542</v>
      </c>
    </row>
    <row r="563" spans="1:36" x14ac:dyDescent="0.45">
      <c r="A563">
        <v>562</v>
      </c>
      <c r="C563" t="s">
        <v>310</v>
      </c>
      <c r="D563" t="str">
        <f t="shared" si="8"/>
        <v>Ketel Marte2018</v>
      </c>
      <c r="E563" t="s">
        <v>36</v>
      </c>
      <c r="F563">
        <v>2018</v>
      </c>
      <c r="G563">
        <v>92</v>
      </c>
      <c r="H563">
        <v>356</v>
      </c>
      <c r="I563">
        <v>580</v>
      </c>
      <c r="J563">
        <v>81</v>
      </c>
      <c r="K563">
        <v>324</v>
      </c>
      <c r="L563">
        <v>43</v>
      </c>
      <c r="M563">
        <v>77</v>
      </c>
      <c r="N563">
        <v>16</v>
      </c>
      <c r="O563">
        <v>8</v>
      </c>
      <c r="P563">
        <v>9</v>
      </c>
      <c r="Q563">
        <v>35</v>
      </c>
      <c r="R563">
        <v>2</v>
      </c>
      <c r="S563">
        <v>0</v>
      </c>
      <c r="T563">
        <v>30</v>
      </c>
      <c r="U563">
        <v>46</v>
      </c>
      <c r="V563">
        <v>0.23799999999999999</v>
      </c>
      <c r="W563">
        <v>0.30299999999999999</v>
      </c>
      <c r="X563">
        <v>0.42</v>
      </c>
      <c r="Y563">
        <v>0.72299999999999998</v>
      </c>
      <c r="Z563">
        <v>136</v>
      </c>
      <c r="AA563">
        <v>6</v>
      </c>
      <c r="AB563">
        <v>1</v>
      </c>
      <c r="AC563">
        <v>0</v>
      </c>
      <c r="AD563">
        <v>1</v>
      </c>
      <c r="AE563">
        <v>2</v>
      </c>
      <c r="AF563">
        <v>7</v>
      </c>
      <c r="AG563">
        <v>0.252</v>
      </c>
      <c r="AH563">
        <v>87</v>
      </c>
      <c r="AI563">
        <v>99</v>
      </c>
      <c r="AJ563" t="s">
        <v>311</v>
      </c>
    </row>
    <row r="564" spans="1:36" x14ac:dyDescent="0.45">
      <c r="A564">
        <v>563</v>
      </c>
      <c r="C564" t="s">
        <v>196</v>
      </c>
      <c r="D564" t="str">
        <f t="shared" si="8"/>
        <v>J.D. Martinez2022</v>
      </c>
      <c r="E564" t="s">
        <v>36</v>
      </c>
      <c r="F564">
        <v>2022</v>
      </c>
      <c r="G564">
        <v>81</v>
      </c>
      <c r="H564">
        <v>356</v>
      </c>
      <c r="I564">
        <v>596</v>
      </c>
      <c r="J564">
        <v>81</v>
      </c>
      <c r="K564">
        <v>318</v>
      </c>
      <c r="L564">
        <v>51</v>
      </c>
      <c r="M564">
        <v>96</v>
      </c>
      <c r="N564">
        <v>30</v>
      </c>
      <c r="O564">
        <v>0</v>
      </c>
      <c r="P564">
        <v>9</v>
      </c>
      <c r="Q564">
        <v>38</v>
      </c>
      <c r="R564">
        <v>0</v>
      </c>
      <c r="S564">
        <v>0</v>
      </c>
      <c r="T564">
        <v>31</v>
      </c>
      <c r="U564">
        <v>84</v>
      </c>
      <c r="V564">
        <v>0.30199999999999999</v>
      </c>
      <c r="W564">
        <v>0.36799999999999999</v>
      </c>
      <c r="X564">
        <v>0.48099999999999998</v>
      </c>
      <c r="Y564">
        <v>0.84899999999999998</v>
      </c>
      <c r="Z564">
        <v>153</v>
      </c>
      <c r="AA564">
        <v>10</v>
      </c>
      <c r="AB564">
        <v>4</v>
      </c>
      <c r="AC564">
        <v>0</v>
      </c>
      <c r="AD564">
        <v>3</v>
      </c>
      <c r="AE564">
        <v>1</v>
      </c>
      <c r="AF564">
        <v>2</v>
      </c>
      <c r="AG564">
        <v>0.38200000000000001</v>
      </c>
      <c r="AH564">
        <v>115</v>
      </c>
      <c r="AI564">
        <v>140</v>
      </c>
      <c r="AJ564" t="s">
        <v>197</v>
      </c>
    </row>
    <row r="565" spans="1:36" x14ac:dyDescent="0.45">
      <c r="A565">
        <v>564</v>
      </c>
      <c r="C565" t="s">
        <v>86</v>
      </c>
      <c r="D565" t="str">
        <f t="shared" si="8"/>
        <v>Daniel Murphy2017</v>
      </c>
      <c r="E565" t="s">
        <v>36</v>
      </c>
      <c r="F565">
        <v>2017</v>
      </c>
      <c r="G565">
        <v>82</v>
      </c>
      <c r="H565">
        <v>356</v>
      </c>
      <c r="I565">
        <v>593</v>
      </c>
      <c r="J565">
        <v>80</v>
      </c>
      <c r="K565">
        <v>325</v>
      </c>
      <c r="L565">
        <v>57</v>
      </c>
      <c r="M565">
        <v>111</v>
      </c>
      <c r="N565">
        <v>29</v>
      </c>
      <c r="O565">
        <v>2</v>
      </c>
      <c r="P565">
        <v>14</v>
      </c>
      <c r="Q565">
        <v>64</v>
      </c>
      <c r="R565">
        <v>1</v>
      </c>
      <c r="S565">
        <v>0</v>
      </c>
      <c r="T565">
        <v>27</v>
      </c>
      <c r="U565">
        <v>33</v>
      </c>
      <c r="V565">
        <v>0.34200000000000003</v>
      </c>
      <c r="W565">
        <v>0.39300000000000002</v>
      </c>
      <c r="X565">
        <v>0.57199999999999995</v>
      </c>
      <c r="Y565">
        <v>0.96599999999999997</v>
      </c>
      <c r="Z565">
        <v>186</v>
      </c>
      <c r="AA565">
        <v>12</v>
      </c>
      <c r="AB565">
        <v>2</v>
      </c>
      <c r="AC565">
        <v>0</v>
      </c>
      <c r="AD565">
        <v>2</v>
      </c>
      <c r="AE565">
        <v>9</v>
      </c>
      <c r="AF565">
        <v>1</v>
      </c>
      <c r="AG565">
        <v>0.34599999999999997</v>
      </c>
      <c r="AH565">
        <v>108</v>
      </c>
      <c r="AI565">
        <v>156</v>
      </c>
      <c r="AJ565" t="s">
        <v>87</v>
      </c>
    </row>
    <row r="566" spans="1:36" x14ac:dyDescent="0.45">
      <c r="A566">
        <v>565</v>
      </c>
      <c r="C566" t="s">
        <v>126</v>
      </c>
      <c r="D566" t="str">
        <f t="shared" si="8"/>
        <v>Anthony Rizzo2023</v>
      </c>
      <c r="E566" t="s">
        <v>36</v>
      </c>
      <c r="F566">
        <v>2023</v>
      </c>
      <c r="G566">
        <v>84</v>
      </c>
      <c r="H566">
        <v>356</v>
      </c>
      <c r="I566">
        <v>421</v>
      </c>
      <c r="J566">
        <v>84</v>
      </c>
      <c r="K566">
        <v>311</v>
      </c>
      <c r="L566">
        <v>41</v>
      </c>
      <c r="M566">
        <v>80</v>
      </c>
      <c r="N566">
        <v>13</v>
      </c>
      <c r="O566">
        <v>0</v>
      </c>
      <c r="P566">
        <v>11</v>
      </c>
      <c r="Q566">
        <v>39</v>
      </c>
      <c r="R566">
        <v>0</v>
      </c>
      <c r="S566">
        <v>3</v>
      </c>
      <c r="T566">
        <v>33</v>
      </c>
      <c r="U566">
        <v>79</v>
      </c>
      <c r="V566">
        <v>0.25700000000000001</v>
      </c>
      <c r="W566">
        <v>0.34799999999999998</v>
      </c>
      <c r="X566">
        <v>0.40500000000000003</v>
      </c>
      <c r="Y566">
        <v>0.753</v>
      </c>
      <c r="Z566">
        <v>126</v>
      </c>
      <c r="AA566">
        <v>7</v>
      </c>
      <c r="AB566">
        <v>11</v>
      </c>
      <c r="AC566">
        <v>0</v>
      </c>
      <c r="AD566">
        <v>1</v>
      </c>
      <c r="AE566">
        <v>1</v>
      </c>
      <c r="AF566">
        <v>1</v>
      </c>
      <c r="AG566">
        <v>0.311</v>
      </c>
      <c r="AH566">
        <v>113</v>
      </c>
      <c r="AI566">
        <v>108</v>
      </c>
      <c r="AJ566" t="s">
        <v>127</v>
      </c>
    </row>
    <row r="567" spans="1:36" x14ac:dyDescent="0.45">
      <c r="A567">
        <v>566</v>
      </c>
      <c r="C567" t="s">
        <v>473</v>
      </c>
      <c r="D567" t="str">
        <f t="shared" si="8"/>
        <v>Amed Rosario2019</v>
      </c>
      <c r="E567" t="s">
        <v>36</v>
      </c>
      <c r="F567">
        <v>2019</v>
      </c>
      <c r="G567">
        <v>87</v>
      </c>
      <c r="H567">
        <v>356</v>
      </c>
      <c r="I567">
        <v>655</v>
      </c>
      <c r="J567">
        <v>84</v>
      </c>
      <c r="K567">
        <v>331</v>
      </c>
      <c r="L567">
        <v>38</v>
      </c>
      <c r="M567">
        <v>86</v>
      </c>
      <c r="N567">
        <v>16</v>
      </c>
      <c r="O567">
        <v>4</v>
      </c>
      <c r="P567">
        <v>9</v>
      </c>
      <c r="Q567">
        <v>42</v>
      </c>
      <c r="R567">
        <v>10</v>
      </c>
      <c r="S567">
        <v>3</v>
      </c>
      <c r="T567">
        <v>19</v>
      </c>
      <c r="U567">
        <v>79</v>
      </c>
      <c r="V567">
        <v>0.26</v>
      </c>
      <c r="W567">
        <v>0.29899999999999999</v>
      </c>
      <c r="X567">
        <v>0.41399999999999998</v>
      </c>
      <c r="Y567">
        <v>0.71299999999999997</v>
      </c>
      <c r="Z567">
        <v>137</v>
      </c>
      <c r="AA567">
        <v>9</v>
      </c>
      <c r="AB567">
        <v>1</v>
      </c>
      <c r="AC567">
        <v>2</v>
      </c>
      <c r="AD567">
        <v>3</v>
      </c>
      <c r="AE567">
        <v>1</v>
      </c>
      <c r="AF567">
        <v>6</v>
      </c>
      <c r="AG567">
        <v>0.313</v>
      </c>
      <c r="AH567">
        <v>88</v>
      </c>
      <c r="AI567">
        <v>89</v>
      </c>
      <c r="AJ567" t="s">
        <v>474</v>
      </c>
    </row>
    <row r="568" spans="1:36" x14ac:dyDescent="0.45">
      <c r="A568">
        <v>567</v>
      </c>
      <c r="C568" t="s">
        <v>156</v>
      </c>
      <c r="D568" t="str">
        <f t="shared" si="8"/>
        <v>Kyle Seager2015</v>
      </c>
      <c r="E568" t="s">
        <v>36</v>
      </c>
      <c r="F568">
        <v>2015</v>
      </c>
      <c r="G568">
        <v>88</v>
      </c>
      <c r="H568">
        <v>356</v>
      </c>
      <c r="I568">
        <v>686</v>
      </c>
      <c r="J568">
        <v>87</v>
      </c>
      <c r="K568">
        <v>324</v>
      </c>
      <c r="L568">
        <v>36</v>
      </c>
      <c r="M568">
        <v>87</v>
      </c>
      <c r="N568">
        <v>19</v>
      </c>
      <c r="O568">
        <v>0</v>
      </c>
      <c r="P568">
        <v>12</v>
      </c>
      <c r="Q568">
        <v>39</v>
      </c>
      <c r="R568">
        <v>1</v>
      </c>
      <c r="S568">
        <v>3</v>
      </c>
      <c r="T568">
        <v>28</v>
      </c>
      <c r="U568">
        <v>48</v>
      </c>
      <c r="V568">
        <v>0.26900000000000002</v>
      </c>
      <c r="W568">
        <v>0.32900000000000001</v>
      </c>
      <c r="X568">
        <v>0.438</v>
      </c>
      <c r="Y568">
        <v>0.76700000000000002</v>
      </c>
      <c r="Z568">
        <v>142</v>
      </c>
      <c r="AA568">
        <v>8</v>
      </c>
      <c r="AB568">
        <v>2</v>
      </c>
      <c r="AC568">
        <v>0</v>
      </c>
      <c r="AD568">
        <v>2</v>
      </c>
      <c r="AE568">
        <v>5</v>
      </c>
      <c r="AF568">
        <v>3</v>
      </c>
      <c r="AG568">
        <v>0.28199999999999997</v>
      </c>
      <c r="AH568">
        <v>97</v>
      </c>
      <c r="AI568">
        <v>115</v>
      </c>
      <c r="AJ568" t="s">
        <v>157</v>
      </c>
    </row>
    <row r="569" spans="1:36" x14ac:dyDescent="0.45">
      <c r="A569">
        <v>568</v>
      </c>
      <c r="C569" t="s">
        <v>50</v>
      </c>
      <c r="D569" t="str">
        <f t="shared" si="8"/>
        <v>Marcus Semien2015</v>
      </c>
      <c r="E569" t="s">
        <v>36</v>
      </c>
      <c r="F569">
        <v>2015</v>
      </c>
      <c r="G569">
        <v>90</v>
      </c>
      <c r="H569">
        <v>356</v>
      </c>
      <c r="I569">
        <v>601</v>
      </c>
      <c r="J569">
        <v>85</v>
      </c>
      <c r="K569">
        <v>332</v>
      </c>
      <c r="L569">
        <v>37</v>
      </c>
      <c r="M569">
        <v>85</v>
      </c>
      <c r="N569">
        <v>16</v>
      </c>
      <c r="O569">
        <v>3</v>
      </c>
      <c r="P569">
        <v>8</v>
      </c>
      <c r="Q569">
        <v>22</v>
      </c>
      <c r="R569">
        <v>7</v>
      </c>
      <c r="S569">
        <v>3</v>
      </c>
      <c r="T569">
        <v>22</v>
      </c>
      <c r="U569">
        <v>77</v>
      </c>
      <c r="V569">
        <v>0.25600000000000001</v>
      </c>
      <c r="W569">
        <v>0.30099999999999999</v>
      </c>
      <c r="X569">
        <v>0.39500000000000002</v>
      </c>
      <c r="Y569">
        <v>0.69599999999999995</v>
      </c>
      <c r="Z569">
        <v>131</v>
      </c>
      <c r="AA569">
        <v>11</v>
      </c>
      <c r="AB569">
        <v>0</v>
      </c>
      <c r="AC569">
        <v>1</v>
      </c>
      <c r="AD569">
        <v>1</v>
      </c>
      <c r="AE569">
        <v>1</v>
      </c>
      <c r="AF569">
        <v>0</v>
      </c>
      <c r="AG569">
        <v>0.311</v>
      </c>
      <c r="AH569">
        <v>95</v>
      </c>
      <c r="AI569">
        <v>96</v>
      </c>
      <c r="AJ569" t="s">
        <v>51</v>
      </c>
    </row>
    <row r="570" spans="1:36" x14ac:dyDescent="0.45">
      <c r="A570">
        <v>569</v>
      </c>
      <c r="C570" t="s">
        <v>144</v>
      </c>
      <c r="D570" t="str">
        <f t="shared" si="8"/>
        <v>Justin Upton2016</v>
      </c>
      <c r="E570" t="s">
        <v>36</v>
      </c>
      <c r="F570">
        <v>2016</v>
      </c>
      <c r="G570">
        <v>85</v>
      </c>
      <c r="H570">
        <v>356</v>
      </c>
      <c r="I570">
        <v>626</v>
      </c>
      <c r="J570">
        <v>83</v>
      </c>
      <c r="K570">
        <v>328</v>
      </c>
      <c r="L570">
        <v>40</v>
      </c>
      <c r="M570">
        <v>77</v>
      </c>
      <c r="N570">
        <v>19</v>
      </c>
      <c r="O570">
        <v>1</v>
      </c>
      <c r="P570">
        <v>9</v>
      </c>
      <c r="Q570">
        <v>38</v>
      </c>
      <c r="R570">
        <v>5</v>
      </c>
      <c r="S570">
        <v>1</v>
      </c>
      <c r="T570">
        <v>25</v>
      </c>
      <c r="U570">
        <v>112</v>
      </c>
      <c r="V570">
        <v>0.23499999999999999</v>
      </c>
      <c r="W570">
        <v>0.28899999999999998</v>
      </c>
      <c r="X570">
        <v>0.38100000000000001</v>
      </c>
      <c r="Y570">
        <v>0.67</v>
      </c>
      <c r="Z570">
        <v>125</v>
      </c>
      <c r="AA570">
        <v>7</v>
      </c>
      <c r="AB570">
        <v>1</v>
      </c>
      <c r="AC570">
        <v>0</v>
      </c>
      <c r="AD570">
        <v>2</v>
      </c>
      <c r="AE570">
        <v>2</v>
      </c>
      <c r="AF570">
        <v>2</v>
      </c>
      <c r="AG570">
        <v>0.32500000000000001</v>
      </c>
      <c r="AH570">
        <v>75</v>
      </c>
      <c r="AI570">
        <v>80</v>
      </c>
      <c r="AJ570" t="s">
        <v>145</v>
      </c>
    </row>
    <row r="571" spans="1:36" x14ac:dyDescent="0.45">
      <c r="A571">
        <v>570</v>
      </c>
      <c r="C571" t="s">
        <v>457</v>
      </c>
      <c r="D571" t="str">
        <f t="shared" si="8"/>
        <v>Alex Verdugo2021</v>
      </c>
      <c r="E571" t="s">
        <v>36</v>
      </c>
      <c r="F571">
        <v>2021</v>
      </c>
      <c r="G571">
        <v>83</v>
      </c>
      <c r="H571">
        <v>356</v>
      </c>
      <c r="I571">
        <v>604</v>
      </c>
      <c r="J571">
        <v>79</v>
      </c>
      <c r="K571">
        <v>320</v>
      </c>
      <c r="L571">
        <v>55</v>
      </c>
      <c r="M571">
        <v>89</v>
      </c>
      <c r="N571">
        <v>18</v>
      </c>
      <c r="O571">
        <v>1</v>
      </c>
      <c r="P571">
        <v>9</v>
      </c>
      <c r="Q571">
        <v>36</v>
      </c>
      <c r="R571">
        <v>4</v>
      </c>
      <c r="S571">
        <v>1</v>
      </c>
      <c r="T571">
        <v>31</v>
      </c>
      <c r="U571">
        <v>46</v>
      </c>
      <c r="V571">
        <v>0.27800000000000002</v>
      </c>
      <c r="W571">
        <v>0.34599999999999997</v>
      </c>
      <c r="X571">
        <v>0.42499999999999999</v>
      </c>
      <c r="Y571">
        <v>0.77100000000000002</v>
      </c>
      <c r="Z571">
        <v>136</v>
      </c>
      <c r="AA571">
        <v>8</v>
      </c>
      <c r="AB571">
        <v>3</v>
      </c>
      <c r="AC571">
        <v>0</v>
      </c>
      <c r="AD571">
        <v>2</v>
      </c>
      <c r="AE571">
        <v>2</v>
      </c>
      <c r="AF571">
        <v>0</v>
      </c>
      <c r="AG571">
        <v>0.3</v>
      </c>
      <c r="AH571">
        <v>98</v>
      </c>
      <c r="AI571">
        <v>115</v>
      </c>
      <c r="AJ571" t="s">
        <v>458</v>
      </c>
    </row>
    <row r="572" spans="1:36" x14ac:dyDescent="0.45">
      <c r="A572">
        <v>571</v>
      </c>
      <c r="C572" t="s">
        <v>362</v>
      </c>
      <c r="D572" t="str">
        <f t="shared" si="8"/>
        <v>Javier Báez2023</v>
      </c>
      <c r="E572" t="s">
        <v>36</v>
      </c>
      <c r="F572">
        <v>2023</v>
      </c>
      <c r="G572">
        <v>85</v>
      </c>
      <c r="H572">
        <v>355</v>
      </c>
      <c r="I572">
        <v>547</v>
      </c>
      <c r="J572">
        <v>84</v>
      </c>
      <c r="K572">
        <v>334</v>
      </c>
      <c r="L572">
        <v>35</v>
      </c>
      <c r="M572">
        <v>75</v>
      </c>
      <c r="N572">
        <v>11</v>
      </c>
      <c r="O572">
        <v>3</v>
      </c>
      <c r="P572">
        <v>6</v>
      </c>
      <c r="Q572">
        <v>44</v>
      </c>
      <c r="R572">
        <v>6</v>
      </c>
      <c r="S572">
        <v>0</v>
      </c>
      <c r="T572">
        <v>13</v>
      </c>
      <c r="U572">
        <v>81</v>
      </c>
      <c r="V572">
        <v>0.22500000000000001</v>
      </c>
      <c r="W572">
        <v>0.26</v>
      </c>
      <c r="X572">
        <v>0.32900000000000001</v>
      </c>
      <c r="Y572">
        <v>0.58899999999999997</v>
      </c>
      <c r="Z572">
        <v>110</v>
      </c>
      <c r="AA572">
        <v>8</v>
      </c>
      <c r="AB572">
        <v>4</v>
      </c>
      <c r="AC572">
        <v>0</v>
      </c>
      <c r="AD572">
        <v>3</v>
      </c>
      <c r="AE572">
        <v>0</v>
      </c>
      <c r="AF572">
        <v>3</v>
      </c>
      <c r="AG572">
        <v>0.27600000000000002</v>
      </c>
      <c r="AH572">
        <v>99</v>
      </c>
      <c r="AI572">
        <v>62</v>
      </c>
      <c r="AJ572" t="s">
        <v>363</v>
      </c>
    </row>
    <row r="573" spans="1:36" x14ac:dyDescent="0.45">
      <c r="A573">
        <v>572</v>
      </c>
      <c r="C573" t="s">
        <v>84</v>
      </c>
      <c r="D573" t="str">
        <f t="shared" si="8"/>
        <v>Mookie Betts2018</v>
      </c>
      <c r="E573" t="s">
        <v>36</v>
      </c>
      <c r="F573">
        <v>2018</v>
      </c>
      <c r="G573">
        <v>78</v>
      </c>
      <c r="H573">
        <v>355</v>
      </c>
      <c r="I573">
        <v>614</v>
      </c>
      <c r="J573">
        <v>76</v>
      </c>
      <c r="K573">
        <v>301</v>
      </c>
      <c r="L573">
        <v>79</v>
      </c>
      <c r="M573">
        <v>108</v>
      </c>
      <c r="N573">
        <v>25</v>
      </c>
      <c r="O573">
        <v>3</v>
      </c>
      <c r="P573">
        <v>23</v>
      </c>
      <c r="Q573">
        <v>51</v>
      </c>
      <c r="R573">
        <v>18</v>
      </c>
      <c r="S573">
        <v>2</v>
      </c>
      <c r="T573">
        <v>46</v>
      </c>
      <c r="U573">
        <v>42</v>
      </c>
      <c r="V573">
        <v>0.35899999999999999</v>
      </c>
      <c r="W573">
        <v>0.44800000000000001</v>
      </c>
      <c r="X573">
        <v>0.69099999999999995</v>
      </c>
      <c r="Y573">
        <v>1.139</v>
      </c>
      <c r="Z573">
        <v>208</v>
      </c>
      <c r="AA573">
        <v>3</v>
      </c>
      <c r="AB573">
        <v>5</v>
      </c>
      <c r="AC573">
        <v>0</v>
      </c>
      <c r="AD573">
        <v>3</v>
      </c>
      <c r="AE573">
        <v>6</v>
      </c>
      <c r="AF573">
        <v>4</v>
      </c>
      <c r="AG573">
        <v>0.35599999999999998</v>
      </c>
      <c r="AH573">
        <v>110</v>
      </c>
      <c r="AI573">
        <v>211</v>
      </c>
      <c r="AJ573" t="s">
        <v>85</v>
      </c>
    </row>
    <row r="574" spans="1:36" x14ac:dyDescent="0.45">
      <c r="A574">
        <v>573</v>
      </c>
      <c r="C574" t="s">
        <v>364</v>
      </c>
      <c r="D574" t="str">
        <f t="shared" si="8"/>
        <v>Lorenzo Cain2017</v>
      </c>
      <c r="E574" t="s">
        <v>36</v>
      </c>
      <c r="F574">
        <v>2017</v>
      </c>
      <c r="G574">
        <v>84</v>
      </c>
      <c r="H574">
        <v>355</v>
      </c>
      <c r="I574">
        <v>645</v>
      </c>
      <c r="J574">
        <v>84</v>
      </c>
      <c r="K574">
        <v>317</v>
      </c>
      <c r="L574">
        <v>49</v>
      </c>
      <c r="M574">
        <v>87</v>
      </c>
      <c r="N574">
        <v>14</v>
      </c>
      <c r="O574">
        <v>2</v>
      </c>
      <c r="P574">
        <v>11</v>
      </c>
      <c r="Q574">
        <v>30</v>
      </c>
      <c r="R574">
        <v>15</v>
      </c>
      <c r="S574">
        <v>0</v>
      </c>
      <c r="T574">
        <v>34</v>
      </c>
      <c r="U574">
        <v>62</v>
      </c>
      <c r="V574">
        <v>0.27400000000000002</v>
      </c>
      <c r="W574">
        <v>0.34699999999999998</v>
      </c>
      <c r="X574">
        <v>0.435</v>
      </c>
      <c r="Y574">
        <v>0.78200000000000003</v>
      </c>
      <c r="Z574">
        <v>138</v>
      </c>
      <c r="AA574">
        <v>12</v>
      </c>
      <c r="AB574">
        <v>2</v>
      </c>
      <c r="AC574">
        <v>0</v>
      </c>
      <c r="AD574">
        <v>2</v>
      </c>
      <c r="AE574">
        <v>1</v>
      </c>
      <c r="AF574">
        <v>5</v>
      </c>
      <c r="AG574">
        <v>0.309</v>
      </c>
      <c r="AH574">
        <v>94</v>
      </c>
      <c r="AI574">
        <v>109</v>
      </c>
      <c r="AJ574" t="s">
        <v>365</v>
      </c>
    </row>
    <row r="575" spans="1:36" x14ac:dyDescent="0.45">
      <c r="A575">
        <v>574</v>
      </c>
      <c r="C575" t="s">
        <v>399</v>
      </c>
      <c r="D575" t="str">
        <f t="shared" si="8"/>
        <v>Khris Davis2014</v>
      </c>
      <c r="E575" t="s">
        <v>36</v>
      </c>
      <c r="F575">
        <v>2014</v>
      </c>
      <c r="G575">
        <v>87</v>
      </c>
      <c r="H575">
        <v>355</v>
      </c>
      <c r="I575">
        <v>549</v>
      </c>
      <c r="J575">
        <v>84</v>
      </c>
      <c r="K575">
        <v>326</v>
      </c>
      <c r="L575">
        <v>52</v>
      </c>
      <c r="M575">
        <v>82</v>
      </c>
      <c r="N575">
        <v>23</v>
      </c>
      <c r="O575">
        <v>2</v>
      </c>
      <c r="P575">
        <v>15</v>
      </c>
      <c r="Q575">
        <v>49</v>
      </c>
      <c r="R575">
        <v>3</v>
      </c>
      <c r="S575">
        <v>1</v>
      </c>
      <c r="T575">
        <v>19</v>
      </c>
      <c r="U575">
        <v>86</v>
      </c>
      <c r="V575">
        <v>0.252</v>
      </c>
      <c r="W575">
        <v>0.30099999999999999</v>
      </c>
      <c r="X575">
        <v>0.47199999999999998</v>
      </c>
      <c r="Y575">
        <v>0.77400000000000002</v>
      </c>
      <c r="Z575">
        <v>154</v>
      </c>
      <c r="AA575">
        <v>8</v>
      </c>
      <c r="AB575">
        <v>6</v>
      </c>
      <c r="AC575">
        <v>0</v>
      </c>
      <c r="AD575">
        <v>4</v>
      </c>
      <c r="AE575">
        <v>0</v>
      </c>
      <c r="AF575">
        <v>6</v>
      </c>
      <c r="AG575">
        <v>0.29299999999999998</v>
      </c>
      <c r="AH575">
        <v>104</v>
      </c>
      <c r="AI575">
        <v>116</v>
      </c>
      <c r="AJ575" t="s">
        <v>400</v>
      </c>
    </row>
    <row r="576" spans="1:36" x14ac:dyDescent="0.45">
      <c r="A576">
        <v>575</v>
      </c>
      <c r="C576" t="s">
        <v>543</v>
      </c>
      <c r="D576" t="str">
        <f t="shared" si="8"/>
        <v>Adam Duvall2017</v>
      </c>
      <c r="E576" t="s">
        <v>36</v>
      </c>
      <c r="F576">
        <v>2017</v>
      </c>
      <c r="G576">
        <v>85</v>
      </c>
      <c r="H576">
        <v>355</v>
      </c>
      <c r="I576">
        <v>647</v>
      </c>
      <c r="J576">
        <v>81</v>
      </c>
      <c r="K576">
        <v>327</v>
      </c>
      <c r="L576">
        <v>47</v>
      </c>
      <c r="M576">
        <v>91</v>
      </c>
      <c r="N576">
        <v>27</v>
      </c>
      <c r="O576">
        <v>2</v>
      </c>
      <c r="P576">
        <v>20</v>
      </c>
      <c r="Q576">
        <v>61</v>
      </c>
      <c r="R576">
        <v>5</v>
      </c>
      <c r="S576">
        <v>2</v>
      </c>
      <c r="T576">
        <v>21</v>
      </c>
      <c r="U576">
        <v>89</v>
      </c>
      <c r="V576">
        <v>0.27800000000000002</v>
      </c>
      <c r="W576">
        <v>0.32100000000000001</v>
      </c>
      <c r="X576">
        <v>0.55700000000000005</v>
      </c>
      <c r="Y576">
        <v>0.878</v>
      </c>
      <c r="Z576">
        <v>182</v>
      </c>
      <c r="AA576">
        <v>3</v>
      </c>
      <c r="AB576">
        <v>2</v>
      </c>
      <c r="AC576">
        <v>0</v>
      </c>
      <c r="AD576">
        <v>5</v>
      </c>
      <c r="AE576">
        <v>0</v>
      </c>
      <c r="AF576">
        <v>4</v>
      </c>
      <c r="AG576">
        <v>0.318</v>
      </c>
      <c r="AH576">
        <v>123</v>
      </c>
      <c r="AI576">
        <v>130</v>
      </c>
      <c r="AJ576" t="s">
        <v>544</v>
      </c>
    </row>
    <row r="577" spans="1:36" x14ac:dyDescent="0.45">
      <c r="A577">
        <v>576</v>
      </c>
      <c r="C577" t="s">
        <v>278</v>
      </c>
      <c r="D577" t="str">
        <f t="shared" si="8"/>
        <v>Eduardo Escobar2021</v>
      </c>
      <c r="E577" t="s">
        <v>36</v>
      </c>
      <c r="F577">
        <v>2021</v>
      </c>
      <c r="G577">
        <v>88</v>
      </c>
      <c r="H577">
        <v>355</v>
      </c>
      <c r="I577">
        <v>599</v>
      </c>
      <c r="J577">
        <v>82</v>
      </c>
      <c r="K577">
        <v>331</v>
      </c>
      <c r="L577">
        <v>45</v>
      </c>
      <c r="M577">
        <v>84</v>
      </c>
      <c r="N577">
        <v>12</v>
      </c>
      <c r="O577">
        <v>2</v>
      </c>
      <c r="P577">
        <v>20</v>
      </c>
      <c r="Q577">
        <v>60</v>
      </c>
      <c r="R577">
        <v>1</v>
      </c>
      <c r="S577">
        <v>0</v>
      </c>
      <c r="T577">
        <v>23</v>
      </c>
      <c r="U577">
        <v>75</v>
      </c>
      <c r="V577">
        <v>0.254</v>
      </c>
      <c r="W577">
        <v>0.30099999999999999</v>
      </c>
      <c r="X577">
        <v>0.48299999999999998</v>
      </c>
      <c r="Y577">
        <v>0.78500000000000003</v>
      </c>
      <c r="Z577">
        <v>160</v>
      </c>
      <c r="AA577">
        <v>1</v>
      </c>
      <c r="AB577">
        <v>0</v>
      </c>
      <c r="AC577">
        <v>0</v>
      </c>
      <c r="AD577">
        <v>1</v>
      </c>
      <c r="AE577">
        <v>1</v>
      </c>
      <c r="AF577">
        <v>3</v>
      </c>
      <c r="AG577">
        <v>0.27</v>
      </c>
      <c r="AH577">
        <v>98</v>
      </c>
      <c r="AI577">
        <v>115</v>
      </c>
      <c r="AJ577" t="s">
        <v>279</v>
      </c>
    </row>
    <row r="578" spans="1:36" x14ac:dyDescent="0.45">
      <c r="A578">
        <v>577</v>
      </c>
      <c r="C578" t="s">
        <v>545</v>
      </c>
      <c r="D578" t="str">
        <f t="shared" si="8"/>
        <v>Yuli Gurriel2021</v>
      </c>
      <c r="E578" t="s">
        <v>36</v>
      </c>
      <c r="F578">
        <v>2021</v>
      </c>
      <c r="G578">
        <v>84</v>
      </c>
      <c r="H578">
        <v>355</v>
      </c>
      <c r="I578">
        <v>605</v>
      </c>
      <c r="J578">
        <v>84</v>
      </c>
      <c r="K578">
        <v>307</v>
      </c>
      <c r="L578">
        <v>44</v>
      </c>
      <c r="M578">
        <v>96</v>
      </c>
      <c r="N578">
        <v>19</v>
      </c>
      <c r="O578">
        <v>0</v>
      </c>
      <c r="P578">
        <v>10</v>
      </c>
      <c r="Q578">
        <v>54</v>
      </c>
      <c r="R578">
        <v>1</v>
      </c>
      <c r="S578">
        <v>1</v>
      </c>
      <c r="T578">
        <v>36</v>
      </c>
      <c r="U578">
        <v>34</v>
      </c>
      <c r="V578">
        <v>0.313</v>
      </c>
      <c r="W578">
        <v>0.378</v>
      </c>
      <c r="X578">
        <v>0.47199999999999998</v>
      </c>
      <c r="Y578">
        <v>0.85</v>
      </c>
      <c r="Z578">
        <v>145</v>
      </c>
      <c r="AA578">
        <v>9</v>
      </c>
      <c r="AB578">
        <v>2</v>
      </c>
      <c r="AC578">
        <v>0</v>
      </c>
      <c r="AD578">
        <v>10</v>
      </c>
      <c r="AE578">
        <v>1</v>
      </c>
      <c r="AF578">
        <v>0</v>
      </c>
      <c r="AG578">
        <v>0.315</v>
      </c>
      <c r="AH578">
        <v>101</v>
      </c>
      <c r="AI578">
        <v>136</v>
      </c>
      <c r="AJ578" t="s">
        <v>546</v>
      </c>
    </row>
    <row r="579" spans="1:36" x14ac:dyDescent="0.45">
      <c r="A579">
        <v>578</v>
      </c>
      <c r="C579" t="s">
        <v>547</v>
      </c>
      <c r="D579" t="str">
        <f t="shared" ref="D579:D642" si="9">_xlfn.CONCAT(C579,F579)</f>
        <v>José Martínez2018</v>
      </c>
      <c r="E579" t="s">
        <v>36</v>
      </c>
      <c r="F579">
        <v>2018</v>
      </c>
      <c r="G579">
        <v>88</v>
      </c>
      <c r="H579">
        <v>355</v>
      </c>
      <c r="I579">
        <v>590</v>
      </c>
      <c r="J579">
        <v>81</v>
      </c>
      <c r="K579">
        <v>317</v>
      </c>
      <c r="L579">
        <v>35</v>
      </c>
      <c r="M579">
        <v>94</v>
      </c>
      <c r="N579">
        <v>18</v>
      </c>
      <c r="O579">
        <v>0</v>
      </c>
      <c r="P579">
        <v>13</v>
      </c>
      <c r="Q579">
        <v>56</v>
      </c>
      <c r="R579">
        <v>0</v>
      </c>
      <c r="S579">
        <v>3</v>
      </c>
      <c r="T579">
        <v>33</v>
      </c>
      <c r="U579">
        <v>55</v>
      </c>
      <c r="V579">
        <v>0.29699999999999999</v>
      </c>
      <c r="W579">
        <v>0.36299999999999999</v>
      </c>
      <c r="X579">
        <v>0.47599999999999998</v>
      </c>
      <c r="Y579">
        <v>0.84</v>
      </c>
      <c r="Z579">
        <v>151</v>
      </c>
      <c r="AA579">
        <v>10</v>
      </c>
      <c r="AB579">
        <v>2</v>
      </c>
      <c r="AC579">
        <v>0</v>
      </c>
      <c r="AD579">
        <v>3</v>
      </c>
      <c r="AE579">
        <v>0</v>
      </c>
      <c r="AF579">
        <v>2</v>
      </c>
      <c r="AG579">
        <v>0.32100000000000001</v>
      </c>
      <c r="AH579">
        <v>104</v>
      </c>
      <c r="AI579">
        <v>131</v>
      </c>
      <c r="AJ579" t="s">
        <v>548</v>
      </c>
    </row>
    <row r="580" spans="1:36" x14ac:dyDescent="0.45">
      <c r="A580">
        <v>579</v>
      </c>
      <c r="C580" t="s">
        <v>483</v>
      </c>
      <c r="D580" t="str">
        <f t="shared" si="9"/>
        <v>Ryan McMahon2022</v>
      </c>
      <c r="E580" t="s">
        <v>36</v>
      </c>
      <c r="F580">
        <v>2022</v>
      </c>
      <c r="G580">
        <v>89</v>
      </c>
      <c r="H580">
        <v>355</v>
      </c>
      <c r="I580">
        <v>597</v>
      </c>
      <c r="J580">
        <v>85</v>
      </c>
      <c r="K580">
        <v>309</v>
      </c>
      <c r="L580">
        <v>37</v>
      </c>
      <c r="M580">
        <v>76</v>
      </c>
      <c r="N580">
        <v>15</v>
      </c>
      <c r="O580">
        <v>3</v>
      </c>
      <c r="P580">
        <v>7</v>
      </c>
      <c r="Q580">
        <v>41</v>
      </c>
      <c r="R580">
        <v>5</v>
      </c>
      <c r="S580">
        <v>2</v>
      </c>
      <c r="T580">
        <v>41</v>
      </c>
      <c r="U580">
        <v>90</v>
      </c>
      <c r="V580">
        <v>0.246</v>
      </c>
      <c r="W580">
        <v>0.34100000000000003</v>
      </c>
      <c r="X580">
        <v>0.38200000000000001</v>
      </c>
      <c r="Y580">
        <v>0.72299999999999998</v>
      </c>
      <c r="Z580">
        <v>118</v>
      </c>
      <c r="AA580">
        <v>2</v>
      </c>
      <c r="AB580">
        <v>4</v>
      </c>
      <c r="AC580">
        <v>0</v>
      </c>
      <c r="AD580">
        <v>1</v>
      </c>
      <c r="AE580">
        <v>0</v>
      </c>
      <c r="AF580">
        <v>2</v>
      </c>
      <c r="AG580">
        <v>0.32400000000000001</v>
      </c>
      <c r="AH580">
        <v>97</v>
      </c>
      <c r="AI580">
        <v>106</v>
      </c>
      <c r="AJ580" t="s">
        <v>484</v>
      </c>
    </row>
    <row r="581" spans="1:36" x14ac:dyDescent="0.45">
      <c r="A581">
        <v>580</v>
      </c>
      <c r="C581" t="s">
        <v>549</v>
      </c>
      <c r="D581" t="str">
        <f t="shared" si="9"/>
        <v>Mike Napoli2016</v>
      </c>
      <c r="E581" t="s">
        <v>36</v>
      </c>
      <c r="F581">
        <v>2016</v>
      </c>
      <c r="G581">
        <v>82</v>
      </c>
      <c r="H581">
        <v>355</v>
      </c>
      <c r="I581">
        <v>645</v>
      </c>
      <c r="J581">
        <v>81</v>
      </c>
      <c r="K581">
        <v>313</v>
      </c>
      <c r="L581">
        <v>54</v>
      </c>
      <c r="M581">
        <v>76</v>
      </c>
      <c r="N581">
        <v>14</v>
      </c>
      <c r="O581">
        <v>1</v>
      </c>
      <c r="P581">
        <v>18</v>
      </c>
      <c r="Q581">
        <v>61</v>
      </c>
      <c r="R581">
        <v>3</v>
      </c>
      <c r="S581">
        <v>0</v>
      </c>
      <c r="T581">
        <v>39</v>
      </c>
      <c r="U581">
        <v>119</v>
      </c>
      <c r="V581">
        <v>0.24299999999999999</v>
      </c>
      <c r="W581">
        <v>0.32700000000000001</v>
      </c>
      <c r="X581">
        <v>0.46700000000000003</v>
      </c>
      <c r="Y581">
        <v>0.79300000000000004</v>
      </c>
      <c r="Z581">
        <v>146</v>
      </c>
      <c r="AA581">
        <v>9</v>
      </c>
      <c r="AB581">
        <v>1</v>
      </c>
      <c r="AC581">
        <v>0</v>
      </c>
      <c r="AD581">
        <v>2</v>
      </c>
      <c r="AE581">
        <v>1</v>
      </c>
      <c r="AF581">
        <v>2</v>
      </c>
      <c r="AG581">
        <v>0.32600000000000001</v>
      </c>
      <c r="AH581">
        <v>98</v>
      </c>
      <c r="AI581">
        <v>113</v>
      </c>
      <c r="AJ581" t="s">
        <v>550</v>
      </c>
    </row>
    <row r="582" spans="1:36" x14ac:dyDescent="0.45">
      <c r="A582">
        <v>581</v>
      </c>
      <c r="C582" t="s">
        <v>441</v>
      </c>
      <c r="D582" t="str">
        <f t="shared" si="9"/>
        <v>Kevin Pillar2015</v>
      </c>
      <c r="E582" t="s">
        <v>36</v>
      </c>
      <c r="F582">
        <v>2015</v>
      </c>
      <c r="G582">
        <v>90</v>
      </c>
      <c r="H582">
        <v>355</v>
      </c>
      <c r="I582">
        <v>628</v>
      </c>
      <c r="J582">
        <v>88</v>
      </c>
      <c r="K582">
        <v>334</v>
      </c>
      <c r="L582">
        <v>48</v>
      </c>
      <c r="M582">
        <v>93</v>
      </c>
      <c r="N582">
        <v>18</v>
      </c>
      <c r="O582">
        <v>2</v>
      </c>
      <c r="P582">
        <v>7</v>
      </c>
      <c r="Q582">
        <v>37</v>
      </c>
      <c r="R582">
        <v>13</v>
      </c>
      <c r="S582">
        <v>3</v>
      </c>
      <c r="T582">
        <v>16</v>
      </c>
      <c r="U582">
        <v>56</v>
      </c>
      <c r="V582">
        <v>0.27800000000000002</v>
      </c>
      <c r="W582">
        <v>0.312</v>
      </c>
      <c r="X582">
        <v>0.40699999999999997</v>
      </c>
      <c r="Y582">
        <v>0.71899999999999997</v>
      </c>
      <c r="Z582">
        <v>136</v>
      </c>
      <c r="AA582">
        <v>5</v>
      </c>
      <c r="AB582">
        <v>1</v>
      </c>
      <c r="AC582">
        <v>2</v>
      </c>
      <c r="AD582">
        <v>2</v>
      </c>
      <c r="AE582">
        <v>0</v>
      </c>
      <c r="AF582">
        <v>1</v>
      </c>
      <c r="AG582">
        <v>0.315</v>
      </c>
      <c r="AH582">
        <v>101</v>
      </c>
      <c r="AI582">
        <v>102</v>
      </c>
      <c r="AJ582" t="s">
        <v>442</v>
      </c>
    </row>
    <row r="583" spans="1:36" x14ac:dyDescent="0.45">
      <c r="A583">
        <v>582</v>
      </c>
      <c r="C583" t="s">
        <v>182</v>
      </c>
      <c r="D583" t="str">
        <f t="shared" si="9"/>
        <v>Jean Segura2019</v>
      </c>
      <c r="E583" t="s">
        <v>36</v>
      </c>
      <c r="F583">
        <v>2019</v>
      </c>
      <c r="G583">
        <v>80</v>
      </c>
      <c r="H583">
        <v>355</v>
      </c>
      <c r="I583">
        <v>618</v>
      </c>
      <c r="J583">
        <v>80</v>
      </c>
      <c r="K583">
        <v>331</v>
      </c>
      <c r="L583">
        <v>55</v>
      </c>
      <c r="M583">
        <v>92</v>
      </c>
      <c r="N583">
        <v>20</v>
      </c>
      <c r="O583">
        <v>3</v>
      </c>
      <c r="P583">
        <v>10</v>
      </c>
      <c r="Q583">
        <v>40</v>
      </c>
      <c r="R583">
        <v>7</v>
      </c>
      <c r="S583">
        <v>1</v>
      </c>
      <c r="T583">
        <v>18</v>
      </c>
      <c r="U583">
        <v>42</v>
      </c>
      <c r="V583">
        <v>0.27800000000000002</v>
      </c>
      <c r="W583">
        <v>0.32200000000000001</v>
      </c>
      <c r="X583">
        <v>0.44700000000000001</v>
      </c>
      <c r="Y583">
        <v>0.76900000000000002</v>
      </c>
      <c r="Z583">
        <v>148</v>
      </c>
      <c r="AA583">
        <v>6</v>
      </c>
      <c r="AB583">
        <v>4</v>
      </c>
      <c r="AC583">
        <v>1</v>
      </c>
      <c r="AD583">
        <v>1</v>
      </c>
      <c r="AE583">
        <v>0</v>
      </c>
      <c r="AF583">
        <v>4</v>
      </c>
      <c r="AG583">
        <v>0.29299999999999998</v>
      </c>
      <c r="AH583">
        <v>106</v>
      </c>
      <c r="AI583">
        <v>104</v>
      </c>
      <c r="AJ583" t="s">
        <v>183</v>
      </c>
    </row>
    <row r="584" spans="1:36" x14ac:dyDescent="0.45">
      <c r="A584">
        <v>583</v>
      </c>
      <c r="C584" t="s">
        <v>60</v>
      </c>
      <c r="D584" t="str">
        <f t="shared" si="9"/>
        <v>Brian Anderson2019</v>
      </c>
      <c r="E584" t="s">
        <v>36</v>
      </c>
      <c r="F584">
        <v>2019</v>
      </c>
      <c r="G584">
        <v>87</v>
      </c>
      <c r="H584">
        <v>354</v>
      </c>
      <c r="I584">
        <v>520</v>
      </c>
      <c r="J584">
        <v>81</v>
      </c>
      <c r="K584">
        <v>311</v>
      </c>
      <c r="L584">
        <v>34</v>
      </c>
      <c r="M584">
        <v>78</v>
      </c>
      <c r="N584">
        <v>18</v>
      </c>
      <c r="O584">
        <v>1</v>
      </c>
      <c r="P584">
        <v>11</v>
      </c>
      <c r="Q584">
        <v>38</v>
      </c>
      <c r="R584">
        <v>4</v>
      </c>
      <c r="S584">
        <v>1</v>
      </c>
      <c r="T584">
        <v>33</v>
      </c>
      <c r="U584">
        <v>75</v>
      </c>
      <c r="V584">
        <v>0.251</v>
      </c>
      <c r="W584">
        <v>0.33600000000000002</v>
      </c>
      <c r="X584">
        <v>0.42099999999999999</v>
      </c>
      <c r="Y584">
        <v>0.75700000000000001</v>
      </c>
      <c r="Z584">
        <v>131</v>
      </c>
      <c r="AA584">
        <v>10</v>
      </c>
      <c r="AB584">
        <v>8</v>
      </c>
      <c r="AC584">
        <v>0</v>
      </c>
      <c r="AD584">
        <v>2</v>
      </c>
      <c r="AE584">
        <v>1</v>
      </c>
      <c r="AF584">
        <v>4</v>
      </c>
      <c r="AG584">
        <v>0.29499999999999998</v>
      </c>
      <c r="AH584">
        <v>88</v>
      </c>
      <c r="AI584">
        <v>102</v>
      </c>
      <c r="AJ584" t="s">
        <v>61</v>
      </c>
    </row>
    <row r="585" spans="1:36" x14ac:dyDescent="0.45">
      <c r="A585">
        <v>584</v>
      </c>
      <c r="C585" t="s">
        <v>134</v>
      </c>
      <c r="D585" t="str">
        <f t="shared" si="9"/>
        <v>Andrew Benintendi2017</v>
      </c>
      <c r="E585" t="s">
        <v>36</v>
      </c>
      <c r="F585">
        <v>2017</v>
      </c>
      <c r="G585">
        <v>82</v>
      </c>
      <c r="H585">
        <v>354</v>
      </c>
      <c r="I585">
        <v>658</v>
      </c>
      <c r="J585">
        <v>78</v>
      </c>
      <c r="K585">
        <v>305</v>
      </c>
      <c r="L585">
        <v>44</v>
      </c>
      <c r="M585">
        <v>85</v>
      </c>
      <c r="N585">
        <v>13</v>
      </c>
      <c r="O585">
        <v>1</v>
      </c>
      <c r="P585">
        <v>12</v>
      </c>
      <c r="Q585">
        <v>51</v>
      </c>
      <c r="R585">
        <v>9</v>
      </c>
      <c r="S585">
        <v>3</v>
      </c>
      <c r="T585">
        <v>38</v>
      </c>
      <c r="U585">
        <v>56</v>
      </c>
      <c r="V585">
        <v>0.27900000000000003</v>
      </c>
      <c r="W585">
        <v>0.35699999999999998</v>
      </c>
      <c r="X585">
        <v>0.44600000000000001</v>
      </c>
      <c r="Y585">
        <v>0.80300000000000005</v>
      </c>
      <c r="Z585">
        <v>136</v>
      </c>
      <c r="AA585">
        <v>10</v>
      </c>
      <c r="AB585">
        <v>3</v>
      </c>
      <c r="AC585">
        <v>1</v>
      </c>
      <c r="AD585">
        <v>7</v>
      </c>
      <c r="AE585">
        <v>5</v>
      </c>
      <c r="AF585">
        <v>1</v>
      </c>
      <c r="AG585">
        <v>0.29899999999999999</v>
      </c>
      <c r="AH585">
        <v>107</v>
      </c>
      <c r="AI585">
        <v>115</v>
      </c>
      <c r="AJ585" t="s">
        <v>135</v>
      </c>
    </row>
    <row r="586" spans="1:36" x14ac:dyDescent="0.45">
      <c r="A586">
        <v>585</v>
      </c>
      <c r="C586" t="s">
        <v>497</v>
      </c>
      <c r="D586" t="str">
        <f t="shared" si="9"/>
        <v>Jeimer Candelario2018</v>
      </c>
      <c r="E586" t="s">
        <v>36</v>
      </c>
      <c r="F586">
        <v>2018</v>
      </c>
      <c r="G586">
        <v>83</v>
      </c>
      <c r="H586">
        <v>354</v>
      </c>
      <c r="I586">
        <v>619</v>
      </c>
      <c r="J586">
        <v>80</v>
      </c>
      <c r="K586">
        <v>306</v>
      </c>
      <c r="L586">
        <v>44</v>
      </c>
      <c r="M586">
        <v>69</v>
      </c>
      <c r="N586">
        <v>17</v>
      </c>
      <c r="O586">
        <v>3</v>
      </c>
      <c r="P586">
        <v>13</v>
      </c>
      <c r="Q586">
        <v>35</v>
      </c>
      <c r="R586">
        <v>1</v>
      </c>
      <c r="S586">
        <v>2</v>
      </c>
      <c r="T586">
        <v>40</v>
      </c>
      <c r="U586">
        <v>91</v>
      </c>
      <c r="V586">
        <v>0.22600000000000001</v>
      </c>
      <c r="W586">
        <v>0.32500000000000001</v>
      </c>
      <c r="X586">
        <v>0.42799999999999999</v>
      </c>
      <c r="Y586">
        <v>0.753</v>
      </c>
      <c r="Z586">
        <v>131</v>
      </c>
      <c r="AA586">
        <v>2</v>
      </c>
      <c r="AB586">
        <v>6</v>
      </c>
      <c r="AC586">
        <v>0</v>
      </c>
      <c r="AD586">
        <v>2</v>
      </c>
      <c r="AE586">
        <v>0</v>
      </c>
      <c r="AF586">
        <v>3</v>
      </c>
      <c r="AG586">
        <v>0.27500000000000002</v>
      </c>
      <c r="AH586">
        <v>111</v>
      </c>
      <c r="AI586">
        <v>107</v>
      </c>
      <c r="AJ586" t="s">
        <v>498</v>
      </c>
    </row>
    <row r="587" spans="1:36" x14ac:dyDescent="0.45">
      <c r="A587">
        <v>586</v>
      </c>
      <c r="C587" t="s">
        <v>116</v>
      </c>
      <c r="D587" t="str">
        <f t="shared" si="9"/>
        <v>Nick Castellanos2016</v>
      </c>
      <c r="E587" t="s">
        <v>36</v>
      </c>
      <c r="F587">
        <v>2016</v>
      </c>
      <c r="G587">
        <v>85</v>
      </c>
      <c r="H587">
        <v>354</v>
      </c>
      <c r="I587">
        <v>447</v>
      </c>
      <c r="J587">
        <v>84</v>
      </c>
      <c r="K587">
        <v>328</v>
      </c>
      <c r="L587">
        <v>45</v>
      </c>
      <c r="M587">
        <v>99</v>
      </c>
      <c r="N587">
        <v>19</v>
      </c>
      <c r="O587">
        <v>3</v>
      </c>
      <c r="P587">
        <v>17</v>
      </c>
      <c r="Q587">
        <v>51</v>
      </c>
      <c r="R587">
        <v>1</v>
      </c>
      <c r="S587">
        <v>1</v>
      </c>
      <c r="T587">
        <v>20</v>
      </c>
      <c r="U587">
        <v>86</v>
      </c>
      <c r="V587">
        <v>0.30199999999999999</v>
      </c>
      <c r="W587">
        <v>0.34200000000000003</v>
      </c>
      <c r="X587">
        <v>0.53400000000000003</v>
      </c>
      <c r="Y587">
        <v>0.875</v>
      </c>
      <c r="Z587">
        <v>175</v>
      </c>
      <c r="AA587">
        <v>3</v>
      </c>
      <c r="AB587">
        <v>2</v>
      </c>
      <c r="AC587">
        <v>0</v>
      </c>
      <c r="AD587">
        <v>4</v>
      </c>
      <c r="AE587">
        <v>1</v>
      </c>
      <c r="AF587">
        <v>0</v>
      </c>
      <c r="AG587">
        <v>0.35799999999999998</v>
      </c>
      <c r="AH587">
        <v>111</v>
      </c>
      <c r="AI587">
        <v>133</v>
      </c>
      <c r="AJ587" t="s">
        <v>117</v>
      </c>
    </row>
    <row r="588" spans="1:36" x14ac:dyDescent="0.45">
      <c r="A588">
        <v>587</v>
      </c>
      <c r="C588" t="s">
        <v>238</v>
      </c>
      <c r="D588" t="str">
        <f t="shared" si="9"/>
        <v>Alcides Escobar2018</v>
      </c>
      <c r="E588" t="s">
        <v>36</v>
      </c>
      <c r="F588">
        <v>2018</v>
      </c>
      <c r="G588">
        <v>93</v>
      </c>
      <c r="H588">
        <v>354</v>
      </c>
      <c r="I588">
        <v>531</v>
      </c>
      <c r="J588">
        <v>93</v>
      </c>
      <c r="K588">
        <v>327</v>
      </c>
      <c r="L588">
        <v>33</v>
      </c>
      <c r="M588">
        <v>65</v>
      </c>
      <c r="N588">
        <v>12</v>
      </c>
      <c r="O588">
        <v>2</v>
      </c>
      <c r="P588">
        <v>3</v>
      </c>
      <c r="Q588">
        <v>21</v>
      </c>
      <c r="R588">
        <v>4</v>
      </c>
      <c r="S588">
        <v>1</v>
      </c>
      <c r="T588">
        <v>17</v>
      </c>
      <c r="U588">
        <v>49</v>
      </c>
      <c r="V588">
        <v>0.19900000000000001</v>
      </c>
      <c r="W588">
        <v>0.247</v>
      </c>
      <c r="X588">
        <v>0.27500000000000002</v>
      </c>
      <c r="Y588">
        <v>0.52200000000000002</v>
      </c>
      <c r="Z588">
        <v>90</v>
      </c>
      <c r="AA588">
        <v>9</v>
      </c>
      <c r="AB588">
        <v>5</v>
      </c>
      <c r="AC588">
        <v>2</v>
      </c>
      <c r="AD588">
        <v>3</v>
      </c>
      <c r="AE588">
        <v>1</v>
      </c>
      <c r="AF588">
        <v>5</v>
      </c>
      <c r="AG588">
        <v>0.223</v>
      </c>
      <c r="AH588">
        <v>76</v>
      </c>
      <c r="AI588">
        <v>45</v>
      </c>
      <c r="AJ588" t="s">
        <v>239</v>
      </c>
    </row>
    <row r="589" spans="1:36" x14ac:dyDescent="0.45">
      <c r="A589">
        <v>588</v>
      </c>
      <c r="C589" t="s">
        <v>551</v>
      </c>
      <c r="D589" t="str">
        <f t="shared" si="9"/>
        <v>David Fletcher2021</v>
      </c>
      <c r="E589" t="s">
        <v>36</v>
      </c>
      <c r="F589">
        <v>2021</v>
      </c>
      <c r="G589">
        <v>84</v>
      </c>
      <c r="H589">
        <v>354</v>
      </c>
      <c r="I589">
        <v>665</v>
      </c>
      <c r="J589">
        <v>84</v>
      </c>
      <c r="K589">
        <v>333</v>
      </c>
      <c r="L589">
        <v>52</v>
      </c>
      <c r="M589">
        <v>103</v>
      </c>
      <c r="N589">
        <v>16</v>
      </c>
      <c r="O589">
        <v>1</v>
      </c>
      <c r="P589">
        <v>2</v>
      </c>
      <c r="Q589">
        <v>32</v>
      </c>
      <c r="R589">
        <v>4</v>
      </c>
      <c r="S589">
        <v>1</v>
      </c>
      <c r="T589">
        <v>14</v>
      </c>
      <c r="U589">
        <v>37</v>
      </c>
      <c r="V589">
        <v>0.309</v>
      </c>
      <c r="W589">
        <v>0.33600000000000002</v>
      </c>
      <c r="X589">
        <v>0.38100000000000001</v>
      </c>
      <c r="Y589">
        <v>0.71799999999999997</v>
      </c>
      <c r="Z589">
        <v>127</v>
      </c>
      <c r="AA589">
        <v>3</v>
      </c>
      <c r="AB589">
        <v>0</v>
      </c>
      <c r="AC589">
        <v>6</v>
      </c>
      <c r="AD589">
        <v>1</v>
      </c>
      <c r="AE589">
        <v>1</v>
      </c>
      <c r="AF589">
        <v>0</v>
      </c>
      <c r="AG589">
        <v>0.34200000000000003</v>
      </c>
      <c r="AH589">
        <v>131</v>
      </c>
      <c r="AI589">
        <v>101</v>
      </c>
      <c r="AJ589" t="s">
        <v>552</v>
      </c>
    </row>
    <row r="590" spans="1:36" x14ac:dyDescent="0.45">
      <c r="A590">
        <v>589</v>
      </c>
      <c r="C590" t="s">
        <v>553</v>
      </c>
      <c r="D590" t="str">
        <f t="shared" si="9"/>
        <v>Randal Grichuk2019</v>
      </c>
      <c r="E590" t="s">
        <v>36</v>
      </c>
      <c r="F590">
        <v>2019</v>
      </c>
      <c r="G590">
        <v>84</v>
      </c>
      <c r="H590">
        <v>354</v>
      </c>
      <c r="I590">
        <v>628</v>
      </c>
      <c r="J590">
        <v>82</v>
      </c>
      <c r="K590">
        <v>326</v>
      </c>
      <c r="L590">
        <v>41</v>
      </c>
      <c r="M590">
        <v>76</v>
      </c>
      <c r="N590">
        <v>13</v>
      </c>
      <c r="O590">
        <v>1</v>
      </c>
      <c r="P590">
        <v>15</v>
      </c>
      <c r="Q590">
        <v>38</v>
      </c>
      <c r="R590">
        <v>1</v>
      </c>
      <c r="S590">
        <v>0</v>
      </c>
      <c r="T590">
        <v>25</v>
      </c>
      <c r="U590">
        <v>101</v>
      </c>
      <c r="V590">
        <v>0.23300000000000001</v>
      </c>
      <c r="W590">
        <v>0.29099999999999998</v>
      </c>
      <c r="X590">
        <v>0.41699999999999998</v>
      </c>
      <c r="Y590">
        <v>0.70799999999999996</v>
      </c>
      <c r="Z590">
        <v>136</v>
      </c>
      <c r="AA590">
        <v>6</v>
      </c>
      <c r="AB590">
        <v>2</v>
      </c>
      <c r="AC590">
        <v>0</v>
      </c>
      <c r="AD590">
        <v>1</v>
      </c>
      <c r="AE590">
        <v>0</v>
      </c>
      <c r="AF590">
        <v>3</v>
      </c>
      <c r="AG590">
        <v>0.28899999999999998</v>
      </c>
      <c r="AH590">
        <v>95</v>
      </c>
      <c r="AI590">
        <v>87</v>
      </c>
      <c r="AJ590" t="s">
        <v>554</v>
      </c>
    </row>
    <row r="591" spans="1:36" x14ac:dyDescent="0.45">
      <c r="A591">
        <v>590</v>
      </c>
      <c r="C591" t="s">
        <v>555</v>
      </c>
      <c r="D591" t="str">
        <f t="shared" si="9"/>
        <v>Austin Hays2022</v>
      </c>
      <c r="E591" t="s">
        <v>36</v>
      </c>
      <c r="F591">
        <v>2022</v>
      </c>
      <c r="G591">
        <v>85</v>
      </c>
      <c r="H591">
        <v>354</v>
      </c>
      <c r="I591">
        <v>582</v>
      </c>
      <c r="J591">
        <v>83</v>
      </c>
      <c r="K591">
        <v>326</v>
      </c>
      <c r="L591">
        <v>46</v>
      </c>
      <c r="M591">
        <v>88</v>
      </c>
      <c r="N591">
        <v>22</v>
      </c>
      <c r="O591">
        <v>1</v>
      </c>
      <c r="P591">
        <v>12</v>
      </c>
      <c r="Q591">
        <v>46</v>
      </c>
      <c r="R591">
        <v>1</v>
      </c>
      <c r="S591">
        <v>3</v>
      </c>
      <c r="T591">
        <v>20</v>
      </c>
      <c r="U591">
        <v>66</v>
      </c>
      <c r="V591">
        <v>0.27</v>
      </c>
      <c r="W591">
        <v>0.32500000000000001</v>
      </c>
      <c r="X591">
        <v>0.45400000000000001</v>
      </c>
      <c r="Y591">
        <v>0.77900000000000003</v>
      </c>
      <c r="Z591">
        <v>148</v>
      </c>
      <c r="AA591">
        <v>7</v>
      </c>
      <c r="AB591">
        <v>7</v>
      </c>
      <c r="AC591">
        <v>0</v>
      </c>
      <c r="AD591">
        <v>1</v>
      </c>
      <c r="AE591">
        <v>0</v>
      </c>
      <c r="AF591">
        <v>6</v>
      </c>
      <c r="AG591">
        <v>0.30499999999999999</v>
      </c>
      <c r="AH591">
        <v>116</v>
      </c>
      <c r="AI591">
        <v>119</v>
      </c>
      <c r="AJ591" t="s">
        <v>556</v>
      </c>
    </row>
    <row r="592" spans="1:36" x14ac:dyDescent="0.45">
      <c r="A592">
        <v>591</v>
      </c>
      <c r="C592" t="s">
        <v>138</v>
      </c>
      <c r="D592" t="str">
        <f t="shared" si="9"/>
        <v>Ian Kinsler2018</v>
      </c>
      <c r="E592" t="s">
        <v>36</v>
      </c>
      <c r="F592">
        <v>2018</v>
      </c>
      <c r="G592">
        <v>82</v>
      </c>
      <c r="H592">
        <v>354</v>
      </c>
      <c r="I592">
        <v>534</v>
      </c>
      <c r="J592">
        <v>80</v>
      </c>
      <c r="K592">
        <v>324</v>
      </c>
      <c r="L592">
        <v>37</v>
      </c>
      <c r="M592">
        <v>71</v>
      </c>
      <c r="N592">
        <v>15</v>
      </c>
      <c r="O592">
        <v>0</v>
      </c>
      <c r="P592">
        <v>11</v>
      </c>
      <c r="Q592">
        <v>26</v>
      </c>
      <c r="R592">
        <v>8</v>
      </c>
      <c r="S592">
        <v>4</v>
      </c>
      <c r="T592">
        <v>24</v>
      </c>
      <c r="U592">
        <v>34</v>
      </c>
      <c r="V592">
        <v>0.219</v>
      </c>
      <c r="W592">
        <v>0.28000000000000003</v>
      </c>
      <c r="X592">
        <v>0.36699999999999999</v>
      </c>
      <c r="Y592">
        <v>0.64700000000000002</v>
      </c>
      <c r="Z592">
        <v>119</v>
      </c>
      <c r="AA592">
        <v>10</v>
      </c>
      <c r="AB592">
        <v>4</v>
      </c>
      <c r="AC592">
        <v>0</v>
      </c>
      <c r="AD592">
        <v>2</v>
      </c>
      <c r="AE592">
        <v>0</v>
      </c>
      <c r="AF592">
        <v>4</v>
      </c>
      <c r="AG592">
        <v>0.214</v>
      </c>
      <c r="AH592">
        <v>90</v>
      </c>
      <c r="AI592">
        <v>78</v>
      </c>
      <c r="AJ592" t="s">
        <v>139</v>
      </c>
    </row>
    <row r="593" spans="1:36" x14ac:dyDescent="0.45">
      <c r="A593">
        <v>592</v>
      </c>
      <c r="C593" t="s">
        <v>557</v>
      </c>
      <c r="D593" t="str">
        <f t="shared" si="9"/>
        <v>Trevor Plouffe2015</v>
      </c>
      <c r="E593" t="s">
        <v>36</v>
      </c>
      <c r="F593">
        <v>2015</v>
      </c>
      <c r="G593">
        <v>85</v>
      </c>
      <c r="H593">
        <v>354</v>
      </c>
      <c r="I593">
        <v>632</v>
      </c>
      <c r="J593">
        <v>85</v>
      </c>
      <c r="K593">
        <v>321</v>
      </c>
      <c r="L593">
        <v>43</v>
      </c>
      <c r="M593">
        <v>83</v>
      </c>
      <c r="N593">
        <v>22</v>
      </c>
      <c r="O593">
        <v>3</v>
      </c>
      <c r="P593">
        <v>11</v>
      </c>
      <c r="Q593">
        <v>46</v>
      </c>
      <c r="R593">
        <v>2</v>
      </c>
      <c r="S593">
        <v>0</v>
      </c>
      <c r="T593">
        <v>29</v>
      </c>
      <c r="U593">
        <v>64</v>
      </c>
      <c r="V593">
        <v>0.25900000000000001</v>
      </c>
      <c r="W593">
        <v>0.32</v>
      </c>
      <c r="X593">
        <v>0.44900000000000001</v>
      </c>
      <c r="Y593">
        <v>0.76900000000000002</v>
      </c>
      <c r="Z593">
        <v>144</v>
      </c>
      <c r="AA593">
        <v>15</v>
      </c>
      <c r="AB593">
        <v>1</v>
      </c>
      <c r="AC593">
        <v>1</v>
      </c>
      <c r="AD593">
        <v>2</v>
      </c>
      <c r="AE593">
        <v>0</v>
      </c>
      <c r="AF593">
        <v>9</v>
      </c>
      <c r="AG593">
        <v>0.28999999999999998</v>
      </c>
      <c r="AH593">
        <v>108</v>
      </c>
      <c r="AI593">
        <v>115</v>
      </c>
      <c r="AJ593" t="s">
        <v>558</v>
      </c>
    </row>
    <row r="594" spans="1:36" x14ac:dyDescent="0.45">
      <c r="A594">
        <v>593</v>
      </c>
      <c r="C594" t="s">
        <v>405</v>
      </c>
      <c r="D594" t="str">
        <f t="shared" si="9"/>
        <v>Jurickson Profar2023</v>
      </c>
      <c r="E594" t="s">
        <v>36</v>
      </c>
      <c r="F594">
        <v>2023</v>
      </c>
      <c r="G594">
        <v>79</v>
      </c>
      <c r="H594">
        <v>354</v>
      </c>
      <c r="I594">
        <v>521</v>
      </c>
      <c r="J594">
        <v>77</v>
      </c>
      <c r="K594">
        <v>310</v>
      </c>
      <c r="L594">
        <v>36</v>
      </c>
      <c r="M594">
        <v>76</v>
      </c>
      <c r="N594">
        <v>19</v>
      </c>
      <c r="O594">
        <v>2</v>
      </c>
      <c r="P594">
        <v>6</v>
      </c>
      <c r="Q594">
        <v>32</v>
      </c>
      <c r="R594">
        <v>1</v>
      </c>
      <c r="S594">
        <v>0</v>
      </c>
      <c r="T594">
        <v>36</v>
      </c>
      <c r="U594">
        <v>65</v>
      </c>
      <c r="V594">
        <v>0.245</v>
      </c>
      <c r="W594">
        <v>0.32600000000000001</v>
      </c>
      <c r="X594">
        <v>0.377</v>
      </c>
      <c r="Y594">
        <v>0.70299999999999996</v>
      </c>
      <c r="Z594">
        <v>117</v>
      </c>
      <c r="AA594">
        <v>8</v>
      </c>
      <c r="AB594">
        <v>3</v>
      </c>
      <c r="AC594">
        <v>0</v>
      </c>
      <c r="AD594">
        <v>4</v>
      </c>
      <c r="AE594">
        <v>0</v>
      </c>
      <c r="AF594">
        <v>0</v>
      </c>
      <c r="AG594">
        <v>0.28799999999999998</v>
      </c>
      <c r="AH594">
        <v>104</v>
      </c>
      <c r="AI594">
        <v>94</v>
      </c>
      <c r="AJ594" t="s">
        <v>406</v>
      </c>
    </row>
    <row r="595" spans="1:36" x14ac:dyDescent="0.45">
      <c r="A595">
        <v>594</v>
      </c>
      <c r="C595" t="s">
        <v>118</v>
      </c>
      <c r="D595" t="str">
        <f t="shared" si="9"/>
        <v>Albert Pujols2017</v>
      </c>
      <c r="E595" t="s">
        <v>36</v>
      </c>
      <c r="F595">
        <v>2017</v>
      </c>
      <c r="G595">
        <v>83</v>
      </c>
      <c r="H595">
        <v>354</v>
      </c>
      <c r="I595">
        <v>636</v>
      </c>
      <c r="J595">
        <v>82</v>
      </c>
      <c r="K595">
        <v>328</v>
      </c>
      <c r="L595">
        <v>27</v>
      </c>
      <c r="M595">
        <v>79</v>
      </c>
      <c r="N595">
        <v>9</v>
      </c>
      <c r="O595">
        <v>0</v>
      </c>
      <c r="P595">
        <v>13</v>
      </c>
      <c r="Q595">
        <v>54</v>
      </c>
      <c r="R595">
        <v>1</v>
      </c>
      <c r="S595">
        <v>0</v>
      </c>
      <c r="T595">
        <v>23</v>
      </c>
      <c r="U595">
        <v>56</v>
      </c>
      <c r="V595">
        <v>0.24099999999999999</v>
      </c>
      <c r="W595">
        <v>0.28799999999999998</v>
      </c>
      <c r="X595">
        <v>0.38700000000000001</v>
      </c>
      <c r="Y595">
        <v>0.67500000000000004</v>
      </c>
      <c r="Z595">
        <v>127</v>
      </c>
      <c r="AA595">
        <v>13</v>
      </c>
      <c r="AB595">
        <v>0</v>
      </c>
      <c r="AC595">
        <v>0</v>
      </c>
      <c r="AD595">
        <v>3</v>
      </c>
      <c r="AE595">
        <v>4</v>
      </c>
      <c r="AF595">
        <v>0</v>
      </c>
      <c r="AG595">
        <v>0.252</v>
      </c>
      <c r="AH595">
        <v>101</v>
      </c>
      <c r="AI595">
        <v>80</v>
      </c>
      <c r="AJ595" t="s">
        <v>119</v>
      </c>
    </row>
    <row r="596" spans="1:36" x14ac:dyDescent="0.45">
      <c r="A596">
        <v>595</v>
      </c>
      <c r="C596" t="s">
        <v>559</v>
      </c>
      <c r="D596" t="str">
        <f t="shared" si="9"/>
        <v>Mark Reynolds2017</v>
      </c>
      <c r="E596" t="s">
        <v>36</v>
      </c>
      <c r="F596">
        <v>2017</v>
      </c>
      <c r="G596">
        <v>85</v>
      </c>
      <c r="H596">
        <v>354</v>
      </c>
      <c r="I596">
        <v>593</v>
      </c>
      <c r="J596">
        <v>82</v>
      </c>
      <c r="K596">
        <v>306</v>
      </c>
      <c r="L596">
        <v>52</v>
      </c>
      <c r="M596">
        <v>87</v>
      </c>
      <c r="N596">
        <v>11</v>
      </c>
      <c r="O596">
        <v>1</v>
      </c>
      <c r="P596">
        <v>19</v>
      </c>
      <c r="Q596">
        <v>61</v>
      </c>
      <c r="R596">
        <v>1</v>
      </c>
      <c r="S596">
        <v>1</v>
      </c>
      <c r="T596">
        <v>46</v>
      </c>
      <c r="U596">
        <v>101</v>
      </c>
      <c r="V596">
        <v>0.28399999999999997</v>
      </c>
      <c r="W596">
        <v>0.379</v>
      </c>
      <c r="X596">
        <v>0.51300000000000001</v>
      </c>
      <c r="Y596">
        <v>0.89200000000000002</v>
      </c>
      <c r="Z596">
        <v>157</v>
      </c>
      <c r="AA596">
        <v>9</v>
      </c>
      <c r="AB596">
        <v>1</v>
      </c>
      <c r="AC596">
        <v>0</v>
      </c>
      <c r="AD596">
        <v>1</v>
      </c>
      <c r="AE596">
        <v>0</v>
      </c>
      <c r="AF596">
        <v>3</v>
      </c>
      <c r="AG596">
        <v>0.36399999999999999</v>
      </c>
      <c r="AH596">
        <v>113</v>
      </c>
      <c r="AI596">
        <v>138</v>
      </c>
      <c r="AJ596" t="s">
        <v>560</v>
      </c>
    </row>
    <row r="597" spans="1:36" x14ac:dyDescent="0.45">
      <c r="A597">
        <v>596</v>
      </c>
      <c r="C597" t="s">
        <v>166</v>
      </c>
      <c r="D597" t="str">
        <f t="shared" si="9"/>
        <v>Austin Riley2021</v>
      </c>
      <c r="E597" t="s">
        <v>36</v>
      </c>
      <c r="F597">
        <v>2021</v>
      </c>
      <c r="G597">
        <v>88</v>
      </c>
      <c r="H597">
        <v>354</v>
      </c>
      <c r="I597">
        <v>662</v>
      </c>
      <c r="J597">
        <v>85</v>
      </c>
      <c r="K597">
        <v>308</v>
      </c>
      <c r="L597">
        <v>42</v>
      </c>
      <c r="M597">
        <v>85</v>
      </c>
      <c r="N597">
        <v>15</v>
      </c>
      <c r="O597">
        <v>1</v>
      </c>
      <c r="P597">
        <v>14</v>
      </c>
      <c r="Q597">
        <v>42</v>
      </c>
      <c r="R597">
        <v>0</v>
      </c>
      <c r="S597">
        <v>1</v>
      </c>
      <c r="T597">
        <v>35</v>
      </c>
      <c r="U597">
        <v>90</v>
      </c>
      <c r="V597">
        <v>0.27600000000000002</v>
      </c>
      <c r="W597">
        <v>0.35899999999999999</v>
      </c>
      <c r="X597">
        <v>0.46800000000000003</v>
      </c>
      <c r="Y597">
        <v>0.82599999999999996</v>
      </c>
      <c r="Z597">
        <v>144</v>
      </c>
      <c r="AA597">
        <v>7</v>
      </c>
      <c r="AB597">
        <v>7</v>
      </c>
      <c r="AC597">
        <v>0</v>
      </c>
      <c r="AD597">
        <v>4</v>
      </c>
      <c r="AE597">
        <v>2</v>
      </c>
      <c r="AF597">
        <v>4</v>
      </c>
      <c r="AG597">
        <v>0.34100000000000003</v>
      </c>
      <c r="AH597">
        <v>86</v>
      </c>
      <c r="AI597">
        <v>130</v>
      </c>
      <c r="AJ597" t="s">
        <v>167</v>
      </c>
    </row>
    <row r="598" spans="1:36" x14ac:dyDescent="0.45">
      <c r="A598">
        <v>597</v>
      </c>
      <c r="C598" t="s">
        <v>561</v>
      </c>
      <c r="D598" t="str">
        <f t="shared" si="9"/>
        <v>Nick Solak2021</v>
      </c>
      <c r="E598" t="s">
        <v>36</v>
      </c>
      <c r="F598">
        <v>2021</v>
      </c>
      <c r="G598">
        <v>86</v>
      </c>
      <c r="H598">
        <v>354</v>
      </c>
      <c r="I598">
        <v>511</v>
      </c>
      <c r="J598">
        <v>84</v>
      </c>
      <c r="K598">
        <v>319</v>
      </c>
      <c r="L598">
        <v>42</v>
      </c>
      <c r="M598">
        <v>73</v>
      </c>
      <c r="N598">
        <v>11</v>
      </c>
      <c r="O598">
        <v>2</v>
      </c>
      <c r="P598">
        <v>9</v>
      </c>
      <c r="Q598">
        <v>34</v>
      </c>
      <c r="R598">
        <v>4</v>
      </c>
      <c r="S598">
        <v>3</v>
      </c>
      <c r="T598">
        <v>19</v>
      </c>
      <c r="U598">
        <v>85</v>
      </c>
      <c r="V598">
        <v>0.22900000000000001</v>
      </c>
      <c r="W598">
        <v>0.29799999999999999</v>
      </c>
      <c r="X598">
        <v>0.36099999999999999</v>
      </c>
      <c r="Y598">
        <v>0.65800000000000003</v>
      </c>
      <c r="Z598">
        <v>115</v>
      </c>
      <c r="AA598">
        <v>9</v>
      </c>
      <c r="AB598">
        <v>13</v>
      </c>
      <c r="AC598">
        <v>1</v>
      </c>
      <c r="AD598">
        <v>2</v>
      </c>
      <c r="AE598">
        <v>0</v>
      </c>
      <c r="AF598">
        <v>3</v>
      </c>
      <c r="AG598">
        <v>0.28199999999999997</v>
      </c>
      <c r="AH598">
        <v>94</v>
      </c>
      <c r="AI598">
        <v>84</v>
      </c>
      <c r="AJ598" t="s">
        <v>562</v>
      </c>
    </row>
    <row r="599" spans="1:36" x14ac:dyDescent="0.45">
      <c r="A599">
        <v>598</v>
      </c>
      <c r="C599" t="s">
        <v>140</v>
      </c>
      <c r="D599" t="str">
        <f t="shared" si="9"/>
        <v>Trevor Story2016</v>
      </c>
      <c r="E599" t="s">
        <v>36</v>
      </c>
      <c r="F599">
        <v>2016</v>
      </c>
      <c r="G599">
        <v>81</v>
      </c>
      <c r="H599">
        <v>354</v>
      </c>
      <c r="I599">
        <v>415</v>
      </c>
      <c r="J599">
        <v>79</v>
      </c>
      <c r="K599">
        <v>319</v>
      </c>
      <c r="L599">
        <v>52</v>
      </c>
      <c r="M599">
        <v>83</v>
      </c>
      <c r="N599">
        <v>20</v>
      </c>
      <c r="O599">
        <v>4</v>
      </c>
      <c r="P599">
        <v>21</v>
      </c>
      <c r="Q599">
        <v>57</v>
      </c>
      <c r="R599">
        <v>5</v>
      </c>
      <c r="S599">
        <v>3</v>
      </c>
      <c r="T599">
        <v>29</v>
      </c>
      <c r="U599">
        <v>114</v>
      </c>
      <c r="V599">
        <v>0.26</v>
      </c>
      <c r="W599">
        <v>0.32900000000000001</v>
      </c>
      <c r="X599">
        <v>0.54600000000000004</v>
      </c>
      <c r="Y599">
        <v>0.874</v>
      </c>
      <c r="Z599">
        <v>174</v>
      </c>
      <c r="AA599">
        <v>3</v>
      </c>
      <c r="AB599">
        <v>4</v>
      </c>
      <c r="AC599">
        <v>1</v>
      </c>
      <c r="AD599">
        <v>1</v>
      </c>
      <c r="AE599">
        <v>2</v>
      </c>
      <c r="AF599">
        <v>0</v>
      </c>
      <c r="AG599">
        <v>0.33500000000000002</v>
      </c>
      <c r="AH599">
        <v>93</v>
      </c>
      <c r="AI599">
        <v>132</v>
      </c>
      <c r="AJ599" t="s">
        <v>141</v>
      </c>
    </row>
    <row r="600" spans="1:36" x14ac:dyDescent="0.45">
      <c r="A600">
        <v>599</v>
      </c>
      <c r="C600" t="s">
        <v>563</v>
      </c>
      <c r="D600" t="str">
        <f t="shared" si="9"/>
        <v>Jared Walsh2021</v>
      </c>
      <c r="E600" t="s">
        <v>36</v>
      </c>
      <c r="F600">
        <v>2021</v>
      </c>
      <c r="G600">
        <v>87</v>
      </c>
      <c r="H600">
        <v>354</v>
      </c>
      <c r="I600">
        <v>585</v>
      </c>
      <c r="J600">
        <v>82</v>
      </c>
      <c r="K600">
        <v>324</v>
      </c>
      <c r="L600">
        <v>47</v>
      </c>
      <c r="M600">
        <v>90</v>
      </c>
      <c r="N600">
        <v>22</v>
      </c>
      <c r="O600">
        <v>1</v>
      </c>
      <c r="P600">
        <v>22</v>
      </c>
      <c r="Q600">
        <v>65</v>
      </c>
      <c r="R600">
        <v>2</v>
      </c>
      <c r="S600">
        <v>1</v>
      </c>
      <c r="T600">
        <v>26</v>
      </c>
      <c r="U600">
        <v>98</v>
      </c>
      <c r="V600">
        <v>0.27800000000000002</v>
      </c>
      <c r="W600">
        <v>0.33600000000000002</v>
      </c>
      <c r="X600">
        <v>0.55600000000000005</v>
      </c>
      <c r="Y600">
        <v>0.89200000000000002</v>
      </c>
      <c r="Z600">
        <v>180</v>
      </c>
      <c r="AA600">
        <v>7</v>
      </c>
      <c r="AB600">
        <v>3</v>
      </c>
      <c r="AC600">
        <v>0</v>
      </c>
      <c r="AD600">
        <v>1</v>
      </c>
      <c r="AE600">
        <v>4</v>
      </c>
      <c r="AF600">
        <v>2</v>
      </c>
      <c r="AG600">
        <v>0.33200000000000002</v>
      </c>
      <c r="AH600">
        <v>108</v>
      </c>
      <c r="AI600">
        <v>144</v>
      </c>
      <c r="AJ600" t="s">
        <v>564</v>
      </c>
    </row>
    <row r="601" spans="1:36" x14ac:dyDescent="0.45">
      <c r="A601">
        <v>600</v>
      </c>
      <c r="C601" t="s">
        <v>210</v>
      </c>
      <c r="D601" t="str">
        <f t="shared" si="9"/>
        <v>Nolan Arenado2015</v>
      </c>
      <c r="E601" t="s">
        <v>36</v>
      </c>
      <c r="F601">
        <v>2015</v>
      </c>
      <c r="G601">
        <v>85</v>
      </c>
      <c r="H601">
        <v>353</v>
      </c>
      <c r="I601">
        <v>665</v>
      </c>
      <c r="J601">
        <v>84</v>
      </c>
      <c r="K601">
        <v>328</v>
      </c>
      <c r="L601">
        <v>52</v>
      </c>
      <c r="M601">
        <v>96</v>
      </c>
      <c r="N601">
        <v>22</v>
      </c>
      <c r="O601">
        <v>3</v>
      </c>
      <c r="P601">
        <v>24</v>
      </c>
      <c r="Q601">
        <v>70</v>
      </c>
      <c r="R601">
        <v>0</v>
      </c>
      <c r="S601">
        <v>3</v>
      </c>
      <c r="T601">
        <v>17</v>
      </c>
      <c r="U601">
        <v>48</v>
      </c>
      <c r="V601">
        <v>0.29299999999999998</v>
      </c>
      <c r="W601">
        <v>0.32900000000000001</v>
      </c>
      <c r="X601">
        <v>0.59799999999999998</v>
      </c>
      <c r="Y601">
        <v>0.92600000000000005</v>
      </c>
      <c r="Z601">
        <v>196</v>
      </c>
      <c r="AA601">
        <v>11</v>
      </c>
      <c r="AB601">
        <v>3</v>
      </c>
      <c r="AC601">
        <v>0</v>
      </c>
      <c r="AD601">
        <v>5</v>
      </c>
      <c r="AE601">
        <v>9</v>
      </c>
      <c r="AF601">
        <v>1</v>
      </c>
      <c r="AG601">
        <v>0.27600000000000002</v>
      </c>
      <c r="AH601">
        <v>106</v>
      </c>
      <c r="AI601">
        <v>156</v>
      </c>
      <c r="AJ601" t="s">
        <v>211</v>
      </c>
    </row>
    <row r="602" spans="1:36" x14ac:dyDescent="0.45">
      <c r="A602">
        <v>601</v>
      </c>
      <c r="C602" t="s">
        <v>565</v>
      </c>
      <c r="D602" t="str">
        <f t="shared" si="9"/>
        <v>Santiago Espinal2022</v>
      </c>
      <c r="E602" t="s">
        <v>36</v>
      </c>
      <c r="F602">
        <v>2022</v>
      </c>
      <c r="G602">
        <v>91</v>
      </c>
      <c r="H602">
        <v>353</v>
      </c>
      <c r="I602">
        <v>491</v>
      </c>
      <c r="J602">
        <v>84</v>
      </c>
      <c r="K602">
        <v>325</v>
      </c>
      <c r="L602">
        <v>33</v>
      </c>
      <c r="M602">
        <v>88</v>
      </c>
      <c r="N602">
        <v>21</v>
      </c>
      <c r="O602">
        <v>0</v>
      </c>
      <c r="P602">
        <v>6</v>
      </c>
      <c r="Q602">
        <v>37</v>
      </c>
      <c r="R602">
        <v>5</v>
      </c>
      <c r="S602">
        <v>2</v>
      </c>
      <c r="T602">
        <v>24</v>
      </c>
      <c r="U602">
        <v>56</v>
      </c>
      <c r="V602">
        <v>0.27100000000000002</v>
      </c>
      <c r="W602">
        <v>0.32</v>
      </c>
      <c r="X602">
        <v>0.39100000000000001</v>
      </c>
      <c r="Y602">
        <v>0.71099999999999997</v>
      </c>
      <c r="Z602">
        <v>127</v>
      </c>
      <c r="AA602">
        <v>9</v>
      </c>
      <c r="AB602">
        <v>1</v>
      </c>
      <c r="AC602">
        <v>0</v>
      </c>
      <c r="AD602">
        <v>3</v>
      </c>
      <c r="AE602">
        <v>1</v>
      </c>
      <c r="AF602">
        <v>0</v>
      </c>
      <c r="AG602">
        <v>0.308</v>
      </c>
      <c r="AH602">
        <v>105</v>
      </c>
      <c r="AI602">
        <v>102</v>
      </c>
      <c r="AJ602" t="s">
        <v>566</v>
      </c>
    </row>
    <row r="603" spans="1:36" x14ac:dyDescent="0.45">
      <c r="A603">
        <v>602</v>
      </c>
      <c r="C603" t="s">
        <v>567</v>
      </c>
      <c r="D603" t="str">
        <f t="shared" si="9"/>
        <v>Logan Forsythe2015</v>
      </c>
      <c r="E603" t="s">
        <v>36</v>
      </c>
      <c r="F603">
        <v>2015</v>
      </c>
      <c r="G603">
        <v>89</v>
      </c>
      <c r="H603">
        <v>353</v>
      </c>
      <c r="I603">
        <v>615</v>
      </c>
      <c r="J603">
        <v>85</v>
      </c>
      <c r="K603">
        <v>310</v>
      </c>
      <c r="L603">
        <v>35</v>
      </c>
      <c r="M603">
        <v>85</v>
      </c>
      <c r="N603">
        <v>16</v>
      </c>
      <c r="O603">
        <v>1</v>
      </c>
      <c r="P603">
        <v>9</v>
      </c>
      <c r="Q603">
        <v>35</v>
      </c>
      <c r="R603">
        <v>7</v>
      </c>
      <c r="S603">
        <v>2</v>
      </c>
      <c r="T603">
        <v>31</v>
      </c>
      <c r="U603">
        <v>61</v>
      </c>
      <c r="V603">
        <v>0.27400000000000002</v>
      </c>
      <c r="W603">
        <v>0.35699999999999998</v>
      </c>
      <c r="X603">
        <v>0.41899999999999998</v>
      </c>
      <c r="Y603">
        <v>0.77600000000000002</v>
      </c>
      <c r="Z603">
        <v>130</v>
      </c>
      <c r="AA603">
        <v>6</v>
      </c>
      <c r="AB603">
        <v>10</v>
      </c>
      <c r="AC603">
        <v>0</v>
      </c>
      <c r="AD603">
        <v>2</v>
      </c>
      <c r="AE603">
        <v>0</v>
      </c>
      <c r="AF603">
        <v>2</v>
      </c>
      <c r="AG603">
        <v>0.314</v>
      </c>
      <c r="AH603">
        <v>94</v>
      </c>
      <c r="AI603">
        <v>120</v>
      </c>
      <c r="AJ603" t="s">
        <v>568</v>
      </c>
    </row>
    <row r="604" spans="1:36" x14ac:dyDescent="0.45">
      <c r="A604">
        <v>603</v>
      </c>
      <c r="C604" t="s">
        <v>545</v>
      </c>
      <c r="D604" t="str">
        <f t="shared" si="9"/>
        <v>Yuli Gurriel2019</v>
      </c>
      <c r="E604" t="s">
        <v>36</v>
      </c>
      <c r="F604">
        <v>2019</v>
      </c>
      <c r="G604">
        <v>82</v>
      </c>
      <c r="H604">
        <v>353</v>
      </c>
      <c r="I604">
        <v>612</v>
      </c>
      <c r="J604">
        <v>82</v>
      </c>
      <c r="K604">
        <v>328</v>
      </c>
      <c r="L604">
        <v>48</v>
      </c>
      <c r="M604">
        <v>91</v>
      </c>
      <c r="N604">
        <v>21</v>
      </c>
      <c r="O604">
        <v>2</v>
      </c>
      <c r="P604">
        <v>14</v>
      </c>
      <c r="Q604">
        <v>50</v>
      </c>
      <c r="R604">
        <v>3</v>
      </c>
      <c r="S604">
        <v>3</v>
      </c>
      <c r="T604">
        <v>19</v>
      </c>
      <c r="U604">
        <v>36</v>
      </c>
      <c r="V604">
        <v>0.27700000000000002</v>
      </c>
      <c r="W604">
        <v>0.314</v>
      </c>
      <c r="X604">
        <v>0.48199999999999998</v>
      </c>
      <c r="Y604">
        <v>0.79600000000000004</v>
      </c>
      <c r="Z604">
        <v>158</v>
      </c>
      <c r="AA604">
        <v>6</v>
      </c>
      <c r="AB604">
        <v>1</v>
      </c>
      <c r="AC604">
        <v>0</v>
      </c>
      <c r="AD604">
        <v>5</v>
      </c>
      <c r="AE604">
        <v>0</v>
      </c>
      <c r="AF604">
        <v>4</v>
      </c>
      <c r="AG604">
        <v>0.27200000000000002</v>
      </c>
      <c r="AH604">
        <v>81</v>
      </c>
      <c r="AI604">
        <v>109</v>
      </c>
      <c r="AJ604" t="s">
        <v>546</v>
      </c>
    </row>
    <row r="605" spans="1:36" x14ac:dyDescent="0.45">
      <c r="A605">
        <v>604</v>
      </c>
      <c r="C605" t="s">
        <v>104</v>
      </c>
      <c r="D605" t="str">
        <f t="shared" si="9"/>
        <v>Manny Machado2022</v>
      </c>
      <c r="E605" t="s">
        <v>36</v>
      </c>
      <c r="F605">
        <v>2022</v>
      </c>
      <c r="G605">
        <v>83</v>
      </c>
      <c r="H605">
        <v>353</v>
      </c>
      <c r="I605">
        <v>644</v>
      </c>
      <c r="J605">
        <v>81</v>
      </c>
      <c r="K605">
        <v>314</v>
      </c>
      <c r="L605">
        <v>56</v>
      </c>
      <c r="M605">
        <v>95</v>
      </c>
      <c r="N605">
        <v>19</v>
      </c>
      <c r="O605">
        <v>1</v>
      </c>
      <c r="P605">
        <v>15</v>
      </c>
      <c r="Q605">
        <v>51</v>
      </c>
      <c r="R605">
        <v>7</v>
      </c>
      <c r="S605">
        <v>1</v>
      </c>
      <c r="T605">
        <v>37</v>
      </c>
      <c r="U605">
        <v>66</v>
      </c>
      <c r="V605">
        <v>0.30299999999999999</v>
      </c>
      <c r="W605">
        <v>0.377</v>
      </c>
      <c r="X605">
        <v>0.51300000000000001</v>
      </c>
      <c r="Y605">
        <v>0.89</v>
      </c>
      <c r="Z605">
        <v>161</v>
      </c>
      <c r="AA605">
        <v>6</v>
      </c>
      <c r="AB605">
        <v>1</v>
      </c>
      <c r="AC605">
        <v>0</v>
      </c>
      <c r="AD605">
        <v>1</v>
      </c>
      <c r="AE605">
        <v>6</v>
      </c>
      <c r="AF605">
        <v>3</v>
      </c>
      <c r="AG605">
        <v>0.34200000000000003</v>
      </c>
      <c r="AH605">
        <v>100</v>
      </c>
      <c r="AI605">
        <v>151</v>
      </c>
      <c r="AJ605" t="s">
        <v>105</v>
      </c>
    </row>
    <row r="606" spans="1:36" x14ac:dyDescent="0.45">
      <c r="A606">
        <v>605</v>
      </c>
      <c r="C606" t="s">
        <v>104</v>
      </c>
      <c r="D606" t="str">
        <f t="shared" si="9"/>
        <v>Manny Machado2021</v>
      </c>
      <c r="E606" t="s">
        <v>36</v>
      </c>
      <c r="F606">
        <v>2021</v>
      </c>
      <c r="G606">
        <v>85</v>
      </c>
      <c r="H606">
        <v>353</v>
      </c>
      <c r="I606">
        <v>640</v>
      </c>
      <c r="J606">
        <v>81</v>
      </c>
      <c r="K606">
        <v>303</v>
      </c>
      <c r="L606">
        <v>53</v>
      </c>
      <c r="M606">
        <v>81</v>
      </c>
      <c r="N606">
        <v>15</v>
      </c>
      <c r="O606">
        <v>2</v>
      </c>
      <c r="P606">
        <v>15</v>
      </c>
      <c r="Q606">
        <v>60</v>
      </c>
      <c r="R606">
        <v>9</v>
      </c>
      <c r="S606">
        <v>2</v>
      </c>
      <c r="T606">
        <v>43</v>
      </c>
      <c r="U606">
        <v>59</v>
      </c>
      <c r="V606">
        <v>0.26700000000000002</v>
      </c>
      <c r="W606">
        <v>0.35399999999999998</v>
      </c>
      <c r="X606">
        <v>0.47899999999999998</v>
      </c>
      <c r="Y606">
        <v>0.83299999999999996</v>
      </c>
      <c r="Z606">
        <v>145</v>
      </c>
      <c r="AA606">
        <v>6</v>
      </c>
      <c r="AB606">
        <v>1</v>
      </c>
      <c r="AC606">
        <v>0</v>
      </c>
      <c r="AD606">
        <v>6</v>
      </c>
      <c r="AE606">
        <v>5</v>
      </c>
      <c r="AF606">
        <v>3</v>
      </c>
      <c r="AG606">
        <v>0.28100000000000003</v>
      </c>
      <c r="AH606">
        <v>100</v>
      </c>
      <c r="AI606">
        <v>131</v>
      </c>
      <c r="AJ606" t="s">
        <v>105</v>
      </c>
    </row>
    <row r="607" spans="1:36" x14ac:dyDescent="0.45">
      <c r="A607">
        <v>606</v>
      </c>
      <c r="C607" t="s">
        <v>354</v>
      </c>
      <c r="D607" t="str">
        <f t="shared" si="9"/>
        <v>Marcell Ozuna2016</v>
      </c>
      <c r="E607" t="s">
        <v>36</v>
      </c>
      <c r="F607">
        <v>2016</v>
      </c>
      <c r="G607">
        <v>85</v>
      </c>
      <c r="H607">
        <v>353</v>
      </c>
      <c r="I607">
        <v>608</v>
      </c>
      <c r="J607">
        <v>81</v>
      </c>
      <c r="K607">
        <v>323</v>
      </c>
      <c r="L607">
        <v>52</v>
      </c>
      <c r="M607">
        <v>99</v>
      </c>
      <c r="N607">
        <v>12</v>
      </c>
      <c r="O607">
        <v>5</v>
      </c>
      <c r="P607">
        <v>17</v>
      </c>
      <c r="Q607">
        <v>47</v>
      </c>
      <c r="R607">
        <v>0</v>
      </c>
      <c r="S607">
        <v>2</v>
      </c>
      <c r="T607">
        <v>27</v>
      </c>
      <c r="U607">
        <v>73</v>
      </c>
      <c r="V607">
        <v>0.307</v>
      </c>
      <c r="W607">
        <v>0.36</v>
      </c>
      <c r="X607">
        <v>0.53300000000000003</v>
      </c>
      <c r="Y607">
        <v>0.89200000000000002</v>
      </c>
      <c r="Z607">
        <v>172</v>
      </c>
      <c r="AA607">
        <v>3</v>
      </c>
      <c r="AB607">
        <v>1</v>
      </c>
      <c r="AC607">
        <v>0</v>
      </c>
      <c r="AD607">
        <v>2</v>
      </c>
      <c r="AE607">
        <v>1</v>
      </c>
      <c r="AF607">
        <v>2</v>
      </c>
      <c r="AG607">
        <v>0.34899999999999998</v>
      </c>
      <c r="AH607">
        <v>130</v>
      </c>
      <c r="AI607">
        <v>139</v>
      </c>
      <c r="AJ607" t="s">
        <v>355</v>
      </c>
    </row>
    <row r="608" spans="1:36" x14ac:dyDescent="0.45">
      <c r="A608">
        <v>607</v>
      </c>
      <c r="C608" t="s">
        <v>356</v>
      </c>
      <c r="D608" t="str">
        <f t="shared" si="9"/>
        <v>Tommy Pham2018</v>
      </c>
      <c r="E608" t="s">
        <v>36</v>
      </c>
      <c r="F608">
        <v>2018</v>
      </c>
      <c r="G608">
        <v>87</v>
      </c>
      <c r="H608">
        <v>353</v>
      </c>
      <c r="I608">
        <v>570</v>
      </c>
      <c r="J608">
        <v>80</v>
      </c>
      <c r="K608">
        <v>313</v>
      </c>
      <c r="L608">
        <v>60</v>
      </c>
      <c r="M608">
        <v>76</v>
      </c>
      <c r="N608">
        <v>9</v>
      </c>
      <c r="O608">
        <v>0</v>
      </c>
      <c r="P608">
        <v>13</v>
      </c>
      <c r="Q608">
        <v>35</v>
      </c>
      <c r="R608">
        <v>9</v>
      </c>
      <c r="S608">
        <v>6</v>
      </c>
      <c r="T608">
        <v>38</v>
      </c>
      <c r="U608">
        <v>90</v>
      </c>
      <c r="V608">
        <v>0.24299999999999999</v>
      </c>
      <c r="W608">
        <v>0.32600000000000001</v>
      </c>
      <c r="X608">
        <v>0.39600000000000002</v>
      </c>
      <c r="Y608">
        <v>0.72199999999999998</v>
      </c>
      <c r="Z608">
        <v>124</v>
      </c>
      <c r="AA608">
        <v>9</v>
      </c>
      <c r="AB608">
        <v>1</v>
      </c>
      <c r="AC608">
        <v>0</v>
      </c>
      <c r="AD608">
        <v>1</v>
      </c>
      <c r="AE608">
        <v>1</v>
      </c>
      <c r="AF608">
        <v>4</v>
      </c>
      <c r="AG608">
        <v>0.29899999999999999</v>
      </c>
      <c r="AH608">
        <v>74</v>
      </c>
      <c r="AI608">
        <v>100</v>
      </c>
      <c r="AJ608" t="s">
        <v>357</v>
      </c>
    </row>
    <row r="609" spans="1:36" x14ac:dyDescent="0.45">
      <c r="A609">
        <v>608</v>
      </c>
      <c r="C609" t="s">
        <v>232</v>
      </c>
      <c r="D609" t="str">
        <f t="shared" si="9"/>
        <v>Kyle Schwarber2019</v>
      </c>
      <c r="E609" t="s">
        <v>36</v>
      </c>
      <c r="F609">
        <v>2019</v>
      </c>
      <c r="G609">
        <v>85</v>
      </c>
      <c r="H609">
        <v>353</v>
      </c>
      <c r="I609">
        <v>610</v>
      </c>
      <c r="J609">
        <v>79</v>
      </c>
      <c r="K609">
        <v>304</v>
      </c>
      <c r="L609">
        <v>45</v>
      </c>
      <c r="M609">
        <v>69</v>
      </c>
      <c r="N609">
        <v>14</v>
      </c>
      <c r="O609">
        <v>1</v>
      </c>
      <c r="P609">
        <v>18</v>
      </c>
      <c r="Q609">
        <v>43</v>
      </c>
      <c r="R609">
        <v>1</v>
      </c>
      <c r="S609">
        <v>2</v>
      </c>
      <c r="T609">
        <v>43</v>
      </c>
      <c r="U609">
        <v>100</v>
      </c>
      <c r="V609">
        <v>0.22700000000000001</v>
      </c>
      <c r="W609">
        <v>0.32</v>
      </c>
      <c r="X609">
        <v>0.45700000000000002</v>
      </c>
      <c r="Y609">
        <v>0.77700000000000002</v>
      </c>
      <c r="Z609">
        <v>139</v>
      </c>
      <c r="AA609">
        <v>3</v>
      </c>
      <c r="AB609">
        <v>1</v>
      </c>
      <c r="AC609">
        <v>0</v>
      </c>
      <c r="AD609">
        <v>5</v>
      </c>
      <c r="AE609">
        <v>4</v>
      </c>
      <c r="AF609">
        <v>3</v>
      </c>
      <c r="AG609">
        <v>0.26700000000000002</v>
      </c>
      <c r="AH609">
        <v>81</v>
      </c>
      <c r="AI609">
        <v>105</v>
      </c>
      <c r="AJ609" t="s">
        <v>233</v>
      </c>
    </row>
    <row r="610" spans="1:36" x14ac:dyDescent="0.45">
      <c r="A610">
        <v>609</v>
      </c>
      <c r="C610" t="s">
        <v>46</v>
      </c>
      <c r="D610" t="str">
        <f t="shared" si="9"/>
        <v>George Springer2022</v>
      </c>
      <c r="E610" t="s">
        <v>36</v>
      </c>
      <c r="F610">
        <v>2022</v>
      </c>
      <c r="G610">
        <v>82</v>
      </c>
      <c r="H610">
        <v>353</v>
      </c>
      <c r="I610">
        <v>583</v>
      </c>
      <c r="J610">
        <v>77</v>
      </c>
      <c r="K610">
        <v>308</v>
      </c>
      <c r="L610">
        <v>53</v>
      </c>
      <c r="M610">
        <v>77</v>
      </c>
      <c r="N610">
        <v>14</v>
      </c>
      <c r="O610">
        <v>2</v>
      </c>
      <c r="P610">
        <v>17</v>
      </c>
      <c r="Q610">
        <v>42</v>
      </c>
      <c r="R610">
        <v>9</v>
      </c>
      <c r="S610">
        <v>1</v>
      </c>
      <c r="T610">
        <v>33</v>
      </c>
      <c r="U610">
        <v>68</v>
      </c>
      <c r="V610">
        <v>0.25</v>
      </c>
      <c r="W610">
        <v>0.33100000000000002</v>
      </c>
      <c r="X610">
        <v>0.47399999999999998</v>
      </c>
      <c r="Y610">
        <v>0.80500000000000005</v>
      </c>
      <c r="Z610">
        <v>146</v>
      </c>
      <c r="AA610">
        <v>3</v>
      </c>
      <c r="AB610">
        <v>6</v>
      </c>
      <c r="AC610">
        <v>0</v>
      </c>
      <c r="AD610">
        <v>4</v>
      </c>
      <c r="AE610">
        <v>1</v>
      </c>
      <c r="AF610">
        <v>2</v>
      </c>
      <c r="AG610">
        <v>0.26400000000000001</v>
      </c>
      <c r="AH610">
        <v>97</v>
      </c>
      <c r="AI610">
        <v>126</v>
      </c>
      <c r="AJ610" t="s">
        <v>47</v>
      </c>
    </row>
    <row r="611" spans="1:36" x14ac:dyDescent="0.45">
      <c r="A611">
        <v>610</v>
      </c>
      <c r="C611" t="s">
        <v>376</v>
      </c>
      <c r="D611" t="str">
        <f t="shared" si="9"/>
        <v>Justin Turner2021</v>
      </c>
      <c r="E611" t="s">
        <v>36</v>
      </c>
      <c r="F611">
        <v>2021</v>
      </c>
      <c r="G611">
        <v>84</v>
      </c>
      <c r="H611">
        <v>353</v>
      </c>
      <c r="I611">
        <v>612</v>
      </c>
      <c r="J611">
        <v>80</v>
      </c>
      <c r="K611">
        <v>305</v>
      </c>
      <c r="L611">
        <v>50</v>
      </c>
      <c r="M611">
        <v>93</v>
      </c>
      <c r="N611">
        <v>14</v>
      </c>
      <c r="O611">
        <v>0</v>
      </c>
      <c r="P611">
        <v>15</v>
      </c>
      <c r="Q611">
        <v>50</v>
      </c>
      <c r="R611">
        <v>0</v>
      </c>
      <c r="S611">
        <v>0</v>
      </c>
      <c r="T611">
        <v>39</v>
      </c>
      <c r="U611">
        <v>62</v>
      </c>
      <c r="V611">
        <v>0.30499999999999999</v>
      </c>
      <c r="W611">
        <v>0.39100000000000001</v>
      </c>
      <c r="X611">
        <v>0.498</v>
      </c>
      <c r="Y611">
        <v>0.88900000000000001</v>
      </c>
      <c r="Z611">
        <v>152</v>
      </c>
      <c r="AA611">
        <v>9</v>
      </c>
      <c r="AB611">
        <v>6</v>
      </c>
      <c r="AC611">
        <v>0</v>
      </c>
      <c r="AD611">
        <v>3</v>
      </c>
      <c r="AE611">
        <v>0</v>
      </c>
      <c r="AF611">
        <v>4</v>
      </c>
      <c r="AG611">
        <v>0.33800000000000002</v>
      </c>
      <c r="AH611">
        <v>114</v>
      </c>
      <c r="AI611">
        <v>147</v>
      </c>
      <c r="AJ611" t="s">
        <v>377</v>
      </c>
    </row>
    <row r="612" spans="1:36" x14ac:dyDescent="0.45">
      <c r="A612">
        <v>611</v>
      </c>
      <c r="C612" t="s">
        <v>314</v>
      </c>
      <c r="D612" t="str">
        <f t="shared" si="9"/>
        <v>B.J. Upton2016</v>
      </c>
      <c r="E612" t="s">
        <v>36</v>
      </c>
      <c r="F612">
        <v>2016</v>
      </c>
      <c r="G612">
        <v>87</v>
      </c>
      <c r="H612">
        <v>353</v>
      </c>
      <c r="I612">
        <v>539</v>
      </c>
      <c r="J612">
        <v>83</v>
      </c>
      <c r="K612">
        <v>324</v>
      </c>
      <c r="L612">
        <v>45</v>
      </c>
      <c r="M612">
        <v>85</v>
      </c>
      <c r="N612">
        <v>10</v>
      </c>
      <c r="O612">
        <v>2</v>
      </c>
      <c r="P612">
        <v>16</v>
      </c>
      <c r="Q612">
        <v>44</v>
      </c>
      <c r="R612">
        <v>20</v>
      </c>
      <c r="S612">
        <v>5</v>
      </c>
      <c r="T612">
        <v>22</v>
      </c>
      <c r="U612">
        <v>99</v>
      </c>
      <c r="V612">
        <v>0.26200000000000001</v>
      </c>
      <c r="W612">
        <v>0.311</v>
      </c>
      <c r="X612">
        <v>0.45400000000000001</v>
      </c>
      <c r="Y612">
        <v>0.76400000000000001</v>
      </c>
      <c r="Z612">
        <v>147</v>
      </c>
      <c r="AA612">
        <v>3</v>
      </c>
      <c r="AB612">
        <v>2</v>
      </c>
      <c r="AC612">
        <v>1</v>
      </c>
      <c r="AD612">
        <v>3</v>
      </c>
      <c r="AE612">
        <v>1</v>
      </c>
      <c r="AF612">
        <v>4</v>
      </c>
      <c r="AG612">
        <v>0.32600000000000001</v>
      </c>
      <c r="AH612">
        <v>120</v>
      </c>
      <c r="AI612">
        <v>105</v>
      </c>
      <c r="AJ612" t="s">
        <v>315</v>
      </c>
    </row>
    <row r="613" spans="1:36" x14ac:dyDescent="0.45">
      <c r="A613">
        <v>612</v>
      </c>
      <c r="C613" t="s">
        <v>569</v>
      </c>
      <c r="D613" t="str">
        <f t="shared" si="9"/>
        <v>Kolten Wong2015</v>
      </c>
      <c r="E613" t="s">
        <v>36</v>
      </c>
      <c r="F613">
        <v>2015</v>
      </c>
      <c r="G613">
        <v>86</v>
      </c>
      <c r="H613">
        <v>353</v>
      </c>
      <c r="I613">
        <v>613</v>
      </c>
      <c r="J613">
        <v>79</v>
      </c>
      <c r="K613">
        <v>318</v>
      </c>
      <c r="L613">
        <v>44</v>
      </c>
      <c r="M613">
        <v>89</v>
      </c>
      <c r="N613">
        <v>18</v>
      </c>
      <c r="O613">
        <v>2</v>
      </c>
      <c r="P613">
        <v>9</v>
      </c>
      <c r="Q613">
        <v>37</v>
      </c>
      <c r="R613">
        <v>10</v>
      </c>
      <c r="S613">
        <v>4</v>
      </c>
      <c r="T613">
        <v>23</v>
      </c>
      <c r="U613">
        <v>54</v>
      </c>
      <c r="V613">
        <v>0.28000000000000003</v>
      </c>
      <c r="W613">
        <v>0.34300000000000003</v>
      </c>
      <c r="X613">
        <v>0.434</v>
      </c>
      <c r="Y613">
        <v>0.77700000000000002</v>
      </c>
      <c r="Z613">
        <v>138</v>
      </c>
      <c r="AA613">
        <v>6</v>
      </c>
      <c r="AB613">
        <v>9</v>
      </c>
      <c r="AC613">
        <v>0</v>
      </c>
      <c r="AD613">
        <v>3</v>
      </c>
      <c r="AE613">
        <v>2</v>
      </c>
      <c r="AF613">
        <v>2</v>
      </c>
      <c r="AG613">
        <v>0.31</v>
      </c>
      <c r="AH613">
        <v>119</v>
      </c>
      <c r="AI613">
        <v>119</v>
      </c>
      <c r="AJ613" t="s">
        <v>570</v>
      </c>
    </row>
    <row r="614" spans="1:36" x14ac:dyDescent="0.45">
      <c r="A614">
        <v>613</v>
      </c>
      <c r="C614" t="s">
        <v>571</v>
      </c>
      <c r="D614" t="str">
        <f t="shared" si="9"/>
        <v>Nick Ahmed2019</v>
      </c>
      <c r="E614" t="s">
        <v>36</v>
      </c>
      <c r="F614">
        <v>2019</v>
      </c>
      <c r="G614">
        <v>89</v>
      </c>
      <c r="H614">
        <v>352</v>
      </c>
      <c r="I614">
        <v>625</v>
      </c>
      <c r="J614">
        <v>87</v>
      </c>
      <c r="K614">
        <v>317</v>
      </c>
      <c r="L614">
        <v>46</v>
      </c>
      <c r="M614">
        <v>83</v>
      </c>
      <c r="N614">
        <v>20</v>
      </c>
      <c r="O614">
        <v>3</v>
      </c>
      <c r="P614">
        <v>9</v>
      </c>
      <c r="Q614">
        <v>39</v>
      </c>
      <c r="R614">
        <v>6</v>
      </c>
      <c r="S614">
        <v>0</v>
      </c>
      <c r="T614">
        <v>24</v>
      </c>
      <c r="U614">
        <v>70</v>
      </c>
      <c r="V614">
        <v>0.26200000000000001</v>
      </c>
      <c r="W614">
        <v>0.311</v>
      </c>
      <c r="X614">
        <v>0.42899999999999999</v>
      </c>
      <c r="Y614">
        <v>0.74</v>
      </c>
      <c r="Z614">
        <v>136</v>
      </c>
      <c r="AA614">
        <v>8</v>
      </c>
      <c r="AB614">
        <v>2</v>
      </c>
      <c r="AC614">
        <v>1</v>
      </c>
      <c r="AD614">
        <v>8</v>
      </c>
      <c r="AE614">
        <v>1</v>
      </c>
      <c r="AF614">
        <v>3</v>
      </c>
      <c r="AG614">
        <v>0.30099999999999999</v>
      </c>
      <c r="AH614">
        <v>97</v>
      </c>
      <c r="AI614">
        <v>96</v>
      </c>
      <c r="AJ614" t="s">
        <v>572</v>
      </c>
    </row>
    <row r="615" spans="1:36" x14ac:dyDescent="0.45">
      <c r="A615">
        <v>614</v>
      </c>
      <c r="C615" t="s">
        <v>74</v>
      </c>
      <c r="D615" t="str">
        <f t="shared" si="9"/>
        <v>Starlin Castro2016</v>
      </c>
      <c r="E615" t="s">
        <v>36</v>
      </c>
      <c r="F615">
        <v>2016</v>
      </c>
      <c r="G615">
        <v>86</v>
      </c>
      <c r="H615">
        <v>352</v>
      </c>
      <c r="I615">
        <v>610</v>
      </c>
      <c r="J615">
        <v>84</v>
      </c>
      <c r="K615">
        <v>332</v>
      </c>
      <c r="L615">
        <v>33</v>
      </c>
      <c r="M615">
        <v>85</v>
      </c>
      <c r="N615">
        <v>14</v>
      </c>
      <c r="O615">
        <v>1</v>
      </c>
      <c r="P615">
        <v>10</v>
      </c>
      <c r="Q615">
        <v>31</v>
      </c>
      <c r="R615">
        <v>2</v>
      </c>
      <c r="S615">
        <v>0</v>
      </c>
      <c r="T615">
        <v>16</v>
      </c>
      <c r="U615">
        <v>62</v>
      </c>
      <c r="V615">
        <v>0.25600000000000001</v>
      </c>
      <c r="W615">
        <v>0.29299999999999998</v>
      </c>
      <c r="X615">
        <v>0.39500000000000002</v>
      </c>
      <c r="Y615">
        <v>0.68799999999999994</v>
      </c>
      <c r="Z615">
        <v>131</v>
      </c>
      <c r="AA615">
        <v>9</v>
      </c>
      <c r="AB615">
        <v>2</v>
      </c>
      <c r="AC615">
        <v>1</v>
      </c>
      <c r="AD615">
        <v>1</v>
      </c>
      <c r="AE615">
        <v>0</v>
      </c>
      <c r="AF615">
        <v>4</v>
      </c>
      <c r="AG615">
        <v>0.28699999999999998</v>
      </c>
      <c r="AH615">
        <v>89</v>
      </c>
      <c r="AI615">
        <v>85</v>
      </c>
      <c r="AJ615" t="s">
        <v>75</v>
      </c>
    </row>
    <row r="616" spans="1:36" x14ac:dyDescent="0.45">
      <c r="A616">
        <v>615</v>
      </c>
      <c r="C616" t="s">
        <v>389</v>
      </c>
      <c r="D616" t="str">
        <f t="shared" si="9"/>
        <v>Chris Davis2015</v>
      </c>
      <c r="E616" t="s">
        <v>36</v>
      </c>
      <c r="F616">
        <v>2015</v>
      </c>
      <c r="G616">
        <v>86</v>
      </c>
      <c r="H616">
        <v>352</v>
      </c>
      <c r="I616">
        <v>670</v>
      </c>
      <c r="J616">
        <v>85</v>
      </c>
      <c r="K616">
        <v>307</v>
      </c>
      <c r="L616">
        <v>44</v>
      </c>
      <c r="M616">
        <v>72</v>
      </c>
      <c r="N616">
        <v>15</v>
      </c>
      <c r="O616">
        <v>0</v>
      </c>
      <c r="P616">
        <v>19</v>
      </c>
      <c r="Q616">
        <v>52</v>
      </c>
      <c r="R616">
        <v>0</v>
      </c>
      <c r="S616">
        <v>0</v>
      </c>
      <c r="T616">
        <v>38</v>
      </c>
      <c r="U616">
        <v>110</v>
      </c>
      <c r="V616">
        <v>0.23499999999999999</v>
      </c>
      <c r="W616">
        <v>0.318</v>
      </c>
      <c r="X616">
        <v>0.46899999999999997</v>
      </c>
      <c r="Y616">
        <v>0.78700000000000003</v>
      </c>
      <c r="Z616">
        <v>144</v>
      </c>
      <c r="AA616">
        <v>4</v>
      </c>
      <c r="AB616">
        <v>2</v>
      </c>
      <c r="AC616">
        <v>0</v>
      </c>
      <c r="AD616">
        <v>5</v>
      </c>
      <c r="AE616">
        <v>0</v>
      </c>
      <c r="AF616">
        <v>2</v>
      </c>
      <c r="AG616">
        <v>0.28999999999999998</v>
      </c>
      <c r="AH616">
        <v>72</v>
      </c>
      <c r="AI616">
        <v>120</v>
      </c>
      <c r="AJ616" t="s">
        <v>390</v>
      </c>
    </row>
    <row r="617" spans="1:36" x14ac:dyDescent="0.45">
      <c r="A617">
        <v>616</v>
      </c>
      <c r="C617" t="s">
        <v>391</v>
      </c>
      <c r="D617" t="str">
        <f t="shared" si="9"/>
        <v>Ty France2022</v>
      </c>
      <c r="E617" t="s">
        <v>36</v>
      </c>
      <c r="F617">
        <v>2022</v>
      </c>
      <c r="G617">
        <v>79</v>
      </c>
      <c r="H617">
        <v>352</v>
      </c>
      <c r="I617">
        <v>613</v>
      </c>
      <c r="J617">
        <v>79</v>
      </c>
      <c r="K617">
        <v>315</v>
      </c>
      <c r="L617">
        <v>35</v>
      </c>
      <c r="M617">
        <v>97</v>
      </c>
      <c r="N617">
        <v>18</v>
      </c>
      <c r="O617">
        <v>0</v>
      </c>
      <c r="P617">
        <v>11</v>
      </c>
      <c r="Q617">
        <v>49</v>
      </c>
      <c r="R617">
        <v>0</v>
      </c>
      <c r="S617">
        <v>0</v>
      </c>
      <c r="T617">
        <v>21</v>
      </c>
      <c r="U617">
        <v>52</v>
      </c>
      <c r="V617">
        <v>0.308</v>
      </c>
      <c r="W617">
        <v>0.376</v>
      </c>
      <c r="X617">
        <v>0.47</v>
      </c>
      <c r="Y617">
        <v>0.84599999999999997</v>
      </c>
      <c r="Z617">
        <v>148</v>
      </c>
      <c r="AA617">
        <v>6</v>
      </c>
      <c r="AB617">
        <v>14</v>
      </c>
      <c r="AC617">
        <v>0</v>
      </c>
      <c r="AD617">
        <v>1</v>
      </c>
      <c r="AE617">
        <v>2</v>
      </c>
      <c r="AF617">
        <v>3</v>
      </c>
      <c r="AG617">
        <v>0.34</v>
      </c>
      <c r="AH617">
        <v>119</v>
      </c>
      <c r="AI617">
        <v>140</v>
      </c>
      <c r="AJ617" t="s">
        <v>392</v>
      </c>
    </row>
    <row r="618" spans="1:36" x14ac:dyDescent="0.45">
      <c r="A618">
        <v>617</v>
      </c>
      <c r="C618" t="s">
        <v>240</v>
      </c>
      <c r="D618" t="str">
        <f t="shared" si="9"/>
        <v>Freddy Galvis2016</v>
      </c>
      <c r="E618" t="s">
        <v>36</v>
      </c>
      <c r="F618">
        <v>2016</v>
      </c>
      <c r="G618">
        <v>88</v>
      </c>
      <c r="H618">
        <v>352</v>
      </c>
      <c r="I618">
        <v>624</v>
      </c>
      <c r="J618">
        <v>85</v>
      </c>
      <c r="K618">
        <v>329</v>
      </c>
      <c r="L618">
        <v>35</v>
      </c>
      <c r="M618">
        <v>77</v>
      </c>
      <c r="N618">
        <v>14</v>
      </c>
      <c r="O618">
        <v>3</v>
      </c>
      <c r="P618">
        <v>8</v>
      </c>
      <c r="Q618">
        <v>36</v>
      </c>
      <c r="R618">
        <v>7</v>
      </c>
      <c r="S618">
        <v>2</v>
      </c>
      <c r="T618">
        <v>13</v>
      </c>
      <c r="U618">
        <v>71</v>
      </c>
      <c r="V618">
        <v>0.23400000000000001</v>
      </c>
      <c r="W618">
        <v>0.26300000000000001</v>
      </c>
      <c r="X618">
        <v>0.36799999999999999</v>
      </c>
      <c r="Y618">
        <v>0.63100000000000001</v>
      </c>
      <c r="Z618">
        <v>121</v>
      </c>
      <c r="AA618">
        <v>9</v>
      </c>
      <c r="AB618">
        <v>1</v>
      </c>
      <c r="AC618">
        <v>6</v>
      </c>
      <c r="AD618">
        <v>3</v>
      </c>
      <c r="AE618">
        <v>1</v>
      </c>
      <c r="AF618">
        <v>2</v>
      </c>
      <c r="AG618">
        <v>0.27300000000000002</v>
      </c>
      <c r="AH618">
        <v>88</v>
      </c>
      <c r="AI618">
        <v>69</v>
      </c>
      <c r="AJ618" t="s">
        <v>241</v>
      </c>
    </row>
    <row r="619" spans="1:36" x14ac:dyDescent="0.45">
      <c r="A619">
        <v>618</v>
      </c>
      <c r="C619" t="s">
        <v>573</v>
      </c>
      <c r="D619" t="str">
        <f t="shared" si="9"/>
        <v>Chase Headley2015</v>
      </c>
      <c r="E619" t="s">
        <v>36</v>
      </c>
      <c r="F619">
        <v>2015</v>
      </c>
      <c r="G619">
        <v>83</v>
      </c>
      <c r="H619">
        <v>352</v>
      </c>
      <c r="I619">
        <v>642</v>
      </c>
      <c r="J619">
        <v>80</v>
      </c>
      <c r="K619">
        <v>322</v>
      </c>
      <c r="L619">
        <v>42</v>
      </c>
      <c r="M619">
        <v>82</v>
      </c>
      <c r="N619">
        <v>12</v>
      </c>
      <c r="O619">
        <v>1</v>
      </c>
      <c r="P619">
        <v>8</v>
      </c>
      <c r="Q619">
        <v>30</v>
      </c>
      <c r="R619">
        <v>0</v>
      </c>
      <c r="S619">
        <v>1</v>
      </c>
      <c r="T619">
        <v>24</v>
      </c>
      <c r="U619">
        <v>76</v>
      </c>
      <c r="V619">
        <v>0.255</v>
      </c>
      <c r="W619">
        <v>0.31</v>
      </c>
      <c r="X619">
        <v>0.373</v>
      </c>
      <c r="Y619">
        <v>0.68200000000000005</v>
      </c>
      <c r="Z619">
        <v>120</v>
      </c>
      <c r="AA619">
        <v>10</v>
      </c>
      <c r="AB619">
        <v>3</v>
      </c>
      <c r="AC619">
        <v>0</v>
      </c>
      <c r="AD619">
        <v>3</v>
      </c>
      <c r="AE619">
        <v>0</v>
      </c>
      <c r="AF619">
        <v>1</v>
      </c>
      <c r="AG619">
        <v>0.307</v>
      </c>
      <c r="AH619">
        <v>97</v>
      </c>
      <c r="AI619">
        <v>93</v>
      </c>
      <c r="AJ619" t="s">
        <v>574</v>
      </c>
    </row>
    <row r="620" spans="1:36" x14ac:dyDescent="0.45">
      <c r="A620">
        <v>619</v>
      </c>
      <c r="C620" t="s">
        <v>122</v>
      </c>
      <c r="D620" t="str">
        <f t="shared" si="9"/>
        <v>Adam Jones2017</v>
      </c>
      <c r="E620" t="s">
        <v>36</v>
      </c>
      <c r="F620">
        <v>2017</v>
      </c>
      <c r="G620">
        <v>81</v>
      </c>
      <c r="H620">
        <v>352</v>
      </c>
      <c r="I620">
        <v>635</v>
      </c>
      <c r="J620">
        <v>81</v>
      </c>
      <c r="K620">
        <v>330</v>
      </c>
      <c r="L620">
        <v>42</v>
      </c>
      <c r="M620">
        <v>88</v>
      </c>
      <c r="N620">
        <v>9</v>
      </c>
      <c r="O620">
        <v>1</v>
      </c>
      <c r="P620">
        <v>15</v>
      </c>
      <c r="Q620">
        <v>40</v>
      </c>
      <c r="R620">
        <v>1</v>
      </c>
      <c r="S620">
        <v>1</v>
      </c>
      <c r="T620">
        <v>16</v>
      </c>
      <c r="U620">
        <v>68</v>
      </c>
      <c r="V620">
        <v>0.26700000000000002</v>
      </c>
      <c r="W620">
        <v>0.30499999999999999</v>
      </c>
      <c r="X620">
        <v>0.436</v>
      </c>
      <c r="Y620">
        <v>0.74099999999999999</v>
      </c>
      <c r="Z620">
        <v>144</v>
      </c>
      <c r="AA620">
        <v>10</v>
      </c>
      <c r="AB620">
        <v>3</v>
      </c>
      <c r="AC620">
        <v>1</v>
      </c>
      <c r="AD620">
        <v>2</v>
      </c>
      <c r="AE620">
        <v>1</v>
      </c>
      <c r="AF620">
        <v>7</v>
      </c>
      <c r="AG620">
        <v>0.29299999999999998</v>
      </c>
      <c r="AH620">
        <v>88</v>
      </c>
      <c r="AI620">
        <v>97</v>
      </c>
      <c r="AJ620" t="s">
        <v>123</v>
      </c>
    </row>
    <row r="621" spans="1:36" x14ac:dyDescent="0.45">
      <c r="A621">
        <v>620</v>
      </c>
      <c r="C621" t="s">
        <v>575</v>
      </c>
      <c r="D621" t="str">
        <f t="shared" si="9"/>
        <v>Miguel Montero2014</v>
      </c>
      <c r="E621" t="s">
        <v>36</v>
      </c>
      <c r="F621">
        <v>2014</v>
      </c>
      <c r="G621">
        <v>85</v>
      </c>
      <c r="H621">
        <v>352</v>
      </c>
      <c r="I621">
        <v>560</v>
      </c>
      <c r="J621">
        <v>82</v>
      </c>
      <c r="K621">
        <v>305</v>
      </c>
      <c r="L621">
        <v>32</v>
      </c>
      <c r="M621">
        <v>80</v>
      </c>
      <c r="N621">
        <v>14</v>
      </c>
      <c r="O621">
        <v>0</v>
      </c>
      <c r="P621">
        <v>11</v>
      </c>
      <c r="Q621">
        <v>52</v>
      </c>
      <c r="R621">
        <v>0</v>
      </c>
      <c r="S621">
        <v>3</v>
      </c>
      <c r="T621">
        <v>34</v>
      </c>
      <c r="U621">
        <v>63</v>
      </c>
      <c r="V621">
        <v>0.26200000000000001</v>
      </c>
      <c r="W621">
        <v>0.34399999999999997</v>
      </c>
      <c r="X621">
        <v>0.41599999999999998</v>
      </c>
      <c r="Y621">
        <v>0.76</v>
      </c>
      <c r="Z621">
        <v>127</v>
      </c>
      <c r="AA621">
        <v>9</v>
      </c>
      <c r="AB621">
        <v>7</v>
      </c>
      <c r="AC621">
        <v>0</v>
      </c>
      <c r="AD621">
        <v>6</v>
      </c>
      <c r="AE621">
        <v>6</v>
      </c>
      <c r="AF621">
        <v>4</v>
      </c>
      <c r="AG621">
        <v>0.29099999999999998</v>
      </c>
      <c r="AH621">
        <v>117</v>
      </c>
      <c r="AI621">
        <v>115</v>
      </c>
      <c r="AJ621" t="s">
        <v>576</v>
      </c>
    </row>
    <row r="622" spans="1:36" x14ac:dyDescent="0.45">
      <c r="A622">
        <v>621</v>
      </c>
      <c r="C622" t="s">
        <v>443</v>
      </c>
      <c r="D622" t="str">
        <f t="shared" si="9"/>
        <v>Jonathan Schoop2017</v>
      </c>
      <c r="E622" t="s">
        <v>36</v>
      </c>
      <c r="F622">
        <v>2017</v>
      </c>
      <c r="G622">
        <v>86</v>
      </c>
      <c r="H622">
        <v>352</v>
      </c>
      <c r="I622">
        <v>675</v>
      </c>
      <c r="J622">
        <v>86</v>
      </c>
      <c r="K622">
        <v>319</v>
      </c>
      <c r="L622">
        <v>49</v>
      </c>
      <c r="M622">
        <v>94</v>
      </c>
      <c r="N622">
        <v>23</v>
      </c>
      <c r="O622">
        <v>0</v>
      </c>
      <c r="P622">
        <v>18</v>
      </c>
      <c r="Q622">
        <v>54</v>
      </c>
      <c r="R622">
        <v>0</v>
      </c>
      <c r="S622">
        <v>0</v>
      </c>
      <c r="T622">
        <v>19</v>
      </c>
      <c r="U622">
        <v>77</v>
      </c>
      <c r="V622">
        <v>0.29499999999999998</v>
      </c>
      <c r="W622">
        <v>0.34699999999999998</v>
      </c>
      <c r="X622">
        <v>0.53600000000000003</v>
      </c>
      <c r="Y622">
        <v>0.88300000000000001</v>
      </c>
      <c r="Z622">
        <v>171</v>
      </c>
      <c r="AA622">
        <v>12</v>
      </c>
      <c r="AB622">
        <v>9</v>
      </c>
      <c r="AC622">
        <v>0</v>
      </c>
      <c r="AD622">
        <v>5</v>
      </c>
      <c r="AE622">
        <v>0</v>
      </c>
      <c r="AF622">
        <v>3</v>
      </c>
      <c r="AG622">
        <v>0.33200000000000002</v>
      </c>
      <c r="AH622">
        <v>109</v>
      </c>
      <c r="AI622">
        <v>133</v>
      </c>
      <c r="AJ622" t="s">
        <v>444</v>
      </c>
    </row>
    <row r="623" spans="1:36" x14ac:dyDescent="0.45">
      <c r="A623">
        <v>622</v>
      </c>
      <c r="C623" t="s">
        <v>168</v>
      </c>
      <c r="D623" t="str">
        <f t="shared" si="9"/>
        <v>José Abreu2014</v>
      </c>
      <c r="E623" t="s">
        <v>36</v>
      </c>
      <c r="F623">
        <v>2014</v>
      </c>
      <c r="G623">
        <v>82</v>
      </c>
      <c r="H623">
        <v>351</v>
      </c>
      <c r="I623">
        <v>622</v>
      </c>
      <c r="J623">
        <v>81</v>
      </c>
      <c r="K623">
        <v>322</v>
      </c>
      <c r="L623">
        <v>49</v>
      </c>
      <c r="M623">
        <v>94</v>
      </c>
      <c r="N623">
        <v>20</v>
      </c>
      <c r="O623">
        <v>1</v>
      </c>
      <c r="P623">
        <v>29</v>
      </c>
      <c r="Q623">
        <v>73</v>
      </c>
      <c r="R623">
        <v>1</v>
      </c>
      <c r="S623">
        <v>0</v>
      </c>
      <c r="T623">
        <v>22</v>
      </c>
      <c r="U623">
        <v>82</v>
      </c>
      <c r="V623">
        <v>0.29199999999999998</v>
      </c>
      <c r="W623">
        <v>0.34200000000000003</v>
      </c>
      <c r="X623">
        <v>0.63</v>
      </c>
      <c r="Y623">
        <v>0.97199999999999998</v>
      </c>
      <c r="Z623">
        <v>203</v>
      </c>
      <c r="AA623">
        <v>8</v>
      </c>
      <c r="AB623">
        <v>4</v>
      </c>
      <c r="AC623">
        <v>0</v>
      </c>
      <c r="AD623">
        <v>3</v>
      </c>
      <c r="AE623">
        <v>9</v>
      </c>
      <c r="AF623">
        <v>4</v>
      </c>
      <c r="AG623">
        <v>0.30399999999999999</v>
      </c>
      <c r="AH623">
        <v>98</v>
      </c>
      <c r="AI623">
        <v>169</v>
      </c>
      <c r="AJ623" t="s">
        <v>169</v>
      </c>
    </row>
    <row r="624" spans="1:36" x14ac:dyDescent="0.45">
      <c r="A624">
        <v>623</v>
      </c>
      <c r="C624" t="s">
        <v>120</v>
      </c>
      <c r="D624" t="str">
        <f t="shared" si="9"/>
        <v>Elvis Andrus2019</v>
      </c>
      <c r="E624" t="s">
        <v>36</v>
      </c>
      <c r="F624">
        <v>2019</v>
      </c>
      <c r="G624">
        <v>79</v>
      </c>
      <c r="H624">
        <v>351</v>
      </c>
      <c r="I624">
        <v>648</v>
      </c>
      <c r="J624">
        <v>79</v>
      </c>
      <c r="K624">
        <v>327</v>
      </c>
      <c r="L624">
        <v>49</v>
      </c>
      <c r="M624">
        <v>99</v>
      </c>
      <c r="N624">
        <v>19</v>
      </c>
      <c r="O624">
        <v>3</v>
      </c>
      <c r="P624">
        <v>8</v>
      </c>
      <c r="Q624">
        <v>45</v>
      </c>
      <c r="R624">
        <v>19</v>
      </c>
      <c r="S624">
        <v>4</v>
      </c>
      <c r="T624">
        <v>16</v>
      </c>
      <c r="U624">
        <v>54</v>
      </c>
      <c r="V624">
        <v>0.30299999999999999</v>
      </c>
      <c r="W624">
        <v>0.33900000000000002</v>
      </c>
      <c r="X624">
        <v>0.45300000000000001</v>
      </c>
      <c r="Y624">
        <v>0.79200000000000004</v>
      </c>
      <c r="Z624">
        <v>148</v>
      </c>
      <c r="AA624">
        <v>11</v>
      </c>
      <c r="AB624">
        <v>4</v>
      </c>
      <c r="AC624">
        <v>0</v>
      </c>
      <c r="AD624">
        <v>4</v>
      </c>
      <c r="AE624">
        <v>0</v>
      </c>
      <c r="AF624">
        <v>6</v>
      </c>
      <c r="AG624">
        <v>0.33800000000000002</v>
      </c>
      <c r="AH624">
        <v>124</v>
      </c>
      <c r="AI624">
        <v>110</v>
      </c>
      <c r="AJ624" t="s">
        <v>121</v>
      </c>
    </row>
    <row r="625" spans="1:36" x14ac:dyDescent="0.45">
      <c r="A625">
        <v>624</v>
      </c>
      <c r="C625" t="s">
        <v>220</v>
      </c>
      <c r="D625" t="str">
        <f t="shared" si="9"/>
        <v>Xander Bogaerts2017</v>
      </c>
      <c r="E625" t="s">
        <v>36</v>
      </c>
      <c r="F625">
        <v>2017</v>
      </c>
      <c r="G625">
        <v>82</v>
      </c>
      <c r="H625">
        <v>351</v>
      </c>
      <c r="I625">
        <v>635</v>
      </c>
      <c r="J625">
        <v>80</v>
      </c>
      <c r="K625">
        <v>320</v>
      </c>
      <c r="L625">
        <v>50</v>
      </c>
      <c r="M625">
        <v>97</v>
      </c>
      <c r="N625">
        <v>20</v>
      </c>
      <c r="O625">
        <v>4</v>
      </c>
      <c r="P625">
        <v>6</v>
      </c>
      <c r="Q625">
        <v>41</v>
      </c>
      <c r="R625">
        <v>9</v>
      </c>
      <c r="S625">
        <v>1</v>
      </c>
      <c r="T625">
        <v>25</v>
      </c>
      <c r="U625">
        <v>65</v>
      </c>
      <c r="V625">
        <v>0.30299999999999999</v>
      </c>
      <c r="W625">
        <v>0.35899999999999999</v>
      </c>
      <c r="X625">
        <v>0.44700000000000001</v>
      </c>
      <c r="Y625">
        <v>0.80600000000000005</v>
      </c>
      <c r="Z625">
        <v>143</v>
      </c>
      <c r="AA625">
        <v>9</v>
      </c>
      <c r="AB625">
        <v>4</v>
      </c>
      <c r="AC625">
        <v>0</v>
      </c>
      <c r="AD625">
        <v>2</v>
      </c>
      <c r="AE625">
        <v>3</v>
      </c>
      <c r="AF625">
        <v>6</v>
      </c>
      <c r="AG625">
        <v>0.36299999999999999</v>
      </c>
      <c r="AH625">
        <v>116</v>
      </c>
      <c r="AI625">
        <v>116</v>
      </c>
      <c r="AJ625" t="s">
        <v>221</v>
      </c>
    </row>
    <row r="626" spans="1:36" x14ac:dyDescent="0.45">
      <c r="A626">
        <v>625</v>
      </c>
      <c r="C626" t="s">
        <v>364</v>
      </c>
      <c r="D626" t="str">
        <f t="shared" si="9"/>
        <v>Lorenzo Cain2018</v>
      </c>
      <c r="E626" t="s">
        <v>36</v>
      </c>
      <c r="F626">
        <v>2018</v>
      </c>
      <c r="G626">
        <v>80</v>
      </c>
      <c r="H626">
        <v>351</v>
      </c>
      <c r="I626">
        <v>620</v>
      </c>
      <c r="J626">
        <v>78</v>
      </c>
      <c r="K626">
        <v>300</v>
      </c>
      <c r="L626">
        <v>50</v>
      </c>
      <c r="M626">
        <v>88</v>
      </c>
      <c r="N626">
        <v>16</v>
      </c>
      <c r="O626">
        <v>0</v>
      </c>
      <c r="P626">
        <v>8</v>
      </c>
      <c r="Q626">
        <v>27</v>
      </c>
      <c r="R626">
        <v>18</v>
      </c>
      <c r="S626">
        <v>4</v>
      </c>
      <c r="T626">
        <v>47</v>
      </c>
      <c r="U626">
        <v>59</v>
      </c>
      <c r="V626">
        <v>0.29299999999999998</v>
      </c>
      <c r="W626">
        <v>0.39300000000000002</v>
      </c>
      <c r="X626">
        <v>0.42699999999999999</v>
      </c>
      <c r="Y626">
        <v>0.82</v>
      </c>
      <c r="Z626">
        <v>128</v>
      </c>
      <c r="AA626">
        <v>5</v>
      </c>
      <c r="AB626">
        <v>3</v>
      </c>
      <c r="AC626">
        <v>0</v>
      </c>
      <c r="AD626">
        <v>1</v>
      </c>
      <c r="AE626">
        <v>0</v>
      </c>
      <c r="AF626">
        <v>6</v>
      </c>
      <c r="AG626">
        <v>0.34200000000000003</v>
      </c>
      <c r="AH626">
        <v>102</v>
      </c>
      <c r="AI626">
        <v>129</v>
      </c>
      <c r="AJ626" t="s">
        <v>365</v>
      </c>
    </row>
    <row r="627" spans="1:36" x14ac:dyDescent="0.45">
      <c r="A627">
        <v>626</v>
      </c>
      <c r="C627" t="s">
        <v>52</v>
      </c>
      <c r="D627" t="str">
        <f t="shared" si="9"/>
        <v>Matt Carpenter2016</v>
      </c>
      <c r="E627" t="s">
        <v>36</v>
      </c>
      <c r="F627">
        <v>2016</v>
      </c>
      <c r="G627">
        <v>78</v>
      </c>
      <c r="H627">
        <v>351</v>
      </c>
      <c r="I627">
        <v>566</v>
      </c>
      <c r="J627">
        <v>76</v>
      </c>
      <c r="K627">
        <v>285</v>
      </c>
      <c r="L627">
        <v>56</v>
      </c>
      <c r="M627">
        <v>85</v>
      </c>
      <c r="N627">
        <v>25</v>
      </c>
      <c r="O627">
        <v>5</v>
      </c>
      <c r="P627">
        <v>14</v>
      </c>
      <c r="Q627">
        <v>53</v>
      </c>
      <c r="R627">
        <v>0</v>
      </c>
      <c r="S627">
        <v>2</v>
      </c>
      <c r="T627">
        <v>58</v>
      </c>
      <c r="U627">
        <v>61</v>
      </c>
      <c r="V627">
        <v>0.29799999999999999</v>
      </c>
      <c r="W627">
        <v>0.42</v>
      </c>
      <c r="X627">
        <v>0.56799999999999995</v>
      </c>
      <c r="Y627">
        <v>0.98799999999999999</v>
      </c>
      <c r="Z627">
        <v>162</v>
      </c>
      <c r="AA627">
        <v>2</v>
      </c>
      <c r="AB627">
        <v>3</v>
      </c>
      <c r="AC627">
        <v>3</v>
      </c>
      <c r="AD627">
        <v>2</v>
      </c>
      <c r="AE627">
        <v>4</v>
      </c>
      <c r="AF627">
        <v>2</v>
      </c>
      <c r="AG627">
        <v>0.33500000000000002</v>
      </c>
      <c r="AH627">
        <v>123</v>
      </c>
      <c r="AI627">
        <v>166</v>
      </c>
      <c r="AJ627" t="s">
        <v>53</v>
      </c>
    </row>
    <row r="628" spans="1:36" x14ac:dyDescent="0.45">
      <c r="A628">
        <v>627</v>
      </c>
      <c r="C628" t="s">
        <v>481</v>
      </c>
      <c r="D628" t="str">
        <f t="shared" si="9"/>
        <v>J.P. Crawford2022</v>
      </c>
      <c r="E628" t="s">
        <v>36</v>
      </c>
      <c r="F628">
        <v>2022</v>
      </c>
      <c r="G628">
        <v>82</v>
      </c>
      <c r="H628">
        <v>351</v>
      </c>
      <c r="I628">
        <v>603</v>
      </c>
      <c r="J628">
        <v>82</v>
      </c>
      <c r="K628">
        <v>309</v>
      </c>
      <c r="L628">
        <v>41</v>
      </c>
      <c r="M628">
        <v>82</v>
      </c>
      <c r="N628">
        <v>17</v>
      </c>
      <c r="O628">
        <v>2</v>
      </c>
      <c r="P628">
        <v>5</v>
      </c>
      <c r="Q628">
        <v>25</v>
      </c>
      <c r="R628">
        <v>3</v>
      </c>
      <c r="S628">
        <v>1</v>
      </c>
      <c r="T628">
        <v>33</v>
      </c>
      <c r="U628">
        <v>49</v>
      </c>
      <c r="V628">
        <v>0.26500000000000001</v>
      </c>
      <c r="W628">
        <v>0.34499999999999997</v>
      </c>
      <c r="X628">
        <v>0.38200000000000001</v>
      </c>
      <c r="Y628">
        <v>0.72699999999999998</v>
      </c>
      <c r="Z628">
        <v>118</v>
      </c>
      <c r="AA628">
        <v>6</v>
      </c>
      <c r="AB628">
        <v>6</v>
      </c>
      <c r="AC628">
        <v>0</v>
      </c>
      <c r="AD628">
        <v>3</v>
      </c>
      <c r="AE628">
        <v>0</v>
      </c>
      <c r="AF628">
        <v>2</v>
      </c>
      <c r="AG628">
        <v>0.29799999999999999</v>
      </c>
      <c r="AH628">
        <v>116</v>
      </c>
      <c r="AI628">
        <v>107</v>
      </c>
      <c r="AJ628" t="s">
        <v>482</v>
      </c>
    </row>
    <row r="629" spans="1:36" x14ac:dyDescent="0.45">
      <c r="A629">
        <v>628</v>
      </c>
      <c r="C629" t="s">
        <v>190</v>
      </c>
      <c r="D629" t="str">
        <f t="shared" si="9"/>
        <v>Nelson Cruz2022</v>
      </c>
      <c r="E629" t="s">
        <v>36</v>
      </c>
      <c r="F629">
        <v>2022</v>
      </c>
      <c r="G629">
        <v>84</v>
      </c>
      <c r="H629">
        <v>351</v>
      </c>
      <c r="I629">
        <v>507</v>
      </c>
      <c r="J629">
        <v>84</v>
      </c>
      <c r="K629">
        <v>310</v>
      </c>
      <c r="L629">
        <v>39</v>
      </c>
      <c r="M629">
        <v>75</v>
      </c>
      <c r="N629">
        <v>13</v>
      </c>
      <c r="O629">
        <v>0</v>
      </c>
      <c r="P629">
        <v>8</v>
      </c>
      <c r="Q629">
        <v>48</v>
      </c>
      <c r="R629">
        <v>3</v>
      </c>
      <c r="S629">
        <v>0</v>
      </c>
      <c r="T629">
        <v>36</v>
      </c>
      <c r="U629">
        <v>78</v>
      </c>
      <c r="V629">
        <v>0.24199999999999999</v>
      </c>
      <c r="W629">
        <v>0.32400000000000001</v>
      </c>
      <c r="X629">
        <v>0.36099999999999999</v>
      </c>
      <c r="Y629">
        <v>0.68500000000000005</v>
      </c>
      <c r="Z629">
        <v>112</v>
      </c>
      <c r="AA629">
        <v>12</v>
      </c>
      <c r="AB629">
        <v>2</v>
      </c>
      <c r="AC629">
        <v>0</v>
      </c>
      <c r="AD629">
        <v>1</v>
      </c>
      <c r="AE629">
        <v>1</v>
      </c>
      <c r="AF629">
        <v>3</v>
      </c>
      <c r="AG629">
        <v>0.29799999999999999</v>
      </c>
      <c r="AH629">
        <v>111</v>
      </c>
      <c r="AI629">
        <v>95</v>
      </c>
      <c r="AJ629" t="s">
        <v>191</v>
      </c>
    </row>
    <row r="630" spans="1:36" x14ac:dyDescent="0.45">
      <c r="A630">
        <v>629</v>
      </c>
      <c r="C630" t="s">
        <v>238</v>
      </c>
      <c r="D630" t="str">
        <f t="shared" si="9"/>
        <v>Alcides Escobar2017</v>
      </c>
      <c r="E630" t="s">
        <v>36</v>
      </c>
      <c r="F630">
        <v>2017</v>
      </c>
      <c r="G630">
        <v>87</v>
      </c>
      <c r="H630">
        <v>351</v>
      </c>
      <c r="I630">
        <v>629</v>
      </c>
      <c r="J630">
        <v>87</v>
      </c>
      <c r="K630">
        <v>337</v>
      </c>
      <c r="L630">
        <v>33</v>
      </c>
      <c r="M630">
        <v>76</v>
      </c>
      <c r="N630">
        <v>17</v>
      </c>
      <c r="O630">
        <v>2</v>
      </c>
      <c r="P630">
        <v>2</v>
      </c>
      <c r="Q630">
        <v>27</v>
      </c>
      <c r="R630">
        <v>2</v>
      </c>
      <c r="S630">
        <v>3</v>
      </c>
      <c r="T630">
        <v>6</v>
      </c>
      <c r="U630">
        <v>65</v>
      </c>
      <c r="V630">
        <v>0.22600000000000001</v>
      </c>
      <c r="W630">
        <v>0.24199999999999999</v>
      </c>
      <c r="X630">
        <v>0.30599999999999999</v>
      </c>
      <c r="Y630">
        <v>0.54800000000000004</v>
      </c>
      <c r="Z630">
        <v>103</v>
      </c>
      <c r="AA630">
        <v>6</v>
      </c>
      <c r="AB630">
        <v>2</v>
      </c>
      <c r="AC630">
        <v>4</v>
      </c>
      <c r="AD630">
        <v>2</v>
      </c>
      <c r="AE630">
        <v>0</v>
      </c>
      <c r="AF630">
        <v>5</v>
      </c>
      <c r="AG630">
        <v>0.27200000000000002</v>
      </c>
      <c r="AH630">
        <v>75</v>
      </c>
      <c r="AI630">
        <v>47</v>
      </c>
      <c r="AJ630" t="s">
        <v>239</v>
      </c>
    </row>
    <row r="631" spans="1:36" x14ac:dyDescent="0.45">
      <c r="A631">
        <v>630</v>
      </c>
      <c r="C631" t="s">
        <v>479</v>
      </c>
      <c r="D631" t="str">
        <f t="shared" si="9"/>
        <v>Joey Gallo2021</v>
      </c>
      <c r="E631" t="s">
        <v>36</v>
      </c>
      <c r="F631">
        <v>2021</v>
      </c>
      <c r="G631">
        <v>84</v>
      </c>
      <c r="H631">
        <v>351</v>
      </c>
      <c r="I631">
        <v>616</v>
      </c>
      <c r="J631">
        <v>84</v>
      </c>
      <c r="K631">
        <v>276</v>
      </c>
      <c r="L631">
        <v>53</v>
      </c>
      <c r="M631">
        <v>66</v>
      </c>
      <c r="N631">
        <v>6</v>
      </c>
      <c r="O631">
        <v>0</v>
      </c>
      <c r="P631">
        <v>24</v>
      </c>
      <c r="Q631">
        <v>52</v>
      </c>
      <c r="R631">
        <v>6</v>
      </c>
      <c r="S631">
        <v>0</v>
      </c>
      <c r="T631">
        <v>72</v>
      </c>
      <c r="U631">
        <v>108</v>
      </c>
      <c r="V631">
        <v>0.23899999999999999</v>
      </c>
      <c r="W631">
        <v>0.40200000000000002</v>
      </c>
      <c r="X631">
        <v>0.52200000000000002</v>
      </c>
      <c r="Y631">
        <v>0.92300000000000004</v>
      </c>
      <c r="Z631">
        <v>144</v>
      </c>
      <c r="AA631">
        <v>3</v>
      </c>
      <c r="AB631">
        <v>3</v>
      </c>
      <c r="AC631">
        <v>0</v>
      </c>
      <c r="AD631">
        <v>0</v>
      </c>
      <c r="AE631">
        <v>4</v>
      </c>
      <c r="AF631">
        <v>0</v>
      </c>
      <c r="AG631">
        <v>0.29199999999999998</v>
      </c>
      <c r="AH631">
        <v>129</v>
      </c>
      <c r="AI631">
        <v>157</v>
      </c>
      <c r="AJ631" t="s">
        <v>480</v>
      </c>
    </row>
    <row r="632" spans="1:36" x14ac:dyDescent="0.45">
      <c r="A632">
        <v>631</v>
      </c>
      <c r="C632" t="s">
        <v>94</v>
      </c>
      <c r="D632" t="str">
        <f t="shared" si="9"/>
        <v>Jason Heyward2016</v>
      </c>
      <c r="E632" t="s">
        <v>36</v>
      </c>
      <c r="F632">
        <v>2016</v>
      </c>
      <c r="G632">
        <v>79</v>
      </c>
      <c r="H632">
        <v>351</v>
      </c>
      <c r="I632">
        <v>592</v>
      </c>
      <c r="J632">
        <v>75</v>
      </c>
      <c r="K632">
        <v>309</v>
      </c>
      <c r="L632">
        <v>39</v>
      </c>
      <c r="M632">
        <v>75</v>
      </c>
      <c r="N632">
        <v>15</v>
      </c>
      <c r="O632">
        <v>1</v>
      </c>
      <c r="P632">
        <v>4</v>
      </c>
      <c r="Q632">
        <v>28</v>
      </c>
      <c r="R632">
        <v>7</v>
      </c>
      <c r="S632">
        <v>3</v>
      </c>
      <c r="T632">
        <v>37</v>
      </c>
      <c r="U632">
        <v>62</v>
      </c>
      <c r="V632">
        <v>0.24299999999999999</v>
      </c>
      <c r="W632">
        <v>0.33100000000000002</v>
      </c>
      <c r="X632">
        <v>0.33700000000000002</v>
      </c>
      <c r="Y632">
        <v>0.66800000000000004</v>
      </c>
      <c r="Z632">
        <v>104</v>
      </c>
      <c r="AA632">
        <v>8</v>
      </c>
      <c r="AB632">
        <v>4</v>
      </c>
      <c r="AC632">
        <v>1</v>
      </c>
      <c r="AD632">
        <v>0</v>
      </c>
      <c r="AE632">
        <v>0</v>
      </c>
      <c r="AF632">
        <v>3</v>
      </c>
      <c r="AG632">
        <v>0.29199999999999998</v>
      </c>
      <c r="AH632">
        <v>112</v>
      </c>
      <c r="AI632">
        <v>83</v>
      </c>
      <c r="AJ632" t="s">
        <v>95</v>
      </c>
    </row>
    <row r="633" spans="1:36" x14ac:dyDescent="0.45">
      <c r="A633">
        <v>632</v>
      </c>
      <c r="C633" t="s">
        <v>531</v>
      </c>
      <c r="D633" t="str">
        <f t="shared" si="9"/>
        <v>Starling Marte2018</v>
      </c>
      <c r="E633" t="s">
        <v>36</v>
      </c>
      <c r="F633">
        <v>2018</v>
      </c>
      <c r="G633">
        <v>85</v>
      </c>
      <c r="H633">
        <v>351</v>
      </c>
      <c r="I633">
        <v>606</v>
      </c>
      <c r="J633">
        <v>79</v>
      </c>
      <c r="K633">
        <v>323</v>
      </c>
      <c r="L633">
        <v>52</v>
      </c>
      <c r="M633">
        <v>92</v>
      </c>
      <c r="N633">
        <v>16</v>
      </c>
      <c r="O633">
        <v>4</v>
      </c>
      <c r="P633">
        <v>13</v>
      </c>
      <c r="Q633">
        <v>44</v>
      </c>
      <c r="R633">
        <v>25</v>
      </c>
      <c r="S633">
        <v>5</v>
      </c>
      <c r="T633">
        <v>23</v>
      </c>
      <c r="U633">
        <v>74</v>
      </c>
      <c r="V633">
        <v>0.28499999999999998</v>
      </c>
      <c r="W633">
        <v>0.33300000000000002</v>
      </c>
      <c r="X633">
        <v>0.48</v>
      </c>
      <c r="Y633">
        <v>0.81299999999999994</v>
      </c>
      <c r="Z633">
        <v>155</v>
      </c>
      <c r="AA633">
        <v>2</v>
      </c>
      <c r="AB633">
        <v>2</v>
      </c>
      <c r="AC633">
        <v>0</v>
      </c>
      <c r="AD633">
        <v>3</v>
      </c>
      <c r="AE633">
        <v>0</v>
      </c>
      <c r="AF633">
        <v>6</v>
      </c>
      <c r="AG633">
        <v>0.33100000000000002</v>
      </c>
      <c r="AH633">
        <v>106</v>
      </c>
      <c r="AI633">
        <v>123</v>
      </c>
      <c r="AJ633" t="s">
        <v>532</v>
      </c>
    </row>
    <row r="634" spans="1:36" x14ac:dyDescent="0.45">
      <c r="A634">
        <v>633</v>
      </c>
      <c r="C634" t="s">
        <v>577</v>
      </c>
      <c r="D634" t="str">
        <f t="shared" si="9"/>
        <v>Miguel Rojas2018</v>
      </c>
      <c r="E634" t="s">
        <v>36</v>
      </c>
      <c r="F634">
        <v>2018</v>
      </c>
      <c r="G634">
        <v>95</v>
      </c>
      <c r="H634">
        <v>351</v>
      </c>
      <c r="I634">
        <v>528</v>
      </c>
      <c r="J634">
        <v>83</v>
      </c>
      <c r="K634">
        <v>319</v>
      </c>
      <c r="L634">
        <v>27</v>
      </c>
      <c r="M634">
        <v>81</v>
      </c>
      <c r="N634">
        <v>9</v>
      </c>
      <c r="O634">
        <v>0</v>
      </c>
      <c r="P634">
        <v>7</v>
      </c>
      <c r="Q634">
        <v>34</v>
      </c>
      <c r="R634">
        <v>6</v>
      </c>
      <c r="S634">
        <v>1</v>
      </c>
      <c r="T634">
        <v>19</v>
      </c>
      <c r="U634">
        <v>47</v>
      </c>
      <c r="V634">
        <v>0.254</v>
      </c>
      <c r="W634">
        <v>0.31</v>
      </c>
      <c r="X634">
        <v>0.34799999999999998</v>
      </c>
      <c r="Y634">
        <v>0.65800000000000003</v>
      </c>
      <c r="Z634">
        <v>111</v>
      </c>
      <c r="AA634">
        <v>17</v>
      </c>
      <c r="AB634">
        <v>8</v>
      </c>
      <c r="AC634">
        <v>2</v>
      </c>
      <c r="AD634">
        <v>3</v>
      </c>
      <c r="AE634">
        <v>2</v>
      </c>
      <c r="AF634">
        <v>8</v>
      </c>
      <c r="AG634">
        <v>0.27600000000000002</v>
      </c>
      <c r="AH634">
        <v>105</v>
      </c>
      <c r="AI634">
        <v>83</v>
      </c>
      <c r="AJ634" t="s">
        <v>578</v>
      </c>
    </row>
    <row r="635" spans="1:36" x14ac:dyDescent="0.45">
      <c r="A635">
        <v>634</v>
      </c>
      <c r="C635" t="s">
        <v>433</v>
      </c>
      <c r="D635" t="str">
        <f t="shared" si="9"/>
        <v>Andrelton Simmons2015</v>
      </c>
      <c r="E635" t="s">
        <v>36</v>
      </c>
      <c r="F635">
        <v>2015</v>
      </c>
      <c r="G635">
        <v>86</v>
      </c>
      <c r="H635">
        <v>351</v>
      </c>
      <c r="I635">
        <v>583</v>
      </c>
      <c r="J635">
        <v>84</v>
      </c>
      <c r="K635">
        <v>323</v>
      </c>
      <c r="L635">
        <v>44</v>
      </c>
      <c r="M635">
        <v>82</v>
      </c>
      <c r="N635">
        <v>14</v>
      </c>
      <c r="O635">
        <v>2</v>
      </c>
      <c r="P635">
        <v>3</v>
      </c>
      <c r="Q635">
        <v>29</v>
      </c>
      <c r="R635">
        <v>1</v>
      </c>
      <c r="S635">
        <v>2</v>
      </c>
      <c r="T635">
        <v>21</v>
      </c>
      <c r="U635">
        <v>26</v>
      </c>
      <c r="V635">
        <v>0.254</v>
      </c>
      <c r="W635">
        <v>0.311</v>
      </c>
      <c r="X635">
        <v>0.33800000000000002</v>
      </c>
      <c r="Y635">
        <v>0.64900000000000002</v>
      </c>
      <c r="Z635">
        <v>109</v>
      </c>
      <c r="AA635">
        <v>15</v>
      </c>
      <c r="AB635">
        <v>6</v>
      </c>
      <c r="AC635">
        <v>1</v>
      </c>
      <c r="AD635">
        <v>0</v>
      </c>
      <c r="AE635">
        <v>2</v>
      </c>
      <c r="AF635">
        <v>3</v>
      </c>
      <c r="AG635">
        <v>0.26900000000000002</v>
      </c>
      <c r="AH635">
        <v>97</v>
      </c>
      <c r="AI635">
        <v>84</v>
      </c>
      <c r="AJ635" t="s">
        <v>434</v>
      </c>
    </row>
    <row r="636" spans="1:36" x14ac:dyDescent="0.45">
      <c r="A636">
        <v>635</v>
      </c>
      <c r="C636" t="s">
        <v>134</v>
      </c>
      <c r="D636" t="str">
        <f t="shared" si="9"/>
        <v>Andrew Benintendi2023</v>
      </c>
      <c r="E636" t="s">
        <v>36</v>
      </c>
      <c r="F636">
        <v>2023</v>
      </c>
      <c r="G636">
        <v>85</v>
      </c>
      <c r="H636">
        <v>350</v>
      </c>
      <c r="I636">
        <v>621</v>
      </c>
      <c r="J636">
        <v>80</v>
      </c>
      <c r="K636">
        <v>314</v>
      </c>
      <c r="L636">
        <v>41</v>
      </c>
      <c r="M636">
        <v>88</v>
      </c>
      <c r="N636">
        <v>23</v>
      </c>
      <c r="O636">
        <v>1</v>
      </c>
      <c r="P636">
        <v>1</v>
      </c>
      <c r="Q636">
        <v>23</v>
      </c>
      <c r="R636">
        <v>9</v>
      </c>
      <c r="S636">
        <v>1</v>
      </c>
      <c r="T636">
        <v>30</v>
      </c>
      <c r="U636">
        <v>52</v>
      </c>
      <c r="V636">
        <v>0.28000000000000003</v>
      </c>
      <c r="W636">
        <v>0.34699999999999998</v>
      </c>
      <c r="X636">
        <v>0.36899999999999999</v>
      </c>
      <c r="Y636">
        <v>0.71599999999999997</v>
      </c>
      <c r="Z636">
        <v>116</v>
      </c>
      <c r="AA636">
        <v>4</v>
      </c>
      <c r="AB636">
        <v>3</v>
      </c>
      <c r="AC636">
        <v>1</v>
      </c>
      <c r="AD636">
        <v>2</v>
      </c>
      <c r="AE636">
        <v>5</v>
      </c>
      <c r="AF636">
        <v>3</v>
      </c>
      <c r="AG636">
        <v>0.33100000000000002</v>
      </c>
      <c r="AH636">
        <v>110</v>
      </c>
      <c r="AI636">
        <v>98</v>
      </c>
      <c r="AJ636" t="s">
        <v>135</v>
      </c>
    </row>
    <row r="637" spans="1:36" x14ac:dyDescent="0.45">
      <c r="A637">
        <v>636</v>
      </c>
      <c r="C637" t="s">
        <v>240</v>
      </c>
      <c r="D637" t="str">
        <f t="shared" si="9"/>
        <v>Freddy Galvis2019</v>
      </c>
      <c r="E637" t="s">
        <v>36</v>
      </c>
      <c r="F637">
        <v>2019</v>
      </c>
      <c r="G637">
        <v>86</v>
      </c>
      <c r="H637">
        <v>350</v>
      </c>
      <c r="I637">
        <v>589</v>
      </c>
      <c r="J637">
        <v>83</v>
      </c>
      <c r="K637">
        <v>330</v>
      </c>
      <c r="L637">
        <v>42</v>
      </c>
      <c r="M637">
        <v>89</v>
      </c>
      <c r="N637">
        <v>18</v>
      </c>
      <c r="O637">
        <v>1</v>
      </c>
      <c r="P637">
        <v>15</v>
      </c>
      <c r="Q637">
        <v>44</v>
      </c>
      <c r="R637">
        <v>4</v>
      </c>
      <c r="S637">
        <v>1</v>
      </c>
      <c r="T637">
        <v>19</v>
      </c>
      <c r="U637">
        <v>81</v>
      </c>
      <c r="V637">
        <v>0.27</v>
      </c>
      <c r="W637">
        <v>0.309</v>
      </c>
      <c r="X637">
        <v>0.46700000000000003</v>
      </c>
      <c r="Y637">
        <v>0.77500000000000002</v>
      </c>
      <c r="Z637">
        <v>154</v>
      </c>
      <c r="AA637">
        <v>9</v>
      </c>
      <c r="AB637">
        <v>0</v>
      </c>
      <c r="AC637">
        <v>0</v>
      </c>
      <c r="AD637">
        <v>1</v>
      </c>
      <c r="AE637">
        <v>1</v>
      </c>
      <c r="AF637">
        <v>3</v>
      </c>
      <c r="AG637">
        <v>0.315</v>
      </c>
      <c r="AH637">
        <v>111</v>
      </c>
      <c r="AI637">
        <v>104</v>
      </c>
      <c r="AJ637" t="s">
        <v>241</v>
      </c>
    </row>
    <row r="638" spans="1:36" x14ac:dyDescent="0.45">
      <c r="A638">
        <v>637</v>
      </c>
      <c r="C638" t="s">
        <v>579</v>
      </c>
      <c r="D638" t="str">
        <f t="shared" si="9"/>
        <v>J.J. Hardy2014</v>
      </c>
      <c r="E638" t="s">
        <v>36</v>
      </c>
      <c r="F638">
        <v>2014</v>
      </c>
      <c r="G638">
        <v>86</v>
      </c>
      <c r="H638">
        <v>350</v>
      </c>
      <c r="I638">
        <v>569</v>
      </c>
      <c r="J638">
        <v>86</v>
      </c>
      <c r="K638">
        <v>328</v>
      </c>
      <c r="L638">
        <v>31</v>
      </c>
      <c r="M638">
        <v>92</v>
      </c>
      <c r="N638">
        <v>18</v>
      </c>
      <c r="O638">
        <v>0</v>
      </c>
      <c r="P638">
        <v>3</v>
      </c>
      <c r="Q638">
        <v>26</v>
      </c>
      <c r="R638">
        <v>0</v>
      </c>
      <c r="S638">
        <v>0</v>
      </c>
      <c r="T638">
        <v>13</v>
      </c>
      <c r="U638">
        <v>57</v>
      </c>
      <c r="V638">
        <v>0.28100000000000003</v>
      </c>
      <c r="W638">
        <v>0.308</v>
      </c>
      <c r="X638">
        <v>0.36299999999999999</v>
      </c>
      <c r="Y638">
        <v>0.67100000000000004</v>
      </c>
      <c r="Z638">
        <v>119</v>
      </c>
      <c r="AA638">
        <v>6</v>
      </c>
      <c r="AB638">
        <v>2</v>
      </c>
      <c r="AC638">
        <v>3</v>
      </c>
      <c r="AD638">
        <v>4</v>
      </c>
      <c r="AE638">
        <v>0</v>
      </c>
      <c r="AF638">
        <v>4</v>
      </c>
      <c r="AG638">
        <v>0.32700000000000001</v>
      </c>
      <c r="AH638">
        <v>97</v>
      </c>
      <c r="AI638">
        <v>90</v>
      </c>
      <c r="AJ638" t="s">
        <v>580</v>
      </c>
    </row>
    <row r="639" spans="1:36" x14ac:dyDescent="0.45">
      <c r="A639">
        <v>638</v>
      </c>
      <c r="C639" t="s">
        <v>78</v>
      </c>
      <c r="D639" t="str">
        <f t="shared" si="9"/>
        <v>Eric Hosmer2015</v>
      </c>
      <c r="E639" t="s">
        <v>36</v>
      </c>
      <c r="F639">
        <v>2015</v>
      </c>
      <c r="G639">
        <v>83</v>
      </c>
      <c r="H639">
        <v>350</v>
      </c>
      <c r="I639">
        <v>667</v>
      </c>
      <c r="J639">
        <v>81</v>
      </c>
      <c r="K639">
        <v>316</v>
      </c>
      <c r="L639">
        <v>45</v>
      </c>
      <c r="M639">
        <v>92</v>
      </c>
      <c r="N639">
        <v>17</v>
      </c>
      <c r="O639">
        <v>2</v>
      </c>
      <c r="P639">
        <v>8</v>
      </c>
      <c r="Q639">
        <v>45</v>
      </c>
      <c r="R639">
        <v>4</v>
      </c>
      <c r="S639">
        <v>2</v>
      </c>
      <c r="T639">
        <v>30</v>
      </c>
      <c r="U639">
        <v>61</v>
      </c>
      <c r="V639">
        <v>0.29099999999999998</v>
      </c>
      <c r="W639">
        <v>0.35199999999999998</v>
      </c>
      <c r="X639">
        <v>0.434</v>
      </c>
      <c r="Y639">
        <v>0.78600000000000003</v>
      </c>
      <c r="Z639">
        <v>137</v>
      </c>
      <c r="AA639">
        <v>10</v>
      </c>
      <c r="AB639">
        <v>1</v>
      </c>
      <c r="AC639">
        <v>1</v>
      </c>
      <c r="AD639">
        <v>2</v>
      </c>
      <c r="AE639">
        <v>3</v>
      </c>
      <c r="AF639">
        <v>1</v>
      </c>
      <c r="AG639">
        <v>0.33700000000000002</v>
      </c>
      <c r="AH639">
        <v>92</v>
      </c>
      <c r="AI639">
        <v>122</v>
      </c>
      <c r="AJ639" t="s">
        <v>79</v>
      </c>
    </row>
    <row r="640" spans="1:36" x14ac:dyDescent="0.45">
      <c r="A640">
        <v>639</v>
      </c>
      <c r="C640" t="s">
        <v>405</v>
      </c>
      <c r="D640" t="str">
        <f t="shared" si="9"/>
        <v>Jurickson Profar2018</v>
      </c>
      <c r="E640" t="s">
        <v>36</v>
      </c>
      <c r="F640">
        <v>2018</v>
      </c>
      <c r="G640">
        <v>85</v>
      </c>
      <c r="H640">
        <v>350</v>
      </c>
      <c r="I640">
        <v>594</v>
      </c>
      <c r="J640">
        <v>81</v>
      </c>
      <c r="K640">
        <v>309</v>
      </c>
      <c r="L640">
        <v>50</v>
      </c>
      <c r="M640">
        <v>75</v>
      </c>
      <c r="N640">
        <v>23</v>
      </c>
      <c r="O640">
        <v>4</v>
      </c>
      <c r="P640">
        <v>9</v>
      </c>
      <c r="Q640">
        <v>46</v>
      </c>
      <c r="R640">
        <v>8</v>
      </c>
      <c r="S640">
        <v>0</v>
      </c>
      <c r="T640">
        <v>29</v>
      </c>
      <c r="U640">
        <v>46</v>
      </c>
      <c r="V640">
        <v>0.24299999999999999</v>
      </c>
      <c r="W640">
        <v>0.32600000000000001</v>
      </c>
      <c r="X640">
        <v>0.43</v>
      </c>
      <c r="Y640">
        <v>0.75600000000000001</v>
      </c>
      <c r="Z640">
        <v>133</v>
      </c>
      <c r="AA640">
        <v>7</v>
      </c>
      <c r="AB640">
        <v>10</v>
      </c>
      <c r="AC640">
        <v>0</v>
      </c>
      <c r="AD640">
        <v>2</v>
      </c>
      <c r="AE640">
        <v>1</v>
      </c>
      <c r="AF640">
        <v>3</v>
      </c>
      <c r="AG640">
        <v>0.25800000000000001</v>
      </c>
      <c r="AH640">
        <v>91</v>
      </c>
      <c r="AI640">
        <v>108</v>
      </c>
      <c r="AJ640" t="s">
        <v>406</v>
      </c>
    </row>
    <row r="641" spans="1:36" x14ac:dyDescent="0.45">
      <c r="A641">
        <v>640</v>
      </c>
      <c r="C641" t="s">
        <v>581</v>
      </c>
      <c r="D641" t="str">
        <f t="shared" si="9"/>
        <v>Ben Revere2015</v>
      </c>
      <c r="E641" t="s">
        <v>36</v>
      </c>
      <c r="F641">
        <v>2015</v>
      </c>
      <c r="G641">
        <v>86</v>
      </c>
      <c r="H641">
        <v>350</v>
      </c>
      <c r="I641">
        <v>634</v>
      </c>
      <c r="J641">
        <v>75</v>
      </c>
      <c r="K641">
        <v>330</v>
      </c>
      <c r="L641">
        <v>45</v>
      </c>
      <c r="M641">
        <v>98</v>
      </c>
      <c r="N641">
        <v>12</v>
      </c>
      <c r="O641">
        <v>6</v>
      </c>
      <c r="P641">
        <v>1</v>
      </c>
      <c r="Q641">
        <v>23</v>
      </c>
      <c r="R641">
        <v>21</v>
      </c>
      <c r="S641">
        <v>5</v>
      </c>
      <c r="T641">
        <v>19</v>
      </c>
      <c r="U641">
        <v>33</v>
      </c>
      <c r="V641">
        <v>0.29699999999999999</v>
      </c>
      <c r="W641">
        <v>0.33700000000000002</v>
      </c>
      <c r="X641">
        <v>0.379</v>
      </c>
      <c r="Y641">
        <v>0.71599999999999997</v>
      </c>
      <c r="Z641">
        <v>125</v>
      </c>
      <c r="AA641">
        <v>3</v>
      </c>
      <c r="AB641">
        <v>1</v>
      </c>
      <c r="AC641">
        <v>0</v>
      </c>
      <c r="AD641">
        <v>0</v>
      </c>
      <c r="AE641">
        <v>0</v>
      </c>
      <c r="AF641">
        <v>7</v>
      </c>
      <c r="AG641">
        <v>0.32800000000000001</v>
      </c>
      <c r="AH641">
        <v>99</v>
      </c>
      <c r="AI641">
        <v>103</v>
      </c>
      <c r="AJ641" t="s">
        <v>582</v>
      </c>
    </row>
    <row r="642" spans="1:36" x14ac:dyDescent="0.45">
      <c r="A642">
        <v>641</v>
      </c>
      <c r="C642" t="s">
        <v>583</v>
      </c>
      <c r="D642" t="str">
        <f t="shared" si="9"/>
        <v>Daulton Varsho2023</v>
      </c>
      <c r="E642" t="s">
        <v>36</v>
      </c>
      <c r="F642">
        <v>2023</v>
      </c>
      <c r="G642">
        <v>89</v>
      </c>
      <c r="H642">
        <v>350</v>
      </c>
      <c r="I642">
        <v>581</v>
      </c>
      <c r="J642">
        <v>83</v>
      </c>
      <c r="K642">
        <v>318</v>
      </c>
      <c r="L642">
        <v>38</v>
      </c>
      <c r="M642">
        <v>68</v>
      </c>
      <c r="N642">
        <v>13</v>
      </c>
      <c r="O642">
        <v>0</v>
      </c>
      <c r="P642">
        <v>12</v>
      </c>
      <c r="Q642">
        <v>30</v>
      </c>
      <c r="R642">
        <v>11</v>
      </c>
      <c r="S642">
        <v>3</v>
      </c>
      <c r="T642">
        <v>27</v>
      </c>
      <c r="U642">
        <v>79</v>
      </c>
      <c r="V642">
        <v>0.214</v>
      </c>
      <c r="W642">
        <v>0.27700000000000002</v>
      </c>
      <c r="X642">
        <v>0.36799999999999999</v>
      </c>
      <c r="Y642">
        <v>0.64500000000000002</v>
      </c>
      <c r="Z642">
        <v>117</v>
      </c>
      <c r="AA642">
        <v>3</v>
      </c>
      <c r="AB642">
        <v>2</v>
      </c>
      <c r="AC642">
        <v>0</v>
      </c>
      <c r="AD642">
        <v>3</v>
      </c>
      <c r="AE642">
        <v>0</v>
      </c>
      <c r="AF642">
        <v>1</v>
      </c>
      <c r="AG642">
        <v>0.24399999999999999</v>
      </c>
      <c r="AH642">
        <v>92</v>
      </c>
      <c r="AI642">
        <v>76</v>
      </c>
      <c r="AJ642" t="s">
        <v>584</v>
      </c>
    </row>
    <row r="643" spans="1:36" x14ac:dyDescent="0.45">
      <c r="A643">
        <v>642</v>
      </c>
      <c r="C643" t="s">
        <v>585</v>
      </c>
      <c r="D643" t="str">
        <f t="shared" ref="D643:D706" si="10">_xlfn.CONCAT(C643,F643)</f>
        <v>Willy Adames2023</v>
      </c>
      <c r="E643" t="s">
        <v>36</v>
      </c>
      <c r="F643">
        <v>2023</v>
      </c>
      <c r="G643">
        <v>81</v>
      </c>
      <c r="H643">
        <v>349</v>
      </c>
      <c r="I643">
        <v>638</v>
      </c>
      <c r="J643">
        <v>81</v>
      </c>
      <c r="K643">
        <v>305</v>
      </c>
      <c r="L643">
        <v>40</v>
      </c>
      <c r="M643">
        <v>65</v>
      </c>
      <c r="N643">
        <v>14</v>
      </c>
      <c r="O643">
        <v>0</v>
      </c>
      <c r="P643">
        <v>16</v>
      </c>
      <c r="Q643">
        <v>46</v>
      </c>
      <c r="R643">
        <v>4</v>
      </c>
      <c r="S643">
        <v>2</v>
      </c>
      <c r="T643">
        <v>34</v>
      </c>
      <c r="U643">
        <v>88</v>
      </c>
      <c r="V643">
        <v>0.21299999999999999</v>
      </c>
      <c r="W643">
        <v>0.29399999999999998</v>
      </c>
      <c r="X643">
        <v>0.41599999999999998</v>
      </c>
      <c r="Y643">
        <v>0.71</v>
      </c>
      <c r="Z643">
        <v>127</v>
      </c>
      <c r="AA643">
        <v>8</v>
      </c>
      <c r="AB643">
        <v>3</v>
      </c>
      <c r="AC643">
        <v>0</v>
      </c>
      <c r="AD643">
        <v>5</v>
      </c>
      <c r="AE643">
        <v>0</v>
      </c>
      <c r="AF643">
        <v>0</v>
      </c>
      <c r="AG643">
        <v>0.23799999999999999</v>
      </c>
      <c r="AH643">
        <v>97</v>
      </c>
      <c r="AI643">
        <v>93</v>
      </c>
      <c r="AJ643" t="s">
        <v>586</v>
      </c>
    </row>
    <row r="644" spans="1:36" x14ac:dyDescent="0.45">
      <c r="A644">
        <v>643</v>
      </c>
      <c r="C644" t="s">
        <v>336</v>
      </c>
      <c r="D644" t="str">
        <f t="shared" si="10"/>
        <v>Billy Butler2015</v>
      </c>
      <c r="E644" t="s">
        <v>36</v>
      </c>
      <c r="F644">
        <v>2015</v>
      </c>
      <c r="G644">
        <v>84</v>
      </c>
      <c r="H644">
        <v>349</v>
      </c>
      <c r="I644">
        <v>601</v>
      </c>
      <c r="J644">
        <v>82</v>
      </c>
      <c r="K644">
        <v>313</v>
      </c>
      <c r="L644">
        <v>36</v>
      </c>
      <c r="M644">
        <v>78</v>
      </c>
      <c r="N644">
        <v>17</v>
      </c>
      <c r="O644">
        <v>1</v>
      </c>
      <c r="P644">
        <v>7</v>
      </c>
      <c r="Q644">
        <v>41</v>
      </c>
      <c r="R644">
        <v>0</v>
      </c>
      <c r="S644">
        <v>0</v>
      </c>
      <c r="T644">
        <v>28</v>
      </c>
      <c r="U644">
        <v>58</v>
      </c>
      <c r="V644">
        <v>0.249</v>
      </c>
      <c r="W644">
        <v>0.315</v>
      </c>
      <c r="X644">
        <v>0.377</v>
      </c>
      <c r="Y644">
        <v>0.69199999999999995</v>
      </c>
      <c r="Z644">
        <v>118</v>
      </c>
      <c r="AA644">
        <v>13</v>
      </c>
      <c r="AB644">
        <v>4</v>
      </c>
      <c r="AC644">
        <v>0</v>
      </c>
      <c r="AD644">
        <v>4</v>
      </c>
      <c r="AE644">
        <v>3</v>
      </c>
      <c r="AF644">
        <v>2</v>
      </c>
      <c r="AG644">
        <v>0.28199999999999997</v>
      </c>
      <c r="AH644">
        <v>94</v>
      </c>
      <c r="AI644">
        <v>96</v>
      </c>
      <c r="AJ644" t="s">
        <v>337</v>
      </c>
    </row>
    <row r="645" spans="1:36" x14ac:dyDescent="0.45">
      <c r="A645">
        <v>644</v>
      </c>
      <c r="C645" t="s">
        <v>587</v>
      </c>
      <c r="D645" t="str">
        <f t="shared" si="10"/>
        <v>Corbin Carroll2023</v>
      </c>
      <c r="E645" t="s">
        <v>36</v>
      </c>
      <c r="F645">
        <v>2023</v>
      </c>
      <c r="G645">
        <v>86</v>
      </c>
      <c r="H645">
        <v>349</v>
      </c>
      <c r="I645">
        <v>645</v>
      </c>
      <c r="J645">
        <v>80</v>
      </c>
      <c r="K645">
        <v>308</v>
      </c>
      <c r="L645">
        <v>63</v>
      </c>
      <c r="M645">
        <v>89</v>
      </c>
      <c r="N645">
        <v>20</v>
      </c>
      <c r="O645">
        <v>3</v>
      </c>
      <c r="P645">
        <v>18</v>
      </c>
      <c r="Q645">
        <v>48</v>
      </c>
      <c r="R645">
        <v>26</v>
      </c>
      <c r="S645">
        <v>2</v>
      </c>
      <c r="T645">
        <v>32</v>
      </c>
      <c r="U645">
        <v>67</v>
      </c>
      <c r="V645">
        <v>0.28899999999999998</v>
      </c>
      <c r="W645">
        <v>0.36599999999999999</v>
      </c>
      <c r="X645">
        <v>0.54900000000000004</v>
      </c>
      <c r="Y645">
        <v>0.91500000000000004</v>
      </c>
      <c r="Z645">
        <v>169</v>
      </c>
      <c r="AA645">
        <v>3</v>
      </c>
      <c r="AB645">
        <v>6</v>
      </c>
      <c r="AC645">
        <v>2</v>
      </c>
      <c r="AD645">
        <v>1</v>
      </c>
      <c r="AE645">
        <v>1</v>
      </c>
      <c r="AF645">
        <v>2</v>
      </c>
      <c r="AG645">
        <v>0.317</v>
      </c>
      <c r="AH645">
        <v>110</v>
      </c>
      <c r="AI645">
        <v>148</v>
      </c>
      <c r="AJ645" t="s">
        <v>588</v>
      </c>
    </row>
    <row r="646" spans="1:36" x14ac:dyDescent="0.45">
      <c r="A646">
        <v>645</v>
      </c>
      <c r="C646" t="s">
        <v>481</v>
      </c>
      <c r="D646" t="str">
        <f t="shared" si="10"/>
        <v>J.P. Crawford2023</v>
      </c>
      <c r="E646" t="s">
        <v>36</v>
      </c>
      <c r="F646">
        <v>2023</v>
      </c>
      <c r="G646">
        <v>83</v>
      </c>
      <c r="H646">
        <v>349</v>
      </c>
      <c r="I646">
        <v>638</v>
      </c>
      <c r="J646">
        <v>82</v>
      </c>
      <c r="K646">
        <v>296</v>
      </c>
      <c r="L646">
        <v>47</v>
      </c>
      <c r="M646">
        <v>75</v>
      </c>
      <c r="N646">
        <v>18</v>
      </c>
      <c r="O646">
        <v>0</v>
      </c>
      <c r="P646">
        <v>8</v>
      </c>
      <c r="Q646">
        <v>33</v>
      </c>
      <c r="R646">
        <v>1</v>
      </c>
      <c r="S646">
        <v>0</v>
      </c>
      <c r="T646">
        <v>50</v>
      </c>
      <c r="U646">
        <v>68</v>
      </c>
      <c r="V646">
        <v>0.253</v>
      </c>
      <c r="W646">
        <v>0.36199999999999999</v>
      </c>
      <c r="X646">
        <v>0.39500000000000002</v>
      </c>
      <c r="Y646">
        <v>0.75700000000000001</v>
      </c>
      <c r="Z646">
        <v>117</v>
      </c>
      <c r="AA646">
        <v>5</v>
      </c>
      <c r="AB646">
        <v>1</v>
      </c>
      <c r="AC646">
        <v>1</v>
      </c>
      <c r="AD646">
        <v>1</v>
      </c>
      <c r="AE646">
        <v>1</v>
      </c>
      <c r="AF646">
        <v>3</v>
      </c>
      <c r="AG646">
        <v>0.30299999999999999</v>
      </c>
      <c r="AH646">
        <v>85</v>
      </c>
      <c r="AI646">
        <v>110</v>
      </c>
      <c r="AJ646" t="s">
        <v>482</v>
      </c>
    </row>
    <row r="647" spans="1:36" x14ac:dyDescent="0.45">
      <c r="A647">
        <v>646</v>
      </c>
      <c r="C647" t="s">
        <v>589</v>
      </c>
      <c r="D647" t="str">
        <f t="shared" si="10"/>
        <v>Garrett Jones2014</v>
      </c>
      <c r="E647" t="s">
        <v>36</v>
      </c>
      <c r="F647">
        <v>2014</v>
      </c>
      <c r="G647">
        <v>89</v>
      </c>
      <c r="H647">
        <v>349</v>
      </c>
      <c r="I647">
        <v>547</v>
      </c>
      <c r="J647">
        <v>81</v>
      </c>
      <c r="K647">
        <v>312</v>
      </c>
      <c r="L647">
        <v>38</v>
      </c>
      <c r="M647">
        <v>79</v>
      </c>
      <c r="N647">
        <v>21</v>
      </c>
      <c r="O647">
        <v>1</v>
      </c>
      <c r="P647">
        <v>10</v>
      </c>
      <c r="Q647">
        <v>37</v>
      </c>
      <c r="R647">
        <v>0</v>
      </c>
      <c r="S647">
        <v>1</v>
      </c>
      <c r="T647">
        <v>33</v>
      </c>
      <c r="U647">
        <v>76</v>
      </c>
      <c r="V647">
        <v>0.253</v>
      </c>
      <c r="W647">
        <v>0.32100000000000001</v>
      </c>
      <c r="X647">
        <v>0.42299999999999999</v>
      </c>
      <c r="Y647">
        <v>0.74399999999999999</v>
      </c>
      <c r="Z647">
        <v>132</v>
      </c>
      <c r="AA647">
        <v>4</v>
      </c>
      <c r="AB647">
        <v>0</v>
      </c>
      <c r="AC647">
        <v>0</v>
      </c>
      <c r="AD647">
        <v>4</v>
      </c>
      <c r="AE647">
        <v>3</v>
      </c>
      <c r="AF647">
        <v>0</v>
      </c>
      <c r="AG647">
        <v>0.3</v>
      </c>
      <c r="AH647">
        <v>107</v>
      </c>
      <c r="AI647">
        <v>110</v>
      </c>
      <c r="AJ647" t="s">
        <v>590</v>
      </c>
    </row>
    <row r="648" spans="1:36" x14ac:dyDescent="0.45">
      <c r="A648">
        <v>647</v>
      </c>
      <c r="C648" t="s">
        <v>214</v>
      </c>
      <c r="D648" t="str">
        <f t="shared" si="10"/>
        <v>Jorge Polanco2021</v>
      </c>
      <c r="E648" t="s">
        <v>36</v>
      </c>
      <c r="F648">
        <v>2021</v>
      </c>
      <c r="G648">
        <v>82</v>
      </c>
      <c r="H648">
        <v>349</v>
      </c>
      <c r="I648">
        <v>644</v>
      </c>
      <c r="J648">
        <v>80</v>
      </c>
      <c r="K648">
        <v>313</v>
      </c>
      <c r="L648">
        <v>49</v>
      </c>
      <c r="M648">
        <v>79</v>
      </c>
      <c r="N648">
        <v>18</v>
      </c>
      <c r="O648">
        <v>1</v>
      </c>
      <c r="P648">
        <v>12</v>
      </c>
      <c r="Q648">
        <v>43</v>
      </c>
      <c r="R648">
        <v>7</v>
      </c>
      <c r="S648">
        <v>3</v>
      </c>
      <c r="T648">
        <v>28</v>
      </c>
      <c r="U648">
        <v>53</v>
      </c>
      <c r="V648">
        <v>0.252</v>
      </c>
      <c r="W648">
        <v>0.318</v>
      </c>
      <c r="X648">
        <v>0.43099999999999999</v>
      </c>
      <c r="Y648">
        <v>0.749</v>
      </c>
      <c r="Z648">
        <v>135</v>
      </c>
      <c r="AA648">
        <v>1</v>
      </c>
      <c r="AB648">
        <v>4</v>
      </c>
      <c r="AC648">
        <v>0</v>
      </c>
      <c r="AD648">
        <v>4</v>
      </c>
      <c r="AE648">
        <v>0</v>
      </c>
      <c r="AF648">
        <v>4</v>
      </c>
      <c r="AG648">
        <v>0.26600000000000001</v>
      </c>
      <c r="AH648">
        <v>84</v>
      </c>
      <c r="AI648">
        <v>108</v>
      </c>
      <c r="AJ648" t="s">
        <v>215</v>
      </c>
    </row>
    <row r="649" spans="1:36" x14ac:dyDescent="0.45">
      <c r="A649">
        <v>648</v>
      </c>
      <c r="C649" t="s">
        <v>591</v>
      </c>
      <c r="D649" t="str">
        <f t="shared" si="10"/>
        <v>Hanley Ramírez2016</v>
      </c>
      <c r="E649" t="s">
        <v>36</v>
      </c>
      <c r="F649">
        <v>2016</v>
      </c>
      <c r="G649">
        <v>81</v>
      </c>
      <c r="H649">
        <v>349</v>
      </c>
      <c r="I649">
        <v>620</v>
      </c>
      <c r="J649">
        <v>80</v>
      </c>
      <c r="K649">
        <v>306</v>
      </c>
      <c r="L649">
        <v>47</v>
      </c>
      <c r="M649">
        <v>88</v>
      </c>
      <c r="N649">
        <v>19</v>
      </c>
      <c r="O649">
        <v>1</v>
      </c>
      <c r="P649">
        <v>8</v>
      </c>
      <c r="Q649">
        <v>48</v>
      </c>
      <c r="R649">
        <v>7</v>
      </c>
      <c r="S649">
        <v>2</v>
      </c>
      <c r="T649">
        <v>34</v>
      </c>
      <c r="U649">
        <v>66</v>
      </c>
      <c r="V649">
        <v>0.28799999999999998</v>
      </c>
      <c r="W649">
        <v>0.36699999999999999</v>
      </c>
      <c r="X649">
        <v>0.435</v>
      </c>
      <c r="Y649">
        <v>0.80100000000000005</v>
      </c>
      <c r="Z649">
        <v>133</v>
      </c>
      <c r="AA649">
        <v>8</v>
      </c>
      <c r="AB649">
        <v>6</v>
      </c>
      <c r="AC649">
        <v>0</v>
      </c>
      <c r="AD649">
        <v>3</v>
      </c>
      <c r="AE649">
        <v>3</v>
      </c>
      <c r="AF649">
        <v>6</v>
      </c>
      <c r="AG649">
        <v>0.34</v>
      </c>
      <c r="AH649">
        <v>88</v>
      </c>
      <c r="AI649">
        <v>117</v>
      </c>
      <c r="AJ649" t="s">
        <v>592</v>
      </c>
    </row>
    <row r="650" spans="1:36" x14ac:dyDescent="0.45">
      <c r="A650">
        <v>649</v>
      </c>
      <c r="C650" t="s">
        <v>272</v>
      </c>
      <c r="D650" t="str">
        <f t="shared" si="10"/>
        <v>Corey Seager2017</v>
      </c>
      <c r="E650" t="s">
        <v>36</v>
      </c>
      <c r="F650">
        <v>2017</v>
      </c>
      <c r="G650">
        <v>81</v>
      </c>
      <c r="H650">
        <v>349</v>
      </c>
      <c r="I650">
        <v>613</v>
      </c>
      <c r="J650">
        <v>77</v>
      </c>
      <c r="K650">
        <v>299</v>
      </c>
      <c r="L650">
        <v>57</v>
      </c>
      <c r="M650">
        <v>89</v>
      </c>
      <c r="N650">
        <v>22</v>
      </c>
      <c r="O650">
        <v>0</v>
      </c>
      <c r="P650">
        <v>13</v>
      </c>
      <c r="Q650">
        <v>45</v>
      </c>
      <c r="R650">
        <v>3</v>
      </c>
      <c r="S650">
        <v>1</v>
      </c>
      <c r="T650">
        <v>47</v>
      </c>
      <c r="U650">
        <v>79</v>
      </c>
      <c r="V650">
        <v>0.29799999999999999</v>
      </c>
      <c r="W650">
        <v>0.39500000000000002</v>
      </c>
      <c r="X650">
        <v>0.502</v>
      </c>
      <c r="Y650">
        <v>0.89700000000000002</v>
      </c>
      <c r="Z650">
        <v>150</v>
      </c>
      <c r="AA650">
        <v>5</v>
      </c>
      <c r="AB650">
        <v>2</v>
      </c>
      <c r="AC650">
        <v>0</v>
      </c>
      <c r="AD650">
        <v>1</v>
      </c>
      <c r="AE650">
        <v>4</v>
      </c>
      <c r="AF650">
        <v>3</v>
      </c>
      <c r="AG650">
        <v>0.36499999999999999</v>
      </c>
      <c r="AH650">
        <v>110</v>
      </c>
      <c r="AI650">
        <v>140</v>
      </c>
      <c r="AJ650" t="s">
        <v>273</v>
      </c>
    </row>
    <row r="651" spans="1:36" x14ac:dyDescent="0.45">
      <c r="A651">
        <v>650</v>
      </c>
      <c r="C651" t="s">
        <v>140</v>
      </c>
      <c r="D651" t="str">
        <f t="shared" si="10"/>
        <v>Trevor Story2019</v>
      </c>
      <c r="E651" t="s">
        <v>36</v>
      </c>
      <c r="F651">
        <v>2019</v>
      </c>
      <c r="G651">
        <v>77</v>
      </c>
      <c r="H651">
        <v>349</v>
      </c>
      <c r="I651">
        <v>656</v>
      </c>
      <c r="J651">
        <v>76</v>
      </c>
      <c r="K651">
        <v>315</v>
      </c>
      <c r="L651">
        <v>68</v>
      </c>
      <c r="M651">
        <v>92</v>
      </c>
      <c r="N651">
        <v>20</v>
      </c>
      <c r="O651">
        <v>2</v>
      </c>
      <c r="P651">
        <v>19</v>
      </c>
      <c r="Q651">
        <v>50</v>
      </c>
      <c r="R651">
        <v>12</v>
      </c>
      <c r="S651">
        <v>4</v>
      </c>
      <c r="T651">
        <v>29</v>
      </c>
      <c r="U651">
        <v>91</v>
      </c>
      <c r="V651">
        <v>0.29199999999999998</v>
      </c>
      <c r="W651">
        <v>0.35799999999999998</v>
      </c>
      <c r="X651">
        <v>0.54900000000000004</v>
      </c>
      <c r="Y651">
        <v>0.90700000000000003</v>
      </c>
      <c r="Z651">
        <v>173</v>
      </c>
      <c r="AA651">
        <v>1</v>
      </c>
      <c r="AB651">
        <v>4</v>
      </c>
      <c r="AC651">
        <v>0</v>
      </c>
      <c r="AD651">
        <v>1</v>
      </c>
      <c r="AE651">
        <v>0</v>
      </c>
      <c r="AF651">
        <v>3</v>
      </c>
      <c r="AG651">
        <v>0.35399999999999998</v>
      </c>
      <c r="AH651">
        <v>98</v>
      </c>
      <c r="AI651">
        <v>138</v>
      </c>
      <c r="AJ651" t="s">
        <v>141</v>
      </c>
    </row>
    <row r="652" spans="1:36" x14ac:dyDescent="0.45">
      <c r="A652">
        <v>651</v>
      </c>
      <c r="C652" t="s">
        <v>593</v>
      </c>
      <c r="D652" t="str">
        <f t="shared" si="10"/>
        <v>Luke Voit2019</v>
      </c>
      <c r="E652" t="s">
        <v>36</v>
      </c>
      <c r="F652">
        <v>2019</v>
      </c>
      <c r="G652">
        <v>78</v>
      </c>
      <c r="H652">
        <v>349</v>
      </c>
      <c r="I652">
        <v>510</v>
      </c>
      <c r="J652">
        <v>77</v>
      </c>
      <c r="K652">
        <v>293</v>
      </c>
      <c r="L652">
        <v>53</v>
      </c>
      <c r="M652">
        <v>82</v>
      </c>
      <c r="N652">
        <v>14</v>
      </c>
      <c r="O652">
        <v>1</v>
      </c>
      <c r="P652">
        <v>17</v>
      </c>
      <c r="Q652">
        <v>50</v>
      </c>
      <c r="R652">
        <v>0</v>
      </c>
      <c r="S652">
        <v>0</v>
      </c>
      <c r="T652">
        <v>49</v>
      </c>
      <c r="U652">
        <v>90</v>
      </c>
      <c r="V652">
        <v>0.28000000000000003</v>
      </c>
      <c r="W652">
        <v>0.39300000000000002</v>
      </c>
      <c r="X652">
        <v>0.50900000000000001</v>
      </c>
      <c r="Y652">
        <v>0.90100000000000002</v>
      </c>
      <c r="Z652">
        <v>149</v>
      </c>
      <c r="AA652">
        <v>9</v>
      </c>
      <c r="AB652">
        <v>6</v>
      </c>
      <c r="AC652">
        <v>0</v>
      </c>
      <c r="AD652">
        <v>1</v>
      </c>
      <c r="AE652">
        <v>1</v>
      </c>
      <c r="AF652">
        <v>1</v>
      </c>
      <c r="AG652">
        <v>0.34799999999999998</v>
      </c>
      <c r="AH652">
        <v>114</v>
      </c>
      <c r="AI652">
        <v>140</v>
      </c>
      <c r="AJ652" t="s">
        <v>594</v>
      </c>
    </row>
    <row r="653" spans="1:36" x14ac:dyDescent="0.45">
      <c r="A653">
        <v>652</v>
      </c>
      <c r="C653" t="s">
        <v>344</v>
      </c>
      <c r="D653" t="str">
        <f t="shared" si="10"/>
        <v>Christian Yelich2014</v>
      </c>
      <c r="E653" t="s">
        <v>36</v>
      </c>
      <c r="F653">
        <v>2014</v>
      </c>
      <c r="G653">
        <v>76</v>
      </c>
      <c r="H653">
        <v>349</v>
      </c>
      <c r="I653">
        <v>660</v>
      </c>
      <c r="J653">
        <v>74</v>
      </c>
      <c r="K653">
        <v>307</v>
      </c>
      <c r="L653">
        <v>51</v>
      </c>
      <c r="M653">
        <v>84</v>
      </c>
      <c r="N653">
        <v>12</v>
      </c>
      <c r="O653">
        <v>6</v>
      </c>
      <c r="P653">
        <v>8</v>
      </c>
      <c r="Q653">
        <v>31</v>
      </c>
      <c r="R653">
        <v>11</v>
      </c>
      <c r="S653">
        <v>3</v>
      </c>
      <c r="T653">
        <v>38</v>
      </c>
      <c r="U653">
        <v>74</v>
      </c>
      <c r="V653">
        <v>0.27400000000000002</v>
      </c>
      <c r="W653">
        <v>0.35299999999999998</v>
      </c>
      <c r="X653">
        <v>0.43</v>
      </c>
      <c r="Y653">
        <v>0.78300000000000003</v>
      </c>
      <c r="Z653">
        <v>132</v>
      </c>
      <c r="AA653">
        <v>5</v>
      </c>
      <c r="AB653">
        <v>0</v>
      </c>
      <c r="AC653">
        <v>3</v>
      </c>
      <c r="AD653">
        <v>1</v>
      </c>
      <c r="AE653">
        <v>1</v>
      </c>
      <c r="AF653">
        <v>4</v>
      </c>
      <c r="AG653">
        <v>0.33600000000000002</v>
      </c>
      <c r="AH653">
        <v>105</v>
      </c>
      <c r="AI653">
        <v>122</v>
      </c>
      <c r="AJ653" t="s">
        <v>345</v>
      </c>
    </row>
    <row r="654" spans="1:36" x14ac:dyDescent="0.45">
      <c r="A654">
        <v>653</v>
      </c>
      <c r="C654" t="s">
        <v>208</v>
      </c>
      <c r="D654" t="str">
        <f t="shared" si="10"/>
        <v>Pete Alonso2023</v>
      </c>
      <c r="E654" t="s">
        <v>36</v>
      </c>
      <c r="F654">
        <v>2023</v>
      </c>
      <c r="G654">
        <v>82</v>
      </c>
      <c r="H654">
        <v>348</v>
      </c>
      <c r="I654">
        <v>658</v>
      </c>
      <c r="J654">
        <v>82</v>
      </c>
      <c r="K654">
        <v>304</v>
      </c>
      <c r="L654">
        <v>50</v>
      </c>
      <c r="M654">
        <v>64</v>
      </c>
      <c r="N654">
        <v>7</v>
      </c>
      <c r="O654">
        <v>1</v>
      </c>
      <c r="P654">
        <v>26</v>
      </c>
      <c r="Q654">
        <v>61</v>
      </c>
      <c r="R654">
        <v>3</v>
      </c>
      <c r="S654">
        <v>0</v>
      </c>
      <c r="T654">
        <v>33</v>
      </c>
      <c r="U654">
        <v>74</v>
      </c>
      <c r="V654">
        <v>0.21099999999999999</v>
      </c>
      <c r="W654">
        <v>0.31</v>
      </c>
      <c r="X654">
        <v>0.497</v>
      </c>
      <c r="Y654">
        <v>0.80700000000000005</v>
      </c>
      <c r="Z654">
        <v>151</v>
      </c>
      <c r="AA654">
        <v>10</v>
      </c>
      <c r="AB654">
        <v>11</v>
      </c>
      <c r="AC654">
        <v>0</v>
      </c>
      <c r="AD654">
        <v>0</v>
      </c>
      <c r="AE654">
        <v>0</v>
      </c>
      <c r="AF654">
        <v>2</v>
      </c>
      <c r="AG654">
        <v>0.186</v>
      </c>
      <c r="AH654">
        <v>96</v>
      </c>
      <c r="AI654">
        <v>118</v>
      </c>
      <c r="AJ654" t="s">
        <v>209</v>
      </c>
    </row>
    <row r="655" spans="1:36" x14ac:dyDescent="0.45">
      <c r="A655">
        <v>654</v>
      </c>
      <c r="C655" t="s">
        <v>495</v>
      </c>
      <c r="D655" t="str">
        <f t="shared" si="10"/>
        <v>Luis Arráez2022</v>
      </c>
      <c r="E655" t="s">
        <v>36</v>
      </c>
      <c r="F655">
        <v>2022</v>
      </c>
      <c r="G655">
        <v>84</v>
      </c>
      <c r="H655">
        <v>348</v>
      </c>
      <c r="I655">
        <v>603</v>
      </c>
      <c r="J655">
        <v>73</v>
      </c>
      <c r="K655">
        <v>308</v>
      </c>
      <c r="L655">
        <v>52</v>
      </c>
      <c r="M655">
        <v>104</v>
      </c>
      <c r="N655">
        <v>16</v>
      </c>
      <c r="O655">
        <v>1</v>
      </c>
      <c r="P655">
        <v>5</v>
      </c>
      <c r="Q655">
        <v>30</v>
      </c>
      <c r="R655">
        <v>2</v>
      </c>
      <c r="S655">
        <v>2</v>
      </c>
      <c r="T655">
        <v>37</v>
      </c>
      <c r="U655">
        <v>28</v>
      </c>
      <c r="V655">
        <v>0.33800000000000002</v>
      </c>
      <c r="W655">
        <v>0.41099999999999998</v>
      </c>
      <c r="X655">
        <v>0.44500000000000001</v>
      </c>
      <c r="Y655">
        <v>0.85599999999999998</v>
      </c>
      <c r="Z655">
        <v>137</v>
      </c>
      <c r="AA655">
        <v>3</v>
      </c>
      <c r="AB655">
        <v>2</v>
      </c>
      <c r="AC655">
        <v>0</v>
      </c>
      <c r="AD655">
        <v>1</v>
      </c>
      <c r="AE655">
        <v>2</v>
      </c>
      <c r="AF655">
        <v>2</v>
      </c>
      <c r="AG655">
        <v>0.35899999999999999</v>
      </c>
      <c r="AH655">
        <v>116</v>
      </c>
      <c r="AI655">
        <v>144</v>
      </c>
      <c r="AJ655" t="s">
        <v>496</v>
      </c>
    </row>
    <row r="656" spans="1:36" x14ac:dyDescent="0.45">
      <c r="A656">
        <v>655</v>
      </c>
      <c r="C656" t="s">
        <v>262</v>
      </c>
      <c r="D656" t="str">
        <f t="shared" si="10"/>
        <v>Erick Aybar2015</v>
      </c>
      <c r="E656" t="s">
        <v>36</v>
      </c>
      <c r="F656">
        <v>2015</v>
      </c>
      <c r="G656">
        <v>85</v>
      </c>
      <c r="H656">
        <v>348</v>
      </c>
      <c r="I656">
        <v>638</v>
      </c>
      <c r="J656">
        <v>83</v>
      </c>
      <c r="K656">
        <v>324</v>
      </c>
      <c r="L656">
        <v>45</v>
      </c>
      <c r="M656">
        <v>93</v>
      </c>
      <c r="N656">
        <v>16</v>
      </c>
      <c r="O656">
        <v>0</v>
      </c>
      <c r="P656">
        <v>2</v>
      </c>
      <c r="Q656">
        <v>27</v>
      </c>
      <c r="R656">
        <v>6</v>
      </c>
      <c r="S656">
        <v>3</v>
      </c>
      <c r="T656">
        <v>16</v>
      </c>
      <c r="U656">
        <v>45</v>
      </c>
      <c r="V656">
        <v>0.28699999999999998</v>
      </c>
      <c r="W656">
        <v>0.32300000000000001</v>
      </c>
      <c r="X656">
        <v>0.35499999999999998</v>
      </c>
      <c r="Y656">
        <v>0.67800000000000005</v>
      </c>
      <c r="Z656">
        <v>115</v>
      </c>
      <c r="AA656">
        <v>6</v>
      </c>
      <c r="AB656">
        <v>2</v>
      </c>
      <c r="AC656">
        <v>4</v>
      </c>
      <c r="AD656">
        <v>2</v>
      </c>
      <c r="AE656">
        <v>0</v>
      </c>
      <c r="AF656">
        <v>5</v>
      </c>
      <c r="AG656">
        <v>0.32600000000000001</v>
      </c>
      <c r="AH656">
        <v>112</v>
      </c>
      <c r="AI656">
        <v>93</v>
      </c>
      <c r="AJ656" t="s">
        <v>263</v>
      </c>
    </row>
    <row r="657" spans="1:36" x14ac:dyDescent="0.45">
      <c r="A657">
        <v>656</v>
      </c>
      <c r="C657" t="s">
        <v>595</v>
      </c>
      <c r="D657" t="str">
        <f t="shared" si="10"/>
        <v>Adrian Beltré2016</v>
      </c>
      <c r="E657" t="s">
        <v>36</v>
      </c>
      <c r="F657">
        <v>2016</v>
      </c>
      <c r="G657">
        <v>83</v>
      </c>
      <c r="H657">
        <v>348</v>
      </c>
      <c r="I657">
        <v>640</v>
      </c>
      <c r="J657">
        <v>83</v>
      </c>
      <c r="K657">
        <v>317</v>
      </c>
      <c r="L657">
        <v>46</v>
      </c>
      <c r="M657">
        <v>89</v>
      </c>
      <c r="N657">
        <v>15</v>
      </c>
      <c r="O657">
        <v>0</v>
      </c>
      <c r="P657">
        <v>12</v>
      </c>
      <c r="Q657">
        <v>55</v>
      </c>
      <c r="R657">
        <v>0</v>
      </c>
      <c r="S657">
        <v>0</v>
      </c>
      <c r="T657">
        <v>23</v>
      </c>
      <c r="U657">
        <v>40</v>
      </c>
      <c r="V657">
        <v>0.28100000000000003</v>
      </c>
      <c r="W657">
        <v>0.33600000000000002</v>
      </c>
      <c r="X657">
        <v>0.442</v>
      </c>
      <c r="Y657">
        <v>0.77800000000000002</v>
      </c>
      <c r="Z657">
        <v>140</v>
      </c>
      <c r="AA657">
        <v>8</v>
      </c>
      <c r="AB657">
        <v>5</v>
      </c>
      <c r="AC657">
        <v>0</v>
      </c>
      <c r="AD657">
        <v>3</v>
      </c>
      <c r="AE657">
        <v>3</v>
      </c>
      <c r="AF657">
        <v>7</v>
      </c>
      <c r="AG657">
        <v>0.28699999999999998</v>
      </c>
      <c r="AH657">
        <v>79</v>
      </c>
      <c r="AI657">
        <v>110</v>
      </c>
      <c r="AJ657" t="s">
        <v>596</v>
      </c>
    </row>
    <row r="658" spans="1:36" x14ac:dyDescent="0.45">
      <c r="A658">
        <v>657</v>
      </c>
      <c r="C658" t="s">
        <v>220</v>
      </c>
      <c r="D658" t="str">
        <f t="shared" si="10"/>
        <v>Xander Bogaerts2018</v>
      </c>
      <c r="E658" t="s">
        <v>36</v>
      </c>
      <c r="F658">
        <v>2018</v>
      </c>
      <c r="G658">
        <v>79</v>
      </c>
      <c r="H658">
        <v>348</v>
      </c>
      <c r="I658">
        <v>580</v>
      </c>
      <c r="J658">
        <v>79</v>
      </c>
      <c r="K658">
        <v>310</v>
      </c>
      <c r="L658">
        <v>47</v>
      </c>
      <c r="M658">
        <v>88</v>
      </c>
      <c r="N658">
        <v>26</v>
      </c>
      <c r="O658">
        <v>2</v>
      </c>
      <c r="P658">
        <v>16</v>
      </c>
      <c r="Q658">
        <v>64</v>
      </c>
      <c r="R658">
        <v>2</v>
      </c>
      <c r="S658">
        <v>1</v>
      </c>
      <c r="T658">
        <v>30</v>
      </c>
      <c r="U658">
        <v>62</v>
      </c>
      <c r="V658">
        <v>0.28399999999999997</v>
      </c>
      <c r="W658">
        <v>0.35299999999999998</v>
      </c>
      <c r="X658">
        <v>0.53600000000000003</v>
      </c>
      <c r="Y658">
        <v>0.88900000000000001</v>
      </c>
      <c r="Z658">
        <v>166</v>
      </c>
      <c r="AA658">
        <v>7</v>
      </c>
      <c r="AB658">
        <v>5</v>
      </c>
      <c r="AC658">
        <v>0</v>
      </c>
      <c r="AD658">
        <v>3</v>
      </c>
      <c r="AE658">
        <v>3</v>
      </c>
      <c r="AF658">
        <v>6</v>
      </c>
      <c r="AG658">
        <v>0.30599999999999999</v>
      </c>
      <c r="AH658">
        <v>101</v>
      </c>
      <c r="AI658">
        <v>143</v>
      </c>
      <c r="AJ658" t="s">
        <v>221</v>
      </c>
    </row>
    <row r="659" spans="1:36" x14ac:dyDescent="0.45">
      <c r="A659">
        <v>658</v>
      </c>
      <c r="C659" t="s">
        <v>597</v>
      </c>
      <c r="D659" t="str">
        <f t="shared" si="10"/>
        <v>Ryan Braun2015</v>
      </c>
      <c r="E659" t="s">
        <v>36</v>
      </c>
      <c r="F659">
        <v>2015</v>
      </c>
      <c r="G659">
        <v>85</v>
      </c>
      <c r="H659">
        <v>348</v>
      </c>
      <c r="I659">
        <v>568</v>
      </c>
      <c r="J659">
        <v>81</v>
      </c>
      <c r="K659">
        <v>313</v>
      </c>
      <c r="L659">
        <v>51</v>
      </c>
      <c r="M659">
        <v>86</v>
      </c>
      <c r="N659">
        <v>17</v>
      </c>
      <c r="O659">
        <v>2</v>
      </c>
      <c r="P659">
        <v>16</v>
      </c>
      <c r="Q659">
        <v>56</v>
      </c>
      <c r="R659">
        <v>12</v>
      </c>
      <c r="S659">
        <v>1</v>
      </c>
      <c r="T659">
        <v>30</v>
      </c>
      <c r="U659">
        <v>72</v>
      </c>
      <c r="V659">
        <v>0.27500000000000002</v>
      </c>
      <c r="W659">
        <v>0.34</v>
      </c>
      <c r="X659">
        <v>0.495</v>
      </c>
      <c r="Y659">
        <v>0.83499999999999996</v>
      </c>
      <c r="Z659">
        <v>155</v>
      </c>
      <c r="AA659">
        <v>13</v>
      </c>
      <c r="AB659">
        <v>2</v>
      </c>
      <c r="AC659">
        <v>0</v>
      </c>
      <c r="AD659">
        <v>2</v>
      </c>
      <c r="AE659">
        <v>3</v>
      </c>
      <c r="AF659">
        <v>3</v>
      </c>
      <c r="AG659">
        <v>0.308</v>
      </c>
      <c r="AH659">
        <v>95</v>
      </c>
      <c r="AI659">
        <v>133</v>
      </c>
      <c r="AJ659" t="s">
        <v>598</v>
      </c>
    </row>
    <row r="660" spans="1:36" x14ac:dyDescent="0.45">
      <c r="A660">
        <v>659</v>
      </c>
      <c r="C660" t="s">
        <v>90</v>
      </c>
      <c r="D660" t="str">
        <f t="shared" si="10"/>
        <v>Shin-Soo Choo2015</v>
      </c>
      <c r="E660" t="s">
        <v>36</v>
      </c>
      <c r="F660">
        <v>2015</v>
      </c>
      <c r="G660">
        <v>80</v>
      </c>
      <c r="H660">
        <v>348</v>
      </c>
      <c r="I660">
        <v>653</v>
      </c>
      <c r="J660">
        <v>78</v>
      </c>
      <c r="K660">
        <v>307</v>
      </c>
      <c r="L660">
        <v>38</v>
      </c>
      <c r="M660">
        <v>68</v>
      </c>
      <c r="N660">
        <v>15</v>
      </c>
      <c r="O660">
        <v>1</v>
      </c>
      <c r="P660">
        <v>11</v>
      </c>
      <c r="Q660">
        <v>38</v>
      </c>
      <c r="R660">
        <v>0</v>
      </c>
      <c r="S660">
        <v>1</v>
      </c>
      <c r="T660">
        <v>32</v>
      </c>
      <c r="U660">
        <v>84</v>
      </c>
      <c r="V660">
        <v>0.222</v>
      </c>
      <c r="W660">
        <v>0.30499999999999999</v>
      </c>
      <c r="X660">
        <v>0.38400000000000001</v>
      </c>
      <c r="Y660">
        <v>0.68899999999999995</v>
      </c>
      <c r="Z660">
        <v>118</v>
      </c>
      <c r="AA660">
        <v>6</v>
      </c>
      <c r="AB660">
        <v>6</v>
      </c>
      <c r="AC660">
        <v>0</v>
      </c>
      <c r="AD660">
        <v>3</v>
      </c>
      <c r="AE660">
        <v>0</v>
      </c>
      <c r="AF660">
        <v>2</v>
      </c>
      <c r="AG660">
        <v>0.26500000000000001</v>
      </c>
      <c r="AH660">
        <v>64</v>
      </c>
      <c r="AI660">
        <v>94</v>
      </c>
      <c r="AJ660" t="s">
        <v>91</v>
      </c>
    </row>
    <row r="661" spans="1:36" x14ac:dyDescent="0.45">
      <c r="A661">
        <v>660</v>
      </c>
      <c r="C661" t="s">
        <v>306</v>
      </c>
      <c r="D661" t="str">
        <f t="shared" si="10"/>
        <v>Ian Desmond2015</v>
      </c>
      <c r="E661" t="s">
        <v>36</v>
      </c>
      <c r="F661">
        <v>2015</v>
      </c>
      <c r="G661">
        <v>84</v>
      </c>
      <c r="H661">
        <v>348</v>
      </c>
      <c r="I661">
        <v>641</v>
      </c>
      <c r="J661">
        <v>83</v>
      </c>
      <c r="K661">
        <v>323</v>
      </c>
      <c r="L661">
        <v>36</v>
      </c>
      <c r="M661">
        <v>68</v>
      </c>
      <c r="N661">
        <v>17</v>
      </c>
      <c r="O661">
        <v>1</v>
      </c>
      <c r="P661">
        <v>7</v>
      </c>
      <c r="Q661">
        <v>24</v>
      </c>
      <c r="R661">
        <v>5</v>
      </c>
      <c r="S661">
        <v>2</v>
      </c>
      <c r="T661">
        <v>17</v>
      </c>
      <c r="U661">
        <v>99</v>
      </c>
      <c r="V661">
        <v>0.21099999999999999</v>
      </c>
      <c r="W661">
        <v>0.255</v>
      </c>
      <c r="X661">
        <v>0.33400000000000002</v>
      </c>
      <c r="Y661">
        <v>0.59</v>
      </c>
      <c r="Z661">
        <v>108</v>
      </c>
      <c r="AA661">
        <v>4</v>
      </c>
      <c r="AB661">
        <v>3</v>
      </c>
      <c r="AC661">
        <v>3</v>
      </c>
      <c r="AD661">
        <v>2</v>
      </c>
      <c r="AE661">
        <v>0</v>
      </c>
      <c r="AF661">
        <v>6</v>
      </c>
      <c r="AG661">
        <v>0.27900000000000003</v>
      </c>
      <c r="AH661">
        <v>75</v>
      </c>
      <c r="AI661">
        <v>66</v>
      </c>
      <c r="AJ661" t="s">
        <v>307</v>
      </c>
    </row>
    <row r="662" spans="1:36" x14ac:dyDescent="0.45">
      <c r="A662">
        <v>661</v>
      </c>
      <c r="C662" t="s">
        <v>240</v>
      </c>
      <c r="D662" t="str">
        <f t="shared" si="10"/>
        <v>Freddy Galvis2017</v>
      </c>
      <c r="E662" t="s">
        <v>36</v>
      </c>
      <c r="F662">
        <v>2017</v>
      </c>
      <c r="G662">
        <v>87</v>
      </c>
      <c r="H662">
        <v>348</v>
      </c>
      <c r="I662">
        <v>663</v>
      </c>
      <c r="J662">
        <v>87</v>
      </c>
      <c r="K662">
        <v>319</v>
      </c>
      <c r="L662">
        <v>31</v>
      </c>
      <c r="M662">
        <v>80</v>
      </c>
      <c r="N662">
        <v>17</v>
      </c>
      <c r="O662">
        <v>4</v>
      </c>
      <c r="P662">
        <v>10</v>
      </c>
      <c r="Q662">
        <v>37</v>
      </c>
      <c r="R662">
        <v>6</v>
      </c>
      <c r="S662">
        <v>1</v>
      </c>
      <c r="T662">
        <v>22</v>
      </c>
      <c r="U662">
        <v>59</v>
      </c>
      <c r="V662">
        <v>0.251</v>
      </c>
      <c r="W662">
        <v>0.30099999999999999</v>
      </c>
      <c r="X662">
        <v>0.42299999999999999</v>
      </c>
      <c r="Y662">
        <v>0.72399999999999998</v>
      </c>
      <c r="Z662">
        <v>135</v>
      </c>
      <c r="AA662">
        <v>3</v>
      </c>
      <c r="AB662">
        <v>2</v>
      </c>
      <c r="AC662">
        <v>2</v>
      </c>
      <c r="AD662">
        <v>3</v>
      </c>
      <c r="AE662">
        <v>2</v>
      </c>
      <c r="AF662">
        <v>6</v>
      </c>
      <c r="AG662">
        <v>0.27700000000000002</v>
      </c>
      <c r="AH662">
        <v>108</v>
      </c>
      <c r="AI662">
        <v>92</v>
      </c>
      <c r="AJ662" t="s">
        <v>241</v>
      </c>
    </row>
    <row r="663" spans="1:36" x14ac:dyDescent="0.45">
      <c r="A663">
        <v>662</v>
      </c>
      <c r="C663" t="s">
        <v>599</v>
      </c>
      <c r="D663" t="str">
        <f t="shared" si="10"/>
        <v>Kendrys Morales2015</v>
      </c>
      <c r="E663" t="s">
        <v>36</v>
      </c>
      <c r="F663">
        <v>2015</v>
      </c>
      <c r="G663">
        <v>86</v>
      </c>
      <c r="H663">
        <v>348</v>
      </c>
      <c r="I663">
        <v>639</v>
      </c>
      <c r="J663">
        <v>82</v>
      </c>
      <c r="K663">
        <v>317</v>
      </c>
      <c r="L663">
        <v>41</v>
      </c>
      <c r="M663">
        <v>89</v>
      </c>
      <c r="N663">
        <v>23</v>
      </c>
      <c r="O663">
        <v>0</v>
      </c>
      <c r="P663">
        <v>11</v>
      </c>
      <c r="Q663">
        <v>61</v>
      </c>
      <c r="R663">
        <v>0</v>
      </c>
      <c r="S663">
        <v>0</v>
      </c>
      <c r="T663">
        <v>26</v>
      </c>
      <c r="U663">
        <v>54</v>
      </c>
      <c r="V663">
        <v>0.28100000000000003</v>
      </c>
      <c r="W663">
        <v>0.33900000000000002</v>
      </c>
      <c r="X663">
        <v>0.45700000000000002</v>
      </c>
      <c r="Y663">
        <v>0.79700000000000004</v>
      </c>
      <c r="Z663">
        <v>145</v>
      </c>
      <c r="AA663">
        <v>13</v>
      </c>
      <c r="AB663">
        <v>3</v>
      </c>
      <c r="AC663">
        <v>0</v>
      </c>
      <c r="AD663">
        <v>2</v>
      </c>
      <c r="AE663">
        <v>2</v>
      </c>
      <c r="AF663">
        <v>2</v>
      </c>
      <c r="AG663">
        <v>0.307</v>
      </c>
      <c r="AH663">
        <v>88</v>
      </c>
      <c r="AI663">
        <v>123</v>
      </c>
      <c r="AJ663" t="s">
        <v>600</v>
      </c>
    </row>
    <row r="664" spans="1:36" x14ac:dyDescent="0.45">
      <c r="A664">
        <v>663</v>
      </c>
      <c r="C664" t="s">
        <v>467</v>
      </c>
      <c r="D664" t="str">
        <f t="shared" si="10"/>
        <v>Rougned Odor2016</v>
      </c>
      <c r="E664" t="s">
        <v>36</v>
      </c>
      <c r="F664">
        <v>2016</v>
      </c>
      <c r="G664">
        <v>82</v>
      </c>
      <c r="H664">
        <v>348</v>
      </c>
      <c r="I664">
        <v>632</v>
      </c>
      <c r="J664">
        <v>79</v>
      </c>
      <c r="K664">
        <v>334</v>
      </c>
      <c r="L664">
        <v>59</v>
      </c>
      <c r="M664">
        <v>92</v>
      </c>
      <c r="N664">
        <v>18</v>
      </c>
      <c r="O664">
        <v>3</v>
      </c>
      <c r="P664">
        <v>16</v>
      </c>
      <c r="Q664">
        <v>46</v>
      </c>
      <c r="R664">
        <v>7</v>
      </c>
      <c r="S664">
        <v>2</v>
      </c>
      <c r="T664">
        <v>8</v>
      </c>
      <c r="U664">
        <v>70</v>
      </c>
      <c r="V664">
        <v>0.27500000000000002</v>
      </c>
      <c r="W664">
        <v>0.29599999999999999</v>
      </c>
      <c r="X664">
        <v>0.49099999999999999</v>
      </c>
      <c r="Y664">
        <v>0.78700000000000003</v>
      </c>
      <c r="Z664">
        <v>164</v>
      </c>
      <c r="AA664">
        <v>2</v>
      </c>
      <c r="AB664">
        <v>3</v>
      </c>
      <c r="AC664">
        <v>0</v>
      </c>
      <c r="AD664">
        <v>3</v>
      </c>
      <c r="AE664">
        <v>0</v>
      </c>
      <c r="AF664">
        <v>3</v>
      </c>
      <c r="AG664">
        <v>0.30299999999999999</v>
      </c>
      <c r="AH664">
        <v>98</v>
      </c>
      <c r="AI664">
        <v>109</v>
      </c>
      <c r="AJ664" t="s">
        <v>468</v>
      </c>
    </row>
    <row r="665" spans="1:36" x14ac:dyDescent="0.45">
      <c r="A665">
        <v>664</v>
      </c>
      <c r="C665" t="s">
        <v>601</v>
      </c>
      <c r="D665" t="str">
        <f t="shared" si="10"/>
        <v>Gregory Polanco2018</v>
      </c>
      <c r="E665" t="s">
        <v>36</v>
      </c>
      <c r="F665">
        <v>2018</v>
      </c>
      <c r="G665">
        <v>86</v>
      </c>
      <c r="H665">
        <v>348</v>
      </c>
      <c r="I665">
        <v>535</v>
      </c>
      <c r="J665">
        <v>79</v>
      </c>
      <c r="K665">
        <v>293</v>
      </c>
      <c r="L665">
        <v>49</v>
      </c>
      <c r="M665">
        <v>70</v>
      </c>
      <c r="N665">
        <v>21</v>
      </c>
      <c r="O665">
        <v>2</v>
      </c>
      <c r="P665">
        <v>16</v>
      </c>
      <c r="Q665">
        <v>51</v>
      </c>
      <c r="R665">
        <v>4</v>
      </c>
      <c r="S665">
        <v>2</v>
      </c>
      <c r="T665">
        <v>45</v>
      </c>
      <c r="U665">
        <v>80</v>
      </c>
      <c r="V665">
        <v>0.23899999999999999</v>
      </c>
      <c r="W665">
        <v>0.34100000000000003</v>
      </c>
      <c r="X665">
        <v>0.48799999999999999</v>
      </c>
      <c r="Y665">
        <v>0.82899999999999996</v>
      </c>
      <c r="Z665">
        <v>143</v>
      </c>
      <c r="AA665">
        <v>8</v>
      </c>
      <c r="AB665">
        <v>3</v>
      </c>
      <c r="AC665">
        <v>0</v>
      </c>
      <c r="AD665">
        <v>5</v>
      </c>
      <c r="AE665">
        <v>3</v>
      </c>
      <c r="AF665">
        <v>1</v>
      </c>
      <c r="AG665">
        <v>0.26700000000000002</v>
      </c>
      <c r="AH665">
        <v>98</v>
      </c>
      <c r="AI665">
        <v>127</v>
      </c>
      <c r="AJ665" t="s">
        <v>602</v>
      </c>
    </row>
    <row r="666" spans="1:36" x14ac:dyDescent="0.45">
      <c r="A666">
        <v>665</v>
      </c>
      <c r="C666" t="s">
        <v>603</v>
      </c>
      <c r="D666" t="str">
        <f t="shared" si="10"/>
        <v>Brendan Rodgers2022</v>
      </c>
      <c r="E666" t="s">
        <v>36</v>
      </c>
      <c r="F666">
        <v>2022</v>
      </c>
      <c r="G666">
        <v>81</v>
      </c>
      <c r="H666">
        <v>348</v>
      </c>
      <c r="I666">
        <v>581</v>
      </c>
      <c r="J666">
        <v>81</v>
      </c>
      <c r="K666">
        <v>319</v>
      </c>
      <c r="L666">
        <v>41</v>
      </c>
      <c r="M666">
        <v>83</v>
      </c>
      <c r="N666">
        <v>20</v>
      </c>
      <c r="O666">
        <v>2</v>
      </c>
      <c r="P666">
        <v>9</v>
      </c>
      <c r="Q666">
        <v>47</v>
      </c>
      <c r="R666">
        <v>0</v>
      </c>
      <c r="S666">
        <v>0</v>
      </c>
      <c r="T666">
        <v>24</v>
      </c>
      <c r="U666">
        <v>61</v>
      </c>
      <c r="V666">
        <v>0.26</v>
      </c>
      <c r="W666">
        <v>0.313</v>
      </c>
      <c r="X666">
        <v>0.42</v>
      </c>
      <c r="Y666">
        <v>0.73299999999999998</v>
      </c>
      <c r="Z666">
        <v>134</v>
      </c>
      <c r="AA666">
        <v>14</v>
      </c>
      <c r="AB666">
        <v>2</v>
      </c>
      <c r="AC666">
        <v>0</v>
      </c>
      <c r="AD666">
        <v>3</v>
      </c>
      <c r="AE666">
        <v>0</v>
      </c>
      <c r="AF666">
        <v>3</v>
      </c>
      <c r="AG666">
        <v>0.29399999999999998</v>
      </c>
      <c r="AH666">
        <v>99</v>
      </c>
      <c r="AI666">
        <v>107</v>
      </c>
      <c r="AJ666" t="s">
        <v>604</v>
      </c>
    </row>
    <row r="667" spans="1:36" x14ac:dyDescent="0.45">
      <c r="A667">
        <v>666</v>
      </c>
      <c r="C667" t="s">
        <v>605</v>
      </c>
      <c r="D667" t="str">
        <f t="shared" si="10"/>
        <v>Alex Rodriguez2015</v>
      </c>
      <c r="E667" t="s">
        <v>36</v>
      </c>
      <c r="F667">
        <v>2015</v>
      </c>
      <c r="G667">
        <v>82</v>
      </c>
      <c r="H667">
        <v>348</v>
      </c>
      <c r="I667">
        <v>620</v>
      </c>
      <c r="J667">
        <v>77</v>
      </c>
      <c r="K667">
        <v>291</v>
      </c>
      <c r="L667">
        <v>48</v>
      </c>
      <c r="M667">
        <v>81</v>
      </c>
      <c r="N667">
        <v>13</v>
      </c>
      <c r="O667">
        <v>1</v>
      </c>
      <c r="P667">
        <v>18</v>
      </c>
      <c r="Q667">
        <v>51</v>
      </c>
      <c r="R667">
        <v>1</v>
      </c>
      <c r="S667">
        <v>0</v>
      </c>
      <c r="T667">
        <v>46</v>
      </c>
      <c r="U667">
        <v>73</v>
      </c>
      <c r="V667">
        <v>0.27800000000000002</v>
      </c>
      <c r="W667">
        <v>0.38200000000000001</v>
      </c>
      <c r="X667">
        <v>0.51600000000000001</v>
      </c>
      <c r="Y667">
        <v>0.89800000000000002</v>
      </c>
      <c r="Z667">
        <v>150</v>
      </c>
      <c r="AA667">
        <v>7</v>
      </c>
      <c r="AB667">
        <v>6</v>
      </c>
      <c r="AC667">
        <v>0</v>
      </c>
      <c r="AD667">
        <v>5</v>
      </c>
      <c r="AE667">
        <v>2</v>
      </c>
      <c r="AF667">
        <v>1</v>
      </c>
      <c r="AG667">
        <v>0.307</v>
      </c>
      <c r="AH667">
        <v>113</v>
      </c>
      <c r="AI667">
        <v>152</v>
      </c>
      <c r="AJ667" t="s">
        <v>606</v>
      </c>
    </row>
    <row r="668" spans="1:36" x14ac:dyDescent="0.45">
      <c r="A668">
        <v>667</v>
      </c>
      <c r="C668" t="s">
        <v>128</v>
      </c>
      <c r="D668" t="str">
        <f t="shared" si="10"/>
        <v>Carlos Santana2015</v>
      </c>
      <c r="E668" t="s">
        <v>36</v>
      </c>
      <c r="F668">
        <v>2015</v>
      </c>
      <c r="G668">
        <v>81</v>
      </c>
      <c r="H668">
        <v>348</v>
      </c>
      <c r="I668">
        <v>666</v>
      </c>
      <c r="J668">
        <v>80</v>
      </c>
      <c r="K668">
        <v>285</v>
      </c>
      <c r="L668">
        <v>41</v>
      </c>
      <c r="M668">
        <v>63</v>
      </c>
      <c r="N668">
        <v>14</v>
      </c>
      <c r="O668">
        <v>1</v>
      </c>
      <c r="P668">
        <v>10</v>
      </c>
      <c r="Q668">
        <v>40</v>
      </c>
      <c r="R668">
        <v>5</v>
      </c>
      <c r="S668">
        <v>1</v>
      </c>
      <c r="T668">
        <v>58</v>
      </c>
      <c r="U668">
        <v>59</v>
      </c>
      <c r="V668">
        <v>0.221</v>
      </c>
      <c r="W668">
        <v>0.35299999999999998</v>
      </c>
      <c r="X668">
        <v>0.38300000000000001</v>
      </c>
      <c r="Y668">
        <v>0.73599999999999999</v>
      </c>
      <c r="Z668">
        <v>109</v>
      </c>
      <c r="AA668">
        <v>11</v>
      </c>
      <c r="AB668">
        <v>2</v>
      </c>
      <c r="AC668">
        <v>0</v>
      </c>
      <c r="AD668">
        <v>3</v>
      </c>
      <c r="AE668">
        <v>2</v>
      </c>
      <c r="AF668">
        <v>2</v>
      </c>
      <c r="AG668">
        <v>0.24199999999999999</v>
      </c>
      <c r="AH668">
        <v>96</v>
      </c>
      <c r="AI668">
        <v>109</v>
      </c>
      <c r="AJ668" t="s">
        <v>129</v>
      </c>
    </row>
    <row r="669" spans="1:36" x14ac:dyDescent="0.45">
      <c r="A669">
        <v>668</v>
      </c>
      <c r="C669" t="s">
        <v>607</v>
      </c>
      <c r="D669" t="str">
        <f t="shared" si="10"/>
        <v>Dominic Smith2023</v>
      </c>
      <c r="E669" t="s">
        <v>36</v>
      </c>
      <c r="F669">
        <v>2023</v>
      </c>
      <c r="G669">
        <v>86</v>
      </c>
      <c r="H669">
        <v>348</v>
      </c>
      <c r="I669">
        <v>586</v>
      </c>
      <c r="J669">
        <v>83</v>
      </c>
      <c r="K669">
        <v>315</v>
      </c>
      <c r="L669">
        <v>34</v>
      </c>
      <c r="M669">
        <v>82</v>
      </c>
      <c r="N669">
        <v>8</v>
      </c>
      <c r="O669">
        <v>1</v>
      </c>
      <c r="P669">
        <v>5</v>
      </c>
      <c r="Q669">
        <v>20</v>
      </c>
      <c r="R669">
        <v>0</v>
      </c>
      <c r="S669">
        <v>0</v>
      </c>
      <c r="T669">
        <v>26</v>
      </c>
      <c r="U669">
        <v>53</v>
      </c>
      <c r="V669">
        <v>0.26</v>
      </c>
      <c r="W669">
        <v>0.32800000000000001</v>
      </c>
      <c r="X669">
        <v>0.34</v>
      </c>
      <c r="Y669">
        <v>0.66700000000000004</v>
      </c>
      <c r="Z669">
        <v>107</v>
      </c>
      <c r="AA669">
        <v>10</v>
      </c>
      <c r="AB669">
        <v>6</v>
      </c>
      <c r="AC669">
        <v>0</v>
      </c>
      <c r="AD669">
        <v>1</v>
      </c>
      <c r="AE669">
        <v>0</v>
      </c>
      <c r="AF669">
        <v>1</v>
      </c>
      <c r="AG669">
        <v>0.29799999999999999</v>
      </c>
      <c r="AH669">
        <v>94</v>
      </c>
      <c r="AI669">
        <v>85</v>
      </c>
      <c r="AJ669" t="s">
        <v>608</v>
      </c>
    </row>
    <row r="670" spans="1:36" x14ac:dyDescent="0.45">
      <c r="A670">
        <v>669</v>
      </c>
      <c r="C670" t="s">
        <v>234</v>
      </c>
      <c r="D670" t="str">
        <f t="shared" si="10"/>
        <v>Eugenio Suárez2018</v>
      </c>
      <c r="E670" t="s">
        <v>36</v>
      </c>
      <c r="F670">
        <v>2018</v>
      </c>
      <c r="G670">
        <v>79</v>
      </c>
      <c r="H670">
        <v>348</v>
      </c>
      <c r="I670">
        <v>606</v>
      </c>
      <c r="J670">
        <v>79</v>
      </c>
      <c r="K670">
        <v>298</v>
      </c>
      <c r="L670">
        <v>50</v>
      </c>
      <c r="M670">
        <v>93</v>
      </c>
      <c r="N670">
        <v>17</v>
      </c>
      <c r="O670">
        <v>2</v>
      </c>
      <c r="P670">
        <v>19</v>
      </c>
      <c r="Q670">
        <v>71</v>
      </c>
      <c r="R670">
        <v>1</v>
      </c>
      <c r="S670">
        <v>0</v>
      </c>
      <c r="T670">
        <v>40</v>
      </c>
      <c r="U670">
        <v>68</v>
      </c>
      <c r="V670">
        <v>0.312</v>
      </c>
      <c r="W670">
        <v>0.39900000000000002</v>
      </c>
      <c r="X670">
        <v>0.57399999999999995</v>
      </c>
      <c r="Y670">
        <v>0.97299999999999998</v>
      </c>
      <c r="Z670">
        <v>171</v>
      </c>
      <c r="AA670">
        <v>12</v>
      </c>
      <c r="AB670">
        <v>6</v>
      </c>
      <c r="AC670">
        <v>0</v>
      </c>
      <c r="AD670">
        <v>4</v>
      </c>
      <c r="AE670">
        <v>4</v>
      </c>
      <c r="AF670">
        <v>4</v>
      </c>
      <c r="AG670">
        <v>0.34399999999999997</v>
      </c>
      <c r="AH670">
        <v>118</v>
      </c>
      <c r="AI670">
        <v>167</v>
      </c>
      <c r="AJ670" t="s">
        <v>235</v>
      </c>
    </row>
    <row r="671" spans="1:36" x14ac:dyDescent="0.45">
      <c r="A671">
        <v>670</v>
      </c>
      <c r="C671" t="s">
        <v>376</v>
      </c>
      <c r="D671" t="str">
        <f t="shared" si="10"/>
        <v>Justin Turner2022</v>
      </c>
      <c r="E671" t="s">
        <v>36</v>
      </c>
      <c r="F671">
        <v>2022</v>
      </c>
      <c r="G671">
        <v>84</v>
      </c>
      <c r="H671">
        <v>348</v>
      </c>
      <c r="I671">
        <v>532</v>
      </c>
      <c r="J671">
        <v>83</v>
      </c>
      <c r="K671">
        <v>305</v>
      </c>
      <c r="L671">
        <v>40</v>
      </c>
      <c r="M671">
        <v>78</v>
      </c>
      <c r="N671">
        <v>21</v>
      </c>
      <c r="O671">
        <v>0</v>
      </c>
      <c r="P671">
        <v>8</v>
      </c>
      <c r="Q671">
        <v>51</v>
      </c>
      <c r="R671">
        <v>1</v>
      </c>
      <c r="S671">
        <v>0</v>
      </c>
      <c r="T671">
        <v>34</v>
      </c>
      <c r="U671">
        <v>58</v>
      </c>
      <c r="V671">
        <v>0.25600000000000001</v>
      </c>
      <c r="W671">
        <v>0.33100000000000002</v>
      </c>
      <c r="X671">
        <v>0.40300000000000002</v>
      </c>
      <c r="Y671">
        <v>0.73399999999999999</v>
      </c>
      <c r="Z671">
        <v>123</v>
      </c>
      <c r="AA671">
        <v>7</v>
      </c>
      <c r="AB671">
        <v>3</v>
      </c>
      <c r="AC671">
        <v>0</v>
      </c>
      <c r="AD671">
        <v>6</v>
      </c>
      <c r="AE671">
        <v>1</v>
      </c>
      <c r="AF671">
        <v>0</v>
      </c>
      <c r="AG671">
        <v>0.28599999999999998</v>
      </c>
      <c r="AH671">
        <v>86</v>
      </c>
      <c r="AI671">
        <v>108</v>
      </c>
      <c r="AJ671" t="s">
        <v>377</v>
      </c>
    </row>
    <row r="672" spans="1:36" x14ac:dyDescent="0.45">
      <c r="A672">
        <v>671</v>
      </c>
      <c r="C672" t="s">
        <v>609</v>
      </c>
      <c r="D672" t="str">
        <f t="shared" si="10"/>
        <v>Maikel Franco2017</v>
      </c>
      <c r="E672" t="s">
        <v>36</v>
      </c>
      <c r="F672">
        <v>2017</v>
      </c>
      <c r="G672">
        <v>83</v>
      </c>
      <c r="H672">
        <v>347</v>
      </c>
      <c r="I672">
        <v>623</v>
      </c>
      <c r="J672">
        <v>82</v>
      </c>
      <c r="K672">
        <v>318</v>
      </c>
      <c r="L672">
        <v>32</v>
      </c>
      <c r="M672">
        <v>69</v>
      </c>
      <c r="N672">
        <v>14</v>
      </c>
      <c r="O672">
        <v>0</v>
      </c>
      <c r="P672">
        <v>13</v>
      </c>
      <c r="Q672">
        <v>45</v>
      </c>
      <c r="R672">
        <v>0</v>
      </c>
      <c r="S672">
        <v>0</v>
      </c>
      <c r="T672">
        <v>25</v>
      </c>
      <c r="U672">
        <v>47</v>
      </c>
      <c r="V672">
        <v>0.217</v>
      </c>
      <c r="W672">
        <v>0.27400000000000002</v>
      </c>
      <c r="X672">
        <v>0.38400000000000001</v>
      </c>
      <c r="Y672">
        <v>0.65700000000000003</v>
      </c>
      <c r="Z672">
        <v>122</v>
      </c>
      <c r="AA672">
        <v>17</v>
      </c>
      <c r="AB672">
        <v>1</v>
      </c>
      <c r="AC672">
        <v>0</v>
      </c>
      <c r="AD672">
        <v>3</v>
      </c>
      <c r="AE672">
        <v>2</v>
      </c>
      <c r="AF672">
        <v>3</v>
      </c>
      <c r="AG672">
        <v>0.215</v>
      </c>
      <c r="AH672">
        <v>91</v>
      </c>
      <c r="AI672">
        <v>75</v>
      </c>
      <c r="AJ672" t="s">
        <v>610</v>
      </c>
    </row>
    <row r="673" spans="1:36" x14ac:dyDescent="0.45">
      <c r="A673">
        <v>672</v>
      </c>
      <c r="C673" t="s">
        <v>609</v>
      </c>
      <c r="D673" t="str">
        <f t="shared" si="10"/>
        <v>Maikel Franco2016</v>
      </c>
      <c r="E673" t="s">
        <v>36</v>
      </c>
      <c r="F673">
        <v>2016</v>
      </c>
      <c r="G673">
        <v>84</v>
      </c>
      <c r="H673">
        <v>347</v>
      </c>
      <c r="I673">
        <v>630</v>
      </c>
      <c r="J673">
        <v>83</v>
      </c>
      <c r="K673">
        <v>316</v>
      </c>
      <c r="L673">
        <v>37</v>
      </c>
      <c r="M673">
        <v>85</v>
      </c>
      <c r="N673">
        <v>14</v>
      </c>
      <c r="O673">
        <v>1</v>
      </c>
      <c r="P673">
        <v>18</v>
      </c>
      <c r="Q673">
        <v>52</v>
      </c>
      <c r="R673">
        <v>0</v>
      </c>
      <c r="S673">
        <v>1</v>
      </c>
      <c r="T673">
        <v>25</v>
      </c>
      <c r="U673">
        <v>63</v>
      </c>
      <c r="V673">
        <v>0.26900000000000002</v>
      </c>
      <c r="W673">
        <v>0.32300000000000001</v>
      </c>
      <c r="X673">
        <v>0.49099999999999999</v>
      </c>
      <c r="Y673">
        <v>0.81299999999999994</v>
      </c>
      <c r="Z673">
        <v>155</v>
      </c>
      <c r="AA673">
        <v>8</v>
      </c>
      <c r="AB673">
        <v>2</v>
      </c>
      <c r="AC673">
        <v>0</v>
      </c>
      <c r="AD673">
        <v>4</v>
      </c>
      <c r="AE673">
        <v>6</v>
      </c>
      <c r="AF673">
        <v>3</v>
      </c>
      <c r="AG673">
        <v>0.28000000000000003</v>
      </c>
      <c r="AH673">
        <v>121</v>
      </c>
      <c r="AI673">
        <v>117</v>
      </c>
      <c r="AJ673" t="s">
        <v>610</v>
      </c>
    </row>
    <row r="674" spans="1:36" x14ac:dyDescent="0.45">
      <c r="A674">
        <v>673</v>
      </c>
      <c r="C674" t="s">
        <v>611</v>
      </c>
      <c r="D674" t="str">
        <f t="shared" si="10"/>
        <v>Logan Morrison2015</v>
      </c>
      <c r="E674" t="s">
        <v>36</v>
      </c>
      <c r="F674">
        <v>2015</v>
      </c>
      <c r="G674">
        <v>87</v>
      </c>
      <c r="H674">
        <v>347</v>
      </c>
      <c r="I674">
        <v>511</v>
      </c>
      <c r="J674">
        <v>82</v>
      </c>
      <c r="K674">
        <v>314</v>
      </c>
      <c r="L674">
        <v>32</v>
      </c>
      <c r="M674">
        <v>72</v>
      </c>
      <c r="N674">
        <v>7</v>
      </c>
      <c r="O674">
        <v>3</v>
      </c>
      <c r="P674">
        <v>12</v>
      </c>
      <c r="Q674">
        <v>33</v>
      </c>
      <c r="R674">
        <v>5</v>
      </c>
      <c r="S674">
        <v>1</v>
      </c>
      <c r="T674">
        <v>29</v>
      </c>
      <c r="U674">
        <v>53</v>
      </c>
      <c r="V674">
        <v>0.22900000000000001</v>
      </c>
      <c r="W674">
        <v>0.3</v>
      </c>
      <c r="X674">
        <v>0.38500000000000001</v>
      </c>
      <c r="Y674">
        <v>0.68500000000000005</v>
      </c>
      <c r="Z674">
        <v>121</v>
      </c>
      <c r="AA674">
        <v>6</v>
      </c>
      <c r="AB674">
        <v>3</v>
      </c>
      <c r="AC674">
        <v>0</v>
      </c>
      <c r="AD674">
        <v>1</v>
      </c>
      <c r="AE674">
        <v>4</v>
      </c>
      <c r="AF674">
        <v>3</v>
      </c>
      <c r="AG674">
        <v>0.24</v>
      </c>
      <c r="AH674">
        <v>100</v>
      </c>
      <c r="AI674">
        <v>93</v>
      </c>
      <c r="AJ674" t="s">
        <v>612</v>
      </c>
    </row>
    <row r="675" spans="1:36" x14ac:dyDescent="0.45">
      <c r="A675">
        <v>674</v>
      </c>
      <c r="C675" t="s">
        <v>491</v>
      </c>
      <c r="D675" t="str">
        <f t="shared" si="10"/>
        <v>Salvador Perez2014</v>
      </c>
      <c r="E675" t="s">
        <v>36</v>
      </c>
      <c r="F675">
        <v>2014</v>
      </c>
      <c r="G675">
        <v>85</v>
      </c>
      <c r="H675">
        <v>347</v>
      </c>
      <c r="I675">
        <v>606</v>
      </c>
      <c r="J675">
        <v>83</v>
      </c>
      <c r="K675">
        <v>325</v>
      </c>
      <c r="L675">
        <v>39</v>
      </c>
      <c r="M675">
        <v>92</v>
      </c>
      <c r="N675">
        <v>17</v>
      </c>
      <c r="O675">
        <v>0</v>
      </c>
      <c r="P675">
        <v>11</v>
      </c>
      <c r="Q675">
        <v>36</v>
      </c>
      <c r="R675">
        <v>1</v>
      </c>
      <c r="S675">
        <v>0</v>
      </c>
      <c r="T675">
        <v>19</v>
      </c>
      <c r="U675">
        <v>39</v>
      </c>
      <c r="V675">
        <v>0.28299999999999997</v>
      </c>
      <c r="W675">
        <v>0.32900000000000001</v>
      </c>
      <c r="X675">
        <v>0.437</v>
      </c>
      <c r="Y675">
        <v>0.76500000000000001</v>
      </c>
      <c r="Z675">
        <v>142</v>
      </c>
      <c r="AA675">
        <v>15</v>
      </c>
      <c r="AB675">
        <v>3</v>
      </c>
      <c r="AC675">
        <v>0</v>
      </c>
      <c r="AD675">
        <v>0</v>
      </c>
      <c r="AE675">
        <v>2</v>
      </c>
      <c r="AF675">
        <v>6</v>
      </c>
      <c r="AG675">
        <v>0.29499999999999998</v>
      </c>
      <c r="AH675">
        <v>122</v>
      </c>
      <c r="AI675">
        <v>116</v>
      </c>
      <c r="AJ675" t="s">
        <v>492</v>
      </c>
    </row>
    <row r="676" spans="1:36" x14ac:dyDescent="0.45">
      <c r="A676">
        <v>675</v>
      </c>
      <c r="C676" t="s">
        <v>344</v>
      </c>
      <c r="D676" t="str">
        <f t="shared" si="10"/>
        <v>Christian Yelich2016</v>
      </c>
      <c r="E676" t="s">
        <v>36</v>
      </c>
      <c r="F676">
        <v>2016</v>
      </c>
      <c r="G676">
        <v>83</v>
      </c>
      <c r="H676">
        <v>347</v>
      </c>
      <c r="I676">
        <v>659</v>
      </c>
      <c r="J676">
        <v>78</v>
      </c>
      <c r="K676">
        <v>303</v>
      </c>
      <c r="L676">
        <v>41</v>
      </c>
      <c r="M676">
        <v>96</v>
      </c>
      <c r="N676">
        <v>23</v>
      </c>
      <c r="O676">
        <v>2</v>
      </c>
      <c r="P676">
        <v>7</v>
      </c>
      <c r="Q676">
        <v>45</v>
      </c>
      <c r="R676">
        <v>4</v>
      </c>
      <c r="S676">
        <v>3</v>
      </c>
      <c r="T676">
        <v>38</v>
      </c>
      <c r="U676">
        <v>71</v>
      </c>
      <c r="V676">
        <v>0.317</v>
      </c>
      <c r="W676">
        <v>0.39800000000000002</v>
      </c>
      <c r="X676">
        <v>0.47499999999999998</v>
      </c>
      <c r="Y676">
        <v>0.873</v>
      </c>
      <c r="Z676">
        <v>144</v>
      </c>
      <c r="AA676">
        <v>12</v>
      </c>
      <c r="AB676">
        <v>4</v>
      </c>
      <c r="AC676">
        <v>0</v>
      </c>
      <c r="AD676">
        <v>2</v>
      </c>
      <c r="AE676">
        <v>0</v>
      </c>
      <c r="AF676">
        <v>0</v>
      </c>
      <c r="AG676">
        <v>0.39200000000000002</v>
      </c>
      <c r="AH676">
        <v>104</v>
      </c>
      <c r="AI676">
        <v>137</v>
      </c>
      <c r="AJ676" t="s">
        <v>345</v>
      </c>
    </row>
    <row r="677" spans="1:36" x14ac:dyDescent="0.45">
      <c r="A677">
        <v>676</v>
      </c>
      <c r="C677" t="s">
        <v>258</v>
      </c>
      <c r="D677" t="str">
        <f t="shared" si="10"/>
        <v>Michael Brantley2015</v>
      </c>
      <c r="E677" t="s">
        <v>36</v>
      </c>
      <c r="F677">
        <v>2015</v>
      </c>
      <c r="G677">
        <v>79</v>
      </c>
      <c r="H677">
        <v>346</v>
      </c>
      <c r="I677">
        <v>596</v>
      </c>
      <c r="J677">
        <v>79</v>
      </c>
      <c r="K677">
        <v>305</v>
      </c>
      <c r="L677">
        <v>35</v>
      </c>
      <c r="M677">
        <v>89</v>
      </c>
      <c r="N677">
        <v>24</v>
      </c>
      <c r="O677">
        <v>0</v>
      </c>
      <c r="P677">
        <v>5</v>
      </c>
      <c r="Q677">
        <v>46</v>
      </c>
      <c r="R677">
        <v>9</v>
      </c>
      <c r="S677">
        <v>1</v>
      </c>
      <c r="T677">
        <v>37</v>
      </c>
      <c r="U677">
        <v>26</v>
      </c>
      <c r="V677">
        <v>0.29199999999999998</v>
      </c>
      <c r="W677">
        <v>0.36399999999999999</v>
      </c>
      <c r="X677">
        <v>0.42</v>
      </c>
      <c r="Y677">
        <v>0.78400000000000003</v>
      </c>
      <c r="Z677">
        <v>128</v>
      </c>
      <c r="AA677">
        <v>8</v>
      </c>
      <c r="AB677">
        <v>0</v>
      </c>
      <c r="AC677">
        <v>0</v>
      </c>
      <c r="AD677">
        <v>4</v>
      </c>
      <c r="AE677">
        <v>5</v>
      </c>
      <c r="AF677">
        <v>1</v>
      </c>
      <c r="AG677">
        <v>0.30199999999999999</v>
      </c>
      <c r="AH677">
        <v>84</v>
      </c>
      <c r="AI677">
        <v>122</v>
      </c>
      <c r="AJ677" t="s">
        <v>259</v>
      </c>
    </row>
    <row r="678" spans="1:36" x14ac:dyDescent="0.45">
      <c r="A678">
        <v>677</v>
      </c>
      <c r="C678" t="s">
        <v>188</v>
      </c>
      <c r="D678" t="str">
        <f t="shared" si="10"/>
        <v>Robinson Canó2017</v>
      </c>
      <c r="E678" t="s">
        <v>36</v>
      </c>
      <c r="F678">
        <v>2017</v>
      </c>
      <c r="G678">
        <v>79</v>
      </c>
      <c r="H678">
        <v>346</v>
      </c>
      <c r="I678">
        <v>648</v>
      </c>
      <c r="J678">
        <v>79</v>
      </c>
      <c r="K678">
        <v>316</v>
      </c>
      <c r="L678">
        <v>47</v>
      </c>
      <c r="M678">
        <v>87</v>
      </c>
      <c r="N678">
        <v>14</v>
      </c>
      <c r="O678">
        <v>0</v>
      </c>
      <c r="P678">
        <v>17</v>
      </c>
      <c r="Q678">
        <v>60</v>
      </c>
      <c r="R678">
        <v>1</v>
      </c>
      <c r="S678">
        <v>0</v>
      </c>
      <c r="T678">
        <v>28</v>
      </c>
      <c r="U678">
        <v>41</v>
      </c>
      <c r="V678">
        <v>0.27500000000000002</v>
      </c>
      <c r="W678">
        <v>0.33200000000000002</v>
      </c>
      <c r="X678">
        <v>0.48099999999999998</v>
      </c>
      <c r="Y678">
        <v>0.81299999999999994</v>
      </c>
      <c r="Z678">
        <v>152</v>
      </c>
      <c r="AA678">
        <v>13</v>
      </c>
      <c r="AB678">
        <v>0</v>
      </c>
      <c r="AC678">
        <v>0</v>
      </c>
      <c r="AD678">
        <v>2</v>
      </c>
      <c r="AE678">
        <v>5</v>
      </c>
      <c r="AF678">
        <v>1</v>
      </c>
      <c r="AG678">
        <v>0.26900000000000002</v>
      </c>
      <c r="AH678">
        <v>104</v>
      </c>
      <c r="AI678">
        <v>116</v>
      </c>
      <c r="AJ678" t="s">
        <v>189</v>
      </c>
    </row>
    <row r="679" spans="1:36" x14ac:dyDescent="0.45">
      <c r="A679">
        <v>678</v>
      </c>
      <c r="C679" t="s">
        <v>74</v>
      </c>
      <c r="D679" t="str">
        <f t="shared" si="10"/>
        <v>Starlin Castro2021</v>
      </c>
      <c r="E679" t="s">
        <v>36</v>
      </c>
      <c r="F679">
        <v>2021</v>
      </c>
      <c r="G679">
        <v>87</v>
      </c>
      <c r="H679">
        <v>346</v>
      </c>
      <c r="I679">
        <v>346</v>
      </c>
      <c r="J679">
        <v>85</v>
      </c>
      <c r="K679">
        <v>315</v>
      </c>
      <c r="L679">
        <v>25</v>
      </c>
      <c r="M679">
        <v>89</v>
      </c>
      <c r="N679">
        <v>20</v>
      </c>
      <c r="O679">
        <v>0</v>
      </c>
      <c r="P679">
        <v>3</v>
      </c>
      <c r="Q679">
        <v>38</v>
      </c>
      <c r="R679">
        <v>0</v>
      </c>
      <c r="S679">
        <v>1</v>
      </c>
      <c r="T679">
        <v>26</v>
      </c>
      <c r="U679">
        <v>62</v>
      </c>
      <c r="V679">
        <v>0.28299999999999997</v>
      </c>
      <c r="W679">
        <v>0.33300000000000002</v>
      </c>
      <c r="X679">
        <v>0.375</v>
      </c>
      <c r="Y679">
        <v>0.70799999999999996</v>
      </c>
      <c r="Z679">
        <v>118</v>
      </c>
      <c r="AA679">
        <v>6</v>
      </c>
      <c r="AB679">
        <v>0</v>
      </c>
      <c r="AC679">
        <v>0</v>
      </c>
      <c r="AD679">
        <v>4</v>
      </c>
      <c r="AE679">
        <v>1</v>
      </c>
      <c r="AF679">
        <v>4</v>
      </c>
      <c r="AG679">
        <v>0.33900000000000002</v>
      </c>
      <c r="AH679">
        <v>100</v>
      </c>
      <c r="AI679">
        <v>98</v>
      </c>
      <c r="AJ679" t="s">
        <v>75</v>
      </c>
    </row>
    <row r="680" spans="1:36" x14ac:dyDescent="0.45">
      <c r="A680">
        <v>679</v>
      </c>
      <c r="C680" t="s">
        <v>613</v>
      </c>
      <c r="D680" t="str">
        <f t="shared" si="10"/>
        <v>Michael Conforto2018</v>
      </c>
      <c r="E680" t="s">
        <v>36</v>
      </c>
      <c r="F680">
        <v>2018</v>
      </c>
      <c r="G680">
        <v>85</v>
      </c>
      <c r="H680">
        <v>346</v>
      </c>
      <c r="I680">
        <v>638</v>
      </c>
      <c r="J680">
        <v>77</v>
      </c>
      <c r="K680">
        <v>287</v>
      </c>
      <c r="L680">
        <v>35</v>
      </c>
      <c r="M680">
        <v>62</v>
      </c>
      <c r="N680">
        <v>10</v>
      </c>
      <c r="O680">
        <v>0</v>
      </c>
      <c r="P680">
        <v>11</v>
      </c>
      <c r="Q680">
        <v>30</v>
      </c>
      <c r="R680">
        <v>2</v>
      </c>
      <c r="S680">
        <v>2</v>
      </c>
      <c r="T680">
        <v>53</v>
      </c>
      <c r="U680">
        <v>86</v>
      </c>
      <c r="V680">
        <v>0.216</v>
      </c>
      <c r="W680">
        <v>0.34399999999999997</v>
      </c>
      <c r="X680">
        <v>0.36599999999999999</v>
      </c>
      <c r="Y680">
        <v>0.71</v>
      </c>
      <c r="Z680">
        <v>105</v>
      </c>
      <c r="AA680">
        <v>6</v>
      </c>
      <c r="AB680">
        <v>4</v>
      </c>
      <c r="AC680">
        <v>0</v>
      </c>
      <c r="AD680">
        <v>2</v>
      </c>
      <c r="AE680">
        <v>5</v>
      </c>
      <c r="AF680">
        <v>2</v>
      </c>
      <c r="AG680">
        <v>0.26600000000000001</v>
      </c>
      <c r="AH680">
        <v>80</v>
      </c>
      <c r="AI680">
        <v>98</v>
      </c>
      <c r="AJ680" t="s">
        <v>614</v>
      </c>
    </row>
    <row r="681" spans="1:36" x14ac:dyDescent="0.45">
      <c r="A681">
        <v>680</v>
      </c>
      <c r="C681" t="s">
        <v>407</v>
      </c>
      <c r="D681" t="str">
        <f t="shared" si="10"/>
        <v>Brandon Crawford2016</v>
      </c>
      <c r="E681" t="s">
        <v>36</v>
      </c>
      <c r="F681">
        <v>2016</v>
      </c>
      <c r="G681">
        <v>87</v>
      </c>
      <c r="H681">
        <v>346</v>
      </c>
      <c r="I681">
        <v>623</v>
      </c>
      <c r="J681">
        <v>83</v>
      </c>
      <c r="K681">
        <v>302</v>
      </c>
      <c r="L681">
        <v>37</v>
      </c>
      <c r="M681">
        <v>85</v>
      </c>
      <c r="N681">
        <v>15</v>
      </c>
      <c r="O681">
        <v>4</v>
      </c>
      <c r="P681">
        <v>9</v>
      </c>
      <c r="Q681">
        <v>61</v>
      </c>
      <c r="R681">
        <v>3</v>
      </c>
      <c r="S681">
        <v>0</v>
      </c>
      <c r="T681">
        <v>34</v>
      </c>
      <c r="U681">
        <v>63</v>
      </c>
      <c r="V681">
        <v>0.28199999999999997</v>
      </c>
      <c r="W681">
        <v>0.35299999999999998</v>
      </c>
      <c r="X681">
        <v>0.44700000000000001</v>
      </c>
      <c r="Y681">
        <v>0.8</v>
      </c>
      <c r="Z681">
        <v>135</v>
      </c>
      <c r="AA681">
        <v>7</v>
      </c>
      <c r="AB681">
        <v>3</v>
      </c>
      <c r="AC681">
        <v>0</v>
      </c>
      <c r="AD681">
        <v>7</v>
      </c>
      <c r="AE681">
        <v>7</v>
      </c>
      <c r="AF681">
        <v>0</v>
      </c>
      <c r="AG681">
        <v>0.32100000000000001</v>
      </c>
      <c r="AH681">
        <v>107</v>
      </c>
      <c r="AI681">
        <v>116</v>
      </c>
      <c r="AJ681" t="s">
        <v>408</v>
      </c>
    </row>
    <row r="682" spans="1:36" x14ac:dyDescent="0.45">
      <c r="A682">
        <v>681</v>
      </c>
      <c r="C682" t="s">
        <v>230</v>
      </c>
      <c r="D682" t="str">
        <f t="shared" si="10"/>
        <v>Odúbel Herrera2017</v>
      </c>
      <c r="E682" t="s">
        <v>36</v>
      </c>
      <c r="F682">
        <v>2017</v>
      </c>
      <c r="G682">
        <v>84</v>
      </c>
      <c r="H682">
        <v>346</v>
      </c>
      <c r="I682">
        <v>563</v>
      </c>
      <c r="J682">
        <v>79</v>
      </c>
      <c r="K682">
        <v>328</v>
      </c>
      <c r="L682">
        <v>32</v>
      </c>
      <c r="M682">
        <v>84</v>
      </c>
      <c r="N682">
        <v>25</v>
      </c>
      <c r="O682">
        <v>1</v>
      </c>
      <c r="P682">
        <v>6</v>
      </c>
      <c r="Q682">
        <v>29</v>
      </c>
      <c r="R682">
        <v>5</v>
      </c>
      <c r="S682">
        <v>5</v>
      </c>
      <c r="T682">
        <v>16</v>
      </c>
      <c r="U682">
        <v>84</v>
      </c>
      <c r="V682">
        <v>0.25600000000000001</v>
      </c>
      <c r="W682">
        <v>0.29199999999999998</v>
      </c>
      <c r="X682">
        <v>0.39300000000000002</v>
      </c>
      <c r="Y682">
        <v>0.68500000000000005</v>
      </c>
      <c r="Z682">
        <v>129</v>
      </c>
      <c r="AA682">
        <v>6</v>
      </c>
      <c r="AB682">
        <v>1</v>
      </c>
      <c r="AC682">
        <v>0</v>
      </c>
      <c r="AD682">
        <v>1</v>
      </c>
      <c r="AE682">
        <v>3</v>
      </c>
      <c r="AF682">
        <v>4</v>
      </c>
      <c r="AG682">
        <v>0.32600000000000001</v>
      </c>
      <c r="AH682">
        <v>77</v>
      </c>
      <c r="AI682">
        <v>83</v>
      </c>
      <c r="AJ682" t="s">
        <v>231</v>
      </c>
    </row>
    <row r="683" spans="1:36" x14ac:dyDescent="0.45">
      <c r="A683">
        <v>682</v>
      </c>
      <c r="C683" t="s">
        <v>615</v>
      </c>
      <c r="D683" t="str">
        <f t="shared" si="10"/>
        <v>MJ Melendez2023</v>
      </c>
      <c r="E683" t="s">
        <v>36</v>
      </c>
      <c r="F683">
        <v>2023</v>
      </c>
      <c r="G683">
        <v>84</v>
      </c>
      <c r="H683">
        <v>346</v>
      </c>
      <c r="I683">
        <v>602</v>
      </c>
      <c r="J683">
        <v>81</v>
      </c>
      <c r="K683">
        <v>306</v>
      </c>
      <c r="L683">
        <v>34</v>
      </c>
      <c r="M683">
        <v>63</v>
      </c>
      <c r="N683">
        <v>17</v>
      </c>
      <c r="O683">
        <v>2</v>
      </c>
      <c r="P683">
        <v>6</v>
      </c>
      <c r="Q683">
        <v>31</v>
      </c>
      <c r="R683">
        <v>4</v>
      </c>
      <c r="S683">
        <v>2</v>
      </c>
      <c r="T683">
        <v>35</v>
      </c>
      <c r="U683">
        <v>103</v>
      </c>
      <c r="V683">
        <v>0.20599999999999999</v>
      </c>
      <c r="W683">
        <v>0.28899999999999998</v>
      </c>
      <c r="X683">
        <v>0.33300000000000002</v>
      </c>
      <c r="Y683">
        <v>0.622</v>
      </c>
      <c r="Z683">
        <v>102</v>
      </c>
      <c r="AA683">
        <v>3</v>
      </c>
      <c r="AB683">
        <v>2</v>
      </c>
      <c r="AC683">
        <v>0</v>
      </c>
      <c r="AD683">
        <v>3</v>
      </c>
      <c r="AE683">
        <v>0</v>
      </c>
      <c r="AF683">
        <v>4</v>
      </c>
      <c r="AG683">
        <v>0.28499999999999998</v>
      </c>
      <c r="AH683">
        <v>75</v>
      </c>
      <c r="AI683">
        <v>72</v>
      </c>
      <c r="AJ683" t="s">
        <v>616</v>
      </c>
    </row>
    <row r="684" spans="1:36" x14ac:dyDescent="0.45">
      <c r="A684">
        <v>683</v>
      </c>
      <c r="C684" t="s">
        <v>611</v>
      </c>
      <c r="D684" t="str">
        <f t="shared" si="10"/>
        <v>Logan Morrison2017</v>
      </c>
      <c r="E684" t="s">
        <v>36</v>
      </c>
      <c r="F684">
        <v>2017</v>
      </c>
      <c r="G684">
        <v>85</v>
      </c>
      <c r="H684">
        <v>346</v>
      </c>
      <c r="I684">
        <v>601</v>
      </c>
      <c r="J684">
        <v>78</v>
      </c>
      <c r="K684">
        <v>291</v>
      </c>
      <c r="L684">
        <v>49</v>
      </c>
      <c r="M684">
        <v>75</v>
      </c>
      <c r="N684">
        <v>15</v>
      </c>
      <c r="O684">
        <v>1</v>
      </c>
      <c r="P684">
        <v>24</v>
      </c>
      <c r="Q684">
        <v>57</v>
      </c>
      <c r="R684">
        <v>1</v>
      </c>
      <c r="S684">
        <v>0</v>
      </c>
      <c r="T684">
        <v>50</v>
      </c>
      <c r="U684">
        <v>78</v>
      </c>
      <c r="V684">
        <v>0.25800000000000001</v>
      </c>
      <c r="W684">
        <v>0.36699999999999999</v>
      </c>
      <c r="X684">
        <v>0.56399999999999995</v>
      </c>
      <c r="Y684">
        <v>0.93100000000000005</v>
      </c>
      <c r="Z684">
        <v>164</v>
      </c>
      <c r="AA684">
        <v>6</v>
      </c>
      <c r="AB684">
        <v>2</v>
      </c>
      <c r="AC684">
        <v>0</v>
      </c>
      <c r="AD684">
        <v>3</v>
      </c>
      <c r="AE684">
        <v>7</v>
      </c>
      <c r="AF684">
        <v>1</v>
      </c>
      <c r="AG684">
        <v>0.26600000000000001</v>
      </c>
      <c r="AH684">
        <v>113</v>
      </c>
      <c r="AI684">
        <v>146</v>
      </c>
      <c r="AJ684" t="s">
        <v>612</v>
      </c>
    </row>
    <row r="685" spans="1:36" x14ac:dyDescent="0.45">
      <c r="A685">
        <v>684</v>
      </c>
      <c r="C685" t="s">
        <v>356</v>
      </c>
      <c r="D685" t="str">
        <f t="shared" si="10"/>
        <v>Tommy Pham2022</v>
      </c>
      <c r="E685" t="s">
        <v>36</v>
      </c>
      <c r="F685">
        <v>2022</v>
      </c>
      <c r="G685">
        <v>81</v>
      </c>
      <c r="H685">
        <v>346</v>
      </c>
      <c r="I685">
        <v>622</v>
      </c>
      <c r="J685">
        <v>80</v>
      </c>
      <c r="K685">
        <v>302</v>
      </c>
      <c r="L685">
        <v>53</v>
      </c>
      <c r="M685">
        <v>73</v>
      </c>
      <c r="N685">
        <v>10</v>
      </c>
      <c r="O685">
        <v>1</v>
      </c>
      <c r="P685">
        <v>11</v>
      </c>
      <c r="Q685">
        <v>36</v>
      </c>
      <c r="R685">
        <v>7</v>
      </c>
      <c r="S685">
        <v>1</v>
      </c>
      <c r="T685">
        <v>40</v>
      </c>
      <c r="U685">
        <v>86</v>
      </c>
      <c r="V685">
        <v>0.24199999999999999</v>
      </c>
      <c r="W685">
        <v>0.33</v>
      </c>
      <c r="X685">
        <v>0.39100000000000001</v>
      </c>
      <c r="Y685">
        <v>0.72</v>
      </c>
      <c r="Z685">
        <v>118</v>
      </c>
      <c r="AA685">
        <v>12</v>
      </c>
      <c r="AB685">
        <v>1</v>
      </c>
      <c r="AC685">
        <v>0</v>
      </c>
      <c r="AD685">
        <v>3</v>
      </c>
      <c r="AE685">
        <v>0</v>
      </c>
      <c r="AF685">
        <v>0</v>
      </c>
      <c r="AG685">
        <v>0.29799999999999999</v>
      </c>
      <c r="AH685">
        <v>110</v>
      </c>
      <c r="AI685">
        <v>104</v>
      </c>
      <c r="AJ685" t="s">
        <v>357</v>
      </c>
    </row>
    <row r="686" spans="1:36" x14ac:dyDescent="0.45">
      <c r="A686">
        <v>685</v>
      </c>
      <c r="C686" t="s">
        <v>441</v>
      </c>
      <c r="D686" t="str">
        <f t="shared" si="10"/>
        <v>Kevin Pillar2019</v>
      </c>
      <c r="E686" t="s">
        <v>36</v>
      </c>
      <c r="F686">
        <v>2019</v>
      </c>
      <c r="G686">
        <v>89</v>
      </c>
      <c r="H686">
        <v>346</v>
      </c>
      <c r="I686">
        <v>645</v>
      </c>
      <c r="J686">
        <v>85</v>
      </c>
      <c r="K686">
        <v>328</v>
      </c>
      <c r="L686">
        <v>47</v>
      </c>
      <c r="M686">
        <v>81</v>
      </c>
      <c r="N686">
        <v>18</v>
      </c>
      <c r="O686">
        <v>1</v>
      </c>
      <c r="P686">
        <v>12</v>
      </c>
      <c r="Q686">
        <v>48</v>
      </c>
      <c r="R686">
        <v>8</v>
      </c>
      <c r="S686">
        <v>1</v>
      </c>
      <c r="T686">
        <v>10</v>
      </c>
      <c r="U686">
        <v>50</v>
      </c>
      <c r="V686">
        <v>0.247</v>
      </c>
      <c r="W686">
        <v>0.27500000000000002</v>
      </c>
      <c r="X686">
        <v>0.41799999999999998</v>
      </c>
      <c r="Y686">
        <v>0.69199999999999995</v>
      </c>
      <c r="Z686">
        <v>137</v>
      </c>
      <c r="AA686">
        <v>8</v>
      </c>
      <c r="AB686">
        <v>4</v>
      </c>
      <c r="AC686">
        <v>0</v>
      </c>
      <c r="AD686">
        <v>4</v>
      </c>
      <c r="AE686">
        <v>3</v>
      </c>
      <c r="AF686">
        <v>3</v>
      </c>
      <c r="AG686">
        <v>0.25600000000000001</v>
      </c>
      <c r="AH686">
        <v>93</v>
      </c>
      <c r="AI686">
        <v>82</v>
      </c>
      <c r="AJ686" t="s">
        <v>442</v>
      </c>
    </row>
    <row r="687" spans="1:36" x14ac:dyDescent="0.45">
      <c r="A687">
        <v>686</v>
      </c>
      <c r="C687" t="s">
        <v>180</v>
      </c>
      <c r="D687" t="str">
        <f t="shared" si="10"/>
        <v>Domingo Santana2017</v>
      </c>
      <c r="E687" t="s">
        <v>36</v>
      </c>
      <c r="F687">
        <v>2017</v>
      </c>
      <c r="G687">
        <v>86</v>
      </c>
      <c r="H687">
        <v>346</v>
      </c>
      <c r="I687">
        <v>607</v>
      </c>
      <c r="J687">
        <v>77</v>
      </c>
      <c r="K687">
        <v>296</v>
      </c>
      <c r="L687">
        <v>54</v>
      </c>
      <c r="M687">
        <v>86</v>
      </c>
      <c r="N687">
        <v>16</v>
      </c>
      <c r="O687">
        <v>0</v>
      </c>
      <c r="P687">
        <v>15</v>
      </c>
      <c r="Q687">
        <v>50</v>
      </c>
      <c r="R687">
        <v>9</v>
      </c>
      <c r="S687">
        <v>3</v>
      </c>
      <c r="T687">
        <v>44</v>
      </c>
      <c r="U687">
        <v>93</v>
      </c>
      <c r="V687">
        <v>0.29099999999999998</v>
      </c>
      <c r="W687">
        <v>0.38400000000000001</v>
      </c>
      <c r="X687">
        <v>0.497</v>
      </c>
      <c r="Y687">
        <v>0.88100000000000001</v>
      </c>
      <c r="Z687">
        <v>147</v>
      </c>
      <c r="AA687">
        <v>8</v>
      </c>
      <c r="AB687">
        <v>3</v>
      </c>
      <c r="AC687">
        <v>0</v>
      </c>
      <c r="AD687">
        <v>3</v>
      </c>
      <c r="AE687">
        <v>2</v>
      </c>
      <c r="AF687">
        <v>1</v>
      </c>
      <c r="AG687">
        <v>0.372</v>
      </c>
      <c r="AH687">
        <v>102</v>
      </c>
      <c r="AI687">
        <v>136</v>
      </c>
      <c r="AJ687" t="s">
        <v>181</v>
      </c>
    </row>
    <row r="688" spans="1:36" x14ac:dyDescent="0.45">
      <c r="A688">
        <v>687</v>
      </c>
      <c r="C688" t="s">
        <v>443</v>
      </c>
      <c r="D688" t="str">
        <f t="shared" si="10"/>
        <v>Jonathan Schoop2022</v>
      </c>
      <c r="E688" t="s">
        <v>36</v>
      </c>
      <c r="F688">
        <v>2022</v>
      </c>
      <c r="G688">
        <v>88</v>
      </c>
      <c r="H688">
        <v>346</v>
      </c>
      <c r="I688">
        <v>510</v>
      </c>
      <c r="J688">
        <v>87</v>
      </c>
      <c r="K688">
        <v>330</v>
      </c>
      <c r="L688">
        <v>31</v>
      </c>
      <c r="M688">
        <v>70</v>
      </c>
      <c r="N688">
        <v>14</v>
      </c>
      <c r="O688">
        <v>1</v>
      </c>
      <c r="P688">
        <v>6</v>
      </c>
      <c r="Q688">
        <v>23</v>
      </c>
      <c r="R688">
        <v>5</v>
      </c>
      <c r="S688">
        <v>0</v>
      </c>
      <c r="T688">
        <v>12</v>
      </c>
      <c r="U688">
        <v>70</v>
      </c>
      <c r="V688">
        <v>0.21199999999999999</v>
      </c>
      <c r="W688">
        <v>0.246</v>
      </c>
      <c r="X688">
        <v>0.315</v>
      </c>
      <c r="Y688">
        <v>0.56100000000000005</v>
      </c>
      <c r="Z688">
        <v>104</v>
      </c>
      <c r="AA688">
        <v>10</v>
      </c>
      <c r="AB688">
        <v>3</v>
      </c>
      <c r="AC688">
        <v>0</v>
      </c>
      <c r="AD688">
        <v>1</v>
      </c>
      <c r="AE688">
        <v>1</v>
      </c>
      <c r="AF688">
        <v>1</v>
      </c>
      <c r="AG688">
        <v>0.251</v>
      </c>
      <c r="AH688">
        <v>101</v>
      </c>
      <c r="AI688">
        <v>59</v>
      </c>
      <c r="AJ688" t="s">
        <v>444</v>
      </c>
    </row>
    <row r="689" spans="1:36" x14ac:dyDescent="0.45">
      <c r="A689">
        <v>688</v>
      </c>
      <c r="C689" t="s">
        <v>443</v>
      </c>
      <c r="D689" t="str">
        <f t="shared" si="10"/>
        <v>Jonathan Schoop2016</v>
      </c>
      <c r="E689" t="s">
        <v>36</v>
      </c>
      <c r="F689">
        <v>2016</v>
      </c>
      <c r="G689">
        <v>87</v>
      </c>
      <c r="H689">
        <v>346</v>
      </c>
      <c r="I689">
        <v>647</v>
      </c>
      <c r="J689">
        <v>87</v>
      </c>
      <c r="K689">
        <v>326</v>
      </c>
      <c r="L689">
        <v>49</v>
      </c>
      <c r="M689">
        <v>99</v>
      </c>
      <c r="N689">
        <v>23</v>
      </c>
      <c r="O689">
        <v>1</v>
      </c>
      <c r="P689">
        <v>14</v>
      </c>
      <c r="Q689">
        <v>52</v>
      </c>
      <c r="R689">
        <v>1</v>
      </c>
      <c r="S689">
        <v>1</v>
      </c>
      <c r="T689">
        <v>13</v>
      </c>
      <c r="U689">
        <v>70</v>
      </c>
      <c r="V689">
        <v>0.30399999999999999</v>
      </c>
      <c r="W689">
        <v>0.33800000000000002</v>
      </c>
      <c r="X689">
        <v>0.50900000000000001</v>
      </c>
      <c r="Y689">
        <v>0.84699999999999998</v>
      </c>
      <c r="Z689">
        <v>166</v>
      </c>
      <c r="AA689">
        <v>11</v>
      </c>
      <c r="AB689">
        <v>5</v>
      </c>
      <c r="AC689">
        <v>0</v>
      </c>
      <c r="AD689">
        <v>2</v>
      </c>
      <c r="AE689">
        <v>0</v>
      </c>
      <c r="AF689">
        <v>1</v>
      </c>
      <c r="AG689">
        <v>0.34799999999999998</v>
      </c>
      <c r="AH689">
        <v>126</v>
      </c>
      <c r="AI689">
        <v>126</v>
      </c>
      <c r="AJ689" t="s">
        <v>444</v>
      </c>
    </row>
    <row r="690" spans="1:36" x14ac:dyDescent="0.45">
      <c r="A690">
        <v>689</v>
      </c>
      <c r="C690" t="s">
        <v>234</v>
      </c>
      <c r="D690" t="str">
        <f t="shared" si="10"/>
        <v>Eugenio Suárez2017</v>
      </c>
      <c r="E690" t="s">
        <v>36</v>
      </c>
      <c r="F690">
        <v>2017</v>
      </c>
      <c r="G690">
        <v>86</v>
      </c>
      <c r="H690">
        <v>346</v>
      </c>
      <c r="I690">
        <v>632</v>
      </c>
      <c r="J690">
        <v>81</v>
      </c>
      <c r="K690">
        <v>295</v>
      </c>
      <c r="L690">
        <v>47</v>
      </c>
      <c r="M690">
        <v>75</v>
      </c>
      <c r="N690">
        <v>14</v>
      </c>
      <c r="O690">
        <v>2</v>
      </c>
      <c r="P690">
        <v>12</v>
      </c>
      <c r="Q690">
        <v>44</v>
      </c>
      <c r="R690">
        <v>3</v>
      </c>
      <c r="S690">
        <v>2</v>
      </c>
      <c r="T690">
        <v>43</v>
      </c>
      <c r="U690">
        <v>81</v>
      </c>
      <c r="V690">
        <v>0.254</v>
      </c>
      <c r="W690">
        <v>0.35799999999999998</v>
      </c>
      <c r="X690">
        <v>0.437</v>
      </c>
      <c r="Y690">
        <v>0.79600000000000004</v>
      </c>
      <c r="Z690">
        <v>129</v>
      </c>
      <c r="AA690">
        <v>10</v>
      </c>
      <c r="AB690">
        <v>6</v>
      </c>
      <c r="AC690">
        <v>0</v>
      </c>
      <c r="AD690">
        <v>2</v>
      </c>
      <c r="AE690">
        <v>0</v>
      </c>
      <c r="AF690">
        <v>5</v>
      </c>
      <c r="AG690">
        <v>0.309</v>
      </c>
      <c r="AH690">
        <v>92</v>
      </c>
      <c r="AI690">
        <v>113</v>
      </c>
      <c r="AJ690" t="s">
        <v>235</v>
      </c>
    </row>
    <row r="691" spans="1:36" x14ac:dyDescent="0.45">
      <c r="A691">
        <v>690</v>
      </c>
      <c r="C691" t="s">
        <v>397</v>
      </c>
      <c r="D691" t="str">
        <f t="shared" si="10"/>
        <v>Kyle Tucker2022</v>
      </c>
      <c r="E691" t="s">
        <v>36</v>
      </c>
      <c r="F691">
        <v>2022</v>
      </c>
      <c r="G691">
        <v>85</v>
      </c>
      <c r="H691">
        <v>346</v>
      </c>
      <c r="I691">
        <v>609</v>
      </c>
      <c r="J691">
        <v>84</v>
      </c>
      <c r="K691">
        <v>301</v>
      </c>
      <c r="L691">
        <v>40</v>
      </c>
      <c r="M691">
        <v>76</v>
      </c>
      <c r="N691">
        <v>13</v>
      </c>
      <c r="O691">
        <v>0</v>
      </c>
      <c r="P691">
        <v>18</v>
      </c>
      <c r="Q691">
        <v>62</v>
      </c>
      <c r="R691">
        <v>15</v>
      </c>
      <c r="S691">
        <v>2</v>
      </c>
      <c r="T691">
        <v>43</v>
      </c>
      <c r="U691">
        <v>56</v>
      </c>
      <c r="V691">
        <v>0.253</v>
      </c>
      <c r="W691">
        <v>0.34399999999999997</v>
      </c>
      <c r="X691">
        <v>0.47499999999999998</v>
      </c>
      <c r="Y691">
        <v>0.81899999999999995</v>
      </c>
      <c r="Z691">
        <v>143</v>
      </c>
      <c r="AA691">
        <v>5</v>
      </c>
      <c r="AB691">
        <v>0</v>
      </c>
      <c r="AC691">
        <v>0</v>
      </c>
      <c r="AD691">
        <v>2</v>
      </c>
      <c r="AE691">
        <v>1</v>
      </c>
      <c r="AF691">
        <v>1</v>
      </c>
      <c r="AG691">
        <v>0.253</v>
      </c>
      <c r="AH691">
        <v>104</v>
      </c>
      <c r="AI691">
        <v>131</v>
      </c>
      <c r="AJ691" t="s">
        <v>398</v>
      </c>
    </row>
    <row r="692" spans="1:36" x14ac:dyDescent="0.45">
      <c r="A692">
        <v>691</v>
      </c>
      <c r="C692" t="s">
        <v>617</v>
      </c>
      <c r="D692" t="str">
        <f t="shared" si="10"/>
        <v>Taylor Ward2023</v>
      </c>
      <c r="E692" t="s">
        <v>36</v>
      </c>
      <c r="F692">
        <v>2023</v>
      </c>
      <c r="G692">
        <v>83</v>
      </c>
      <c r="H692">
        <v>346</v>
      </c>
      <c r="I692">
        <v>409</v>
      </c>
      <c r="J692">
        <v>75</v>
      </c>
      <c r="K692">
        <v>305</v>
      </c>
      <c r="L692">
        <v>48</v>
      </c>
      <c r="M692">
        <v>74</v>
      </c>
      <c r="N692">
        <v>14</v>
      </c>
      <c r="O692">
        <v>0</v>
      </c>
      <c r="P692">
        <v>9</v>
      </c>
      <c r="Q692">
        <v>31</v>
      </c>
      <c r="R692">
        <v>3</v>
      </c>
      <c r="S692">
        <v>2</v>
      </c>
      <c r="T692">
        <v>30</v>
      </c>
      <c r="U692">
        <v>68</v>
      </c>
      <c r="V692">
        <v>0.24299999999999999</v>
      </c>
      <c r="W692">
        <v>0.318</v>
      </c>
      <c r="X692">
        <v>0.377</v>
      </c>
      <c r="Y692">
        <v>0.69499999999999995</v>
      </c>
      <c r="Z692">
        <v>115</v>
      </c>
      <c r="AA692">
        <v>7</v>
      </c>
      <c r="AB692">
        <v>6</v>
      </c>
      <c r="AC692">
        <v>0</v>
      </c>
      <c r="AD692">
        <v>5</v>
      </c>
      <c r="AE692">
        <v>0</v>
      </c>
      <c r="AF692">
        <v>3</v>
      </c>
      <c r="AG692">
        <v>0.27900000000000003</v>
      </c>
      <c r="AH692">
        <v>85</v>
      </c>
      <c r="AI692">
        <v>91</v>
      </c>
      <c r="AJ692" t="s">
        <v>618</v>
      </c>
    </row>
    <row r="693" spans="1:36" x14ac:dyDescent="0.45">
      <c r="A693">
        <v>692</v>
      </c>
      <c r="C693" t="s">
        <v>619</v>
      </c>
      <c r="D693" t="str">
        <f t="shared" si="10"/>
        <v>Jesús Aguilar2022</v>
      </c>
      <c r="E693" t="s">
        <v>36</v>
      </c>
      <c r="F693">
        <v>2022</v>
      </c>
      <c r="G693">
        <v>83</v>
      </c>
      <c r="H693">
        <v>345</v>
      </c>
      <c r="I693">
        <v>507</v>
      </c>
      <c r="J693">
        <v>80</v>
      </c>
      <c r="K693">
        <v>314</v>
      </c>
      <c r="L693">
        <v>32</v>
      </c>
      <c r="M693">
        <v>79</v>
      </c>
      <c r="N693">
        <v>14</v>
      </c>
      <c r="O693">
        <v>0</v>
      </c>
      <c r="P693">
        <v>11</v>
      </c>
      <c r="Q693">
        <v>37</v>
      </c>
      <c r="R693">
        <v>1</v>
      </c>
      <c r="S693">
        <v>0</v>
      </c>
      <c r="T693">
        <v>20</v>
      </c>
      <c r="U693">
        <v>78</v>
      </c>
      <c r="V693">
        <v>0.252</v>
      </c>
      <c r="W693">
        <v>0.29899999999999999</v>
      </c>
      <c r="X693">
        <v>0.40100000000000002</v>
      </c>
      <c r="Y693">
        <v>0.7</v>
      </c>
      <c r="Z693">
        <v>126</v>
      </c>
      <c r="AA693">
        <v>8</v>
      </c>
      <c r="AB693">
        <v>3</v>
      </c>
      <c r="AC693">
        <v>0</v>
      </c>
      <c r="AD693">
        <v>4</v>
      </c>
      <c r="AE693">
        <v>0</v>
      </c>
      <c r="AF693">
        <v>3</v>
      </c>
      <c r="AG693">
        <v>0.29699999999999999</v>
      </c>
      <c r="AH693">
        <v>112</v>
      </c>
      <c r="AI693">
        <v>97</v>
      </c>
      <c r="AJ693" t="s">
        <v>620</v>
      </c>
    </row>
    <row r="694" spans="1:36" x14ac:dyDescent="0.45">
      <c r="A694">
        <v>693</v>
      </c>
      <c r="C694" t="s">
        <v>381</v>
      </c>
      <c r="D694" t="str">
        <f t="shared" si="10"/>
        <v>Brandon Belt2018</v>
      </c>
      <c r="E694" t="s">
        <v>36</v>
      </c>
      <c r="F694">
        <v>2018</v>
      </c>
      <c r="G694">
        <v>81</v>
      </c>
      <c r="H694">
        <v>345</v>
      </c>
      <c r="I694">
        <v>456</v>
      </c>
      <c r="J694">
        <v>78</v>
      </c>
      <c r="K694">
        <v>296</v>
      </c>
      <c r="L694">
        <v>43</v>
      </c>
      <c r="M694">
        <v>85</v>
      </c>
      <c r="N694">
        <v>16</v>
      </c>
      <c r="O694">
        <v>1</v>
      </c>
      <c r="P694">
        <v>13</v>
      </c>
      <c r="Q694">
        <v>42</v>
      </c>
      <c r="R694">
        <v>2</v>
      </c>
      <c r="S694">
        <v>0</v>
      </c>
      <c r="T694">
        <v>42</v>
      </c>
      <c r="U694">
        <v>69</v>
      </c>
      <c r="V694">
        <v>0.28699999999999998</v>
      </c>
      <c r="W694">
        <v>0.38300000000000001</v>
      </c>
      <c r="X694">
        <v>0.48</v>
      </c>
      <c r="Y694">
        <v>0.86199999999999999</v>
      </c>
      <c r="Z694">
        <v>142</v>
      </c>
      <c r="AA694">
        <v>2</v>
      </c>
      <c r="AB694">
        <v>5</v>
      </c>
      <c r="AC694">
        <v>0</v>
      </c>
      <c r="AD694">
        <v>2</v>
      </c>
      <c r="AE694">
        <v>6</v>
      </c>
      <c r="AF694">
        <v>3</v>
      </c>
      <c r="AG694">
        <v>0.33300000000000002</v>
      </c>
      <c r="AH694">
        <v>128</v>
      </c>
      <c r="AI694">
        <v>138</v>
      </c>
      <c r="AJ694" t="s">
        <v>382</v>
      </c>
    </row>
    <row r="695" spans="1:36" x14ac:dyDescent="0.45">
      <c r="A695">
        <v>694</v>
      </c>
      <c r="C695" t="s">
        <v>90</v>
      </c>
      <c r="D695" t="str">
        <f t="shared" si="10"/>
        <v>Shin-Soo Choo2017</v>
      </c>
      <c r="E695" t="s">
        <v>36</v>
      </c>
      <c r="F695">
        <v>2017</v>
      </c>
      <c r="G695">
        <v>78</v>
      </c>
      <c r="H695">
        <v>345</v>
      </c>
      <c r="I695">
        <v>636</v>
      </c>
      <c r="J695">
        <v>78</v>
      </c>
      <c r="K695">
        <v>288</v>
      </c>
      <c r="L695">
        <v>49</v>
      </c>
      <c r="M695">
        <v>72</v>
      </c>
      <c r="N695">
        <v>8</v>
      </c>
      <c r="O695">
        <v>1</v>
      </c>
      <c r="P695">
        <v>12</v>
      </c>
      <c r="Q695">
        <v>42</v>
      </c>
      <c r="R695">
        <v>7</v>
      </c>
      <c r="S695">
        <v>2</v>
      </c>
      <c r="T695">
        <v>49</v>
      </c>
      <c r="U695">
        <v>69</v>
      </c>
      <c r="V695">
        <v>0.25</v>
      </c>
      <c r="W695">
        <v>0.36299999999999999</v>
      </c>
      <c r="X695">
        <v>0.41</v>
      </c>
      <c r="Y695">
        <v>0.77300000000000002</v>
      </c>
      <c r="Z695">
        <v>118</v>
      </c>
      <c r="AA695">
        <v>12</v>
      </c>
      <c r="AB695">
        <v>4</v>
      </c>
      <c r="AC695">
        <v>1</v>
      </c>
      <c r="AD695">
        <v>3</v>
      </c>
      <c r="AE695">
        <v>0</v>
      </c>
      <c r="AF695">
        <v>2</v>
      </c>
      <c r="AG695">
        <v>0.28599999999999998</v>
      </c>
      <c r="AH695">
        <v>99</v>
      </c>
      <c r="AI695">
        <v>109</v>
      </c>
      <c r="AJ695" t="s">
        <v>91</v>
      </c>
    </row>
    <row r="696" spans="1:36" x14ac:dyDescent="0.45">
      <c r="A696">
        <v>695</v>
      </c>
      <c r="C696" t="s">
        <v>613</v>
      </c>
      <c r="D696" t="str">
        <f t="shared" si="10"/>
        <v>Michael Conforto2019</v>
      </c>
      <c r="E696" t="s">
        <v>36</v>
      </c>
      <c r="F696">
        <v>2019</v>
      </c>
      <c r="G696">
        <v>81</v>
      </c>
      <c r="H696">
        <v>345</v>
      </c>
      <c r="I696">
        <v>648</v>
      </c>
      <c r="J696">
        <v>76</v>
      </c>
      <c r="K696">
        <v>287</v>
      </c>
      <c r="L696">
        <v>47</v>
      </c>
      <c r="M696">
        <v>70</v>
      </c>
      <c r="N696">
        <v>17</v>
      </c>
      <c r="O696">
        <v>0</v>
      </c>
      <c r="P696">
        <v>16</v>
      </c>
      <c r="Q696">
        <v>44</v>
      </c>
      <c r="R696">
        <v>5</v>
      </c>
      <c r="S696">
        <v>0</v>
      </c>
      <c r="T696">
        <v>48</v>
      </c>
      <c r="U696">
        <v>79</v>
      </c>
      <c r="V696">
        <v>0.24399999999999999</v>
      </c>
      <c r="W696">
        <v>0.35899999999999999</v>
      </c>
      <c r="X696">
        <v>0.47</v>
      </c>
      <c r="Y696">
        <v>0.83</v>
      </c>
      <c r="Z696">
        <v>135</v>
      </c>
      <c r="AA696">
        <v>5</v>
      </c>
      <c r="AB696">
        <v>6</v>
      </c>
      <c r="AC696">
        <v>0</v>
      </c>
      <c r="AD696">
        <v>4</v>
      </c>
      <c r="AE696">
        <v>3</v>
      </c>
      <c r="AF696">
        <v>2</v>
      </c>
      <c r="AG696">
        <v>0.27600000000000002</v>
      </c>
      <c r="AH696">
        <v>94</v>
      </c>
      <c r="AI696">
        <v>120</v>
      </c>
      <c r="AJ696" t="s">
        <v>614</v>
      </c>
    </row>
    <row r="697" spans="1:36" x14ac:dyDescent="0.45">
      <c r="A697">
        <v>696</v>
      </c>
      <c r="C697" t="s">
        <v>621</v>
      </c>
      <c r="D697" t="str">
        <f t="shared" si="10"/>
        <v>Yunel Escobar2016</v>
      </c>
      <c r="E697" t="s">
        <v>36</v>
      </c>
      <c r="F697">
        <v>2016</v>
      </c>
      <c r="G697">
        <v>78</v>
      </c>
      <c r="H697">
        <v>345</v>
      </c>
      <c r="I697">
        <v>567</v>
      </c>
      <c r="J697">
        <v>77</v>
      </c>
      <c r="K697">
        <v>315</v>
      </c>
      <c r="L697">
        <v>37</v>
      </c>
      <c r="M697">
        <v>100</v>
      </c>
      <c r="N697">
        <v>21</v>
      </c>
      <c r="O697">
        <v>0</v>
      </c>
      <c r="P697">
        <v>3</v>
      </c>
      <c r="Q697">
        <v>27</v>
      </c>
      <c r="R697">
        <v>0</v>
      </c>
      <c r="S697">
        <v>2</v>
      </c>
      <c r="T697">
        <v>23</v>
      </c>
      <c r="U697">
        <v>42</v>
      </c>
      <c r="V697">
        <v>0.318</v>
      </c>
      <c r="W697">
        <v>0.36599999999999999</v>
      </c>
      <c r="X697">
        <v>0.41299999999999998</v>
      </c>
      <c r="Y697">
        <v>0.77800000000000002</v>
      </c>
      <c r="Z697">
        <v>130</v>
      </c>
      <c r="AA697">
        <v>14</v>
      </c>
      <c r="AB697">
        <v>2</v>
      </c>
      <c r="AC697">
        <v>3</v>
      </c>
      <c r="AD697">
        <v>2</v>
      </c>
      <c r="AE697">
        <v>0</v>
      </c>
      <c r="AF697">
        <v>2</v>
      </c>
      <c r="AG697">
        <v>0.35699999999999998</v>
      </c>
      <c r="AH697">
        <v>108</v>
      </c>
      <c r="AI697">
        <v>112</v>
      </c>
      <c r="AJ697" t="s">
        <v>622</v>
      </c>
    </row>
    <row r="698" spans="1:36" x14ac:dyDescent="0.45">
      <c r="A698">
        <v>697</v>
      </c>
      <c r="C698" t="s">
        <v>250</v>
      </c>
      <c r="D698" t="str">
        <f t="shared" si="10"/>
        <v>Brett Gardner2016</v>
      </c>
      <c r="E698" t="s">
        <v>36</v>
      </c>
      <c r="F698">
        <v>2016</v>
      </c>
      <c r="G698">
        <v>82</v>
      </c>
      <c r="H698">
        <v>345</v>
      </c>
      <c r="I698">
        <v>634</v>
      </c>
      <c r="J698">
        <v>76</v>
      </c>
      <c r="K698">
        <v>296</v>
      </c>
      <c r="L698">
        <v>49</v>
      </c>
      <c r="M698">
        <v>76</v>
      </c>
      <c r="N698">
        <v>12</v>
      </c>
      <c r="O698">
        <v>1</v>
      </c>
      <c r="P698">
        <v>5</v>
      </c>
      <c r="Q698">
        <v>22</v>
      </c>
      <c r="R698">
        <v>12</v>
      </c>
      <c r="S698">
        <v>2</v>
      </c>
      <c r="T698">
        <v>40</v>
      </c>
      <c r="U698">
        <v>62</v>
      </c>
      <c r="V698">
        <v>0.25700000000000001</v>
      </c>
      <c r="W698">
        <v>0.35299999999999998</v>
      </c>
      <c r="X698">
        <v>0.35499999999999998</v>
      </c>
      <c r="Y698">
        <v>0.70799999999999996</v>
      </c>
      <c r="Z698">
        <v>105</v>
      </c>
      <c r="AA698">
        <v>1</v>
      </c>
      <c r="AB698">
        <v>5</v>
      </c>
      <c r="AC698">
        <v>2</v>
      </c>
      <c r="AD698">
        <v>2</v>
      </c>
      <c r="AE698">
        <v>0</v>
      </c>
      <c r="AF698">
        <v>2</v>
      </c>
      <c r="AG698">
        <v>0.307</v>
      </c>
      <c r="AH698">
        <v>99</v>
      </c>
      <c r="AI698">
        <v>94</v>
      </c>
      <c r="AJ698" t="s">
        <v>251</v>
      </c>
    </row>
    <row r="699" spans="1:36" x14ac:dyDescent="0.45">
      <c r="A699">
        <v>698</v>
      </c>
      <c r="C699" t="s">
        <v>623</v>
      </c>
      <c r="D699" t="str">
        <f t="shared" si="10"/>
        <v>Trent Grisham2022</v>
      </c>
      <c r="E699" t="s">
        <v>36</v>
      </c>
      <c r="F699">
        <v>2022</v>
      </c>
      <c r="G699">
        <v>91</v>
      </c>
      <c r="H699">
        <v>345</v>
      </c>
      <c r="I699">
        <v>524</v>
      </c>
      <c r="J699">
        <v>81</v>
      </c>
      <c r="K699">
        <v>294</v>
      </c>
      <c r="L699">
        <v>36</v>
      </c>
      <c r="M699">
        <v>56</v>
      </c>
      <c r="N699">
        <v>10</v>
      </c>
      <c r="O699">
        <v>2</v>
      </c>
      <c r="P699">
        <v>9</v>
      </c>
      <c r="Q699">
        <v>33</v>
      </c>
      <c r="R699">
        <v>4</v>
      </c>
      <c r="S699">
        <v>0</v>
      </c>
      <c r="T699">
        <v>40</v>
      </c>
      <c r="U699">
        <v>87</v>
      </c>
      <c r="V699">
        <v>0.191</v>
      </c>
      <c r="W699">
        <v>0.29199999999999998</v>
      </c>
      <c r="X699">
        <v>0.33</v>
      </c>
      <c r="Y699">
        <v>0.622</v>
      </c>
      <c r="Z699">
        <v>97</v>
      </c>
      <c r="AA699">
        <v>2</v>
      </c>
      <c r="AB699">
        <v>3</v>
      </c>
      <c r="AC699">
        <v>6</v>
      </c>
      <c r="AD699">
        <v>2</v>
      </c>
      <c r="AE699">
        <v>0</v>
      </c>
      <c r="AF699">
        <v>1</v>
      </c>
      <c r="AG699">
        <v>0.23499999999999999</v>
      </c>
      <c r="AH699">
        <v>100</v>
      </c>
      <c r="AI699">
        <v>77</v>
      </c>
      <c r="AJ699" t="s">
        <v>624</v>
      </c>
    </row>
    <row r="700" spans="1:36" x14ac:dyDescent="0.45">
      <c r="A700">
        <v>699</v>
      </c>
      <c r="C700" t="s">
        <v>625</v>
      </c>
      <c r="D700" t="str">
        <f t="shared" si="10"/>
        <v>Jace Peterson2015</v>
      </c>
      <c r="E700" t="s">
        <v>36</v>
      </c>
      <c r="F700">
        <v>2015</v>
      </c>
      <c r="G700">
        <v>83</v>
      </c>
      <c r="H700">
        <v>345</v>
      </c>
      <c r="I700">
        <v>597</v>
      </c>
      <c r="J700">
        <v>78</v>
      </c>
      <c r="K700">
        <v>302</v>
      </c>
      <c r="L700">
        <v>34</v>
      </c>
      <c r="M700">
        <v>76</v>
      </c>
      <c r="N700">
        <v>14</v>
      </c>
      <c r="O700">
        <v>3</v>
      </c>
      <c r="P700">
        <v>3</v>
      </c>
      <c r="Q700">
        <v>37</v>
      </c>
      <c r="R700">
        <v>8</v>
      </c>
      <c r="S700">
        <v>9</v>
      </c>
      <c r="T700">
        <v>34</v>
      </c>
      <c r="U700">
        <v>66</v>
      </c>
      <c r="V700">
        <v>0.252</v>
      </c>
      <c r="W700">
        <v>0.32800000000000001</v>
      </c>
      <c r="X700">
        <v>0.34799999999999998</v>
      </c>
      <c r="Y700">
        <v>0.67600000000000005</v>
      </c>
      <c r="Z700">
        <v>105</v>
      </c>
      <c r="AA700">
        <v>1</v>
      </c>
      <c r="AB700">
        <v>2</v>
      </c>
      <c r="AC700">
        <v>4</v>
      </c>
      <c r="AD700">
        <v>3</v>
      </c>
      <c r="AE700">
        <v>2</v>
      </c>
      <c r="AF700">
        <v>2</v>
      </c>
      <c r="AG700">
        <v>0.309</v>
      </c>
      <c r="AH700">
        <v>108</v>
      </c>
      <c r="AI700">
        <v>92</v>
      </c>
      <c r="AJ700" t="s">
        <v>626</v>
      </c>
    </row>
    <row r="701" spans="1:36" x14ac:dyDescent="0.45">
      <c r="A701">
        <v>700</v>
      </c>
      <c r="C701" t="s">
        <v>627</v>
      </c>
      <c r="D701" t="str">
        <f t="shared" si="10"/>
        <v>Miguel Sanó2017</v>
      </c>
      <c r="E701" t="s">
        <v>36</v>
      </c>
      <c r="F701">
        <v>2017</v>
      </c>
      <c r="G701">
        <v>82</v>
      </c>
      <c r="H701">
        <v>345</v>
      </c>
      <c r="I701">
        <v>483</v>
      </c>
      <c r="J701">
        <v>80</v>
      </c>
      <c r="K701">
        <v>301</v>
      </c>
      <c r="L701">
        <v>55</v>
      </c>
      <c r="M701">
        <v>83</v>
      </c>
      <c r="N701">
        <v>12</v>
      </c>
      <c r="O701">
        <v>2</v>
      </c>
      <c r="P701">
        <v>21</v>
      </c>
      <c r="Q701">
        <v>62</v>
      </c>
      <c r="R701">
        <v>0</v>
      </c>
      <c r="S701">
        <v>0</v>
      </c>
      <c r="T701">
        <v>44</v>
      </c>
      <c r="U701">
        <v>120</v>
      </c>
      <c r="V701">
        <v>0.27600000000000002</v>
      </c>
      <c r="W701">
        <v>0.36799999999999999</v>
      </c>
      <c r="X701">
        <v>0.53800000000000003</v>
      </c>
      <c r="Y701">
        <v>0.90600000000000003</v>
      </c>
      <c r="Z701">
        <v>162</v>
      </c>
      <c r="AA701">
        <v>7</v>
      </c>
      <c r="AB701">
        <v>0</v>
      </c>
      <c r="AC701">
        <v>0</v>
      </c>
      <c r="AD701">
        <v>0</v>
      </c>
      <c r="AE701">
        <v>5</v>
      </c>
      <c r="AF701">
        <v>4</v>
      </c>
      <c r="AG701">
        <v>0.38800000000000001</v>
      </c>
      <c r="AH701">
        <v>111</v>
      </c>
      <c r="AI701">
        <v>140</v>
      </c>
      <c r="AJ701" t="s">
        <v>628</v>
      </c>
    </row>
    <row r="702" spans="1:36" x14ac:dyDescent="0.45">
      <c r="A702">
        <v>701</v>
      </c>
      <c r="C702" t="s">
        <v>168</v>
      </c>
      <c r="D702" t="str">
        <f t="shared" si="10"/>
        <v>José Abreu2015</v>
      </c>
      <c r="E702" t="s">
        <v>36</v>
      </c>
      <c r="F702">
        <v>2015</v>
      </c>
      <c r="G702">
        <v>81</v>
      </c>
      <c r="H702">
        <v>344</v>
      </c>
      <c r="I702">
        <v>668</v>
      </c>
      <c r="J702">
        <v>81</v>
      </c>
      <c r="K702">
        <v>321</v>
      </c>
      <c r="L702">
        <v>50</v>
      </c>
      <c r="M702">
        <v>95</v>
      </c>
      <c r="N702">
        <v>15</v>
      </c>
      <c r="O702">
        <v>3</v>
      </c>
      <c r="P702">
        <v>14</v>
      </c>
      <c r="Q702">
        <v>46</v>
      </c>
      <c r="R702">
        <v>0</v>
      </c>
      <c r="S702">
        <v>0</v>
      </c>
      <c r="T702">
        <v>15</v>
      </c>
      <c r="U702">
        <v>70</v>
      </c>
      <c r="V702">
        <v>0.29599999999999999</v>
      </c>
      <c r="W702">
        <v>0.34300000000000003</v>
      </c>
      <c r="X702">
        <v>0.49199999999999999</v>
      </c>
      <c r="Y702">
        <v>0.83499999999999996</v>
      </c>
      <c r="Z702">
        <v>158</v>
      </c>
      <c r="AA702">
        <v>14</v>
      </c>
      <c r="AB702">
        <v>8</v>
      </c>
      <c r="AC702">
        <v>0</v>
      </c>
      <c r="AD702">
        <v>0</v>
      </c>
      <c r="AE702">
        <v>3</v>
      </c>
      <c r="AF702">
        <v>2</v>
      </c>
      <c r="AG702">
        <v>0.34200000000000003</v>
      </c>
      <c r="AH702">
        <v>97</v>
      </c>
      <c r="AI702">
        <v>134</v>
      </c>
      <c r="AJ702" t="s">
        <v>169</v>
      </c>
    </row>
    <row r="703" spans="1:36" x14ac:dyDescent="0.45">
      <c r="A703">
        <v>702</v>
      </c>
      <c r="C703" t="s">
        <v>629</v>
      </c>
      <c r="D703" t="str">
        <f t="shared" si="10"/>
        <v>Jackie Bradley Jr.2016</v>
      </c>
      <c r="E703" t="s">
        <v>36</v>
      </c>
      <c r="F703">
        <v>2016</v>
      </c>
      <c r="G703">
        <v>83</v>
      </c>
      <c r="H703">
        <v>344</v>
      </c>
      <c r="I703">
        <v>636</v>
      </c>
      <c r="J703">
        <v>83</v>
      </c>
      <c r="K703">
        <v>301</v>
      </c>
      <c r="L703">
        <v>51</v>
      </c>
      <c r="M703">
        <v>89</v>
      </c>
      <c r="N703">
        <v>22</v>
      </c>
      <c r="O703">
        <v>6</v>
      </c>
      <c r="P703">
        <v>14</v>
      </c>
      <c r="Q703">
        <v>55</v>
      </c>
      <c r="R703">
        <v>7</v>
      </c>
      <c r="S703">
        <v>1</v>
      </c>
      <c r="T703">
        <v>35</v>
      </c>
      <c r="U703">
        <v>70</v>
      </c>
      <c r="V703">
        <v>0.29599999999999999</v>
      </c>
      <c r="W703">
        <v>0.378</v>
      </c>
      <c r="X703">
        <v>0.54800000000000004</v>
      </c>
      <c r="Y703">
        <v>0.92600000000000005</v>
      </c>
      <c r="Z703">
        <v>165</v>
      </c>
      <c r="AA703">
        <v>3</v>
      </c>
      <c r="AB703">
        <v>6</v>
      </c>
      <c r="AC703">
        <v>0</v>
      </c>
      <c r="AD703">
        <v>2</v>
      </c>
      <c r="AE703">
        <v>3</v>
      </c>
      <c r="AF703">
        <v>0</v>
      </c>
      <c r="AG703">
        <v>0.34300000000000003</v>
      </c>
      <c r="AH703">
        <v>121</v>
      </c>
      <c r="AI703">
        <v>148</v>
      </c>
      <c r="AJ703" t="s">
        <v>630</v>
      </c>
    </row>
    <row r="704" spans="1:36" x14ac:dyDescent="0.45">
      <c r="A704">
        <v>703</v>
      </c>
      <c r="C704" t="s">
        <v>276</v>
      </c>
      <c r="D704" t="str">
        <f t="shared" si="10"/>
        <v>Asdrúbal Cabrera2016</v>
      </c>
      <c r="E704" t="s">
        <v>36</v>
      </c>
      <c r="F704">
        <v>2016</v>
      </c>
      <c r="G704">
        <v>85</v>
      </c>
      <c r="H704">
        <v>344</v>
      </c>
      <c r="I704">
        <v>568</v>
      </c>
      <c r="J704">
        <v>83</v>
      </c>
      <c r="K704">
        <v>317</v>
      </c>
      <c r="L704">
        <v>37</v>
      </c>
      <c r="M704">
        <v>83</v>
      </c>
      <c r="N704">
        <v>16</v>
      </c>
      <c r="O704">
        <v>0</v>
      </c>
      <c r="P704">
        <v>12</v>
      </c>
      <c r="Q704">
        <v>29</v>
      </c>
      <c r="R704">
        <v>1</v>
      </c>
      <c r="S704">
        <v>1</v>
      </c>
      <c r="T704">
        <v>21</v>
      </c>
      <c r="U704">
        <v>66</v>
      </c>
      <c r="V704">
        <v>0.26200000000000001</v>
      </c>
      <c r="W704">
        <v>0.32</v>
      </c>
      <c r="X704">
        <v>0.42599999999999999</v>
      </c>
      <c r="Y704">
        <v>0.746</v>
      </c>
      <c r="Z704">
        <v>135</v>
      </c>
      <c r="AA704">
        <v>9</v>
      </c>
      <c r="AB704">
        <v>6</v>
      </c>
      <c r="AC704">
        <v>0</v>
      </c>
      <c r="AD704">
        <v>0</v>
      </c>
      <c r="AE704">
        <v>3</v>
      </c>
      <c r="AF704">
        <v>2</v>
      </c>
      <c r="AG704">
        <v>0.29699999999999999</v>
      </c>
      <c r="AH704">
        <v>85</v>
      </c>
      <c r="AI704">
        <v>101</v>
      </c>
      <c r="AJ704" t="s">
        <v>277</v>
      </c>
    </row>
    <row r="705" spans="1:36" x14ac:dyDescent="0.45">
      <c r="A705">
        <v>704</v>
      </c>
      <c r="C705" t="s">
        <v>497</v>
      </c>
      <c r="D705" t="str">
        <f t="shared" si="10"/>
        <v>Jeimer Candelario2021</v>
      </c>
      <c r="E705" t="s">
        <v>36</v>
      </c>
      <c r="F705">
        <v>2021</v>
      </c>
      <c r="G705">
        <v>81</v>
      </c>
      <c r="H705">
        <v>344</v>
      </c>
      <c r="I705">
        <v>626</v>
      </c>
      <c r="J705">
        <v>81</v>
      </c>
      <c r="K705">
        <v>305</v>
      </c>
      <c r="L705">
        <v>37</v>
      </c>
      <c r="M705">
        <v>80</v>
      </c>
      <c r="N705">
        <v>20</v>
      </c>
      <c r="O705">
        <v>0</v>
      </c>
      <c r="P705">
        <v>5</v>
      </c>
      <c r="Q705">
        <v>24</v>
      </c>
      <c r="R705">
        <v>0</v>
      </c>
      <c r="S705">
        <v>0</v>
      </c>
      <c r="T705">
        <v>37</v>
      </c>
      <c r="U705">
        <v>82</v>
      </c>
      <c r="V705">
        <v>0.26200000000000001</v>
      </c>
      <c r="W705">
        <v>0.34599999999999997</v>
      </c>
      <c r="X705">
        <v>0.377</v>
      </c>
      <c r="Y705">
        <v>0.72299999999999998</v>
      </c>
      <c r="Z705">
        <v>115</v>
      </c>
      <c r="AA705">
        <v>6</v>
      </c>
      <c r="AB705">
        <v>2</v>
      </c>
      <c r="AC705">
        <v>0</v>
      </c>
      <c r="AD705">
        <v>0</v>
      </c>
      <c r="AE705">
        <v>1</v>
      </c>
      <c r="AF705">
        <v>2</v>
      </c>
      <c r="AG705">
        <v>0.34399999999999997</v>
      </c>
      <c r="AH705">
        <v>84</v>
      </c>
      <c r="AI705">
        <v>103</v>
      </c>
      <c r="AJ705" t="s">
        <v>498</v>
      </c>
    </row>
    <row r="706" spans="1:36" x14ac:dyDescent="0.45">
      <c r="A706">
        <v>705</v>
      </c>
      <c r="C706" t="s">
        <v>631</v>
      </c>
      <c r="D706" t="str">
        <f t="shared" si="10"/>
        <v>Chris Carter2016</v>
      </c>
      <c r="E706" t="s">
        <v>36</v>
      </c>
      <c r="F706">
        <v>2016</v>
      </c>
      <c r="G706">
        <v>85</v>
      </c>
      <c r="H706">
        <v>344</v>
      </c>
      <c r="I706">
        <v>644</v>
      </c>
      <c r="J706">
        <v>82</v>
      </c>
      <c r="K706">
        <v>296</v>
      </c>
      <c r="L706">
        <v>41</v>
      </c>
      <c r="M706">
        <v>68</v>
      </c>
      <c r="N706">
        <v>16</v>
      </c>
      <c r="O706">
        <v>1</v>
      </c>
      <c r="P706">
        <v>22</v>
      </c>
      <c r="Q706">
        <v>51</v>
      </c>
      <c r="R706">
        <v>0</v>
      </c>
      <c r="S706">
        <v>0</v>
      </c>
      <c r="T706">
        <v>36</v>
      </c>
      <c r="U706">
        <v>112</v>
      </c>
      <c r="V706">
        <v>0.23</v>
      </c>
      <c r="W706">
        <v>0.317</v>
      </c>
      <c r="X706">
        <v>0.51400000000000001</v>
      </c>
      <c r="Y706">
        <v>0.83</v>
      </c>
      <c r="Z706">
        <v>152</v>
      </c>
      <c r="AA706">
        <v>11</v>
      </c>
      <c r="AB706">
        <v>5</v>
      </c>
      <c r="AC706">
        <v>0</v>
      </c>
      <c r="AD706">
        <v>7</v>
      </c>
      <c r="AE706">
        <v>0</v>
      </c>
      <c r="AF706">
        <v>3</v>
      </c>
      <c r="AG706">
        <v>0.27200000000000002</v>
      </c>
      <c r="AH706">
        <v>102</v>
      </c>
      <c r="AI706">
        <v>121</v>
      </c>
      <c r="AJ706" t="s">
        <v>632</v>
      </c>
    </row>
    <row r="707" spans="1:36" x14ac:dyDescent="0.45">
      <c r="A707">
        <v>706</v>
      </c>
      <c r="C707" t="s">
        <v>407</v>
      </c>
      <c r="D707" t="str">
        <f t="shared" ref="D707:D770" si="11">_xlfn.CONCAT(C707,F707)</f>
        <v>Brandon Crawford2014</v>
      </c>
      <c r="E707" t="s">
        <v>36</v>
      </c>
      <c r="F707">
        <v>2014</v>
      </c>
      <c r="G707">
        <v>92</v>
      </c>
      <c r="H707">
        <v>344</v>
      </c>
      <c r="I707">
        <v>564</v>
      </c>
      <c r="J707">
        <v>87</v>
      </c>
      <c r="K707">
        <v>297</v>
      </c>
      <c r="L707">
        <v>36</v>
      </c>
      <c r="M707">
        <v>71</v>
      </c>
      <c r="N707">
        <v>13</v>
      </c>
      <c r="O707">
        <v>8</v>
      </c>
      <c r="P707">
        <v>7</v>
      </c>
      <c r="Q707">
        <v>37</v>
      </c>
      <c r="R707">
        <v>2</v>
      </c>
      <c r="S707">
        <v>3</v>
      </c>
      <c r="T707">
        <v>38</v>
      </c>
      <c r="U707">
        <v>78</v>
      </c>
      <c r="V707">
        <v>0.23899999999999999</v>
      </c>
      <c r="W707">
        <v>0.32400000000000001</v>
      </c>
      <c r="X707">
        <v>0.40699999999999997</v>
      </c>
      <c r="Y707">
        <v>0.73099999999999998</v>
      </c>
      <c r="Z707">
        <v>121</v>
      </c>
      <c r="AA707">
        <v>3</v>
      </c>
      <c r="AB707">
        <v>2</v>
      </c>
      <c r="AC707">
        <v>1</v>
      </c>
      <c r="AD707">
        <v>6</v>
      </c>
      <c r="AE707">
        <v>5</v>
      </c>
      <c r="AF707">
        <v>1</v>
      </c>
      <c r="AG707">
        <v>0.29399999999999998</v>
      </c>
      <c r="AH707">
        <v>105</v>
      </c>
      <c r="AI707">
        <v>107</v>
      </c>
      <c r="AJ707" t="s">
        <v>408</v>
      </c>
    </row>
    <row r="708" spans="1:36" x14ac:dyDescent="0.45">
      <c r="A708">
        <v>707</v>
      </c>
      <c r="C708" t="s">
        <v>190</v>
      </c>
      <c r="D708" t="str">
        <f t="shared" si="11"/>
        <v>Nelson Cruz2017</v>
      </c>
      <c r="E708" t="s">
        <v>36</v>
      </c>
      <c r="F708">
        <v>2017</v>
      </c>
      <c r="G708">
        <v>85</v>
      </c>
      <c r="H708">
        <v>344</v>
      </c>
      <c r="I708">
        <v>645</v>
      </c>
      <c r="J708">
        <v>82</v>
      </c>
      <c r="K708">
        <v>298</v>
      </c>
      <c r="L708">
        <v>42</v>
      </c>
      <c r="M708">
        <v>87</v>
      </c>
      <c r="N708">
        <v>17</v>
      </c>
      <c r="O708">
        <v>0</v>
      </c>
      <c r="P708">
        <v>17</v>
      </c>
      <c r="Q708">
        <v>70</v>
      </c>
      <c r="R708">
        <v>1</v>
      </c>
      <c r="S708">
        <v>0</v>
      </c>
      <c r="T708">
        <v>37</v>
      </c>
      <c r="U708">
        <v>64</v>
      </c>
      <c r="V708">
        <v>0.29199999999999998</v>
      </c>
      <c r="W708">
        <v>0.372</v>
      </c>
      <c r="X708">
        <v>0.52</v>
      </c>
      <c r="Y708">
        <v>0.89200000000000002</v>
      </c>
      <c r="Z708">
        <v>155</v>
      </c>
      <c r="AA708">
        <v>7</v>
      </c>
      <c r="AB708">
        <v>4</v>
      </c>
      <c r="AC708">
        <v>0</v>
      </c>
      <c r="AD708">
        <v>5</v>
      </c>
      <c r="AE708">
        <v>2</v>
      </c>
      <c r="AF708">
        <v>1</v>
      </c>
      <c r="AG708">
        <v>0.315</v>
      </c>
      <c r="AH708">
        <v>94</v>
      </c>
      <c r="AI708">
        <v>137</v>
      </c>
      <c r="AJ708" t="s">
        <v>191</v>
      </c>
    </row>
    <row r="709" spans="1:36" x14ac:dyDescent="0.45">
      <c r="A709">
        <v>708</v>
      </c>
      <c r="C709" t="s">
        <v>421</v>
      </c>
      <c r="D709" t="str">
        <f t="shared" si="11"/>
        <v>Corey Dickerson2018</v>
      </c>
      <c r="E709" t="s">
        <v>36</v>
      </c>
      <c r="F709">
        <v>2018</v>
      </c>
      <c r="G709">
        <v>86</v>
      </c>
      <c r="H709">
        <v>344</v>
      </c>
      <c r="I709">
        <v>533</v>
      </c>
      <c r="J709">
        <v>80</v>
      </c>
      <c r="K709">
        <v>324</v>
      </c>
      <c r="L709">
        <v>40</v>
      </c>
      <c r="M709">
        <v>99</v>
      </c>
      <c r="N709">
        <v>22</v>
      </c>
      <c r="O709">
        <v>5</v>
      </c>
      <c r="P709">
        <v>7</v>
      </c>
      <c r="Q709">
        <v>37</v>
      </c>
      <c r="R709">
        <v>5</v>
      </c>
      <c r="S709">
        <v>3</v>
      </c>
      <c r="T709">
        <v>14</v>
      </c>
      <c r="U709">
        <v>44</v>
      </c>
      <c r="V709">
        <v>0.30599999999999999</v>
      </c>
      <c r="W709">
        <v>0.34</v>
      </c>
      <c r="X709">
        <v>0.46899999999999997</v>
      </c>
      <c r="Y709">
        <v>0.80900000000000005</v>
      </c>
      <c r="Z709">
        <v>152</v>
      </c>
      <c r="AA709">
        <v>7</v>
      </c>
      <c r="AB709">
        <v>4</v>
      </c>
      <c r="AC709">
        <v>0</v>
      </c>
      <c r="AD709">
        <v>2</v>
      </c>
      <c r="AE709">
        <v>3</v>
      </c>
      <c r="AF709">
        <v>2</v>
      </c>
      <c r="AG709">
        <v>0.33500000000000002</v>
      </c>
      <c r="AH709">
        <v>102</v>
      </c>
      <c r="AI709">
        <v>122</v>
      </c>
      <c r="AJ709" t="s">
        <v>422</v>
      </c>
    </row>
    <row r="710" spans="1:36" x14ac:dyDescent="0.45">
      <c r="A710">
        <v>709</v>
      </c>
      <c r="C710" t="s">
        <v>238</v>
      </c>
      <c r="D710" t="str">
        <f t="shared" si="11"/>
        <v>Alcides Escobar2015</v>
      </c>
      <c r="E710" t="s">
        <v>36</v>
      </c>
      <c r="F710">
        <v>2015</v>
      </c>
      <c r="G710">
        <v>76</v>
      </c>
      <c r="H710">
        <v>344</v>
      </c>
      <c r="I710">
        <v>662</v>
      </c>
      <c r="J710">
        <v>76</v>
      </c>
      <c r="K710">
        <v>317</v>
      </c>
      <c r="L710">
        <v>47</v>
      </c>
      <c r="M710">
        <v>92</v>
      </c>
      <c r="N710">
        <v>16</v>
      </c>
      <c r="O710">
        <v>2</v>
      </c>
      <c r="P710">
        <v>2</v>
      </c>
      <c r="Q710">
        <v>33</v>
      </c>
      <c r="R710">
        <v>5</v>
      </c>
      <c r="S710">
        <v>3</v>
      </c>
      <c r="T710">
        <v>14</v>
      </c>
      <c r="U710">
        <v>37</v>
      </c>
      <c r="V710">
        <v>0.28999999999999998</v>
      </c>
      <c r="W710">
        <v>0.32700000000000001</v>
      </c>
      <c r="X710">
        <v>0.372</v>
      </c>
      <c r="Y710">
        <v>0.7</v>
      </c>
      <c r="Z710">
        <v>118</v>
      </c>
      <c r="AA710">
        <v>5</v>
      </c>
      <c r="AB710">
        <v>5</v>
      </c>
      <c r="AC710">
        <v>5</v>
      </c>
      <c r="AD710">
        <v>3</v>
      </c>
      <c r="AE710">
        <v>1</v>
      </c>
      <c r="AF710">
        <v>1</v>
      </c>
      <c r="AG710">
        <v>0.32</v>
      </c>
      <c r="AH710">
        <v>128</v>
      </c>
      <c r="AI710">
        <v>98</v>
      </c>
      <c r="AJ710" t="s">
        <v>239</v>
      </c>
    </row>
    <row r="711" spans="1:36" x14ac:dyDescent="0.45">
      <c r="A711">
        <v>710</v>
      </c>
      <c r="C711" t="s">
        <v>633</v>
      </c>
      <c r="D711" t="str">
        <f t="shared" si="11"/>
        <v>Ryon Healy2017</v>
      </c>
      <c r="E711" t="s">
        <v>36</v>
      </c>
      <c r="F711">
        <v>2017</v>
      </c>
      <c r="G711">
        <v>85</v>
      </c>
      <c r="H711">
        <v>344</v>
      </c>
      <c r="I711">
        <v>605</v>
      </c>
      <c r="J711">
        <v>83</v>
      </c>
      <c r="K711">
        <v>327</v>
      </c>
      <c r="L711">
        <v>37</v>
      </c>
      <c r="M711">
        <v>88</v>
      </c>
      <c r="N711">
        <v>19</v>
      </c>
      <c r="O711">
        <v>0</v>
      </c>
      <c r="P711">
        <v>19</v>
      </c>
      <c r="Q711">
        <v>52</v>
      </c>
      <c r="R711">
        <v>0</v>
      </c>
      <c r="S711">
        <v>1</v>
      </c>
      <c r="T711">
        <v>13</v>
      </c>
      <c r="U711">
        <v>92</v>
      </c>
      <c r="V711">
        <v>0.26900000000000002</v>
      </c>
      <c r="W711">
        <v>0.30199999999999999</v>
      </c>
      <c r="X711">
        <v>0.502</v>
      </c>
      <c r="Y711">
        <v>0.80400000000000005</v>
      </c>
      <c r="Z711">
        <v>164</v>
      </c>
      <c r="AA711">
        <v>8</v>
      </c>
      <c r="AB711">
        <v>3</v>
      </c>
      <c r="AC711">
        <v>0</v>
      </c>
      <c r="AD711">
        <v>1</v>
      </c>
      <c r="AE711">
        <v>0</v>
      </c>
      <c r="AF711">
        <v>4</v>
      </c>
      <c r="AG711">
        <v>0.318</v>
      </c>
      <c r="AH711">
        <v>111</v>
      </c>
      <c r="AI711">
        <v>111</v>
      </c>
      <c r="AJ711" t="s">
        <v>634</v>
      </c>
    </row>
    <row r="712" spans="1:36" x14ac:dyDescent="0.45">
      <c r="A712">
        <v>711</v>
      </c>
      <c r="C712" t="s">
        <v>112</v>
      </c>
      <c r="D712" t="str">
        <f t="shared" si="11"/>
        <v>Nathaniel Lowe2022</v>
      </c>
      <c r="E712" t="s">
        <v>36</v>
      </c>
      <c r="F712">
        <v>2022</v>
      </c>
      <c r="G712">
        <v>85</v>
      </c>
      <c r="H712">
        <v>344</v>
      </c>
      <c r="I712">
        <v>645</v>
      </c>
      <c r="J712">
        <v>83</v>
      </c>
      <c r="K712">
        <v>319</v>
      </c>
      <c r="L712">
        <v>41</v>
      </c>
      <c r="M712">
        <v>86</v>
      </c>
      <c r="N712">
        <v>13</v>
      </c>
      <c r="O712">
        <v>1</v>
      </c>
      <c r="P712">
        <v>12</v>
      </c>
      <c r="Q712">
        <v>38</v>
      </c>
      <c r="R712">
        <v>1</v>
      </c>
      <c r="S712">
        <v>2</v>
      </c>
      <c r="T712">
        <v>25</v>
      </c>
      <c r="U712">
        <v>79</v>
      </c>
      <c r="V712">
        <v>0.27</v>
      </c>
      <c r="W712">
        <v>0.32300000000000001</v>
      </c>
      <c r="X712">
        <v>0.43</v>
      </c>
      <c r="Y712">
        <v>0.752</v>
      </c>
      <c r="Z712">
        <v>137</v>
      </c>
      <c r="AA712">
        <v>5</v>
      </c>
      <c r="AB712">
        <v>0</v>
      </c>
      <c r="AC712">
        <v>0</v>
      </c>
      <c r="AD712">
        <v>0</v>
      </c>
      <c r="AE712">
        <v>1</v>
      </c>
      <c r="AF712">
        <v>3</v>
      </c>
      <c r="AG712">
        <v>0.32500000000000001</v>
      </c>
      <c r="AH712">
        <v>77</v>
      </c>
      <c r="AI712">
        <v>112</v>
      </c>
      <c r="AJ712" t="s">
        <v>113</v>
      </c>
    </row>
    <row r="713" spans="1:36" x14ac:dyDescent="0.45">
      <c r="A713">
        <v>712</v>
      </c>
      <c r="C713" t="s">
        <v>284</v>
      </c>
      <c r="D713" t="str">
        <f t="shared" si="11"/>
        <v>Nomar Mazara2019</v>
      </c>
      <c r="E713" t="s">
        <v>36</v>
      </c>
      <c r="F713">
        <v>2019</v>
      </c>
      <c r="G713">
        <v>82</v>
      </c>
      <c r="H713">
        <v>344</v>
      </c>
      <c r="I713">
        <v>469</v>
      </c>
      <c r="J713">
        <v>78</v>
      </c>
      <c r="K713">
        <v>314</v>
      </c>
      <c r="L713">
        <v>50</v>
      </c>
      <c r="M713">
        <v>82</v>
      </c>
      <c r="N713">
        <v>19</v>
      </c>
      <c r="O713">
        <v>1</v>
      </c>
      <c r="P713">
        <v>12</v>
      </c>
      <c r="Q713">
        <v>49</v>
      </c>
      <c r="R713">
        <v>3</v>
      </c>
      <c r="S713">
        <v>1</v>
      </c>
      <c r="T713">
        <v>22</v>
      </c>
      <c r="U713">
        <v>77</v>
      </c>
      <c r="V713">
        <v>0.26100000000000001</v>
      </c>
      <c r="W713">
        <v>0.317</v>
      </c>
      <c r="X713">
        <v>0.443</v>
      </c>
      <c r="Y713">
        <v>0.76</v>
      </c>
      <c r="Z713">
        <v>139</v>
      </c>
      <c r="AA713">
        <v>5</v>
      </c>
      <c r="AB713">
        <v>5</v>
      </c>
      <c r="AC713">
        <v>0</v>
      </c>
      <c r="AD713">
        <v>3</v>
      </c>
      <c r="AE713">
        <v>2</v>
      </c>
      <c r="AF713">
        <v>5</v>
      </c>
      <c r="AG713">
        <v>0.307</v>
      </c>
      <c r="AH713">
        <v>94</v>
      </c>
      <c r="AI713">
        <v>101</v>
      </c>
      <c r="AJ713" t="s">
        <v>285</v>
      </c>
    </row>
    <row r="714" spans="1:36" x14ac:dyDescent="0.45">
      <c r="A714">
        <v>713</v>
      </c>
      <c r="C714" t="s">
        <v>535</v>
      </c>
      <c r="D714" t="str">
        <f t="shared" si="11"/>
        <v>Stephen Piscotty2018</v>
      </c>
      <c r="E714" t="s">
        <v>36</v>
      </c>
      <c r="F714">
        <v>2018</v>
      </c>
      <c r="G714">
        <v>88</v>
      </c>
      <c r="H714">
        <v>344</v>
      </c>
      <c r="I714">
        <v>605</v>
      </c>
      <c r="J714">
        <v>85</v>
      </c>
      <c r="K714">
        <v>311</v>
      </c>
      <c r="L714">
        <v>43</v>
      </c>
      <c r="M714">
        <v>82</v>
      </c>
      <c r="N714">
        <v>24</v>
      </c>
      <c r="O714">
        <v>0</v>
      </c>
      <c r="P714">
        <v>12</v>
      </c>
      <c r="Q714">
        <v>46</v>
      </c>
      <c r="R714">
        <v>1</v>
      </c>
      <c r="S714">
        <v>0</v>
      </c>
      <c r="T714">
        <v>24</v>
      </c>
      <c r="U714">
        <v>69</v>
      </c>
      <c r="V714">
        <v>0.26400000000000001</v>
      </c>
      <c r="W714">
        <v>0.32600000000000001</v>
      </c>
      <c r="X714">
        <v>0.45700000000000002</v>
      </c>
      <c r="Y714">
        <v>0.78200000000000003</v>
      </c>
      <c r="Z714">
        <v>142</v>
      </c>
      <c r="AA714">
        <v>13</v>
      </c>
      <c r="AB714">
        <v>6</v>
      </c>
      <c r="AC714">
        <v>0</v>
      </c>
      <c r="AD714">
        <v>3</v>
      </c>
      <c r="AE714">
        <v>0</v>
      </c>
      <c r="AF714">
        <v>4</v>
      </c>
      <c r="AG714">
        <v>0.3</v>
      </c>
      <c r="AH714">
        <v>92</v>
      </c>
      <c r="AI714">
        <v>115</v>
      </c>
      <c r="AJ714" t="s">
        <v>536</v>
      </c>
    </row>
    <row r="715" spans="1:36" x14ac:dyDescent="0.45">
      <c r="A715">
        <v>714</v>
      </c>
      <c r="C715" t="s">
        <v>601</v>
      </c>
      <c r="D715" t="str">
        <f t="shared" si="11"/>
        <v>Gregory Polanco2016</v>
      </c>
      <c r="E715" t="s">
        <v>36</v>
      </c>
      <c r="F715">
        <v>2016</v>
      </c>
      <c r="G715">
        <v>82</v>
      </c>
      <c r="H715">
        <v>344</v>
      </c>
      <c r="I715">
        <v>587</v>
      </c>
      <c r="J715">
        <v>76</v>
      </c>
      <c r="K715">
        <v>300</v>
      </c>
      <c r="L715">
        <v>50</v>
      </c>
      <c r="M715">
        <v>86</v>
      </c>
      <c r="N715">
        <v>24</v>
      </c>
      <c r="O715">
        <v>2</v>
      </c>
      <c r="P715">
        <v>12</v>
      </c>
      <c r="Q715">
        <v>50</v>
      </c>
      <c r="R715">
        <v>9</v>
      </c>
      <c r="S715">
        <v>5</v>
      </c>
      <c r="T715">
        <v>38</v>
      </c>
      <c r="U715">
        <v>71</v>
      </c>
      <c r="V715">
        <v>0.28699999999999998</v>
      </c>
      <c r="W715">
        <v>0.36199999999999999</v>
      </c>
      <c r="X715">
        <v>0.5</v>
      </c>
      <c r="Y715">
        <v>0.86199999999999999</v>
      </c>
      <c r="Z715">
        <v>150</v>
      </c>
      <c r="AA715">
        <v>8</v>
      </c>
      <c r="AB715">
        <v>0</v>
      </c>
      <c r="AC715">
        <v>1</v>
      </c>
      <c r="AD715">
        <v>5</v>
      </c>
      <c r="AE715">
        <v>5</v>
      </c>
      <c r="AF715">
        <v>2</v>
      </c>
      <c r="AG715">
        <v>0.33300000000000002</v>
      </c>
      <c r="AH715">
        <v>120</v>
      </c>
      <c r="AI715">
        <v>131</v>
      </c>
      <c r="AJ715" t="s">
        <v>602</v>
      </c>
    </row>
    <row r="716" spans="1:36" x14ac:dyDescent="0.45">
      <c r="A716">
        <v>715</v>
      </c>
      <c r="C716" t="s">
        <v>487</v>
      </c>
      <c r="D716" t="str">
        <f t="shared" si="11"/>
        <v>Bryan Reynolds2022</v>
      </c>
      <c r="E716" t="s">
        <v>36</v>
      </c>
      <c r="F716">
        <v>2022</v>
      </c>
      <c r="G716">
        <v>83</v>
      </c>
      <c r="H716">
        <v>344</v>
      </c>
      <c r="I716">
        <v>614</v>
      </c>
      <c r="J716">
        <v>82</v>
      </c>
      <c r="K716">
        <v>303</v>
      </c>
      <c r="L716">
        <v>40</v>
      </c>
      <c r="M716">
        <v>79</v>
      </c>
      <c r="N716">
        <v>11</v>
      </c>
      <c r="O716">
        <v>3</v>
      </c>
      <c r="P716">
        <v>15</v>
      </c>
      <c r="Q716">
        <v>32</v>
      </c>
      <c r="R716">
        <v>3</v>
      </c>
      <c r="S716">
        <v>3</v>
      </c>
      <c r="T716">
        <v>35</v>
      </c>
      <c r="U716">
        <v>79</v>
      </c>
      <c r="V716">
        <v>0.26100000000000001</v>
      </c>
      <c r="W716">
        <v>0.34300000000000003</v>
      </c>
      <c r="X716">
        <v>0.46500000000000002</v>
      </c>
      <c r="Y716">
        <v>0.80800000000000005</v>
      </c>
      <c r="Z716">
        <v>141</v>
      </c>
      <c r="AA716">
        <v>8</v>
      </c>
      <c r="AB716">
        <v>4</v>
      </c>
      <c r="AC716">
        <v>0</v>
      </c>
      <c r="AD716">
        <v>2</v>
      </c>
      <c r="AE716">
        <v>2</v>
      </c>
      <c r="AF716">
        <v>5</v>
      </c>
      <c r="AG716">
        <v>0.30299999999999999</v>
      </c>
      <c r="AH716">
        <v>100</v>
      </c>
      <c r="AI716">
        <v>128</v>
      </c>
      <c r="AJ716" t="s">
        <v>488</v>
      </c>
    </row>
    <row r="717" spans="1:36" x14ac:dyDescent="0.45">
      <c r="A717">
        <v>716</v>
      </c>
      <c r="C717" t="s">
        <v>128</v>
      </c>
      <c r="D717" t="str">
        <f t="shared" si="11"/>
        <v>Carlos Santana2023</v>
      </c>
      <c r="E717" t="s">
        <v>36</v>
      </c>
      <c r="F717">
        <v>2023</v>
      </c>
      <c r="G717">
        <v>82</v>
      </c>
      <c r="H717">
        <v>344</v>
      </c>
      <c r="I717">
        <v>619</v>
      </c>
      <c r="J717">
        <v>82</v>
      </c>
      <c r="K717">
        <v>305</v>
      </c>
      <c r="L717">
        <v>40</v>
      </c>
      <c r="M717">
        <v>71</v>
      </c>
      <c r="N717">
        <v>21</v>
      </c>
      <c r="O717">
        <v>0</v>
      </c>
      <c r="P717">
        <v>9</v>
      </c>
      <c r="Q717">
        <v>45</v>
      </c>
      <c r="R717">
        <v>6</v>
      </c>
      <c r="S717">
        <v>0</v>
      </c>
      <c r="T717">
        <v>36</v>
      </c>
      <c r="U717">
        <v>62</v>
      </c>
      <c r="V717">
        <v>0.23300000000000001</v>
      </c>
      <c r="W717">
        <v>0.311</v>
      </c>
      <c r="X717">
        <v>0.39</v>
      </c>
      <c r="Y717">
        <v>0.70099999999999996</v>
      </c>
      <c r="Z717">
        <v>119</v>
      </c>
      <c r="AA717">
        <v>3</v>
      </c>
      <c r="AB717">
        <v>0</v>
      </c>
      <c r="AC717">
        <v>0</v>
      </c>
      <c r="AD717">
        <v>3</v>
      </c>
      <c r="AE717">
        <v>0</v>
      </c>
      <c r="AF717">
        <v>3</v>
      </c>
      <c r="AG717">
        <v>0.26200000000000001</v>
      </c>
      <c r="AH717">
        <v>89</v>
      </c>
      <c r="AI717">
        <v>92</v>
      </c>
      <c r="AJ717" t="s">
        <v>129</v>
      </c>
    </row>
    <row r="718" spans="1:36" x14ac:dyDescent="0.45">
      <c r="A718">
        <v>717</v>
      </c>
      <c r="C718" t="s">
        <v>635</v>
      </c>
      <c r="D718" t="str">
        <f t="shared" si="11"/>
        <v>Michael Saunders2016</v>
      </c>
      <c r="E718" t="s">
        <v>36</v>
      </c>
      <c r="F718">
        <v>2016</v>
      </c>
      <c r="G718">
        <v>82</v>
      </c>
      <c r="H718">
        <v>344</v>
      </c>
      <c r="I718">
        <v>558</v>
      </c>
      <c r="J718">
        <v>77</v>
      </c>
      <c r="K718">
        <v>305</v>
      </c>
      <c r="L718">
        <v>49</v>
      </c>
      <c r="M718">
        <v>91</v>
      </c>
      <c r="N718">
        <v>25</v>
      </c>
      <c r="O718">
        <v>2</v>
      </c>
      <c r="P718">
        <v>16</v>
      </c>
      <c r="Q718">
        <v>42</v>
      </c>
      <c r="R718">
        <v>0</v>
      </c>
      <c r="S718">
        <v>2</v>
      </c>
      <c r="T718">
        <v>32</v>
      </c>
      <c r="U718">
        <v>92</v>
      </c>
      <c r="V718">
        <v>0.29799999999999999</v>
      </c>
      <c r="W718">
        <v>0.372</v>
      </c>
      <c r="X718">
        <v>0.55100000000000005</v>
      </c>
      <c r="Y718">
        <v>0.92300000000000004</v>
      </c>
      <c r="Z718">
        <v>168</v>
      </c>
      <c r="AA718">
        <v>8</v>
      </c>
      <c r="AB718">
        <v>5</v>
      </c>
      <c r="AC718">
        <v>0</v>
      </c>
      <c r="AD718">
        <v>2</v>
      </c>
      <c r="AE718">
        <v>0</v>
      </c>
      <c r="AF718">
        <v>4</v>
      </c>
      <c r="AG718">
        <v>0.377</v>
      </c>
      <c r="AH718">
        <v>125</v>
      </c>
      <c r="AI718">
        <v>147</v>
      </c>
      <c r="AJ718" t="s">
        <v>636</v>
      </c>
    </row>
    <row r="719" spans="1:36" x14ac:dyDescent="0.45">
      <c r="A719">
        <v>718</v>
      </c>
      <c r="C719" t="s">
        <v>637</v>
      </c>
      <c r="D719" t="str">
        <f t="shared" si="11"/>
        <v>Tyler Stephenson2023</v>
      </c>
      <c r="E719" t="s">
        <v>36</v>
      </c>
      <c r="F719">
        <v>2023</v>
      </c>
      <c r="G719">
        <v>86</v>
      </c>
      <c r="H719">
        <v>344</v>
      </c>
      <c r="I719">
        <v>517</v>
      </c>
      <c r="J719">
        <v>80</v>
      </c>
      <c r="K719">
        <v>303</v>
      </c>
      <c r="L719">
        <v>41</v>
      </c>
      <c r="M719">
        <v>77</v>
      </c>
      <c r="N719">
        <v>13</v>
      </c>
      <c r="O719">
        <v>1</v>
      </c>
      <c r="P719">
        <v>7</v>
      </c>
      <c r="Q719">
        <v>37</v>
      </c>
      <c r="R719">
        <v>0</v>
      </c>
      <c r="S719">
        <v>1</v>
      </c>
      <c r="T719">
        <v>36</v>
      </c>
      <c r="U719">
        <v>93</v>
      </c>
      <c r="V719">
        <v>0.254</v>
      </c>
      <c r="W719">
        <v>0.34</v>
      </c>
      <c r="X719">
        <v>0.373</v>
      </c>
      <c r="Y719">
        <v>0.71299999999999997</v>
      </c>
      <c r="Z719">
        <v>113</v>
      </c>
      <c r="AA719">
        <v>9</v>
      </c>
      <c r="AB719">
        <v>4</v>
      </c>
      <c r="AC719">
        <v>0</v>
      </c>
      <c r="AD719">
        <v>1</v>
      </c>
      <c r="AE719">
        <v>1</v>
      </c>
      <c r="AF719">
        <v>5</v>
      </c>
      <c r="AG719">
        <v>0.34300000000000003</v>
      </c>
      <c r="AH719">
        <v>106</v>
      </c>
      <c r="AI719">
        <v>97</v>
      </c>
      <c r="AJ719" t="s">
        <v>638</v>
      </c>
    </row>
    <row r="720" spans="1:36" x14ac:dyDescent="0.45">
      <c r="A720">
        <v>719</v>
      </c>
      <c r="C720" t="s">
        <v>639</v>
      </c>
      <c r="D720" t="str">
        <f t="shared" si="11"/>
        <v>Rowdy Tellez2022</v>
      </c>
      <c r="E720" t="s">
        <v>36</v>
      </c>
      <c r="F720">
        <v>2022</v>
      </c>
      <c r="G720">
        <v>88</v>
      </c>
      <c r="H720">
        <v>344</v>
      </c>
      <c r="I720">
        <v>599</v>
      </c>
      <c r="J720">
        <v>79</v>
      </c>
      <c r="K720">
        <v>308</v>
      </c>
      <c r="L720">
        <v>35</v>
      </c>
      <c r="M720">
        <v>70</v>
      </c>
      <c r="N720">
        <v>17</v>
      </c>
      <c r="O720">
        <v>0</v>
      </c>
      <c r="P720">
        <v>18</v>
      </c>
      <c r="Q720">
        <v>57</v>
      </c>
      <c r="R720">
        <v>0</v>
      </c>
      <c r="S720">
        <v>0</v>
      </c>
      <c r="T720">
        <v>30</v>
      </c>
      <c r="U720">
        <v>68</v>
      </c>
      <c r="V720">
        <v>0.22700000000000001</v>
      </c>
      <c r="W720">
        <v>0.30499999999999999</v>
      </c>
      <c r="X720">
        <v>0.45800000000000002</v>
      </c>
      <c r="Y720">
        <v>0.76300000000000001</v>
      </c>
      <c r="Z720">
        <v>141</v>
      </c>
      <c r="AA720">
        <v>11</v>
      </c>
      <c r="AB720">
        <v>5</v>
      </c>
      <c r="AC720">
        <v>0</v>
      </c>
      <c r="AD720">
        <v>1</v>
      </c>
      <c r="AE720">
        <v>4</v>
      </c>
      <c r="AF720">
        <v>3</v>
      </c>
      <c r="AG720">
        <v>0.23300000000000001</v>
      </c>
      <c r="AH720">
        <v>99</v>
      </c>
      <c r="AI720">
        <v>114</v>
      </c>
      <c r="AJ720" t="s">
        <v>640</v>
      </c>
    </row>
    <row r="721" spans="1:36" x14ac:dyDescent="0.45">
      <c r="A721">
        <v>720</v>
      </c>
      <c r="C721" t="s">
        <v>376</v>
      </c>
      <c r="D721" t="str">
        <f t="shared" si="11"/>
        <v>Justin Turner2016</v>
      </c>
      <c r="E721" t="s">
        <v>36</v>
      </c>
      <c r="F721">
        <v>2016</v>
      </c>
      <c r="G721">
        <v>86</v>
      </c>
      <c r="H721">
        <v>344</v>
      </c>
      <c r="I721">
        <v>622</v>
      </c>
      <c r="J721">
        <v>77</v>
      </c>
      <c r="K721">
        <v>301</v>
      </c>
      <c r="L721">
        <v>38</v>
      </c>
      <c r="M721">
        <v>77</v>
      </c>
      <c r="N721">
        <v>16</v>
      </c>
      <c r="O721">
        <v>1</v>
      </c>
      <c r="P721">
        <v>13</v>
      </c>
      <c r="Q721">
        <v>44</v>
      </c>
      <c r="R721">
        <v>1</v>
      </c>
      <c r="S721">
        <v>1</v>
      </c>
      <c r="T721">
        <v>29</v>
      </c>
      <c r="U721">
        <v>55</v>
      </c>
      <c r="V721">
        <v>0.25600000000000001</v>
      </c>
      <c r="W721">
        <v>0.33100000000000002</v>
      </c>
      <c r="X721">
        <v>0.44500000000000001</v>
      </c>
      <c r="Y721">
        <v>0.77700000000000002</v>
      </c>
      <c r="Z721">
        <v>134</v>
      </c>
      <c r="AA721">
        <v>10</v>
      </c>
      <c r="AB721">
        <v>8</v>
      </c>
      <c r="AC721">
        <v>0</v>
      </c>
      <c r="AD721">
        <v>6</v>
      </c>
      <c r="AE721">
        <v>1</v>
      </c>
      <c r="AF721">
        <v>6</v>
      </c>
      <c r="AG721">
        <v>0.26800000000000002</v>
      </c>
      <c r="AH721">
        <v>88</v>
      </c>
      <c r="AI721">
        <v>109</v>
      </c>
      <c r="AJ721" t="s">
        <v>377</v>
      </c>
    </row>
    <row r="722" spans="1:36" x14ac:dyDescent="0.45">
      <c r="A722">
        <v>721</v>
      </c>
      <c r="C722" t="s">
        <v>72</v>
      </c>
      <c r="D722" t="str">
        <f t="shared" si="11"/>
        <v>Joey Votto2019</v>
      </c>
      <c r="E722" t="s">
        <v>36</v>
      </c>
      <c r="F722">
        <v>2019</v>
      </c>
      <c r="G722">
        <v>81</v>
      </c>
      <c r="H722">
        <v>344</v>
      </c>
      <c r="I722">
        <v>608</v>
      </c>
      <c r="J722">
        <v>77</v>
      </c>
      <c r="K722">
        <v>299</v>
      </c>
      <c r="L722">
        <v>44</v>
      </c>
      <c r="M722">
        <v>80</v>
      </c>
      <c r="N722">
        <v>17</v>
      </c>
      <c r="O722">
        <v>1</v>
      </c>
      <c r="P722">
        <v>8</v>
      </c>
      <c r="Q722">
        <v>22</v>
      </c>
      <c r="R722">
        <v>2</v>
      </c>
      <c r="S722">
        <v>0</v>
      </c>
      <c r="T722">
        <v>41</v>
      </c>
      <c r="U722">
        <v>72</v>
      </c>
      <c r="V722">
        <v>0.26800000000000002</v>
      </c>
      <c r="W722">
        <v>0.36099999999999999</v>
      </c>
      <c r="X722">
        <v>0.41099999999999998</v>
      </c>
      <c r="Y722">
        <v>0.77200000000000002</v>
      </c>
      <c r="Z722">
        <v>123</v>
      </c>
      <c r="AA722">
        <v>6</v>
      </c>
      <c r="AB722">
        <v>3</v>
      </c>
      <c r="AC722">
        <v>0</v>
      </c>
      <c r="AD722">
        <v>1</v>
      </c>
      <c r="AE722">
        <v>2</v>
      </c>
      <c r="AF722">
        <v>5</v>
      </c>
      <c r="AG722">
        <v>0.32700000000000001</v>
      </c>
      <c r="AH722">
        <v>101</v>
      </c>
      <c r="AI722">
        <v>107</v>
      </c>
      <c r="AJ722" t="s">
        <v>73</v>
      </c>
    </row>
    <row r="723" spans="1:36" x14ac:dyDescent="0.45">
      <c r="A723">
        <v>722</v>
      </c>
      <c r="C723" t="s">
        <v>539</v>
      </c>
      <c r="D723" t="str">
        <f t="shared" si="11"/>
        <v>Jay Bruce2016</v>
      </c>
      <c r="E723" t="s">
        <v>36</v>
      </c>
      <c r="F723">
        <v>2016</v>
      </c>
      <c r="G723">
        <v>83</v>
      </c>
      <c r="H723">
        <v>343</v>
      </c>
      <c r="I723">
        <v>589</v>
      </c>
      <c r="J723">
        <v>82</v>
      </c>
      <c r="K723">
        <v>318</v>
      </c>
      <c r="L723">
        <v>48</v>
      </c>
      <c r="M723">
        <v>85</v>
      </c>
      <c r="N723">
        <v>20</v>
      </c>
      <c r="O723">
        <v>6</v>
      </c>
      <c r="P723">
        <v>18</v>
      </c>
      <c r="Q723">
        <v>63</v>
      </c>
      <c r="R723">
        <v>3</v>
      </c>
      <c r="S723">
        <v>1</v>
      </c>
      <c r="T723">
        <v>21</v>
      </c>
      <c r="U723">
        <v>69</v>
      </c>
      <c r="V723">
        <v>0.26700000000000002</v>
      </c>
      <c r="W723">
        <v>0.315</v>
      </c>
      <c r="X723">
        <v>0.53800000000000003</v>
      </c>
      <c r="Y723">
        <v>0.85299999999999998</v>
      </c>
      <c r="Z723">
        <v>171</v>
      </c>
      <c r="AA723">
        <v>8</v>
      </c>
      <c r="AB723">
        <v>2</v>
      </c>
      <c r="AC723">
        <v>0</v>
      </c>
      <c r="AD723">
        <v>2</v>
      </c>
      <c r="AE723">
        <v>3</v>
      </c>
      <c r="AF723">
        <v>3</v>
      </c>
      <c r="AG723">
        <v>0.28799999999999998</v>
      </c>
      <c r="AH723">
        <v>108</v>
      </c>
      <c r="AI723">
        <v>126</v>
      </c>
      <c r="AJ723" t="s">
        <v>540</v>
      </c>
    </row>
    <row r="724" spans="1:36" x14ac:dyDescent="0.45">
      <c r="A724">
        <v>723</v>
      </c>
      <c r="C724" t="s">
        <v>539</v>
      </c>
      <c r="D724" t="str">
        <f t="shared" si="11"/>
        <v>Jay Bruce2015</v>
      </c>
      <c r="E724" t="s">
        <v>36</v>
      </c>
      <c r="F724">
        <v>2015</v>
      </c>
      <c r="G724">
        <v>84</v>
      </c>
      <c r="H724">
        <v>343</v>
      </c>
      <c r="I724">
        <v>649</v>
      </c>
      <c r="J724">
        <v>82</v>
      </c>
      <c r="K724">
        <v>299</v>
      </c>
      <c r="L724">
        <v>35</v>
      </c>
      <c r="M724">
        <v>75</v>
      </c>
      <c r="N724">
        <v>19</v>
      </c>
      <c r="O724">
        <v>3</v>
      </c>
      <c r="P724">
        <v>13</v>
      </c>
      <c r="Q724">
        <v>42</v>
      </c>
      <c r="R724">
        <v>6</v>
      </c>
      <c r="S724">
        <v>4</v>
      </c>
      <c r="T724">
        <v>42</v>
      </c>
      <c r="U724">
        <v>76</v>
      </c>
      <c r="V724">
        <v>0.251</v>
      </c>
      <c r="W724">
        <v>0.34100000000000003</v>
      </c>
      <c r="X724">
        <v>0.46500000000000002</v>
      </c>
      <c r="Y724">
        <v>0.80600000000000005</v>
      </c>
      <c r="Z724">
        <v>139</v>
      </c>
      <c r="AA724">
        <v>5</v>
      </c>
      <c r="AB724">
        <v>0</v>
      </c>
      <c r="AC724">
        <v>0</v>
      </c>
      <c r="AD724">
        <v>2</v>
      </c>
      <c r="AE724">
        <v>5</v>
      </c>
      <c r="AF724">
        <v>1</v>
      </c>
      <c r="AG724">
        <v>0.29299999999999998</v>
      </c>
      <c r="AH724">
        <v>123</v>
      </c>
      <c r="AI724">
        <v>126</v>
      </c>
      <c r="AJ724" t="s">
        <v>540</v>
      </c>
    </row>
    <row r="725" spans="1:36" x14ac:dyDescent="0.45">
      <c r="A725">
        <v>724</v>
      </c>
      <c r="C725" t="s">
        <v>641</v>
      </c>
      <c r="D725" t="str">
        <f t="shared" si="11"/>
        <v>Everth Cabrera2014</v>
      </c>
      <c r="E725" t="s">
        <v>36</v>
      </c>
      <c r="F725">
        <v>2014</v>
      </c>
      <c r="G725">
        <v>80</v>
      </c>
      <c r="H725">
        <v>343</v>
      </c>
      <c r="I725">
        <v>391</v>
      </c>
      <c r="J725">
        <v>80</v>
      </c>
      <c r="K725">
        <v>317</v>
      </c>
      <c r="L725">
        <v>30</v>
      </c>
      <c r="M725">
        <v>69</v>
      </c>
      <c r="N725">
        <v>12</v>
      </c>
      <c r="O725">
        <v>1</v>
      </c>
      <c r="P725">
        <v>3</v>
      </c>
      <c r="Q725">
        <v>16</v>
      </c>
      <c r="R725">
        <v>13</v>
      </c>
      <c r="S725">
        <v>7</v>
      </c>
      <c r="T725">
        <v>17</v>
      </c>
      <c r="U725">
        <v>81</v>
      </c>
      <c r="V725">
        <v>0.218</v>
      </c>
      <c r="W725">
        <v>0.25600000000000001</v>
      </c>
      <c r="X725">
        <v>0.28999999999999998</v>
      </c>
      <c r="Y725">
        <v>0.54600000000000004</v>
      </c>
      <c r="Z725">
        <v>92</v>
      </c>
      <c r="AA725">
        <v>5</v>
      </c>
      <c r="AB725">
        <v>0</v>
      </c>
      <c r="AC725">
        <v>7</v>
      </c>
      <c r="AD725">
        <v>2</v>
      </c>
      <c r="AE725">
        <v>0</v>
      </c>
      <c r="AF725">
        <v>6</v>
      </c>
      <c r="AG725">
        <v>0.28100000000000003</v>
      </c>
      <c r="AH725">
        <v>91</v>
      </c>
      <c r="AI725">
        <v>55</v>
      </c>
      <c r="AJ725" t="s">
        <v>642</v>
      </c>
    </row>
    <row r="726" spans="1:36" x14ac:dyDescent="0.45">
      <c r="A726">
        <v>725</v>
      </c>
      <c r="C726" t="s">
        <v>643</v>
      </c>
      <c r="D726" t="str">
        <f t="shared" si="11"/>
        <v>Zack Cozart2014</v>
      </c>
      <c r="E726" t="s">
        <v>36</v>
      </c>
      <c r="F726">
        <v>2014</v>
      </c>
      <c r="G726">
        <v>90</v>
      </c>
      <c r="H726">
        <v>343</v>
      </c>
      <c r="I726">
        <v>543</v>
      </c>
      <c r="J726">
        <v>87</v>
      </c>
      <c r="K726">
        <v>318</v>
      </c>
      <c r="L726">
        <v>30</v>
      </c>
      <c r="M726">
        <v>74</v>
      </c>
      <c r="N726">
        <v>15</v>
      </c>
      <c r="O726">
        <v>1</v>
      </c>
      <c r="P726">
        <v>2</v>
      </c>
      <c r="Q726">
        <v>22</v>
      </c>
      <c r="R726">
        <v>3</v>
      </c>
      <c r="S726">
        <v>0</v>
      </c>
      <c r="T726">
        <v>18</v>
      </c>
      <c r="U726">
        <v>51</v>
      </c>
      <c r="V726">
        <v>0.23300000000000001</v>
      </c>
      <c r="W726">
        <v>0.28499999999999998</v>
      </c>
      <c r="X726">
        <v>0.30499999999999999</v>
      </c>
      <c r="Y726">
        <v>0.59</v>
      </c>
      <c r="Z726">
        <v>97</v>
      </c>
      <c r="AA726">
        <v>8</v>
      </c>
      <c r="AB726">
        <v>5</v>
      </c>
      <c r="AC726">
        <v>2</v>
      </c>
      <c r="AD726">
        <v>0</v>
      </c>
      <c r="AE726">
        <v>3</v>
      </c>
      <c r="AF726">
        <v>3</v>
      </c>
      <c r="AG726">
        <v>0.27200000000000002</v>
      </c>
      <c r="AH726">
        <v>108</v>
      </c>
      <c r="AI726">
        <v>68</v>
      </c>
      <c r="AJ726" t="s">
        <v>644</v>
      </c>
    </row>
    <row r="727" spans="1:36" x14ac:dyDescent="0.45">
      <c r="A727">
        <v>726</v>
      </c>
      <c r="C727" t="s">
        <v>645</v>
      </c>
      <c r="D727" t="str">
        <f t="shared" si="11"/>
        <v>Luis García Jr.2023</v>
      </c>
      <c r="E727" t="s">
        <v>36</v>
      </c>
      <c r="F727">
        <v>2023</v>
      </c>
      <c r="G727">
        <v>82</v>
      </c>
      <c r="H727">
        <v>343</v>
      </c>
      <c r="I727">
        <v>482</v>
      </c>
      <c r="J727">
        <v>78</v>
      </c>
      <c r="K727">
        <v>317</v>
      </c>
      <c r="L727">
        <v>40</v>
      </c>
      <c r="M727">
        <v>86</v>
      </c>
      <c r="N727">
        <v>12</v>
      </c>
      <c r="O727">
        <v>4</v>
      </c>
      <c r="P727">
        <v>5</v>
      </c>
      <c r="Q727">
        <v>37</v>
      </c>
      <c r="R727">
        <v>4</v>
      </c>
      <c r="S727">
        <v>4</v>
      </c>
      <c r="T727">
        <v>19</v>
      </c>
      <c r="U727">
        <v>40</v>
      </c>
      <c r="V727">
        <v>0.27100000000000002</v>
      </c>
      <c r="W727">
        <v>0.307</v>
      </c>
      <c r="X727">
        <v>0.38200000000000001</v>
      </c>
      <c r="Y727">
        <v>0.68899999999999995</v>
      </c>
      <c r="Z727">
        <v>121</v>
      </c>
      <c r="AA727">
        <v>8</v>
      </c>
      <c r="AB727">
        <v>0</v>
      </c>
      <c r="AC727">
        <v>1</v>
      </c>
      <c r="AD727">
        <v>6</v>
      </c>
      <c r="AE727">
        <v>0</v>
      </c>
      <c r="AF727">
        <v>2</v>
      </c>
      <c r="AG727">
        <v>0.29099999999999998</v>
      </c>
      <c r="AH727">
        <v>100</v>
      </c>
      <c r="AI727">
        <v>89</v>
      </c>
      <c r="AJ727" t="s">
        <v>646</v>
      </c>
    </row>
    <row r="728" spans="1:36" x14ac:dyDescent="0.45">
      <c r="A728">
        <v>727</v>
      </c>
      <c r="C728" t="s">
        <v>647</v>
      </c>
      <c r="D728" t="str">
        <f t="shared" si="11"/>
        <v>Andrés Giménez2023</v>
      </c>
      <c r="E728" t="s">
        <v>36</v>
      </c>
      <c r="F728">
        <v>2023</v>
      </c>
      <c r="G728">
        <v>86</v>
      </c>
      <c r="H728">
        <v>343</v>
      </c>
      <c r="I728">
        <v>616</v>
      </c>
      <c r="J728">
        <v>83</v>
      </c>
      <c r="K728">
        <v>306</v>
      </c>
      <c r="L728">
        <v>40</v>
      </c>
      <c r="M728">
        <v>76</v>
      </c>
      <c r="N728">
        <v>14</v>
      </c>
      <c r="O728">
        <v>4</v>
      </c>
      <c r="P728">
        <v>7</v>
      </c>
      <c r="Q728">
        <v>34</v>
      </c>
      <c r="R728">
        <v>15</v>
      </c>
      <c r="S728">
        <v>3</v>
      </c>
      <c r="T728">
        <v>18</v>
      </c>
      <c r="U728">
        <v>57</v>
      </c>
      <c r="V728">
        <v>0.248</v>
      </c>
      <c r="W728">
        <v>0.32</v>
      </c>
      <c r="X728">
        <v>0.38900000000000001</v>
      </c>
      <c r="Y728">
        <v>0.70899999999999996</v>
      </c>
      <c r="Z728">
        <v>119</v>
      </c>
      <c r="AA728">
        <v>5</v>
      </c>
      <c r="AB728">
        <v>15</v>
      </c>
      <c r="AC728">
        <v>2</v>
      </c>
      <c r="AD728">
        <v>2</v>
      </c>
      <c r="AE728">
        <v>2</v>
      </c>
      <c r="AF728">
        <v>2</v>
      </c>
      <c r="AG728">
        <v>0.28299999999999997</v>
      </c>
      <c r="AH728">
        <v>99</v>
      </c>
      <c r="AI728">
        <v>95</v>
      </c>
      <c r="AJ728" t="s">
        <v>648</v>
      </c>
    </row>
    <row r="729" spans="1:36" x14ac:dyDescent="0.45">
      <c r="A729">
        <v>728</v>
      </c>
      <c r="C729" t="s">
        <v>553</v>
      </c>
      <c r="D729" t="str">
        <f t="shared" si="11"/>
        <v>Randal Grichuk2021</v>
      </c>
      <c r="E729" t="s">
        <v>36</v>
      </c>
      <c r="F729">
        <v>2021</v>
      </c>
      <c r="G729">
        <v>85</v>
      </c>
      <c r="H729">
        <v>343</v>
      </c>
      <c r="I729">
        <v>545</v>
      </c>
      <c r="J729">
        <v>82</v>
      </c>
      <c r="K729">
        <v>328</v>
      </c>
      <c r="L729">
        <v>38</v>
      </c>
      <c r="M729">
        <v>85</v>
      </c>
      <c r="N729">
        <v>16</v>
      </c>
      <c r="O729">
        <v>1</v>
      </c>
      <c r="P729">
        <v>16</v>
      </c>
      <c r="Q729">
        <v>57</v>
      </c>
      <c r="R729">
        <v>0</v>
      </c>
      <c r="S729">
        <v>3</v>
      </c>
      <c r="T729">
        <v>12</v>
      </c>
      <c r="U729">
        <v>77</v>
      </c>
      <c r="V729">
        <v>0.25900000000000001</v>
      </c>
      <c r="W729">
        <v>0.28899999999999998</v>
      </c>
      <c r="X729">
        <v>0.46</v>
      </c>
      <c r="Y729">
        <v>0.749</v>
      </c>
      <c r="Z729">
        <v>151</v>
      </c>
      <c r="AA729">
        <v>13</v>
      </c>
      <c r="AB729">
        <v>2</v>
      </c>
      <c r="AC729">
        <v>0</v>
      </c>
      <c r="AD729">
        <v>1</v>
      </c>
      <c r="AE729">
        <v>0</v>
      </c>
      <c r="AF729">
        <v>2</v>
      </c>
      <c r="AG729">
        <v>0.29199999999999998</v>
      </c>
      <c r="AH729">
        <v>112</v>
      </c>
      <c r="AI729">
        <v>106</v>
      </c>
      <c r="AJ729" t="s">
        <v>554</v>
      </c>
    </row>
    <row r="730" spans="1:36" x14ac:dyDescent="0.45">
      <c r="A730">
        <v>729</v>
      </c>
      <c r="C730" t="s">
        <v>98</v>
      </c>
      <c r="D730" t="str">
        <f t="shared" si="11"/>
        <v>Bryce Harper2015</v>
      </c>
      <c r="E730" t="s">
        <v>36</v>
      </c>
      <c r="F730">
        <v>2015</v>
      </c>
      <c r="G730">
        <v>81</v>
      </c>
      <c r="H730">
        <v>343</v>
      </c>
      <c r="I730">
        <v>654</v>
      </c>
      <c r="J730">
        <v>81</v>
      </c>
      <c r="K730">
        <v>277</v>
      </c>
      <c r="L730">
        <v>59</v>
      </c>
      <c r="M730">
        <v>94</v>
      </c>
      <c r="N730">
        <v>21</v>
      </c>
      <c r="O730">
        <v>1</v>
      </c>
      <c r="P730">
        <v>26</v>
      </c>
      <c r="Q730">
        <v>61</v>
      </c>
      <c r="R730">
        <v>4</v>
      </c>
      <c r="S730">
        <v>4</v>
      </c>
      <c r="T730">
        <v>63</v>
      </c>
      <c r="U730">
        <v>70</v>
      </c>
      <c r="V730">
        <v>0.33900000000000002</v>
      </c>
      <c r="W730">
        <v>0.46400000000000002</v>
      </c>
      <c r="X730">
        <v>0.70399999999999996</v>
      </c>
      <c r="Y730">
        <v>1.1679999999999999</v>
      </c>
      <c r="Z730">
        <v>195</v>
      </c>
      <c r="AA730">
        <v>6</v>
      </c>
      <c r="AB730">
        <v>2</v>
      </c>
      <c r="AC730">
        <v>0</v>
      </c>
      <c r="AD730">
        <v>1</v>
      </c>
      <c r="AE730">
        <v>8</v>
      </c>
      <c r="AF730">
        <v>1</v>
      </c>
      <c r="AG730">
        <v>0.374</v>
      </c>
      <c r="AH730">
        <v>109</v>
      </c>
      <c r="AI730">
        <v>226</v>
      </c>
      <c r="AJ730" t="s">
        <v>99</v>
      </c>
    </row>
    <row r="731" spans="1:36" x14ac:dyDescent="0.45">
      <c r="A731">
        <v>730</v>
      </c>
      <c r="C731" t="s">
        <v>649</v>
      </c>
      <c r="D731" t="str">
        <f t="shared" si="11"/>
        <v>Jose Iglesias2018</v>
      </c>
      <c r="E731" t="s">
        <v>36</v>
      </c>
      <c r="F731">
        <v>2018</v>
      </c>
      <c r="G731">
        <v>92</v>
      </c>
      <c r="H731">
        <v>343</v>
      </c>
      <c r="I731">
        <v>464</v>
      </c>
      <c r="J731">
        <v>89</v>
      </c>
      <c r="K731">
        <v>320</v>
      </c>
      <c r="L731">
        <v>29</v>
      </c>
      <c r="M731">
        <v>85</v>
      </c>
      <c r="N731">
        <v>22</v>
      </c>
      <c r="O731">
        <v>3</v>
      </c>
      <c r="P731">
        <v>2</v>
      </c>
      <c r="Q731">
        <v>34</v>
      </c>
      <c r="R731">
        <v>12</v>
      </c>
      <c r="S731">
        <v>5</v>
      </c>
      <c r="T731">
        <v>13</v>
      </c>
      <c r="U731">
        <v>34</v>
      </c>
      <c r="V731">
        <v>0.26600000000000001</v>
      </c>
      <c r="W731">
        <v>0.30499999999999999</v>
      </c>
      <c r="X731">
        <v>0.372</v>
      </c>
      <c r="Y731">
        <v>0.67700000000000005</v>
      </c>
      <c r="Z731">
        <v>119</v>
      </c>
      <c r="AA731">
        <v>8</v>
      </c>
      <c r="AB731">
        <v>6</v>
      </c>
      <c r="AC731">
        <v>2</v>
      </c>
      <c r="AD731">
        <v>2</v>
      </c>
      <c r="AE731">
        <v>0</v>
      </c>
      <c r="AF731">
        <v>5</v>
      </c>
      <c r="AG731">
        <v>0.28999999999999998</v>
      </c>
      <c r="AH731">
        <v>94</v>
      </c>
      <c r="AI731">
        <v>87</v>
      </c>
      <c r="AJ731" t="s">
        <v>650</v>
      </c>
    </row>
    <row r="732" spans="1:36" x14ac:dyDescent="0.45">
      <c r="A732">
        <v>731</v>
      </c>
      <c r="C732" t="s">
        <v>294</v>
      </c>
      <c r="D732" t="str">
        <f t="shared" si="11"/>
        <v>DJ LeMahieu2015</v>
      </c>
      <c r="E732" t="s">
        <v>36</v>
      </c>
      <c r="F732">
        <v>2015</v>
      </c>
      <c r="G732">
        <v>84</v>
      </c>
      <c r="H732">
        <v>343</v>
      </c>
      <c r="I732">
        <v>620</v>
      </c>
      <c r="J732">
        <v>82</v>
      </c>
      <c r="K732">
        <v>315</v>
      </c>
      <c r="L732">
        <v>45</v>
      </c>
      <c r="M732">
        <v>98</v>
      </c>
      <c r="N732">
        <v>11</v>
      </c>
      <c r="O732">
        <v>2</v>
      </c>
      <c r="P732">
        <v>4</v>
      </c>
      <c r="Q732">
        <v>35</v>
      </c>
      <c r="R732">
        <v>10</v>
      </c>
      <c r="S732">
        <v>3</v>
      </c>
      <c r="T732">
        <v>27</v>
      </c>
      <c r="U732">
        <v>59</v>
      </c>
      <c r="V732">
        <v>0.311</v>
      </c>
      <c r="W732">
        <v>0.36599999999999999</v>
      </c>
      <c r="X732">
        <v>0.39700000000000002</v>
      </c>
      <c r="Y732">
        <v>0.76200000000000001</v>
      </c>
      <c r="Z732">
        <v>125</v>
      </c>
      <c r="AA732">
        <v>12</v>
      </c>
      <c r="AB732">
        <v>0</v>
      </c>
      <c r="AC732">
        <v>1</v>
      </c>
      <c r="AD732">
        <v>0</v>
      </c>
      <c r="AE732">
        <v>2</v>
      </c>
      <c r="AF732">
        <v>1</v>
      </c>
      <c r="AG732">
        <v>0.373</v>
      </c>
      <c r="AH732">
        <v>104</v>
      </c>
      <c r="AI732">
        <v>117</v>
      </c>
      <c r="AJ732" t="s">
        <v>295</v>
      </c>
    </row>
    <row r="733" spans="1:36" x14ac:dyDescent="0.45">
      <c r="A733">
        <v>732</v>
      </c>
      <c r="C733" t="s">
        <v>186</v>
      </c>
      <c r="D733" t="str">
        <f t="shared" si="11"/>
        <v>Shohei Ohtani2021</v>
      </c>
      <c r="E733" t="s">
        <v>36</v>
      </c>
      <c r="F733">
        <v>2021</v>
      </c>
      <c r="G733">
        <v>84</v>
      </c>
      <c r="H733">
        <v>343</v>
      </c>
      <c r="I733">
        <v>639</v>
      </c>
      <c r="J733">
        <v>79</v>
      </c>
      <c r="K733">
        <v>301</v>
      </c>
      <c r="L733">
        <v>65</v>
      </c>
      <c r="M733">
        <v>84</v>
      </c>
      <c r="N733">
        <v>19</v>
      </c>
      <c r="O733">
        <v>4</v>
      </c>
      <c r="P733">
        <v>33</v>
      </c>
      <c r="Q733">
        <v>70</v>
      </c>
      <c r="R733">
        <v>12</v>
      </c>
      <c r="S733">
        <v>4</v>
      </c>
      <c r="T733">
        <v>38</v>
      </c>
      <c r="U733">
        <v>98</v>
      </c>
      <c r="V733">
        <v>0.27900000000000003</v>
      </c>
      <c r="W733">
        <v>0.36399999999999999</v>
      </c>
      <c r="X733">
        <v>0.69799999999999995</v>
      </c>
      <c r="Y733">
        <v>1.0620000000000001</v>
      </c>
      <c r="Z733">
        <v>210</v>
      </c>
      <c r="AA733">
        <v>4</v>
      </c>
      <c r="AB733">
        <v>3</v>
      </c>
      <c r="AC733">
        <v>0</v>
      </c>
      <c r="AD733">
        <v>1</v>
      </c>
      <c r="AE733">
        <v>5</v>
      </c>
      <c r="AF733">
        <v>5</v>
      </c>
      <c r="AG733">
        <v>0.29799999999999999</v>
      </c>
      <c r="AH733">
        <v>116</v>
      </c>
      <c r="AI733">
        <v>188</v>
      </c>
      <c r="AJ733" t="s">
        <v>187</v>
      </c>
    </row>
    <row r="734" spans="1:36" x14ac:dyDescent="0.45">
      <c r="A734">
        <v>733</v>
      </c>
      <c r="C734" t="s">
        <v>212</v>
      </c>
      <c r="D734" t="str">
        <f t="shared" si="11"/>
        <v>David Ortiz2016</v>
      </c>
      <c r="E734" t="s">
        <v>36</v>
      </c>
      <c r="F734">
        <v>2016</v>
      </c>
      <c r="G734">
        <v>81</v>
      </c>
      <c r="H734">
        <v>343</v>
      </c>
      <c r="I734">
        <v>626</v>
      </c>
      <c r="J734">
        <v>75</v>
      </c>
      <c r="K734">
        <v>292</v>
      </c>
      <c r="L734">
        <v>42</v>
      </c>
      <c r="M734">
        <v>97</v>
      </c>
      <c r="N734">
        <v>34</v>
      </c>
      <c r="O734">
        <v>1</v>
      </c>
      <c r="P734">
        <v>22</v>
      </c>
      <c r="Q734">
        <v>72</v>
      </c>
      <c r="R734">
        <v>2</v>
      </c>
      <c r="S734">
        <v>0</v>
      </c>
      <c r="T734">
        <v>48</v>
      </c>
      <c r="U734">
        <v>43</v>
      </c>
      <c r="V734">
        <v>0.33200000000000002</v>
      </c>
      <c r="W734">
        <v>0.42599999999999999</v>
      </c>
      <c r="X734">
        <v>0.68200000000000005</v>
      </c>
      <c r="Y734">
        <v>1.107</v>
      </c>
      <c r="Z734">
        <v>199</v>
      </c>
      <c r="AA734">
        <v>12</v>
      </c>
      <c r="AB734">
        <v>1</v>
      </c>
      <c r="AC734">
        <v>0</v>
      </c>
      <c r="AD734">
        <v>2</v>
      </c>
      <c r="AE734">
        <v>10</v>
      </c>
      <c r="AF734">
        <v>1</v>
      </c>
      <c r="AG734">
        <v>0.32800000000000001</v>
      </c>
      <c r="AH734">
        <v>116</v>
      </c>
      <c r="AI734">
        <v>195</v>
      </c>
      <c r="AJ734" t="s">
        <v>213</v>
      </c>
    </row>
    <row r="735" spans="1:36" x14ac:dyDescent="0.45">
      <c r="A735">
        <v>734</v>
      </c>
      <c r="C735" t="s">
        <v>505</v>
      </c>
      <c r="D735" t="str">
        <f t="shared" si="11"/>
        <v>Brandon Phillips2016</v>
      </c>
      <c r="E735" t="s">
        <v>36</v>
      </c>
      <c r="F735">
        <v>2016</v>
      </c>
      <c r="G735">
        <v>82</v>
      </c>
      <c r="H735">
        <v>343</v>
      </c>
      <c r="I735">
        <v>584</v>
      </c>
      <c r="J735">
        <v>82</v>
      </c>
      <c r="K735">
        <v>320</v>
      </c>
      <c r="L735">
        <v>39</v>
      </c>
      <c r="M735">
        <v>83</v>
      </c>
      <c r="N735">
        <v>16</v>
      </c>
      <c r="O735">
        <v>1</v>
      </c>
      <c r="P735">
        <v>6</v>
      </c>
      <c r="Q735">
        <v>34</v>
      </c>
      <c r="R735">
        <v>5</v>
      </c>
      <c r="S735">
        <v>6</v>
      </c>
      <c r="T735">
        <v>13</v>
      </c>
      <c r="U735">
        <v>44</v>
      </c>
      <c r="V735">
        <v>0.25900000000000001</v>
      </c>
      <c r="W735">
        <v>0.29799999999999999</v>
      </c>
      <c r="X735">
        <v>0.372</v>
      </c>
      <c r="Y735">
        <v>0.67</v>
      </c>
      <c r="Z735">
        <v>119</v>
      </c>
      <c r="AA735">
        <v>10</v>
      </c>
      <c r="AB735">
        <v>6</v>
      </c>
      <c r="AC735">
        <v>1</v>
      </c>
      <c r="AD735">
        <v>3</v>
      </c>
      <c r="AE735">
        <v>3</v>
      </c>
      <c r="AF735">
        <v>3</v>
      </c>
      <c r="AG735">
        <v>0.28199999999999997</v>
      </c>
      <c r="AH735">
        <v>83</v>
      </c>
      <c r="AI735">
        <v>81</v>
      </c>
      <c r="AJ735" t="s">
        <v>506</v>
      </c>
    </row>
    <row r="736" spans="1:36" x14ac:dyDescent="0.45">
      <c r="A736">
        <v>735</v>
      </c>
      <c r="C736" t="s">
        <v>246</v>
      </c>
      <c r="D736" t="str">
        <f t="shared" si="11"/>
        <v>Chris Taylor2021</v>
      </c>
      <c r="E736" t="s">
        <v>36</v>
      </c>
      <c r="F736">
        <v>2021</v>
      </c>
      <c r="G736">
        <v>86</v>
      </c>
      <c r="H736">
        <v>343</v>
      </c>
      <c r="I736">
        <v>582</v>
      </c>
      <c r="J736">
        <v>78</v>
      </c>
      <c r="K736">
        <v>292</v>
      </c>
      <c r="L736">
        <v>63</v>
      </c>
      <c r="M736">
        <v>81</v>
      </c>
      <c r="N736">
        <v>15</v>
      </c>
      <c r="O736">
        <v>3</v>
      </c>
      <c r="P736">
        <v>10</v>
      </c>
      <c r="Q736">
        <v>46</v>
      </c>
      <c r="R736">
        <v>8</v>
      </c>
      <c r="S736">
        <v>1</v>
      </c>
      <c r="T736">
        <v>43</v>
      </c>
      <c r="U736">
        <v>88</v>
      </c>
      <c r="V736">
        <v>0.27700000000000002</v>
      </c>
      <c r="W736">
        <v>0.38200000000000001</v>
      </c>
      <c r="X736">
        <v>0.45200000000000001</v>
      </c>
      <c r="Y736">
        <v>0.83399999999999996</v>
      </c>
      <c r="Z736">
        <v>132</v>
      </c>
      <c r="AA736">
        <v>4</v>
      </c>
      <c r="AB736">
        <v>7</v>
      </c>
      <c r="AC736">
        <v>0</v>
      </c>
      <c r="AD736">
        <v>1</v>
      </c>
      <c r="AE736">
        <v>1</v>
      </c>
      <c r="AF736">
        <v>1</v>
      </c>
      <c r="AG736">
        <v>0.36399999999999999</v>
      </c>
      <c r="AH736">
        <v>114</v>
      </c>
      <c r="AI736">
        <v>133</v>
      </c>
      <c r="AJ736" t="s">
        <v>247</v>
      </c>
    </row>
    <row r="737" spans="1:36" x14ac:dyDescent="0.45">
      <c r="A737">
        <v>736</v>
      </c>
      <c r="C737" t="s">
        <v>651</v>
      </c>
      <c r="D737" t="str">
        <f t="shared" si="11"/>
        <v>Mark Teixeira2015</v>
      </c>
      <c r="E737" t="s">
        <v>36</v>
      </c>
      <c r="F737">
        <v>2015</v>
      </c>
      <c r="G737">
        <v>82</v>
      </c>
      <c r="H737">
        <v>343</v>
      </c>
      <c r="I737">
        <v>462</v>
      </c>
      <c r="J737">
        <v>80</v>
      </c>
      <c r="K737">
        <v>287</v>
      </c>
      <c r="L737">
        <v>40</v>
      </c>
      <c r="M737">
        <v>69</v>
      </c>
      <c r="N737">
        <v>16</v>
      </c>
      <c r="O737">
        <v>0</v>
      </c>
      <c r="P737">
        <v>22</v>
      </c>
      <c r="Q737">
        <v>62</v>
      </c>
      <c r="R737">
        <v>1</v>
      </c>
      <c r="S737">
        <v>0</v>
      </c>
      <c r="T737">
        <v>46</v>
      </c>
      <c r="U737">
        <v>56</v>
      </c>
      <c r="V737">
        <v>0.24</v>
      </c>
      <c r="W737">
        <v>0.35</v>
      </c>
      <c r="X737">
        <v>0.52600000000000002</v>
      </c>
      <c r="Y737">
        <v>0.876</v>
      </c>
      <c r="Z737">
        <v>151</v>
      </c>
      <c r="AA737">
        <v>6</v>
      </c>
      <c r="AB737">
        <v>5</v>
      </c>
      <c r="AC737">
        <v>0</v>
      </c>
      <c r="AD737">
        <v>5</v>
      </c>
      <c r="AE737">
        <v>6</v>
      </c>
      <c r="AF737">
        <v>2</v>
      </c>
      <c r="AG737">
        <v>0.22</v>
      </c>
      <c r="AH737">
        <v>94</v>
      </c>
      <c r="AI737">
        <v>144</v>
      </c>
      <c r="AJ737" t="s">
        <v>652</v>
      </c>
    </row>
    <row r="738" spans="1:36" x14ac:dyDescent="0.45">
      <c r="A738">
        <v>737</v>
      </c>
      <c r="C738" t="s">
        <v>653</v>
      </c>
      <c r="D738" t="str">
        <f t="shared" si="11"/>
        <v>Neil Walker2014</v>
      </c>
      <c r="E738" t="s">
        <v>36</v>
      </c>
      <c r="F738">
        <v>2014</v>
      </c>
      <c r="G738">
        <v>81</v>
      </c>
      <c r="H738">
        <v>343</v>
      </c>
      <c r="I738">
        <v>571</v>
      </c>
      <c r="J738">
        <v>79</v>
      </c>
      <c r="K738">
        <v>306</v>
      </c>
      <c r="L738">
        <v>38</v>
      </c>
      <c r="M738">
        <v>83</v>
      </c>
      <c r="N738">
        <v>12</v>
      </c>
      <c r="O738">
        <v>1</v>
      </c>
      <c r="P738">
        <v>13</v>
      </c>
      <c r="Q738">
        <v>43</v>
      </c>
      <c r="R738">
        <v>2</v>
      </c>
      <c r="S738">
        <v>1</v>
      </c>
      <c r="T738">
        <v>23</v>
      </c>
      <c r="U738">
        <v>51</v>
      </c>
      <c r="V738">
        <v>0.27100000000000002</v>
      </c>
      <c r="W738">
        <v>0.34200000000000003</v>
      </c>
      <c r="X738">
        <v>0.44400000000000001</v>
      </c>
      <c r="Y738">
        <v>0.78700000000000003</v>
      </c>
      <c r="Z738">
        <v>136</v>
      </c>
      <c r="AA738">
        <v>5</v>
      </c>
      <c r="AB738">
        <v>11</v>
      </c>
      <c r="AC738">
        <v>1</v>
      </c>
      <c r="AD738">
        <v>2</v>
      </c>
      <c r="AE738">
        <v>1</v>
      </c>
      <c r="AF738">
        <v>1</v>
      </c>
      <c r="AG738">
        <v>0.28699999999999998</v>
      </c>
      <c r="AH738">
        <v>95</v>
      </c>
      <c r="AI738">
        <v>122</v>
      </c>
      <c r="AJ738" t="s">
        <v>654</v>
      </c>
    </row>
    <row r="739" spans="1:36" x14ac:dyDescent="0.45">
      <c r="A739">
        <v>738</v>
      </c>
      <c r="C739" t="s">
        <v>619</v>
      </c>
      <c r="D739" t="str">
        <f t="shared" si="11"/>
        <v>Jesús Aguilar2021</v>
      </c>
      <c r="E739" t="s">
        <v>36</v>
      </c>
      <c r="F739">
        <v>2021</v>
      </c>
      <c r="G739">
        <v>86</v>
      </c>
      <c r="H739">
        <v>342</v>
      </c>
      <c r="I739">
        <v>510</v>
      </c>
      <c r="J739">
        <v>77</v>
      </c>
      <c r="K739">
        <v>303</v>
      </c>
      <c r="L739">
        <v>29</v>
      </c>
      <c r="M739">
        <v>81</v>
      </c>
      <c r="N739">
        <v>16</v>
      </c>
      <c r="O739">
        <v>0</v>
      </c>
      <c r="P739">
        <v>15</v>
      </c>
      <c r="Q739">
        <v>64</v>
      </c>
      <c r="R739">
        <v>0</v>
      </c>
      <c r="S739">
        <v>0</v>
      </c>
      <c r="T739">
        <v>29</v>
      </c>
      <c r="U739">
        <v>61</v>
      </c>
      <c r="V739">
        <v>0.26700000000000002</v>
      </c>
      <c r="W739">
        <v>0.32800000000000001</v>
      </c>
      <c r="X739">
        <v>0.46899999999999997</v>
      </c>
      <c r="Y739">
        <v>0.79700000000000004</v>
      </c>
      <c r="Z739">
        <v>142</v>
      </c>
      <c r="AA739">
        <v>6</v>
      </c>
      <c r="AB739">
        <v>2</v>
      </c>
      <c r="AC739">
        <v>0</v>
      </c>
      <c r="AD739">
        <v>7</v>
      </c>
      <c r="AE739">
        <v>3</v>
      </c>
      <c r="AF739">
        <v>0</v>
      </c>
      <c r="AG739">
        <v>0.28199999999999997</v>
      </c>
      <c r="AH739">
        <v>102</v>
      </c>
      <c r="AI739">
        <v>120</v>
      </c>
      <c r="AJ739" t="s">
        <v>620</v>
      </c>
    </row>
    <row r="740" spans="1:36" x14ac:dyDescent="0.45">
      <c r="A740">
        <v>739</v>
      </c>
      <c r="C740" t="s">
        <v>655</v>
      </c>
      <c r="D740" t="str">
        <f t="shared" si="11"/>
        <v>Ángel Pagán2015</v>
      </c>
      <c r="E740" t="s">
        <v>36</v>
      </c>
      <c r="F740">
        <v>2015</v>
      </c>
      <c r="G740">
        <v>82</v>
      </c>
      <c r="H740">
        <v>342</v>
      </c>
      <c r="I740">
        <v>551</v>
      </c>
      <c r="J740">
        <v>78</v>
      </c>
      <c r="K740">
        <v>321</v>
      </c>
      <c r="L740">
        <v>30</v>
      </c>
      <c r="M740">
        <v>87</v>
      </c>
      <c r="N740">
        <v>12</v>
      </c>
      <c r="O740">
        <v>3</v>
      </c>
      <c r="P740">
        <v>0</v>
      </c>
      <c r="Q740">
        <v>23</v>
      </c>
      <c r="R740">
        <v>5</v>
      </c>
      <c r="S740">
        <v>2</v>
      </c>
      <c r="T740">
        <v>17</v>
      </c>
      <c r="U740">
        <v>50</v>
      </c>
      <c r="V740">
        <v>0.27100000000000002</v>
      </c>
      <c r="W740">
        <v>0.30399999999999999</v>
      </c>
      <c r="X740">
        <v>0.32700000000000001</v>
      </c>
      <c r="Y740">
        <v>0.63100000000000001</v>
      </c>
      <c r="Z740">
        <v>105</v>
      </c>
      <c r="AA740">
        <v>10</v>
      </c>
      <c r="AB740">
        <v>0</v>
      </c>
      <c r="AC740">
        <v>0</v>
      </c>
      <c r="AD740">
        <v>4</v>
      </c>
      <c r="AE740">
        <v>0</v>
      </c>
      <c r="AF740">
        <v>1</v>
      </c>
      <c r="AG740">
        <v>0.316</v>
      </c>
      <c r="AH740">
        <v>99</v>
      </c>
      <c r="AI740">
        <v>79</v>
      </c>
      <c r="AJ740" t="s">
        <v>656</v>
      </c>
    </row>
    <row r="741" spans="1:36" x14ac:dyDescent="0.45">
      <c r="A741">
        <v>740</v>
      </c>
      <c r="C741" t="s">
        <v>657</v>
      </c>
      <c r="D741" t="str">
        <f t="shared" si="11"/>
        <v>Buster Posey2014</v>
      </c>
      <c r="E741" t="s">
        <v>36</v>
      </c>
      <c r="F741">
        <v>2014</v>
      </c>
      <c r="G741">
        <v>85</v>
      </c>
      <c r="H741">
        <v>342</v>
      </c>
      <c r="I741">
        <v>605</v>
      </c>
      <c r="J741">
        <v>80</v>
      </c>
      <c r="K741">
        <v>307</v>
      </c>
      <c r="L741">
        <v>34</v>
      </c>
      <c r="M741">
        <v>85</v>
      </c>
      <c r="N741">
        <v>15</v>
      </c>
      <c r="O741">
        <v>0</v>
      </c>
      <c r="P741">
        <v>10</v>
      </c>
      <c r="Q741">
        <v>46</v>
      </c>
      <c r="R741">
        <v>0</v>
      </c>
      <c r="S741">
        <v>1</v>
      </c>
      <c r="T741">
        <v>27</v>
      </c>
      <c r="U741">
        <v>40</v>
      </c>
      <c r="V741">
        <v>0.27700000000000002</v>
      </c>
      <c r="W741">
        <v>0.33300000000000002</v>
      </c>
      <c r="X741">
        <v>0.42399999999999999</v>
      </c>
      <c r="Y741">
        <v>0.75700000000000001</v>
      </c>
      <c r="Z741">
        <v>130</v>
      </c>
      <c r="AA741">
        <v>9</v>
      </c>
      <c r="AB741">
        <v>2</v>
      </c>
      <c r="AC741">
        <v>0</v>
      </c>
      <c r="AD741">
        <v>6</v>
      </c>
      <c r="AE741">
        <v>5</v>
      </c>
      <c r="AF741">
        <v>3</v>
      </c>
      <c r="AG741">
        <v>0.28499999999999998</v>
      </c>
      <c r="AH741">
        <v>78</v>
      </c>
      <c r="AI741">
        <v>114</v>
      </c>
      <c r="AJ741" t="s">
        <v>658</v>
      </c>
    </row>
    <row r="742" spans="1:36" x14ac:dyDescent="0.45">
      <c r="A742">
        <v>741</v>
      </c>
      <c r="C742" t="s">
        <v>659</v>
      </c>
      <c r="D742" t="str">
        <f t="shared" si="11"/>
        <v>Pavin Smith2021</v>
      </c>
      <c r="E742" t="s">
        <v>36</v>
      </c>
      <c r="F742">
        <v>2021</v>
      </c>
      <c r="G742">
        <v>87</v>
      </c>
      <c r="H742">
        <v>342</v>
      </c>
      <c r="I742">
        <v>545</v>
      </c>
      <c r="J742">
        <v>76</v>
      </c>
      <c r="K742">
        <v>316</v>
      </c>
      <c r="L742">
        <v>41</v>
      </c>
      <c r="M742">
        <v>83</v>
      </c>
      <c r="N742">
        <v>18</v>
      </c>
      <c r="O742">
        <v>3</v>
      </c>
      <c r="P742">
        <v>7</v>
      </c>
      <c r="Q742">
        <v>28</v>
      </c>
      <c r="R742">
        <v>1</v>
      </c>
      <c r="S742">
        <v>0</v>
      </c>
      <c r="T742">
        <v>23</v>
      </c>
      <c r="U742">
        <v>65</v>
      </c>
      <c r="V742">
        <v>0.26300000000000001</v>
      </c>
      <c r="W742">
        <v>0.316</v>
      </c>
      <c r="X742">
        <v>0.40500000000000003</v>
      </c>
      <c r="Y742">
        <v>0.72099999999999997</v>
      </c>
      <c r="Z742">
        <v>128</v>
      </c>
      <c r="AA742">
        <v>8</v>
      </c>
      <c r="AB742">
        <v>2</v>
      </c>
      <c r="AC742">
        <v>0</v>
      </c>
      <c r="AD742">
        <v>1</v>
      </c>
      <c r="AE742">
        <v>0</v>
      </c>
      <c r="AF742">
        <v>1</v>
      </c>
      <c r="AG742">
        <v>0.31</v>
      </c>
      <c r="AH742">
        <v>97</v>
      </c>
      <c r="AI742">
        <v>101</v>
      </c>
      <c r="AJ742" t="s">
        <v>660</v>
      </c>
    </row>
    <row r="743" spans="1:36" x14ac:dyDescent="0.45">
      <c r="A743">
        <v>742</v>
      </c>
      <c r="C743" t="s">
        <v>206</v>
      </c>
      <c r="D743" t="str">
        <f t="shared" si="11"/>
        <v>Juan Soto2019</v>
      </c>
      <c r="E743" t="s">
        <v>36</v>
      </c>
      <c r="F743">
        <v>2019</v>
      </c>
      <c r="G743">
        <v>79</v>
      </c>
      <c r="H743">
        <v>342</v>
      </c>
      <c r="I743">
        <v>659</v>
      </c>
      <c r="J743">
        <v>79</v>
      </c>
      <c r="K743">
        <v>287</v>
      </c>
      <c r="L743">
        <v>53</v>
      </c>
      <c r="M743">
        <v>86</v>
      </c>
      <c r="N743">
        <v>15</v>
      </c>
      <c r="O743">
        <v>4</v>
      </c>
      <c r="P743">
        <v>15</v>
      </c>
      <c r="Q743">
        <v>56</v>
      </c>
      <c r="R743">
        <v>6</v>
      </c>
      <c r="S743">
        <v>0</v>
      </c>
      <c r="T743">
        <v>51</v>
      </c>
      <c r="U743">
        <v>73</v>
      </c>
      <c r="V743">
        <v>0.3</v>
      </c>
      <c r="W743">
        <v>0.40600000000000003</v>
      </c>
      <c r="X743">
        <v>0.53700000000000003</v>
      </c>
      <c r="Y743">
        <v>0.94299999999999995</v>
      </c>
      <c r="Z743">
        <v>154</v>
      </c>
      <c r="AA743">
        <v>5</v>
      </c>
      <c r="AB743">
        <v>2</v>
      </c>
      <c r="AC743">
        <v>0</v>
      </c>
      <c r="AD743">
        <v>2</v>
      </c>
      <c r="AE743">
        <v>2</v>
      </c>
      <c r="AF743">
        <v>2</v>
      </c>
      <c r="AG743">
        <v>0.35299999999999998</v>
      </c>
      <c r="AH743">
        <v>99</v>
      </c>
      <c r="AI743">
        <v>150</v>
      </c>
      <c r="AJ743" t="s">
        <v>207</v>
      </c>
    </row>
    <row r="744" spans="1:36" x14ac:dyDescent="0.45">
      <c r="A744">
        <v>743</v>
      </c>
      <c r="C744" t="s">
        <v>140</v>
      </c>
      <c r="D744" t="str">
        <f t="shared" si="11"/>
        <v>Trevor Story2022</v>
      </c>
      <c r="E744" t="s">
        <v>36</v>
      </c>
      <c r="F744">
        <v>2022</v>
      </c>
      <c r="G744">
        <v>81</v>
      </c>
      <c r="H744">
        <v>342</v>
      </c>
      <c r="I744">
        <v>396</v>
      </c>
      <c r="J744">
        <v>79</v>
      </c>
      <c r="K744">
        <v>307</v>
      </c>
      <c r="L744">
        <v>49</v>
      </c>
      <c r="M744">
        <v>68</v>
      </c>
      <c r="N744">
        <v>17</v>
      </c>
      <c r="O744">
        <v>0</v>
      </c>
      <c r="P744">
        <v>15</v>
      </c>
      <c r="Q744">
        <v>58</v>
      </c>
      <c r="R744">
        <v>10</v>
      </c>
      <c r="S744">
        <v>0</v>
      </c>
      <c r="T744">
        <v>28</v>
      </c>
      <c r="U744">
        <v>105</v>
      </c>
      <c r="V744">
        <v>0.222</v>
      </c>
      <c r="W744">
        <v>0.28999999999999998</v>
      </c>
      <c r="X744">
        <v>0.42399999999999999</v>
      </c>
      <c r="Y744">
        <v>0.71299999999999997</v>
      </c>
      <c r="Z744">
        <v>130</v>
      </c>
      <c r="AA744">
        <v>7</v>
      </c>
      <c r="AB744">
        <v>3</v>
      </c>
      <c r="AC744">
        <v>0</v>
      </c>
      <c r="AD744">
        <v>4</v>
      </c>
      <c r="AE744">
        <v>4</v>
      </c>
      <c r="AF744">
        <v>5</v>
      </c>
      <c r="AG744">
        <v>0.27800000000000002</v>
      </c>
      <c r="AH744">
        <v>93</v>
      </c>
      <c r="AI744">
        <v>100</v>
      </c>
      <c r="AJ744" t="s">
        <v>141</v>
      </c>
    </row>
    <row r="745" spans="1:36" x14ac:dyDescent="0.45">
      <c r="A745">
        <v>744</v>
      </c>
      <c r="C745" t="s">
        <v>234</v>
      </c>
      <c r="D745" t="str">
        <f t="shared" si="11"/>
        <v>Eugenio Suárez2016</v>
      </c>
      <c r="E745" t="s">
        <v>36</v>
      </c>
      <c r="F745">
        <v>2016</v>
      </c>
      <c r="G745">
        <v>86</v>
      </c>
      <c r="H745">
        <v>342</v>
      </c>
      <c r="I745">
        <v>627</v>
      </c>
      <c r="J745">
        <v>82</v>
      </c>
      <c r="K745">
        <v>311</v>
      </c>
      <c r="L745">
        <v>41</v>
      </c>
      <c r="M745">
        <v>71</v>
      </c>
      <c r="N745">
        <v>5</v>
      </c>
      <c r="O745">
        <v>2</v>
      </c>
      <c r="P745">
        <v>15</v>
      </c>
      <c r="Q745">
        <v>40</v>
      </c>
      <c r="R745">
        <v>6</v>
      </c>
      <c r="S745">
        <v>4</v>
      </c>
      <c r="T745">
        <v>25</v>
      </c>
      <c r="U745">
        <v>90</v>
      </c>
      <c r="V745">
        <v>0.22800000000000001</v>
      </c>
      <c r="W745">
        <v>0.29499999999999998</v>
      </c>
      <c r="X745">
        <v>0.40200000000000002</v>
      </c>
      <c r="Y745">
        <v>0.69699999999999995</v>
      </c>
      <c r="Z745">
        <v>125</v>
      </c>
      <c r="AA745">
        <v>3</v>
      </c>
      <c r="AB745">
        <v>5</v>
      </c>
      <c r="AC745">
        <v>0</v>
      </c>
      <c r="AD745">
        <v>1</v>
      </c>
      <c r="AE745">
        <v>0</v>
      </c>
      <c r="AF745">
        <v>1</v>
      </c>
      <c r="AG745">
        <v>0.27100000000000002</v>
      </c>
      <c r="AH745">
        <v>91</v>
      </c>
      <c r="AI745">
        <v>87</v>
      </c>
      <c r="AJ745" t="s">
        <v>235</v>
      </c>
    </row>
    <row r="746" spans="1:36" x14ac:dyDescent="0.45">
      <c r="A746">
        <v>745</v>
      </c>
      <c r="C746" t="s">
        <v>130</v>
      </c>
      <c r="D746" t="str">
        <f t="shared" si="11"/>
        <v>Charlie Blackmon2019</v>
      </c>
      <c r="E746" t="s">
        <v>36</v>
      </c>
      <c r="F746">
        <v>2019</v>
      </c>
      <c r="G746">
        <v>73</v>
      </c>
      <c r="H746">
        <v>341</v>
      </c>
      <c r="I746">
        <v>634</v>
      </c>
      <c r="J746">
        <v>72</v>
      </c>
      <c r="K746">
        <v>315</v>
      </c>
      <c r="L746">
        <v>67</v>
      </c>
      <c r="M746">
        <v>104</v>
      </c>
      <c r="N746">
        <v>21</v>
      </c>
      <c r="O746">
        <v>7</v>
      </c>
      <c r="P746">
        <v>20</v>
      </c>
      <c r="Q746">
        <v>57</v>
      </c>
      <c r="R746">
        <v>2</v>
      </c>
      <c r="S746">
        <v>2</v>
      </c>
      <c r="T746">
        <v>20</v>
      </c>
      <c r="U746">
        <v>59</v>
      </c>
      <c r="V746">
        <v>0.33</v>
      </c>
      <c r="W746">
        <v>0.378</v>
      </c>
      <c r="X746">
        <v>0.63200000000000001</v>
      </c>
      <c r="Y746">
        <v>1.01</v>
      </c>
      <c r="Z746">
        <v>199</v>
      </c>
      <c r="AA746">
        <v>2</v>
      </c>
      <c r="AB746">
        <v>5</v>
      </c>
      <c r="AC746">
        <v>0</v>
      </c>
      <c r="AD746">
        <v>1</v>
      </c>
      <c r="AE746">
        <v>0</v>
      </c>
      <c r="AF746">
        <v>1</v>
      </c>
      <c r="AG746">
        <v>0.35399999999999998</v>
      </c>
      <c r="AH746">
        <v>114</v>
      </c>
      <c r="AI746">
        <v>164</v>
      </c>
      <c r="AJ746" t="s">
        <v>131</v>
      </c>
    </row>
    <row r="747" spans="1:36" x14ac:dyDescent="0.45">
      <c r="A747">
        <v>746</v>
      </c>
      <c r="C747" t="s">
        <v>661</v>
      </c>
      <c r="D747" t="str">
        <f t="shared" si="11"/>
        <v>Domonic Brown2014</v>
      </c>
      <c r="E747" t="s">
        <v>36</v>
      </c>
      <c r="F747">
        <v>2014</v>
      </c>
      <c r="G747">
        <v>91</v>
      </c>
      <c r="H747">
        <v>341</v>
      </c>
      <c r="I747">
        <v>512</v>
      </c>
      <c r="J747">
        <v>80</v>
      </c>
      <c r="K747">
        <v>313</v>
      </c>
      <c r="L747">
        <v>28</v>
      </c>
      <c r="M747">
        <v>71</v>
      </c>
      <c r="N747">
        <v>12</v>
      </c>
      <c r="O747">
        <v>1</v>
      </c>
      <c r="P747">
        <v>6</v>
      </c>
      <c r="Q747">
        <v>46</v>
      </c>
      <c r="R747">
        <v>5</v>
      </c>
      <c r="S747">
        <v>1</v>
      </c>
      <c r="T747">
        <v>24</v>
      </c>
      <c r="U747">
        <v>62</v>
      </c>
      <c r="V747">
        <v>0.22700000000000001</v>
      </c>
      <c r="W747">
        <v>0.27900000000000003</v>
      </c>
      <c r="X747">
        <v>0.32900000000000001</v>
      </c>
      <c r="Y747">
        <v>0.60799999999999998</v>
      </c>
      <c r="Z747">
        <v>103</v>
      </c>
      <c r="AA747">
        <v>6</v>
      </c>
      <c r="AB747">
        <v>0</v>
      </c>
      <c r="AC747">
        <v>0</v>
      </c>
      <c r="AD747">
        <v>4</v>
      </c>
      <c r="AE747">
        <v>4</v>
      </c>
      <c r="AF747">
        <v>2</v>
      </c>
      <c r="AG747">
        <v>0.26100000000000001</v>
      </c>
      <c r="AH747">
        <v>92</v>
      </c>
      <c r="AI747">
        <v>72</v>
      </c>
      <c r="AJ747" t="s">
        <v>662</v>
      </c>
    </row>
    <row r="748" spans="1:36" x14ac:dyDescent="0.45">
      <c r="A748">
        <v>747</v>
      </c>
      <c r="C748" t="s">
        <v>663</v>
      </c>
      <c r="D748" t="str">
        <f t="shared" si="11"/>
        <v>Willson Contreras2018</v>
      </c>
      <c r="E748" t="s">
        <v>36</v>
      </c>
      <c r="F748">
        <v>2018</v>
      </c>
      <c r="G748">
        <v>82</v>
      </c>
      <c r="H748">
        <v>341</v>
      </c>
      <c r="I748">
        <v>544</v>
      </c>
      <c r="J748">
        <v>73</v>
      </c>
      <c r="K748">
        <v>294</v>
      </c>
      <c r="L748">
        <v>33</v>
      </c>
      <c r="M748">
        <v>82</v>
      </c>
      <c r="N748">
        <v>19</v>
      </c>
      <c r="O748">
        <v>5</v>
      </c>
      <c r="P748">
        <v>7</v>
      </c>
      <c r="Q748">
        <v>34</v>
      </c>
      <c r="R748">
        <v>3</v>
      </c>
      <c r="S748">
        <v>1</v>
      </c>
      <c r="T748">
        <v>34</v>
      </c>
      <c r="U748">
        <v>71</v>
      </c>
      <c r="V748">
        <v>0.27900000000000003</v>
      </c>
      <c r="W748">
        <v>0.36899999999999999</v>
      </c>
      <c r="X748">
        <v>0.44900000000000001</v>
      </c>
      <c r="Y748">
        <v>0.81799999999999995</v>
      </c>
      <c r="Z748">
        <v>132</v>
      </c>
      <c r="AA748">
        <v>8</v>
      </c>
      <c r="AB748">
        <v>9</v>
      </c>
      <c r="AC748">
        <v>2</v>
      </c>
      <c r="AD748">
        <v>2</v>
      </c>
      <c r="AE748">
        <v>1</v>
      </c>
      <c r="AF748">
        <v>2</v>
      </c>
      <c r="AG748">
        <v>0.34399999999999997</v>
      </c>
      <c r="AH748">
        <v>124</v>
      </c>
      <c r="AI748">
        <v>126</v>
      </c>
      <c r="AJ748" t="s">
        <v>664</v>
      </c>
    </row>
    <row r="749" spans="1:36" x14ac:dyDescent="0.45">
      <c r="A749">
        <v>748</v>
      </c>
      <c r="C749" t="s">
        <v>366</v>
      </c>
      <c r="D749" t="str">
        <f t="shared" si="11"/>
        <v>Carlos Correa2023</v>
      </c>
      <c r="E749" t="s">
        <v>36</v>
      </c>
      <c r="F749">
        <v>2023</v>
      </c>
      <c r="G749">
        <v>80</v>
      </c>
      <c r="H749">
        <v>341</v>
      </c>
      <c r="I749">
        <v>580</v>
      </c>
      <c r="J749">
        <v>79</v>
      </c>
      <c r="K749">
        <v>307</v>
      </c>
      <c r="L749">
        <v>31</v>
      </c>
      <c r="M749">
        <v>69</v>
      </c>
      <c r="N749">
        <v>17</v>
      </c>
      <c r="O749">
        <v>2</v>
      </c>
      <c r="P749">
        <v>11</v>
      </c>
      <c r="Q749">
        <v>38</v>
      </c>
      <c r="R749">
        <v>0</v>
      </c>
      <c r="S749">
        <v>0</v>
      </c>
      <c r="T749">
        <v>32</v>
      </c>
      <c r="U749">
        <v>79</v>
      </c>
      <c r="V749">
        <v>0.22500000000000001</v>
      </c>
      <c r="W749">
        <v>0.29899999999999999</v>
      </c>
      <c r="X749">
        <v>0.40100000000000002</v>
      </c>
      <c r="Y749">
        <v>0.7</v>
      </c>
      <c r="Z749">
        <v>123</v>
      </c>
      <c r="AA749">
        <v>16</v>
      </c>
      <c r="AB749">
        <v>1</v>
      </c>
      <c r="AC749">
        <v>0</v>
      </c>
      <c r="AD749">
        <v>1</v>
      </c>
      <c r="AE749">
        <v>1</v>
      </c>
      <c r="AF749">
        <v>1</v>
      </c>
      <c r="AG749">
        <v>0.26600000000000001</v>
      </c>
      <c r="AH749">
        <v>96</v>
      </c>
      <c r="AI749">
        <v>91</v>
      </c>
      <c r="AJ749" t="s">
        <v>367</v>
      </c>
    </row>
    <row r="750" spans="1:36" x14ac:dyDescent="0.45">
      <c r="A750">
        <v>749</v>
      </c>
      <c r="C750" t="s">
        <v>665</v>
      </c>
      <c r="D750" t="str">
        <f t="shared" si="11"/>
        <v>Yandy Díaz2023</v>
      </c>
      <c r="E750" t="s">
        <v>36</v>
      </c>
      <c r="F750">
        <v>2023</v>
      </c>
      <c r="G750">
        <v>78</v>
      </c>
      <c r="H750">
        <v>341</v>
      </c>
      <c r="I750">
        <v>600</v>
      </c>
      <c r="J750">
        <v>76</v>
      </c>
      <c r="K750">
        <v>297</v>
      </c>
      <c r="L750">
        <v>58</v>
      </c>
      <c r="M750">
        <v>96</v>
      </c>
      <c r="N750">
        <v>18</v>
      </c>
      <c r="O750">
        <v>0</v>
      </c>
      <c r="P750">
        <v>13</v>
      </c>
      <c r="Q750">
        <v>43</v>
      </c>
      <c r="R750">
        <v>0</v>
      </c>
      <c r="S750">
        <v>1</v>
      </c>
      <c r="T750">
        <v>39</v>
      </c>
      <c r="U750">
        <v>54</v>
      </c>
      <c r="V750">
        <v>0.32300000000000001</v>
      </c>
      <c r="W750">
        <v>0.40799999999999997</v>
      </c>
      <c r="X750">
        <v>0.51500000000000001</v>
      </c>
      <c r="Y750">
        <v>0.92300000000000004</v>
      </c>
      <c r="Z750">
        <v>153</v>
      </c>
      <c r="AA750">
        <v>11</v>
      </c>
      <c r="AB750">
        <v>4</v>
      </c>
      <c r="AC750">
        <v>0</v>
      </c>
      <c r="AD750">
        <v>1</v>
      </c>
      <c r="AE750">
        <v>0</v>
      </c>
      <c r="AF750">
        <v>0</v>
      </c>
      <c r="AG750">
        <v>0.35899999999999999</v>
      </c>
      <c r="AH750">
        <v>98</v>
      </c>
      <c r="AI750">
        <v>153</v>
      </c>
      <c r="AJ750" t="s">
        <v>666</v>
      </c>
    </row>
    <row r="751" spans="1:36" x14ac:dyDescent="0.45">
      <c r="A751">
        <v>750</v>
      </c>
      <c r="C751" t="s">
        <v>667</v>
      </c>
      <c r="D751" t="str">
        <f t="shared" si="11"/>
        <v>Yasmani Grandal2019</v>
      </c>
      <c r="E751" t="s">
        <v>36</v>
      </c>
      <c r="F751">
        <v>2019</v>
      </c>
      <c r="G751">
        <v>84</v>
      </c>
      <c r="H751">
        <v>341</v>
      </c>
      <c r="I751">
        <v>632</v>
      </c>
      <c r="J751">
        <v>76</v>
      </c>
      <c r="K751">
        <v>282</v>
      </c>
      <c r="L751">
        <v>45</v>
      </c>
      <c r="M751">
        <v>73</v>
      </c>
      <c r="N751">
        <v>14</v>
      </c>
      <c r="O751">
        <v>2</v>
      </c>
      <c r="P751">
        <v>19</v>
      </c>
      <c r="Q751">
        <v>48</v>
      </c>
      <c r="R751">
        <v>3</v>
      </c>
      <c r="S751">
        <v>0</v>
      </c>
      <c r="T751">
        <v>50</v>
      </c>
      <c r="U751">
        <v>71</v>
      </c>
      <c r="V751">
        <v>0.25900000000000001</v>
      </c>
      <c r="W751">
        <v>0.372</v>
      </c>
      <c r="X751">
        <v>0.52500000000000002</v>
      </c>
      <c r="Y751">
        <v>0.89700000000000002</v>
      </c>
      <c r="Z751">
        <v>148</v>
      </c>
      <c r="AA751">
        <v>5</v>
      </c>
      <c r="AB751">
        <v>4</v>
      </c>
      <c r="AC751">
        <v>0</v>
      </c>
      <c r="AD751">
        <v>5</v>
      </c>
      <c r="AE751">
        <v>1</v>
      </c>
      <c r="AF751">
        <v>3</v>
      </c>
      <c r="AG751">
        <v>0.27400000000000002</v>
      </c>
      <c r="AH751">
        <v>110</v>
      </c>
      <c r="AI751">
        <v>137</v>
      </c>
      <c r="AJ751" t="s">
        <v>668</v>
      </c>
    </row>
    <row r="752" spans="1:36" x14ac:dyDescent="0.45">
      <c r="A752">
        <v>751</v>
      </c>
      <c r="C752" t="s">
        <v>122</v>
      </c>
      <c r="D752" t="str">
        <f t="shared" si="11"/>
        <v>Adam Jones2019</v>
      </c>
      <c r="E752" t="s">
        <v>36</v>
      </c>
      <c r="F752">
        <v>2019</v>
      </c>
      <c r="G752">
        <v>82</v>
      </c>
      <c r="H752">
        <v>341</v>
      </c>
      <c r="I752">
        <v>528</v>
      </c>
      <c r="J752">
        <v>76</v>
      </c>
      <c r="K752">
        <v>315</v>
      </c>
      <c r="L752">
        <v>42</v>
      </c>
      <c r="M752">
        <v>83</v>
      </c>
      <c r="N752">
        <v>17</v>
      </c>
      <c r="O752">
        <v>0</v>
      </c>
      <c r="P752">
        <v>13</v>
      </c>
      <c r="Q752">
        <v>44</v>
      </c>
      <c r="R752">
        <v>2</v>
      </c>
      <c r="S752">
        <v>1</v>
      </c>
      <c r="T752">
        <v>18</v>
      </c>
      <c r="U752">
        <v>57</v>
      </c>
      <c r="V752">
        <v>0.26400000000000001</v>
      </c>
      <c r="W752">
        <v>0.312</v>
      </c>
      <c r="X752">
        <v>0.441</v>
      </c>
      <c r="Y752">
        <v>0.753</v>
      </c>
      <c r="Z752">
        <v>139</v>
      </c>
      <c r="AA752">
        <v>10</v>
      </c>
      <c r="AB752">
        <v>5</v>
      </c>
      <c r="AC752">
        <v>0</v>
      </c>
      <c r="AD752">
        <v>2</v>
      </c>
      <c r="AE752">
        <v>1</v>
      </c>
      <c r="AF752">
        <v>3</v>
      </c>
      <c r="AG752">
        <v>0.28299999999999997</v>
      </c>
      <c r="AH752">
        <v>106</v>
      </c>
      <c r="AI752">
        <v>99</v>
      </c>
      <c r="AJ752" t="s">
        <v>123</v>
      </c>
    </row>
    <row r="753" spans="1:36" x14ac:dyDescent="0.45">
      <c r="A753">
        <v>752</v>
      </c>
      <c r="C753" t="s">
        <v>669</v>
      </c>
      <c r="D753" t="str">
        <f t="shared" si="11"/>
        <v>Jarred Kelenic2023</v>
      </c>
      <c r="E753" t="s">
        <v>36</v>
      </c>
      <c r="F753">
        <v>2023</v>
      </c>
      <c r="G753">
        <v>84</v>
      </c>
      <c r="H753">
        <v>341</v>
      </c>
      <c r="I753">
        <v>416</v>
      </c>
      <c r="J753">
        <v>81</v>
      </c>
      <c r="K753">
        <v>306</v>
      </c>
      <c r="L753">
        <v>40</v>
      </c>
      <c r="M753">
        <v>75</v>
      </c>
      <c r="N753">
        <v>22</v>
      </c>
      <c r="O753">
        <v>2</v>
      </c>
      <c r="P753">
        <v>11</v>
      </c>
      <c r="Q753">
        <v>41</v>
      </c>
      <c r="R753">
        <v>11</v>
      </c>
      <c r="S753">
        <v>4</v>
      </c>
      <c r="T753">
        <v>32</v>
      </c>
      <c r="U753">
        <v>113</v>
      </c>
      <c r="V753">
        <v>0.245</v>
      </c>
      <c r="W753">
        <v>0.317</v>
      </c>
      <c r="X753">
        <v>0.438</v>
      </c>
      <c r="Y753">
        <v>0.755</v>
      </c>
      <c r="Z753">
        <v>134</v>
      </c>
      <c r="AA753">
        <v>5</v>
      </c>
      <c r="AB753">
        <v>1</v>
      </c>
      <c r="AC753">
        <v>0</v>
      </c>
      <c r="AD753">
        <v>2</v>
      </c>
      <c r="AE753">
        <v>3</v>
      </c>
      <c r="AF753">
        <v>2</v>
      </c>
      <c r="AG753">
        <v>0.34799999999999998</v>
      </c>
      <c r="AH753">
        <v>102</v>
      </c>
      <c r="AI753">
        <v>106</v>
      </c>
      <c r="AJ753" t="s">
        <v>670</v>
      </c>
    </row>
    <row r="754" spans="1:36" x14ac:dyDescent="0.45">
      <c r="A754">
        <v>753</v>
      </c>
      <c r="C754" t="s">
        <v>671</v>
      </c>
      <c r="D754" t="str">
        <f t="shared" si="11"/>
        <v>Scott Kingery2018</v>
      </c>
      <c r="E754" t="s">
        <v>36</v>
      </c>
      <c r="F754">
        <v>2018</v>
      </c>
      <c r="G754">
        <v>91</v>
      </c>
      <c r="H754">
        <v>341</v>
      </c>
      <c r="I754">
        <v>484</v>
      </c>
      <c r="J754">
        <v>79</v>
      </c>
      <c r="K754">
        <v>317</v>
      </c>
      <c r="L754">
        <v>40</v>
      </c>
      <c r="M754">
        <v>75</v>
      </c>
      <c r="N754">
        <v>18</v>
      </c>
      <c r="O754">
        <v>1</v>
      </c>
      <c r="P754">
        <v>4</v>
      </c>
      <c r="Q754">
        <v>27</v>
      </c>
      <c r="R754">
        <v>8</v>
      </c>
      <c r="S754">
        <v>2</v>
      </c>
      <c r="T754">
        <v>19</v>
      </c>
      <c r="U754">
        <v>82</v>
      </c>
      <c r="V754">
        <v>0.23699999999999999</v>
      </c>
      <c r="W754">
        <v>0.28199999999999997</v>
      </c>
      <c r="X754">
        <v>0.33800000000000002</v>
      </c>
      <c r="Y754">
        <v>0.61899999999999999</v>
      </c>
      <c r="Z754">
        <v>107</v>
      </c>
      <c r="AA754">
        <v>2</v>
      </c>
      <c r="AB754">
        <v>2</v>
      </c>
      <c r="AC754">
        <v>0</v>
      </c>
      <c r="AD754">
        <v>3</v>
      </c>
      <c r="AE754">
        <v>0</v>
      </c>
      <c r="AF754">
        <v>2</v>
      </c>
      <c r="AG754">
        <v>0.30299999999999999</v>
      </c>
      <c r="AH754">
        <v>106</v>
      </c>
      <c r="AI754">
        <v>72</v>
      </c>
      <c r="AJ754" t="s">
        <v>672</v>
      </c>
    </row>
    <row r="755" spans="1:36" x14ac:dyDescent="0.45">
      <c r="A755">
        <v>754</v>
      </c>
      <c r="C755" t="s">
        <v>80</v>
      </c>
      <c r="D755" t="str">
        <f t="shared" si="11"/>
        <v>Andrew McCutchen2021</v>
      </c>
      <c r="E755" t="s">
        <v>36</v>
      </c>
      <c r="F755">
        <v>2021</v>
      </c>
      <c r="G755">
        <v>82</v>
      </c>
      <c r="H755">
        <v>341</v>
      </c>
      <c r="I755">
        <v>574</v>
      </c>
      <c r="J755">
        <v>77</v>
      </c>
      <c r="K755">
        <v>281</v>
      </c>
      <c r="L755">
        <v>47</v>
      </c>
      <c r="M755">
        <v>64</v>
      </c>
      <c r="N755">
        <v>11</v>
      </c>
      <c r="O755">
        <v>1</v>
      </c>
      <c r="P755">
        <v>15</v>
      </c>
      <c r="Q755">
        <v>48</v>
      </c>
      <c r="R755">
        <v>6</v>
      </c>
      <c r="S755">
        <v>1</v>
      </c>
      <c r="T755">
        <v>51</v>
      </c>
      <c r="U755">
        <v>77</v>
      </c>
      <c r="V755">
        <v>0.22800000000000001</v>
      </c>
      <c r="W755">
        <v>0.34599999999999997</v>
      </c>
      <c r="X755">
        <v>0.434</v>
      </c>
      <c r="Y755">
        <v>0.78</v>
      </c>
      <c r="Z755">
        <v>122</v>
      </c>
      <c r="AA755">
        <v>7</v>
      </c>
      <c r="AB755">
        <v>3</v>
      </c>
      <c r="AC755">
        <v>0</v>
      </c>
      <c r="AD755">
        <v>6</v>
      </c>
      <c r="AE755">
        <v>1</v>
      </c>
      <c r="AF755">
        <v>2</v>
      </c>
      <c r="AG755">
        <v>0.251</v>
      </c>
      <c r="AH755">
        <v>101</v>
      </c>
      <c r="AI755">
        <v>117</v>
      </c>
      <c r="AJ755" t="s">
        <v>81</v>
      </c>
    </row>
    <row r="756" spans="1:36" x14ac:dyDescent="0.45">
      <c r="A756">
        <v>755</v>
      </c>
      <c r="C756" t="s">
        <v>673</v>
      </c>
      <c r="D756" t="str">
        <f t="shared" si="11"/>
        <v>Jordy Mercer2016</v>
      </c>
      <c r="E756" t="s">
        <v>36</v>
      </c>
      <c r="F756">
        <v>2016</v>
      </c>
      <c r="G756">
        <v>86</v>
      </c>
      <c r="H756">
        <v>341</v>
      </c>
      <c r="I756">
        <v>584</v>
      </c>
      <c r="J756">
        <v>82</v>
      </c>
      <c r="K756">
        <v>293</v>
      </c>
      <c r="L756">
        <v>39</v>
      </c>
      <c r="M756">
        <v>79</v>
      </c>
      <c r="N756">
        <v>12</v>
      </c>
      <c r="O756">
        <v>1</v>
      </c>
      <c r="P756">
        <v>6</v>
      </c>
      <c r="Q756">
        <v>31</v>
      </c>
      <c r="R756">
        <v>1</v>
      </c>
      <c r="S756">
        <v>0</v>
      </c>
      <c r="T756">
        <v>37</v>
      </c>
      <c r="U756">
        <v>50</v>
      </c>
      <c r="V756">
        <v>0.27</v>
      </c>
      <c r="W756">
        <v>0.35699999999999998</v>
      </c>
      <c r="X756">
        <v>0.379</v>
      </c>
      <c r="Y756">
        <v>0.73599999999999999</v>
      </c>
      <c r="Z756">
        <v>111</v>
      </c>
      <c r="AA756">
        <v>6</v>
      </c>
      <c r="AB756">
        <v>4</v>
      </c>
      <c r="AC756">
        <v>5</v>
      </c>
      <c r="AD756">
        <v>2</v>
      </c>
      <c r="AE756">
        <v>6</v>
      </c>
      <c r="AF756">
        <v>4</v>
      </c>
      <c r="AG756">
        <v>0.30499999999999999</v>
      </c>
      <c r="AH756">
        <v>110</v>
      </c>
      <c r="AI756">
        <v>101</v>
      </c>
      <c r="AJ756" t="s">
        <v>674</v>
      </c>
    </row>
    <row r="757" spans="1:36" x14ac:dyDescent="0.45">
      <c r="A757">
        <v>756</v>
      </c>
      <c r="C757" t="s">
        <v>657</v>
      </c>
      <c r="D757" t="str">
        <f t="shared" si="11"/>
        <v>Buster Posey2015</v>
      </c>
      <c r="E757" t="s">
        <v>36</v>
      </c>
      <c r="F757">
        <v>2015</v>
      </c>
      <c r="G757">
        <v>83</v>
      </c>
      <c r="H757">
        <v>341</v>
      </c>
      <c r="I757">
        <v>623</v>
      </c>
      <c r="J757">
        <v>80</v>
      </c>
      <c r="K757">
        <v>303</v>
      </c>
      <c r="L757">
        <v>46</v>
      </c>
      <c r="M757">
        <v>95</v>
      </c>
      <c r="N757">
        <v>14</v>
      </c>
      <c r="O757">
        <v>0</v>
      </c>
      <c r="P757">
        <v>14</v>
      </c>
      <c r="Q757">
        <v>58</v>
      </c>
      <c r="R757">
        <v>1</v>
      </c>
      <c r="S757">
        <v>0</v>
      </c>
      <c r="T757">
        <v>34</v>
      </c>
      <c r="U757">
        <v>30</v>
      </c>
      <c r="V757">
        <v>0.314</v>
      </c>
      <c r="W757">
        <v>0.38100000000000001</v>
      </c>
      <c r="X757">
        <v>0.498</v>
      </c>
      <c r="Y757">
        <v>0.88</v>
      </c>
      <c r="Z757">
        <v>151</v>
      </c>
      <c r="AA757">
        <v>10</v>
      </c>
      <c r="AB757">
        <v>1</v>
      </c>
      <c r="AC757">
        <v>0</v>
      </c>
      <c r="AD757">
        <v>3</v>
      </c>
      <c r="AE757">
        <v>3</v>
      </c>
      <c r="AF757">
        <v>1</v>
      </c>
      <c r="AG757">
        <v>0.309</v>
      </c>
      <c r="AH757">
        <v>107</v>
      </c>
      <c r="AI757">
        <v>147</v>
      </c>
      <c r="AJ757" t="s">
        <v>658</v>
      </c>
    </row>
    <row r="758" spans="1:36" x14ac:dyDescent="0.45">
      <c r="A758">
        <v>757</v>
      </c>
      <c r="C758" t="s">
        <v>675</v>
      </c>
      <c r="D758" t="str">
        <f t="shared" si="11"/>
        <v>Hunter Renfroe2023</v>
      </c>
      <c r="E758" t="s">
        <v>36</v>
      </c>
      <c r="F758">
        <v>2023</v>
      </c>
      <c r="G758">
        <v>83</v>
      </c>
      <c r="H758">
        <v>341</v>
      </c>
      <c r="I758">
        <v>548</v>
      </c>
      <c r="J758">
        <v>77</v>
      </c>
      <c r="K758">
        <v>317</v>
      </c>
      <c r="L758">
        <v>42</v>
      </c>
      <c r="M758">
        <v>78</v>
      </c>
      <c r="N758">
        <v>19</v>
      </c>
      <c r="O758">
        <v>0</v>
      </c>
      <c r="P758">
        <v>15</v>
      </c>
      <c r="Q758">
        <v>41</v>
      </c>
      <c r="R758">
        <v>0</v>
      </c>
      <c r="S758">
        <v>0</v>
      </c>
      <c r="T758">
        <v>21</v>
      </c>
      <c r="U758">
        <v>74</v>
      </c>
      <c r="V758">
        <v>0.246</v>
      </c>
      <c r="W758">
        <v>0.29299999999999998</v>
      </c>
      <c r="X758">
        <v>0.44800000000000001</v>
      </c>
      <c r="Y758">
        <v>0.74099999999999999</v>
      </c>
      <c r="Z758">
        <v>142</v>
      </c>
      <c r="AA758">
        <v>12</v>
      </c>
      <c r="AB758">
        <v>1</v>
      </c>
      <c r="AC758">
        <v>0</v>
      </c>
      <c r="AD758">
        <v>2</v>
      </c>
      <c r="AE758">
        <v>0</v>
      </c>
      <c r="AF758">
        <v>2</v>
      </c>
      <c r="AG758">
        <v>0.27400000000000002</v>
      </c>
      <c r="AH758">
        <v>106</v>
      </c>
      <c r="AI758">
        <v>101</v>
      </c>
      <c r="AJ758" t="s">
        <v>676</v>
      </c>
    </row>
    <row r="759" spans="1:36" x14ac:dyDescent="0.45">
      <c r="A759">
        <v>758</v>
      </c>
      <c r="C759" t="s">
        <v>675</v>
      </c>
      <c r="D759" t="str">
        <f t="shared" si="11"/>
        <v>Hunter Renfroe2017</v>
      </c>
      <c r="E759" t="s">
        <v>36</v>
      </c>
      <c r="F759">
        <v>2017</v>
      </c>
      <c r="G759">
        <v>85</v>
      </c>
      <c r="H759">
        <v>341</v>
      </c>
      <c r="I759">
        <v>479</v>
      </c>
      <c r="J759">
        <v>84</v>
      </c>
      <c r="K759">
        <v>316</v>
      </c>
      <c r="L759">
        <v>34</v>
      </c>
      <c r="M759">
        <v>73</v>
      </c>
      <c r="N759">
        <v>19</v>
      </c>
      <c r="O759">
        <v>1</v>
      </c>
      <c r="P759">
        <v>16</v>
      </c>
      <c r="Q759">
        <v>39</v>
      </c>
      <c r="R759">
        <v>3</v>
      </c>
      <c r="S759">
        <v>0</v>
      </c>
      <c r="T759">
        <v>22</v>
      </c>
      <c r="U759">
        <v>95</v>
      </c>
      <c r="V759">
        <v>0.23100000000000001</v>
      </c>
      <c r="W759">
        <v>0.28699999999999998</v>
      </c>
      <c r="X759">
        <v>0.44900000000000001</v>
      </c>
      <c r="Y759">
        <v>0.73699999999999999</v>
      </c>
      <c r="Z759">
        <v>142</v>
      </c>
      <c r="AA759">
        <v>4</v>
      </c>
      <c r="AB759">
        <v>3</v>
      </c>
      <c r="AC759">
        <v>0</v>
      </c>
      <c r="AD759">
        <v>0</v>
      </c>
      <c r="AE759">
        <v>1</v>
      </c>
      <c r="AF759">
        <v>5</v>
      </c>
      <c r="AG759">
        <v>0.27800000000000002</v>
      </c>
      <c r="AH759">
        <v>97</v>
      </c>
      <c r="AI759">
        <v>94</v>
      </c>
      <c r="AJ759" t="s">
        <v>676</v>
      </c>
    </row>
    <row r="760" spans="1:36" x14ac:dyDescent="0.45">
      <c r="A760">
        <v>759</v>
      </c>
      <c r="C760" t="s">
        <v>677</v>
      </c>
      <c r="D760" t="str">
        <f t="shared" si="11"/>
        <v>Daniel Vogelbach2019</v>
      </c>
      <c r="E760" t="s">
        <v>36</v>
      </c>
      <c r="F760">
        <v>2019</v>
      </c>
      <c r="G760">
        <v>85</v>
      </c>
      <c r="H760">
        <v>341</v>
      </c>
      <c r="I760">
        <v>558</v>
      </c>
      <c r="J760">
        <v>76</v>
      </c>
      <c r="K760">
        <v>277</v>
      </c>
      <c r="L760">
        <v>49</v>
      </c>
      <c r="M760">
        <v>66</v>
      </c>
      <c r="N760">
        <v>11</v>
      </c>
      <c r="O760">
        <v>0</v>
      </c>
      <c r="P760">
        <v>21</v>
      </c>
      <c r="Q760">
        <v>51</v>
      </c>
      <c r="R760">
        <v>0</v>
      </c>
      <c r="S760">
        <v>0</v>
      </c>
      <c r="T760">
        <v>61</v>
      </c>
      <c r="U760">
        <v>79</v>
      </c>
      <c r="V760">
        <v>0.23799999999999999</v>
      </c>
      <c r="W760">
        <v>0.375</v>
      </c>
      <c r="X760">
        <v>0.505</v>
      </c>
      <c r="Y760">
        <v>0.88100000000000001</v>
      </c>
      <c r="Z760">
        <v>140</v>
      </c>
      <c r="AA760">
        <v>3</v>
      </c>
      <c r="AB760">
        <v>1</v>
      </c>
      <c r="AC760">
        <v>0</v>
      </c>
      <c r="AD760">
        <v>2</v>
      </c>
      <c r="AE760">
        <v>1</v>
      </c>
      <c r="AF760">
        <v>1</v>
      </c>
      <c r="AG760">
        <v>0.251</v>
      </c>
      <c r="AH760">
        <v>125</v>
      </c>
      <c r="AI760">
        <v>133</v>
      </c>
      <c r="AJ760" t="s">
        <v>678</v>
      </c>
    </row>
    <row r="761" spans="1:36" x14ac:dyDescent="0.45">
      <c r="A761">
        <v>760</v>
      </c>
      <c r="C761" t="s">
        <v>300</v>
      </c>
      <c r="D761" t="str">
        <f t="shared" si="11"/>
        <v>Kris Bryant2015</v>
      </c>
      <c r="E761" t="s">
        <v>36</v>
      </c>
      <c r="F761">
        <v>2015</v>
      </c>
      <c r="G761">
        <v>78</v>
      </c>
      <c r="H761">
        <v>340</v>
      </c>
      <c r="I761">
        <v>650</v>
      </c>
      <c r="J761">
        <v>78</v>
      </c>
      <c r="K761">
        <v>286</v>
      </c>
      <c r="L761">
        <v>47</v>
      </c>
      <c r="M761">
        <v>77</v>
      </c>
      <c r="N761">
        <v>14</v>
      </c>
      <c r="O761">
        <v>4</v>
      </c>
      <c r="P761">
        <v>12</v>
      </c>
      <c r="Q761">
        <v>51</v>
      </c>
      <c r="R761">
        <v>8</v>
      </c>
      <c r="S761">
        <v>3</v>
      </c>
      <c r="T761">
        <v>46</v>
      </c>
      <c r="U761">
        <v>101</v>
      </c>
      <c r="V761">
        <v>0.26900000000000002</v>
      </c>
      <c r="W761">
        <v>0.377</v>
      </c>
      <c r="X761">
        <v>0.47199999999999998</v>
      </c>
      <c r="Y761">
        <v>0.84899999999999998</v>
      </c>
      <c r="Z761">
        <v>135</v>
      </c>
      <c r="AA761">
        <v>3</v>
      </c>
      <c r="AB761">
        <v>5</v>
      </c>
      <c r="AC761">
        <v>0</v>
      </c>
      <c r="AD761">
        <v>3</v>
      </c>
      <c r="AE761">
        <v>0</v>
      </c>
      <c r="AF761">
        <v>4</v>
      </c>
      <c r="AG761">
        <v>0.36899999999999999</v>
      </c>
      <c r="AH761">
        <v>99</v>
      </c>
      <c r="AI761">
        <v>139</v>
      </c>
      <c r="AJ761" t="s">
        <v>301</v>
      </c>
    </row>
    <row r="762" spans="1:36" x14ac:dyDescent="0.45">
      <c r="A762">
        <v>761</v>
      </c>
      <c r="C762" t="s">
        <v>631</v>
      </c>
      <c r="D762" t="str">
        <f t="shared" si="11"/>
        <v>Chris Carter2015</v>
      </c>
      <c r="E762" t="s">
        <v>36</v>
      </c>
      <c r="F762">
        <v>2015</v>
      </c>
      <c r="G762">
        <v>85</v>
      </c>
      <c r="H762">
        <v>340</v>
      </c>
      <c r="I762">
        <v>460</v>
      </c>
      <c r="J762">
        <v>82</v>
      </c>
      <c r="K762">
        <v>287</v>
      </c>
      <c r="L762">
        <v>34</v>
      </c>
      <c r="M762">
        <v>53</v>
      </c>
      <c r="N762">
        <v>11</v>
      </c>
      <c r="O762">
        <v>0</v>
      </c>
      <c r="P762">
        <v>15</v>
      </c>
      <c r="Q762">
        <v>41</v>
      </c>
      <c r="R762">
        <v>1</v>
      </c>
      <c r="S762">
        <v>1</v>
      </c>
      <c r="T762">
        <v>44</v>
      </c>
      <c r="U762">
        <v>115</v>
      </c>
      <c r="V762">
        <v>0.185</v>
      </c>
      <c r="W762">
        <v>0.3</v>
      </c>
      <c r="X762">
        <v>0.38</v>
      </c>
      <c r="Y762">
        <v>0.68</v>
      </c>
      <c r="Z762">
        <v>109</v>
      </c>
      <c r="AA762">
        <v>2</v>
      </c>
      <c r="AB762">
        <v>5</v>
      </c>
      <c r="AC762">
        <v>0</v>
      </c>
      <c r="AD762">
        <v>4</v>
      </c>
      <c r="AE762">
        <v>1</v>
      </c>
      <c r="AF762">
        <v>1</v>
      </c>
      <c r="AG762">
        <v>0.23599999999999999</v>
      </c>
      <c r="AH762">
        <v>87</v>
      </c>
      <c r="AI762">
        <v>92</v>
      </c>
      <c r="AJ762" t="s">
        <v>632</v>
      </c>
    </row>
    <row r="763" spans="1:36" x14ac:dyDescent="0.45">
      <c r="A763">
        <v>762</v>
      </c>
      <c r="C763" t="s">
        <v>264</v>
      </c>
      <c r="D763" t="str">
        <f t="shared" si="11"/>
        <v>Matt Chapman2022</v>
      </c>
      <c r="E763" t="s">
        <v>36</v>
      </c>
      <c r="F763">
        <v>2022</v>
      </c>
      <c r="G763">
        <v>87</v>
      </c>
      <c r="H763">
        <v>340</v>
      </c>
      <c r="I763">
        <v>621</v>
      </c>
      <c r="J763">
        <v>84</v>
      </c>
      <c r="K763">
        <v>304</v>
      </c>
      <c r="L763">
        <v>45</v>
      </c>
      <c r="M763">
        <v>69</v>
      </c>
      <c r="N763">
        <v>16</v>
      </c>
      <c r="O763">
        <v>0</v>
      </c>
      <c r="P763">
        <v>15</v>
      </c>
      <c r="Q763">
        <v>45</v>
      </c>
      <c r="R763">
        <v>0</v>
      </c>
      <c r="S763">
        <v>0</v>
      </c>
      <c r="T763">
        <v>29</v>
      </c>
      <c r="U763">
        <v>87</v>
      </c>
      <c r="V763">
        <v>0.22700000000000001</v>
      </c>
      <c r="W763">
        <v>0.3</v>
      </c>
      <c r="X763">
        <v>0.42799999999999999</v>
      </c>
      <c r="Y763">
        <v>0.72799999999999998</v>
      </c>
      <c r="Z763">
        <v>130</v>
      </c>
      <c r="AA763">
        <v>5</v>
      </c>
      <c r="AB763">
        <v>4</v>
      </c>
      <c r="AC763">
        <v>0</v>
      </c>
      <c r="AD763">
        <v>3</v>
      </c>
      <c r="AE763">
        <v>0</v>
      </c>
      <c r="AF763">
        <v>0</v>
      </c>
      <c r="AG763">
        <v>0.26300000000000001</v>
      </c>
      <c r="AH763">
        <v>91</v>
      </c>
      <c r="AI763">
        <v>105</v>
      </c>
      <c r="AJ763" t="s">
        <v>265</v>
      </c>
    </row>
    <row r="764" spans="1:36" x14ac:dyDescent="0.45">
      <c r="A764">
        <v>763</v>
      </c>
      <c r="C764" t="s">
        <v>679</v>
      </c>
      <c r="D764" t="str">
        <f t="shared" si="11"/>
        <v>Matt Duffy2018</v>
      </c>
      <c r="E764" t="s">
        <v>36</v>
      </c>
      <c r="F764">
        <v>2018</v>
      </c>
      <c r="G764">
        <v>80</v>
      </c>
      <c r="H764">
        <v>340</v>
      </c>
      <c r="I764">
        <v>560</v>
      </c>
      <c r="J764">
        <v>77</v>
      </c>
      <c r="K764">
        <v>312</v>
      </c>
      <c r="L764">
        <v>33</v>
      </c>
      <c r="M764">
        <v>99</v>
      </c>
      <c r="N764">
        <v>16</v>
      </c>
      <c r="O764">
        <v>1</v>
      </c>
      <c r="P764">
        <v>4</v>
      </c>
      <c r="Q764">
        <v>27</v>
      </c>
      <c r="R764">
        <v>7</v>
      </c>
      <c r="S764">
        <v>4</v>
      </c>
      <c r="T764">
        <v>23</v>
      </c>
      <c r="U764">
        <v>56</v>
      </c>
      <c r="V764">
        <v>0.317</v>
      </c>
      <c r="W764">
        <v>0.371</v>
      </c>
      <c r="X764">
        <v>0.41399999999999998</v>
      </c>
      <c r="Y764">
        <v>0.78400000000000003</v>
      </c>
      <c r="Z764">
        <v>129</v>
      </c>
      <c r="AA764">
        <v>8</v>
      </c>
      <c r="AB764">
        <v>4</v>
      </c>
      <c r="AC764">
        <v>0</v>
      </c>
      <c r="AD764">
        <v>1</v>
      </c>
      <c r="AE764">
        <v>1</v>
      </c>
      <c r="AF764">
        <v>3</v>
      </c>
      <c r="AG764">
        <v>0.376</v>
      </c>
      <c r="AH764">
        <v>116</v>
      </c>
      <c r="AI764">
        <v>118</v>
      </c>
      <c r="AJ764" t="s">
        <v>680</v>
      </c>
    </row>
    <row r="765" spans="1:36" x14ac:dyDescent="0.45">
      <c r="A765">
        <v>764</v>
      </c>
      <c r="C765" t="s">
        <v>681</v>
      </c>
      <c r="D765" t="str">
        <f t="shared" si="11"/>
        <v>Evan Gattis2015</v>
      </c>
      <c r="E765" t="s">
        <v>36</v>
      </c>
      <c r="F765">
        <v>2015</v>
      </c>
      <c r="G765">
        <v>86</v>
      </c>
      <c r="H765">
        <v>340</v>
      </c>
      <c r="I765">
        <v>604</v>
      </c>
      <c r="J765">
        <v>82</v>
      </c>
      <c r="K765">
        <v>324</v>
      </c>
      <c r="L765">
        <v>37</v>
      </c>
      <c r="M765">
        <v>78</v>
      </c>
      <c r="N765">
        <v>13</v>
      </c>
      <c r="O765">
        <v>4</v>
      </c>
      <c r="P765">
        <v>15</v>
      </c>
      <c r="Q765">
        <v>54</v>
      </c>
      <c r="R765">
        <v>0</v>
      </c>
      <c r="S765">
        <v>0</v>
      </c>
      <c r="T765">
        <v>12</v>
      </c>
      <c r="U765">
        <v>76</v>
      </c>
      <c r="V765">
        <v>0.24099999999999999</v>
      </c>
      <c r="W765">
        <v>0.26800000000000002</v>
      </c>
      <c r="X765">
        <v>0.44400000000000001</v>
      </c>
      <c r="Y765">
        <v>0.71199999999999997</v>
      </c>
      <c r="Z765">
        <v>144</v>
      </c>
      <c r="AA765">
        <v>6</v>
      </c>
      <c r="AB765">
        <v>1</v>
      </c>
      <c r="AC765">
        <v>0</v>
      </c>
      <c r="AD765">
        <v>3</v>
      </c>
      <c r="AE765">
        <v>2</v>
      </c>
      <c r="AF765">
        <v>4</v>
      </c>
      <c r="AG765">
        <v>0.26700000000000002</v>
      </c>
      <c r="AH765">
        <v>90</v>
      </c>
      <c r="AI765">
        <v>98</v>
      </c>
      <c r="AJ765" t="s">
        <v>682</v>
      </c>
    </row>
    <row r="766" spans="1:36" x14ac:dyDescent="0.45">
      <c r="A766">
        <v>765</v>
      </c>
      <c r="C766" t="s">
        <v>531</v>
      </c>
      <c r="D766" t="str">
        <f t="shared" si="11"/>
        <v>Starling Marte2015</v>
      </c>
      <c r="E766" t="s">
        <v>36</v>
      </c>
      <c r="F766">
        <v>2015</v>
      </c>
      <c r="G766">
        <v>82</v>
      </c>
      <c r="H766">
        <v>340</v>
      </c>
      <c r="I766">
        <v>633</v>
      </c>
      <c r="J766">
        <v>79</v>
      </c>
      <c r="K766">
        <v>312</v>
      </c>
      <c r="L766">
        <v>45</v>
      </c>
      <c r="M766">
        <v>87</v>
      </c>
      <c r="N766">
        <v>16</v>
      </c>
      <c r="O766">
        <v>0</v>
      </c>
      <c r="P766">
        <v>13</v>
      </c>
      <c r="Q766">
        <v>49</v>
      </c>
      <c r="R766">
        <v>16</v>
      </c>
      <c r="S766">
        <v>7</v>
      </c>
      <c r="T766">
        <v>18</v>
      </c>
      <c r="U766">
        <v>82</v>
      </c>
      <c r="V766">
        <v>0.27900000000000003</v>
      </c>
      <c r="W766">
        <v>0.32800000000000001</v>
      </c>
      <c r="X766">
        <v>0.45500000000000002</v>
      </c>
      <c r="Y766">
        <v>0.78400000000000003</v>
      </c>
      <c r="Z766">
        <v>142</v>
      </c>
      <c r="AA766">
        <v>7</v>
      </c>
      <c r="AB766">
        <v>6</v>
      </c>
      <c r="AC766">
        <v>2</v>
      </c>
      <c r="AD766">
        <v>2</v>
      </c>
      <c r="AE766">
        <v>2</v>
      </c>
      <c r="AF766">
        <v>6</v>
      </c>
      <c r="AG766">
        <v>0.33800000000000002</v>
      </c>
      <c r="AH766">
        <v>100</v>
      </c>
      <c r="AI766">
        <v>119</v>
      </c>
      <c r="AJ766" t="s">
        <v>532</v>
      </c>
    </row>
    <row r="767" spans="1:36" x14ac:dyDescent="0.45">
      <c r="A767">
        <v>766</v>
      </c>
      <c r="C767" t="s">
        <v>683</v>
      </c>
      <c r="D767" t="str">
        <f t="shared" si="11"/>
        <v>Víctor Martínez2014</v>
      </c>
      <c r="E767" t="s">
        <v>36</v>
      </c>
      <c r="F767">
        <v>2014</v>
      </c>
      <c r="G767">
        <v>80</v>
      </c>
      <c r="H767">
        <v>340</v>
      </c>
      <c r="I767">
        <v>641</v>
      </c>
      <c r="J767">
        <v>79</v>
      </c>
      <c r="K767">
        <v>302</v>
      </c>
      <c r="L767">
        <v>45</v>
      </c>
      <c r="M767">
        <v>99</v>
      </c>
      <c r="N767">
        <v>19</v>
      </c>
      <c r="O767">
        <v>0</v>
      </c>
      <c r="P767">
        <v>21</v>
      </c>
      <c r="Q767">
        <v>55</v>
      </c>
      <c r="R767">
        <v>2</v>
      </c>
      <c r="S767">
        <v>2</v>
      </c>
      <c r="T767">
        <v>33</v>
      </c>
      <c r="U767">
        <v>23</v>
      </c>
      <c r="V767">
        <v>0.32800000000000001</v>
      </c>
      <c r="W767">
        <v>0.39100000000000001</v>
      </c>
      <c r="X767">
        <v>0.59899999999999998</v>
      </c>
      <c r="Y767">
        <v>0.99099999999999999</v>
      </c>
      <c r="Z767">
        <v>181</v>
      </c>
      <c r="AA767">
        <v>11</v>
      </c>
      <c r="AB767">
        <v>1</v>
      </c>
      <c r="AC767">
        <v>0</v>
      </c>
      <c r="AD767">
        <v>4</v>
      </c>
      <c r="AE767">
        <v>13</v>
      </c>
      <c r="AF767">
        <v>2</v>
      </c>
      <c r="AG767">
        <v>0.29799999999999999</v>
      </c>
      <c r="AH767">
        <v>102</v>
      </c>
      <c r="AI767">
        <v>177</v>
      </c>
      <c r="AJ767" t="s">
        <v>684</v>
      </c>
    </row>
    <row r="768" spans="1:36" x14ac:dyDescent="0.45">
      <c r="A768">
        <v>767</v>
      </c>
      <c r="C768" t="s">
        <v>685</v>
      </c>
      <c r="D768" t="str">
        <f t="shared" si="11"/>
        <v>Adalberto Mondesí2019</v>
      </c>
      <c r="E768" t="s">
        <v>36</v>
      </c>
      <c r="F768">
        <v>2019</v>
      </c>
      <c r="G768">
        <v>77</v>
      </c>
      <c r="H768">
        <v>340</v>
      </c>
      <c r="I768">
        <v>443</v>
      </c>
      <c r="J768">
        <v>77</v>
      </c>
      <c r="K768">
        <v>316</v>
      </c>
      <c r="L768">
        <v>44</v>
      </c>
      <c r="M768">
        <v>84</v>
      </c>
      <c r="N768">
        <v>17</v>
      </c>
      <c r="O768">
        <v>9</v>
      </c>
      <c r="P768">
        <v>7</v>
      </c>
      <c r="Q768">
        <v>51</v>
      </c>
      <c r="R768">
        <v>28</v>
      </c>
      <c r="S768">
        <v>3</v>
      </c>
      <c r="T768">
        <v>16</v>
      </c>
      <c r="U768">
        <v>94</v>
      </c>
      <c r="V768">
        <v>0.26600000000000001</v>
      </c>
      <c r="W768">
        <v>0.29599999999999999</v>
      </c>
      <c r="X768">
        <v>0.443</v>
      </c>
      <c r="Y768">
        <v>0.73899999999999999</v>
      </c>
      <c r="Z768">
        <v>140</v>
      </c>
      <c r="AA768">
        <v>4</v>
      </c>
      <c r="AB768">
        <v>0</v>
      </c>
      <c r="AC768">
        <v>2</v>
      </c>
      <c r="AD768">
        <v>6</v>
      </c>
      <c r="AE768">
        <v>0</v>
      </c>
      <c r="AF768">
        <v>3</v>
      </c>
      <c r="AG768">
        <v>0.34799999999999998</v>
      </c>
      <c r="AH768">
        <v>106</v>
      </c>
      <c r="AI768">
        <v>95</v>
      </c>
      <c r="AJ768" t="s">
        <v>686</v>
      </c>
    </row>
    <row r="769" spans="1:36" x14ac:dyDescent="0.45">
      <c r="A769">
        <v>768</v>
      </c>
      <c r="C769" t="s">
        <v>599</v>
      </c>
      <c r="D769" t="str">
        <f t="shared" si="11"/>
        <v>Kendrys Morales2017</v>
      </c>
      <c r="E769" t="s">
        <v>36</v>
      </c>
      <c r="F769">
        <v>2017</v>
      </c>
      <c r="G769">
        <v>83</v>
      </c>
      <c r="H769">
        <v>340</v>
      </c>
      <c r="I769">
        <v>608</v>
      </c>
      <c r="J769">
        <v>80</v>
      </c>
      <c r="K769">
        <v>317</v>
      </c>
      <c r="L769">
        <v>42</v>
      </c>
      <c r="M769">
        <v>80</v>
      </c>
      <c r="N769">
        <v>16</v>
      </c>
      <c r="O769">
        <v>0</v>
      </c>
      <c r="P769">
        <v>16</v>
      </c>
      <c r="Q769">
        <v>48</v>
      </c>
      <c r="R769">
        <v>0</v>
      </c>
      <c r="S769">
        <v>0</v>
      </c>
      <c r="T769">
        <v>20</v>
      </c>
      <c r="U769">
        <v>78</v>
      </c>
      <c r="V769">
        <v>0.252</v>
      </c>
      <c r="W769">
        <v>0.3</v>
      </c>
      <c r="X769">
        <v>0.45400000000000001</v>
      </c>
      <c r="Y769">
        <v>0.754</v>
      </c>
      <c r="Z769">
        <v>144</v>
      </c>
      <c r="AA769">
        <v>13</v>
      </c>
      <c r="AB769">
        <v>2</v>
      </c>
      <c r="AC769">
        <v>0</v>
      </c>
      <c r="AD769">
        <v>1</v>
      </c>
      <c r="AE769">
        <v>1</v>
      </c>
      <c r="AF769">
        <v>5</v>
      </c>
      <c r="AG769">
        <v>0.28599999999999998</v>
      </c>
      <c r="AH769">
        <v>99</v>
      </c>
      <c r="AI769">
        <v>99</v>
      </c>
      <c r="AJ769" t="s">
        <v>600</v>
      </c>
    </row>
    <row r="770" spans="1:36" x14ac:dyDescent="0.45">
      <c r="A770">
        <v>769</v>
      </c>
      <c r="C770" t="s">
        <v>687</v>
      </c>
      <c r="D770" t="str">
        <f t="shared" si="11"/>
        <v>Mike Morse2014</v>
      </c>
      <c r="E770" t="s">
        <v>36</v>
      </c>
      <c r="F770">
        <v>2014</v>
      </c>
      <c r="G770">
        <v>92</v>
      </c>
      <c r="H770">
        <v>340</v>
      </c>
      <c r="I770">
        <v>482</v>
      </c>
      <c r="J770">
        <v>88</v>
      </c>
      <c r="K770">
        <v>313</v>
      </c>
      <c r="L770">
        <v>33</v>
      </c>
      <c r="M770">
        <v>85</v>
      </c>
      <c r="N770">
        <v>23</v>
      </c>
      <c r="O770">
        <v>1</v>
      </c>
      <c r="P770">
        <v>14</v>
      </c>
      <c r="Q770">
        <v>46</v>
      </c>
      <c r="R770">
        <v>0</v>
      </c>
      <c r="S770">
        <v>0</v>
      </c>
      <c r="T770">
        <v>20</v>
      </c>
      <c r="U770">
        <v>82</v>
      </c>
      <c r="V770">
        <v>0.27200000000000002</v>
      </c>
      <c r="W770">
        <v>0.32400000000000001</v>
      </c>
      <c r="X770">
        <v>0.48599999999999999</v>
      </c>
      <c r="Y770">
        <v>0.80900000000000005</v>
      </c>
      <c r="Z770">
        <v>152</v>
      </c>
      <c r="AA770">
        <v>14</v>
      </c>
      <c r="AB770">
        <v>5</v>
      </c>
      <c r="AC770">
        <v>0</v>
      </c>
      <c r="AD770">
        <v>2</v>
      </c>
      <c r="AE770">
        <v>0</v>
      </c>
      <c r="AF770">
        <v>2</v>
      </c>
      <c r="AG770">
        <v>0.32400000000000001</v>
      </c>
      <c r="AH770">
        <v>99</v>
      </c>
      <c r="AI770">
        <v>127</v>
      </c>
      <c r="AJ770" t="s">
        <v>688</v>
      </c>
    </row>
    <row r="771" spans="1:36" x14ac:dyDescent="0.45">
      <c r="A771">
        <v>770</v>
      </c>
      <c r="C771" t="s">
        <v>212</v>
      </c>
      <c r="D771" t="str">
        <f t="shared" ref="D771:D834" si="12">_xlfn.CONCAT(C771,F771)</f>
        <v>David Ortiz2015</v>
      </c>
      <c r="E771" t="s">
        <v>36</v>
      </c>
      <c r="F771">
        <v>2015</v>
      </c>
      <c r="G771">
        <v>80</v>
      </c>
      <c r="H771">
        <v>340</v>
      </c>
      <c r="I771">
        <v>614</v>
      </c>
      <c r="J771">
        <v>78</v>
      </c>
      <c r="K771">
        <v>294</v>
      </c>
      <c r="L771">
        <v>32</v>
      </c>
      <c r="M771">
        <v>68</v>
      </c>
      <c r="N771">
        <v>15</v>
      </c>
      <c r="O771">
        <v>0</v>
      </c>
      <c r="P771">
        <v>15</v>
      </c>
      <c r="Q771">
        <v>43</v>
      </c>
      <c r="R771">
        <v>0</v>
      </c>
      <c r="S771">
        <v>0</v>
      </c>
      <c r="T771">
        <v>43</v>
      </c>
      <c r="U771">
        <v>53</v>
      </c>
      <c r="V771">
        <v>0.23100000000000001</v>
      </c>
      <c r="W771">
        <v>0.32700000000000001</v>
      </c>
      <c r="X771">
        <v>0.435</v>
      </c>
      <c r="Y771">
        <v>0.76200000000000001</v>
      </c>
      <c r="Z771">
        <v>128</v>
      </c>
      <c r="AA771">
        <v>10</v>
      </c>
      <c r="AB771">
        <v>0</v>
      </c>
      <c r="AC771">
        <v>0</v>
      </c>
      <c r="AD771">
        <v>3</v>
      </c>
      <c r="AE771">
        <v>8</v>
      </c>
      <c r="AF771">
        <v>3</v>
      </c>
      <c r="AG771">
        <v>0.23100000000000001</v>
      </c>
      <c r="AH771">
        <v>69</v>
      </c>
      <c r="AI771">
        <v>114</v>
      </c>
      <c r="AJ771" t="s">
        <v>213</v>
      </c>
    </row>
    <row r="772" spans="1:36" x14ac:dyDescent="0.45">
      <c r="A772">
        <v>771</v>
      </c>
      <c r="C772" t="s">
        <v>439</v>
      </c>
      <c r="D772" t="str">
        <f t="shared" si="12"/>
        <v>Joe Panik2017</v>
      </c>
      <c r="E772" t="s">
        <v>36</v>
      </c>
      <c r="F772">
        <v>2017</v>
      </c>
      <c r="G772">
        <v>81</v>
      </c>
      <c r="H772">
        <v>340</v>
      </c>
      <c r="I772">
        <v>573</v>
      </c>
      <c r="J772">
        <v>77</v>
      </c>
      <c r="K772">
        <v>303</v>
      </c>
      <c r="L772">
        <v>37</v>
      </c>
      <c r="M772">
        <v>83</v>
      </c>
      <c r="N772">
        <v>18</v>
      </c>
      <c r="O772">
        <v>3</v>
      </c>
      <c r="P772">
        <v>5</v>
      </c>
      <c r="Q772">
        <v>28</v>
      </c>
      <c r="R772">
        <v>4</v>
      </c>
      <c r="S772">
        <v>0</v>
      </c>
      <c r="T772">
        <v>27</v>
      </c>
      <c r="U772">
        <v>39</v>
      </c>
      <c r="V772">
        <v>0.27400000000000002</v>
      </c>
      <c r="W772">
        <v>0.33500000000000002</v>
      </c>
      <c r="X772">
        <v>0.40300000000000002</v>
      </c>
      <c r="Y772">
        <v>0.73799999999999999</v>
      </c>
      <c r="Z772">
        <v>122</v>
      </c>
      <c r="AA772">
        <v>5</v>
      </c>
      <c r="AB772">
        <v>4</v>
      </c>
      <c r="AC772">
        <v>0</v>
      </c>
      <c r="AD772">
        <v>6</v>
      </c>
      <c r="AE772">
        <v>2</v>
      </c>
      <c r="AF772">
        <v>4</v>
      </c>
      <c r="AG772">
        <v>0.29399999999999998</v>
      </c>
      <c r="AH772">
        <v>92</v>
      </c>
      <c r="AI772">
        <v>98</v>
      </c>
      <c r="AJ772" t="s">
        <v>440</v>
      </c>
    </row>
    <row r="773" spans="1:36" x14ac:dyDescent="0.45">
      <c r="A773">
        <v>772</v>
      </c>
      <c r="C773" t="s">
        <v>689</v>
      </c>
      <c r="D773" t="str">
        <f t="shared" si="12"/>
        <v>Jeremy Peña2023</v>
      </c>
      <c r="E773" t="s">
        <v>36</v>
      </c>
      <c r="F773">
        <v>2023</v>
      </c>
      <c r="G773">
        <v>81</v>
      </c>
      <c r="H773">
        <v>340</v>
      </c>
      <c r="I773">
        <v>634</v>
      </c>
      <c r="J773">
        <v>80</v>
      </c>
      <c r="K773">
        <v>313</v>
      </c>
      <c r="L773">
        <v>42</v>
      </c>
      <c r="M773">
        <v>77</v>
      </c>
      <c r="N773">
        <v>16</v>
      </c>
      <c r="O773">
        <v>1</v>
      </c>
      <c r="P773">
        <v>10</v>
      </c>
      <c r="Q773">
        <v>32</v>
      </c>
      <c r="R773">
        <v>8</v>
      </c>
      <c r="S773">
        <v>6</v>
      </c>
      <c r="T773">
        <v>18</v>
      </c>
      <c r="U773">
        <v>75</v>
      </c>
      <c r="V773">
        <v>0.246</v>
      </c>
      <c r="W773">
        <v>0.30099999999999999</v>
      </c>
      <c r="X773">
        <v>0.39900000000000002</v>
      </c>
      <c r="Y773">
        <v>0.7</v>
      </c>
      <c r="Z773">
        <v>125</v>
      </c>
      <c r="AA773">
        <v>2</v>
      </c>
      <c r="AB773">
        <v>7</v>
      </c>
      <c r="AC773">
        <v>0</v>
      </c>
      <c r="AD773">
        <v>1</v>
      </c>
      <c r="AE773">
        <v>1</v>
      </c>
      <c r="AF773">
        <v>2</v>
      </c>
      <c r="AG773">
        <v>0.29299999999999998</v>
      </c>
      <c r="AH773">
        <v>98</v>
      </c>
      <c r="AI773">
        <v>91</v>
      </c>
      <c r="AJ773" t="s">
        <v>690</v>
      </c>
    </row>
    <row r="774" spans="1:36" x14ac:dyDescent="0.45">
      <c r="A774">
        <v>773</v>
      </c>
      <c r="C774" t="s">
        <v>387</v>
      </c>
      <c r="D774" t="str">
        <f t="shared" si="12"/>
        <v>Gleyber Torres2019</v>
      </c>
      <c r="E774" t="s">
        <v>36</v>
      </c>
      <c r="F774">
        <v>2019</v>
      </c>
      <c r="G774">
        <v>81</v>
      </c>
      <c r="H774">
        <v>340</v>
      </c>
      <c r="I774">
        <v>604</v>
      </c>
      <c r="J774">
        <v>79</v>
      </c>
      <c r="K774">
        <v>301</v>
      </c>
      <c r="L774">
        <v>56</v>
      </c>
      <c r="M774">
        <v>88</v>
      </c>
      <c r="N774">
        <v>14</v>
      </c>
      <c r="O774">
        <v>0</v>
      </c>
      <c r="P774">
        <v>19</v>
      </c>
      <c r="Q774">
        <v>50</v>
      </c>
      <c r="R774">
        <v>3</v>
      </c>
      <c r="S774">
        <v>1</v>
      </c>
      <c r="T774">
        <v>33</v>
      </c>
      <c r="U774">
        <v>76</v>
      </c>
      <c r="V774">
        <v>0.29199999999999998</v>
      </c>
      <c r="W774">
        <v>0.36</v>
      </c>
      <c r="X774">
        <v>0.52800000000000002</v>
      </c>
      <c r="Y774">
        <v>0.88800000000000001</v>
      </c>
      <c r="Z774">
        <v>159</v>
      </c>
      <c r="AA774">
        <v>5</v>
      </c>
      <c r="AB774">
        <v>1</v>
      </c>
      <c r="AC774">
        <v>1</v>
      </c>
      <c r="AD774">
        <v>4</v>
      </c>
      <c r="AE774">
        <v>2</v>
      </c>
      <c r="AF774">
        <v>2</v>
      </c>
      <c r="AG774">
        <v>0.32900000000000001</v>
      </c>
      <c r="AH774">
        <v>106</v>
      </c>
      <c r="AI774">
        <v>134</v>
      </c>
      <c r="AJ774" t="s">
        <v>388</v>
      </c>
    </row>
    <row r="775" spans="1:36" x14ac:dyDescent="0.45">
      <c r="A775">
        <v>774</v>
      </c>
      <c r="C775" t="s">
        <v>653</v>
      </c>
      <c r="D775" t="str">
        <f t="shared" si="12"/>
        <v>Neil Walker2015</v>
      </c>
      <c r="E775" t="s">
        <v>36</v>
      </c>
      <c r="F775">
        <v>2015</v>
      </c>
      <c r="G775">
        <v>80</v>
      </c>
      <c r="H775">
        <v>340</v>
      </c>
      <c r="I775">
        <v>603</v>
      </c>
      <c r="J775">
        <v>75</v>
      </c>
      <c r="K775">
        <v>309</v>
      </c>
      <c r="L775">
        <v>41</v>
      </c>
      <c r="M775">
        <v>86</v>
      </c>
      <c r="N775">
        <v>21</v>
      </c>
      <c r="O775">
        <v>0</v>
      </c>
      <c r="P775">
        <v>7</v>
      </c>
      <c r="Q775">
        <v>34</v>
      </c>
      <c r="R775">
        <v>3</v>
      </c>
      <c r="S775">
        <v>0</v>
      </c>
      <c r="T775">
        <v>24</v>
      </c>
      <c r="U775">
        <v>67</v>
      </c>
      <c r="V775">
        <v>0.27800000000000002</v>
      </c>
      <c r="W775">
        <v>0.34100000000000003</v>
      </c>
      <c r="X775">
        <v>0.41399999999999998</v>
      </c>
      <c r="Y775">
        <v>0.755</v>
      </c>
      <c r="Z775">
        <v>128</v>
      </c>
      <c r="AA775">
        <v>6</v>
      </c>
      <c r="AB775">
        <v>6</v>
      </c>
      <c r="AC775">
        <v>0</v>
      </c>
      <c r="AD775">
        <v>1</v>
      </c>
      <c r="AE775">
        <v>2</v>
      </c>
      <c r="AF775">
        <v>0</v>
      </c>
      <c r="AG775">
        <v>0.33500000000000002</v>
      </c>
      <c r="AH775">
        <v>101</v>
      </c>
      <c r="AI775">
        <v>113</v>
      </c>
      <c r="AJ775" t="s">
        <v>654</v>
      </c>
    </row>
    <row r="776" spans="1:36" x14ac:dyDescent="0.45">
      <c r="A776">
        <v>775</v>
      </c>
      <c r="C776" t="s">
        <v>691</v>
      </c>
      <c r="D776" t="str">
        <f t="shared" si="12"/>
        <v>Miguel Andujar2018</v>
      </c>
      <c r="E776" t="s">
        <v>36</v>
      </c>
      <c r="F776">
        <v>2018</v>
      </c>
      <c r="G776">
        <v>84</v>
      </c>
      <c r="H776">
        <v>339</v>
      </c>
      <c r="I776">
        <v>606</v>
      </c>
      <c r="J776">
        <v>83</v>
      </c>
      <c r="K776">
        <v>319</v>
      </c>
      <c r="L776">
        <v>42</v>
      </c>
      <c r="M776">
        <v>89</v>
      </c>
      <c r="N776">
        <v>27</v>
      </c>
      <c r="O776">
        <v>2</v>
      </c>
      <c r="P776">
        <v>12</v>
      </c>
      <c r="Q776">
        <v>39</v>
      </c>
      <c r="R776">
        <v>1</v>
      </c>
      <c r="S776">
        <v>0</v>
      </c>
      <c r="T776">
        <v>16</v>
      </c>
      <c r="U776">
        <v>59</v>
      </c>
      <c r="V776">
        <v>0.27900000000000003</v>
      </c>
      <c r="W776">
        <v>0.316</v>
      </c>
      <c r="X776">
        <v>0.48899999999999999</v>
      </c>
      <c r="Y776">
        <v>0.80500000000000005</v>
      </c>
      <c r="Z776">
        <v>156</v>
      </c>
      <c r="AA776">
        <v>6</v>
      </c>
      <c r="AB776">
        <v>2</v>
      </c>
      <c r="AC776">
        <v>0</v>
      </c>
      <c r="AD776">
        <v>2</v>
      </c>
      <c r="AE776">
        <v>1</v>
      </c>
      <c r="AF776">
        <v>5</v>
      </c>
      <c r="AG776">
        <v>0.308</v>
      </c>
      <c r="AH776">
        <v>89</v>
      </c>
      <c r="AI776">
        <v>120</v>
      </c>
      <c r="AJ776" t="s">
        <v>692</v>
      </c>
    </row>
    <row r="777" spans="1:36" x14ac:dyDescent="0.45">
      <c r="A777">
        <v>776</v>
      </c>
      <c r="C777" t="s">
        <v>218</v>
      </c>
      <c r="D777" t="str">
        <f t="shared" si="12"/>
        <v>Josh Bell2017</v>
      </c>
      <c r="E777" t="s">
        <v>36</v>
      </c>
      <c r="F777">
        <v>2017</v>
      </c>
      <c r="G777">
        <v>88</v>
      </c>
      <c r="H777">
        <v>339</v>
      </c>
      <c r="I777">
        <v>620</v>
      </c>
      <c r="J777">
        <v>78</v>
      </c>
      <c r="K777">
        <v>301</v>
      </c>
      <c r="L777">
        <v>45</v>
      </c>
      <c r="M777">
        <v>72</v>
      </c>
      <c r="N777">
        <v>16</v>
      </c>
      <c r="O777">
        <v>3</v>
      </c>
      <c r="P777">
        <v>16</v>
      </c>
      <c r="Q777">
        <v>44</v>
      </c>
      <c r="R777">
        <v>2</v>
      </c>
      <c r="S777">
        <v>1</v>
      </c>
      <c r="T777">
        <v>36</v>
      </c>
      <c r="U777">
        <v>65</v>
      </c>
      <c r="V777">
        <v>0.23899999999999999</v>
      </c>
      <c r="W777">
        <v>0.32200000000000001</v>
      </c>
      <c r="X777">
        <v>0.47199999999999998</v>
      </c>
      <c r="Y777">
        <v>0.79300000000000004</v>
      </c>
      <c r="Z777">
        <v>142</v>
      </c>
      <c r="AA777">
        <v>11</v>
      </c>
      <c r="AB777">
        <v>1</v>
      </c>
      <c r="AC777">
        <v>0</v>
      </c>
      <c r="AD777">
        <v>1</v>
      </c>
      <c r="AE777">
        <v>2</v>
      </c>
      <c r="AF777">
        <v>5</v>
      </c>
      <c r="AG777">
        <v>0.253</v>
      </c>
      <c r="AH777">
        <v>98</v>
      </c>
      <c r="AI777">
        <v>110</v>
      </c>
      <c r="AJ777" t="s">
        <v>219</v>
      </c>
    </row>
    <row r="778" spans="1:36" x14ac:dyDescent="0.45">
      <c r="A778">
        <v>777</v>
      </c>
      <c r="C778" t="s">
        <v>663</v>
      </c>
      <c r="D778" t="str">
        <f t="shared" si="12"/>
        <v>Willson Contreras2022</v>
      </c>
      <c r="E778" t="s">
        <v>36</v>
      </c>
      <c r="F778">
        <v>2022</v>
      </c>
      <c r="G778">
        <v>78</v>
      </c>
      <c r="H778">
        <v>339</v>
      </c>
      <c r="I778">
        <v>487</v>
      </c>
      <c r="J778">
        <v>77</v>
      </c>
      <c r="K778">
        <v>288</v>
      </c>
      <c r="L778">
        <v>48</v>
      </c>
      <c r="M778">
        <v>73</v>
      </c>
      <c r="N778">
        <v>17</v>
      </c>
      <c r="O778">
        <v>1</v>
      </c>
      <c r="P778">
        <v>13</v>
      </c>
      <c r="Q778">
        <v>35</v>
      </c>
      <c r="R778">
        <v>3</v>
      </c>
      <c r="S778">
        <v>2</v>
      </c>
      <c r="T778">
        <v>35</v>
      </c>
      <c r="U778">
        <v>75</v>
      </c>
      <c r="V778">
        <v>0.254</v>
      </c>
      <c r="W778">
        <v>0.36599999999999999</v>
      </c>
      <c r="X778">
        <v>0.45500000000000002</v>
      </c>
      <c r="Y778">
        <v>0.82099999999999995</v>
      </c>
      <c r="Z778">
        <v>131</v>
      </c>
      <c r="AA778">
        <v>10</v>
      </c>
      <c r="AB778">
        <v>16</v>
      </c>
      <c r="AC778">
        <v>0</v>
      </c>
      <c r="AD778">
        <v>0</v>
      </c>
      <c r="AE778">
        <v>0</v>
      </c>
      <c r="AF778">
        <v>5</v>
      </c>
      <c r="AG778">
        <v>0.3</v>
      </c>
      <c r="AH778">
        <v>103</v>
      </c>
      <c r="AI778">
        <v>133</v>
      </c>
      <c r="AJ778" t="s">
        <v>664</v>
      </c>
    </row>
    <row r="779" spans="1:36" x14ac:dyDescent="0.45">
      <c r="A779">
        <v>778</v>
      </c>
      <c r="C779" t="s">
        <v>693</v>
      </c>
      <c r="D779" t="str">
        <f t="shared" si="12"/>
        <v>Brandon Drury2022</v>
      </c>
      <c r="E779" t="s">
        <v>36</v>
      </c>
      <c r="F779">
        <v>2022</v>
      </c>
      <c r="G779">
        <v>81</v>
      </c>
      <c r="H779">
        <v>339</v>
      </c>
      <c r="I779">
        <v>568</v>
      </c>
      <c r="J779">
        <v>77</v>
      </c>
      <c r="K779">
        <v>309</v>
      </c>
      <c r="L779">
        <v>56</v>
      </c>
      <c r="M779">
        <v>86</v>
      </c>
      <c r="N779">
        <v>19</v>
      </c>
      <c r="O779">
        <v>2</v>
      </c>
      <c r="P779">
        <v>18</v>
      </c>
      <c r="Q779">
        <v>52</v>
      </c>
      <c r="R779">
        <v>2</v>
      </c>
      <c r="S779">
        <v>2</v>
      </c>
      <c r="T779">
        <v>24</v>
      </c>
      <c r="U779">
        <v>74</v>
      </c>
      <c r="V779">
        <v>0.27800000000000002</v>
      </c>
      <c r="W779">
        <v>0.33600000000000002</v>
      </c>
      <c r="X779">
        <v>0.52800000000000002</v>
      </c>
      <c r="Y779">
        <v>0.86399999999999999</v>
      </c>
      <c r="Z779">
        <v>163</v>
      </c>
      <c r="AA779">
        <v>6</v>
      </c>
      <c r="AB779">
        <v>4</v>
      </c>
      <c r="AC779">
        <v>0</v>
      </c>
      <c r="AD779">
        <v>2</v>
      </c>
      <c r="AE779">
        <v>0</v>
      </c>
      <c r="AF779">
        <v>3</v>
      </c>
      <c r="AG779">
        <v>0.311</v>
      </c>
      <c r="AH779">
        <v>112</v>
      </c>
      <c r="AI779">
        <v>141</v>
      </c>
      <c r="AJ779" t="s">
        <v>694</v>
      </c>
    </row>
    <row r="780" spans="1:36" x14ac:dyDescent="0.45">
      <c r="A780">
        <v>779</v>
      </c>
      <c r="C780" t="s">
        <v>609</v>
      </c>
      <c r="D780" t="str">
        <f t="shared" si="12"/>
        <v>Maikel Franco2022</v>
      </c>
      <c r="E780" t="s">
        <v>36</v>
      </c>
      <c r="F780">
        <v>2022</v>
      </c>
      <c r="G780">
        <v>87</v>
      </c>
      <c r="H780">
        <v>339</v>
      </c>
      <c r="I780">
        <v>388</v>
      </c>
      <c r="J780">
        <v>85</v>
      </c>
      <c r="K780">
        <v>322</v>
      </c>
      <c r="L780">
        <v>28</v>
      </c>
      <c r="M780">
        <v>77</v>
      </c>
      <c r="N780">
        <v>15</v>
      </c>
      <c r="O780">
        <v>0</v>
      </c>
      <c r="P780">
        <v>8</v>
      </c>
      <c r="Q780">
        <v>38</v>
      </c>
      <c r="R780">
        <v>0</v>
      </c>
      <c r="S780">
        <v>0</v>
      </c>
      <c r="T780">
        <v>12</v>
      </c>
      <c r="U780">
        <v>64</v>
      </c>
      <c r="V780">
        <v>0.23899999999999999</v>
      </c>
      <c r="W780">
        <v>0.26800000000000002</v>
      </c>
      <c r="X780">
        <v>0.36</v>
      </c>
      <c r="Y780">
        <v>0.629</v>
      </c>
      <c r="Z780">
        <v>116</v>
      </c>
      <c r="AA780">
        <v>14</v>
      </c>
      <c r="AB780">
        <v>2</v>
      </c>
      <c r="AC780">
        <v>0</v>
      </c>
      <c r="AD780">
        <v>3</v>
      </c>
      <c r="AE780">
        <v>0</v>
      </c>
      <c r="AF780">
        <v>2</v>
      </c>
      <c r="AG780">
        <v>0.27300000000000002</v>
      </c>
      <c r="AH780">
        <v>110</v>
      </c>
      <c r="AI780">
        <v>77</v>
      </c>
      <c r="AJ780" t="s">
        <v>610</v>
      </c>
    </row>
    <row r="781" spans="1:36" x14ac:dyDescent="0.45">
      <c r="A781">
        <v>780</v>
      </c>
      <c r="C781" t="s">
        <v>280</v>
      </c>
      <c r="D781" t="str">
        <f t="shared" si="12"/>
        <v>Adam Frazier2019</v>
      </c>
      <c r="E781" t="s">
        <v>36</v>
      </c>
      <c r="F781">
        <v>2019</v>
      </c>
      <c r="G781">
        <v>82</v>
      </c>
      <c r="H781">
        <v>339</v>
      </c>
      <c r="I781">
        <v>608</v>
      </c>
      <c r="J781">
        <v>72</v>
      </c>
      <c r="K781">
        <v>310</v>
      </c>
      <c r="L781">
        <v>49</v>
      </c>
      <c r="M781">
        <v>89</v>
      </c>
      <c r="N781">
        <v>20</v>
      </c>
      <c r="O781">
        <v>4</v>
      </c>
      <c r="P781">
        <v>4</v>
      </c>
      <c r="Q781">
        <v>26</v>
      </c>
      <c r="R781">
        <v>3</v>
      </c>
      <c r="S781">
        <v>2</v>
      </c>
      <c r="T781">
        <v>20</v>
      </c>
      <c r="U781">
        <v>39</v>
      </c>
      <c r="V781">
        <v>0.28699999999999998</v>
      </c>
      <c r="W781">
        <v>0.34100000000000003</v>
      </c>
      <c r="X781">
        <v>0.41599999999999998</v>
      </c>
      <c r="Y781">
        <v>0.75700000000000001</v>
      </c>
      <c r="Z781">
        <v>129</v>
      </c>
      <c r="AA781">
        <v>1</v>
      </c>
      <c r="AB781">
        <v>6</v>
      </c>
      <c r="AC781">
        <v>2</v>
      </c>
      <c r="AD781">
        <v>1</v>
      </c>
      <c r="AE781">
        <v>4</v>
      </c>
      <c r="AF781">
        <v>4</v>
      </c>
      <c r="AG781">
        <v>0.317</v>
      </c>
      <c r="AH781">
        <v>101</v>
      </c>
      <c r="AI781">
        <v>102</v>
      </c>
      <c r="AJ781" t="s">
        <v>281</v>
      </c>
    </row>
    <row r="782" spans="1:36" x14ac:dyDescent="0.45">
      <c r="A782">
        <v>781</v>
      </c>
      <c r="C782" t="s">
        <v>531</v>
      </c>
      <c r="D782" t="str">
        <f t="shared" si="12"/>
        <v>Starling Marte2014</v>
      </c>
      <c r="E782" t="s">
        <v>36</v>
      </c>
      <c r="F782">
        <v>2014</v>
      </c>
      <c r="G782">
        <v>83</v>
      </c>
      <c r="H782">
        <v>339</v>
      </c>
      <c r="I782">
        <v>545</v>
      </c>
      <c r="J782">
        <v>73</v>
      </c>
      <c r="K782">
        <v>308</v>
      </c>
      <c r="L782">
        <v>40</v>
      </c>
      <c r="M782">
        <v>79</v>
      </c>
      <c r="N782">
        <v>16</v>
      </c>
      <c r="O782">
        <v>4</v>
      </c>
      <c r="P782">
        <v>5</v>
      </c>
      <c r="Q782">
        <v>32</v>
      </c>
      <c r="R782">
        <v>21</v>
      </c>
      <c r="S782">
        <v>6</v>
      </c>
      <c r="T782">
        <v>21</v>
      </c>
      <c r="U782">
        <v>94</v>
      </c>
      <c r="V782">
        <v>0.25700000000000001</v>
      </c>
      <c r="W782">
        <v>0.32500000000000001</v>
      </c>
      <c r="X782">
        <v>0.38300000000000001</v>
      </c>
      <c r="Y782">
        <v>0.70799999999999996</v>
      </c>
      <c r="Z782">
        <v>118</v>
      </c>
      <c r="AA782">
        <v>4</v>
      </c>
      <c r="AB782">
        <v>10</v>
      </c>
      <c r="AC782">
        <v>0</v>
      </c>
      <c r="AD782">
        <v>0</v>
      </c>
      <c r="AE782">
        <v>0</v>
      </c>
      <c r="AF782">
        <v>9</v>
      </c>
      <c r="AG782">
        <v>0.35399999999999998</v>
      </c>
      <c r="AH782">
        <v>76</v>
      </c>
      <c r="AI782">
        <v>101</v>
      </c>
      <c r="AJ782" t="s">
        <v>532</v>
      </c>
    </row>
    <row r="783" spans="1:36" x14ac:dyDescent="0.45">
      <c r="A783">
        <v>782</v>
      </c>
      <c r="C783" t="s">
        <v>465</v>
      </c>
      <c r="D783" t="str">
        <f t="shared" si="12"/>
        <v>Joe Mauer2014</v>
      </c>
      <c r="E783" t="s">
        <v>36</v>
      </c>
      <c r="F783">
        <v>2014</v>
      </c>
      <c r="G783">
        <v>76</v>
      </c>
      <c r="H783">
        <v>339</v>
      </c>
      <c r="I783">
        <v>518</v>
      </c>
      <c r="J783">
        <v>76</v>
      </c>
      <c r="K783">
        <v>303</v>
      </c>
      <c r="L783">
        <v>38</v>
      </c>
      <c r="M783">
        <v>82</v>
      </c>
      <c r="N783">
        <v>17</v>
      </c>
      <c r="O783">
        <v>1</v>
      </c>
      <c r="P783">
        <v>2</v>
      </c>
      <c r="Q783">
        <v>28</v>
      </c>
      <c r="R783">
        <v>3</v>
      </c>
      <c r="S783">
        <v>0</v>
      </c>
      <c r="T783">
        <v>34</v>
      </c>
      <c r="U783">
        <v>64</v>
      </c>
      <c r="V783">
        <v>0.27100000000000002</v>
      </c>
      <c r="W783">
        <v>0.34200000000000003</v>
      </c>
      <c r="X783">
        <v>0.35299999999999998</v>
      </c>
      <c r="Y783">
        <v>0.69499999999999995</v>
      </c>
      <c r="Z783">
        <v>107</v>
      </c>
      <c r="AA783">
        <v>10</v>
      </c>
      <c r="AB783">
        <v>0</v>
      </c>
      <c r="AC783">
        <v>0</v>
      </c>
      <c r="AD783">
        <v>2</v>
      </c>
      <c r="AE783">
        <v>5</v>
      </c>
      <c r="AF783">
        <v>2</v>
      </c>
      <c r="AG783">
        <v>0.33500000000000002</v>
      </c>
      <c r="AH783">
        <v>90</v>
      </c>
      <c r="AI783">
        <v>99</v>
      </c>
      <c r="AJ783" t="s">
        <v>466</v>
      </c>
    </row>
    <row r="784" spans="1:36" x14ac:dyDescent="0.45">
      <c r="A784">
        <v>783</v>
      </c>
      <c r="C784" t="s">
        <v>695</v>
      </c>
      <c r="D784" t="str">
        <f t="shared" si="12"/>
        <v>Sean Murphy2022</v>
      </c>
      <c r="E784" t="s">
        <v>36</v>
      </c>
      <c r="F784">
        <v>2022</v>
      </c>
      <c r="G784">
        <v>83</v>
      </c>
      <c r="H784">
        <v>339</v>
      </c>
      <c r="I784">
        <v>612</v>
      </c>
      <c r="J784">
        <v>82</v>
      </c>
      <c r="K784">
        <v>303</v>
      </c>
      <c r="L784">
        <v>36</v>
      </c>
      <c r="M784">
        <v>73</v>
      </c>
      <c r="N784">
        <v>22</v>
      </c>
      <c r="O784">
        <v>1</v>
      </c>
      <c r="P784">
        <v>9</v>
      </c>
      <c r="Q784">
        <v>36</v>
      </c>
      <c r="R784">
        <v>1</v>
      </c>
      <c r="S784">
        <v>0</v>
      </c>
      <c r="T784">
        <v>23</v>
      </c>
      <c r="U784">
        <v>75</v>
      </c>
      <c r="V784">
        <v>0.24099999999999999</v>
      </c>
      <c r="W784">
        <v>0.308</v>
      </c>
      <c r="X784">
        <v>0.40899999999999997</v>
      </c>
      <c r="Y784">
        <v>0.71699999999999997</v>
      </c>
      <c r="Z784">
        <v>124</v>
      </c>
      <c r="AA784">
        <v>9</v>
      </c>
      <c r="AB784">
        <v>8</v>
      </c>
      <c r="AC784">
        <v>0</v>
      </c>
      <c r="AD784">
        <v>4</v>
      </c>
      <c r="AE784">
        <v>2</v>
      </c>
      <c r="AF784">
        <v>0</v>
      </c>
      <c r="AG784">
        <v>0.28699999999999998</v>
      </c>
      <c r="AH784">
        <v>89</v>
      </c>
      <c r="AI784">
        <v>102</v>
      </c>
      <c r="AJ784" t="s">
        <v>696</v>
      </c>
    </row>
    <row r="785" spans="1:36" x14ac:dyDescent="0.45">
      <c r="A785">
        <v>784</v>
      </c>
      <c r="C785" t="s">
        <v>657</v>
      </c>
      <c r="D785" t="str">
        <f t="shared" si="12"/>
        <v>Buster Posey2018</v>
      </c>
      <c r="E785" t="s">
        <v>36</v>
      </c>
      <c r="F785">
        <v>2018</v>
      </c>
      <c r="G785">
        <v>80</v>
      </c>
      <c r="H785">
        <v>339</v>
      </c>
      <c r="I785">
        <v>448</v>
      </c>
      <c r="J785">
        <v>76</v>
      </c>
      <c r="K785">
        <v>299</v>
      </c>
      <c r="L785">
        <v>38</v>
      </c>
      <c r="M785">
        <v>86</v>
      </c>
      <c r="N785">
        <v>19</v>
      </c>
      <c r="O785">
        <v>1</v>
      </c>
      <c r="P785">
        <v>5</v>
      </c>
      <c r="Q785">
        <v>31</v>
      </c>
      <c r="R785">
        <v>3</v>
      </c>
      <c r="S785">
        <v>2</v>
      </c>
      <c r="T785">
        <v>35</v>
      </c>
      <c r="U785">
        <v>40</v>
      </c>
      <c r="V785">
        <v>0.28799999999999998</v>
      </c>
      <c r="W785">
        <v>0.36599999999999999</v>
      </c>
      <c r="X785">
        <v>0.40799999999999997</v>
      </c>
      <c r="Y785">
        <v>0.77400000000000002</v>
      </c>
      <c r="Z785">
        <v>122</v>
      </c>
      <c r="AA785">
        <v>8</v>
      </c>
      <c r="AB785">
        <v>3</v>
      </c>
      <c r="AC785">
        <v>0</v>
      </c>
      <c r="AD785">
        <v>2</v>
      </c>
      <c r="AE785">
        <v>3</v>
      </c>
      <c r="AF785">
        <v>2</v>
      </c>
      <c r="AG785">
        <v>0.316</v>
      </c>
      <c r="AH785">
        <v>109</v>
      </c>
      <c r="AI785">
        <v>115</v>
      </c>
      <c r="AJ785" t="s">
        <v>658</v>
      </c>
    </row>
    <row r="786" spans="1:36" x14ac:dyDescent="0.45">
      <c r="A786">
        <v>785</v>
      </c>
      <c r="C786" t="s">
        <v>198</v>
      </c>
      <c r="D786" t="str">
        <f t="shared" si="12"/>
        <v>Anthony Rendon2017</v>
      </c>
      <c r="E786" t="s">
        <v>36</v>
      </c>
      <c r="F786">
        <v>2017</v>
      </c>
      <c r="G786">
        <v>81</v>
      </c>
      <c r="H786">
        <v>339</v>
      </c>
      <c r="I786">
        <v>605</v>
      </c>
      <c r="J786">
        <v>79</v>
      </c>
      <c r="K786">
        <v>286</v>
      </c>
      <c r="L786">
        <v>46</v>
      </c>
      <c r="M786">
        <v>87</v>
      </c>
      <c r="N786">
        <v>21</v>
      </c>
      <c r="O786">
        <v>1</v>
      </c>
      <c r="P786">
        <v>16</v>
      </c>
      <c r="Q786">
        <v>54</v>
      </c>
      <c r="R786">
        <v>5</v>
      </c>
      <c r="S786">
        <v>2</v>
      </c>
      <c r="T786">
        <v>48</v>
      </c>
      <c r="U786">
        <v>47</v>
      </c>
      <c r="V786">
        <v>0.30399999999999999</v>
      </c>
      <c r="W786">
        <v>0.40699999999999997</v>
      </c>
      <c r="X786">
        <v>0.55200000000000005</v>
      </c>
      <c r="Y786">
        <v>0.96</v>
      </c>
      <c r="Z786">
        <v>158</v>
      </c>
      <c r="AA786">
        <v>3</v>
      </c>
      <c r="AB786">
        <v>3</v>
      </c>
      <c r="AC786">
        <v>0</v>
      </c>
      <c r="AD786">
        <v>2</v>
      </c>
      <c r="AE786">
        <v>3</v>
      </c>
      <c r="AF786">
        <v>2</v>
      </c>
      <c r="AG786">
        <v>0.316</v>
      </c>
      <c r="AH786">
        <v>105</v>
      </c>
      <c r="AI786">
        <v>156</v>
      </c>
      <c r="AJ786" t="s">
        <v>199</v>
      </c>
    </row>
    <row r="787" spans="1:36" x14ac:dyDescent="0.45">
      <c r="A787">
        <v>786</v>
      </c>
      <c r="C787" t="s">
        <v>581</v>
      </c>
      <c r="D787" t="str">
        <f t="shared" si="12"/>
        <v>Ben Revere2014</v>
      </c>
      <c r="E787" t="s">
        <v>36</v>
      </c>
      <c r="F787">
        <v>2014</v>
      </c>
      <c r="G787">
        <v>85</v>
      </c>
      <c r="H787">
        <v>339</v>
      </c>
      <c r="I787">
        <v>626</v>
      </c>
      <c r="J787">
        <v>72</v>
      </c>
      <c r="K787">
        <v>325</v>
      </c>
      <c r="L787">
        <v>41</v>
      </c>
      <c r="M787">
        <v>96</v>
      </c>
      <c r="N787">
        <v>6</v>
      </c>
      <c r="O787">
        <v>5</v>
      </c>
      <c r="P787">
        <v>1</v>
      </c>
      <c r="Q787">
        <v>12</v>
      </c>
      <c r="R787">
        <v>26</v>
      </c>
      <c r="S787">
        <v>3</v>
      </c>
      <c r="T787">
        <v>10</v>
      </c>
      <c r="U787">
        <v>30</v>
      </c>
      <c r="V787">
        <v>0.29499999999999998</v>
      </c>
      <c r="W787">
        <v>0.316</v>
      </c>
      <c r="X787">
        <v>0.35399999999999998</v>
      </c>
      <c r="Y787">
        <v>0.67</v>
      </c>
      <c r="Z787">
        <v>115</v>
      </c>
      <c r="AA787">
        <v>4</v>
      </c>
      <c r="AB787">
        <v>0</v>
      </c>
      <c r="AC787">
        <v>4</v>
      </c>
      <c r="AD787">
        <v>0</v>
      </c>
      <c r="AE787">
        <v>1</v>
      </c>
      <c r="AF787">
        <v>3</v>
      </c>
      <c r="AG787">
        <v>0.32300000000000001</v>
      </c>
      <c r="AH787">
        <v>95</v>
      </c>
      <c r="AI787">
        <v>91</v>
      </c>
      <c r="AJ787" t="s">
        <v>582</v>
      </c>
    </row>
    <row r="788" spans="1:36" x14ac:dyDescent="0.45">
      <c r="A788">
        <v>787</v>
      </c>
      <c r="C788" t="s">
        <v>697</v>
      </c>
      <c r="D788" t="str">
        <f t="shared" si="12"/>
        <v>Josh Rojas2021</v>
      </c>
      <c r="E788" t="s">
        <v>36</v>
      </c>
      <c r="F788">
        <v>2021</v>
      </c>
      <c r="G788">
        <v>87</v>
      </c>
      <c r="H788">
        <v>339</v>
      </c>
      <c r="I788">
        <v>550</v>
      </c>
      <c r="J788">
        <v>72</v>
      </c>
      <c r="K788">
        <v>297</v>
      </c>
      <c r="L788">
        <v>45</v>
      </c>
      <c r="M788">
        <v>76</v>
      </c>
      <c r="N788">
        <v>18</v>
      </c>
      <c r="O788">
        <v>1</v>
      </c>
      <c r="P788">
        <v>10</v>
      </c>
      <c r="Q788">
        <v>26</v>
      </c>
      <c r="R788">
        <v>5</v>
      </c>
      <c r="S788">
        <v>2</v>
      </c>
      <c r="T788">
        <v>37</v>
      </c>
      <c r="U788">
        <v>88</v>
      </c>
      <c r="V788">
        <v>0.25600000000000001</v>
      </c>
      <c r="W788">
        <v>0.33700000000000002</v>
      </c>
      <c r="X788">
        <v>0.42399999999999999</v>
      </c>
      <c r="Y788">
        <v>0.76200000000000001</v>
      </c>
      <c r="Z788">
        <v>126</v>
      </c>
      <c r="AA788">
        <v>3</v>
      </c>
      <c r="AB788">
        <v>0</v>
      </c>
      <c r="AC788">
        <v>0</v>
      </c>
      <c r="AD788">
        <v>1</v>
      </c>
      <c r="AE788">
        <v>0</v>
      </c>
      <c r="AF788">
        <v>3</v>
      </c>
      <c r="AG788">
        <v>0.33</v>
      </c>
      <c r="AH788">
        <v>102</v>
      </c>
      <c r="AI788">
        <v>112</v>
      </c>
      <c r="AJ788" t="s">
        <v>698</v>
      </c>
    </row>
    <row r="789" spans="1:36" x14ac:dyDescent="0.45">
      <c r="A789">
        <v>788</v>
      </c>
      <c r="C789" t="s">
        <v>178</v>
      </c>
      <c r="D789" t="str">
        <f t="shared" si="12"/>
        <v>Jimmy Rollins2015</v>
      </c>
      <c r="E789" t="s">
        <v>36</v>
      </c>
      <c r="F789">
        <v>2015</v>
      </c>
      <c r="G789">
        <v>86</v>
      </c>
      <c r="H789">
        <v>339</v>
      </c>
      <c r="I789">
        <v>563</v>
      </c>
      <c r="J789">
        <v>79</v>
      </c>
      <c r="K789">
        <v>314</v>
      </c>
      <c r="L789">
        <v>39</v>
      </c>
      <c r="M789">
        <v>67</v>
      </c>
      <c r="N789">
        <v>13</v>
      </c>
      <c r="O789">
        <v>1</v>
      </c>
      <c r="P789">
        <v>8</v>
      </c>
      <c r="Q789">
        <v>29</v>
      </c>
      <c r="R789">
        <v>7</v>
      </c>
      <c r="S789">
        <v>7</v>
      </c>
      <c r="T789">
        <v>23</v>
      </c>
      <c r="U789">
        <v>50</v>
      </c>
      <c r="V789">
        <v>0.21299999999999999</v>
      </c>
      <c r="W789">
        <v>0.26600000000000001</v>
      </c>
      <c r="X789">
        <v>0.33800000000000002</v>
      </c>
      <c r="Y789">
        <v>0.60399999999999998</v>
      </c>
      <c r="Z789">
        <v>106</v>
      </c>
      <c r="AA789">
        <v>9</v>
      </c>
      <c r="AB789">
        <v>0</v>
      </c>
      <c r="AC789">
        <v>1</v>
      </c>
      <c r="AD789">
        <v>1</v>
      </c>
      <c r="AE789">
        <v>0</v>
      </c>
      <c r="AF789">
        <v>2</v>
      </c>
      <c r="AG789">
        <v>0.23</v>
      </c>
      <c r="AH789">
        <v>88</v>
      </c>
      <c r="AI789">
        <v>70</v>
      </c>
      <c r="AJ789" t="s">
        <v>179</v>
      </c>
    </row>
    <row r="790" spans="1:36" x14ac:dyDescent="0.45">
      <c r="A790">
        <v>789</v>
      </c>
      <c r="C790" t="s">
        <v>699</v>
      </c>
      <c r="D790" t="str">
        <f t="shared" si="12"/>
        <v>Anthony Volpe2023</v>
      </c>
      <c r="E790" t="s">
        <v>36</v>
      </c>
      <c r="F790">
        <v>2023</v>
      </c>
      <c r="G790">
        <v>91</v>
      </c>
      <c r="H790">
        <v>339</v>
      </c>
      <c r="I790">
        <v>601</v>
      </c>
      <c r="J790">
        <v>85</v>
      </c>
      <c r="K790">
        <v>306</v>
      </c>
      <c r="L790">
        <v>38</v>
      </c>
      <c r="M790">
        <v>66</v>
      </c>
      <c r="N790">
        <v>10</v>
      </c>
      <c r="O790">
        <v>3</v>
      </c>
      <c r="P790">
        <v>13</v>
      </c>
      <c r="Q790">
        <v>33</v>
      </c>
      <c r="R790">
        <v>16</v>
      </c>
      <c r="S790">
        <v>2</v>
      </c>
      <c r="T790">
        <v>30</v>
      </c>
      <c r="U790">
        <v>98</v>
      </c>
      <c r="V790">
        <v>0.216</v>
      </c>
      <c r="W790">
        <v>0.28699999999999998</v>
      </c>
      <c r="X790">
        <v>0.39500000000000002</v>
      </c>
      <c r="Y790">
        <v>0.68200000000000005</v>
      </c>
      <c r="Z790">
        <v>121</v>
      </c>
      <c r="AA790">
        <v>7</v>
      </c>
      <c r="AB790">
        <v>1</v>
      </c>
      <c r="AC790">
        <v>1</v>
      </c>
      <c r="AD790">
        <v>1</v>
      </c>
      <c r="AE790">
        <v>0</v>
      </c>
      <c r="AF790">
        <v>1</v>
      </c>
      <c r="AG790">
        <v>0.27</v>
      </c>
      <c r="AH790">
        <v>105</v>
      </c>
      <c r="AI790">
        <v>86</v>
      </c>
      <c r="AJ790" t="s">
        <v>700</v>
      </c>
    </row>
    <row r="791" spans="1:36" x14ac:dyDescent="0.45">
      <c r="A791">
        <v>790</v>
      </c>
      <c r="C791" t="s">
        <v>236</v>
      </c>
      <c r="D791" t="str">
        <f t="shared" si="12"/>
        <v>Jayson Werth2016</v>
      </c>
      <c r="E791" t="s">
        <v>36</v>
      </c>
      <c r="F791">
        <v>2016</v>
      </c>
      <c r="G791">
        <v>81</v>
      </c>
      <c r="H791">
        <v>339</v>
      </c>
      <c r="I791">
        <v>606</v>
      </c>
      <c r="J791">
        <v>79</v>
      </c>
      <c r="K791">
        <v>290</v>
      </c>
      <c r="L791">
        <v>47</v>
      </c>
      <c r="M791">
        <v>73</v>
      </c>
      <c r="N791">
        <v>17</v>
      </c>
      <c r="O791">
        <v>0</v>
      </c>
      <c r="P791">
        <v>10</v>
      </c>
      <c r="Q791">
        <v>40</v>
      </c>
      <c r="R791">
        <v>3</v>
      </c>
      <c r="S791">
        <v>1</v>
      </c>
      <c r="T791">
        <v>44</v>
      </c>
      <c r="U791">
        <v>76</v>
      </c>
      <c r="V791">
        <v>0.252</v>
      </c>
      <c r="W791">
        <v>0.34799999999999998</v>
      </c>
      <c r="X791">
        <v>0.41399999999999998</v>
      </c>
      <c r="Y791">
        <v>0.76200000000000001</v>
      </c>
      <c r="Z791">
        <v>120</v>
      </c>
      <c r="AA791">
        <v>8</v>
      </c>
      <c r="AB791">
        <v>1</v>
      </c>
      <c r="AC791">
        <v>0</v>
      </c>
      <c r="AD791">
        <v>4</v>
      </c>
      <c r="AE791">
        <v>0</v>
      </c>
      <c r="AF791">
        <v>2</v>
      </c>
      <c r="AG791">
        <v>0.30299999999999999</v>
      </c>
      <c r="AH791">
        <v>103</v>
      </c>
      <c r="AI791">
        <v>107</v>
      </c>
      <c r="AJ791" t="s">
        <v>237</v>
      </c>
    </row>
    <row r="792" spans="1:36" x14ac:dyDescent="0.45">
      <c r="A792">
        <v>791</v>
      </c>
      <c r="C792" t="s">
        <v>701</v>
      </c>
      <c r="D792" t="str">
        <f t="shared" si="12"/>
        <v>Alec Bohm2022</v>
      </c>
      <c r="E792" t="s">
        <v>36</v>
      </c>
      <c r="F792">
        <v>2022</v>
      </c>
      <c r="G792">
        <v>84</v>
      </c>
      <c r="H792">
        <v>338</v>
      </c>
      <c r="I792">
        <v>631</v>
      </c>
      <c r="J792">
        <v>79</v>
      </c>
      <c r="K792">
        <v>312</v>
      </c>
      <c r="L792">
        <v>43</v>
      </c>
      <c r="M792">
        <v>86</v>
      </c>
      <c r="N792">
        <v>13</v>
      </c>
      <c r="O792">
        <v>2</v>
      </c>
      <c r="P792">
        <v>6</v>
      </c>
      <c r="Q792">
        <v>35</v>
      </c>
      <c r="R792">
        <v>1</v>
      </c>
      <c r="S792">
        <v>2</v>
      </c>
      <c r="T792">
        <v>17</v>
      </c>
      <c r="U792">
        <v>67</v>
      </c>
      <c r="V792">
        <v>0.27600000000000002</v>
      </c>
      <c r="W792">
        <v>0.311</v>
      </c>
      <c r="X792">
        <v>0.38800000000000001</v>
      </c>
      <c r="Y792">
        <v>0.69899999999999995</v>
      </c>
      <c r="Z792">
        <v>121</v>
      </c>
      <c r="AA792">
        <v>9</v>
      </c>
      <c r="AB792">
        <v>2</v>
      </c>
      <c r="AC792">
        <v>0</v>
      </c>
      <c r="AD792">
        <v>7</v>
      </c>
      <c r="AE792">
        <v>1</v>
      </c>
      <c r="AF792">
        <v>4</v>
      </c>
      <c r="AG792">
        <v>0.32500000000000001</v>
      </c>
      <c r="AH792">
        <v>96</v>
      </c>
      <c r="AI792">
        <v>98</v>
      </c>
      <c r="AJ792" t="s">
        <v>702</v>
      </c>
    </row>
    <row r="793" spans="1:36" x14ac:dyDescent="0.45">
      <c r="A793">
        <v>792</v>
      </c>
      <c r="C793" t="s">
        <v>294</v>
      </c>
      <c r="D793" t="str">
        <f t="shared" si="12"/>
        <v>DJ LeMahieu2016</v>
      </c>
      <c r="E793" t="s">
        <v>36</v>
      </c>
      <c r="F793">
        <v>2016</v>
      </c>
      <c r="G793">
        <v>80</v>
      </c>
      <c r="H793">
        <v>338</v>
      </c>
      <c r="I793">
        <v>635</v>
      </c>
      <c r="J793">
        <v>78</v>
      </c>
      <c r="K793">
        <v>296</v>
      </c>
      <c r="L793">
        <v>53</v>
      </c>
      <c r="M793">
        <v>99</v>
      </c>
      <c r="N793">
        <v>21</v>
      </c>
      <c r="O793">
        <v>5</v>
      </c>
      <c r="P793">
        <v>5</v>
      </c>
      <c r="Q793">
        <v>32</v>
      </c>
      <c r="R793">
        <v>7</v>
      </c>
      <c r="S793">
        <v>5</v>
      </c>
      <c r="T793">
        <v>31</v>
      </c>
      <c r="U793">
        <v>46</v>
      </c>
      <c r="V793">
        <v>0.33500000000000002</v>
      </c>
      <c r="W793">
        <v>0.39800000000000002</v>
      </c>
      <c r="X793">
        <v>0.49</v>
      </c>
      <c r="Y793">
        <v>0.88800000000000001</v>
      </c>
      <c r="Z793">
        <v>145</v>
      </c>
      <c r="AA793">
        <v>14</v>
      </c>
      <c r="AB793">
        <v>2</v>
      </c>
      <c r="AC793">
        <v>6</v>
      </c>
      <c r="AD793">
        <v>3</v>
      </c>
      <c r="AE793">
        <v>1</v>
      </c>
      <c r="AF793">
        <v>6</v>
      </c>
      <c r="AG793">
        <v>0.379</v>
      </c>
      <c r="AH793">
        <v>95</v>
      </c>
      <c r="AI793">
        <v>140</v>
      </c>
      <c r="AJ793" t="s">
        <v>295</v>
      </c>
    </row>
    <row r="794" spans="1:36" x14ac:dyDescent="0.45">
      <c r="A794">
        <v>793</v>
      </c>
      <c r="C794" t="s">
        <v>80</v>
      </c>
      <c r="D794" t="str">
        <f t="shared" si="12"/>
        <v>Andrew McCutchen2022</v>
      </c>
      <c r="E794" t="s">
        <v>36</v>
      </c>
      <c r="F794">
        <v>2022</v>
      </c>
      <c r="G794">
        <v>77</v>
      </c>
      <c r="H794">
        <v>338</v>
      </c>
      <c r="I794">
        <v>580</v>
      </c>
      <c r="J794">
        <v>76</v>
      </c>
      <c r="K794">
        <v>306</v>
      </c>
      <c r="L794">
        <v>39</v>
      </c>
      <c r="M794">
        <v>78</v>
      </c>
      <c r="N794">
        <v>13</v>
      </c>
      <c r="O794">
        <v>0</v>
      </c>
      <c r="P794">
        <v>9</v>
      </c>
      <c r="Q794">
        <v>41</v>
      </c>
      <c r="R794">
        <v>6</v>
      </c>
      <c r="S794">
        <v>5</v>
      </c>
      <c r="T794">
        <v>26</v>
      </c>
      <c r="U794">
        <v>66</v>
      </c>
      <c r="V794">
        <v>0.255</v>
      </c>
      <c r="W794">
        <v>0.317</v>
      </c>
      <c r="X794">
        <v>0.38600000000000001</v>
      </c>
      <c r="Y794">
        <v>0.70199999999999996</v>
      </c>
      <c r="Z794">
        <v>118</v>
      </c>
      <c r="AA794">
        <v>8</v>
      </c>
      <c r="AB794">
        <v>3</v>
      </c>
      <c r="AC794">
        <v>0</v>
      </c>
      <c r="AD794">
        <v>3</v>
      </c>
      <c r="AE794">
        <v>0</v>
      </c>
      <c r="AF794">
        <v>2</v>
      </c>
      <c r="AG794">
        <v>0.29499999999999998</v>
      </c>
      <c r="AH794">
        <v>101</v>
      </c>
      <c r="AI794">
        <v>99</v>
      </c>
      <c r="AJ794" t="s">
        <v>81</v>
      </c>
    </row>
    <row r="795" spans="1:36" x14ac:dyDescent="0.45">
      <c r="A795">
        <v>794</v>
      </c>
      <c r="C795" t="s">
        <v>356</v>
      </c>
      <c r="D795" t="str">
        <f t="shared" si="12"/>
        <v>Tommy Pham2021</v>
      </c>
      <c r="E795" t="s">
        <v>36</v>
      </c>
      <c r="F795">
        <v>2021</v>
      </c>
      <c r="G795">
        <v>89</v>
      </c>
      <c r="H795">
        <v>338</v>
      </c>
      <c r="I795">
        <v>561</v>
      </c>
      <c r="J795">
        <v>76</v>
      </c>
      <c r="K795">
        <v>283</v>
      </c>
      <c r="L795">
        <v>47</v>
      </c>
      <c r="M795">
        <v>72</v>
      </c>
      <c r="N795">
        <v>12</v>
      </c>
      <c r="O795">
        <v>2</v>
      </c>
      <c r="P795">
        <v>9</v>
      </c>
      <c r="Q795">
        <v>30</v>
      </c>
      <c r="R795">
        <v>12</v>
      </c>
      <c r="S795">
        <v>5</v>
      </c>
      <c r="T795">
        <v>48</v>
      </c>
      <c r="U795">
        <v>75</v>
      </c>
      <c r="V795">
        <v>0.254</v>
      </c>
      <c r="W795">
        <v>0.36699999999999999</v>
      </c>
      <c r="X795">
        <v>0.40600000000000003</v>
      </c>
      <c r="Y795">
        <v>0.77300000000000002</v>
      </c>
      <c r="Z795">
        <v>115</v>
      </c>
      <c r="AA795">
        <v>7</v>
      </c>
      <c r="AB795">
        <v>4</v>
      </c>
      <c r="AC795">
        <v>0</v>
      </c>
      <c r="AD795">
        <v>3</v>
      </c>
      <c r="AE795">
        <v>0</v>
      </c>
      <c r="AF795">
        <v>4</v>
      </c>
      <c r="AG795">
        <v>0.312</v>
      </c>
      <c r="AH795">
        <v>114</v>
      </c>
      <c r="AI795">
        <v>117</v>
      </c>
      <c r="AJ795" t="s">
        <v>357</v>
      </c>
    </row>
    <row r="796" spans="1:36" x14ac:dyDescent="0.45">
      <c r="A796">
        <v>795</v>
      </c>
      <c r="C796" t="s">
        <v>703</v>
      </c>
      <c r="D796" t="str">
        <f t="shared" si="12"/>
        <v>J.T. Realmuto2019</v>
      </c>
      <c r="E796" t="s">
        <v>36</v>
      </c>
      <c r="F796">
        <v>2019</v>
      </c>
      <c r="G796">
        <v>85</v>
      </c>
      <c r="H796">
        <v>338</v>
      </c>
      <c r="I796">
        <v>593</v>
      </c>
      <c r="J796">
        <v>77</v>
      </c>
      <c r="K796">
        <v>308</v>
      </c>
      <c r="L796">
        <v>55</v>
      </c>
      <c r="M796">
        <v>84</v>
      </c>
      <c r="N796">
        <v>19</v>
      </c>
      <c r="O796">
        <v>1</v>
      </c>
      <c r="P796">
        <v>10</v>
      </c>
      <c r="Q796">
        <v>42</v>
      </c>
      <c r="R796">
        <v>4</v>
      </c>
      <c r="S796">
        <v>1</v>
      </c>
      <c r="T796">
        <v>24</v>
      </c>
      <c r="U796">
        <v>77</v>
      </c>
      <c r="V796">
        <v>0.27300000000000002</v>
      </c>
      <c r="W796">
        <v>0.32800000000000001</v>
      </c>
      <c r="X796">
        <v>0.438</v>
      </c>
      <c r="Y796">
        <v>0.76700000000000002</v>
      </c>
      <c r="Z796">
        <v>135</v>
      </c>
      <c r="AA796">
        <v>6</v>
      </c>
      <c r="AB796">
        <v>3</v>
      </c>
      <c r="AC796">
        <v>0</v>
      </c>
      <c r="AD796">
        <v>3</v>
      </c>
      <c r="AE796">
        <v>1</v>
      </c>
      <c r="AF796">
        <v>4</v>
      </c>
      <c r="AG796">
        <v>0.33</v>
      </c>
      <c r="AH796">
        <v>89</v>
      </c>
      <c r="AI796">
        <v>103</v>
      </c>
      <c r="AJ796" t="s">
        <v>704</v>
      </c>
    </row>
    <row r="797" spans="1:36" x14ac:dyDescent="0.45">
      <c r="A797">
        <v>796</v>
      </c>
      <c r="C797" t="s">
        <v>577</v>
      </c>
      <c r="D797" t="str">
        <f t="shared" si="12"/>
        <v>Miguel Rojas2019</v>
      </c>
      <c r="E797" t="s">
        <v>36</v>
      </c>
      <c r="F797">
        <v>2019</v>
      </c>
      <c r="G797">
        <v>86</v>
      </c>
      <c r="H797">
        <v>338</v>
      </c>
      <c r="I797">
        <v>526</v>
      </c>
      <c r="J797">
        <v>81</v>
      </c>
      <c r="K797">
        <v>305</v>
      </c>
      <c r="L797">
        <v>32</v>
      </c>
      <c r="M797">
        <v>90</v>
      </c>
      <c r="N797">
        <v>21</v>
      </c>
      <c r="O797">
        <v>0</v>
      </c>
      <c r="P797">
        <v>1</v>
      </c>
      <c r="Q797">
        <v>26</v>
      </c>
      <c r="R797">
        <v>6</v>
      </c>
      <c r="S797">
        <v>4</v>
      </c>
      <c r="T797">
        <v>25</v>
      </c>
      <c r="U797">
        <v>42</v>
      </c>
      <c r="V797">
        <v>0.29499999999999998</v>
      </c>
      <c r="W797">
        <v>0.35199999999999998</v>
      </c>
      <c r="X797">
        <v>0.374</v>
      </c>
      <c r="Y797">
        <v>0.72599999999999998</v>
      </c>
      <c r="Z797">
        <v>114</v>
      </c>
      <c r="AA797">
        <v>10</v>
      </c>
      <c r="AB797">
        <v>4</v>
      </c>
      <c r="AC797">
        <v>0</v>
      </c>
      <c r="AD797">
        <v>4</v>
      </c>
      <c r="AE797">
        <v>2</v>
      </c>
      <c r="AF797">
        <v>2</v>
      </c>
      <c r="AG797">
        <v>0.33500000000000002</v>
      </c>
      <c r="AH797">
        <v>105</v>
      </c>
      <c r="AI797">
        <v>96</v>
      </c>
      <c r="AJ797" t="s">
        <v>578</v>
      </c>
    </row>
    <row r="798" spans="1:36" x14ac:dyDescent="0.45">
      <c r="A798">
        <v>797</v>
      </c>
      <c r="C798" t="s">
        <v>585</v>
      </c>
      <c r="D798" t="str">
        <f t="shared" si="12"/>
        <v>Willy Adames2021</v>
      </c>
      <c r="E798" t="s">
        <v>36</v>
      </c>
      <c r="F798">
        <v>2021</v>
      </c>
      <c r="G798">
        <v>89</v>
      </c>
      <c r="H798">
        <v>337</v>
      </c>
      <c r="I798">
        <v>555</v>
      </c>
      <c r="J798">
        <v>84</v>
      </c>
      <c r="K798">
        <v>304</v>
      </c>
      <c r="L798">
        <v>43</v>
      </c>
      <c r="M798">
        <v>76</v>
      </c>
      <c r="N798">
        <v>21</v>
      </c>
      <c r="O798">
        <v>1</v>
      </c>
      <c r="P798">
        <v>14</v>
      </c>
      <c r="Q798">
        <v>45</v>
      </c>
      <c r="R798">
        <v>3</v>
      </c>
      <c r="S798">
        <v>4</v>
      </c>
      <c r="T798">
        <v>33</v>
      </c>
      <c r="U798">
        <v>98</v>
      </c>
      <c r="V798">
        <v>0.25</v>
      </c>
      <c r="W798">
        <v>0.32300000000000001</v>
      </c>
      <c r="X798">
        <v>0.46400000000000002</v>
      </c>
      <c r="Y798">
        <v>0.78700000000000003</v>
      </c>
      <c r="Z798">
        <v>141</v>
      </c>
      <c r="AA798">
        <v>4</v>
      </c>
      <c r="AB798">
        <v>0</v>
      </c>
      <c r="AC798">
        <v>0</v>
      </c>
      <c r="AD798">
        <v>0</v>
      </c>
      <c r="AE798">
        <v>0</v>
      </c>
      <c r="AF798">
        <v>4</v>
      </c>
      <c r="AG798">
        <v>0.32300000000000001</v>
      </c>
      <c r="AH798">
        <v>92</v>
      </c>
      <c r="AI798">
        <v>117</v>
      </c>
      <c r="AJ798" t="s">
        <v>586</v>
      </c>
    </row>
    <row r="799" spans="1:36" x14ac:dyDescent="0.45">
      <c r="A799">
        <v>798</v>
      </c>
      <c r="C799" t="s">
        <v>571</v>
      </c>
      <c r="D799" t="str">
        <f t="shared" si="12"/>
        <v>Nick Ahmed2018</v>
      </c>
      <c r="E799" t="s">
        <v>36</v>
      </c>
      <c r="F799">
        <v>2018</v>
      </c>
      <c r="G799">
        <v>89</v>
      </c>
      <c r="H799">
        <v>337</v>
      </c>
      <c r="I799">
        <v>564</v>
      </c>
      <c r="J799">
        <v>80</v>
      </c>
      <c r="K799">
        <v>309</v>
      </c>
      <c r="L799">
        <v>41</v>
      </c>
      <c r="M799">
        <v>71</v>
      </c>
      <c r="N799">
        <v>20</v>
      </c>
      <c r="O799">
        <v>3</v>
      </c>
      <c r="P799">
        <v>12</v>
      </c>
      <c r="Q799">
        <v>38</v>
      </c>
      <c r="R799">
        <v>2</v>
      </c>
      <c r="S799">
        <v>3</v>
      </c>
      <c r="T799">
        <v>24</v>
      </c>
      <c r="U799">
        <v>69</v>
      </c>
      <c r="V799">
        <v>0.23</v>
      </c>
      <c r="W799">
        <v>0.28599999999999998</v>
      </c>
      <c r="X799">
        <v>0.43</v>
      </c>
      <c r="Y799">
        <v>0.71599999999999997</v>
      </c>
      <c r="Z799">
        <v>133</v>
      </c>
      <c r="AA799">
        <v>8</v>
      </c>
      <c r="AB799">
        <v>1</v>
      </c>
      <c r="AC799">
        <v>1</v>
      </c>
      <c r="AD799">
        <v>2</v>
      </c>
      <c r="AE799">
        <v>1</v>
      </c>
      <c r="AF799">
        <v>3</v>
      </c>
      <c r="AG799">
        <v>0.25700000000000001</v>
      </c>
      <c r="AH799">
        <v>103</v>
      </c>
      <c r="AI799">
        <v>96</v>
      </c>
      <c r="AJ799" t="s">
        <v>572</v>
      </c>
    </row>
    <row r="800" spans="1:36" x14ac:dyDescent="0.45">
      <c r="A800">
        <v>799</v>
      </c>
      <c r="C800" t="s">
        <v>595</v>
      </c>
      <c r="D800" t="str">
        <f t="shared" si="12"/>
        <v>Adrian Beltré2014</v>
      </c>
      <c r="E800" t="s">
        <v>36</v>
      </c>
      <c r="F800">
        <v>2014</v>
      </c>
      <c r="G800">
        <v>81</v>
      </c>
      <c r="H800">
        <v>337</v>
      </c>
      <c r="I800">
        <v>614</v>
      </c>
      <c r="J800">
        <v>81</v>
      </c>
      <c r="K800">
        <v>309</v>
      </c>
      <c r="L800">
        <v>51</v>
      </c>
      <c r="M800">
        <v>104</v>
      </c>
      <c r="N800">
        <v>20</v>
      </c>
      <c r="O800">
        <v>1</v>
      </c>
      <c r="P800">
        <v>13</v>
      </c>
      <c r="Q800">
        <v>51</v>
      </c>
      <c r="R800">
        <v>1</v>
      </c>
      <c r="S800">
        <v>1</v>
      </c>
      <c r="T800">
        <v>23</v>
      </c>
      <c r="U800">
        <v>44</v>
      </c>
      <c r="V800">
        <v>0.33700000000000002</v>
      </c>
      <c r="W800">
        <v>0.38300000000000001</v>
      </c>
      <c r="X800">
        <v>0.53400000000000003</v>
      </c>
      <c r="Y800">
        <v>0.91700000000000004</v>
      </c>
      <c r="Z800">
        <v>165</v>
      </c>
      <c r="AA800">
        <v>10</v>
      </c>
      <c r="AB800">
        <v>2</v>
      </c>
      <c r="AC800">
        <v>0</v>
      </c>
      <c r="AD800">
        <v>3</v>
      </c>
      <c r="AE800">
        <v>3</v>
      </c>
      <c r="AF800">
        <v>3</v>
      </c>
      <c r="AG800">
        <v>0.35699999999999998</v>
      </c>
      <c r="AH800">
        <v>107</v>
      </c>
      <c r="AI800">
        <v>158</v>
      </c>
      <c r="AJ800" t="s">
        <v>596</v>
      </c>
    </row>
    <row r="801" spans="1:36" x14ac:dyDescent="0.45">
      <c r="A801">
        <v>800</v>
      </c>
      <c r="C801" t="s">
        <v>665</v>
      </c>
      <c r="D801" t="str">
        <f t="shared" si="12"/>
        <v>Yandy Díaz2022</v>
      </c>
      <c r="E801" t="s">
        <v>36</v>
      </c>
      <c r="F801">
        <v>2022</v>
      </c>
      <c r="G801">
        <v>83</v>
      </c>
      <c r="H801">
        <v>337</v>
      </c>
      <c r="I801">
        <v>558</v>
      </c>
      <c r="J801">
        <v>77</v>
      </c>
      <c r="K801">
        <v>282</v>
      </c>
      <c r="L801">
        <v>40</v>
      </c>
      <c r="M801">
        <v>83</v>
      </c>
      <c r="N801">
        <v>18</v>
      </c>
      <c r="O801">
        <v>0</v>
      </c>
      <c r="P801">
        <v>3</v>
      </c>
      <c r="Q801">
        <v>26</v>
      </c>
      <c r="R801">
        <v>1</v>
      </c>
      <c r="S801">
        <v>3</v>
      </c>
      <c r="T801">
        <v>49</v>
      </c>
      <c r="U801">
        <v>35</v>
      </c>
      <c r="V801">
        <v>0.29399999999999998</v>
      </c>
      <c r="W801">
        <v>0.40699999999999997</v>
      </c>
      <c r="X801">
        <v>0.39</v>
      </c>
      <c r="Y801">
        <v>0.79700000000000004</v>
      </c>
      <c r="Z801">
        <v>110</v>
      </c>
      <c r="AA801">
        <v>5</v>
      </c>
      <c r="AB801">
        <v>5</v>
      </c>
      <c r="AC801">
        <v>0</v>
      </c>
      <c r="AD801">
        <v>1</v>
      </c>
      <c r="AE801">
        <v>0</v>
      </c>
      <c r="AF801">
        <v>3</v>
      </c>
      <c r="AG801">
        <v>0.32700000000000001</v>
      </c>
      <c r="AH801">
        <v>94</v>
      </c>
      <c r="AI801">
        <v>129</v>
      </c>
      <c r="AJ801" t="s">
        <v>666</v>
      </c>
    </row>
    <row r="802" spans="1:36" x14ac:dyDescent="0.45">
      <c r="A802">
        <v>801</v>
      </c>
      <c r="C802" t="s">
        <v>391</v>
      </c>
      <c r="D802" t="str">
        <f t="shared" si="12"/>
        <v>Ty France2021</v>
      </c>
      <c r="E802" t="s">
        <v>36</v>
      </c>
      <c r="F802">
        <v>2021</v>
      </c>
      <c r="G802">
        <v>81</v>
      </c>
      <c r="H802">
        <v>337</v>
      </c>
      <c r="I802">
        <v>650</v>
      </c>
      <c r="J802">
        <v>80</v>
      </c>
      <c r="K802">
        <v>294</v>
      </c>
      <c r="L802">
        <v>39</v>
      </c>
      <c r="M802">
        <v>77</v>
      </c>
      <c r="N802">
        <v>20</v>
      </c>
      <c r="O802">
        <v>0</v>
      </c>
      <c r="P802">
        <v>8</v>
      </c>
      <c r="Q802">
        <v>37</v>
      </c>
      <c r="R802">
        <v>0</v>
      </c>
      <c r="S802">
        <v>0</v>
      </c>
      <c r="T802">
        <v>26</v>
      </c>
      <c r="U802">
        <v>60</v>
      </c>
      <c r="V802">
        <v>0.26200000000000001</v>
      </c>
      <c r="W802">
        <v>0.34399999999999997</v>
      </c>
      <c r="X802">
        <v>0.41199999999999998</v>
      </c>
      <c r="Y802">
        <v>0.75600000000000001</v>
      </c>
      <c r="Z802">
        <v>121</v>
      </c>
      <c r="AA802">
        <v>5</v>
      </c>
      <c r="AB802">
        <v>13</v>
      </c>
      <c r="AC802">
        <v>0</v>
      </c>
      <c r="AD802">
        <v>4</v>
      </c>
      <c r="AE802">
        <v>1</v>
      </c>
      <c r="AF802">
        <v>3</v>
      </c>
      <c r="AG802">
        <v>0.3</v>
      </c>
      <c r="AH802">
        <v>86</v>
      </c>
      <c r="AI802">
        <v>111</v>
      </c>
      <c r="AJ802" t="s">
        <v>392</v>
      </c>
    </row>
    <row r="803" spans="1:36" x14ac:dyDescent="0.45">
      <c r="A803">
        <v>802</v>
      </c>
      <c r="C803" t="s">
        <v>683</v>
      </c>
      <c r="D803" t="str">
        <f t="shared" si="12"/>
        <v>Víctor Martínez2016</v>
      </c>
      <c r="E803" t="s">
        <v>36</v>
      </c>
      <c r="F803">
        <v>2016</v>
      </c>
      <c r="G803">
        <v>86</v>
      </c>
      <c r="H803">
        <v>337</v>
      </c>
      <c r="I803">
        <v>610</v>
      </c>
      <c r="J803">
        <v>78</v>
      </c>
      <c r="K803">
        <v>311</v>
      </c>
      <c r="L803">
        <v>38</v>
      </c>
      <c r="M803">
        <v>95</v>
      </c>
      <c r="N803">
        <v>14</v>
      </c>
      <c r="O803">
        <v>0</v>
      </c>
      <c r="P803">
        <v>17</v>
      </c>
      <c r="Q803">
        <v>52</v>
      </c>
      <c r="R803">
        <v>0</v>
      </c>
      <c r="S803">
        <v>0</v>
      </c>
      <c r="T803">
        <v>22</v>
      </c>
      <c r="U803">
        <v>48</v>
      </c>
      <c r="V803">
        <v>0.30599999999999999</v>
      </c>
      <c r="W803">
        <v>0.35299999999999998</v>
      </c>
      <c r="X803">
        <v>0.51500000000000001</v>
      </c>
      <c r="Y803">
        <v>0.86799999999999999</v>
      </c>
      <c r="Z803">
        <v>160</v>
      </c>
      <c r="AA803">
        <v>9</v>
      </c>
      <c r="AB803">
        <v>2</v>
      </c>
      <c r="AC803">
        <v>0</v>
      </c>
      <c r="AD803">
        <v>2</v>
      </c>
      <c r="AE803">
        <v>3</v>
      </c>
      <c r="AF803">
        <v>1</v>
      </c>
      <c r="AG803">
        <v>0.315</v>
      </c>
      <c r="AH803">
        <v>109</v>
      </c>
      <c r="AI803">
        <v>132</v>
      </c>
      <c r="AJ803" t="s">
        <v>684</v>
      </c>
    </row>
    <row r="804" spans="1:36" x14ac:dyDescent="0.45">
      <c r="A804">
        <v>803</v>
      </c>
      <c r="C804" t="s">
        <v>705</v>
      </c>
      <c r="D804" t="str">
        <f t="shared" si="12"/>
        <v>Derek Norris2015</v>
      </c>
      <c r="E804" t="s">
        <v>36</v>
      </c>
      <c r="F804">
        <v>2015</v>
      </c>
      <c r="G804">
        <v>85</v>
      </c>
      <c r="H804">
        <v>337</v>
      </c>
      <c r="I804">
        <v>557</v>
      </c>
      <c r="J804">
        <v>76</v>
      </c>
      <c r="K804">
        <v>317</v>
      </c>
      <c r="L804">
        <v>42</v>
      </c>
      <c r="M804">
        <v>74</v>
      </c>
      <c r="N804">
        <v>20</v>
      </c>
      <c r="O804">
        <v>1</v>
      </c>
      <c r="P804">
        <v>11</v>
      </c>
      <c r="Q804">
        <v>45</v>
      </c>
      <c r="R804">
        <v>1</v>
      </c>
      <c r="S804">
        <v>0</v>
      </c>
      <c r="T804">
        <v>18</v>
      </c>
      <c r="U804">
        <v>81</v>
      </c>
      <c r="V804">
        <v>0.23300000000000001</v>
      </c>
      <c r="W804">
        <v>0.27900000000000003</v>
      </c>
      <c r="X804">
        <v>0.40699999999999997</v>
      </c>
      <c r="Y804">
        <v>0.68600000000000005</v>
      </c>
      <c r="Z804">
        <v>129</v>
      </c>
      <c r="AA804">
        <v>4</v>
      </c>
      <c r="AB804">
        <v>2</v>
      </c>
      <c r="AC804">
        <v>0</v>
      </c>
      <c r="AD804">
        <v>0</v>
      </c>
      <c r="AE804">
        <v>0</v>
      </c>
      <c r="AF804">
        <v>5</v>
      </c>
      <c r="AG804">
        <v>0.28000000000000003</v>
      </c>
      <c r="AH804">
        <v>92</v>
      </c>
      <c r="AI804">
        <v>92</v>
      </c>
      <c r="AJ804" t="s">
        <v>706</v>
      </c>
    </row>
    <row r="805" spans="1:36" x14ac:dyDescent="0.45">
      <c r="A805">
        <v>804</v>
      </c>
      <c r="C805" t="s">
        <v>413</v>
      </c>
      <c r="D805" t="str">
        <f t="shared" si="12"/>
        <v>Travis Shaw2016</v>
      </c>
      <c r="E805" t="s">
        <v>36</v>
      </c>
      <c r="F805">
        <v>2016</v>
      </c>
      <c r="G805">
        <v>86</v>
      </c>
      <c r="H805">
        <v>337</v>
      </c>
      <c r="I805">
        <v>530</v>
      </c>
      <c r="J805">
        <v>80</v>
      </c>
      <c r="K805">
        <v>305</v>
      </c>
      <c r="L805">
        <v>42</v>
      </c>
      <c r="M805">
        <v>82</v>
      </c>
      <c r="N805">
        <v>26</v>
      </c>
      <c r="O805">
        <v>2</v>
      </c>
      <c r="P805">
        <v>9</v>
      </c>
      <c r="Q805">
        <v>48</v>
      </c>
      <c r="R805">
        <v>4</v>
      </c>
      <c r="S805">
        <v>1</v>
      </c>
      <c r="T805">
        <v>27</v>
      </c>
      <c r="U805">
        <v>81</v>
      </c>
      <c r="V805">
        <v>0.26900000000000002</v>
      </c>
      <c r="W805">
        <v>0.33200000000000002</v>
      </c>
      <c r="X805">
        <v>0.45600000000000002</v>
      </c>
      <c r="Y805">
        <v>0.78800000000000003</v>
      </c>
      <c r="Z805">
        <v>139</v>
      </c>
      <c r="AA805">
        <v>6</v>
      </c>
      <c r="AB805">
        <v>3</v>
      </c>
      <c r="AC805">
        <v>0</v>
      </c>
      <c r="AD805">
        <v>2</v>
      </c>
      <c r="AE805">
        <v>4</v>
      </c>
      <c r="AF805">
        <v>3</v>
      </c>
      <c r="AG805">
        <v>0.33600000000000002</v>
      </c>
      <c r="AH805">
        <v>117</v>
      </c>
      <c r="AI805">
        <v>112</v>
      </c>
      <c r="AJ805" t="s">
        <v>414</v>
      </c>
    </row>
    <row r="806" spans="1:36" x14ac:dyDescent="0.45">
      <c r="A806">
        <v>805</v>
      </c>
      <c r="C806" t="s">
        <v>46</v>
      </c>
      <c r="D806" t="str">
        <f t="shared" si="12"/>
        <v>George Springer2014</v>
      </c>
      <c r="E806" t="s">
        <v>36</v>
      </c>
      <c r="F806">
        <v>2014</v>
      </c>
      <c r="G806">
        <v>76</v>
      </c>
      <c r="H806">
        <v>337</v>
      </c>
      <c r="I806">
        <v>345</v>
      </c>
      <c r="J806">
        <v>76</v>
      </c>
      <c r="K806">
        <v>288</v>
      </c>
      <c r="L806">
        <v>44</v>
      </c>
      <c r="M806">
        <v>67</v>
      </c>
      <c r="N806">
        <v>8</v>
      </c>
      <c r="O806">
        <v>1</v>
      </c>
      <c r="P806">
        <v>19</v>
      </c>
      <c r="Q806">
        <v>50</v>
      </c>
      <c r="R806">
        <v>5</v>
      </c>
      <c r="S806">
        <v>2</v>
      </c>
      <c r="T806">
        <v>38</v>
      </c>
      <c r="U806">
        <v>112</v>
      </c>
      <c r="V806">
        <v>0.23300000000000001</v>
      </c>
      <c r="W806">
        <v>0.33800000000000002</v>
      </c>
      <c r="X806">
        <v>0.46500000000000002</v>
      </c>
      <c r="Y806">
        <v>0.80400000000000005</v>
      </c>
      <c r="Z806">
        <v>134</v>
      </c>
      <c r="AA806">
        <v>4</v>
      </c>
      <c r="AB806">
        <v>9</v>
      </c>
      <c r="AC806">
        <v>0</v>
      </c>
      <c r="AD806">
        <v>2</v>
      </c>
      <c r="AE806">
        <v>4</v>
      </c>
      <c r="AF806">
        <v>5</v>
      </c>
      <c r="AG806">
        <v>0.30199999999999999</v>
      </c>
      <c r="AH806">
        <v>100</v>
      </c>
      <c r="AI806">
        <v>126</v>
      </c>
      <c r="AJ806" t="s">
        <v>47</v>
      </c>
    </row>
    <row r="807" spans="1:36" x14ac:dyDescent="0.45">
      <c r="A807">
        <v>806</v>
      </c>
      <c r="C807" t="s">
        <v>707</v>
      </c>
      <c r="D807" t="str">
        <f t="shared" si="12"/>
        <v>Yonder Alonso2018</v>
      </c>
      <c r="E807" t="s">
        <v>36</v>
      </c>
      <c r="F807">
        <v>2018</v>
      </c>
      <c r="G807">
        <v>85</v>
      </c>
      <c r="H807">
        <v>336</v>
      </c>
      <c r="I807">
        <v>574</v>
      </c>
      <c r="J807">
        <v>77</v>
      </c>
      <c r="K807">
        <v>302</v>
      </c>
      <c r="L807">
        <v>39</v>
      </c>
      <c r="M807">
        <v>78</v>
      </c>
      <c r="N807">
        <v>14</v>
      </c>
      <c r="O807">
        <v>0</v>
      </c>
      <c r="P807">
        <v>13</v>
      </c>
      <c r="Q807">
        <v>53</v>
      </c>
      <c r="R807">
        <v>0</v>
      </c>
      <c r="S807">
        <v>0</v>
      </c>
      <c r="T807">
        <v>30</v>
      </c>
      <c r="U807">
        <v>72</v>
      </c>
      <c r="V807">
        <v>0.25800000000000001</v>
      </c>
      <c r="W807">
        <v>0.32400000000000001</v>
      </c>
      <c r="X807">
        <v>0.434</v>
      </c>
      <c r="Y807">
        <v>0.75800000000000001</v>
      </c>
      <c r="Z807">
        <v>131</v>
      </c>
      <c r="AA807">
        <v>6</v>
      </c>
      <c r="AB807">
        <v>1</v>
      </c>
      <c r="AC807">
        <v>0</v>
      </c>
      <c r="AD807">
        <v>3</v>
      </c>
      <c r="AE807">
        <v>1</v>
      </c>
      <c r="AF807">
        <v>1</v>
      </c>
      <c r="AG807">
        <v>0.29599999999999999</v>
      </c>
      <c r="AH807">
        <v>105</v>
      </c>
      <c r="AI807">
        <v>109</v>
      </c>
      <c r="AJ807" t="s">
        <v>708</v>
      </c>
    </row>
    <row r="808" spans="1:36" x14ac:dyDescent="0.45">
      <c r="A808">
        <v>807</v>
      </c>
      <c r="C808" t="s">
        <v>130</v>
      </c>
      <c r="D808" t="str">
        <f t="shared" si="12"/>
        <v>Charlie Blackmon2016</v>
      </c>
      <c r="E808" t="s">
        <v>36</v>
      </c>
      <c r="F808">
        <v>2016</v>
      </c>
      <c r="G808">
        <v>75</v>
      </c>
      <c r="H808">
        <v>336</v>
      </c>
      <c r="I808">
        <v>641</v>
      </c>
      <c r="J808">
        <v>71</v>
      </c>
      <c r="K808">
        <v>300</v>
      </c>
      <c r="L808">
        <v>51</v>
      </c>
      <c r="M808">
        <v>93</v>
      </c>
      <c r="N808">
        <v>15</v>
      </c>
      <c r="O808">
        <v>2</v>
      </c>
      <c r="P808">
        <v>12</v>
      </c>
      <c r="Q808">
        <v>43</v>
      </c>
      <c r="R808">
        <v>10</v>
      </c>
      <c r="S808">
        <v>4</v>
      </c>
      <c r="T808">
        <v>26</v>
      </c>
      <c r="U808">
        <v>49</v>
      </c>
      <c r="V808">
        <v>0.31</v>
      </c>
      <c r="W808">
        <v>0.374</v>
      </c>
      <c r="X808">
        <v>0.49299999999999999</v>
      </c>
      <c r="Y808">
        <v>0.86799999999999999</v>
      </c>
      <c r="Z808">
        <v>148</v>
      </c>
      <c r="AA808">
        <v>2</v>
      </c>
      <c r="AB808">
        <v>6</v>
      </c>
      <c r="AC808">
        <v>2</v>
      </c>
      <c r="AD808">
        <v>2</v>
      </c>
      <c r="AE808">
        <v>1</v>
      </c>
      <c r="AF808">
        <v>2</v>
      </c>
      <c r="AG808">
        <v>0.33600000000000002</v>
      </c>
      <c r="AH808">
        <v>88</v>
      </c>
      <c r="AI808">
        <v>134</v>
      </c>
      <c r="AJ808" t="s">
        <v>131</v>
      </c>
    </row>
    <row r="809" spans="1:36" x14ac:dyDescent="0.45">
      <c r="A809">
        <v>808</v>
      </c>
      <c r="C809" t="s">
        <v>220</v>
      </c>
      <c r="D809" t="str">
        <f t="shared" si="12"/>
        <v>Xander Bogaerts2015</v>
      </c>
      <c r="E809" t="s">
        <v>36</v>
      </c>
      <c r="F809">
        <v>2015</v>
      </c>
      <c r="G809">
        <v>85</v>
      </c>
      <c r="H809">
        <v>336</v>
      </c>
      <c r="I809">
        <v>654</v>
      </c>
      <c r="J809">
        <v>83</v>
      </c>
      <c r="K809">
        <v>316</v>
      </c>
      <c r="L809">
        <v>39</v>
      </c>
      <c r="M809">
        <v>96</v>
      </c>
      <c r="N809">
        <v>19</v>
      </c>
      <c r="O809">
        <v>3</v>
      </c>
      <c r="P809">
        <v>3</v>
      </c>
      <c r="Q809">
        <v>43</v>
      </c>
      <c r="R809">
        <v>4</v>
      </c>
      <c r="S809">
        <v>1</v>
      </c>
      <c r="T809">
        <v>16</v>
      </c>
      <c r="U809">
        <v>50</v>
      </c>
      <c r="V809">
        <v>0.30399999999999999</v>
      </c>
      <c r="W809">
        <v>0.33800000000000002</v>
      </c>
      <c r="X809">
        <v>0.41099999999999998</v>
      </c>
      <c r="Y809">
        <v>0.75</v>
      </c>
      <c r="Z809">
        <v>130</v>
      </c>
      <c r="AA809">
        <v>8</v>
      </c>
      <c r="AB809">
        <v>1</v>
      </c>
      <c r="AC809">
        <v>2</v>
      </c>
      <c r="AD809">
        <v>1</v>
      </c>
      <c r="AE809">
        <v>0</v>
      </c>
      <c r="AF809">
        <v>4</v>
      </c>
      <c r="AG809">
        <v>0.35199999999999998</v>
      </c>
      <c r="AH809">
        <v>93</v>
      </c>
      <c r="AI809">
        <v>111</v>
      </c>
      <c r="AJ809" t="s">
        <v>221</v>
      </c>
    </row>
    <row r="810" spans="1:36" x14ac:dyDescent="0.45">
      <c r="A810">
        <v>809</v>
      </c>
      <c r="C810" t="s">
        <v>709</v>
      </c>
      <c r="D810" t="str">
        <f t="shared" si="12"/>
        <v>David Freese2015</v>
      </c>
      <c r="E810" t="s">
        <v>36</v>
      </c>
      <c r="F810">
        <v>2015</v>
      </c>
      <c r="G810">
        <v>85</v>
      </c>
      <c r="H810">
        <v>336</v>
      </c>
      <c r="I810">
        <v>470</v>
      </c>
      <c r="J810">
        <v>82</v>
      </c>
      <c r="K810">
        <v>303</v>
      </c>
      <c r="L810">
        <v>37</v>
      </c>
      <c r="M810">
        <v>74</v>
      </c>
      <c r="N810">
        <v>17</v>
      </c>
      <c r="O810">
        <v>0</v>
      </c>
      <c r="P810">
        <v>10</v>
      </c>
      <c r="Q810">
        <v>39</v>
      </c>
      <c r="R810">
        <v>1</v>
      </c>
      <c r="S810">
        <v>1</v>
      </c>
      <c r="T810">
        <v>24</v>
      </c>
      <c r="U810">
        <v>76</v>
      </c>
      <c r="V810">
        <v>0.24399999999999999</v>
      </c>
      <c r="W810">
        <v>0.31</v>
      </c>
      <c r="X810">
        <v>0.39900000000000002</v>
      </c>
      <c r="Y810">
        <v>0.70899999999999996</v>
      </c>
      <c r="Z810">
        <v>121</v>
      </c>
      <c r="AA810">
        <v>8</v>
      </c>
      <c r="AB810">
        <v>6</v>
      </c>
      <c r="AC810">
        <v>0</v>
      </c>
      <c r="AD810">
        <v>3</v>
      </c>
      <c r="AE810">
        <v>0</v>
      </c>
      <c r="AF810">
        <v>3</v>
      </c>
      <c r="AG810">
        <v>0.29099999999999998</v>
      </c>
      <c r="AH810">
        <v>91</v>
      </c>
      <c r="AI810">
        <v>100</v>
      </c>
      <c r="AJ810" t="s">
        <v>710</v>
      </c>
    </row>
    <row r="811" spans="1:36" x14ac:dyDescent="0.45">
      <c r="A811">
        <v>810</v>
      </c>
      <c r="C811" t="s">
        <v>711</v>
      </c>
      <c r="D811" t="str">
        <f t="shared" si="12"/>
        <v>Avisaíl García2019</v>
      </c>
      <c r="E811" t="s">
        <v>36</v>
      </c>
      <c r="F811">
        <v>2019</v>
      </c>
      <c r="G811">
        <v>77</v>
      </c>
      <c r="H811">
        <v>336</v>
      </c>
      <c r="I811">
        <v>530</v>
      </c>
      <c r="J811">
        <v>75</v>
      </c>
      <c r="K811">
        <v>308</v>
      </c>
      <c r="L811">
        <v>39</v>
      </c>
      <c r="M811">
        <v>85</v>
      </c>
      <c r="N811">
        <v>14</v>
      </c>
      <c r="O811">
        <v>1</v>
      </c>
      <c r="P811">
        <v>12</v>
      </c>
      <c r="Q811">
        <v>43</v>
      </c>
      <c r="R811">
        <v>9</v>
      </c>
      <c r="S811">
        <v>2</v>
      </c>
      <c r="T811">
        <v>20</v>
      </c>
      <c r="U811">
        <v>75</v>
      </c>
      <c r="V811">
        <v>0.27600000000000002</v>
      </c>
      <c r="W811">
        <v>0.33300000000000002</v>
      </c>
      <c r="X811">
        <v>0.44500000000000001</v>
      </c>
      <c r="Y811">
        <v>0.77800000000000002</v>
      </c>
      <c r="Z811">
        <v>137</v>
      </c>
      <c r="AA811">
        <v>8</v>
      </c>
      <c r="AB811">
        <v>7</v>
      </c>
      <c r="AC811">
        <v>0</v>
      </c>
      <c r="AD811">
        <v>1</v>
      </c>
      <c r="AE811">
        <v>2</v>
      </c>
      <c r="AF811">
        <v>4</v>
      </c>
      <c r="AG811">
        <v>0.32900000000000001</v>
      </c>
      <c r="AH811">
        <v>96</v>
      </c>
      <c r="AI811">
        <v>106</v>
      </c>
      <c r="AJ811" t="s">
        <v>712</v>
      </c>
    </row>
    <row r="812" spans="1:36" x14ac:dyDescent="0.45">
      <c r="A812">
        <v>811</v>
      </c>
      <c r="C812" t="s">
        <v>713</v>
      </c>
      <c r="D812" t="str">
        <f t="shared" si="12"/>
        <v>Leury García2019</v>
      </c>
      <c r="E812" t="s">
        <v>36</v>
      </c>
      <c r="F812">
        <v>2019</v>
      </c>
      <c r="G812">
        <v>78</v>
      </c>
      <c r="H812">
        <v>336</v>
      </c>
      <c r="I812">
        <v>618</v>
      </c>
      <c r="J812">
        <v>74</v>
      </c>
      <c r="K812">
        <v>314</v>
      </c>
      <c r="L812">
        <v>58</v>
      </c>
      <c r="M812">
        <v>92</v>
      </c>
      <c r="N812">
        <v>17</v>
      </c>
      <c r="O812">
        <v>0</v>
      </c>
      <c r="P812">
        <v>5</v>
      </c>
      <c r="Q812">
        <v>24</v>
      </c>
      <c r="R812">
        <v>8</v>
      </c>
      <c r="S812">
        <v>4</v>
      </c>
      <c r="T812">
        <v>12</v>
      </c>
      <c r="U812">
        <v>74</v>
      </c>
      <c r="V812">
        <v>0.29299999999999998</v>
      </c>
      <c r="W812">
        <v>0.32700000000000001</v>
      </c>
      <c r="X812">
        <v>0.39500000000000002</v>
      </c>
      <c r="Y812">
        <v>0.72199999999999998</v>
      </c>
      <c r="Z812">
        <v>124</v>
      </c>
      <c r="AA812">
        <v>3</v>
      </c>
      <c r="AB812">
        <v>5</v>
      </c>
      <c r="AC812">
        <v>3</v>
      </c>
      <c r="AD812">
        <v>2</v>
      </c>
      <c r="AE812">
        <v>0</v>
      </c>
      <c r="AF812">
        <v>8</v>
      </c>
      <c r="AG812">
        <v>0.36699999999999999</v>
      </c>
      <c r="AH812">
        <v>110</v>
      </c>
      <c r="AI812">
        <v>93</v>
      </c>
      <c r="AJ812" t="s">
        <v>714</v>
      </c>
    </row>
    <row r="813" spans="1:36" x14ac:dyDescent="0.45">
      <c r="A813">
        <v>812</v>
      </c>
      <c r="C813" t="s">
        <v>715</v>
      </c>
      <c r="D813" t="str">
        <f t="shared" si="12"/>
        <v>Adeiny Hechavarría2015</v>
      </c>
      <c r="E813" t="s">
        <v>36</v>
      </c>
      <c r="F813">
        <v>2015</v>
      </c>
      <c r="G813">
        <v>86</v>
      </c>
      <c r="H813">
        <v>336</v>
      </c>
      <c r="I813">
        <v>499</v>
      </c>
      <c r="J813">
        <v>86</v>
      </c>
      <c r="K813">
        <v>316</v>
      </c>
      <c r="L813">
        <v>39</v>
      </c>
      <c r="M813">
        <v>88</v>
      </c>
      <c r="N813">
        <v>13</v>
      </c>
      <c r="O813">
        <v>3</v>
      </c>
      <c r="P813">
        <v>4</v>
      </c>
      <c r="Q813">
        <v>35</v>
      </c>
      <c r="R813">
        <v>3</v>
      </c>
      <c r="S813">
        <v>1</v>
      </c>
      <c r="T813">
        <v>16</v>
      </c>
      <c r="U813">
        <v>55</v>
      </c>
      <c r="V813">
        <v>0.27900000000000003</v>
      </c>
      <c r="W813">
        <v>0.316</v>
      </c>
      <c r="X813">
        <v>0.377</v>
      </c>
      <c r="Y813">
        <v>0.69199999999999995</v>
      </c>
      <c r="Z813">
        <v>119</v>
      </c>
      <c r="AA813">
        <v>12</v>
      </c>
      <c r="AB813">
        <v>2</v>
      </c>
      <c r="AC813">
        <v>0</v>
      </c>
      <c r="AD813">
        <v>2</v>
      </c>
      <c r="AE813">
        <v>4</v>
      </c>
      <c r="AF813">
        <v>1</v>
      </c>
      <c r="AG813">
        <v>0.32400000000000001</v>
      </c>
      <c r="AH813">
        <v>101</v>
      </c>
      <c r="AI813">
        <v>96</v>
      </c>
      <c r="AJ813" t="s">
        <v>716</v>
      </c>
    </row>
    <row r="814" spans="1:36" x14ac:dyDescent="0.45">
      <c r="A814">
        <v>813</v>
      </c>
      <c r="C814" t="s">
        <v>94</v>
      </c>
      <c r="D814" t="str">
        <f t="shared" si="12"/>
        <v>Jason Heyward2015</v>
      </c>
      <c r="E814" t="s">
        <v>36</v>
      </c>
      <c r="F814">
        <v>2015</v>
      </c>
      <c r="G814">
        <v>85</v>
      </c>
      <c r="H814">
        <v>336</v>
      </c>
      <c r="I814">
        <v>610</v>
      </c>
      <c r="J814">
        <v>79</v>
      </c>
      <c r="K814">
        <v>308</v>
      </c>
      <c r="L814">
        <v>42</v>
      </c>
      <c r="M814">
        <v>84</v>
      </c>
      <c r="N814">
        <v>17</v>
      </c>
      <c r="O814">
        <v>0</v>
      </c>
      <c r="P814">
        <v>9</v>
      </c>
      <c r="Q814">
        <v>31</v>
      </c>
      <c r="R814">
        <v>11</v>
      </c>
      <c r="S814">
        <v>2</v>
      </c>
      <c r="T814">
        <v>24</v>
      </c>
      <c r="U814">
        <v>57</v>
      </c>
      <c r="V814">
        <v>0.27300000000000002</v>
      </c>
      <c r="W814">
        <v>0.32700000000000001</v>
      </c>
      <c r="X814">
        <v>0.41599999999999998</v>
      </c>
      <c r="Y814">
        <v>0.74299999999999999</v>
      </c>
      <c r="Z814">
        <v>128</v>
      </c>
      <c r="AA814">
        <v>11</v>
      </c>
      <c r="AB814">
        <v>2</v>
      </c>
      <c r="AC814">
        <v>0</v>
      </c>
      <c r="AD814">
        <v>2</v>
      </c>
      <c r="AE814">
        <v>2</v>
      </c>
      <c r="AF814">
        <v>4</v>
      </c>
      <c r="AG814">
        <v>0.307</v>
      </c>
      <c r="AH814">
        <v>86</v>
      </c>
      <c r="AI814">
        <v>109</v>
      </c>
      <c r="AJ814" t="s">
        <v>95</v>
      </c>
    </row>
    <row r="815" spans="1:36" x14ac:dyDescent="0.45">
      <c r="A815">
        <v>814</v>
      </c>
      <c r="C815" t="s">
        <v>78</v>
      </c>
      <c r="D815" t="str">
        <f t="shared" si="12"/>
        <v>Eric Hosmer2022</v>
      </c>
      <c r="E815" t="s">
        <v>36</v>
      </c>
      <c r="F815">
        <v>2022</v>
      </c>
      <c r="G815">
        <v>82</v>
      </c>
      <c r="H815">
        <v>336</v>
      </c>
      <c r="I815">
        <v>419</v>
      </c>
      <c r="J815">
        <v>81</v>
      </c>
      <c r="K815">
        <v>306</v>
      </c>
      <c r="L815">
        <v>28</v>
      </c>
      <c r="M815">
        <v>83</v>
      </c>
      <c r="N815">
        <v>14</v>
      </c>
      <c r="O815">
        <v>0</v>
      </c>
      <c r="P815">
        <v>6</v>
      </c>
      <c r="Q815">
        <v>35</v>
      </c>
      <c r="R815">
        <v>0</v>
      </c>
      <c r="S815">
        <v>0</v>
      </c>
      <c r="T815">
        <v>29</v>
      </c>
      <c r="U815">
        <v>54</v>
      </c>
      <c r="V815">
        <v>0.27100000000000002</v>
      </c>
      <c r="W815">
        <v>0.33300000000000002</v>
      </c>
      <c r="X815">
        <v>0.376</v>
      </c>
      <c r="Y815">
        <v>0.70899999999999996</v>
      </c>
      <c r="Z815">
        <v>115</v>
      </c>
      <c r="AA815">
        <v>8</v>
      </c>
      <c r="AB815">
        <v>0</v>
      </c>
      <c r="AC815">
        <v>0</v>
      </c>
      <c r="AD815">
        <v>1</v>
      </c>
      <c r="AE815">
        <v>5</v>
      </c>
      <c r="AF815">
        <v>4</v>
      </c>
      <c r="AG815">
        <v>0.312</v>
      </c>
      <c r="AH815">
        <v>98</v>
      </c>
      <c r="AI815">
        <v>102</v>
      </c>
      <c r="AJ815" t="s">
        <v>79</v>
      </c>
    </row>
    <row r="816" spans="1:36" x14ac:dyDescent="0.45">
      <c r="A816">
        <v>815</v>
      </c>
      <c r="C816" t="s">
        <v>393</v>
      </c>
      <c r="D816" t="str">
        <f t="shared" si="12"/>
        <v>Matt Kemp2014</v>
      </c>
      <c r="E816" t="s">
        <v>36</v>
      </c>
      <c r="F816">
        <v>2014</v>
      </c>
      <c r="G816">
        <v>86</v>
      </c>
      <c r="H816">
        <v>336</v>
      </c>
      <c r="I816">
        <v>599</v>
      </c>
      <c r="J816">
        <v>77</v>
      </c>
      <c r="K816">
        <v>305</v>
      </c>
      <c r="L816">
        <v>38</v>
      </c>
      <c r="M816">
        <v>82</v>
      </c>
      <c r="N816">
        <v>21</v>
      </c>
      <c r="O816">
        <v>2</v>
      </c>
      <c r="P816">
        <v>8</v>
      </c>
      <c r="Q816">
        <v>35</v>
      </c>
      <c r="R816">
        <v>5</v>
      </c>
      <c r="S816">
        <v>5</v>
      </c>
      <c r="T816">
        <v>29</v>
      </c>
      <c r="U816">
        <v>87</v>
      </c>
      <c r="V816">
        <v>0.26900000000000002</v>
      </c>
      <c r="W816">
        <v>0.33</v>
      </c>
      <c r="X816">
        <v>0.43</v>
      </c>
      <c r="Y816">
        <v>0.76</v>
      </c>
      <c r="Z816">
        <v>131</v>
      </c>
      <c r="AA816">
        <v>11</v>
      </c>
      <c r="AB816">
        <v>0</v>
      </c>
      <c r="AC816">
        <v>0</v>
      </c>
      <c r="AD816">
        <v>2</v>
      </c>
      <c r="AE816">
        <v>0</v>
      </c>
      <c r="AF816">
        <v>2</v>
      </c>
      <c r="AG816">
        <v>0.34899999999999998</v>
      </c>
      <c r="AH816">
        <v>80</v>
      </c>
      <c r="AI816">
        <v>114</v>
      </c>
      <c r="AJ816" t="s">
        <v>394</v>
      </c>
    </row>
    <row r="817" spans="1:36" x14ac:dyDescent="0.45">
      <c r="A817">
        <v>816</v>
      </c>
      <c r="C817" t="s">
        <v>310</v>
      </c>
      <c r="D817" t="str">
        <f t="shared" si="12"/>
        <v>Ketel Marte2022</v>
      </c>
      <c r="E817" t="s">
        <v>36</v>
      </c>
      <c r="F817">
        <v>2022</v>
      </c>
      <c r="G817">
        <v>82</v>
      </c>
      <c r="H817">
        <v>336</v>
      </c>
      <c r="I817">
        <v>558</v>
      </c>
      <c r="J817">
        <v>76</v>
      </c>
      <c r="K817">
        <v>292</v>
      </c>
      <c r="L817">
        <v>45</v>
      </c>
      <c r="M817">
        <v>79</v>
      </c>
      <c r="N817">
        <v>26</v>
      </c>
      <c r="O817">
        <v>1</v>
      </c>
      <c r="P817">
        <v>8</v>
      </c>
      <c r="Q817">
        <v>29</v>
      </c>
      <c r="R817">
        <v>4</v>
      </c>
      <c r="S817">
        <v>1</v>
      </c>
      <c r="T817">
        <v>40</v>
      </c>
      <c r="U817">
        <v>56</v>
      </c>
      <c r="V817">
        <v>0.27100000000000002</v>
      </c>
      <c r="W817">
        <v>0.36299999999999999</v>
      </c>
      <c r="X817">
        <v>0.44900000000000001</v>
      </c>
      <c r="Y817">
        <v>0.81200000000000006</v>
      </c>
      <c r="Z817">
        <v>131</v>
      </c>
      <c r="AA817">
        <v>7</v>
      </c>
      <c r="AB817">
        <v>3</v>
      </c>
      <c r="AC817">
        <v>0</v>
      </c>
      <c r="AD817">
        <v>1</v>
      </c>
      <c r="AE817">
        <v>2</v>
      </c>
      <c r="AF817">
        <v>1</v>
      </c>
      <c r="AG817">
        <v>0.31</v>
      </c>
      <c r="AH817">
        <v>123</v>
      </c>
      <c r="AI817">
        <v>130</v>
      </c>
      <c r="AJ817" t="s">
        <v>311</v>
      </c>
    </row>
    <row r="818" spans="1:36" x14ac:dyDescent="0.45">
      <c r="A818">
        <v>817</v>
      </c>
      <c r="C818" t="s">
        <v>531</v>
      </c>
      <c r="D818" t="str">
        <f t="shared" si="12"/>
        <v>Starling Marte2022</v>
      </c>
      <c r="E818" t="s">
        <v>36</v>
      </c>
      <c r="F818">
        <v>2022</v>
      </c>
      <c r="G818">
        <v>77</v>
      </c>
      <c r="H818">
        <v>336</v>
      </c>
      <c r="I818">
        <v>505</v>
      </c>
      <c r="J818">
        <v>76</v>
      </c>
      <c r="K818">
        <v>312</v>
      </c>
      <c r="L818">
        <v>52</v>
      </c>
      <c r="M818">
        <v>92</v>
      </c>
      <c r="N818">
        <v>18</v>
      </c>
      <c r="O818">
        <v>3</v>
      </c>
      <c r="P818">
        <v>9</v>
      </c>
      <c r="Q818">
        <v>41</v>
      </c>
      <c r="R818">
        <v>12</v>
      </c>
      <c r="S818">
        <v>6</v>
      </c>
      <c r="T818">
        <v>17</v>
      </c>
      <c r="U818">
        <v>60</v>
      </c>
      <c r="V818">
        <v>0.29499999999999998</v>
      </c>
      <c r="W818">
        <v>0.34499999999999997</v>
      </c>
      <c r="X818">
        <v>0.45800000000000002</v>
      </c>
      <c r="Y818">
        <v>0.80400000000000005</v>
      </c>
      <c r="Z818">
        <v>143</v>
      </c>
      <c r="AA818">
        <v>10</v>
      </c>
      <c r="AB818">
        <v>7</v>
      </c>
      <c r="AC818">
        <v>0</v>
      </c>
      <c r="AD818">
        <v>0</v>
      </c>
      <c r="AE818">
        <v>0</v>
      </c>
      <c r="AF818">
        <v>4</v>
      </c>
      <c r="AG818">
        <v>0.34200000000000003</v>
      </c>
      <c r="AH818">
        <v>97</v>
      </c>
      <c r="AI818">
        <v>127</v>
      </c>
      <c r="AJ818" t="s">
        <v>532</v>
      </c>
    </row>
    <row r="819" spans="1:36" x14ac:dyDescent="0.45">
      <c r="A819">
        <v>818</v>
      </c>
      <c r="C819" t="s">
        <v>531</v>
      </c>
      <c r="D819" t="str">
        <f t="shared" si="12"/>
        <v>Starling Marte2016</v>
      </c>
      <c r="E819" t="s">
        <v>36</v>
      </c>
      <c r="F819">
        <v>2016</v>
      </c>
      <c r="G819">
        <v>82</v>
      </c>
      <c r="H819">
        <v>336</v>
      </c>
      <c r="I819">
        <v>529</v>
      </c>
      <c r="J819">
        <v>76</v>
      </c>
      <c r="K819">
        <v>313</v>
      </c>
      <c r="L819">
        <v>48</v>
      </c>
      <c r="M819">
        <v>99</v>
      </c>
      <c r="N819">
        <v>19</v>
      </c>
      <c r="O819">
        <v>4</v>
      </c>
      <c r="P819">
        <v>6</v>
      </c>
      <c r="Q819">
        <v>32</v>
      </c>
      <c r="R819">
        <v>30</v>
      </c>
      <c r="S819">
        <v>6</v>
      </c>
      <c r="T819">
        <v>12</v>
      </c>
      <c r="U819">
        <v>69</v>
      </c>
      <c r="V819">
        <v>0.316</v>
      </c>
      <c r="W819">
        <v>0.36299999999999999</v>
      </c>
      <c r="X819">
        <v>0.46</v>
      </c>
      <c r="Y819">
        <v>0.82299999999999995</v>
      </c>
      <c r="Z819">
        <v>144</v>
      </c>
      <c r="AA819">
        <v>5</v>
      </c>
      <c r="AB819">
        <v>11</v>
      </c>
      <c r="AC819">
        <v>0</v>
      </c>
      <c r="AD819">
        <v>0</v>
      </c>
      <c r="AE819">
        <v>3</v>
      </c>
      <c r="AF819">
        <v>5</v>
      </c>
      <c r="AG819">
        <v>0.39100000000000001</v>
      </c>
      <c r="AH819">
        <v>101</v>
      </c>
      <c r="AI819">
        <v>122</v>
      </c>
      <c r="AJ819" t="s">
        <v>532</v>
      </c>
    </row>
    <row r="820" spans="1:36" x14ac:dyDescent="0.45">
      <c r="A820">
        <v>819</v>
      </c>
      <c r="C820" t="s">
        <v>284</v>
      </c>
      <c r="D820" t="str">
        <f t="shared" si="12"/>
        <v>Nomar Mazara2016</v>
      </c>
      <c r="E820" t="s">
        <v>36</v>
      </c>
      <c r="F820">
        <v>2016</v>
      </c>
      <c r="G820">
        <v>81</v>
      </c>
      <c r="H820">
        <v>336</v>
      </c>
      <c r="I820">
        <v>568</v>
      </c>
      <c r="J820">
        <v>75</v>
      </c>
      <c r="K820">
        <v>305</v>
      </c>
      <c r="L820">
        <v>36</v>
      </c>
      <c r="M820">
        <v>86</v>
      </c>
      <c r="N820">
        <v>9</v>
      </c>
      <c r="O820">
        <v>0</v>
      </c>
      <c r="P820">
        <v>11</v>
      </c>
      <c r="Q820">
        <v>36</v>
      </c>
      <c r="R820">
        <v>0</v>
      </c>
      <c r="S820">
        <v>1</v>
      </c>
      <c r="T820">
        <v>22</v>
      </c>
      <c r="U820">
        <v>53</v>
      </c>
      <c r="V820">
        <v>0.28199999999999997</v>
      </c>
      <c r="W820">
        <v>0.33</v>
      </c>
      <c r="X820">
        <v>0.42</v>
      </c>
      <c r="Y820">
        <v>0.75</v>
      </c>
      <c r="Z820">
        <v>128</v>
      </c>
      <c r="AA820">
        <v>7</v>
      </c>
      <c r="AB820">
        <v>3</v>
      </c>
      <c r="AC820">
        <v>0</v>
      </c>
      <c r="AD820">
        <v>6</v>
      </c>
      <c r="AE820">
        <v>1</v>
      </c>
      <c r="AF820">
        <v>5</v>
      </c>
      <c r="AG820">
        <v>0.30399999999999999</v>
      </c>
      <c r="AH820">
        <v>103</v>
      </c>
      <c r="AI820">
        <v>102</v>
      </c>
      <c r="AJ820" t="s">
        <v>285</v>
      </c>
    </row>
    <row r="821" spans="1:36" x14ac:dyDescent="0.45">
      <c r="A821">
        <v>820</v>
      </c>
      <c r="C821" t="s">
        <v>316</v>
      </c>
      <c r="D821" t="str">
        <f t="shared" si="12"/>
        <v>Yoán Moncada2019</v>
      </c>
      <c r="E821" t="s">
        <v>36</v>
      </c>
      <c r="F821">
        <v>2019</v>
      </c>
      <c r="G821">
        <v>79</v>
      </c>
      <c r="H821">
        <v>336</v>
      </c>
      <c r="I821">
        <v>559</v>
      </c>
      <c r="J821">
        <v>78</v>
      </c>
      <c r="K821">
        <v>305</v>
      </c>
      <c r="L821">
        <v>49</v>
      </c>
      <c r="M821">
        <v>94</v>
      </c>
      <c r="N821">
        <v>18</v>
      </c>
      <c r="O821">
        <v>3</v>
      </c>
      <c r="P821">
        <v>16</v>
      </c>
      <c r="Q821">
        <v>48</v>
      </c>
      <c r="R821">
        <v>6</v>
      </c>
      <c r="S821">
        <v>3</v>
      </c>
      <c r="T821">
        <v>25</v>
      </c>
      <c r="U821">
        <v>92</v>
      </c>
      <c r="V821">
        <v>0.308</v>
      </c>
      <c r="W821">
        <v>0.36399999999999999</v>
      </c>
      <c r="X821">
        <v>0.54400000000000004</v>
      </c>
      <c r="Y821">
        <v>0.90900000000000003</v>
      </c>
      <c r="Z821">
        <v>166</v>
      </c>
      <c r="AA821">
        <v>1</v>
      </c>
      <c r="AB821">
        <v>3</v>
      </c>
      <c r="AC821">
        <v>1</v>
      </c>
      <c r="AD821">
        <v>2</v>
      </c>
      <c r="AE821">
        <v>1</v>
      </c>
      <c r="AF821">
        <v>1</v>
      </c>
      <c r="AG821">
        <v>0.39200000000000002</v>
      </c>
      <c r="AH821">
        <v>99</v>
      </c>
      <c r="AI821">
        <v>139</v>
      </c>
      <c r="AJ821" t="s">
        <v>317</v>
      </c>
    </row>
    <row r="822" spans="1:36" x14ac:dyDescent="0.45">
      <c r="A822">
        <v>821</v>
      </c>
      <c r="C822" t="s">
        <v>717</v>
      </c>
      <c r="D822" t="str">
        <f t="shared" si="12"/>
        <v>Mitch Moreland2017</v>
      </c>
      <c r="E822" t="s">
        <v>36</v>
      </c>
      <c r="F822">
        <v>2017</v>
      </c>
      <c r="G822">
        <v>82</v>
      </c>
      <c r="H822">
        <v>336</v>
      </c>
      <c r="I822">
        <v>576</v>
      </c>
      <c r="J822">
        <v>77</v>
      </c>
      <c r="K822">
        <v>292</v>
      </c>
      <c r="L822">
        <v>42</v>
      </c>
      <c r="M822">
        <v>75</v>
      </c>
      <c r="N822">
        <v>19</v>
      </c>
      <c r="O822">
        <v>0</v>
      </c>
      <c r="P822">
        <v>12</v>
      </c>
      <c r="Q822">
        <v>41</v>
      </c>
      <c r="R822">
        <v>0</v>
      </c>
      <c r="S822">
        <v>1</v>
      </c>
      <c r="T822">
        <v>38</v>
      </c>
      <c r="U822">
        <v>75</v>
      </c>
      <c r="V822">
        <v>0.25700000000000001</v>
      </c>
      <c r="W822">
        <v>0.34799999999999998</v>
      </c>
      <c r="X822">
        <v>0.44500000000000001</v>
      </c>
      <c r="Y822">
        <v>0.79300000000000004</v>
      </c>
      <c r="Z822">
        <v>130</v>
      </c>
      <c r="AA822">
        <v>7</v>
      </c>
      <c r="AB822">
        <v>4</v>
      </c>
      <c r="AC822">
        <v>0</v>
      </c>
      <c r="AD822">
        <v>2</v>
      </c>
      <c r="AE822">
        <v>5</v>
      </c>
      <c r="AF822">
        <v>2</v>
      </c>
      <c r="AG822">
        <v>0.30399999999999999</v>
      </c>
      <c r="AH822">
        <v>107</v>
      </c>
      <c r="AI822">
        <v>112</v>
      </c>
      <c r="AJ822" t="s">
        <v>718</v>
      </c>
    </row>
    <row r="823" spans="1:36" x14ac:dyDescent="0.45">
      <c r="A823">
        <v>822</v>
      </c>
      <c r="C823" t="s">
        <v>719</v>
      </c>
      <c r="D823" t="str">
        <f t="shared" si="12"/>
        <v>Eduardo Núñez2016</v>
      </c>
      <c r="E823" t="s">
        <v>36</v>
      </c>
      <c r="F823">
        <v>2016</v>
      </c>
      <c r="G823">
        <v>78</v>
      </c>
      <c r="H823">
        <v>336</v>
      </c>
      <c r="I823">
        <v>595</v>
      </c>
      <c r="J823">
        <v>72</v>
      </c>
      <c r="K823">
        <v>315</v>
      </c>
      <c r="L823">
        <v>46</v>
      </c>
      <c r="M823">
        <v>101</v>
      </c>
      <c r="N823">
        <v>15</v>
      </c>
      <c r="O823">
        <v>1</v>
      </c>
      <c r="P823">
        <v>12</v>
      </c>
      <c r="Q823">
        <v>40</v>
      </c>
      <c r="R823">
        <v>22</v>
      </c>
      <c r="S823">
        <v>5</v>
      </c>
      <c r="T823">
        <v>12</v>
      </c>
      <c r="U823">
        <v>41</v>
      </c>
      <c r="V823">
        <v>0.32100000000000001</v>
      </c>
      <c r="W823">
        <v>0.34699999999999998</v>
      </c>
      <c r="X823">
        <v>0.48899999999999999</v>
      </c>
      <c r="Y823">
        <v>0.83599999999999997</v>
      </c>
      <c r="Z823">
        <v>154</v>
      </c>
      <c r="AA823">
        <v>5</v>
      </c>
      <c r="AB823">
        <v>3</v>
      </c>
      <c r="AC823">
        <v>2</v>
      </c>
      <c r="AD823">
        <v>4</v>
      </c>
      <c r="AE823">
        <v>0</v>
      </c>
      <c r="AF823">
        <v>5</v>
      </c>
      <c r="AG823">
        <v>0.33500000000000002</v>
      </c>
      <c r="AH823">
        <v>120</v>
      </c>
      <c r="AI823">
        <v>124</v>
      </c>
      <c r="AJ823" t="s">
        <v>720</v>
      </c>
    </row>
    <row r="824" spans="1:36" x14ac:dyDescent="0.45">
      <c r="A824">
        <v>823</v>
      </c>
      <c r="C824" t="s">
        <v>150</v>
      </c>
      <c r="D824" t="str">
        <f t="shared" si="12"/>
        <v>José Peraza2017</v>
      </c>
      <c r="E824" t="s">
        <v>36</v>
      </c>
      <c r="F824">
        <v>2017</v>
      </c>
      <c r="G824">
        <v>83</v>
      </c>
      <c r="H824">
        <v>336</v>
      </c>
      <c r="I824">
        <v>518</v>
      </c>
      <c r="J824">
        <v>80</v>
      </c>
      <c r="K824">
        <v>323</v>
      </c>
      <c r="L824">
        <v>31</v>
      </c>
      <c r="M824">
        <v>82</v>
      </c>
      <c r="N824">
        <v>6</v>
      </c>
      <c r="O824">
        <v>4</v>
      </c>
      <c r="P824">
        <v>4</v>
      </c>
      <c r="Q824">
        <v>26</v>
      </c>
      <c r="R824">
        <v>15</v>
      </c>
      <c r="S824">
        <v>5</v>
      </c>
      <c r="T824">
        <v>5</v>
      </c>
      <c r="U824">
        <v>50</v>
      </c>
      <c r="V824">
        <v>0.254</v>
      </c>
      <c r="W824">
        <v>0.27800000000000002</v>
      </c>
      <c r="X824">
        <v>0.33400000000000002</v>
      </c>
      <c r="Y824">
        <v>0.61199999999999999</v>
      </c>
      <c r="Z824">
        <v>108</v>
      </c>
      <c r="AA824">
        <v>3</v>
      </c>
      <c r="AB824">
        <v>6</v>
      </c>
      <c r="AC824">
        <v>1</v>
      </c>
      <c r="AD824">
        <v>1</v>
      </c>
      <c r="AE824">
        <v>0</v>
      </c>
      <c r="AF824">
        <v>5</v>
      </c>
      <c r="AG824">
        <v>0.28899999999999998</v>
      </c>
      <c r="AH824">
        <v>97</v>
      </c>
      <c r="AI824">
        <v>64</v>
      </c>
      <c r="AJ824" t="s">
        <v>151</v>
      </c>
    </row>
    <row r="825" spans="1:36" x14ac:dyDescent="0.45">
      <c r="A825">
        <v>824</v>
      </c>
      <c r="C825" t="s">
        <v>491</v>
      </c>
      <c r="D825" t="str">
        <f t="shared" si="12"/>
        <v>Salvador Perez2023</v>
      </c>
      <c r="E825" t="s">
        <v>36</v>
      </c>
      <c r="F825">
        <v>2023</v>
      </c>
      <c r="G825">
        <v>81</v>
      </c>
      <c r="H825">
        <v>336</v>
      </c>
      <c r="I825">
        <v>580</v>
      </c>
      <c r="J825">
        <v>81</v>
      </c>
      <c r="K825">
        <v>313</v>
      </c>
      <c r="L825">
        <v>37</v>
      </c>
      <c r="M825">
        <v>77</v>
      </c>
      <c r="N825">
        <v>14</v>
      </c>
      <c r="O825">
        <v>0</v>
      </c>
      <c r="P825">
        <v>15</v>
      </c>
      <c r="Q825">
        <v>40</v>
      </c>
      <c r="R825">
        <v>0</v>
      </c>
      <c r="S825">
        <v>0</v>
      </c>
      <c r="T825">
        <v>12</v>
      </c>
      <c r="U825">
        <v>82</v>
      </c>
      <c r="V825">
        <v>0.246</v>
      </c>
      <c r="W825">
        <v>0.28899999999999998</v>
      </c>
      <c r="X825">
        <v>0.435</v>
      </c>
      <c r="Y825">
        <v>0.72299999999999998</v>
      </c>
      <c r="Z825">
        <v>136</v>
      </c>
      <c r="AA825">
        <v>8</v>
      </c>
      <c r="AB825">
        <v>8</v>
      </c>
      <c r="AC825">
        <v>0</v>
      </c>
      <c r="AD825">
        <v>3</v>
      </c>
      <c r="AE825">
        <v>3</v>
      </c>
      <c r="AF825">
        <v>1</v>
      </c>
      <c r="AG825">
        <v>0.28299999999999997</v>
      </c>
      <c r="AH825">
        <v>102</v>
      </c>
      <c r="AI825">
        <v>96</v>
      </c>
      <c r="AJ825" t="s">
        <v>492</v>
      </c>
    </row>
    <row r="826" spans="1:36" x14ac:dyDescent="0.45">
      <c r="A826">
        <v>825</v>
      </c>
      <c r="C826" t="s">
        <v>601</v>
      </c>
      <c r="D826" t="str">
        <f t="shared" si="12"/>
        <v>Gregory Polanco2015</v>
      </c>
      <c r="E826" t="s">
        <v>36</v>
      </c>
      <c r="F826">
        <v>2015</v>
      </c>
      <c r="G826">
        <v>84</v>
      </c>
      <c r="H826">
        <v>336</v>
      </c>
      <c r="I826">
        <v>652</v>
      </c>
      <c r="J826">
        <v>70</v>
      </c>
      <c r="K826">
        <v>299</v>
      </c>
      <c r="L826">
        <v>40</v>
      </c>
      <c r="M826">
        <v>71</v>
      </c>
      <c r="N826">
        <v>15</v>
      </c>
      <c r="O826">
        <v>3</v>
      </c>
      <c r="P826">
        <v>3</v>
      </c>
      <c r="Q826">
        <v>23</v>
      </c>
      <c r="R826">
        <v>17</v>
      </c>
      <c r="S826">
        <v>7</v>
      </c>
      <c r="T826">
        <v>34</v>
      </c>
      <c r="U826">
        <v>63</v>
      </c>
      <c r="V826">
        <v>0.23799999999999999</v>
      </c>
      <c r="W826">
        <v>0.316</v>
      </c>
      <c r="X826">
        <v>0.33800000000000002</v>
      </c>
      <c r="Y826">
        <v>0.65300000000000002</v>
      </c>
      <c r="Z826">
        <v>101</v>
      </c>
      <c r="AA826">
        <v>2</v>
      </c>
      <c r="AB826">
        <v>1</v>
      </c>
      <c r="AC826">
        <v>0</v>
      </c>
      <c r="AD826">
        <v>2</v>
      </c>
      <c r="AE826">
        <v>5</v>
      </c>
      <c r="AF826">
        <v>6</v>
      </c>
      <c r="AG826">
        <v>0.28899999999999998</v>
      </c>
      <c r="AH826">
        <v>87</v>
      </c>
      <c r="AI826">
        <v>86</v>
      </c>
      <c r="AJ826" t="s">
        <v>602</v>
      </c>
    </row>
    <row r="827" spans="1:36" x14ac:dyDescent="0.45">
      <c r="A827">
        <v>826</v>
      </c>
      <c r="C827" t="s">
        <v>591</v>
      </c>
      <c r="D827" t="str">
        <f t="shared" si="12"/>
        <v>Hanley Ramírez2014</v>
      </c>
      <c r="E827" t="s">
        <v>36</v>
      </c>
      <c r="F827">
        <v>2014</v>
      </c>
      <c r="G827">
        <v>83</v>
      </c>
      <c r="H827">
        <v>336</v>
      </c>
      <c r="I827">
        <v>512</v>
      </c>
      <c r="J827">
        <v>77</v>
      </c>
      <c r="K827">
        <v>291</v>
      </c>
      <c r="L827">
        <v>45</v>
      </c>
      <c r="M827">
        <v>80</v>
      </c>
      <c r="N827">
        <v>23</v>
      </c>
      <c r="O827">
        <v>0</v>
      </c>
      <c r="P827">
        <v>11</v>
      </c>
      <c r="Q827">
        <v>48</v>
      </c>
      <c r="R827">
        <v>12</v>
      </c>
      <c r="S827">
        <v>4</v>
      </c>
      <c r="T827">
        <v>41</v>
      </c>
      <c r="U827">
        <v>52</v>
      </c>
      <c r="V827">
        <v>0.27500000000000002</v>
      </c>
      <c r="W827">
        <v>0.36899999999999999</v>
      </c>
      <c r="X827">
        <v>0.46700000000000003</v>
      </c>
      <c r="Y827">
        <v>0.83599999999999997</v>
      </c>
      <c r="Z827">
        <v>136</v>
      </c>
      <c r="AA827">
        <v>6</v>
      </c>
      <c r="AB827">
        <v>3</v>
      </c>
      <c r="AC827">
        <v>0</v>
      </c>
      <c r="AD827">
        <v>1</v>
      </c>
      <c r="AE827">
        <v>1</v>
      </c>
      <c r="AF827">
        <v>4</v>
      </c>
      <c r="AG827">
        <v>0.30099999999999999</v>
      </c>
      <c r="AH827">
        <v>104</v>
      </c>
      <c r="AI827">
        <v>136</v>
      </c>
      <c r="AJ827" t="s">
        <v>592</v>
      </c>
    </row>
    <row r="828" spans="1:36" x14ac:dyDescent="0.45">
      <c r="A828">
        <v>827</v>
      </c>
      <c r="C828" t="s">
        <v>50</v>
      </c>
      <c r="D828" t="str">
        <f t="shared" si="12"/>
        <v>Marcus Semien2016</v>
      </c>
      <c r="E828" t="s">
        <v>36</v>
      </c>
      <c r="F828">
        <v>2016</v>
      </c>
      <c r="G828">
        <v>89</v>
      </c>
      <c r="H828">
        <v>336</v>
      </c>
      <c r="I828">
        <v>621</v>
      </c>
      <c r="J828">
        <v>89</v>
      </c>
      <c r="K828">
        <v>306</v>
      </c>
      <c r="L828">
        <v>42</v>
      </c>
      <c r="M828">
        <v>74</v>
      </c>
      <c r="N828">
        <v>11</v>
      </c>
      <c r="O828">
        <v>2</v>
      </c>
      <c r="P828">
        <v>19</v>
      </c>
      <c r="Q828">
        <v>47</v>
      </c>
      <c r="R828">
        <v>5</v>
      </c>
      <c r="S828">
        <v>1</v>
      </c>
      <c r="T828">
        <v>29</v>
      </c>
      <c r="U828">
        <v>78</v>
      </c>
      <c r="V828">
        <v>0.24199999999999999</v>
      </c>
      <c r="W828">
        <v>0.307</v>
      </c>
      <c r="X828">
        <v>0.47699999999999998</v>
      </c>
      <c r="Y828">
        <v>0.78400000000000003</v>
      </c>
      <c r="Z828">
        <v>146</v>
      </c>
      <c r="AA828">
        <v>3</v>
      </c>
      <c r="AB828">
        <v>0</v>
      </c>
      <c r="AC828">
        <v>0</v>
      </c>
      <c r="AD828">
        <v>1</v>
      </c>
      <c r="AE828">
        <v>1</v>
      </c>
      <c r="AF828">
        <v>4</v>
      </c>
      <c r="AG828">
        <v>0.26200000000000001</v>
      </c>
      <c r="AH828">
        <v>112</v>
      </c>
      <c r="AI828">
        <v>109</v>
      </c>
      <c r="AJ828" t="s">
        <v>51</v>
      </c>
    </row>
    <row r="829" spans="1:36" x14ac:dyDescent="0.45">
      <c r="A829">
        <v>828</v>
      </c>
      <c r="C829" t="s">
        <v>423</v>
      </c>
      <c r="D829" t="str">
        <f t="shared" si="12"/>
        <v>Christian Walker2019</v>
      </c>
      <c r="E829" t="s">
        <v>36</v>
      </c>
      <c r="F829">
        <v>2019</v>
      </c>
      <c r="G829">
        <v>86</v>
      </c>
      <c r="H829">
        <v>336</v>
      </c>
      <c r="I829">
        <v>603</v>
      </c>
      <c r="J829">
        <v>77</v>
      </c>
      <c r="K829">
        <v>304</v>
      </c>
      <c r="L829">
        <v>46</v>
      </c>
      <c r="M829">
        <v>80</v>
      </c>
      <c r="N829">
        <v>20</v>
      </c>
      <c r="O829">
        <v>1</v>
      </c>
      <c r="P829">
        <v>17</v>
      </c>
      <c r="Q829">
        <v>45</v>
      </c>
      <c r="R829">
        <v>5</v>
      </c>
      <c r="S829">
        <v>1</v>
      </c>
      <c r="T829">
        <v>30</v>
      </c>
      <c r="U829">
        <v>94</v>
      </c>
      <c r="V829">
        <v>0.26300000000000001</v>
      </c>
      <c r="W829">
        <v>0.33300000000000002</v>
      </c>
      <c r="X829">
        <v>0.503</v>
      </c>
      <c r="Y829">
        <v>0.83699999999999997</v>
      </c>
      <c r="Z829">
        <v>153</v>
      </c>
      <c r="AA829">
        <v>3</v>
      </c>
      <c r="AB829">
        <v>2</v>
      </c>
      <c r="AC829">
        <v>0</v>
      </c>
      <c r="AD829">
        <v>0</v>
      </c>
      <c r="AE829">
        <v>2</v>
      </c>
      <c r="AF829">
        <v>3</v>
      </c>
      <c r="AG829">
        <v>0.32600000000000001</v>
      </c>
      <c r="AH829">
        <v>101</v>
      </c>
      <c r="AI829">
        <v>120</v>
      </c>
      <c r="AJ829" t="s">
        <v>424</v>
      </c>
    </row>
    <row r="830" spans="1:36" x14ac:dyDescent="0.45">
      <c r="A830">
        <v>829</v>
      </c>
      <c r="C830" t="s">
        <v>381</v>
      </c>
      <c r="D830" t="str">
        <f t="shared" si="12"/>
        <v>Brandon Belt2019</v>
      </c>
      <c r="E830" t="s">
        <v>36</v>
      </c>
      <c r="F830">
        <v>2019</v>
      </c>
      <c r="G830">
        <v>86</v>
      </c>
      <c r="H830">
        <v>335</v>
      </c>
      <c r="I830">
        <v>616</v>
      </c>
      <c r="J830">
        <v>76</v>
      </c>
      <c r="K830">
        <v>275</v>
      </c>
      <c r="L830">
        <v>47</v>
      </c>
      <c r="M830">
        <v>65</v>
      </c>
      <c r="N830">
        <v>16</v>
      </c>
      <c r="O830">
        <v>2</v>
      </c>
      <c r="P830">
        <v>10</v>
      </c>
      <c r="Q830">
        <v>33</v>
      </c>
      <c r="R830">
        <v>2</v>
      </c>
      <c r="S830">
        <v>1</v>
      </c>
      <c r="T830">
        <v>54</v>
      </c>
      <c r="U830">
        <v>66</v>
      </c>
      <c r="V830">
        <v>0.23599999999999999</v>
      </c>
      <c r="W830">
        <v>0.36399999999999999</v>
      </c>
      <c r="X830">
        <v>0.41799999999999998</v>
      </c>
      <c r="Y830">
        <v>0.78200000000000003</v>
      </c>
      <c r="Z830">
        <v>115</v>
      </c>
      <c r="AA830">
        <v>5</v>
      </c>
      <c r="AB830">
        <v>3</v>
      </c>
      <c r="AC830">
        <v>0</v>
      </c>
      <c r="AD830">
        <v>3</v>
      </c>
      <c r="AE830">
        <v>1</v>
      </c>
      <c r="AF830">
        <v>0</v>
      </c>
      <c r="AG830">
        <v>0.27200000000000002</v>
      </c>
      <c r="AH830">
        <v>111</v>
      </c>
      <c r="AI830">
        <v>110</v>
      </c>
      <c r="AJ830" t="s">
        <v>382</v>
      </c>
    </row>
    <row r="831" spans="1:36" x14ac:dyDescent="0.45">
      <c r="A831">
        <v>830</v>
      </c>
      <c r="C831" t="s">
        <v>84</v>
      </c>
      <c r="D831" t="str">
        <f t="shared" si="12"/>
        <v>Mookie Betts2022</v>
      </c>
      <c r="E831" t="s">
        <v>36</v>
      </c>
      <c r="F831">
        <v>2022</v>
      </c>
      <c r="G831">
        <v>73</v>
      </c>
      <c r="H831">
        <v>335</v>
      </c>
      <c r="I831">
        <v>639</v>
      </c>
      <c r="J831">
        <v>72</v>
      </c>
      <c r="K831">
        <v>298</v>
      </c>
      <c r="L831">
        <v>63</v>
      </c>
      <c r="M831">
        <v>79</v>
      </c>
      <c r="N831">
        <v>17</v>
      </c>
      <c r="O831">
        <v>0</v>
      </c>
      <c r="P831">
        <v>20</v>
      </c>
      <c r="Q831">
        <v>47</v>
      </c>
      <c r="R831">
        <v>6</v>
      </c>
      <c r="S831">
        <v>1</v>
      </c>
      <c r="T831">
        <v>32</v>
      </c>
      <c r="U831">
        <v>61</v>
      </c>
      <c r="V831">
        <v>0.26500000000000001</v>
      </c>
      <c r="W831">
        <v>0.34</v>
      </c>
      <c r="X831">
        <v>0.52400000000000002</v>
      </c>
      <c r="Y831">
        <v>0.86399999999999999</v>
      </c>
      <c r="Z831">
        <v>156</v>
      </c>
      <c r="AA831">
        <v>5</v>
      </c>
      <c r="AB831">
        <v>3</v>
      </c>
      <c r="AC831">
        <v>0</v>
      </c>
      <c r="AD831">
        <v>2</v>
      </c>
      <c r="AE831">
        <v>0</v>
      </c>
      <c r="AF831">
        <v>4</v>
      </c>
      <c r="AG831">
        <v>0.26900000000000002</v>
      </c>
      <c r="AH831">
        <v>98</v>
      </c>
      <c r="AI831">
        <v>141</v>
      </c>
      <c r="AJ831" t="s">
        <v>85</v>
      </c>
    </row>
    <row r="832" spans="1:36" x14ac:dyDescent="0.45">
      <c r="A832">
        <v>831</v>
      </c>
      <c r="C832" t="s">
        <v>643</v>
      </c>
      <c r="D832" t="str">
        <f t="shared" si="12"/>
        <v>Zack Cozart2016</v>
      </c>
      <c r="E832" t="s">
        <v>36</v>
      </c>
      <c r="F832">
        <v>2016</v>
      </c>
      <c r="G832">
        <v>80</v>
      </c>
      <c r="H832">
        <v>335</v>
      </c>
      <c r="I832">
        <v>508</v>
      </c>
      <c r="J832">
        <v>74</v>
      </c>
      <c r="K832">
        <v>307</v>
      </c>
      <c r="L832">
        <v>50</v>
      </c>
      <c r="M832">
        <v>82</v>
      </c>
      <c r="N832">
        <v>22</v>
      </c>
      <c r="O832">
        <v>1</v>
      </c>
      <c r="P832">
        <v>14</v>
      </c>
      <c r="Q832">
        <v>38</v>
      </c>
      <c r="R832">
        <v>2</v>
      </c>
      <c r="S832">
        <v>1</v>
      </c>
      <c r="T832">
        <v>22</v>
      </c>
      <c r="U832">
        <v>48</v>
      </c>
      <c r="V832">
        <v>0.26700000000000002</v>
      </c>
      <c r="W832">
        <v>0.316</v>
      </c>
      <c r="X832">
        <v>0.48199999999999998</v>
      </c>
      <c r="Y832">
        <v>0.79900000000000004</v>
      </c>
      <c r="Z832">
        <v>148</v>
      </c>
      <c r="AA832">
        <v>6</v>
      </c>
      <c r="AB832">
        <v>2</v>
      </c>
      <c r="AC832">
        <v>0</v>
      </c>
      <c r="AD832">
        <v>4</v>
      </c>
      <c r="AE832">
        <v>3</v>
      </c>
      <c r="AF832">
        <v>1</v>
      </c>
      <c r="AG832">
        <v>0.27300000000000002</v>
      </c>
      <c r="AH832">
        <v>116</v>
      </c>
      <c r="AI832">
        <v>113</v>
      </c>
      <c r="AJ832" t="s">
        <v>644</v>
      </c>
    </row>
    <row r="833" spans="1:36" x14ac:dyDescent="0.45">
      <c r="A833">
        <v>832</v>
      </c>
      <c r="C833" t="s">
        <v>407</v>
      </c>
      <c r="D833" t="str">
        <f t="shared" si="12"/>
        <v>Brandon Crawford2015</v>
      </c>
      <c r="E833" t="s">
        <v>36</v>
      </c>
      <c r="F833">
        <v>2015</v>
      </c>
      <c r="G833">
        <v>86</v>
      </c>
      <c r="H833">
        <v>335</v>
      </c>
      <c r="I833">
        <v>561</v>
      </c>
      <c r="J833">
        <v>81</v>
      </c>
      <c r="K833">
        <v>301</v>
      </c>
      <c r="L833">
        <v>42</v>
      </c>
      <c r="M833">
        <v>79</v>
      </c>
      <c r="N833">
        <v>17</v>
      </c>
      <c r="O833">
        <v>4</v>
      </c>
      <c r="P833">
        <v>12</v>
      </c>
      <c r="Q833">
        <v>52</v>
      </c>
      <c r="R833">
        <v>4</v>
      </c>
      <c r="S833">
        <v>2</v>
      </c>
      <c r="T833">
        <v>25</v>
      </c>
      <c r="U833">
        <v>68</v>
      </c>
      <c r="V833">
        <v>0.26300000000000001</v>
      </c>
      <c r="W833">
        <v>0.33100000000000002</v>
      </c>
      <c r="X833">
        <v>0.46500000000000002</v>
      </c>
      <c r="Y833">
        <v>0.79600000000000004</v>
      </c>
      <c r="Z833">
        <v>140</v>
      </c>
      <c r="AA833">
        <v>5</v>
      </c>
      <c r="AB833">
        <v>7</v>
      </c>
      <c r="AC833">
        <v>0</v>
      </c>
      <c r="AD833">
        <v>2</v>
      </c>
      <c r="AE833">
        <v>4</v>
      </c>
      <c r="AF833">
        <v>4</v>
      </c>
      <c r="AG833">
        <v>0.3</v>
      </c>
      <c r="AH833">
        <v>104</v>
      </c>
      <c r="AI833">
        <v>123</v>
      </c>
      <c r="AJ833" t="s">
        <v>408</v>
      </c>
    </row>
    <row r="834" spans="1:36" x14ac:dyDescent="0.45">
      <c r="A834">
        <v>833</v>
      </c>
      <c r="C834" t="s">
        <v>192</v>
      </c>
      <c r="D834" t="str">
        <f t="shared" si="12"/>
        <v>Jacoby Ellsbury2016</v>
      </c>
      <c r="E834" t="s">
        <v>36</v>
      </c>
      <c r="F834">
        <v>2016</v>
      </c>
      <c r="G834">
        <v>79</v>
      </c>
      <c r="H834">
        <v>335</v>
      </c>
      <c r="I834">
        <v>626</v>
      </c>
      <c r="J834">
        <v>73</v>
      </c>
      <c r="K834">
        <v>294</v>
      </c>
      <c r="L834">
        <v>37</v>
      </c>
      <c r="M834">
        <v>82</v>
      </c>
      <c r="N834">
        <v>13</v>
      </c>
      <c r="O834">
        <v>5</v>
      </c>
      <c r="P834">
        <v>4</v>
      </c>
      <c r="Q834">
        <v>29</v>
      </c>
      <c r="R834">
        <v>16</v>
      </c>
      <c r="S834">
        <v>7</v>
      </c>
      <c r="T834">
        <v>29</v>
      </c>
      <c r="U834">
        <v>41</v>
      </c>
      <c r="V834">
        <v>0.27900000000000003</v>
      </c>
      <c r="W834">
        <v>0.34699999999999998</v>
      </c>
      <c r="X834">
        <v>0.39800000000000002</v>
      </c>
      <c r="Y834">
        <v>0.745</v>
      </c>
      <c r="Z834">
        <v>117</v>
      </c>
      <c r="AA834">
        <v>5</v>
      </c>
      <c r="AB834">
        <v>2</v>
      </c>
      <c r="AC834">
        <v>1</v>
      </c>
      <c r="AD834">
        <v>1</v>
      </c>
      <c r="AE834">
        <v>0</v>
      </c>
      <c r="AF834">
        <v>3</v>
      </c>
      <c r="AG834">
        <v>0.312</v>
      </c>
      <c r="AH834">
        <v>112</v>
      </c>
      <c r="AI834">
        <v>102</v>
      </c>
      <c r="AJ834" t="s">
        <v>193</v>
      </c>
    </row>
    <row r="835" spans="1:36" x14ac:dyDescent="0.45">
      <c r="A835">
        <v>834</v>
      </c>
      <c r="C835" t="s">
        <v>721</v>
      </c>
      <c r="D835" t="str">
        <f t="shared" ref="D835:D898" si="13">_xlfn.CONCAT(C835,F835)</f>
        <v>Marwin González2018</v>
      </c>
      <c r="E835" t="s">
        <v>36</v>
      </c>
      <c r="F835">
        <v>2018</v>
      </c>
      <c r="G835">
        <v>89</v>
      </c>
      <c r="H835">
        <v>335</v>
      </c>
      <c r="I835">
        <v>552</v>
      </c>
      <c r="J835">
        <v>83</v>
      </c>
      <c r="K835">
        <v>296</v>
      </c>
      <c r="L835">
        <v>29</v>
      </c>
      <c r="M835">
        <v>68</v>
      </c>
      <c r="N835">
        <v>13</v>
      </c>
      <c r="O835">
        <v>3</v>
      </c>
      <c r="P835">
        <v>6</v>
      </c>
      <c r="Q835">
        <v>37</v>
      </c>
      <c r="R835">
        <v>2</v>
      </c>
      <c r="S835">
        <v>2</v>
      </c>
      <c r="T835">
        <v>32</v>
      </c>
      <c r="U835">
        <v>80</v>
      </c>
      <c r="V835">
        <v>0.23</v>
      </c>
      <c r="W835">
        <v>0.30499999999999999</v>
      </c>
      <c r="X835">
        <v>0.35499999999999998</v>
      </c>
      <c r="Y835">
        <v>0.66</v>
      </c>
      <c r="Z835">
        <v>105</v>
      </c>
      <c r="AA835">
        <v>7</v>
      </c>
      <c r="AB835">
        <v>1</v>
      </c>
      <c r="AC835">
        <v>4</v>
      </c>
      <c r="AD835">
        <v>2</v>
      </c>
      <c r="AE835">
        <v>2</v>
      </c>
      <c r="AF835">
        <v>5</v>
      </c>
      <c r="AG835">
        <v>0.29299999999999998</v>
      </c>
      <c r="AH835">
        <v>81</v>
      </c>
      <c r="AI835">
        <v>83</v>
      </c>
      <c r="AJ835" t="s">
        <v>722</v>
      </c>
    </row>
    <row r="836" spans="1:36" x14ac:dyDescent="0.45">
      <c r="A836">
        <v>835</v>
      </c>
      <c r="C836" t="s">
        <v>545</v>
      </c>
      <c r="D836" t="str">
        <f t="shared" si="13"/>
        <v>Yuli Gurriel2018</v>
      </c>
      <c r="E836" t="s">
        <v>36</v>
      </c>
      <c r="F836">
        <v>2018</v>
      </c>
      <c r="G836">
        <v>78</v>
      </c>
      <c r="H836">
        <v>335</v>
      </c>
      <c r="I836">
        <v>573</v>
      </c>
      <c r="J836">
        <v>76</v>
      </c>
      <c r="K836">
        <v>313</v>
      </c>
      <c r="L836">
        <v>43</v>
      </c>
      <c r="M836">
        <v>97</v>
      </c>
      <c r="N836">
        <v>24</v>
      </c>
      <c r="O836">
        <v>0</v>
      </c>
      <c r="P836">
        <v>6</v>
      </c>
      <c r="Q836">
        <v>52</v>
      </c>
      <c r="R836">
        <v>3</v>
      </c>
      <c r="S836">
        <v>1</v>
      </c>
      <c r="T836">
        <v>14</v>
      </c>
      <c r="U836">
        <v>34</v>
      </c>
      <c r="V836">
        <v>0.31</v>
      </c>
      <c r="W836">
        <v>0.34</v>
      </c>
      <c r="X836">
        <v>0.44400000000000001</v>
      </c>
      <c r="Y836">
        <v>0.78400000000000003</v>
      </c>
      <c r="Z836">
        <v>139</v>
      </c>
      <c r="AA836">
        <v>15</v>
      </c>
      <c r="AB836">
        <v>3</v>
      </c>
      <c r="AC836">
        <v>0</v>
      </c>
      <c r="AD836">
        <v>5</v>
      </c>
      <c r="AE836">
        <v>0</v>
      </c>
      <c r="AF836">
        <v>9</v>
      </c>
      <c r="AG836">
        <v>0.32700000000000001</v>
      </c>
      <c r="AH836">
        <v>109</v>
      </c>
      <c r="AI836">
        <v>116</v>
      </c>
      <c r="AJ836" t="s">
        <v>546</v>
      </c>
    </row>
    <row r="837" spans="1:36" x14ac:dyDescent="0.45">
      <c r="A837">
        <v>836</v>
      </c>
      <c r="C837" t="s">
        <v>723</v>
      </c>
      <c r="D837" t="str">
        <f t="shared" si="13"/>
        <v>Brandon Lowe2021</v>
      </c>
      <c r="E837" t="s">
        <v>36</v>
      </c>
      <c r="F837">
        <v>2021</v>
      </c>
      <c r="G837">
        <v>82</v>
      </c>
      <c r="H837">
        <v>335</v>
      </c>
      <c r="I837">
        <v>615</v>
      </c>
      <c r="J837">
        <v>73</v>
      </c>
      <c r="K837">
        <v>288</v>
      </c>
      <c r="L837">
        <v>47</v>
      </c>
      <c r="M837">
        <v>60</v>
      </c>
      <c r="N837">
        <v>11</v>
      </c>
      <c r="O837">
        <v>0</v>
      </c>
      <c r="P837">
        <v>21</v>
      </c>
      <c r="Q837">
        <v>48</v>
      </c>
      <c r="R837">
        <v>4</v>
      </c>
      <c r="S837">
        <v>1</v>
      </c>
      <c r="T837">
        <v>39</v>
      </c>
      <c r="U837">
        <v>108</v>
      </c>
      <c r="V837">
        <v>0.20799999999999999</v>
      </c>
      <c r="W837">
        <v>0.316</v>
      </c>
      <c r="X837">
        <v>0.46500000000000002</v>
      </c>
      <c r="Y837">
        <v>0.78200000000000003</v>
      </c>
      <c r="Z837">
        <v>134</v>
      </c>
      <c r="AA837">
        <v>0</v>
      </c>
      <c r="AB837">
        <v>7</v>
      </c>
      <c r="AC837">
        <v>0</v>
      </c>
      <c r="AD837">
        <v>1</v>
      </c>
      <c r="AE837">
        <v>3</v>
      </c>
      <c r="AF837">
        <v>2</v>
      </c>
      <c r="AG837">
        <v>0.24399999999999999</v>
      </c>
      <c r="AH837">
        <v>82</v>
      </c>
      <c r="AI837">
        <v>115</v>
      </c>
      <c r="AJ837" t="s">
        <v>724</v>
      </c>
    </row>
    <row r="838" spans="1:36" x14ac:dyDescent="0.45">
      <c r="A838">
        <v>837</v>
      </c>
      <c r="C838" t="s">
        <v>483</v>
      </c>
      <c r="D838" t="str">
        <f t="shared" si="13"/>
        <v>Ryan McMahon2021</v>
      </c>
      <c r="E838" t="s">
        <v>36</v>
      </c>
      <c r="F838">
        <v>2021</v>
      </c>
      <c r="G838">
        <v>86</v>
      </c>
      <c r="H838">
        <v>335</v>
      </c>
      <c r="I838">
        <v>596</v>
      </c>
      <c r="J838">
        <v>78</v>
      </c>
      <c r="K838">
        <v>302</v>
      </c>
      <c r="L838">
        <v>50</v>
      </c>
      <c r="M838">
        <v>77</v>
      </c>
      <c r="N838">
        <v>16</v>
      </c>
      <c r="O838">
        <v>1</v>
      </c>
      <c r="P838">
        <v>16</v>
      </c>
      <c r="Q838">
        <v>47</v>
      </c>
      <c r="R838">
        <v>4</v>
      </c>
      <c r="S838">
        <v>1</v>
      </c>
      <c r="T838">
        <v>28</v>
      </c>
      <c r="U838">
        <v>90</v>
      </c>
      <c r="V838">
        <v>0.255</v>
      </c>
      <c r="W838">
        <v>0.316</v>
      </c>
      <c r="X838">
        <v>0.47399999999999998</v>
      </c>
      <c r="Y838">
        <v>0.79</v>
      </c>
      <c r="Z838">
        <v>143</v>
      </c>
      <c r="AA838">
        <v>5</v>
      </c>
      <c r="AB838">
        <v>1</v>
      </c>
      <c r="AC838">
        <v>0</v>
      </c>
      <c r="AD838">
        <v>4</v>
      </c>
      <c r="AE838">
        <v>2</v>
      </c>
      <c r="AF838">
        <v>0</v>
      </c>
      <c r="AG838">
        <v>0.30499999999999999</v>
      </c>
      <c r="AH838">
        <v>101</v>
      </c>
      <c r="AI838">
        <v>118</v>
      </c>
      <c r="AJ838" t="s">
        <v>484</v>
      </c>
    </row>
    <row r="839" spans="1:36" x14ac:dyDescent="0.45">
      <c r="A839">
        <v>838</v>
      </c>
      <c r="C839" t="s">
        <v>725</v>
      </c>
      <c r="D839" t="str">
        <f t="shared" si="13"/>
        <v>Yadier Molina2014</v>
      </c>
      <c r="E839" t="s">
        <v>36</v>
      </c>
      <c r="F839">
        <v>2014</v>
      </c>
      <c r="G839">
        <v>83</v>
      </c>
      <c r="H839">
        <v>335</v>
      </c>
      <c r="I839">
        <v>445</v>
      </c>
      <c r="J839">
        <v>82</v>
      </c>
      <c r="K839">
        <v>303</v>
      </c>
      <c r="L839">
        <v>30</v>
      </c>
      <c r="M839">
        <v>87</v>
      </c>
      <c r="N839">
        <v>16</v>
      </c>
      <c r="O839">
        <v>0</v>
      </c>
      <c r="P839">
        <v>7</v>
      </c>
      <c r="Q839">
        <v>30</v>
      </c>
      <c r="R839">
        <v>1</v>
      </c>
      <c r="S839">
        <v>0</v>
      </c>
      <c r="T839">
        <v>22</v>
      </c>
      <c r="U839">
        <v>42</v>
      </c>
      <c r="V839">
        <v>0.28699999999999998</v>
      </c>
      <c r="W839">
        <v>0.34100000000000003</v>
      </c>
      <c r="X839">
        <v>0.40899999999999997</v>
      </c>
      <c r="Y839">
        <v>0.751</v>
      </c>
      <c r="Z839">
        <v>124</v>
      </c>
      <c r="AA839">
        <v>9</v>
      </c>
      <c r="AB839">
        <v>5</v>
      </c>
      <c r="AC839">
        <v>1</v>
      </c>
      <c r="AD839">
        <v>4</v>
      </c>
      <c r="AE839">
        <v>4</v>
      </c>
      <c r="AF839">
        <v>0</v>
      </c>
      <c r="AG839">
        <v>0.31</v>
      </c>
      <c r="AH839">
        <v>108</v>
      </c>
      <c r="AI839">
        <v>113</v>
      </c>
      <c r="AJ839" t="s">
        <v>726</v>
      </c>
    </row>
    <row r="840" spans="1:36" x14ac:dyDescent="0.45">
      <c r="A840">
        <v>839</v>
      </c>
      <c r="C840" t="s">
        <v>286</v>
      </c>
      <c r="D840" t="str">
        <f t="shared" si="13"/>
        <v>Alexei Ramírez2016</v>
      </c>
      <c r="E840" t="s">
        <v>36</v>
      </c>
      <c r="F840">
        <v>2016</v>
      </c>
      <c r="G840">
        <v>88</v>
      </c>
      <c r="H840">
        <v>335</v>
      </c>
      <c r="I840">
        <v>506</v>
      </c>
      <c r="J840">
        <v>85</v>
      </c>
      <c r="K840">
        <v>319</v>
      </c>
      <c r="L840">
        <v>28</v>
      </c>
      <c r="M840">
        <v>77</v>
      </c>
      <c r="N840">
        <v>15</v>
      </c>
      <c r="O840">
        <v>1</v>
      </c>
      <c r="P840">
        <v>3</v>
      </c>
      <c r="Q840">
        <v>30</v>
      </c>
      <c r="R840">
        <v>6</v>
      </c>
      <c r="S840">
        <v>7</v>
      </c>
      <c r="T840">
        <v>11</v>
      </c>
      <c r="U840">
        <v>45</v>
      </c>
      <c r="V840">
        <v>0.24099999999999999</v>
      </c>
      <c r="W840">
        <v>0.27200000000000002</v>
      </c>
      <c r="X840">
        <v>0.32300000000000001</v>
      </c>
      <c r="Y840">
        <v>0.59499999999999997</v>
      </c>
      <c r="Z840">
        <v>103</v>
      </c>
      <c r="AA840">
        <v>7</v>
      </c>
      <c r="AB840">
        <v>3</v>
      </c>
      <c r="AC840">
        <v>0</v>
      </c>
      <c r="AD840">
        <v>2</v>
      </c>
      <c r="AE840">
        <v>2</v>
      </c>
      <c r="AF840">
        <v>4</v>
      </c>
      <c r="AG840">
        <v>0.27100000000000002</v>
      </c>
      <c r="AH840">
        <v>95</v>
      </c>
      <c r="AI840">
        <v>61</v>
      </c>
      <c r="AJ840" t="s">
        <v>287</v>
      </c>
    </row>
    <row r="841" spans="1:36" x14ac:dyDescent="0.45">
      <c r="A841">
        <v>840</v>
      </c>
      <c r="C841" t="s">
        <v>82</v>
      </c>
      <c r="D841" t="str">
        <f t="shared" si="13"/>
        <v>José Ramírez2021</v>
      </c>
      <c r="E841" t="s">
        <v>36</v>
      </c>
      <c r="F841">
        <v>2021</v>
      </c>
      <c r="G841">
        <v>82</v>
      </c>
      <c r="H841">
        <v>335</v>
      </c>
      <c r="I841">
        <v>636</v>
      </c>
      <c r="J841">
        <v>81</v>
      </c>
      <c r="K841">
        <v>292</v>
      </c>
      <c r="L841">
        <v>60</v>
      </c>
      <c r="M841">
        <v>76</v>
      </c>
      <c r="N841">
        <v>18</v>
      </c>
      <c r="O841">
        <v>1</v>
      </c>
      <c r="P841">
        <v>19</v>
      </c>
      <c r="Q841">
        <v>52</v>
      </c>
      <c r="R841">
        <v>8</v>
      </c>
      <c r="S841">
        <v>2</v>
      </c>
      <c r="T841">
        <v>35</v>
      </c>
      <c r="U841">
        <v>44</v>
      </c>
      <c r="V841">
        <v>0.26</v>
      </c>
      <c r="W841">
        <v>0.34599999999999997</v>
      </c>
      <c r="X841">
        <v>0.52400000000000002</v>
      </c>
      <c r="Y841">
        <v>0.87</v>
      </c>
      <c r="Z841">
        <v>153</v>
      </c>
      <c r="AA841">
        <v>10</v>
      </c>
      <c r="AB841">
        <v>5</v>
      </c>
      <c r="AC841">
        <v>0</v>
      </c>
      <c r="AD841">
        <v>3</v>
      </c>
      <c r="AE841">
        <v>6</v>
      </c>
      <c r="AF841">
        <v>2</v>
      </c>
      <c r="AG841">
        <v>0.246</v>
      </c>
      <c r="AH841">
        <v>95</v>
      </c>
      <c r="AI841">
        <v>140</v>
      </c>
      <c r="AJ841" t="s">
        <v>83</v>
      </c>
    </row>
    <row r="842" spans="1:36" x14ac:dyDescent="0.45">
      <c r="A842">
        <v>841</v>
      </c>
      <c r="C842" t="s">
        <v>226</v>
      </c>
      <c r="D842" t="str">
        <f t="shared" si="13"/>
        <v>Dansby Swanson2017</v>
      </c>
      <c r="E842" t="s">
        <v>36</v>
      </c>
      <c r="F842">
        <v>2017</v>
      </c>
      <c r="G842">
        <v>85</v>
      </c>
      <c r="H842">
        <v>335</v>
      </c>
      <c r="I842">
        <v>551</v>
      </c>
      <c r="J842">
        <v>81</v>
      </c>
      <c r="K842">
        <v>299</v>
      </c>
      <c r="L842">
        <v>33</v>
      </c>
      <c r="M842">
        <v>66</v>
      </c>
      <c r="N842">
        <v>13</v>
      </c>
      <c r="O842">
        <v>0</v>
      </c>
      <c r="P842">
        <v>6</v>
      </c>
      <c r="Q842">
        <v>35</v>
      </c>
      <c r="R842">
        <v>1</v>
      </c>
      <c r="S842">
        <v>0</v>
      </c>
      <c r="T842">
        <v>33</v>
      </c>
      <c r="U842">
        <v>77</v>
      </c>
      <c r="V842">
        <v>0.221</v>
      </c>
      <c r="W842">
        <v>0.29599999999999999</v>
      </c>
      <c r="X842">
        <v>0.32400000000000001</v>
      </c>
      <c r="Y842">
        <v>0.62</v>
      </c>
      <c r="Z842">
        <v>97</v>
      </c>
      <c r="AA842">
        <v>5</v>
      </c>
      <c r="AB842">
        <v>0</v>
      </c>
      <c r="AC842">
        <v>0</v>
      </c>
      <c r="AD842">
        <v>3</v>
      </c>
      <c r="AE842">
        <v>8</v>
      </c>
      <c r="AF842">
        <v>4</v>
      </c>
      <c r="AG842">
        <v>0.27400000000000002</v>
      </c>
      <c r="AH842">
        <v>95</v>
      </c>
      <c r="AI842">
        <v>68</v>
      </c>
      <c r="AJ842" t="s">
        <v>227</v>
      </c>
    </row>
    <row r="843" spans="1:36" x14ac:dyDescent="0.45">
      <c r="A843">
        <v>842</v>
      </c>
      <c r="C843" t="s">
        <v>583</v>
      </c>
      <c r="D843" t="str">
        <f t="shared" si="13"/>
        <v>Daulton Varsho2022</v>
      </c>
      <c r="E843" t="s">
        <v>36</v>
      </c>
      <c r="F843">
        <v>2022</v>
      </c>
      <c r="G843">
        <v>84</v>
      </c>
      <c r="H843">
        <v>335</v>
      </c>
      <c r="I843">
        <v>592</v>
      </c>
      <c r="J843">
        <v>77</v>
      </c>
      <c r="K843">
        <v>301</v>
      </c>
      <c r="L843">
        <v>39</v>
      </c>
      <c r="M843">
        <v>70</v>
      </c>
      <c r="N843">
        <v>15</v>
      </c>
      <c r="O843">
        <v>1</v>
      </c>
      <c r="P843">
        <v>12</v>
      </c>
      <c r="Q843">
        <v>45</v>
      </c>
      <c r="R843">
        <v>5</v>
      </c>
      <c r="S843">
        <v>4</v>
      </c>
      <c r="T843">
        <v>25</v>
      </c>
      <c r="U843">
        <v>81</v>
      </c>
      <c r="V843">
        <v>0.23300000000000001</v>
      </c>
      <c r="W843">
        <v>0.29899999999999999</v>
      </c>
      <c r="X843">
        <v>0.40899999999999997</v>
      </c>
      <c r="Y843">
        <v>0.70799999999999996</v>
      </c>
      <c r="Z843">
        <v>123</v>
      </c>
      <c r="AA843">
        <v>5</v>
      </c>
      <c r="AB843">
        <v>5</v>
      </c>
      <c r="AC843">
        <v>1</v>
      </c>
      <c r="AD843">
        <v>3</v>
      </c>
      <c r="AE843">
        <v>0</v>
      </c>
      <c r="AF843">
        <v>3</v>
      </c>
      <c r="AG843">
        <v>0.27500000000000002</v>
      </c>
      <c r="AH843">
        <v>91</v>
      </c>
      <c r="AI843">
        <v>99</v>
      </c>
      <c r="AJ843" t="s">
        <v>584</v>
      </c>
    </row>
    <row r="844" spans="1:36" x14ac:dyDescent="0.45">
      <c r="A844">
        <v>843</v>
      </c>
      <c r="C844" t="s">
        <v>727</v>
      </c>
      <c r="D844" t="str">
        <f t="shared" si="13"/>
        <v>Masataka Yoshida2023</v>
      </c>
      <c r="E844" t="s">
        <v>36</v>
      </c>
      <c r="F844">
        <v>2023</v>
      </c>
      <c r="G844">
        <v>78</v>
      </c>
      <c r="H844">
        <v>335</v>
      </c>
      <c r="I844">
        <v>580</v>
      </c>
      <c r="J844">
        <v>76</v>
      </c>
      <c r="K844">
        <v>301</v>
      </c>
      <c r="L844">
        <v>47</v>
      </c>
      <c r="M844">
        <v>95</v>
      </c>
      <c r="N844">
        <v>19</v>
      </c>
      <c r="O844">
        <v>2</v>
      </c>
      <c r="P844">
        <v>10</v>
      </c>
      <c r="Q844">
        <v>44</v>
      </c>
      <c r="R844">
        <v>6</v>
      </c>
      <c r="S844">
        <v>0</v>
      </c>
      <c r="T844">
        <v>27</v>
      </c>
      <c r="U844">
        <v>36</v>
      </c>
      <c r="V844">
        <v>0.316</v>
      </c>
      <c r="W844">
        <v>0.38200000000000001</v>
      </c>
      <c r="X844">
        <v>0.49199999999999999</v>
      </c>
      <c r="Y844">
        <v>0.874</v>
      </c>
      <c r="Z844">
        <v>148</v>
      </c>
      <c r="AA844">
        <v>10</v>
      </c>
      <c r="AB844">
        <v>6</v>
      </c>
      <c r="AC844">
        <v>0</v>
      </c>
      <c r="AD844">
        <v>1</v>
      </c>
      <c r="AE844">
        <v>0</v>
      </c>
      <c r="AF844">
        <v>6</v>
      </c>
      <c r="AG844">
        <v>0.33200000000000002</v>
      </c>
      <c r="AH844">
        <v>124</v>
      </c>
      <c r="AI844">
        <v>139</v>
      </c>
      <c r="AJ844" t="s">
        <v>728</v>
      </c>
    </row>
    <row r="845" spans="1:36" x14ac:dyDescent="0.45">
      <c r="A845">
        <v>844</v>
      </c>
      <c r="C845" t="s">
        <v>60</v>
      </c>
      <c r="D845" t="str">
        <f t="shared" si="13"/>
        <v>Brian Anderson2023</v>
      </c>
      <c r="E845" t="s">
        <v>36</v>
      </c>
      <c r="F845">
        <v>2023</v>
      </c>
      <c r="G845">
        <v>85</v>
      </c>
      <c r="H845">
        <v>334</v>
      </c>
      <c r="I845">
        <v>361</v>
      </c>
      <c r="J845">
        <v>82</v>
      </c>
      <c r="K845">
        <v>292</v>
      </c>
      <c r="L845">
        <v>35</v>
      </c>
      <c r="M845">
        <v>67</v>
      </c>
      <c r="N845">
        <v>11</v>
      </c>
      <c r="O845">
        <v>2</v>
      </c>
      <c r="P845">
        <v>9</v>
      </c>
      <c r="Q845">
        <v>38</v>
      </c>
      <c r="R845">
        <v>0</v>
      </c>
      <c r="S845">
        <v>3</v>
      </c>
      <c r="T845">
        <v>35</v>
      </c>
      <c r="U845">
        <v>99</v>
      </c>
      <c r="V845">
        <v>0.23</v>
      </c>
      <c r="W845">
        <v>0.317</v>
      </c>
      <c r="X845">
        <v>0.373</v>
      </c>
      <c r="Y845">
        <v>0.69099999999999995</v>
      </c>
      <c r="Z845">
        <v>109</v>
      </c>
      <c r="AA845">
        <v>9</v>
      </c>
      <c r="AB845">
        <v>4</v>
      </c>
      <c r="AC845">
        <v>0</v>
      </c>
      <c r="AD845">
        <v>3</v>
      </c>
      <c r="AE845">
        <v>0</v>
      </c>
      <c r="AF845">
        <v>2</v>
      </c>
      <c r="AG845">
        <v>0.31</v>
      </c>
      <c r="AH845">
        <v>104</v>
      </c>
      <c r="AI845">
        <v>90</v>
      </c>
      <c r="AJ845" t="s">
        <v>61</v>
      </c>
    </row>
    <row r="846" spans="1:36" x14ac:dyDescent="0.45">
      <c r="A846">
        <v>845</v>
      </c>
      <c r="C846" t="s">
        <v>729</v>
      </c>
      <c r="D846" t="str">
        <f t="shared" si="13"/>
        <v>Aledmys Díaz2016</v>
      </c>
      <c r="E846" t="s">
        <v>36</v>
      </c>
      <c r="F846">
        <v>2016</v>
      </c>
      <c r="G846">
        <v>81</v>
      </c>
      <c r="H846">
        <v>334</v>
      </c>
      <c r="I846">
        <v>460</v>
      </c>
      <c r="J846">
        <v>74</v>
      </c>
      <c r="K846">
        <v>295</v>
      </c>
      <c r="L846">
        <v>57</v>
      </c>
      <c r="M846">
        <v>93</v>
      </c>
      <c r="N846">
        <v>22</v>
      </c>
      <c r="O846">
        <v>2</v>
      </c>
      <c r="P846">
        <v>13</v>
      </c>
      <c r="Q846">
        <v>48</v>
      </c>
      <c r="R846">
        <v>3</v>
      </c>
      <c r="S846">
        <v>2</v>
      </c>
      <c r="T846">
        <v>28</v>
      </c>
      <c r="U846">
        <v>43</v>
      </c>
      <c r="V846">
        <v>0.315</v>
      </c>
      <c r="W846">
        <v>0.38</v>
      </c>
      <c r="X846">
        <v>0.53600000000000003</v>
      </c>
      <c r="Y846">
        <v>0.91500000000000004</v>
      </c>
      <c r="Z846">
        <v>158</v>
      </c>
      <c r="AA846">
        <v>5</v>
      </c>
      <c r="AB846">
        <v>5</v>
      </c>
      <c r="AC846">
        <v>2</v>
      </c>
      <c r="AD846">
        <v>4</v>
      </c>
      <c r="AE846">
        <v>5</v>
      </c>
      <c r="AF846">
        <v>6</v>
      </c>
      <c r="AG846">
        <v>0.32900000000000001</v>
      </c>
      <c r="AH846">
        <v>108</v>
      </c>
      <c r="AI846">
        <v>146</v>
      </c>
      <c r="AJ846" t="s">
        <v>730</v>
      </c>
    </row>
    <row r="847" spans="1:36" x14ac:dyDescent="0.45">
      <c r="A847">
        <v>846</v>
      </c>
      <c r="C847" t="s">
        <v>731</v>
      </c>
      <c r="D847" t="str">
        <f t="shared" si="13"/>
        <v>Wilmer Flores2022</v>
      </c>
      <c r="E847" t="s">
        <v>36</v>
      </c>
      <c r="F847">
        <v>2022</v>
      </c>
      <c r="G847">
        <v>86</v>
      </c>
      <c r="H847">
        <v>334</v>
      </c>
      <c r="I847">
        <v>602</v>
      </c>
      <c r="J847">
        <v>73</v>
      </c>
      <c r="K847">
        <v>292</v>
      </c>
      <c r="L847">
        <v>47</v>
      </c>
      <c r="M847">
        <v>74</v>
      </c>
      <c r="N847">
        <v>17</v>
      </c>
      <c r="O847">
        <v>0</v>
      </c>
      <c r="P847">
        <v>13</v>
      </c>
      <c r="Q847">
        <v>51</v>
      </c>
      <c r="R847">
        <v>0</v>
      </c>
      <c r="S847">
        <v>0</v>
      </c>
      <c r="T847">
        <v>32</v>
      </c>
      <c r="U847">
        <v>53</v>
      </c>
      <c r="V847">
        <v>0.253</v>
      </c>
      <c r="W847">
        <v>0.33500000000000002</v>
      </c>
      <c r="X847">
        <v>0.44500000000000001</v>
      </c>
      <c r="Y847">
        <v>0.78100000000000003</v>
      </c>
      <c r="Z847">
        <v>130</v>
      </c>
      <c r="AA847">
        <v>4</v>
      </c>
      <c r="AB847">
        <v>6</v>
      </c>
      <c r="AC847">
        <v>0</v>
      </c>
      <c r="AD847">
        <v>4</v>
      </c>
      <c r="AE847">
        <v>1</v>
      </c>
      <c r="AF847">
        <v>2</v>
      </c>
      <c r="AG847">
        <v>0.26500000000000001</v>
      </c>
      <c r="AH847">
        <v>119</v>
      </c>
      <c r="AI847">
        <v>120</v>
      </c>
      <c r="AJ847" t="s">
        <v>732</v>
      </c>
    </row>
    <row r="848" spans="1:36" x14ac:dyDescent="0.45">
      <c r="A848">
        <v>847</v>
      </c>
      <c r="C848" t="s">
        <v>427</v>
      </c>
      <c r="D848" t="str">
        <f t="shared" si="13"/>
        <v>Dexter Fowler2014</v>
      </c>
      <c r="E848" t="s">
        <v>36</v>
      </c>
      <c r="F848">
        <v>2014</v>
      </c>
      <c r="G848">
        <v>76</v>
      </c>
      <c r="H848">
        <v>334</v>
      </c>
      <c r="I848">
        <v>505</v>
      </c>
      <c r="J848">
        <v>75</v>
      </c>
      <c r="K848">
        <v>285</v>
      </c>
      <c r="L848">
        <v>43</v>
      </c>
      <c r="M848">
        <v>77</v>
      </c>
      <c r="N848">
        <v>12</v>
      </c>
      <c r="O848">
        <v>3</v>
      </c>
      <c r="P848">
        <v>6</v>
      </c>
      <c r="Q848">
        <v>24</v>
      </c>
      <c r="R848">
        <v>6</v>
      </c>
      <c r="S848">
        <v>3</v>
      </c>
      <c r="T848">
        <v>47</v>
      </c>
      <c r="U848">
        <v>66</v>
      </c>
      <c r="V848">
        <v>0.27</v>
      </c>
      <c r="W848">
        <v>0.377</v>
      </c>
      <c r="X848">
        <v>0.39700000000000002</v>
      </c>
      <c r="Y848">
        <v>0.77400000000000002</v>
      </c>
      <c r="Z848">
        <v>113</v>
      </c>
      <c r="AA848">
        <v>5</v>
      </c>
      <c r="AB848">
        <v>2</v>
      </c>
      <c r="AC848">
        <v>0</v>
      </c>
      <c r="AD848">
        <v>0</v>
      </c>
      <c r="AE848">
        <v>1</v>
      </c>
      <c r="AF848">
        <v>5</v>
      </c>
      <c r="AG848">
        <v>0.33300000000000002</v>
      </c>
      <c r="AH848">
        <v>100</v>
      </c>
      <c r="AI848">
        <v>121</v>
      </c>
      <c r="AJ848" t="s">
        <v>428</v>
      </c>
    </row>
    <row r="849" spans="1:36" x14ac:dyDescent="0.45">
      <c r="A849">
        <v>848</v>
      </c>
      <c r="C849" t="s">
        <v>284</v>
      </c>
      <c r="D849" t="str">
        <f t="shared" si="13"/>
        <v>Nomar Mazara2017</v>
      </c>
      <c r="E849" t="s">
        <v>36</v>
      </c>
      <c r="F849">
        <v>2017</v>
      </c>
      <c r="G849">
        <v>80</v>
      </c>
      <c r="H849">
        <v>334</v>
      </c>
      <c r="I849">
        <v>616</v>
      </c>
      <c r="J849">
        <v>76</v>
      </c>
      <c r="K849">
        <v>298</v>
      </c>
      <c r="L849">
        <v>37</v>
      </c>
      <c r="M849">
        <v>77</v>
      </c>
      <c r="N849">
        <v>17</v>
      </c>
      <c r="O849">
        <v>2</v>
      </c>
      <c r="P849">
        <v>12</v>
      </c>
      <c r="Q849">
        <v>56</v>
      </c>
      <c r="R849">
        <v>2</v>
      </c>
      <c r="S849">
        <v>1</v>
      </c>
      <c r="T849">
        <v>30</v>
      </c>
      <c r="U849">
        <v>66</v>
      </c>
      <c r="V849">
        <v>0.25800000000000001</v>
      </c>
      <c r="W849">
        <v>0.33200000000000002</v>
      </c>
      <c r="X849">
        <v>0.45</v>
      </c>
      <c r="Y849">
        <v>0.78200000000000003</v>
      </c>
      <c r="Z849">
        <v>134</v>
      </c>
      <c r="AA849">
        <v>4</v>
      </c>
      <c r="AB849">
        <v>4</v>
      </c>
      <c r="AC849">
        <v>0</v>
      </c>
      <c r="AD849">
        <v>2</v>
      </c>
      <c r="AE849">
        <v>4</v>
      </c>
      <c r="AF849">
        <v>2</v>
      </c>
      <c r="AG849">
        <v>0.29299999999999998</v>
      </c>
      <c r="AH849">
        <v>109</v>
      </c>
      <c r="AI849">
        <v>108</v>
      </c>
      <c r="AJ849" t="s">
        <v>285</v>
      </c>
    </row>
    <row r="850" spans="1:36" x14ac:dyDescent="0.45">
      <c r="A850">
        <v>849</v>
      </c>
      <c r="C850" t="s">
        <v>316</v>
      </c>
      <c r="D850" t="str">
        <f t="shared" si="13"/>
        <v>Yoán Moncada2021</v>
      </c>
      <c r="E850" t="s">
        <v>36</v>
      </c>
      <c r="F850">
        <v>2021</v>
      </c>
      <c r="G850">
        <v>78</v>
      </c>
      <c r="H850">
        <v>334</v>
      </c>
      <c r="I850">
        <v>616</v>
      </c>
      <c r="J850">
        <v>78</v>
      </c>
      <c r="K850">
        <v>272</v>
      </c>
      <c r="L850">
        <v>38</v>
      </c>
      <c r="M850">
        <v>74</v>
      </c>
      <c r="N850">
        <v>15</v>
      </c>
      <c r="O850">
        <v>1</v>
      </c>
      <c r="P850">
        <v>5</v>
      </c>
      <c r="Q850">
        <v>39</v>
      </c>
      <c r="R850">
        <v>2</v>
      </c>
      <c r="S850">
        <v>1</v>
      </c>
      <c r="T850">
        <v>55</v>
      </c>
      <c r="U850">
        <v>84</v>
      </c>
      <c r="V850">
        <v>0.27200000000000002</v>
      </c>
      <c r="W850">
        <v>0.40100000000000002</v>
      </c>
      <c r="X850">
        <v>0.39</v>
      </c>
      <c r="Y850">
        <v>0.79100000000000004</v>
      </c>
      <c r="Z850">
        <v>106</v>
      </c>
      <c r="AA850">
        <v>2</v>
      </c>
      <c r="AB850">
        <v>5</v>
      </c>
      <c r="AC850">
        <v>0</v>
      </c>
      <c r="AD850">
        <v>2</v>
      </c>
      <c r="AE850">
        <v>0</v>
      </c>
      <c r="AF850">
        <v>1</v>
      </c>
      <c r="AG850">
        <v>0.373</v>
      </c>
      <c r="AH850">
        <v>102</v>
      </c>
      <c r="AI850">
        <v>124</v>
      </c>
      <c r="AJ850" t="s">
        <v>317</v>
      </c>
    </row>
    <row r="851" spans="1:36" x14ac:dyDescent="0.45">
      <c r="A851">
        <v>850</v>
      </c>
      <c r="C851" t="s">
        <v>270</v>
      </c>
      <c r="D851" t="str">
        <f t="shared" si="13"/>
        <v>Mike Moustakas2015</v>
      </c>
      <c r="E851" t="s">
        <v>36</v>
      </c>
      <c r="F851">
        <v>2015</v>
      </c>
      <c r="G851">
        <v>78</v>
      </c>
      <c r="H851">
        <v>334</v>
      </c>
      <c r="I851">
        <v>614</v>
      </c>
      <c r="J851">
        <v>76</v>
      </c>
      <c r="K851">
        <v>300</v>
      </c>
      <c r="L851">
        <v>39</v>
      </c>
      <c r="M851">
        <v>89</v>
      </c>
      <c r="N851">
        <v>16</v>
      </c>
      <c r="O851">
        <v>1</v>
      </c>
      <c r="P851">
        <v>7</v>
      </c>
      <c r="Q851">
        <v>31</v>
      </c>
      <c r="R851">
        <v>1</v>
      </c>
      <c r="S851">
        <v>2</v>
      </c>
      <c r="T851">
        <v>20</v>
      </c>
      <c r="U851">
        <v>36</v>
      </c>
      <c r="V851">
        <v>0.29699999999999999</v>
      </c>
      <c r="W851">
        <v>0.35399999999999998</v>
      </c>
      <c r="X851">
        <v>0.42699999999999999</v>
      </c>
      <c r="Y851">
        <v>0.78</v>
      </c>
      <c r="Z851">
        <v>128</v>
      </c>
      <c r="AA851">
        <v>7</v>
      </c>
      <c r="AB851">
        <v>8</v>
      </c>
      <c r="AC851">
        <v>3</v>
      </c>
      <c r="AD851">
        <v>3</v>
      </c>
      <c r="AE851">
        <v>0</v>
      </c>
      <c r="AF851">
        <v>4</v>
      </c>
      <c r="AG851">
        <v>0.315</v>
      </c>
      <c r="AH851">
        <v>92</v>
      </c>
      <c r="AI851">
        <v>120</v>
      </c>
      <c r="AJ851" t="s">
        <v>271</v>
      </c>
    </row>
    <row r="852" spans="1:36" x14ac:dyDescent="0.45">
      <c r="A852">
        <v>851</v>
      </c>
      <c r="C852" t="s">
        <v>557</v>
      </c>
      <c r="D852" t="str">
        <f t="shared" si="13"/>
        <v>Trevor Plouffe2014</v>
      </c>
      <c r="E852" t="s">
        <v>36</v>
      </c>
      <c r="F852">
        <v>2014</v>
      </c>
      <c r="G852">
        <v>77</v>
      </c>
      <c r="H852">
        <v>334</v>
      </c>
      <c r="I852">
        <v>582</v>
      </c>
      <c r="J852">
        <v>76</v>
      </c>
      <c r="K852">
        <v>298</v>
      </c>
      <c r="L852">
        <v>41</v>
      </c>
      <c r="M852">
        <v>73</v>
      </c>
      <c r="N852">
        <v>27</v>
      </c>
      <c r="O852">
        <v>2</v>
      </c>
      <c r="P852">
        <v>6</v>
      </c>
      <c r="Q852">
        <v>42</v>
      </c>
      <c r="R852">
        <v>0</v>
      </c>
      <c r="S852">
        <v>0</v>
      </c>
      <c r="T852">
        <v>30</v>
      </c>
      <c r="U852">
        <v>70</v>
      </c>
      <c r="V852">
        <v>0.245</v>
      </c>
      <c r="W852">
        <v>0.317</v>
      </c>
      <c r="X852">
        <v>0.40899999999999997</v>
      </c>
      <c r="Y852">
        <v>0.72699999999999998</v>
      </c>
      <c r="Z852">
        <v>122</v>
      </c>
      <c r="AA852">
        <v>7</v>
      </c>
      <c r="AB852">
        <v>3</v>
      </c>
      <c r="AC852">
        <v>0</v>
      </c>
      <c r="AD852">
        <v>3</v>
      </c>
      <c r="AE852">
        <v>1</v>
      </c>
      <c r="AF852">
        <v>6</v>
      </c>
      <c r="AG852">
        <v>0.29799999999999999</v>
      </c>
      <c r="AH852">
        <v>93</v>
      </c>
      <c r="AI852">
        <v>105</v>
      </c>
      <c r="AJ852" t="s">
        <v>558</v>
      </c>
    </row>
    <row r="853" spans="1:36" x14ac:dyDescent="0.45">
      <c r="A853">
        <v>852</v>
      </c>
      <c r="C853" t="s">
        <v>733</v>
      </c>
      <c r="D853" t="str">
        <f t="shared" si="13"/>
        <v>Josh Reddick2019</v>
      </c>
      <c r="E853" t="s">
        <v>36</v>
      </c>
      <c r="F853">
        <v>2019</v>
      </c>
      <c r="G853">
        <v>82</v>
      </c>
      <c r="H853">
        <v>334</v>
      </c>
      <c r="I853">
        <v>550</v>
      </c>
      <c r="J853">
        <v>77</v>
      </c>
      <c r="K853">
        <v>305</v>
      </c>
      <c r="L853">
        <v>37</v>
      </c>
      <c r="M853">
        <v>88</v>
      </c>
      <c r="N853">
        <v>12</v>
      </c>
      <c r="O853">
        <v>1</v>
      </c>
      <c r="P853">
        <v>10</v>
      </c>
      <c r="Q853">
        <v>32</v>
      </c>
      <c r="R853">
        <v>4</v>
      </c>
      <c r="S853">
        <v>2</v>
      </c>
      <c r="T853">
        <v>21</v>
      </c>
      <c r="U853">
        <v>37</v>
      </c>
      <c r="V853">
        <v>0.28899999999999998</v>
      </c>
      <c r="W853">
        <v>0.32800000000000001</v>
      </c>
      <c r="X853">
        <v>0.433</v>
      </c>
      <c r="Y853">
        <v>0.76100000000000001</v>
      </c>
      <c r="Z853">
        <v>132</v>
      </c>
      <c r="AA853">
        <v>6</v>
      </c>
      <c r="AB853">
        <v>0</v>
      </c>
      <c r="AC853">
        <v>0</v>
      </c>
      <c r="AD853">
        <v>6</v>
      </c>
      <c r="AE853">
        <v>1</v>
      </c>
      <c r="AF853">
        <v>3</v>
      </c>
      <c r="AG853">
        <v>0.29599999999999999</v>
      </c>
      <c r="AH853">
        <v>109</v>
      </c>
      <c r="AI853">
        <v>102</v>
      </c>
      <c r="AJ853" t="s">
        <v>734</v>
      </c>
    </row>
    <row r="854" spans="1:36" x14ac:dyDescent="0.45">
      <c r="A854">
        <v>853</v>
      </c>
      <c r="C854" t="s">
        <v>735</v>
      </c>
      <c r="D854" t="str">
        <f t="shared" si="13"/>
        <v>Addison Russell2016</v>
      </c>
      <c r="E854" t="s">
        <v>36</v>
      </c>
      <c r="F854">
        <v>2016</v>
      </c>
      <c r="G854">
        <v>83</v>
      </c>
      <c r="H854">
        <v>334</v>
      </c>
      <c r="I854">
        <v>598</v>
      </c>
      <c r="J854">
        <v>77</v>
      </c>
      <c r="K854">
        <v>291</v>
      </c>
      <c r="L854">
        <v>36</v>
      </c>
      <c r="M854">
        <v>69</v>
      </c>
      <c r="N854">
        <v>11</v>
      </c>
      <c r="O854">
        <v>2</v>
      </c>
      <c r="P854">
        <v>11</v>
      </c>
      <c r="Q854">
        <v>51</v>
      </c>
      <c r="R854">
        <v>2</v>
      </c>
      <c r="S854">
        <v>1</v>
      </c>
      <c r="T854">
        <v>37</v>
      </c>
      <c r="U854">
        <v>82</v>
      </c>
      <c r="V854">
        <v>0.23699999999999999</v>
      </c>
      <c r="W854">
        <v>0.32900000000000001</v>
      </c>
      <c r="X854">
        <v>0.40200000000000002</v>
      </c>
      <c r="Y854">
        <v>0.73099999999999998</v>
      </c>
      <c r="Z854">
        <v>117</v>
      </c>
      <c r="AA854">
        <v>6</v>
      </c>
      <c r="AB854">
        <v>4</v>
      </c>
      <c r="AC854">
        <v>0</v>
      </c>
      <c r="AD854">
        <v>2</v>
      </c>
      <c r="AE854">
        <v>5</v>
      </c>
      <c r="AF854">
        <v>3</v>
      </c>
      <c r="AG854">
        <v>0.28999999999999998</v>
      </c>
      <c r="AH854">
        <v>99</v>
      </c>
      <c r="AI854">
        <v>98</v>
      </c>
      <c r="AJ854" t="s">
        <v>736</v>
      </c>
    </row>
    <row r="855" spans="1:36" x14ac:dyDescent="0.45">
      <c r="A855">
        <v>854</v>
      </c>
      <c r="C855" t="s">
        <v>585</v>
      </c>
      <c r="D855" t="str">
        <f t="shared" si="13"/>
        <v>Willy Adames2019</v>
      </c>
      <c r="E855" t="s">
        <v>36</v>
      </c>
      <c r="F855">
        <v>2019</v>
      </c>
      <c r="G855">
        <v>85</v>
      </c>
      <c r="H855">
        <v>333</v>
      </c>
      <c r="I855">
        <v>584</v>
      </c>
      <c r="J855">
        <v>80</v>
      </c>
      <c r="K855">
        <v>304</v>
      </c>
      <c r="L855">
        <v>35</v>
      </c>
      <c r="M855">
        <v>72</v>
      </c>
      <c r="N855">
        <v>12</v>
      </c>
      <c r="O855">
        <v>1</v>
      </c>
      <c r="P855">
        <v>10</v>
      </c>
      <c r="Q855">
        <v>26</v>
      </c>
      <c r="R855">
        <v>3</v>
      </c>
      <c r="S855">
        <v>1</v>
      </c>
      <c r="T855">
        <v>25</v>
      </c>
      <c r="U855">
        <v>93</v>
      </c>
      <c r="V855">
        <v>0.23699999999999999</v>
      </c>
      <c r="W855">
        <v>0.29899999999999999</v>
      </c>
      <c r="X855">
        <v>0.38200000000000001</v>
      </c>
      <c r="Y855">
        <v>0.68100000000000005</v>
      </c>
      <c r="Z855">
        <v>116</v>
      </c>
      <c r="AA855">
        <v>4</v>
      </c>
      <c r="AB855">
        <v>2</v>
      </c>
      <c r="AC855">
        <v>2</v>
      </c>
      <c r="AD855">
        <v>0</v>
      </c>
      <c r="AE855">
        <v>0</v>
      </c>
      <c r="AF855">
        <v>4</v>
      </c>
      <c r="AG855">
        <v>0.309</v>
      </c>
      <c r="AH855">
        <v>86</v>
      </c>
      <c r="AI855">
        <v>81</v>
      </c>
      <c r="AJ855" t="s">
        <v>586</v>
      </c>
    </row>
    <row r="856" spans="1:36" x14ac:dyDescent="0.45">
      <c r="A856">
        <v>855</v>
      </c>
      <c r="C856" t="s">
        <v>274</v>
      </c>
      <c r="D856" t="str">
        <f t="shared" si="13"/>
        <v>Cody Bellinger2022</v>
      </c>
      <c r="E856" t="s">
        <v>36</v>
      </c>
      <c r="F856">
        <v>2022</v>
      </c>
      <c r="G856">
        <v>84</v>
      </c>
      <c r="H856">
        <v>333</v>
      </c>
      <c r="I856">
        <v>550</v>
      </c>
      <c r="J856">
        <v>79</v>
      </c>
      <c r="K856">
        <v>305</v>
      </c>
      <c r="L856">
        <v>43</v>
      </c>
      <c r="M856">
        <v>64</v>
      </c>
      <c r="N856">
        <v>14</v>
      </c>
      <c r="O856">
        <v>2</v>
      </c>
      <c r="P856">
        <v>11</v>
      </c>
      <c r="Q856">
        <v>31</v>
      </c>
      <c r="R856">
        <v>11</v>
      </c>
      <c r="S856">
        <v>1</v>
      </c>
      <c r="T856">
        <v>24</v>
      </c>
      <c r="U856">
        <v>98</v>
      </c>
      <c r="V856">
        <v>0.21</v>
      </c>
      <c r="W856">
        <v>0.27</v>
      </c>
      <c r="X856">
        <v>0.377</v>
      </c>
      <c r="Y856">
        <v>0.64700000000000002</v>
      </c>
      <c r="Z856">
        <v>115</v>
      </c>
      <c r="AA856">
        <v>6</v>
      </c>
      <c r="AB856">
        <v>2</v>
      </c>
      <c r="AC856">
        <v>0</v>
      </c>
      <c r="AD856">
        <v>2</v>
      </c>
      <c r="AE856">
        <v>0</v>
      </c>
      <c r="AF856">
        <v>4</v>
      </c>
      <c r="AG856">
        <v>0.26800000000000002</v>
      </c>
      <c r="AH856">
        <v>99</v>
      </c>
      <c r="AI856">
        <v>82</v>
      </c>
      <c r="AJ856" t="s">
        <v>275</v>
      </c>
    </row>
    <row r="857" spans="1:36" x14ac:dyDescent="0.45">
      <c r="A857">
        <v>856</v>
      </c>
      <c r="C857" t="s">
        <v>300</v>
      </c>
      <c r="D857" t="str">
        <f t="shared" si="13"/>
        <v>Kris Bryant2018</v>
      </c>
      <c r="E857" t="s">
        <v>36</v>
      </c>
      <c r="F857">
        <v>2018</v>
      </c>
      <c r="G857">
        <v>70</v>
      </c>
      <c r="H857">
        <v>333</v>
      </c>
      <c r="I857">
        <v>457</v>
      </c>
      <c r="J857">
        <v>70</v>
      </c>
      <c r="K857">
        <v>282</v>
      </c>
      <c r="L857">
        <v>44</v>
      </c>
      <c r="M857">
        <v>79</v>
      </c>
      <c r="N857">
        <v>21</v>
      </c>
      <c r="O857">
        <v>3</v>
      </c>
      <c r="P857">
        <v>10</v>
      </c>
      <c r="Q857">
        <v>40</v>
      </c>
      <c r="R857">
        <v>2</v>
      </c>
      <c r="S857">
        <v>4</v>
      </c>
      <c r="T857">
        <v>37</v>
      </c>
      <c r="U857">
        <v>72</v>
      </c>
      <c r="V857">
        <v>0.28000000000000003</v>
      </c>
      <c r="W857">
        <v>0.38400000000000001</v>
      </c>
      <c r="X857">
        <v>0.48199999999999998</v>
      </c>
      <c r="Y857">
        <v>0.86699999999999999</v>
      </c>
      <c r="Z857">
        <v>136</v>
      </c>
      <c r="AA857">
        <v>2</v>
      </c>
      <c r="AB857">
        <v>12</v>
      </c>
      <c r="AC857">
        <v>0</v>
      </c>
      <c r="AD857">
        <v>2</v>
      </c>
      <c r="AE857">
        <v>5</v>
      </c>
      <c r="AF857">
        <v>0</v>
      </c>
      <c r="AG857">
        <v>0.34200000000000003</v>
      </c>
      <c r="AH857">
        <v>108</v>
      </c>
      <c r="AI857">
        <v>139</v>
      </c>
      <c r="AJ857" t="s">
        <v>301</v>
      </c>
    </row>
    <row r="858" spans="1:36" x14ac:dyDescent="0.45">
      <c r="A858">
        <v>857</v>
      </c>
      <c r="C858" t="s">
        <v>56</v>
      </c>
      <c r="D858" t="str">
        <f t="shared" si="13"/>
        <v>Melky Cabrera2016</v>
      </c>
      <c r="E858" t="s">
        <v>36</v>
      </c>
      <c r="F858">
        <v>2016</v>
      </c>
      <c r="G858">
        <v>80</v>
      </c>
      <c r="H858">
        <v>333</v>
      </c>
      <c r="I858">
        <v>646</v>
      </c>
      <c r="J858">
        <v>79</v>
      </c>
      <c r="K858">
        <v>303</v>
      </c>
      <c r="L858">
        <v>38</v>
      </c>
      <c r="M858">
        <v>90</v>
      </c>
      <c r="N858">
        <v>18</v>
      </c>
      <c r="O858">
        <v>3</v>
      </c>
      <c r="P858">
        <v>8</v>
      </c>
      <c r="Q858">
        <v>41</v>
      </c>
      <c r="R858">
        <v>0</v>
      </c>
      <c r="S858">
        <v>0</v>
      </c>
      <c r="T858">
        <v>24</v>
      </c>
      <c r="U858">
        <v>34</v>
      </c>
      <c r="V858">
        <v>0.29699999999999999</v>
      </c>
      <c r="W858">
        <v>0.34599999999999997</v>
      </c>
      <c r="X858">
        <v>0.45500000000000002</v>
      </c>
      <c r="Y858">
        <v>0.80100000000000005</v>
      </c>
      <c r="Z858">
        <v>138</v>
      </c>
      <c r="AA858">
        <v>8</v>
      </c>
      <c r="AB858">
        <v>0</v>
      </c>
      <c r="AC858">
        <v>3</v>
      </c>
      <c r="AD858">
        <v>3</v>
      </c>
      <c r="AE858">
        <v>2</v>
      </c>
      <c r="AF858">
        <v>3</v>
      </c>
      <c r="AG858">
        <v>0.311</v>
      </c>
      <c r="AH858">
        <v>100</v>
      </c>
      <c r="AI858">
        <v>115</v>
      </c>
      <c r="AJ858" t="s">
        <v>57</v>
      </c>
    </row>
    <row r="859" spans="1:36" x14ac:dyDescent="0.45">
      <c r="A859">
        <v>858</v>
      </c>
      <c r="C859" t="s">
        <v>288</v>
      </c>
      <c r="D859" t="str">
        <f t="shared" si="13"/>
        <v>Miguel Cabrera2015</v>
      </c>
      <c r="E859" t="s">
        <v>36</v>
      </c>
      <c r="F859">
        <v>2015</v>
      </c>
      <c r="G859">
        <v>77</v>
      </c>
      <c r="H859">
        <v>333</v>
      </c>
      <c r="I859">
        <v>511</v>
      </c>
      <c r="J859">
        <v>77</v>
      </c>
      <c r="K859">
        <v>277</v>
      </c>
      <c r="L859">
        <v>43</v>
      </c>
      <c r="M859">
        <v>97</v>
      </c>
      <c r="N859">
        <v>16</v>
      </c>
      <c r="O859">
        <v>1</v>
      </c>
      <c r="P859">
        <v>15</v>
      </c>
      <c r="Q859">
        <v>54</v>
      </c>
      <c r="R859">
        <v>1</v>
      </c>
      <c r="S859">
        <v>1</v>
      </c>
      <c r="T859">
        <v>53</v>
      </c>
      <c r="U859">
        <v>55</v>
      </c>
      <c r="V859">
        <v>0.35</v>
      </c>
      <c r="W859">
        <v>0.45700000000000002</v>
      </c>
      <c r="X859">
        <v>0.57799999999999996</v>
      </c>
      <c r="Y859">
        <v>1.034</v>
      </c>
      <c r="Z859">
        <v>160</v>
      </c>
      <c r="AA859">
        <v>12</v>
      </c>
      <c r="AB859">
        <v>2</v>
      </c>
      <c r="AC859">
        <v>0</v>
      </c>
      <c r="AD859">
        <v>1</v>
      </c>
      <c r="AE859">
        <v>13</v>
      </c>
      <c r="AF859">
        <v>2</v>
      </c>
      <c r="AG859">
        <v>0.39400000000000002</v>
      </c>
      <c r="AH859">
        <v>112</v>
      </c>
      <c r="AI859">
        <v>191</v>
      </c>
      <c r="AJ859" t="s">
        <v>289</v>
      </c>
    </row>
    <row r="860" spans="1:36" x14ac:dyDescent="0.45">
      <c r="A860">
        <v>859</v>
      </c>
      <c r="C860" t="s">
        <v>190</v>
      </c>
      <c r="D860" t="str">
        <f t="shared" si="13"/>
        <v>Nelson Cruz2018</v>
      </c>
      <c r="E860" t="s">
        <v>36</v>
      </c>
      <c r="F860">
        <v>2018</v>
      </c>
      <c r="G860">
        <v>81</v>
      </c>
      <c r="H860">
        <v>333</v>
      </c>
      <c r="I860">
        <v>591</v>
      </c>
      <c r="J860">
        <v>79</v>
      </c>
      <c r="K860">
        <v>288</v>
      </c>
      <c r="L860">
        <v>39</v>
      </c>
      <c r="M860">
        <v>77</v>
      </c>
      <c r="N860">
        <v>10</v>
      </c>
      <c r="O860">
        <v>1</v>
      </c>
      <c r="P860">
        <v>22</v>
      </c>
      <c r="Q860">
        <v>55</v>
      </c>
      <c r="R860">
        <v>1</v>
      </c>
      <c r="S860">
        <v>0</v>
      </c>
      <c r="T860">
        <v>33</v>
      </c>
      <c r="U860">
        <v>65</v>
      </c>
      <c r="V860">
        <v>0.26700000000000002</v>
      </c>
      <c r="W860">
        <v>0.36299999999999999</v>
      </c>
      <c r="X860">
        <v>0.53800000000000003</v>
      </c>
      <c r="Y860">
        <v>0.90200000000000002</v>
      </c>
      <c r="Z860">
        <v>155</v>
      </c>
      <c r="AA860">
        <v>10</v>
      </c>
      <c r="AB860">
        <v>11</v>
      </c>
      <c r="AC860">
        <v>0</v>
      </c>
      <c r="AD860">
        <v>1</v>
      </c>
      <c r="AE860">
        <v>4</v>
      </c>
      <c r="AF860">
        <v>0</v>
      </c>
      <c r="AG860">
        <v>0.27200000000000002</v>
      </c>
      <c r="AH860">
        <v>112</v>
      </c>
      <c r="AI860">
        <v>146</v>
      </c>
      <c r="AJ860" t="s">
        <v>191</v>
      </c>
    </row>
    <row r="861" spans="1:36" x14ac:dyDescent="0.45">
      <c r="A861">
        <v>860</v>
      </c>
      <c r="C861" t="s">
        <v>228</v>
      </c>
      <c r="D861" t="str">
        <f t="shared" si="13"/>
        <v>Adolis García2021</v>
      </c>
      <c r="E861" t="s">
        <v>36</v>
      </c>
      <c r="F861">
        <v>2021</v>
      </c>
      <c r="G861">
        <v>80</v>
      </c>
      <c r="H861">
        <v>333</v>
      </c>
      <c r="I861">
        <v>622</v>
      </c>
      <c r="J861">
        <v>78</v>
      </c>
      <c r="K861">
        <v>311</v>
      </c>
      <c r="L861">
        <v>43</v>
      </c>
      <c r="M861">
        <v>84</v>
      </c>
      <c r="N861">
        <v>10</v>
      </c>
      <c r="O861">
        <v>2</v>
      </c>
      <c r="P861">
        <v>22</v>
      </c>
      <c r="Q861">
        <v>62</v>
      </c>
      <c r="R861">
        <v>8</v>
      </c>
      <c r="S861">
        <v>4</v>
      </c>
      <c r="T861">
        <v>16</v>
      </c>
      <c r="U861">
        <v>102</v>
      </c>
      <c r="V861">
        <v>0.27</v>
      </c>
      <c r="W861">
        <v>0.312</v>
      </c>
      <c r="X861">
        <v>0.52700000000000002</v>
      </c>
      <c r="Y861">
        <v>0.84</v>
      </c>
      <c r="Z861">
        <v>164</v>
      </c>
      <c r="AA861">
        <v>6</v>
      </c>
      <c r="AB861">
        <v>4</v>
      </c>
      <c r="AC861">
        <v>0</v>
      </c>
      <c r="AD861">
        <v>2</v>
      </c>
      <c r="AE861">
        <v>0</v>
      </c>
      <c r="AF861">
        <v>5</v>
      </c>
      <c r="AG861">
        <v>0.32800000000000001</v>
      </c>
      <c r="AH861">
        <v>125</v>
      </c>
      <c r="AI861">
        <v>130</v>
      </c>
      <c r="AJ861" t="s">
        <v>229</v>
      </c>
    </row>
    <row r="862" spans="1:36" x14ac:dyDescent="0.45">
      <c r="A862">
        <v>861</v>
      </c>
      <c r="C862" t="s">
        <v>737</v>
      </c>
      <c r="D862" t="str">
        <f t="shared" si="13"/>
        <v>Torii Hunter2015</v>
      </c>
      <c r="E862" t="s">
        <v>36</v>
      </c>
      <c r="F862">
        <v>2015</v>
      </c>
      <c r="G862">
        <v>80</v>
      </c>
      <c r="H862">
        <v>333</v>
      </c>
      <c r="I862">
        <v>567</v>
      </c>
      <c r="J862">
        <v>78</v>
      </c>
      <c r="K862">
        <v>304</v>
      </c>
      <c r="L862">
        <v>43</v>
      </c>
      <c r="M862">
        <v>78</v>
      </c>
      <c r="N862">
        <v>15</v>
      </c>
      <c r="O862">
        <v>0</v>
      </c>
      <c r="P862">
        <v>14</v>
      </c>
      <c r="Q862">
        <v>49</v>
      </c>
      <c r="R862">
        <v>1</v>
      </c>
      <c r="S862">
        <v>3</v>
      </c>
      <c r="T862">
        <v>24</v>
      </c>
      <c r="U862">
        <v>55</v>
      </c>
      <c r="V862">
        <v>0.25700000000000001</v>
      </c>
      <c r="W862">
        <v>0.312</v>
      </c>
      <c r="X862">
        <v>0.44400000000000001</v>
      </c>
      <c r="Y862">
        <v>0.75600000000000001</v>
      </c>
      <c r="Z862">
        <v>135</v>
      </c>
      <c r="AA862">
        <v>7</v>
      </c>
      <c r="AB862">
        <v>2</v>
      </c>
      <c r="AC862">
        <v>0</v>
      </c>
      <c r="AD862">
        <v>3</v>
      </c>
      <c r="AE862">
        <v>1</v>
      </c>
      <c r="AF862">
        <v>1</v>
      </c>
      <c r="AG862">
        <v>0.26900000000000002</v>
      </c>
      <c r="AH862">
        <v>115</v>
      </c>
      <c r="AI862">
        <v>112</v>
      </c>
      <c r="AJ862" t="s">
        <v>738</v>
      </c>
    </row>
    <row r="863" spans="1:36" x14ac:dyDescent="0.45">
      <c r="A863">
        <v>862</v>
      </c>
      <c r="C863" t="s">
        <v>739</v>
      </c>
      <c r="D863" t="str">
        <f t="shared" si="13"/>
        <v>Adam Lind2015</v>
      </c>
      <c r="E863" t="s">
        <v>36</v>
      </c>
      <c r="F863">
        <v>2015</v>
      </c>
      <c r="G863">
        <v>85</v>
      </c>
      <c r="H863">
        <v>333</v>
      </c>
      <c r="I863">
        <v>572</v>
      </c>
      <c r="J863">
        <v>78</v>
      </c>
      <c r="K863">
        <v>291</v>
      </c>
      <c r="L863">
        <v>39</v>
      </c>
      <c r="M863">
        <v>85</v>
      </c>
      <c r="N863">
        <v>19</v>
      </c>
      <c r="O863">
        <v>0</v>
      </c>
      <c r="P863">
        <v>15</v>
      </c>
      <c r="Q863">
        <v>52</v>
      </c>
      <c r="R863">
        <v>0</v>
      </c>
      <c r="S863">
        <v>0</v>
      </c>
      <c r="T863">
        <v>40</v>
      </c>
      <c r="U863">
        <v>58</v>
      </c>
      <c r="V863">
        <v>0.29199999999999998</v>
      </c>
      <c r="W863">
        <v>0.375</v>
      </c>
      <c r="X863">
        <v>0.51200000000000001</v>
      </c>
      <c r="Y863">
        <v>0.88700000000000001</v>
      </c>
      <c r="Z863">
        <v>149</v>
      </c>
      <c r="AA863">
        <v>3</v>
      </c>
      <c r="AB863">
        <v>0</v>
      </c>
      <c r="AC863">
        <v>0</v>
      </c>
      <c r="AD863">
        <v>2</v>
      </c>
      <c r="AE863">
        <v>4</v>
      </c>
      <c r="AF863">
        <v>2</v>
      </c>
      <c r="AG863">
        <v>0.318</v>
      </c>
      <c r="AH863">
        <v>116</v>
      </c>
      <c r="AI863">
        <v>149</v>
      </c>
      <c r="AJ863" t="s">
        <v>740</v>
      </c>
    </row>
    <row r="864" spans="1:36" x14ac:dyDescent="0.45">
      <c r="A864">
        <v>863</v>
      </c>
      <c r="C864" t="s">
        <v>132</v>
      </c>
      <c r="D864" t="str">
        <f t="shared" si="13"/>
        <v>Jed Lowrie2021</v>
      </c>
      <c r="E864" t="s">
        <v>36</v>
      </c>
      <c r="F864">
        <v>2021</v>
      </c>
      <c r="G864">
        <v>86</v>
      </c>
      <c r="H864">
        <v>333</v>
      </c>
      <c r="I864">
        <v>512</v>
      </c>
      <c r="J864">
        <v>76</v>
      </c>
      <c r="K864">
        <v>300</v>
      </c>
      <c r="L864">
        <v>40</v>
      </c>
      <c r="M864">
        <v>79</v>
      </c>
      <c r="N864">
        <v>18</v>
      </c>
      <c r="O864">
        <v>0</v>
      </c>
      <c r="P864">
        <v>10</v>
      </c>
      <c r="Q864">
        <v>42</v>
      </c>
      <c r="R864">
        <v>0</v>
      </c>
      <c r="S864">
        <v>0</v>
      </c>
      <c r="T864">
        <v>33</v>
      </c>
      <c r="U864">
        <v>67</v>
      </c>
      <c r="V864">
        <v>0.26300000000000001</v>
      </c>
      <c r="W864">
        <v>0.33600000000000002</v>
      </c>
      <c r="X864">
        <v>0.42299999999999999</v>
      </c>
      <c r="Y864">
        <v>0.76</v>
      </c>
      <c r="Z864">
        <v>127</v>
      </c>
      <c r="AA864">
        <v>6</v>
      </c>
      <c r="AB864">
        <v>0</v>
      </c>
      <c r="AC864">
        <v>0</v>
      </c>
      <c r="AD864">
        <v>0</v>
      </c>
      <c r="AE864">
        <v>1</v>
      </c>
      <c r="AF864">
        <v>3</v>
      </c>
      <c r="AG864">
        <v>0.309</v>
      </c>
      <c r="AH864">
        <v>112</v>
      </c>
      <c r="AI864">
        <v>111</v>
      </c>
      <c r="AJ864" t="s">
        <v>133</v>
      </c>
    </row>
    <row r="865" spans="1:36" x14ac:dyDescent="0.45">
      <c r="A865">
        <v>864</v>
      </c>
      <c r="C865" t="s">
        <v>741</v>
      </c>
      <c r="D865" t="str">
        <f t="shared" si="13"/>
        <v>Chris Owings2017</v>
      </c>
      <c r="E865" t="s">
        <v>36</v>
      </c>
      <c r="F865">
        <v>2017</v>
      </c>
      <c r="G865">
        <v>83</v>
      </c>
      <c r="H865">
        <v>333</v>
      </c>
      <c r="I865">
        <v>386</v>
      </c>
      <c r="J865">
        <v>76</v>
      </c>
      <c r="K865">
        <v>310</v>
      </c>
      <c r="L865">
        <v>38</v>
      </c>
      <c r="M865">
        <v>90</v>
      </c>
      <c r="N865">
        <v>22</v>
      </c>
      <c r="O865">
        <v>1</v>
      </c>
      <c r="P865">
        <v>12</v>
      </c>
      <c r="Q865">
        <v>49</v>
      </c>
      <c r="R865">
        <v>11</v>
      </c>
      <c r="S865">
        <v>2</v>
      </c>
      <c r="T865">
        <v>17</v>
      </c>
      <c r="U865">
        <v>72</v>
      </c>
      <c r="V865">
        <v>0.28999999999999998</v>
      </c>
      <c r="W865">
        <v>0.32300000000000001</v>
      </c>
      <c r="X865">
        <v>0.48399999999999999</v>
      </c>
      <c r="Y865">
        <v>0.80700000000000005</v>
      </c>
      <c r="Z865">
        <v>150</v>
      </c>
      <c r="AA865">
        <v>2</v>
      </c>
      <c r="AB865">
        <v>0</v>
      </c>
      <c r="AC865">
        <v>2</v>
      </c>
      <c r="AD865">
        <v>4</v>
      </c>
      <c r="AE865">
        <v>0</v>
      </c>
      <c r="AF865">
        <v>6</v>
      </c>
      <c r="AG865">
        <v>0.33900000000000002</v>
      </c>
      <c r="AH865">
        <v>118</v>
      </c>
      <c r="AI865">
        <v>114</v>
      </c>
      <c r="AJ865" t="s">
        <v>742</v>
      </c>
    </row>
    <row r="866" spans="1:36" x14ac:dyDescent="0.45">
      <c r="A866">
        <v>865</v>
      </c>
      <c r="C866" t="s">
        <v>733</v>
      </c>
      <c r="D866" t="str">
        <f t="shared" si="13"/>
        <v>Josh Reddick2015</v>
      </c>
      <c r="E866" t="s">
        <v>36</v>
      </c>
      <c r="F866">
        <v>2015</v>
      </c>
      <c r="G866">
        <v>83</v>
      </c>
      <c r="H866">
        <v>333</v>
      </c>
      <c r="I866">
        <v>582</v>
      </c>
      <c r="J866">
        <v>77</v>
      </c>
      <c r="K866">
        <v>303</v>
      </c>
      <c r="L866">
        <v>40</v>
      </c>
      <c r="M866">
        <v>87</v>
      </c>
      <c r="N866">
        <v>12</v>
      </c>
      <c r="O866">
        <v>3</v>
      </c>
      <c r="P866">
        <v>11</v>
      </c>
      <c r="Q866">
        <v>51</v>
      </c>
      <c r="R866">
        <v>3</v>
      </c>
      <c r="S866">
        <v>1</v>
      </c>
      <c r="T866">
        <v>27</v>
      </c>
      <c r="U866">
        <v>36</v>
      </c>
      <c r="V866">
        <v>0.28699999999999998</v>
      </c>
      <c r="W866">
        <v>0.34300000000000003</v>
      </c>
      <c r="X866">
        <v>0.45500000000000002</v>
      </c>
      <c r="Y866">
        <v>0.79900000000000004</v>
      </c>
      <c r="Z866">
        <v>138</v>
      </c>
      <c r="AA866">
        <v>5</v>
      </c>
      <c r="AB866">
        <v>0</v>
      </c>
      <c r="AC866">
        <v>0</v>
      </c>
      <c r="AD866">
        <v>2</v>
      </c>
      <c r="AE866">
        <v>0</v>
      </c>
      <c r="AF866">
        <v>2</v>
      </c>
      <c r="AG866">
        <v>0.29499999999999998</v>
      </c>
      <c r="AH866">
        <v>104</v>
      </c>
      <c r="AI866">
        <v>124</v>
      </c>
      <c r="AJ866" t="s">
        <v>734</v>
      </c>
    </row>
    <row r="867" spans="1:36" x14ac:dyDescent="0.45">
      <c r="A867">
        <v>866</v>
      </c>
      <c r="C867" t="s">
        <v>445</v>
      </c>
      <c r="D867" t="str">
        <f t="shared" si="13"/>
        <v>Justin Smoak2017</v>
      </c>
      <c r="E867" t="s">
        <v>36</v>
      </c>
      <c r="F867">
        <v>2017</v>
      </c>
      <c r="G867">
        <v>87</v>
      </c>
      <c r="H867">
        <v>333</v>
      </c>
      <c r="I867">
        <v>637</v>
      </c>
      <c r="J867">
        <v>79</v>
      </c>
      <c r="K867">
        <v>299</v>
      </c>
      <c r="L867">
        <v>48</v>
      </c>
      <c r="M867">
        <v>88</v>
      </c>
      <c r="N867">
        <v>13</v>
      </c>
      <c r="O867">
        <v>1</v>
      </c>
      <c r="P867">
        <v>23</v>
      </c>
      <c r="Q867">
        <v>56</v>
      </c>
      <c r="R867">
        <v>0</v>
      </c>
      <c r="S867">
        <v>1</v>
      </c>
      <c r="T867">
        <v>31</v>
      </c>
      <c r="U867">
        <v>64</v>
      </c>
      <c r="V867">
        <v>0.29399999999999998</v>
      </c>
      <c r="W867">
        <v>0.36</v>
      </c>
      <c r="X867">
        <v>0.57499999999999996</v>
      </c>
      <c r="Y867">
        <v>0.93600000000000005</v>
      </c>
      <c r="Z867">
        <v>172</v>
      </c>
      <c r="AA867">
        <v>8</v>
      </c>
      <c r="AB867">
        <v>1</v>
      </c>
      <c r="AC867">
        <v>0</v>
      </c>
      <c r="AD867">
        <v>2</v>
      </c>
      <c r="AE867">
        <v>1</v>
      </c>
      <c r="AF867">
        <v>3</v>
      </c>
      <c r="AG867">
        <v>0.30399999999999999</v>
      </c>
      <c r="AH867">
        <v>110</v>
      </c>
      <c r="AI867">
        <v>146</v>
      </c>
      <c r="AJ867" t="s">
        <v>446</v>
      </c>
    </row>
    <row r="868" spans="1:36" x14ac:dyDescent="0.45">
      <c r="A868">
        <v>867</v>
      </c>
      <c r="C868" t="s">
        <v>376</v>
      </c>
      <c r="D868" t="str">
        <f t="shared" si="13"/>
        <v>Justin Turner2019</v>
      </c>
      <c r="E868" t="s">
        <v>36</v>
      </c>
      <c r="F868">
        <v>2019</v>
      </c>
      <c r="G868">
        <v>82</v>
      </c>
      <c r="H868">
        <v>333</v>
      </c>
      <c r="I868">
        <v>549</v>
      </c>
      <c r="J868">
        <v>73</v>
      </c>
      <c r="K868">
        <v>289</v>
      </c>
      <c r="L868">
        <v>45</v>
      </c>
      <c r="M868">
        <v>85</v>
      </c>
      <c r="N868">
        <v>14</v>
      </c>
      <c r="O868">
        <v>0</v>
      </c>
      <c r="P868">
        <v>10</v>
      </c>
      <c r="Q868">
        <v>34</v>
      </c>
      <c r="R868">
        <v>1</v>
      </c>
      <c r="S868">
        <v>0</v>
      </c>
      <c r="T868">
        <v>29</v>
      </c>
      <c r="U868">
        <v>53</v>
      </c>
      <c r="V868">
        <v>0.29399999999999998</v>
      </c>
      <c r="W868">
        <v>0.375</v>
      </c>
      <c r="X868">
        <v>0.44600000000000001</v>
      </c>
      <c r="Y868">
        <v>0.82199999999999995</v>
      </c>
      <c r="Z868">
        <v>129</v>
      </c>
      <c r="AA868">
        <v>9</v>
      </c>
      <c r="AB868">
        <v>11</v>
      </c>
      <c r="AC868">
        <v>0</v>
      </c>
      <c r="AD868">
        <v>4</v>
      </c>
      <c r="AE868">
        <v>0</v>
      </c>
      <c r="AF868">
        <v>3</v>
      </c>
      <c r="AG868">
        <v>0.32600000000000001</v>
      </c>
      <c r="AH868">
        <v>88</v>
      </c>
      <c r="AI868">
        <v>120</v>
      </c>
      <c r="AJ868" t="s">
        <v>377</v>
      </c>
    </row>
    <row r="869" spans="1:36" x14ac:dyDescent="0.45">
      <c r="A869">
        <v>868</v>
      </c>
      <c r="C869" t="s">
        <v>218</v>
      </c>
      <c r="D869" t="str">
        <f t="shared" si="13"/>
        <v>Josh Bell2023</v>
      </c>
      <c r="E869" t="s">
        <v>36</v>
      </c>
      <c r="F869">
        <v>2023</v>
      </c>
      <c r="G869">
        <v>82</v>
      </c>
      <c r="H869">
        <v>332</v>
      </c>
      <c r="I869">
        <v>617</v>
      </c>
      <c r="J869">
        <v>80</v>
      </c>
      <c r="K869">
        <v>291</v>
      </c>
      <c r="L869">
        <v>19</v>
      </c>
      <c r="M869">
        <v>67</v>
      </c>
      <c r="N869">
        <v>17</v>
      </c>
      <c r="O869">
        <v>0</v>
      </c>
      <c r="P869">
        <v>9</v>
      </c>
      <c r="Q869">
        <v>42</v>
      </c>
      <c r="R869">
        <v>0</v>
      </c>
      <c r="S869">
        <v>1</v>
      </c>
      <c r="T869">
        <v>39</v>
      </c>
      <c r="U869">
        <v>71</v>
      </c>
      <c r="V869">
        <v>0.23</v>
      </c>
      <c r="W869">
        <v>0.31900000000000001</v>
      </c>
      <c r="X869">
        <v>0.38100000000000001</v>
      </c>
      <c r="Y869">
        <v>0.70099999999999996</v>
      </c>
      <c r="Z869">
        <v>111</v>
      </c>
      <c r="AA869">
        <v>4</v>
      </c>
      <c r="AB869">
        <v>0</v>
      </c>
      <c r="AC869">
        <v>0</v>
      </c>
      <c r="AD869">
        <v>2</v>
      </c>
      <c r="AE869">
        <v>1</v>
      </c>
      <c r="AF869">
        <v>0</v>
      </c>
      <c r="AG869">
        <v>0.27200000000000002</v>
      </c>
      <c r="AH869">
        <v>89</v>
      </c>
      <c r="AI869">
        <v>93</v>
      </c>
      <c r="AJ869" t="s">
        <v>219</v>
      </c>
    </row>
    <row r="870" spans="1:36" x14ac:dyDescent="0.45">
      <c r="A870">
        <v>869</v>
      </c>
      <c r="C870" t="s">
        <v>743</v>
      </c>
      <c r="D870" t="str">
        <f t="shared" si="13"/>
        <v>Danny Espinosa2016</v>
      </c>
      <c r="E870" t="s">
        <v>36</v>
      </c>
      <c r="F870">
        <v>2016</v>
      </c>
      <c r="G870">
        <v>88</v>
      </c>
      <c r="H870">
        <v>332</v>
      </c>
      <c r="I870">
        <v>601</v>
      </c>
      <c r="J870">
        <v>84</v>
      </c>
      <c r="K870">
        <v>284</v>
      </c>
      <c r="L870">
        <v>41</v>
      </c>
      <c r="M870">
        <v>68</v>
      </c>
      <c r="N870">
        <v>8</v>
      </c>
      <c r="O870">
        <v>0</v>
      </c>
      <c r="P870">
        <v>18</v>
      </c>
      <c r="Q870">
        <v>49</v>
      </c>
      <c r="R870">
        <v>5</v>
      </c>
      <c r="S870">
        <v>0</v>
      </c>
      <c r="T870">
        <v>29</v>
      </c>
      <c r="U870">
        <v>83</v>
      </c>
      <c r="V870">
        <v>0.23899999999999999</v>
      </c>
      <c r="W870">
        <v>0.33400000000000002</v>
      </c>
      <c r="X870">
        <v>0.45800000000000002</v>
      </c>
      <c r="Y870">
        <v>0.79200000000000004</v>
      </c>
      <c r="Z870">
        <v>130</v>
      </c>
      <c r="AA870">
        <v>1</v>
      </c>
      <c r="AB870">
        <v>13</v>
      </c>
      <c r="AC870">
        <v>3</v>
      </c>
      <c r="AD870">
        <v>3</v>
      </c>
      <c r="AE870">
        <v>9</v>
      </c>
      <c r="AF870">
        <v>0</v>
      </c>
      <c r="AG870">
        <v>0.26900000000000002</v>
      </c>
      <c r="AH870">
        <v>130</v>
      </c>
      <c r="AI870">
        <v>113</v>
      </c>
      <c r="AJ870" t="s">
        <v>744</v>
      </c>
    </row>
    <row r="871" spans="1:36" x14ac:dyDescent="0.45">
      <c r="A871">
        <v>870</v>
      </c>
      <c r="C871" t="s">
        <v>401</v>
      </c>
      <c r="D871" t="str">
        <f t="shared" si="13"/>
        <v>Billy Hamilton2018</v>
      </c>
      <c r="E871" t="s">
        <v>36</v>
      </c>
      <c r="F871">
        <v>2018</v>
      </c>
      <c r="G871">
        <v>92</v>
      </c>
      <c r="H871">
        <v>332</v>
      </c>
      <c r="I871">
        <v>556</v>
      </c>
      <c r="J871">
        <v>81</v>
      </c>
      <c r="K871">
        <v>296</v>
      </c>
      <c r="L871">
        <v>53</v>
      </c>
      <c r="M871">
        <v>68</v>
      </c>
      <c r="N871">
        <v>7</v>
      </c>
      <c r="O871">
        <v>5</v>
      </c>
      <c r="P871">
        <v>3</v>
      </c>
      <c r="Q871">
        <v>19</v>
      </c>
      <c r="R871">
        <v>22</v>
      </c>
      <c r="S871">
        <v>4</v>
      </c>
      <c r="T871">
        <v>34</v>
      </c>
      <c r="U871">
        <v>85</v>
      </c>
      <c r="V871">
        <v>0.23</v>
      </c>
      <c r="W871">
        <v>0.31</v>
      </c>
      <c r="X871">
        <v>0.318</v>
      </c>
      <c r="Y871">
        <v>0.628</v>
      </c>
      <c r="Z871">
        <v>94</v>
      </c>
      <c r="AA871">
        <v>1</v>
      </c>
      <c r="AB871">
        <v>1</v>
      </c>
      <c r="AC871">
        <v>0</v>
      </c>
      <c r="AD871">
        <v>1</v>
      </c>
      <c r="AE871">
        <v>0</v>
      </c>
      <c r="AF871">
        <v>2</v>
      </c>
      <c r="AG871">
        <v>0.311</v>
      </c>
      <c r="AH871">
        <v>101</v>
      </c>
      <c r="AI871">
        <v>76</v>
      </c>
      <c r="AJ871" t="s">
        <v>402</v>
      </c>
    </row>
    <row r="872" spans="1:36" x14ac:dyDescent="0.45">
      <c r="A872">
        <v>871</v>
      </c>
      <c r="C872" t="s">
        <v>94</v>
      </c>
      <c r="D872" t="str">
        <f t="shared" si="13"/>
        <v>Jason Heyward2019</v>
      </c>
      <c r="E872" t="s">
        <v>36</v>
      </c>
      <c r="F872">
        <v>2019</v>
      </c>
      <c r="G872">
        <v>83</v>
      </c>
      <c r="H872">
        <v>332</v>
      </c>
      <c r="I872">
        <v>589</v>
      </c>
      <c r="J872">
        <v>77</v>
      </c>
      <c r="K872">
        <v>289</v>
      </c>
      <c r="L872">
        <v>42</v>
      </c>
      <c r="M872">
        <v>77</v>
      </c>
      <c r="N872">
        <v>7</v>
      </c>
      <c r="O872">
        <v>3</v>
      </c>
      <c r="P872">
        <v>14</v>
      </c>
      <c r="Q872">
        <v>37</v>
      </c>
      <c r="R872">
        <v>5</v>
      </c>
      <c r="S872">
        <v>1</v>
      </c>
      <c r="T872">
        <v>40</v>
      </c>
      <c r="U872">
        <v>59</v>
      </c>
      <c r="V872">
        <v>0.26600000000000001</v>
      </c>
      <c r="W872">
        <v>0.35499999999999998</v>
      </c>
      <c r="X872">
        <v>0.45700000000000002</v>
      </c>
      <c r="Y872">
        <v>0.81200000000000006</v>
      </c>
      <c r="Z872">
        <v>132</v>
      </c>
      <c r="AA872">
        <v>9</v>
      </c>
      <c r="AB872">
        <v>1</v>
      </c>
      <c r="AC872">
        <v>0</v>
      </c>
      <c r="AD872">
        <v>2</v>
      </c>
      <c r="AE872">
        <v>4</v>
      </c>
      <c r="AF872">
        <v>3</v>
      </c>
      <c r="AG872">
        <v>0.28899999999999998</v>
      </c>
      <c r="AH872">
        <v>110</v>
      </c>
      <c r="AI872">
        <v>116</v>
      </c>
      <c r="AJ872" t="s">
        <v>95</v>
      </c>
    </row>
    <row r="873" spans="1:36" x14ac:dyDescent="0.45">
      <c r="A873">
        <v>872</v>
      </c>
      <c r="C873" t="s">
        <v>673</v>
      </c>
      <c r="D873" t="str">
        <f t="shared" si="13"/>
        <v>Jordy Mercer2017</v>
      </c>
      <c r="E873" t="s">
        <v>36</v>
      </c>
      <c r="F873">
        <v>2017</v>
      </c>
      <c r="G873">
        <v>85</v>
      </c>
      <c r="H873">
        <v>332</v>
      </c>
      <c r="I873">
        <v>558</v>
      </c>
      <c r="J873">
        <v>83</v>
      </c>
      <c r="K873">
        <v>296</v>
      </c>
      <c r="L873">
        <v>34</v>
      </c>
      <c r="M873">
        <v>79</v>
      </c>
      <c r="N873">
        <v>14</v>
      </c>
      <c r="O873">
        <v>4</v>
      </c>
      <c r="P873">
        <v>8</v>
      </c>
      <c r="Q873">
        <v>36</v>
      </c>
      <c r="R873">
        <v>0</v>
      </c>
      <c r="S873">
        <v>4</v>
      </c>
      <c r="T873">
        <v>36</v>
      </c>
      <c r="U873">
        <v>51</v>
      </c>
      <c r="V873">
        <v>0.26700000000000002</v>
      </c>
      <c r="W873">
        <v>0.34599999999999997</v>
      </c>
      <c r="X873">
        <v>0.42199999999999999</v>
      </c>
      <c r="Y873">
        <v>0.76900000000000002</v>
      </c>
      <c r="Z873">
        <v>125</v>
      </c>
      <c r="AA873">
        <v>11</v>
      </c>
      <c r="AB873">
        <v>0</v>
      </c>
      <c r="AC873">
        <v>0</v>
      </c>
      <c r="AD873">
        <v>0</v>
      </c>
      <c r="AE873">
        <v>8</v>
      </c>
      <c r="AF873">
        <v>4</v>
      </c>
      <c r="AG873">
        <v>0.3</v>
      </c>
      <c r="AH873">
        <v>110</v>
      </c>
      <c r="AI873">
        <v>106</v>
      </c>
      <c r="AJ873" t="s">
        <v>674</v>
      </c>
    </row>
    <row r="874" spans="1:36" x14ac:dyDescent="0.45">
      <c r="A874">
        <v>873</v>
      </c>
      <c r="C874" t="s">
        <v>745</v>
      </c>
      <c r="D874" t="str">
        <f t="shared" si="13"/>
        <v>Ryan Mountcastle2022</v>
      </c>
      <c r="E874" t="s">
        <v>36</v>
      </c>
      <c r="F874">
        <v>2022</v>
      </c>
      <c r="G874">
        <v>79</v>
      </c>
      <c r="H874">
        <v>332</v>
      </c>
      <c r="I874">
        <v>609</v>
      </c>
      <c r="J874">
        <v>78</v>
      </c>
      <c r="K874">
        <v>311</v>
      </c>
      <c r="L874">
        <v>40</v>
      </c>
      <c r="M874">
        <v>85</v>
      </c>
      <c r="N874">
        <v>21</v>
      </c>
      <c r="O874">
        <v>0</v>
      </c>
      <c r="P874">
        <v>14</v>
      </c>
      <c r="Q874">
        <v>46</v>
      </c>
      <c r="R874">
        <v>4</v>
      </c>
      <c r="S874">
        <v>1</v>
      </c>
      <c r="T874">
        <v>17</v>
      </c>
      <c r="U874">
        <v>83</v>
      </c>
      <c r="V874">
        <v>0.27300000000000002</v>
      </c>
      <c r="W874">
        <v>0.31</v>
      </c>
      <c r="X874">
        <v>0.47599999999999998</v>
      </c>
      <c r="Y874">
        <v>0.78600000000000003</v>
      </c>
      <c r="Z874">
        <v>148</v>
      </c>
      <c r="AA874">
        <v>10</v>
      </c>
      <c r="AB874">
        <v>1</v>
      </c>
      <c r="AC874">
        <v>0</v>
      </c>
      <c r="AD874">
        <v>3</v>
      </c>
      <c r="AE874">
        <v>1</v>
      </c>
      <c r="AF874">
        <v>1</v>
      </c>
      <c r="AG874">
        <v>0.32700000000000001</v>
      </c>
      <c r="AH874">
        <v>114</v>
      </c>
      <c r="AI874">
        <v>120</v>
      </c>
      <c r="AJ874" t="s">
        <v>746</v>
      </c>
    </row>
    <row r="875" spans="1:36" x14ac:dyDescent="0.45">
      <c r="A875">
        <v>874</v>
      </c>
      <c r="C875" t="s">
        <v>413</v>
      </c>
      <c r="D875" t="str">
        <f t="shared" si="13"/>
        <v>Travis Shaw2017</v>
      </c>
      <c r="E875" t="s">
        <v>36</v>
      </c>
      <c r="F875">
        <v>2017</v>
      </c>
      <c r="G875">
        <v>78</v>
      </c>
      <c r="H875">
        <v>332</v>
      </c>
      <c r="I875">
        <v>606</v>
      </c>
      <c r="J875">
        <v>77</v>
      </c>
      <c r="K875">
        <v>298</v>
      </c>
      <c r="L875">
        <v>50</v>
      </c>
      <c r="M875">
        <v>89</v>
      </c>
      <c r="N875">
        <v>22</v>
      </c>
      <c r="O875">
        <v>1</v>
      </c>
      <c r="P875">
        <v>19</v>
      </c>
      <c r="Q875">
        <v>65</v>
      </c>
      <c r="R875">
        <v>7</v>
      </c>
      <c r="S875">
        <v>0</v>
      </c>
      <c r="T875">
        <v>30</v>
      </c>
      <c r="U875">
        <v>70</v>
      </c>
      <c r="V875">
        <v>0.29899999999999999</v>
      </c>
      <c r="W875">
        <v>0.36799999999999999</v>
      </c>
      <c r="X875">
        <v>0.57099999999999995</v>
      </c>
      <c r="Y875">
        <v>0.93799999999999994</v>
      </c>
      <c r="Z875">
        <v>170</v>
      </c>
      <c r="AA875">
        <v>10</v>
      </c>
      <c r="AB875">
        <v>3</v>
      </c>
      <c r="AC875">
        <v>0</v>
      </c>
      <c r="AD875">
        <v>1</v>
      </c>
      <c r="AE875">
        <v>3</v>
      </c>
      <c r="AF875">
        <v>1</v>
      </c>
      <c r="AG875">
        <v>0.33300000000000002</v>
      </c>
      <c r="AH875">
        <v>116</v>
      </c>
      <c r="AI875">
        <v>147</v>
      </c>
      <c r="AJ875" t="s">
        <v>414</v>
      </c>
    </row>
    <row r="876" spans="1:36" x14ac:dyDescent="0.45">
      <c r="A876">
        <v>875</v>
      </c>
      <c r="C876" t="s">
        <v>206</v>
      </c>
      <c r="D876" t="str">
        <f t="shared" si="13"/>
        <v>Juan Soto2021</v>
      </c>
      <c r="E876" t="s">
        <v>36</v>
      </c>
      <c r="F876">
        <v>2021</v>
      </c>
      <c r="G876">
        <v>79</v>
      </c>
      <c r="H876">
        <v>332</v>
      </c>
      <c r="I876">
        <v>654</v>
      </c>
      <c r="J876">
        <v>76</v>
      </c>
      <c r="K876">
        <v>272</v>
      </c>
      <c r="L876">
        <v>54</v>
      </c>
      <c r="M876">
        <v>77</v>
      </c>
      <c r="N876">
        <v>9</v>
      </c>
      <c r="O876">
        <v>1</v>
      </c>
      <c r="P876">
        <v>11</v>
      </c>
      <c r="Q876">
        <v>42</v>
      </c>
      <c r="R876">
        <v>5</v>
      </c>
      <c r="S876">
        <v>5</v>
      </c>
      <c r="T876">
        <v>58</v>
      </c>
      <c r="U876">
        <v>52</v>
      </c>
      <c r="V876">
        <v>0.28299999999999997</v>
      </c>
      <c r="W876">
        <v>0.40699999999999997</v>
      </c>
      <c r="X876">
        <v>0.44500000000000001</v>
      </c>
      <c r="Y876">
        <v>0.85199999999999998</v>
      </c>
      <c r="Z876">
        <v>121</v>
      </c>
      <c r="AA876">
        <v>13</v>
      </c>
      <c r="AB876">
        <v>0</v>
      </c>
      <c r="AC876">
        <v>0</v>
      </c>
      <c r="AD876">
        <v>2</v>
      </c>
      <c r="AE876">
        <v>7</v>
      </c>
      <c r="AF876">
        <v>1</v>
      </c>
      <c r="AG876">
        <v>0.313</v>
      </c>
      <c r="AH876">
        <v>71</v>
      </c>
      <c r="AI876">
        <v>139</v>
      </c>
      <c r="AJ876" t="s">
        <v>207</v>
      </c>
    </row>
    <row r="877" spans="1:36" x14ac:dyDescent="0.45">
      <c r="A877">
        <v>876</v>
      </c>
      <c r="C877" t="s">
        <v>537</v>
      </c>
      <c r="D877" t="str">
        <f t="shared" si="13"/>
        <v>Myles Straw2021</v>
      </c>
      <c r="E877" t="s">
        <v>36</v>
      </c>
      <c r="F877">
        <v>2021</v>
      </c>
      <c r="G877">
        <v>86</v>
      </c>
      <c r="H877">
        <v>332</v>
      </c>
      <c r="I877">
        <v>638</v>
      </c>
      <c r="J877">
        <v>83</v>
      </c>
      <c r="K877">
        <v>289</v>
      </c>
      <c r="L877">
        <v>40</v>
      </c>
      <c r="M877">
        <v>77</v>
      </c>
      <c r="N877">
        <v>11</v>
      </c>
      <c r="O877">
        <v>1</v>
      </c>
      <c r="P877">
        <v>2</v>
      </c>
      <c r="Q877">
        <v>28</v>
      </c>
      <c r="R877">
        <v>13</v>
      </c>
      <c r="S877">
        <v>5</v>
      </c>
      <c r="T877">
        <v>36</v>
      </c>
      <c r="U877">
        <v>61</v>
      </c>
      <c r="V877">
        <v>0.26600000000000001</v>
      </c>
      <c r="W877">
        <v>0.34699999999999998</v>
      </c>
      <c r="X877">
        <v>0.33200000000000002</v>
      </c>
      <c r="Y877">
        <v>0.68</v>
      </c>
      <c r="Z877">
        <v>96</v>
      </c>
      <c r="AA877">
        <v>7</v>
      </c>
      <c r="AB877">
        <v>2</v>
      </c>
      <c r="AC877">
        <v>1</v>
      </c>
      <c r="AD877">
        <v>4</v>
      </c>
      <c r="AE877">
        <v>0</v>
      </c>
      <c r="AF877">
        <v>5</v>
      </c>
      <c r="AG877">
        <v>0.32600000000000001</v>
      </c>
      <c r="AH877">
        <v>95</v>
      </c>
      <c r="AI877">
        <v>92</v>
      </c>
      <c r="AJ877" t="s">
        <v>538</v>
      </c>
    </row>
    <row r="878" spans="1:36" x14ac:dyDescent="0.45">
      <c r="A878">
        <v>877</v>
      </c>
      <c r="C878" t="s">
        <v>563</v>
      </c>
      <c r="D878" t="str">
        <f t="shared" si="13"/>
        <v>Jared Walsh2022</v>
      </c>
      <c r="E878" t="s">
        <v>36</v>
      </c>
      <c r="F878">
        <v>2022</v>
      </c>
      <c r="G878">
        <v>86</v>
      </c>
      <c r="H878">
        <v>332</v>
      </c>
      <c r="I878">
        <v>454</v>
      </c>
      <c r="J878">
        <v>77</v>
      </c>
      <c r="K878">
        <v>313</v>
      </c>
      <c r="L878">
        <v>33</v>
      </c>
      <c r="M878">
        <v>74</v>
      </c>
      <c r="N878">
        <v>12</v>
      </c>
      <c r="O878">
        <v>2</v>
      </c>
      <c r="P878">
        <v>13</v>
      </c>
      <c r="Q878">
        <v>41</v>
      </c>
      <c r="R878">
        <v>1</v>
      </c>
      <c r="S878">
        <v>1</v>
      </c>
      <c r="T878">
        <v>16</v>
      </c>
      <c r="U878">
        <v>99</v>
      </c>
      <c r="V878">
        <v>0.23599999999999999</v>
      </c>
      <c r="W878">
        <v>0.28000000000000003</v>
      </c>
      <c r="X878">
        <v>0.41199999999999998</v>
      </c>
      <c r="Y878">
        <v>0.69199999999999995</v>
      </c>
      <c r="Z878">
        <v>129</v>
      </c>
      <c r="AA878">
        <v>5</v>
      </c>
      <c r="AB878">
        <v>3</v>
      </c>
      <c r="AC878">
        <v>0</v>
      </c>
      <c r="AD878">
        <v>0</v>
      </c>
      <c r="AE878">
        <v>2</v>
      </c>
      <c r="AF878">
        <v>1</v>
      </c>
      <c r="AG878">
        <v>0.30399999999999999</v>
      </c>
      <c r="AH878">
        <v>114</v>
      </c>
      <c r="AI878">
        <v>94</v>
      </c>
      <c r="AJ878" t="s">
        <v>564</v>
      </c>
    </row>
    <row r="879" spans="1:36" x14ac:dyDescent="0.45">
      <c r="A879">
        <v>878</v>
      </c>
      <c r="C879" t="s">
        <v>330</v>
      </c>
      <c r="D879" t="str">
        <f t="shared" si="13"/>
        <v>C.J. Cron2019</v>
      </c>
      <c r="E879" t="s">
        <v>36</v>
      </c>
      <c r="F879">
        <v>2019</v>
      </c>
      <c r="G879">
        <v>78</v>
      </c>
      <c r="H879">
        <v>331</v>
      </c>
      <c r="I879">
        <v>499</v>
      </c>
      <c r="J879">
        <v>75</v>
      </c>
      <c r="K879">
        <v>301</v>
      </c>
      <c r="L879">
        <v>36</v>
      </c>
      <c r="M879">
        <v>80</v>
      </c>
      <c r="N879">
        <v>18</v>
      </c>
      <c r="O879">
        <v>0</v>
      </c>
      <c r="P879">
        <v>17</v>
      </c>
      <c r="Q879">
        <v>54</v>
      </c>
      <c r="R879">
        <v>0</v>
      </c>
      <c r="S879">
        <v>0</v>
      </c>
      <c r="T879">
        <v>23</v>
      </c>
      <c r="U879">
        <v>64</v>
      </c>
      <c r="V879">
        <v>0.26600000000000001</v>
      </c>
      <c r="W879">
        <v>0.32600000000000001</v>
      </c>
      <c r="X879">
        <v>0.495</v>
      </c>
      <c r="Y879">
        <v>0.82099999999999995</v>
      </c>
      <c r="Z879">
        <v>149</v>
      </c>
      <c r="AA879">
        <v>7</v>
      </c>
      <c r="AB879">
        <v>5</v>
      </c>
      <c r="AC879">
        <v>0</v>
      </c>
      <c r="AD879">
        <v>2</v>
      </c>
      <c r="AE879">
        <v>2</v>
      </c>
      <c r="AF879">
        <v>4</v>
      </c>
      <c r="AG879">
        <v>0.28399999999999997</v>
      </c>
      <c r="AH879">
        <v>110</v>
      </c>
      <c r="AI879">
        <v>116</v>
      </c>
      <c r="AJ879" t="s">
        <v>331</v>
      </c>
    </row>
    <row r="880" spans="1:36" x14ac:dyDescent="0.45">
      <c r="A880">
        <v>879</v>
      </c>
      <c r="C880" t="s">
        <v>747</v>
      </c>
      <c r="D880" t="str">
        <f t="shared" si="13"/>
        <v>David Dahl2019</v>
      </c>
      <c r="E880" t="s">
        <v>36</v>
      </c>
      <c r="F880">
        <v>2019</v>
      </c>
      <c r="G880">
        <v>80</v>
      </c>
      <c r="H880">
        <v>331</v>
      </c>
      <c r="I880">
        <v>413</v>
      </c>
      <c r="J880">
        <v>73</v>
      </c>
      <c r="K880">
        <v>302</v>
      </c>
      <c r="L880">
        <v>55</v>
      </c>
      <c r="M880">
        <v>93</v>
      </c>
      <c r="N880">
        <v>23</v>
      </c>
      <c r="O880">
        <v>4</v>
      </c>
      <c r="P880">
        <v>12</v>
      </c>
      <c r="Q880">
        <v>51</v>
      </c>
      <c r="R880">
        <v>2</v>
      </c>
      <c r="S880">
        <v>4</v>
      </c>
      <c r="T880">
        <v>20</v>
      </c>
      <c r="U880">
        <v>88</v>
      </c>
      <c r="V880">
        <v>0.308</v>
      </c>
      <c r="W880">
        <v>0.35199999999999998</v>
      </c>
      <c r="X880">
        <v>0.53</v>
      </c>
      <c r="Y880">
        <v>0.88100000000000001</v>
      </c>
      <c r="Z880">
        <v>160</v>
      </c>
      <c r="AA880">
        <v>3</v>
      </c>
      <c r="AB880">
        <v>3</v>
      </c>
      <c r="AC880">
        <v>1</v>
      </c>
      <c r="AD880">
        <v>5</v>
      </c>
      <c r="AE880">
        <v>0</v>
      </c>
      <c r="AF880">
        <v>1</v>
      </c>
      <c r="AG880">
        <v>0.39100000000000001</v>
      </c>
      <c r="AH880">
        <v>101</v>
      </c>
      <c r="AI880">
        <v>132</v>
      </c>
      <c r="AJ880" t="s">
        <v>748</v>
      </c>
    </row>
    <row r="881" spans="1:36" x14ac:dyDescent="0.45">
      <c r="A881">
        <v>880</v>
      </c>
      <c r="C881" t="s">
        <v>389</v>
      </c>
      <c r="D881" t="str">
        <f t="shared" si="13"/>
        <v>Chris Davis2014</v>
      </c>
      <c r="E881" t="s">
        <v>36</v>
      </c>
      <c r="F881">
        <v>2014</v>
      </c>
      <c r="G881">
        <v>78</v>
      </c>
      <c r="H881">
        <v>331</v>
      </c>
      <c r="I881">
        <v>525</v>
      </c>
      <c r="J881">
        <v>77</v>
      </c>
      <c r="K881">
        <v>281</v>
      </c>
      <c r="L881">
        <v>37</v>
      </c>
      <c r="M881">
        <v>56</v>
      </c>
      <c r="N881">
        <v>9</v>
      </c>
      <c r="O881">
        <v>0</v>
      </c>
      <c r="P881">
        <v>15</v>
      </c>
      <c r="Q881">
        <v>48</v>
      </c>
      <c r="R881">
        <v>2</v>
      </c>
      <c r="S881">
        <v>0</v>
      </c>
      <c r="T881">
        <v>41</v>
      </c>
      <c r="U881">
        <v>106</v>
      </c>
      <c r="V881">
        <v>0.19900000000000001</v>
      </c>
      <c r="W881">
        <v>0.309</v>
      </c>
      <c r="X881">
        <v>0.39200000000000002</v>
      </c>
      <c r="Y881">
        <v>0.70099999999999996</v>
      </c>
      <c r="Z881">
        <v>110</v>
      </c>
      <c r="AA881">
        <v>2</v>
      </c>
      <c r="AB881">
        <v>5</v>
      </c>
      <c r="AC881">
        <v>1</v>
      </c>
      <c r="AD881">
        <v>3</v>
      </c>
      <c r="AE881">
        <v>7</v>
      </c>
      <c r="AF881">
        <v>3</v>
      </c>
      <c r="AG881">
        <v>0.252</v>
      </c>
      <c r="AH881">
        <v>100</v>
      </c>
      <c r="AI881">
        <v>98</v>
      </c>
      <c r="AJ881" t="s">
        <v>390</v>
      </c>
    </row>
    <row r="882" spans="1:36" x14ac:dyDescent="0.45">
      <c r="A882">
        <v>881</v>
      </c>
      <c r="C882" t="s">
        <v>749</v>
      </c>
      <c r="D882" t="str">
        <f t="shared" si="13"/>
        <v>Lourdes Gurriel Jr.2022</v>
      </c>
      <c r="E882" t="s">
        <v>36</v>
      </c>
      <c r="F882">
        <v>2022</v>
      </c>
      <c r="G882">
        <v>84</v>
      </c>
      <c r="H882">
        <v>331</v>
      </c>
      <c r="I882">
        <v>493</v>
      </c>
      <c r="J882">
        <v>82</v>
      </c>
      <c r="K882">
        <v>304</v>
      </c>
      <c r="L882">
        <v>37</v>
      </c>
      <c r="M882">
        <v>93</v>
      </c>
      <c r="N882">
        <v>23</v>
      </c>
      <c r="O882">
        <v>0</v>
      </c>
      <c r="P882">
        <v>5</v>
      </c>
      <c r="Q882">
        <v>36</v>
      </c>
      <c r="R882">
        <v>3</v>
      </c>
      <c r="S882">
        <v>2</v>
      </c>
      <c r="T882">
        <v>20</v>
      </c>
      <c r="U882">
        <v>57</v>
      </c>
      <c r="V882">
        <v>0.30599999999999999</v>
      </c>
      <c r="W882">
        <v>0.35699999999999998</v>
      </c>
      <c r="X882">
        <v>0.43099999999999999</v>
      </c>
      <c r="Y882">
        <v>0.78700000000000003</v>
      </c>
      <c r="Z882">
        <v>131</v>
      </c>
      <c r="AA882">
        <v>6</v>
      </c>
      <c r="AB882">
        <v>5</v>
      </c>
      <c r="AC882">
        <v>0</v>
      </c>
      <c r="AD882">
        <v>2</v>
      </c>
      <c r="AE882">
        <v>1</v>
      </c>
      <c r="AF882">
        <v>1</v>
      </c>
      <c r="AG882">
        <v>0.36099999999999999</v>
      </c>
      <c r="AH882">
        <v>112</v>
      </c>
      <c r="AI882">
        <v>123</v>
      </c>
      <c r="AJ882" t="s">
        <v>750</v>
      </c>
    </row>
    <row r="883" spans="1:36" x14ac:dyDescent="0.45">
      <c r="A883">
        <v>882</v>
      </c>
      <c r="C883" t="s">
        <v>751</v>
      </c>
      <c r="D883" t="str">
        <f t="shared" si="13"/>
        <v>Juan Lagares2015</v>
      </c>
      <c r="E883" t="s">
        <v>36</v>
      </c>
      <c r="F883">
        <v>2015</v>
      </c>
      <c r="G883">
        <v>84</v>
      </c>
      <c r="H883">
        <v>331</v>
      </c>
      <c r="I883">
        <v>465</v>
      </c>
      <c r="J883">
        <v>80</v>
      </c>
      <c r="K883">
        <v>316</v>
      </c>
      <c r="L883">
        <v>32</v>
      </c>
      <c r="M883">
        <v>81</v>
      </c>
      <c r="N883">
        <v>9</v>
      </c>
      <c r="O883">
        <v>4</v>
      </c>
      <c r="P883">
        <v>3</v>
      </c>
      <c r="Q883">
        <v>25</v>
      </c>
      <c r="R883">
        <v>6</v>
      </c>
      <c r="S883">
        <v>3</v>
      </c>
      <c r="T883">
        <v>10</v>
      </c>
      <c r="U883">
        <v>60</v>
      </c>
      <c r="V883">
        <v>0.25600000000000001</v>
      </c>
      <c r="W883">
        <v>0.28399999999999997</v>
      </c>
      <c r="X883">
        <v>0.33900000000000002</v>
      </c>
      <c r="Y883">
        <v>0.623</v>
      </c>
      <c r="Z883">
        <v>107</v>
      </c>
      <c r="AA883">
        <v>6</v>
      </c>
      <c r="AB883">
        <v>3</v>
      </c>
      <c r="AC883">
        <v>0</v>
      </c>
      <c r="AD883">
        <v>2</v>
      </c>
      <c r="AE883">
        <v>1</v>
      </c>
      <c r="AF883">
        <v>3</v>
      </c>
      <c r="AG883">
        <v>0.30599999999999999</v>
      </c>
      <c r="AH883">
        <v>93</v>
      </c>
      <c r="AI883">
        <v>76</v>
      </c>
      <c r="AJ883" t="s">
        <v>752</v>
      </c>
    </row>
    <row r="884" spans="1:36" x14ac:dyDescent="0.45">
      <c r="A884">
        <v>883</v>
      </c>
      <c r="C884" t="s">
        <v>485</v>
      </c>
      <c r="D884" t="str">
        <f t="shared" si="13"/>
        <v>Brandon Moss2015</v>
      </c>
      <c r="E884" t="s">
        <v>36</v>
      </c>
      <c r="F884">
        <v>2015</v>
      </c>
      <c r="G884">
        <v>83</v>
      </c>
      <c r="H884">
        <v>331</v>
      </c>
      <c r="I884">
        <v>526</v>
      </c>
      <c r="J884">
        <v>79</v>
      </c>
      <c r="K884">
        <v>295</v>
      </c>
      <c r="L884">
        <v>34</v>
      </c>
      <c r="M884">
        <v>65</v>
      </c>
      <c r="N884">
        <v>17</v>
      </c>
      <c r="O884">
        <v>1</v>
      </c>
      <c r="P884">
        <v>14</v>
      </c>
      <c r="Q884">
        <v>46</v>
      </c>
      <c r="R884">
        <v>0</v>
      </c>
      <c r="S884">
        <v>0</v>
      </c>
      <c r="T884">
        <v>30</v>
      </c>
      <c r="U884">
        <v>93</v>
      </c>
      <c r="V884">
        <v>0.22</v>
      </c>
      <c r="W884">
        <v>0.29599999999999999</v>
      </c>
      <c r="X884">
        <v>0.42699999999999999</v>
      </c>
      <c r="Y884">
        <v>0.72299999999999998</v>
      </c>
      <c r="Z884">
        <v>126</v>
      </c>
      <c r="AA884">
        <v>6</v>
      </c>
      <c r="AB884">
        <v>3</v>
      </c>
      <c r="AC884">
        <v>0</v>
      </c>
      <c r="AD884">
        <v>3</v>
      </c>
      <c r="AE884">
        <v>2</v>
      </c>
      <c r="AF884">
        <v>1</v>
      </c>
      <c r="AG884">
        <v>0.26700000000000002</v>
      </c>
      <c r="AH884">
        <v>102</v>
      </c>
      <c r="AI884">
        <v>102</v>
      </c>
      <c r="AJ884" t="s">
        <v>486</v>
      </c>
    </row>
    <row r="885" spans="1:36" x14ac:dyDescent="0.45">
      <c r="A885">
        <v>884</v>
      </c>
      <c r="C885" t="s">
        <v>657</v>
      </c>
      <c r="D885" t="str">
        <f t="shared" si="13"/>
        <v>Buster Posey2016</v>
      </c>
      <c r="E885" t="s">
        <v>36</v>
      </c>
      <c r="F885">
        <v>2016</v>
      </c>
      <c r="G885">
        <v>80</v>
      </c>
      <c r="H885">
        <v>331</v>
      </c>
      <c r="I885">
        <v>614</v>
      </c>
      <c r="J885">
        <v>75</v>
      </c>
      <c r="K885">
        <v>291</v>
      </c>
      <c r="L885">
        <v>52</v>
      </c>
      <c r="M885">
        <v>85</v>
      </c>
      <c r="N885">
        <v>19</v>
      </c>
      <c r="O885">
        <v>1</v>
      </c>
      <c r="P885">
        <v>11</v>
      </c>
      <c r="Q885">
        <v>42</v>
      </c>
      <c r="R885">
        <v>5</v>
      </c>
      <c r="S885">
        <v>0</v>
      </c>
      <c r="T885">
        <v>34</v>
      </c>
      <c r="U885">
        <v>38</v>
      </c>
      <c r="V885">
        <v>0.29199999999999998</v>
      </c>
      <c r="W885">
        <v>0.36599999999999999</v>
      </c>
      <c r="X885">
        <v>0.47799999999999998</v>
      </c>
      <c r="Y885">
        <v>0.84299999999999997</v>
      </c>
      <c r="Z885">
        <v>139</v>
      </c>
      <c r="AA885">
        <v>10</v>
      </c>
      <c r="AB885">
        <v>2</v>
      </c>
      <c r="AC885">
        <v>0</v>
      </c>
      <c r="AD885">
        <v>4</v>
      </c>
      <c r="AE885">
        <v>6</v>
      </c>
      <c r="AF885">
        <v>3</v>
      </c>
      <c r="AG885">
        <v>0.30099999999999999</v>
      </c>
      <c r="AH885">
        <v>111</v>
      </c>
      <c r="AI885">
        <v>127</v>
      </c>
      <c r="AJ885" t="s">
        <v>658</v>
      </c>
    </row>
    <row r="886" spans="1:36" x14ac:dyDescent="0.45">
      <c r="A886">
        <v>885</v>
      </c>
      <c r="C886" t="s">
        <v>753</v>
      </c>
      <c r="D886" t="str">
        <f t="shared" si="13"/>
        <v>Víctor Robles2019</v>
      </c>
      <c r="E886" t="s">
        <v>36</v>
      </c>
      <c r="F886">
        <v>2019</v>
      </c>
      <c r="G886">
        <v>85</v>
      </c>
      <c r="H886">
        <v>331</v>
      </c>
      <c r="I886">
        <v>617</v>
      </c>
      <c r="J886">
        <v>79</v>
      </c>
      <c r="K886">
        <v>289</v>
      </c>
      <c r="L886">
        <v>47</v>
      </c>
      <c r="M886">
        <v>71</v>
      </c>
      <c r="N886">
        <v>14</v>
      </c>
      <c r="O886">
        <v>2</v>
      </c>
      <c r="P886">
        <v>13</v>
      </c>
      <c r="Q886">
        <v>37</v>
      </c>
      <c r="R886">
        <v>12</v>
      </c>
      <c r="S886">
        <v>6</v>
      </c>
      <c r="T886">
        <v>17</v>
      </c>
      <c r="U886">
        <v>80</v>
      </c>
      <c r="V886">
        <v>0.246</v>
      </c>
      <c r="W886">
        <v>0.32</v>
      </c>
      <c r="X886">
        <v>0.443</v>
      </c>
      <c r="Y886">
        <v>0.76300000000000001</v>
      </c>
      <c r="Z886">
        <v>128</v>
      </c>
      <c r="AA886">
        <v>3</v>
      </c>
      <c r="AB886">
        <v>16</v>
      </c>
      <c r="AC886">
        <v>6</v>
      </c>
      <c r="AD886">
        <v>3</v>
      </c>
      <c r="AE886">
        <v>1</v>
      </c>
      <c r="AF886">
        <v>6</v>
      </c>
      <c r="AG886">
        <v>0.29199999999999998</v>
      </c>
      <c r="AH886">
        <v>104</v>
      </c>
      <c r="AI886">
        <v>102</v>
      </c>
      <c r="AJ886" t="s">
        <v>754</v>
      </c>
    </row>
    <row r="887" spans="1:36" x14ac:dyDescent="0.45">
      <c r="A887">
        <v>886</v>
      </c>
      <c r="C887" t="s">
        <v>735</v>
      </c>
      <c r="D887" t="str">
        <f t="shared" si="13"/>
        <v>Addison Russell2018</v>
      </c>
      <c r="E887" t="s">
        <v>36</v>
      </c>
      <c r="F887">
        <v>2018</v>
      </c>
      <c r="G887">
        <v>85</v>
      </c>
      <c r="H887">
        <v>331</v>
      </c>
      <c r="I887">
        <v>465</v>
      </c>
      <c r="J887">
        <v>75</v>
      </c>
      <c r="K887">
        <v>294</v>
      </c>
      <c r="L887">
        <v>44</v>
      </c>
      <c r="M887">
        <v>80</v>
      </c>
      <c r="N887">
        <v>18</v>
      </c>
      <c r="O887">
        <v>1</v>
      </c>
      <c r="P887">
        <v>5</v>
      </c>
      <c r="Q887">
        <v>34</v>
      </c>
      <c r="R887">
        <v>4</v>
      </c>
      <c r="S887">
        <v>0</v>
      </c>
      <c r="T887">
        <v>32</v>
      </c>
      <c r="U887">
        <v>67</v>
      </c>
      <c r="V887">
        <v>0.27200000000000002</v>
      </c>
      <c r="W887">
        <v>0.34599999999999997</v>
      </c>
      <c r="X887">
        <v>0.39100000000000001</v>
      </c>
      <c r="Y887">
        <v>0.73699999999999999</v>
      </c>
      <c r="Z887">
        <v>115</v>
      </c>
      <c r="AA887">
        <v>3</v>
      </c>
      <c r="AB887">
        <v>2</v>
      </c>
      <c r="AC887">
        <v>1</v>
      </c>
      <c r="AD887">
        <v>2</v>
      </c>
      <c r="AE887">
        <v>2</v>
      </c>
      <c r="AF887">
        <v>2</v>
      </c>
      <c r="AG887">
        <v>0.33500000000000002</v>
      </c>
      <c r="AH887">
        <v>124</v>
      </c>
      <c r="AI887">
        <v>105</v>
      </c>
      <c r="AJ887" t="s">
        <v>736</v>
      </c>
    </row>
    <row r="888" spans="1:36" x14ac:dyDescent="0.45">
      <c r="A888">
        <v>887</v>
      </c>
      <c r="C888" t="s">
        <v>537</v>
      </c>
      <c r="D888" t="str">
        <f t="shared" si="13"/>
        <v>Myles Straw2023</v>
      </c>
      <c r="E888" t="s">
        <v>36</v>
      </c>
      <c r="F888">
        <v>2023</v>
      </c>
      <c r="G888">
        <v>88</v>
      </c>
      <c r="H888">
        <v>331</v>
      </c>
      <c r="I888">
        <v>518</v>
      </c>
      <c r="J888">
        <v>86</v>
      </c>
      <c r="K888">
        <v>297</v>
      </c>
      <c r="L888">
        <v>36</v>
      </c>
      <c r="M888">
        <v>70</v>
      </c>
      <c r="N888">
        <v>13</v>
      </c>
      <c r="O888">
        <v>3</v>
      </c>
      <c r="P888">
        <v>0</v>
      </c>
      <c r="Q888">
        <v>15</v>
      </c>
      <c r="R888">
        <v>10</v>
      </c>
      <c r="S888">
        <v>2</v>
      </c>
      <c r="T888">
        <v>29</v>
      </c>
      <c r="U888">
        <v>66</v>
      </c>
      <c r="V888">
        <v>0.23599999999999999</v>
      </c>
      <c r="W888">
        <v>0.30399999999999999</v>
      </c>
      <c r="X888">
        <v>0.3</v>
      </c>
      <c r="Y888">
        <v>0.60399999999999998</v>
      </c>
      <c r="Z888">
        <v>89</v>
      </c>
      <c r="AA888">
        <v>9</v>
      </c>
      <c r="AB888">
        <v>1</v>
      </c>
      <c r="AC888">
        <v>2</v>
      </c>
      <c r="AD888">
        <v>2</v>
      </c>
      <c r="AE888">
        <v>0</v>
      </c>
      <c r="AF888">
        <v>2</v>
      </c>
      <c r="AG888">
        <v>0.3</v>
      </c>
      <c r="AH888">
        <v>102</v>
      </c>
      <c r="AI888">
        <v>68</v>
      </c>
      <c r="AJ888" t="s">
        <v>538</v>
      </c>
    </row>
    <row r="889" spans="1:36" x14ac:dyDescent="0.45">
      <c r="A889">
        <v>888</v>
      </c>
      <c r="C889" t="s">
        <v>493</v>
      </c>
      <c r="D889" t="str">
        <f t="shared" si="13"/>
        <v>Tim Anderson2021</v>
      </c>
      <c r="E889" t="s">
        <v>36</v>
      </c>
      <c r="F889">
        <v>2021</v>
      </c>
      <c r="G889">
        <v>74</v>
      </c>
      <c r="H889">
        <v>330</v>
      </c>
      <c r="I889">
        <v>551</v>
      </c>
      <c r="J889">
        <v>74</v>
      </c>
      <c r="K889">
        <v>311</v>
      </c>
      <c r="L889">
        <v>55</v>
      </c>
      <c r="M889">
        <v>96</v>
      </c>
      <c r="N889">
        <v>18</v>
      </c>
      <c r="O889">
        <v>0</v>
      </c>
      <c r="P889">
        <v>6</v>
      </c>
      <c r="Q889">
        <v>32</v>
      </c>
      <c r="R889">
        <v>14</v>
      </c>
      <c r="S889">
        <v>7</v>
      </c>
      <c r="T889">
        <v>17</v>
      </c>
      <c r="U889">
        <v>78</v>
      </c>
      <c r="V889">
        <v>0.309</v>
      </c>
      <c r="W889">
        <v>0.34599999999999997</v>
      </c>
      <c r="X889">
        <v>0.42399999999999999</v>
      </c>
      <c r="Y889">
        <v>0.77</v>
      </c>
      <c r="Z889">
        <v>132</v>
      </c>
      <c r="AA889">
        <v>3</v>
      </c>
      <c r="AB889">
        <v>1</v>
      </c>
      <c r="AC889">
        <v>0</v>
      </c>
      <c r="AD889">
        <v>1</v>
      </c>
      <c r="AE889">
        <v>1</v>
      </c>
      <c r="AF889">
        <v>5</v>
      </c>
      <c r="AG889">
        <v>0.39500000000000002</v>
      </c>
      <c r="AH889">
        <v>93</v>
      </c>
      <c r="AI889">
        <v>114</v>
      </c>
      <c r="AJ889" t="s">
        <v>494</v>
      </c>
    </row>
    <row r="890" spans="1:36" x14ac:dyDescent="0.45">
      <c r="A890">
        <v>889</v>
      </c>
      <c r="C890" t="s">
        <v>264</v>
      </c>
      <c r="D890" t="str">
        <f t="shared" si="13"/>
        <v>Matt Chapman2018</v>
      </c>
      <c r="E890" t="s">
        <v>36</v>
      </c>
      <c r="F890">
        <v>2018</v>
      </c>
      <c r="G890">
        <v>81</v>
      </c>
      <c r="H890">
        <v>330</v>
      </c>
      <c r="I890">
        <v>616</v>
      </c>
      <c r="J890">
        <v>80</v>
      </c>
      <c r="K890">
        <v>288</v>
      </c>
      <c r="L890">
        <v>48</v>
      </c>
      <c r="M890">
        <v>72</v>
      </c>
      <c r="N890">
        <v>17</v>
      </c>
      <c r="O890">
        <v>3</v>
      </c>
      <c r="P890">
        <v>10</v>
      </c>
      <c r="Q890">
        <v>29</v>
      </c>
      <c r="R890">
        <v>1</v>
      </c>
      <c r="S890">
        <v>2</v>
      </c>
      <c r="T890">
        <v>35</v>
      </c>
      <c r="U890">
        <v>78</v>
      </c>
      <c r="V890">
        <v>0.25</v>
      </c>
      <c r="W890">
        <v>0.34200000000000003</v>
      </c>
      <c r="X890">
        <v>0.434</v>
      </c>
      <c r="Y890">
        <v>0.77600000000000002</v>
      </c>
      <c r="Z890">
        <v>125</v>
      </c>
      <c r="AA890">
        <v>9</v>
      </c>
      <c r="AB890">
        <v>6</v>
      </c>
      <c r="AC890">
        <v>0</v>
      </c>
      <c r="AD890">
        <v>1</v>
      </c>
      <c r="AE890">
        <v>0</v>
      </c>
      <c r="AF890">
        <v>2</v>
      </c>
      <c r="AG890">
        <v>0.309</v>
      </c>
      <c r="AH890">
        <v>82</v>
      </c>
      <c r="AI890">
        <v>114</v>
      </c>
      <c r="AJ890" t="s">
        <v>265</v>
      </c>
    </row>
    <row r="891" spans="1:36" x14ac:dyDescent="0.45">
      <c r="A891">
        <v>890</v>
      </c>
      <c r="C891" t="s">
        <v>755</v>
      </c>
      <c r="D891" t="str">
        <f t="shared" si="13"/>
        <v>Niko Goodrum2019</v>
      </c>
      <c r="E891" t="s">
        <v>36</v>
      </c>
      <c r="F891">
        <v>2019</v>
      </c>
      <c r="G891">
        <v>79</v>
      </c>
      <c r="H891">
        <v>330</v>
      </c>
      <c r="I891">
        <v>472</v>
      </c>
      <c r="J891">
        <v>76</v>
      </c>
      <c r="K891">
        <v>293</v>
      </c>
      <c r="L891">
        <v>46</v>
      </c>
      <c r="M891">
        <v>69</v>
      </c>
      <c r="N891">
        <v>18</v>
      </c>
      <c r="O891">
        <v>3</v>
      </c>
      <c r="P891">
        <v>7</v>
      </c>
      <c r="Q891">
        <v>28</v>
      </c>
      <c r="R891">
        <v>8</v>
      </c>
      <c r="S891">
        <v>2</v>
      </c>
      <c r="T891">
        <v>34</v>
      </c>
      <c r="U891">
        <v>90</v>
      </c>
      <c r="V891">
        <v>0.23599999999999999</v>
      </c>
      <c r="W891">
        <v>0.315</v>
      </c>
      <c r="X891">
        <v>0.38900000000000001</v>
      </c>
      <c r="Y891">
        <v>0.70399999999999996</v>
      </c>
      <c r="Z891">
        <v>114</v>
      </c>
      <c r="AA891">
        <v>5</v>
      </c>
      <c r="AB891">
        <v>1</v>
      </c>
      <c r="AC891">
        <v>0</v>
      </c>
      <c r="AD891">
        <v>2</v>
      </c>
      <c r="AE891">
        <v>0</v>
      </c>
      <c r="AF891">
        <v>2</v>
      </c>
      <c r="AG891">
        <v>0.313</v>
      </c>
      <c r="AH891">
        <v>90</v>
      </c>
      <c r="AI891">
        <v>88</v>
      </c>
      <c r="AJ891" t="s">
        <v>756</v>
      </c>
    </row>
    <row r="892" spans="1:36" x14ac:dyDescent="0.45">
      <c r="A892">
        <v>891</v>
      </c>
      <c r="C892" t="s">
        <v>461</v>
      </c>
      <c r="D892" t="str">
        <f t="shared" si="13"/>
        <v>Max Kepler2022</v>
      </c>
      <c r="E892" t="s">
        <v>36</v>
      </c>
      <c r="F892">
        <v>2022</v>
      </c>
      <c r="G892">
        <v>83</v>
      </c>
      <c r="H892">
        <v>330</v>
      </c>
      <c r="I892">
        <v>446</v>
      </c>
      <c r="J892">
        <v>77</v>
      </c>
      <c r="K892">
        <v>282</v>
      </c>
      <c r="L892">
        <v>39</v>
      </c>
      <c r="M892">
        <v>69</v>
      </c>
      <c r="N892">
        <v>13</v>
      </c>
      <c r="O892">
        <v>1</v>
      </c>
      <c r="P892">
        <v>9</v>
      </c>
      <c r="Q892">
        <v>37</v>
      </c>
      <c r="R892">
        <v>2</v>
      </c>
      <c r="S892">
        <v>2</v>
      </c>
      <c r="T892">
        <v>41</v>
      </c>
      <c r="U892">
        <v>49</v>
      </c>
      <c r="V892">
        <v>0.245</v>
      </c>
      <c r="W892">
        <v>0.34599999999999997</v>
      </c>
      <c r="X892">
        <v>0.39400000000000002</v>
      </c>
      <c r="Y892">
        <v>0.73899999999999999</v>
      </c>
      <c r="Z892">
        <v>111</v>
      </c>
      <c r="AA892">
        <v>7</v>
      </c>
      <c r="AB892">
        <v>4</v>
      </c>
      <c r="AC892">
        <v>0</v>
      </c>
      <c r="AD892">
        <v>3</v>
      </c>
      <c r="AE892">
        <v>0</v>
      </c>
      <c r="AF892">
        <v>3</v>
      </c>
      <c r="AG892">
        <v>0.26400000000000001</v>
      </c>
      <c r="AH892">
        <v>122</v>
      </c>
      <c r="AI892">
        <v>110</v>
      </c>
      <c r="AJ892" t="s">
        <v>462</v>
      </c>
    </row>
    <row r="893" spans="1:36" x14ac:dyDescent="0.45">
      <c r="A893">
        <v>892</v>
      </c>
      <c r="C893" t="s">
        <v>515</v>
      </c>
      <c r="D893" t="str">
        <f t="shared" si="13"/>
        <v>Brett Lawrie2015</v>
      </c>
      <c r="E893" t="s">
        <v>36</v>
      </c>
      <c r="F893">
        <v>2015</v>
      </c>
      <c r="G893">
        <v>85</v>
      </c>
      <c r="H893">
        <v>330</v>
      </c>
      <c r="I893">
        <v>602</v>
      </c>
      <c r="J893">
        <v>83</v>
      </c>
      <c r="K893">
        <v>309</v>
      </c>
      <c r="L893">
        <v>28</v>
      </c>
      <c r="M893">
        <v>87</v>
      </c>
      <c r="N893">
        <v>16</v>
      </c>
      <c r="O893">
        <v>1</v>
      </c>
      <c r="P893">
        <v>8</v>
      </c>
      <c r="Q893">
        <v>37</v>
      </c>
      <c r="R893">
        <v>4</v>
      </c>
      <c r="S893">
        <v>1</v>
      </c>
      <c r="T893">
        <v>14</v>
      </c>
      <c r="U893">
        <v>86</v>
      </c>
      <c r="V893">
        <v>0.28199999999999997</v>
      </c>
      <c r="W893">
        <v>0.318</v>
      </c>
      <c r="X893">
        <v>0.41799999999999998</v>
      </c>
      <c r="Y893">
        <v>0.73599999999999999</v>
      </c>
      <c r="Z893">
        <v>129</v>
      </c>
      <c r="AA893">
        <v>5</v>
      </c>
      <c r="AB893">
        <v>3</v>
      </c>
      <c r="AC893">
        <v>3</v>
      </c>
      <c r="AD893">
        <v>1</v>
      </c>
      <c r="AE893">
        <v>1</v>
      </c>
      <c r="AF893">
        <v>5</v>
      </c>
      <c r="AG893">
        <v>0.36599999999999999</v>
      </c>
      <c r="AH893">
        <v>109</v>
      </c>
      <c r="AI893">
        <v>107</v>
      </c>
      <c r="AJ893" t="s">
        <v>516</v>
      </c>
    </row>
    <row r="894" spans="1:36" x14ac:dyDescent="0.45">
      <c r="A894">
        <v>893</v>
      </c>
      <c r="C894" t="s">
        <v>757</v>
      </c>
      <c r="D894" t="str">
        <f t="shared" si="13"/>
        <v>Brian McCann2014</v>
      </c>
      <c r="E894" t="s">
        <v>36</v>
      </c>
      <c r="F894">
        <v>2014</v>
      </c>
      <c r="G894">
        <v>85</v>
      </c>
      <c r="H894">
        <v>330</v>
      </c>
      <c r="I894">
        <v>538</v>
      </c>
      <c r="J894">
        <v>75</v>
      </c>
      <c r="K894">
        <v>305</v>
      </c>
      <c r="L894">
        <v>31</v>
      </c>
      <c r="M894">
        <v>73</v>
      </c>
      <c r="N894">
        <v>10</v>
      </c>
      <c r="O894">
        <v>1</v>
      </c>
      <c r="P894">
        <v>10</v>
      </c>
      <c r="Q894">
        <v>39</v>
      </c>
      <c r="R894">
        <v>0</v>
      </c>
      <c r="S894">
        <v>0</v>
      </c>
      <c r="T894">
        <v>21</v>
      </c>
      <c r="U894">
        <v>49</v>
      </c>
      <c r="V894">
        <v>0.23899999999999999</v>
      </c>
      <c r="W894">
        <v>0.29399999999999998</v>
      </c>
      <c r="X894">
        <v>0.377</v>
      </c>
      <c r="Y894">
        <v>0.67100000000000004</v>
      </c>
      <c r="Z894">
        <v>115</v>
      </c>
      <c r="AA894">
        <v>8</v>
      </c>
      <c r="AB894">
        <v>3</v>
      </c>
      <c r="AC894">
        <v>0</v>
      </c>
      <c r="AD894">
        <v>1</v>
      </c>
      <c r="AE894">
        <v>1</v>
      </c>
      <c r="AF894">
        <v>1</v>
      </c>
      <c r="AG894">
        <v>0.255</v>
      </c>
      <c r="AH894">
        <v>96</v>
      </c>
      <c r="AI894">
        <v>90</v>
      </c>
      <c r="AJ894" t="s">
        <v>758</v>
      </c>
    </row>
    <row r="895" spans="1:36" x14ac:dyDescent="0.45">
      <c r="A895">
        <v>894</v>
      </c>
      <c r="C895" t="s">
        <v>102</v>
      </c>
      <c r="D895" t="str">
        <f t="shared" si="13"/>
        <v>Whit Merrifield2023</v>
      </c>
      <c r="E895" t="s">
        <v>36</v>
      </c>
      <c r="F895">
        <v>2023</v>
      </c>
      <c r="G895">
        <v>82</v>
      </c>
      <c r="H895">
        <v>330</v>
      </c>
      <c r="I895">
        <v>592</v>
      </c>
      <c r="J895">
        <v>79</v>
      </c>
      <c r="K895">
        <v>301</v>
      </c>
      <c r="L895">
        <v>36</v>
      </c>
      <c r="M895">
        <v>86</v>
      </c>
      <c r="N895">
        <v>17</v>
      </c>
      <c r="O895">
        <v>0</v>
      </c>
      <c r="P895">
        <v>5</v>
      </c>
      <c r="Q895">
        <v>38</v>
      </c>
      <c r="R895">
        <v>19</v>
      </c>
      <c r="S895">
        <v>7</v>
      </c>
      <c r="T895">
        <v>24</v>
      </c>
      <c r="U895">
        <v>57</v>
      </c>
      <c r="V895">
        <v>0.28599999999999998</v>
      </c>
      <c r="W895">
        <v>0.34200000000000003</v>
      </c>
      <c r="X895">
        <v>0.39200000000000002</v>
      </c>
      <c r="Y895">
        <v>0.73399999999999999</v>
      </c>
      <c r="Z895">
        <v>118</v>
      </c>
      <c r="AA895">
        <v>9</v>
      </c>
      <c r="AB895">
        <v>3</v>
      </c>
      <c r="AC895">
        <v>0</v>
      </c>
      <c r="AD895">
        <v>2</v>
      </c>
      <c r="AE895">
        <v>0</v>
      </c>
      <c r="AF895">
        <v>4</v>
      </c>
      <c r="AG895">
        <v>0.33600000000000002</v>
      </c>
      <c r="AH895">
        <v>110</v>
      </c>
      <c r="AI895">
        <v>103</v>
      </c>
      <c r="AJ895" t="s">
        <v>103</v>
      </c>
    </row>
    <row r="896" spans="1:36" x14ac:dyDescent="0.45">
      <c r="A896">
        <v>895</v>
      </c>
      <c r="C896" t="s">
        <v>286</v>
      </c>
      <c r="D896" t="str">
        <f t="shared" si="13"/>
        <v>Alexei Ramírez2015</v>
      </c>
      <c r="E896" t="s">
        <v>36</v>
      </c>
      <c r="F896">
        <v>2015</v>
      </c>
      <c r="G896">
        <v>84</v>
      </c>
      <c r="H896">
        <v>330</v>
      </c>
      <c r="I896">
        <v>622</v>
      </c>
      <c r="J896">
        <v>82</v>
      </c>
      <c r="K896">
        <v>312</v>
      </c>
      <c r="L896">
        <v>22</v>
      </c>
      <c r="M896">
        <v>70</v>
      </c>
      <c r="N896">
        <v>15</v>
      </c>
      <c r="O896">
        <v>0</v>
      </c>
      <c r="P896">
        <v>2</v>
      </c>
      <c r="Q896">
        <v>27</v>
      </c>
      <c r="R896">
        <v>10</v>
      </c>
      <c r="S896">
        <v>3</v>
      </c>
      <c r="T896">
        <v>11</v>
      </c>
      <c r="U896">
        <v>38</v>
      </c>
      <c r="V896">
        <v>0.224</v>
      </c>
      <c r="W896">
        <v>0.249</v>
      </c>
      <c r="X896">
        <v>0.29199999999999998</v>
      </c>
      <c r="Y896">
        <v>0.54100000000000004</v>
      </c>
      <c r="Z896">
        <v>91</v>
      </c>
      <c r="AA896">
        <v>9</v>
      </c>
      <c r="AB896">
        <v>1</v>
      </c>
      <c r="AC896">
        <v>1</v>
      </c>
      <c r="AD896">
        <v>5</v>
      </c>
      <c r="AE896">
        <v>0</v>
      </c>
      <c r="AF896">
        <v>9</v>
      </c>
      <c r="AG896">
        <v>0.246</v>
      </c>
      <c r="AH896">
        <v>69</v>
      </c>
      <c r="AI896">
        <v>53</v>
      </c>
      <c r="AJ896" t="s">
        <v>287</v>
      </c>
    </row>
    <row r="897" spans="1:36" x14ac:dyDescent="0.45">
      <c r="A897">
        <v>896</v>
      </c>
      <c r="C897" t="s">
        <v>759</v>
      </c>
      <c r="D897" t="str">
        <f t="shared" si="13"/>
        <v>Scott Schebler2017</v>
      </c>
      <c r="E897" t="s">
        <v>36</v>
      </c>
      <c r="F897">
        <v>2017</v>
      </c>
      <c r="G897">
        <v>84</v>
      </c>
      <c r="H897">
        <v>330</v>
      </c>
      <c r="I897">
        <v>531</v>
      </c>
      <c r="J897">
        <v>80</v>
      </c>
      <c r="K897">
        <v>295</v>
      </c>
      <c r="L897">
        <v>40</v>
      </c>
      <c r="M897">
        <v>75</v>
      </c>
      <c r="N897">
        <v>15</v>
      </c>
      <c r="O897">
        <v>0</v>
      </c>
      <c r="P897">
        <v>22</v>
      </c>
      <c r="Q897">
        <v>44</v>
      </c>
      <c r="R897">
        <v>3</v>
      </c>
      <c r="S897">
        <v>1</v>
      </c>
      <c r="T897">
        <v>25</v>
      </c>
      <c r="U897">
        <v>68</v>
      </c>
      <c r="V897">
        <v>0.254</v>
      </c>
      <c r="W897">
        <v>0.32700000000000001</v>
      </c>
      <c r="X897">
        <v>0.52900000000000003</v>
      </c>
      <c r="Y897">
        <v>0.85599999999999998</v>
      </c>
      <c r="Z897">
        <v>156</v>
      </c>
      <c r="AA897">
        <v>6</v>
      </c>
      <c r="AB897">
        <v>8</v>
      </c>
      <c r="AC897">
        <v>0</v>
      </c>
      <c r="AD897">
        <v>2</v>
      </c>
      <c r="AE897">
        <v>3</v>
      </c>
      <c r="AF897">
        <v>0</v>
      </c>
      <c r="AG897">
        <v>0.25600000000000001</v>
      </c>
      <c r="AH897">
        <v>116</v>
      </c>
      <c r="AI897">
        <v>125</v>
      </c>
      <c r="AJ897" t="s">
        <v>760</v>
      </c>
    </row>
    <row r="898" spans="1:36" x14ac:dyDescent="0.45">
      <c r="A898">
        <v>897</v>
      </c>
      <c r="C898" t="s">
        <v>761</v>
      </c>
      <c r="D898" t="str">
        <f t="shared" si="13"/>
        <v>Luis Urías2021</v>
      </c>
      <c r="E898" t="s">
        <v>36</v>
      </c>
      <c r="F898">
        <v>2021</v>
      </c>
      <c r="G898">
        <v>86</v>
      </c>
      <c r="H898">
        <v>330</v>
      </c>
      <c r="I898">
        <v>570</v>
      </c>
      <c r="J898">
        <v>77</v>
      </c>
      <c r="K898">
        <v>287</v>
      </c>
      <c r="L898">
        <v>43</v>
      </c>
      <c r="M898">
        <v>68</v>
      </c>
      <c r="N898">
        <v>14</v>
      </c>
      <c r="O898">
        <v>1</v>
      </c>
      <c r="P898">
        <v>12</v>
      </c>
      <c r="Q898">
        <v>42</v>
      </c>
      <c r="R898">
        <v>5</v>
      </c>
      <c r="S898">
        <v>0</v>
      </c>
      <c r="T898">
        <v>34</v>
      </c>
      <c r="U898">
        <v>76</v>
      </c>
      <c r="V898">
        <v>0.23699999999999999</v>
      </c>
      <c r="W898">
        <v>0.32800000000000001</v>
      </c>
      <c r="X898">
        <v>0.41799999999999998</v>
      </c>
      <c r="Y898">
        <v>0.746</v>
      </c>
      <c r="Z898">
        <v>120</v>
      </c>
      <c r="AA898">
        <v>4</v>
      </c>
      <c r="AB898">
        <v>6</v>
      </c>
      <c r="AC898">
        <v>0</v>
      </c>
      <c r="AD898">
        <v>2</v>
      </c>
      <c r="AE898">
        <v>2</v>
      </c>
      <c r="AF898">
        <v>2</v>
      </c>
      <c r="AG898">
        <v>0.27900000000000003</v>
      </c>
      <c r="AH898">
        <v>89</v>
      </c>
      <c r="AI898">
        <v>108</v>
      </c>
      <c r="AJ898" t="s">
        <v>762</v>
      </c>
    </row>
    <row r="899" spans="1:36" x14ac:dyDescent="0.45">
      <c r="A899">
        <v>898</v>
      </c>
      <c r="C899" t="s">
        <v>120</v>
      </c>
      <c r="D899" t="str">
        <f t="shared" ref="D899:D962" si="14">_xlfn.CONCAT(C899,F899)</f>
        <v>Elvis Andrus2021</v>
      </c>
      <c r="E899" t="s">
        <v>36</v>
      </c>
      <c r="F899">
        <v>2021</v>
      </c>
      <c r="G899">
        <v>89</v>
      </c>
      <c r="H899">
        <v>329</v>
      </c>
      <c r="I899">
        <v>541</v>
      </c>
      <c r="J899">
        <v>85</v>
      </c>
      <c r="K899">
        <v>307</v>
      </c>
      <c r="L899">
        <v>31</v>
      </c>
      <c r="M899">
        <v>72</v>
      </c>
      <c r="N899">
        <v>19</v>
      </c>
      <c r="O899">
        <v>1</v>
      </c>
      <c r="P899">
        <v>2</v>
      </c>
      <c r="Q899">
        <v>21</v>
      </c>
      <c r="R899">
        <v>8</v>
      </c>
      <c r="S899">
        <v>2</v>
      </c>
      <c r="T899">
        <v>18</v>
      </c>
      <c r="U899">
        <v>55</v>
      </c>
      <c r="V899">
        <v>0.23499999999999999</v>
      </c>
      <c r="W899">
        <v>0.27700000000000002</v>
      </c>
      <c r="X899">
        <v>0.32300000000000001</v>
      </c>
      <c r="Y899">
        <v>0.59899999999999998</v>
      </c>
      <c r="Z899">
        <v>99</v>
      </c>
      <c r="AA899">
        <v>5</v>
      </c>
      <c r="AB899">
        <v>1</v>
      </c>
      <c r="AC899">
        <v>0</v>
      </c>
      <c r="AD899">
        <v>3</v>
      </c>
      <c r="AE899">
        <v>2</v>
      </c>
      <c r="AF899">
        <v>4</v>
      </c>
      <c r="AG899">
        <v>0.27700000000000002</v>
      </c>
      <c r="AH899">
        <v>95</v>
      </c>
      <c r="AI899">
        <v>68</v>
      </c>
      <c r="AJ899" t="s">
        <v>121</v>
      </c>
    </row>
    <row r="900" spans="1:36" x14ac:dyDescent="0.45">
      <c r="A900">
        <v>899</v>
      </c>
      <c r="C900" t="s">
        <v>701</v>
      </c>
      <c r="D900" t="str">
        <f t="shared" si="14"/>
        <v>Alec Bohm2021</v>
      </c>
      <c r="E900" t="s">
        <v>36</v>
      </c>
      <c r="F900">
        <v>2021</v>
      </c>
      <c r="G900">
        <v>85</v>
      </c>
      <c r="H900">
        <v>329</v>
      </c>
      <c r="I900">
        <v>417</v>
      </c>
      <c r="J900">
        <v>81</v>
      </c>
      <c r="K900">
        <v>300</v>
      </c>
      <c r="L900">
        <v>38</v>
      </c>
      <c r="M900">
        <v>73</v>
      </c>
      <c r="N900">
        <v>12</v>
      </c>
      <c r="O900">
        <v>0</v>
      </c>
      <c r="P900">
        <v>6</v>
      </c>
      <c r="Q900">
        <v>41</v>
      </c>
      <c r="R900">
        <v>4</v>
      </c>
      <c r="S900">
        <v>0</v>
      </c>
      <c r="T900">
        <v>24</v>
      </c>
      <c r="U900">
        <v>86</v>
      </c>
      <c r="V900">
        <v>0.24299999999999999</v>
      </c>
      <c r="W900">
        <v>0.29799999999999999</v>
      </c>
      <c r="X900">
        <v>0.34300000000000003</v>
      </c>
      <c r="Y900">
        <v>0.64100000000000001</v>
      </c>
      <c r="Z900">
        <v>103</v>
      </c>
      <c r="AA900">
        <v>12</v>
      </c>
      <c r="AB900">
        <v>1</v>
      </c>
      <c r="AC900">
        <v>0</v>
      </c>
      <c r="AD900">
        <v>4</v>
      </c>
      <c r="AE900">
        <v>0</v>
      </c>
      <c r="AF900">
        <v>3</v>
      </c>
      <c r="AG900">
        <v>0.316</v>
      </c>
      <c r="AH900">
        <v>98</v>
      </c>
      <c r="AI900">
        <v>79</v>
      </c>
      <c r="AJ900" t="s">
        <v>702</v>
      </c>
    </row>
    <row r="901" spans="1:36" x14ac:dyDescent="0.45">
      <c r="A901">
        <v>900</v>
      </c>
      <c r="C901" t="s">
        <v>40</v>
      </c>
      <c r="D901" t="str">
        <f t="shared" si="14"/>
        <v>Alex Bregman2017</v>
      </c>
      <c r="E901" t="s">
        <v>36</v>
      </c>
      <c r="F901">
        <v>2017</v>
      </c>
      <c r="G901">
        <v>84</v>
      </c>
      <c r="H901">
        <v>329</v>
      </c>
      <c r="I901">
        <v>626</v>
      </c>
      <c r="J901">
        <v>79</v>
      </c>
      <c r="K901">
        <v>289</v>
      </c>
      <c r="L901">
        <v>40</v>
      </c>
      <c r="M901">
        <v>74</v>
      </c>
      <c r="N901">
        <v>21</v>
      </c>
      <c r="O901">
        <v>1</v>
      </c>
      <c r="P901">
        <v>8</v>
      </c>
      <c r="Q901">
        <v>27</v>
      </c>
      <c r="R901">
        <v>8</v>
      </c>
      <c r="S901">
        <v>2</v>
      </c>
      <c r="T901">
        <v>33</v>
      </c>
      <c r="U901">
        <v>56</v>
      </c>
      <c r="V901">
        <v>0.25600000000000001</v>
      </c>
      <c r="W901">
        <v>0.33800000000000002</v>
      </c>
      <c r="X901">
        <v>0.41899999999999998</v>
      </c>
      <c r="Y901">
        <v>0.75700000000000001</v>
      </c>
      <c r="Z901">
        <v>121</v>
      </c>
      <c r="AA901">
        <v>11</v>
      </c>
      <c r="AB901">
        <v>4</v>
      </c>
      <c r="AC901">
        <v>1</v>
      </c>
      <c r="AD901">
        <v>2</v>
      </c>
      <c r="AE901">
        <v>2</v>
      </c>
      <c r="AF901">
        <v>3</v>
      </c>
      <c r="AG901">
        <v>0.29099999999999998</v>
      </c>
      <c r="AH901">
        <v>84</v>
      </c>
      <c r="AI901">
        <v>103</v>
      </c>
      <c r="AJ901" t="s">
        <v>41</v>
      </c>
    </row>
    <row r="902" spans="1:36" x14ac:dyDescent="0.45">
      <c r="A902">
        <v>901</v>
      </c>
      <c r="C902" t="s">
        <v>300</v>
      </c>
      <c r="D902" t="str">
        <f t="shared" si="14"/>
        <v>Kris Bryant2021</v>
      </c>
      <c r="E902" t="s">
        <v>36</v>
      </c>
      <c r="F902">
        <v>2021</v>
      </c>
      <c r="G902">
        <v>81</v>
      </c>
      <c r="H902">
        <v>329</v>
      </c>
      <c r="I902">
        <v>586</v>
      </c>
      <c r="J902">
        <v>79</v>
      </c>
      <c r="K902">
        <v>291</v>
      </c>
      <c r="L902">
        <v>50</v>
      </c>
      <c r="M902">
        <v>79</v>
      </c>
      <c r="N902">
        <v>17</v>
      </c>
      <c r="O902">
        <v>1</v>
      </c>
      <c r="P902">
        <v>16</v>
      </c>
      <c r="Q902">
        <v>46</v>
      </c>
      <c r="R902">
        <v>4</v>
      </c>
      <c r="S902">
        <v>2</v>
      </c>
      <c r="T902">
        <v>33</v>
      </c>
      <c r="U902">
        <v>78</v>
      </c>
      <c r="V902">
        <v>0.27200000000000002</v>
      </c>
      <c r="W902">
        <v>0.35299999999999998</v>
      </c>
      <c r="X902">
        <v>0.502</v>
      </c>
      <c r="Y902">
        <v>0.85399999999999998</v>
      </c>
      <c r="Z902">
        <v>146</v>
      </c>
      <c r="AA902">
        <v>6</v>
      </c>
      <c r="AB902">
        <v>4</v>
      </c>
      <c r="AC902">
        <v>0</v>
      </c>
      <c r="AD902">
        <v>1</v>
      </c>
      <c r="AE902">
        <v>1</v>
      </c>
      <c r="AF902">
        <v>2</v>
      </c>
      <c r="AG902">
        <v>0.318</v>
      </c>
      <c r="AH902">
        <v>104</v>
      </c>
      <c r="AI902">
        <v>136</v>
      </c>
      <c r="AJ902" t="s">
        <v>301</v>
      </c>
    </row>
    <row r="903" spans="1:36" x14ac:dyDescent="0.45">
      <c r="A903">
        <v>902</v>
      </c>
      <c r="C903" t="s">
        <v>116</v>
      </c>
      <c r="D903" t="str">
        <f t="shared" si="14"/>
        <v>Nick Castellanos2014</v>
      </c>
      <c r="E903" t="s">
        <v>36</v>
      </c>
      <c r="F903">
        <v>2014</v>
      </c>
      <c r="G903">
        <v>84</v>
      </c>
      <c r="H903">
        <v>329</v>
      </c>
      <c r="I903">
        <v>579</v>
      </c>
      <c r="J903">
        <v>80</v>
      </c>
      <c r="K903">
        <v>302</v>
      </c>
      <c r="L903">
        <v>29</v>
      </c>
      <c r="M903">
        <v>79</v>
      </c>
      <c r="N903">
        <v>20</v>
      </c>
      <c r="O903">
        <v>1</v>
      </c>
      <c r="P903">
        <v>6</v>
      </c>
      <c r="Q903">
        <v>34</v>
      </c>
      <c r="R903">
        <v>2</v>
      </c>
      <c r="S903">
        <v>1</v>
      </c>
      <c r="T903">
        <v>20</v>
      </c>
      <c r="U903">
        <v>74</v>
      </c>
      <c r="V903">
        <v>0.26200000000000001</v>
      </c>
      <c r="W903">
        <v>0.307</v>
      </c>
      <c r="X903">
        <v>0.39400000000000002</v>
      </c>
      <c r="Y903">
        <v>0.70099999999999996</v>
      </c>
      <c r="Z903">
        <v>119</v>
      </c>
      <c r="AA903">
        <v>3</v>
      </c>
      <c r="AB903">
        <v>2</v>
      </c>
      <c r="AC903">
        <v>0</v>
      </c>
      <c r="AD903">
        <v>5</v>
      </c>
      <c r="AE903">
        <v>0</v>
      </c>
      <c r="AF903">
        <v>5</v>
      </c>
      <c r="AG903">
        <v>0.32200000000000001</v>
      </c>
      <c r="AH903">
        <v>100</v>
      </c>
      <c r="AI903">
        <v>98</v>
      </c>
      <c r="AJ903" t="s">
        <v>117</v>
      </c>
    </row>
    <row r="904" spans="1:36" x14ac:dyDescent="0.45">
      <c r="A904">
        <v>903</v>
      </c>
      <c r="C904" t="s">
        <v>543</v>
      </c>
      <c r="D904" t="str">
        <f t="shared" si="14"/>
        <v>Adam Duvall2018</v>
      </c>
      <c r="E904" t="s">
        <v>36</v>
      </c>
      <c r="F904">
        <v>2018</v>
      </c>
      <c r="G904">
        <v>95</v>
      </c>
      <c r="H904">
        <v>329</v>
      </c>
      <c r="I904">
        <v>427</v>
      </c>
      <c r="J904">
        <v>72</v>
      </c>
      <c r="K904">
        <v>294</v>
      </c>
      <c r="L904">
        <v>35</v>
      </c>
      <c r="M904">
        <v>60</v>
      </c>
      <c r="N904">
        <v>15</v>
      </c>
      <c r="O904">
        <v>0</v>
      </c>
      <c r="P904">
        <v>14</v>
      </c>
      <c r="Q904">
        <v>60</v>
      </c>
      <c r="R904">
        <v>2</v>
      </c>
      <c r="S904">
        <v>2</v>
      </c>
      <c r="T904">
        <v>30</v>
      </c>
      <c r="U904">
        <v>86</v>
      </c>
      <c r="V904">
        <v>0.20399999999999999</v>
      </c>
      <c r="W904">
        <v>0.28599999999999998</v>
      </c>
      <c r="X904">
        <v>0.39800000000000002</v>
      </c>
      <c r="Y904">
        <v>0.68400000000000005</v>
      </c>
      <c r="Z904">
        <v>117</v>
      </c>
      <c r="AA904">
        <v>8</v>
      </c>
      <c r="AB904">
        <v>4</v>
      </c>
      <c r="AC904">
        <v>0</v>
      </c>
      <c r="AD904">
        <v>1</v>
      </c>
      <c r="AE904">
        <v>3</v>
      </c>
      <c r="AF904">
        <v>3</v>
      </c>
      <c r="AG904">
        <v>0.23599999999999999</v>
      </c>
      <c r="AH904">
        <v>113</v>
      </c>
      <c r="AI904">
        <v>88</v>
      </c>
      <c r="AJ904" t="s">
        <v>544</v>
      </c>
    </row>
    <row r="905" spans="1:36" x14ac:dyDescent="0.45">
      <c r="A905">
        <v>904</v>
      </c>
      <c r="C905" t="s">
        <v>184</v>
      </c>
      <c r="D905" t="str">
        <f t="shared" si="14"/>
        <v>Adam Eaton2014</v>
      </c>
      <c r="E905" t="s">
        <v>36</v>
      </c>
      <c r="F905">
        <v>2014</v>
      </c>
      <c r="G905">
        <v>74</v>
      </c>
      <c r="H905">
        <v>329</v>
      </c>
      <c r="I905">
        <v>538</v>
      </c>
      <c r="J905">
        <v>74</v>
      </c>
      <c r="K905">
        <v>296</v>
      </c>
      <c r="L905">
        <v>42</v>
      </c>
      <c r="M905">
        <v>80</v>
      </c>
      <c r="N905">
        <v>15</v>
      </c>
      <c r="O905">
        <v>6</v>
      </c>
      <c r="P905">
        <v>1</v>
      </c>
      <c r="Q905">
        <v>25</v>
      </c>
      <c r="R905">
        <v>8</v>
      </c>
      <c r="S905">
        <v>6</v>
      </c>
      <c r="T905">
        <v>28</v>
      </c>
      <c r="U905">
        <v>56</v>
      </c>
      <c r="V905">
        <v>0.27</v>
      </c>
      <c r="W905">
        <v>0.34</v>
      </c>
      <c r="X905">
        <v>0.372</v>
      </c>
      <c r="Y905">
        <v>0.71199999999999997</v>
      </c>
      <c r="Z905">
        <v>110</v>
      </c>
      <c r="AA905">
        <v>3</v>
      </c>
      <c r="AB905">
        <v>4</v>
      </c>
      <c r="AC905">
        <v>0</v>
      </c>
      <c r="AD905">
        <v>1</v>
      </c>
      <c r="AE905">
        <v>0</v>
      </c>
      <c r="AF905">
        <v>3</v>
      </c>
      <c r="AG905">
        <v>0.32900000000000001</v>
      </c>
      <c r="AH905">
        <v>87</v>
      </c>
      <c r="AI905">
        <v>103</v>
      </c>
      <c r="AJ905" t="s">
        <v>185</v>
      </c>
    </row>
    <row r="906" spans="1:36" x14ac:dyDescent="0.45">
      <c r="A906">
        <v>905</v>
      </c>
      <c r="C906" t="s">
        <v>551</v>
      </c>
      <c r="D906" t="str">
        <f t="shared" si="14"/>
        <v>David Fletcher2019</v>
      </c>
      <c r="E906" t="s">
        <v>36</v>
      </c>
      <c r="F906">
        <v>2019</v>
      </c>
      <c r="G906">
        <v>84</v>
      </c>
      <c r="H906">
        <v>329</v>
      </c>
      <c r="I906">
        <v>653</v>
      </c>
      <c r="J906">
        <v>75</v>
      </c>
      <c r="K906">
        <v>298</v>
      </c>
      <c r="L906">
        <v>45</v>
      </c>
      <c r="M906">
        <v>88</v>
      </c>
      <c r="N906">
        <v>15</v>
      </c>
      <c r="O906">
        <v>2</v>
      </c>
      <c r="P906">
        <v>5</v>
      </c>
      <c r="Q906">
        <v>30</v>
      </c>
      <c r="R906">
        <v>5</v>
      </c>
      <c r="S906">
        <v>3</v>
      </c>
      <c r="T906">
        <v>30</v>
      </c>
      <c r="U906">
        <v>25</v>
      </c>
      <c r="V906">
        <v>0.29499999999999998</v>
      </c>
      <c r="W906">
        <v>0.35899999999999999</v>
      </c>
      <c r="X906">
        <v>0.40899999999999997</v>
      </c>
      <c r="Y906">
        <v>0.76800000000000002</v>
      </c>
      <c r="Z906">
        <v>122</v>
      </c>
      <c r="AA906">
        <v>6</v>
      </c>
      <c r="AB906">
        <v>0</v>
      </c>
      <c r="AC906">
        <v>0</v>
      </c>
      <c r="AD906">
        <v>1</v>
      </c>
      <c r="AE906">
        <v>1</v>
      </c>
      <c r="AF906">
        <v>5</v>
      </c>
      <c r="AG906">
        <v>0.309</v>
      </c>
      <c r="AH906">
        <v>109</v>
      </c>
      <c r="AI906">
        <v>106</v>
      </c>
      <c r="AJ906" t="s">
        <v>552</v>
      </c>
    </row>
    <row r="907" spans="1:36" x14ac:dyDescent="0.45">
      <c r="A907">
        <v>906</v>
      </c>
      <c r="C907" t="s">
        <v>763</v>
      </c>
      <c r="D907" t="str">
        <f t="shared" si="14"/>
        <v>Johnny Giavotella2015</v>
      </c>
      <c r="E907" t="s">
        <v>36</v>
      </c>
      <c r="F907">
        <v>2015</v>
      </c>
      <c r="G907">
        <v>86</v>
      </c>
      <c r="H907">
        <v>329</v>
      </c>
      <c r="I907">
        <v>502</v>
      </c>
      <c r="J907">
        <v>81</v>
      </c>
      <c r="K907">
        <v>292</v>
      </c>
      <c r="L907">
        <v>32</v>
      </c>
      <c r="M907">
        <v>79</v>
      </c>
      <c r="N907">
        <v>16</v>
      </c>
      <c r="O907">
        <v>1</v>
      </c>
      <c r="P907">
        <v>3</v>
      </c>
      <c r="Q907">
        <v>33</v>
      </c>
      <c r="R907">
        <v>1</v>
      </c>
      <c r="S907">
        <v>1</v>
      </c>
      <c r="T907">
        <v>24</v>
      </c>
      <c r="U907">
        <v>42</v>
      </c>
      <c r="V907">
        <v>0.27100000000000002</v>
      </c>
      <c r="W907">
        <v>0.32200000000000001</v>
      </c>
      <c r="X907">
        <v>0.36299999999999999</v>
      </c>
      <c r="Y907">
        <v>0.68500000000000005</v>
      </c>
      <c r="Z907">
        <v>106</v>
      </c>
      <c r="AA907">
        <v>6</v>
      </c>
      <c r="AB907">
        <v>1</v>
      </c>
      <c r="AC907">
        <v>6</v>
      </c>
      <c r="AD907">
        <v>6</v>
      </c>
      <c r="AE907">
        <v>0</v>
      </c>
      <c r="AF907">
        <v>2</v>
      </c>
      <c r="AG907">
        <v>0.3</v>
      </c>
      <c r="AH907">
        <v>98</v>
      </c>
      <c r="AI907">
        <v>94</v>
      </c>
      <c r="AJ907" t="s">
        <v>764</v>
      </c>
    </row>
    <row r="908" spans="1:36" x14ac:dyDescent="0.45">
      <c r="A908">
        <v>907</v>
      </c>
      <c r="C908" t="s">
        <v>749</v>
      </c>
      <c r="D908" t="str">
        <f t="shared" si="14"/>
        <v>Lourdes Gurriel Jr.2023</v>
      </c>
      <c r="E908" t="s">
        <v>36</v>
      </c>
      <c r="F908">
        <v>2023</v>
      </c>
      <c r="G908">
        <v>79</v>
      </c>
      <c r="H908">
        <v>329</v>
      </c>
      <c r="I908">
        <v>592</v>
      </c>
      <c r="J908">
        <v>76</v>
      </c>
      <c r="K908">
        <v>304</v>
      </c>
      <c r="L908">
        <v>38</v>
      </c>
      <c r="M908">
        <v>80</v>
      </c>
      <c r="N908">
        <v>21</v>
      </c>
      <c r="O908">
        <v>2</v>
      </c>
      <c r="P908">
        <v>15</v>
      </c>
      <c r="Q908">
        <v>54</v>
      </c>
      <c r="R908">
        <v>2</v>
      </c>
      <c r="S908">
        <v>0</v>
      </c>
      <c r="T908">
        <v>21</v>
      </c>
      <c r="U908">
        <v>57</v>
      </c>
      <c r="V908">
        <v>0.26300000000000001</v>
      </c>
      <c r="W908">
        <v>0.316</v>
      </c>
      <c r="X908">
        <v>0.49299999999999999</v>
      </c>
      <c r="Y908">
        <v>0.81</v>
      </c>
      <c r="Z908">
        <v>150</v>
      </c>
      <c r="AA908">
        <v>12</v>
      </c>
      <c r="AB908">
        <v>3</v>
      </c>
      <c r="AC908">
        <v>0</v>
      </c>
      <c r="AD908">
        <v>1</v>
      </c>
      <c r="AE908">
        <v>0</v>
      </c>
      <c r="AF908">
        <v>0</v>
      </c>
      <c r="AG908">
        <v>0.27900000000000003</v>
      </c>
      <c r="AH908">
        <v>109</v>
      </c>
      <c r="AI908">
        <v>119</v>
      </c>
      <c r="AJ908" t="s">
        <v>750</v>
      </c>
    </row>
    <row r="909" spans="1:36" x14ac:dyDescent="0.45">
      <c r="A909">
        <v>908</v>
      </c>
      <c r="C909" t="s">
        <v>160</v>
      </c>
      <c r="D909" t="str">
        <f t="shared" si="14"/>
        <v>Matt Holliday2016</v>
      </c>
      <c r="E909" t="s">
        <v>36</v>
      </c>
      <c r="F909">
        <v>2016</v>
      </c>
      <c r="G909">
        <v>83</v>
      </c>
      <c r="H909">
        <v>329</v>
      </c>
      <c r="I909">
        <v>426</v>
      </c>
      <c r="J909">
        <v>77</v>
      </c>
      <c r="K909">
        <v>295</v>
      </c>
      <c r="L909">
        <v>36</v>
      </c>
      <c r="M909">
        <v>71</v>
      </c>
      <c r="N909">
        <v>15</v>
      </c>
      <c r="O909">
        <v>1</v>
      </c>
      <c r="P909">
        <v>15</v>
      </c>
      <c r="Q909">
        <v>52</v>
      </c>
      <c r="R909">
        <v>0</v>
      </c>
      <c r="S909">
        <v>0</v>
      </c>
      <c r="T909">
        <v>28</v>
      </c>
      <c r="U909">
        <v>55</v>
      </c>
      <c r="V909">
        <v>0.24099999999999999</v>
      </c>
      <c r="W909">
        <v>0.316</v>
      </c>
      <c r="X909">
        <v>0.45100000000000001</v>
      </c>
      <c r="Y909">
        <v>0.76700000000000002</v>
      </c>
      <c r="Z909">
        <v>133</v>
      </c>
      <c r="AA909">
        <v>8</v>
      </c>
      <c r="AB909">
        <v>5</v>
      </c>
      <c r="AC909">
        <v>0</v>
      </c>
      <c r="AD909">
        <v>1</v>
      </c>
      <c r="AE909">
        <v>1</v>
      </c>
      <c r="AF909">
        <v>3</v>
      </c>
      <c r="AG909">
        <v>0.248</v>
      </c>
      <c r="AH909">
        <v>96</v>
      </c>
      <c r="AI909">
        <v>106</v>
      </c>
      <c r="AJ909" t="s">
        <v>161</v>
      </c>
    </row>
    <row r="910" spans="1:36" x14ac:dyDescent="0.45">
      <c r="A910">
        <v>909</v>
      </c>
      <c r="C910" t="s">
        <v>78</v>
      </c>
      <c r="D910" t="str">
        <f t="shared" si="14"/>
        <v>Eric Hosmer2021</v>
      </c>
      <c r="E910" t="s">
        <v>36</v>
      </c>
      <c r="F910">
        <v>2021</v>
      </c>
      <c r="G910">
        <v>84</v>
      </c>
      <c r="H910">
        <v>329</v>
      </c>
      <c r="I910">
        <v>565</v>
      </c>
      <c r="J910">
        <v>77</v>
      </c>
      <c r="K910">
        <v>301</v>
      </c>
      <c r="L910">
        <v>29</v>
      </c>
      <c r="M910">
        <v>80</v>
      </c>
      <c r="N910">
        <v>12</v>
      </c>
      <c r="O910">
        <v>0</v>
      </c>
      <c r="P910">
        <v>7</v>
      </c>
      <c r="Q910">
        <v>41</v>
      </c>
      <c r="R910">
        <v>4</v>
      </c>
      <c r="S910">
        <v>2</v>
      </c>
      <c r="T910">
        <v>22</v>
      </c>
      <c r="U910">
        <v>51</v>
      </c>
      <c r="V910">
        <v>0.26600000000000001</v>
      </c>
      <c r="W910">
        <v>0.32300000000000001</v>
      </c>
      <c r="X910">
        <v>0.375</v>
      </c>
      <c r="Y910">
        <v>0.69899999999999995</v>
      </c>
      <c r="Z910">
        <v>113</v>
      </c>
      <c r="AA910">
        <v>9</v>
      </c>
      <c r="AB910">
        <v>4</v>
      </c>
      <c r="AC910">
        <v>1</v>
      </c>
      <c r="AD910">
        <v>1</v>
      </c>
      <c r="AE910">
        <v>1</v>
      </c>
      <c r="AF910">
        <v>3</v>
      </c>
      <c r="AG910">
        <v>0.29899999999999999</v>
      </c>
      <c r="AH910">
        <v>91</v>
      </c>
      <c r="AI910">
        <v>95</v>
      </c>
      <c r="AJ910" t="s">
        <v>79</v>
      </c>
    </row>
    <row r="911" spans="1:36" x14ac:dyDescent="0.45">
      <c r="A911">
        <v>910</v>
      </c>
      <c r="C911" t="s">
        <v>451</v>
      </c>
      <c r="D911" t="str">
        <f t="shared" si="14"/>
        <v>Jake Lamb2016</v>
      </c>
      <c r="E911" t="s">
        <v>36</v>
      </c>
      <c r="F911">
        <v>2016</v>
      </c>
      <c r="G911">
        <v>86</v>
      </c>
      <c r="H911">
        <v>329</v>
      </c>
      <c r="I911">
        <v>594</v>
      </c>
      <c r="J911">
        <v>72</v>
      </c>
      <c r="K911">
        <v>289</v>
      </c>
      <c r="L911">
        <v>49</v>
      </c>
      <c r="M911">
        <v>84</v>
      </c>
      <c r="N911">
        <v>19</v>
      </c>
      <c r="O911">
        <v>7</v>
      </c>
      <c r="P911">
        <v>20</v>
      </c>
      <c r="Q911">
        <v>61</v>
      </c>
      <c r="R911">
        <v>3</v>
      </c>
      <c r="S911">
        <v>1</v>
      </c>
      <c r="T911">
        <v>35</v>
      </c>
      <c r="U911">
        <v>81</v>
      </c>
      <c r="V911">
        <v>0.29099999999999998</v>
      </c>
      <c r="W911">
        <v>0.371</v>
      </c>
      <c r="X911">
        <v>0.61299999999999999</v>
      </c>
      <c r="Y911">
        <v>0.98299999999999998</v>
      </c>
      <c r="Z911">
        <v>177</v>
      </c>
      <c r="AA911">
        <v>7</v>
      </c>
      <c r="AB911">
        <v>3</v>
      </c>
      <c r="AC911">
        <v>0</v>
      </c>
      <c r="AD911">
        <v>2</v>
      </c>
      <c r="AE911">
        <v>2</v>
      </c>
      <c r="AF911">
        <v>3</v>
      </c>
      <c r="AG911">
        <v>0.33700000000000002</v>
      </c>
      <c r="AH911">
        <v>132</v>
      </c>
      <c r="AI911">
        <v>161</v>
      </c>
      <c r="AJ911" t="s">
        <v>452</v>
      </c>
    </row>
    <row r="912" spans="1:36" x14ac:dyDescent="0.45">
      <c r="A912">
        <v>911</v>
      </c>
      <c r="C912" t="s">
        <v>294</v>
      </c>
      <c r="D912" t="str">
        <f t="shared" si="14"/>
        <v>DJ LeMahieu2018</v>
      </c>
      <c r="E912" t="s">
        <v>36</v>
      </c>
      <c r="F912">
        <v>2018</v>
      </c>
      <c r="G912">
        <v>71</v>
      </c>
      <c r="H912">
        <v>329</v>
      </c>
      <c r="I912">
        <v>581</v>
      </c>
      <c r="J912">
        <v>71</v>
      </c>
      <c r="K912">
        <v>300</v>
      </c>
      <c r="L912">
        <v>52</v>
      </c>
      <c r="M912">
        <v>84</v>
      </c>
      <c r="N912">
        <v>22</v>
      </c>
      <c r="O912">
        <v>0</v>
      </c>
      <c r="P912">
        <v>8</v>
      </c>
      <c r="Q912">
        <v>34</v>
      </c>
      <c r="R912">
        <v>5</v>
      </c>
      <c r="S912">
        <v>3</v>
      </c>
      <c r="T912">
        <v>23</v>
      </c>
      <c r="U912">
        <v>46</v>
      </c>
      <c r="V912">
        <v>0.28000000000000003</v>
      </c>
      <c r="W912">
        <v>0.32600000000000001</v>
      </c>
      <c r="X912">
        <v>0.433</v>
      </c>
      <c r="Y912">
        <v>0.76</v>
      </c>
      <c r="Z912">
        <v>130</v>
      </c>
      <c r="AA912">
        <v>8</v>
      </c>
      <c r="AB912">
        <v>0</v>
      </c>
      <c r="AC912">
        <v>1</v>
      </c>
      <c r="AD912">
        <v>5</v>
      </c>
      <c r="AE912">
        <v>0</v>
      </c>
      <c r="AF912">
        <v>3</v>
      </c>
      <c r="AG912">
        <v>0.30299999999999999</v>
      </c>
      <c r="AH912">
        <v>103</v>
      </c>
      <c r="AI912">
        <v>109</v>
      </c>
      <c r="AJ912" t="s">
        <v>295</v>
      </c>
    </row>
    <row r="913" spans="1:36" x14ac:dyDescent="0.45">
      <c r="A913">
        <v>912</v>
      </c>
      <c r="C913" t="s">
        <v>765</v>
      </c>
      <c r="D913" t="str">
        <f t="shared" si="14"/>
        <v>Leonys Martín2014</v>
      </c>
      <c r="E913" t="s">
        <v>36</v>
      </c>
      <c r="F913">
        <v>2014</v>
      </c>
      <c r="G913">
        <v>91</v>
      </c>
      <c r="H913">
        <v>329</v>
      </c>
      <c r="I913">
        <v>583</v>
      </c>
      <c r="J913">
        <v>82</v>
      </c>
      <c r="K913">
        <v>295</v>
      </c>
      <c r="L913">
        <v>39</v>
      </c>
      <c r="M913">
        <v>79</v>
      </c>
      <c r="N913">
        <v>10</v>
      </c>
      <c r="O913">
        <v>4</v>
      </c>
      <c r="P913">
        <v>5</v>
      </c>
      <c r="Q913">
        <v>28</v>
      </c>
      <c r="R913">
        <v>18</v>
      </c>
      <c r="S913">
        <v>8</v>
      </c>
      <c r="T913">
        <v>25</v>
      </c>
      <c r="U913">
        <v>72</v>
      </c>
      <c r="V913">
        <v>0.26800000000000002</v>
      </c>
      <c r="W913">
        <v>0.32500000000000001</v>
      </c>
      <c r="X913">
        <v>0.38</v>
      </c>
      <c r="Y913">
        <v>0.70499999999999996</v>
      </c>
      <c r="Z913">
        <v>112</v>
      </c>
      <c r="AA913">
        <v>0</v>
      </c>
      <c r="AB913">
        <v>1</v>
      </c>
      <c r="AC913">
        <v>6</v>
      </c>
      <c r="AD913">
        <v>2</v>
      </c>
      <c r="AE913">
        <v>1</v>
      </c>
      <c r="AF913">
        <v>2</v>
      </c>
      <c r="AG913">
        <v>0.33600000000000002</v>
      </c>
      <c r="AH913">
        <v>104</v>
      </c>
      <c r="AI913">
        <v>100</v>
      </c>
      <c r="AJ913" t="s">
        <v>766</v>
      </c>
    </row>
    <row r="914" spans="1:36" x14ac:dyDescent="0.45">
      <c r="A914">
        <v>913</v>
      </c>
      <c r="C914" t="s">
        <v>270</v>
      </c>
      <c r="D914" t="str">
        <f t="shared" si="14"/>
        <v>Mike Moustakas2017</v>
      </c>
      <c r="E914" t="s">
        <v>36</v>
      </c>
      <c r="F914">
        <v>2017</v>
      </c>
      <c r="G914">
        <v>78</v>
      </c>
      <c r="H914">
        <v>329</v>
      </c>
      <c r="I914">
        <v>598</v>
      </c>
      <c r="J914">
        <v>76</v>
      </c>
      <c r="K914">
        <v>311</v>
      </c>
      <c r="L914">
        <v>45</v>
      </c>
      <c r="M914">
        <v>84</v>
      </c>
      <c r="N914">
        <v>15</v>
      </c>
      <c r="O914">
        <v>0</v>
      </c>
      <c r="P914">
        <v>25</v>
      </c>
      <c r="Q914">
        <v>54</v>
      </c>
      <c r="R914">
        <v>0</v>
      </c>
      <c r="S914">
        <v>0</v>
      </c>
      <c r="T914">
        <v>15</v>
      </c>
      <c r="U914">
        <v>56</v>
      </c>
      <c r="V914">
        <v>0.27</v>
      </c>
      <c r="W914">
        <v>0.30399999999999999</v>
      </c>
      <c r="X914">
        <v>0.56000000000000005</v>
      </c>
      <c r="Y914">
        <v>0.86399999999999999</v>
      </c>
      <c r="Z914">
        <v>174</v>
      </c>
      <c r="AA914">
        <v>7</v>
      </c>
      <c r="AB914">
        <v>1</v>
      </c>
      <c r="AC914">
        <v>0</v>
      </c>
      <c r="AD914">
        <v>2</v>
      </c>
      <c r="AE914">
        <v>2</v>
      </c>
      <c r="AF914">
        <v>1</v>
      </c>
      <c r="AG914">
        <v>0.254</v>
      </c>
      <c r="AH914">
        <v>104</v>
      </c>
      <c r="AI914">
        <v>125</v>
      </c>
      <c r="AJ914" t="s">
        <v>271</v>
      </c>
    </row>
    <row r="915" spans="1:36" x14ac:dyDescent="0.45">
      <c r="A915">
        <v>914</v>
      </c>
      <c r="C915" t="s">
        <v>767</v>
      </c>
      <c r="D915" t="str">
        <f t="shared" si="14"/>
        <v>Renato Núñez2019</v>
      </c>
      <c r="E915" t="s">
        <v>36</v>
      </c>
      <c r="F915">
        <v>2019</v>
      </c>
      <c r="G915">
        <v>84</v>
      </c>
      <c r="H915">
        <v>329</v>
      </c>
      <c r="I915">
        <v>599</v>
      </c>
      <c r="J915">
        <v>76</v>
      </c>
      <c r="K915">
        <v>301</v>
      </c>
      <c r="L915">
        <v>43</v>
      </c>
      <c r="M915">
        <v>72</v>
      </c>
      <c r="N915">
        <v>17</v>
      </c>
      <c r="O915">
        <v>0</v>
      </c>
      <c r="P915">
        <v>20</v>
      </c>
      <c r="Q915">
        <v>49</v>
      </c>
      <c r="R915">
        <v>0</v>
      </c>
      <c r="S915">
        <v>1</v>
      </c>
      <c r="T915">
        <v>24</v>
      </c>
      <c r="U915">
        <v>84</v>
      </c>
      <c r="V915">
        <v>0.23899999999999999</v>
      </c>
      <c r="W915">
        <v>0.30399999999999999</v>
      </c>
      <c r="X915">
        <v>0.495</v>
      </c>
      <c r="Y915">
        <v>0.79900000000000004</v>
      </c>
      <c r="Z915">
        <v>149</v>
      </c>
      <c r="AA915">
        <v>7</v>
      </c>
      <c r="AB915">
        <v>4</v>
      </c>
      <c r="AC915">
        <v>0</v>
      </c>
      <c r="AD915">
        <v>0</v>
      </c>
      <c r="AE915">
        <v>1</v>
      </c>
      <c r="AF915">
        <v>1</v>
      </c>
      <c r="AG915">
        <v>0.26400000000000001</v>
      </c>
      <c r="AH915">
        <v>105</v>
      </c>
      <c r="AI915">
        <v>109</v>
      </c>
      <c r="AJ915" t="s">
        <v>768</v>
      </c>
    </row>
    <row r="916" spans="1:36" x14ac:dyDescent="0.45">
      <c r="A916">
        <v>915</v>
      </c>
      <c r="C916" t="s">
        <v>348</v>
      </c>
      <c r="D916" t="str">
        <f t="shared" si="14"/>
        <v>David Peralta2021</v>
      </c>
      <c r="E916" t="s">
        <v>36</v>
      </c>
      <c r="F916">
        <v>2021</v>
      </c>
      <c r="G916">
        <v>85</v>
      </c>
      <c r="H916">
        <v>329</v>
      </c>
      <c r="I916">
        <v>538</v>
      </c>
      <c r="J916">
        <v>76</v>
      </c>
      <c r="K916">
        <v>300</v>
      </c>
      <c r="L916">
        <v>32</v>
      </c>
      <c r="M916">
        <v>76</v>
      </c>
      <c r="N916">
        <v>18</v>
      </c>
      <c r="O916">
        <v>6</v>
      </c>
      <c r="P916">
        <v>4</v>
      </c>
      <c r="Q916">
        <v>41</v>
      </c>
      <c r="R916">
        <v>1</v>
      </c>
      <c r="S916">
        <v>1</v>
      </c>
      <c r="T916">
        <v>27</v>
      </c>
      <c r="U916">
        <v>53</v>
      </c>
      <c r="V916">
        <v>0.253</v>
      </c>
      <c r="W916">
        <v>0.31900000000000001</v>
      </c>
      <c r="X916">
        <v>0.39300000000000002</v>
      </c>
      <c r="Y916">
        <v>0.71199999999999997</v>
      </c>
      <c r="Z916">
        <v>118</v>
      </c>
      <c r="AA916">
        <v>6</v>
      </c>
      <c r="AB916">
        <v>2</v>
      </c>
      <c r="AC916">
        <v>0</v>
      </c>
      <c r="AD916">
        <v>0</v>
      </c>
      <c r="AE916">
        <v>2</v>
      </c>
      <c r="AF916">
        <v>3</v>
      </c>
      <c r="AG916">
        <v>0.29599999999999999</v>
      </c>
      <c r="AH916">
        <v>96</v>
      </c>
      <c r="AI916">
        <v>99</v>
      </c>
      <c r="AJ916" t="s">
        <v>349</v>
      </c>
    </row>
    <row r="917" spans="1:36" x14ac:dyDescent="0.45">
      <c r="A917">
        <v>916</v>
      </c>
      <c r="C917" t="s">
        <v>224</v>
      </c>
      <c r="D917" t="str">
        <f t="shared" si="14"/>
        <v>Yasiel Puig2019</v>
      </c>
      <c r="E917" t="s">
        <v>36</v>
      </c>
      <c r="F917">
        <v>2019</v>
      </c>
      <c r="G917">
        <v>82</v>
      </c>
      <c r="H917">
        <v>329</v>
      </c>
      <c r="I917">
        <v>611</v>
      </c>
      <c r="J917">
        <v>78</v>
      </c>
      <c r="K917">
        <v>304</v>
      </c>
      <c r="L917">
        <v>40</v>
      </c>
      <c r="M917">
        <v>78</v>
      </c>
      <c r="N917">
        <v>10</v>
      </c>
      <c r="O917">
        <v>1</v>
      </c>
      <c r="P917">
        <v>20</v>
      </c>
      <c r="Q917">
        <v>51</v>
      </c>
      <c r="R917">
        <v>13</v>
      </c>
      <c r="S917">
        <v>3</v>
      </c>
      <c r="T917">
        <v>18</v>
      </c>
      <c r="U917">
        <v>74</v>
      </c>
      <c r="V917">
        <v>0.25700000000000001</v>
      </c>
      <c r="W917">
        <v>0.30399999999999999</v>
      </c>
      <c r="X917">
        <v>0.49299999999999999</v>
      </c>
      <c r="Y917">
        <v>0.79700000000000004</v>
      </c>
      <c r="Z917">
        <v>150</v>
      </c>
      <c r="AA917">
        <v>6</v>
      </c>
      <c r="AB917">
        <v>4</v>
      </c>
      <c r="AC917">
        <v>0</v>
      </c>
      <c r="AD917">
        <v>3</v>
      </c>
      <c r="AE917">
        <v>1</v>
      </c>
      <c r="AF917">
        <v>4</v>
      </c>
      <c r="AG917">
        <v>0.27200000000000002</v>
      </c>
      <c r="AH917">
        <v>101</v>
      </c>
      <c r="AI917">
        <v>109</v>
      </c>
      <c r="AJ917" t="s">
        <v>225</v>
      </c>
    </row>
    <row r="918" spans="1:36" x14ac:dyDescent="0.45">
      <c r="A918">
        <v>917</v>
      </c>
      <c r="C918" t="s">
        <v>487</v>
      </c>
      <c r="D918" t="str">
        <f t="shared" si="14"/>
        <v>Bryan Reynolds2023</v>
      </c>
      <c r="E918" t="s">
        <v>36</v>
      </c>
      <c r="F918">
        <v>2023</v>
      </c>
      <c r="G918">
        <v>76</v>
      </c>
      <c r="H918">
        <v>329</v>
      </c>
      <c r="I918">
        <v>640</v>
      </c>
      <c r="J918">
        <v>75</v>
      </c>
      <c r="K918">
        <v>291</v>
      </c>
      <c r="L918">
        <v>40</v>
      </c>
      <c r="M918">
        <v>77</v>
      </c>
      <c r="N918">
        <v>21</v>
      </c>
      <c r="O918">
        <v>3</v>
      </c>
      <c r="P918">
        <v>9</v>
      </c>
      <c r="Q918">
        <v>42</v>
      </c>
      <c r="R918">
        <v>8</v>
      </c>
      <c r="S918">
        <v>0</v>
      </c>
      <c r="T918">
        <v>30</v>
      </c>
      <c r="U918">
        <v>63</v>
      </c>
      <c r="V918">
        <v>0.26500000000000001</v>
      </c>
      <c r="W918">
        <v>0.33400000000000002</v>
      </c>
      <c r="X918">
        <v>0.45</v>
      </c>
      <c r="Y918">
        <v>0.78500000000000003</v>
      </c>
      <c r="Z918">
        <v>131</v>
      </c>
      <c r="AA918">
        <v>8</v>
      </c>
      <c r="AB918">
        <v>3</v>
      </c>
      <c r="AC918">
        <v>0</v>
      </c>
      <c r="AD918">
        <v>5</v>
      </c>
      <c r="AE918">
        <v>0</v>
      </c>
      <c r="AF918">
        <v>0</v>
      </c>
      <c r="AG918">
        <v>0.30399999999999999</v>
      </c>
      <c r="AH918">
        <v>99</v>
      </c>
      <c r="AI918">
        <v>114</v>
      </c>
      <c r="AJ918" t="s">
        <v>488</v>
      </c>
    </row>
    <row r="919" spans="1:36" x14ac:dyDescent="0.45">
      <c r="A919">
        <v>918</v>
      </c>
      <c r="C919" t="s">
        <v>769</v>
      </c>
      <c r="D919" t="str">
        <f t="shared" si="14"/>
        <v>Eric Thames2017</v>
      </c>
      <c r="E919" t="s">
        <v>36</v>
      </c>
      <c r="F919">
        <v>2017</v>
      </c>
      <c r="G919">
        <v>79</v>
      </c>
      <c r="H919">
        <v>329</v>
      </c>
      <c r="I919">
        <v>551</v>
      </c>
      <c r="J919">
        <v>73</v>
      </c>
      <c r="K919">
        <v>274</v>
      </c>
      <c r="L919">
        <v>58</v>
      </c>
      <c r="M919">
        <v>68</v>
      </c>
      <c r="N919">
        <v>15</v>
      </c>
      <c r="O919">
        <v>1</v>
      </c>
      <c r="P919">
        <v>23</v>
      </c>
      <c r="Q919">
        <v>43</v>
      </c>
      <c r="R919">
        <v>2</v>
      </c>
      <c r="S919">
        <v>1</v>
      </c>
      <c r="T919">
        <v>51</v>
      </c>
      <c r="U919">
        <v>89</v>
      </c>
      <c r="V919">
        <v>0.248</v>
      </c>
      <c r="W919">
        <v>0.374</v>
      </c>
      <c r="X919">
        <v>0.56200000000000006</v>
      </c>
      <c r="Y919">
        <v>0.93600000000000005</v>
      </c>
      <c r="Z919">
        <v>154</v>
      </c>
      <c r="AA919">
        <v>4</v>
      </c>
      <c r="AB919">
        <v>4</v>
      </c>
      <c r="AC919">
        <v>0</v>
      </c>
      <c r="AD919">
        <v>0</v>
      </c>
      <c r="AE919">
        <v>4</v>
      </c>
      <c r="AF919">
        <v>1</v>
      </c>
      <c r="AG919">
        <v>0.27800000000000002</v>
      </c>
      <c r="AH919">
        <v>113</v>
      </c>
      <c r="AI919">
        <v>148</v>
      </c>
      <c r="AJ919" t="s">
        <v>770</v>
      </c>
    </row>
    <row r="920" spans="1:36" x14ac:dyDescent="0.45">
      <c r="A920">
        <v>919</v>
      </c>
      <c r="C920" t="s">
        <v>144</v>
      </c>
      <c r="D920" t="str">
        <f t="shared" si="14"/>
        <v>Justin Upton2017</v>
      </c>
      <c r="E920" t="s">
        <v>36</v>
      </c>
      <c r="F920">
        <v>2017</v>
      </c>
      <c r="G920">
        <v>81</v>
      </c>
      <c r="H920">
        <v>329</v>
      </c>
      <c r="I920">
        <v>635</v>
      </c>
      <c r="J920">
        <v>80</v>
      </c>
      <c r="K920">
        <v>291</v>
      </c>
      <c r="L920">
        <v>51</v>
      </c>
      <c r="M920">
        <v>77</v>
      </c>
      <c r="N920">
        <v>21</v>
      </c>
      <c r="O920">
        <v>0</v>
      </c>
      <c r="P920">
        <v>15</v>
      </c>
      <c r="Q920">
        <v>54</v>
      </c>
      <c r="R920">
        <v>6</v>
      </c>
      <c r="S920">
        <v>3</v>
      </c>
      <c r="T920">
        <v>36</v>
      </c>
      <c r="U920">
        <v>88</v>
      </c>
      <c r="V920">
        <v>0.26500000000000001</v>
      </c>
      <c r="W920">
        <v>0.35</v>
      </c>
      <c r="X920">
        <v>0.49099999999999999</v>
      </c>
      <c r="Y920">
        <v>0.84099999999999997</v>
      </c>
      <c r="Z920">
        <v>143</v>
      </c>
      <c r="AA920">
        <v>6</v>
      </c>
      <c r="AB920">
        <v>2</v>
      </c>
      <c r="AC920">
        <v>0</v>
      </c>
      <c r="AD920">
        <v>0</v>
      </c>
      <c r="AE920">
        <v>1</v>
      </c>
      <c r="AF920">
        <v>3</v>
      </c>
      <c r="AG920">
        <v>0.33</v>
      </c>
      <c r="AH920">
        <v>88</v>
      </c>
      <c r="AI920">
        <v>124</v>
      </c>
      <c r="AJ920" t="s">
        <v>145</v>
      </c>
    </row>
    <row r="921" spans="1:36" x14ac:dyDescent="0.45">
      <c r="A921">
        <v>920</v>
      </c>
      <c r="C921" t="s">
        <v>771</v>
      </c>
      <c r="D921" t="str">
        <f t="shared" si="14"/>
        <v>Stephen Vogt2015</v>
      </c>
      <c r="E921" t="s">
        <v>36</v>
      </c>
      <c r="F921">
        <v>2015</v>
      </c>
      <c r="G921">
        <v>85</v>
      </c>
      <c r="H921">
        <v>329</v>
      </c>
      <c r="I921">
        <v>511</v>
      </c>
      <c r="J921">
        <v>75</v>
      </c>
      <c r="K921">
        <v>279</v>
      </c>
      <c r="L921">
        <v>43</v>
      </c>
      <c r="M921">
        <v>80</v>
      </c>
      <c r="N921">
        <v>13</v>
      </c>
      <c r="O921">
        <v>2</v>
      </c>
      <c r="P921">
        <v>14</v>
      </c>
      <c r="Q921">
        <v>56</v>
      </c>
      <c r="R921">
        <v>0</v>
      </c>
      <c r="S921">
        <v>1</v>
      </c>
      <c r="T921">
        <v>41</v>
      </c>
      <c r="U921">
        <v>62</v>
      </c>
      <c r="V921">
        <v>0.28699999999999998</v>
      </c>
      <c r="W921">
        <v>0.374</v>
      </c>
      <c r="X921">
        <v>0.498</v>
      </c>
      <c r="Y921">
        <v>0.872</v>
      </c>
      <c r="Z921">
        <v>139</v>
      </c>
      <c r="AA921">
        <v>4</v>
      </c>
      <c r="AB921">
        <v>2</v>
      </c>
      <c r="AC921">
        <v>0</v>
      </c>
      <c r="AD921">
        <v>7</v>
      </c>
      <c r="AE921">
        <v>5</v>
      </c>
      <c r="AF921">
        <v>2</v>
      </c>
      <c r="AG921">
        <v>0.314</v>
      </c>
      <c r="AH921">
        <v>122</v>
      </c>
      <c r="AI921">
        <v>145</v>
      </c>
      <c r="AJ921" t="s">
        <v>772</v>
      </c>
    </row>
    <row r="922" spans="1:36" x14ac:dyDescent="0.45">
      <c r="A922">
        <v>921</v>
      </c>
      <c r="C922" t="s">
        <v>120</v>
      </c>
      <c r="D922" t="str">
        <f t="shared" si="14"/>
        <v>Elvis Andrus2016</v>
      </c>
      <c r="E922" t="s">
        <v>36</v>
      </c>
      <c r="F922">
        <v>2016</v>
      </c>
      <c r="G922">
        <v>83</v>
      </c>
      <c r="H922">
        <v>328</v>
      </c>
      <c r="I922">
        <v>568</v>
      </c>
      <c r="J922">
        <v>83</v>
      </c>
      <c r="K922">
        <v>296</v>
      </c>
      <c r="L922">
        <v>43</v>
      </c>
      <c r="M922">
        <v>87</v>
      </c>
      <c r="N922">
        <v>16</v>
      </c>
      <c r="O922">
        <v>5</v>
      </c>
      <c r="P922">
        <v>4</v>
      </c>
      <c r="Q922">
        <v>42</v>
      </c>
      <c r="R922">
        <v>13</v>
      </c>
      <c r="S922">
        <v>6</v>
      </c>
      <c r="T922">
        <v>26</v>
      </c>
      <c r="U922">
        <v>40</v>
      </c>
      <c r="V922">
        <v>0.29399999999999998</v>
      </c>
      <c r="W922">
        <v>0.34899999999999998</v>
      </c>
      <c r="X922">
        <v>0.42199999999999999</v>
      </c>
      <c r="Y922">
        <v>0.77100000000000002</v>
      </c>
      <c r="Z922">
        <v>125</v>
      </c>
      <c r="AA922">
        <v>11</v>
      </c>
      <c r="AB922">
        <v>1</v>
      </c>
      <c r="AC922">
        <v>1</v>
      </c>
      <c r="AD922">
        <v>4</v>
      </c>
      <c r="AE922">
        <v>1</v>
      </c>
      <c r="AF922">
        <v>7</v>
      </c>
      <c r="AG922">
        <v>0.32400000000000001</v>
      </c>
      <c r="AH922">
        <v>93</v>
      </c>
      <c r="AI922">
        <v>109</v>
      </c>
      <c r="AJ922" t="s">
        <v>121</v>
      </c>
    </row>
    <row r="923" spans="1:36" x14ac:dyDescent="0.45">
      <c r="A923">
        <v>922</v>
      </c>
      <c r="C923" t="s">
        <v>116</v>
      </c>
      <c r="D923" t="str">
        <f t="shared" si="14"/>
        <v>Nick Castellanos2015</v>
      </c>
      <c r="E923" t="s">
        <v>36</v>
      </c>
      <c r="F923">
        <v>2015</v>
      </c>
      <c r="G923">
        <v>85</v>
      </c>
      <c r="H923">
        <v>328</v>
      </c>
      <c r="I923">
        <v>595</v>
      </c>
      <c r="J923">
        <v>81</v>
      </c>
      <c r="K923">
        <v>304</v>
      </c>
      <c r="L923">
        <v>20</v>
      </c>
      <c r="M923">
        <v>74</v>
      </c>
      <c r="N923">
        <v>13</v>
      </c>
      <c r="O923">
        <v>4</v>
      </c>
      <c r="P923">
        <v>6</v>
      </c>
      <c r="Q923">
        <v>38</v>
      </c>
      <c r="R923">
        <v>0</v>
      </c>
      <c r="S923">
        <v>1</v>
      </c>
      <c r="T923">
        <v>19</v>
      </c>
      <c r="U923">
        <v>78</v>
      </c>
      <c r="V923">
        <v>0.24299999999999999</v>
      </c>
      <c r="W923">
        <v>0.28699999999999998</v>
      </c>
      <c r="X923">
        <v>0.372</v>
      </c>
      <c r="Y923">
        <v>0.65800000000000003</v>
      </c>
      <c r="Z923">
        <v>113</v>
      </c>
      <c r="AA923">
        <v>13</v>
      </c>
      <c r="AB923">
        <v>1</v>
      </c>
      <c r="AC923">
        <v>0</v>
      </c>
      <c r="AD923">
        <v>4</v>
      </c>
      <c r="AE923">
        <v>1</v>
      </c>
      <c r="AF923">
        <v>4</v>
      </c>
      <c r="AG923">
        <v>0.30399999999999999</v>
      </c>
      <c r="AH923">
        <v>84</v>
      </c>
      <c r="AI923">
        <v>85</v>
      </c>
      <c r="AJ923" t="s">
        <v>117</v>
      </c>
    </row>
    <row r="924" spans="1:36" x14ac:dyDescent="0.45">
      <c r="A924">
        <v>923</v>
      </c>
      <c r="C924" t="s">
        <v>621</v>
      </c>
      <c r="D924" t="str">
        <f t="shared" si="14"/>
        <v>Yunel Escobar2015</v>
      </c>
      <c r="E924" t="s">
        <v>36</v>
      </c>
      <c r="F924">
        <v>2015</v>
      </c>
      <c r="G924">
        <v>78</v>
      </c>
      <c r="H924">
        <v>328</v>
      </c>
      <c r="I924">
        <v>591</v>
      </c>
      <c r="J924">
        <v>78</v>
      </c>
      <c r="K924">
        <v>302</v>
      </c>
      <c r="L924">
        <v>41</v>
      </c>
      <c r="M924">
        <v>97</v>
      </c>
      <c r="N924">
        <v>12</v>
      </c>
      <c r="O924">
        <v>1</v>
      </c>
      <c r="P924">
        <v>4</v>
      </c>
      <c r="Q924">
        <v>27</v>
      </c>
      <c r="R924">
        <v>1</v>
      </c>
      <c r="S924">
        <v>2</v>
      </c>
      <c r="T924">
        <v>19</v>
      </c>
      <c r="U924">
        <v>42</v>
      </c>
      <c r="V924">
        <v>0.32100000000000001</v>
      </c>
      <c r="W924">
        <v>0.36899999999999999</v>
      </c>
      <c r="X924">
        <v>0.40699999999999997</v>
      </c>
      <c r="Y924">
        <v>0.77600000000000002</v>
      </c>
      <c r="Z924">
        <v>123</v>
      </c>
      <c r="AA924">
        <v>13</v>
      </c>
      <c r="AB924">
        <v>5</v>
      </c>
      <c r="AC924">
        <v>0</v>
      </c>
      <c r="AD924">
        <v>2</v>
      </c>
      <c r="AE924">
        <v>0</v>
      </c>
      <c r="AF924">
        <v>5</v>
      </c>
      <c r="AG924">
        <v>0.36099999999999999</v>
      </c>
      <c r="AH924">
        <v>97</v>
      </c>
      <c r="AI924">
        <v>120</v>
      </c>
      <c r="AJ924" t="s">
        <v>622</v>
      </c>
    </row>
    <row r="925" spans="1:36" x14ac:dyDescent="0.45">
      <c r="A925">
        <v>924</v>
      </c>
      <c r="C925" t="s">
        <v>409</v>
      </c>
      <c r="D925" t="str">
        <f t="shared" si="14"/>
        <v>Teoscar Hernández2018</v>
      </c>
      <c r="E925" t="s">
        <v>36</v>
      </c>
      <c r="F925">
        <v>2018</v>
      </c>
      <c r="G925">
        <v>76</v>
      </c>
      <c r="H925">
        <v>328</v>
      </c>
      <c r="I925">
        <v>523</v>
      </c>
      <c r="J925">
        <v>74</v>
      </c>
      <c r="K925">
        <v>304</v>
      </c>
      <c r="L925">
        <v>41</v>
      </c>
      <c r="M925">
        <v>78</v>
      </c>
      <c r="N925">
        <v>20</v>
      </c>
      <c r="O925">
        <v>6</v>
      </c>
      <c r="P925">
        <v>15</v>
      </c>
      <c r="Q925">
        <v>39</v>
      </c>
      <c r="R925">
        <v>3</v>
      </c>
      <c r="S925">
        <v>4</v>
      </c>
      <c r="T925">
        <v>20</v>
      </c>
      <c r="U925">
        <v>86</v>
      </c>
      <c r="V925">
        <v>0.25700000000000001</v>
      </c>
      <c r="W925">
        <v>0.308</v>
      </c>
      <c r="X925">
        <v>0.51</v>
      </c>
      <c r="Y925">
        <v>0.81799999999999995</v>
      </c>
      <c r="Z925">
        <v>155</v>
      </c>
      <c r="AA925">
        <v>9</v>
      </c>
      <c r="AB925">
        <v>3</v>
      </c>
      <c r="AC925">
        <v>0</v>
      </c>
      <c r="AD925">
        <v>1</v>
      </c>
      <c r="AE925">
        <v>0</v>
      </c>
      <c r="AF925">
        <v>3</v>
      </c>
      <c r="AG925">
        <v>0.309</v>
      </c>
      <c r="AH925">
        <v>111</v>
      </c>
      <c r="AI925">
        <v>122</v>
      </c>
      <c r="AJ925" t="s">
        <v>410</v>
      </c>
    </row>
    <row r="926" spans="1:36" x14ac:dyDescent="0.45">
      <c r="A926">
        <v>925</v>
      </c>
      <c r="C926" t="s">
        <v>673</v>
      </c>
      <c r="D926" t="str">
        <f t="shared" si="14"/>
        <v>Jordy Mercer2018</v>
      </c>
      <c r="E926" t="s">
        <v>36</v>
      </c>
      <c r="F926">
        <v>2018</v>
      </c>
      <c r="G926">
        <v>86</v>
      </c>
      <c r="H926">
        <v>328</v>
      </c>
      <c r="I926">
        <v>436</v>
      </c>
      <c r="J926">
        <v>85</v>
      </c>
      <c r="K926">
        <v>298</v>
      </c>
      <c r="L926">
        <v>31</v>
      </c>
      <c r="M926">
        <v>75</v>
      </c>
      <c r="N926">
        <v>22</v>
      </c>
      <c r="O926">
        <v>2</v>
      </c>
      <c r="P926">
        <v>5</v>
      </c>
      <c r="Q926">
        <v>31</v>
      </c>
      <c r="R926">
        <v>2</v>
      </c>
      <c r="S926">
        <v>0</v>
      </c>
      <c r="T926">
        <v>22</v>
      </c>
      <c r="U926">
        <v>70</v>
      </c>
      <c r="V926">
        <v>0.252</v>
      </c>
      <c r="W926">
        <v>0.311</v>
      </c>
      <c r="X926">
        <v>0.38900000000000001</v>
      </c>
      <c r="Y926">
        <v>0.7</v>
      </c>
      <c r="Z926">
        <v>116</v>
      </c>
      <c r="AA926">
        <v>8</v>
      </c>
      <c r="AB926">
        <v>5</v>
      </c>
      <c r="AC926">
        <v>0</v>
      </c>
      <c r="AD926">
        <v>3</v>
      </c>
      <c r="AE926">
        <v>6</v>
      </c>
      <c r="AF926">
        <v>1</v>
      </c>
      <c r="AG926">
        <v>0.31</v>
      </c>
      <c r="AH926">
        <v>101</v>
      </c>
      <c r="AI926">
        <v>93</v>
      </c>
      <c r="AJ926" t="s">
        <v>674</v>
      </c>
    </row>
    <row r="927" spans="1:36" x14ac:dyDescent="0.45">
      <c r="A927">
        <v>926</v>
      </c>
      <c r="C927" t="s">
        <v>745</v>
      </c>
      <c r="D927" t="str">
        <f t="shared" si="14"/>
        <v>Ryan Mountcastle2021</v>
      </c>
      <c r="E927" t="s">
        <v>36</v>
      </c>
      <c r="F927">
        <v>2021</v>
      </c>
      <c r="G927">
        <v>83</v>
      </c>
      <c r="H927">
        <v>328</v>
      </c>
      <c r="I927">
        <v>586</v>
      </c>
      <c r="J927">
        <v>81</v>
      </c>
      <c r="K927">
        <v>302</v>
      </c>
      <c r="L927">
        <v>39</v>
      </c>
      <c r="M927">
        <v>77</v>
      </c>
      <c r="N927">
        <v>14</v>
      </c>
      <c r="O927">
        <v>1</v>
      </c>
      <c r="P927">
        <v>14</v>
      </c>
      <c r="Q927">
        <v>48</v>
      </c>
      <c r="R927">
        <v>3</v>
      </c>
      <c r="S927">
        <v>2</v>
      </c>
      <c r="T927">
        <v>20</v>
      </c>
      <c r="U927">
        <v>94</v>
      </c>
      <c r="V927">
        <v>0.255</v>
      </c>
      <c r="W927">
        <v>0.30499999999999999</v>
      </c>
      <c r="X927">
        <v>0.44700000000000001</v>
      </c>
      <c r="Y927">
        <v>0.752</v>
      </c>
      <c r="Z927">
        <v>135</v>
      </c>
      <c r="AA927">
        <v>6</v>
      </c>
      <c r="AB927">
        <v>3</v>
      </c>
      <c r="AC927">
        <v>0</v>
      </c>
      <c r="AD927">
        <v>3</v>
      </c>
      <c r="AE927">
        <v>0</v>
      </c>
      <c r="AF927">
        <v>1</v>
      </c>
      <c r="AG927">
        <v>0.32</v>
      </c>
      <c r="AH927">
        <v>91</v>
      </c>
      <c r="AI927">
        <v>107</v>
      </c>
      <c r="AJ927" t="s">
        <v>746</v>
      </c>
    </row>
    <row r="928" spans="1:36" x14ac:dyDescent="0.45">
      <c r="A928">
        <v>927</v>
      </c>
      <c r="C928" t="s">
        <v>439</v>
      </c>
      <c r="D928" t="str">
        <f t="shared" si="14"/>
        <v>Joe Panik2019</v>
      </c>
      <c r="E928" t="s">
        <v>36</v>
      </c>
      <c r="F928">
        <v>2019</v>
      </c>
      <c r="G928">
        <v>80</v>
      </c>
      <c r="H928">
        <v>328</v>
      </c>
      <c r="I928">
        <v>491</v>
      </c>
      <c r="J928">
        <v>73</v>
      </c>
      <c r="K928">
        <v>290</v>
      </c>
      <c r="L928">
        <v>28</v>
      </c>
      <c r="M928">
        <v>66</v>
      </c>
      <c r="N928">
        <v>14</v>
      </c>
      <c r="O928">
        <v>1</v>
      </c>
      <c r="P928">
        <v>3</v>
      </c>
      <c r="Q928">
        <v>22</v>
      </c>
      <c r="R928">
        <v>3</v>
      </c>
      <c r="S928">
        <v>2</v>
      </c>
      <c r="T928">
        <v>31</v>
      </c>
      <c r="U928">
        <v>34</v>
      </c>
      <c r="V928">
        <v>0.22800000000000001</v>
      </c>
      <c r="W928">
        <v>0.30499999999999999</v>
      </c>
      <c r="X928">
        <v>0.314</v>
      </c>
      <c r="Y928">
        <v>0.61899999999999999</v>
      </c>
      <c r="Z928">
        <v>91</v>
      </c>
      <c r="AA928">
        <v>4</v>
      </c>
      <c r="AB928">
        <v>3</v>
      </c>
      <c r="AC928">
        <v>0</v>
      </c>
      <c r="AD928">
        <v>4</v>
      </c>
      <c r="AE928">
        <v>1</v>
      </c>
      <c r="AF928">
        <v>1</v>
      </c>
      <c r="AG928">
        <v>0.245</v>
      </c>
      <c r="AH928">
        <v>90</v>
      </c>
      <c r="AI928">
        <v>67</v>
      </c>
      <c r="AJ928" t="s">
        <v>440</v>
      </c>
    </row>
    <row r="929" spans="1:36" x14ac:dyDescent="0.45">
      <c r="A929">
        <v>928</v>
      </c>
      <c r="C929" t="s">
        <v>535</v>
      </c>
      <c r="D929" t="str">
        <f t="shared" si="14"/>
        <v>Stephen Piscotty2019</v>
      </c>
      <c r="E929" t="s">
        <v>36</v>
      </c>
      <c r="F929">
        <v>2019</v>
      </c>
      <c r="G929">
        <v>76</v>
      </c>
      <c r="H929">
        <v>328</v>
      </c>
      <c r="I929">
        <v>393</v>
      </c>
      <c r="J929">
        <v>75</v>
      </c>
      <c r="K929">
        <v>297</v>
      </c>
      <c r="L929">
        <v>37</v>
      </c>
      <c r="M929">
        <v>72</v>
      </c>
      <c r="N929">
        <v>15</v>
      </c>
      <c r="O929">
        <v>1</v>
      </c>
      <c r="P929">
        <v>9</v>
      </c>
      <c r="Q929">
        <v>34</v>
      </c>
      <c r="R929">
        <v>2</v>
      </c>
      <c r="S929">
        <v>0</v>
      </c>
      <c r="T929">
        <v>27</v>
      </c>
      <c r="U929">
        <v>70</v>
      </c>
      <c r="V929">
        <v>0.24199999999999999</v>
      </c>
      <c r="W929">
        <v>0.30599999999999999</v>
      </c>
      <c r="X929">
        <v>0.39100000000000001</v>
      </c>
      <c r="Y929">
        <v>0.69599999999999995</v>
      </c>
      <c r="Z929">
        <v>116</v>
      </c>
      <c r="AA929">
        <v>10</v>
      </c>
      <c r="AB929">
        <v>1</v>
      </c>
      <c r="AC929">
        <v>1</v>
      </c>
      <c r="AD929">
        <v>2</v>
      </c>
      <c r="AE929">
        <v>0</v>
      </c>
      <c r="AF929">
        <v>1</v>
      </c>
      <c r="AG929">
        <v>0.28599999999999998</v>
      </c>
      <c r="AH929">
        <v>94</v>
      </c>
      <c r="AI929">
        <v>86</v>
      </c>
      <c r="AJ929" t="s">
        <v>536</v>
      </c>
    </row>
    <row r="930" spans="1:36" x14ac:dyDescent="0.45">
      <c r="A930">
        <v>929</v>
      </c>
      <c r="C930" t="s">
        <v>773</v>
      </c>
      <c r="D930" t="str">
        <f t="shared" si="14"/>
        <v>Tucker Barnhart2018</v>
      </c>
      <c r="E930" t="s">
        <v>36</v>
      </c>
      <c r="F930">
        <v>2018</v>
      </c>
      <c r="G930">
        <v>80</v>
      </c>
      <c r="H930">
        <v>327</v>
      </c>
      <c r="I930">
        <v>522</v>
      </c>
      <c r="J930">
        <v>70</v>
      </c>
      <c r="K930">
        <v>285</v>
      </c>
      <c r="L930">
        <v>31</v>
      </c>
      <c r="M930">
        <v>71</v>
      </c>
      <c r="N930">
        <v>13</v>
      </c>
      <c r="O930">
        <v>1</v>
      </c>
      <c r="P930">
        <v>5</v>
      </c>
      <c r="Q930">
        <v>29</v>
      </c>
      <c r="R930">
        <v>0</v>
      </c>
      <c r="S930">
        <v>3</v>
      </c>
      <c r="T930">
        <v>34</v>
      </c>
      <c r="U930">
        <v>59</v>
      </c>
      <c r="V930">
        <v>0.249</v>
      </c>
      <c r="W930">
        <v>0.33</v>
      </c>
      <c r="X930">
        <v>0.35399999999999998</v>
      </c>
      <c r="Y930">
        <v>0.68500000000000005</v>
      </c>
      <c r="Z930">
        <v>101</v>
      </c>
      <c r="AA930">
        <v>8</v>
      </c>
      <c r="AB930">
        <v>2</v>
      </c>
      <c r="AC930">
        <v>3</v>
      </c>
      <c r="AD930">
        <v>3</v>
      </c>
      <c r="AE930">
        <v>1</v>
      </c>
      <c r="AF930">
        <v>1</v>
      </c>
      <c r="AG930">
        <v>0.29499999999999998</v>
      </c>
      <c r="AH930">
        <v>96</v>
      </c>
      <c r="AI930">
        <v>91</v>
      </c>
      <c r="AJ930" t="s">
        <v>774</v>
      </c>
    </row>
    <row r="931" spans="1:36" x14ac:dyDescent="0.45">
      <c r="A931">
        <v>930</v>
      </c>
      <c r="C931" t="s">
        <v>130</v>
      </c>
      <c r="D931" t="str">
        <f t="shared" si="14"/>
        <v>Charlie Blackmon2021</v>
      </c>
      <c r="E931" t="s">
        <v>36</v>
      </c>
      <c r="F931">
        <v>2021</v>
      </c>
      <c r="G931">
        <v>84</v>
      </c>
      <c r="H931">
        <v>327</v>
      </c>
      <c r="I931">
        <v>582</v>
      </c>
      <c r="J931">
        <v>78</v>
      </c>
      <c r="K931">
        <v>283</v>
      </c>
      <c r="L931">
        <v>35</v>
      </c>
      <c r="M931">
        <v>74</v>
      </c>
      <c r="N931">
        <v>13</v>
      </c>
      <c r="O931">
        <v>2</v>
      </c>
      <c r="P931">
        <v>4</v>
      </c>
      <c r="Q931">
        <v>41</v>
      </c>
      <c r="R931">
        <v>0</v>
      </c>
      <c r="S931">
        <v>0</v>
      </c>
      <c r="T931">
        <v>36</v>
      </c>
      <c r="U931">
        <v>44</v>
      </c>
      <c r="V931">
        <v>0.26200000000000001</v>
      </c>
      <c r="W931">
        <v>0.35799999999999998</v>
      </c>
      <c r="X931">
        <v>0.36399999999999999</v>
      </c>
      <c r="Y931">
        <v>0.72199999999999998</v>
      </c>
      <c r="Z931">
        <v>103</v>
      </c>
      <c r="AA931">
        <v>4</v>
      </c>
      <c r="AB931">
        <v>7</v>
      </c>
      <c r="AC931">
        <v>0</v>
      </c>
      <c r="AD931">
        <v>1</v>
      </c>
      <c r="AE931">
        <v>1</v>
      </c>
      <c r="AF931">
        <v>1</v>
      </c>
      <c r="AG931">
        <v>0.29699999999999999</v>
      </c>
      <c r="AH931">
        <v>91</v>
      </c>
      <c r="AI931">
        <v>104</v>
      </c>
      <c r="AJ931" t="s">
        <v>131</v>
      </c>
    </row>
    <row r="932" spans="1:36" x14ac:dyDescent="0.45">
      <c r="A932">
        <v>931</v>
      </c>
      <c r="C932" t="s">
        <v>775</v>
      </c>
      <c r="D932" t="str">
        <f t="shared" si="14"/>
        <v>Garrett Cooper2022</v>
      </c>
      <c r="E932" t="s">
        <v>36</v>
      </c>
      <c r="F932">
        <v>2022</v>
      </c>
      <c r="G932">
        <v>81</v>
      </c>
      <c r="H932">
        <v>327</v>
      </c>
      <c r="I932">
        <v>469</v>
      </c>
      <c r="J932">
        <v>78</v>
      </c>
      <c r="K932">
        <v>290</v>
      </c>
      <c r="L932">
        <v>28</v>
      </c>
      <c r="M932">
        <v>82</v>
      </c>
      <c r="N932">
        <v>21</v>
      </c>
      <c r="O932">
        <v>1</v>
      </c>
      <c r="P932">
        <v>7</v>
      </c>
      <c r="Q932">
        <v>40</v>
      </c>
      <c r="R932">
        <v>0</v>
      </c>
      <c r="S932">
        <v>0</v>
      </c>
      <c r="T932">
        <v>26</v>
      </c>
      <c r="U932">
        <v>83</v>
      </c>
      <c r="V932">
        <v>0.28299999999999997</v>
      </c>
      <c r="W932">
        <v>0.34899999999999998</v>
      </c>
      <c r="X932">
        <v>0.435</v>
      </c>
      <c r="Y932">
        <v>0.78300000000000003</v>
      </c>
      <c r="Z932">
        <v>126</v>
      </c>
      <c r="AA932">
        <v>4</v>
      </c>
      <c r="AB932">
        <v>6</v>
      </c>
      <c r="AC932">
        <v>0</v>
      </c>
      <c r="AD932">
        <v>5</v>
      </c>
      <c r="AE932">
        <v>0</v>
      </c>
      <c r="AF932">
        <v>1</v>
      </c>
      <c r="AG932">
        <v>0.36599999999999999</v>
      </c>
      <c r="AH932">
        <v>108</v>
      </c>
      <c r="AI932">
        <v>122</v>
      </c>
      <c r="AJ932" t="s">
        <v>776</v>
      </c>
    </row>
    <row r="933" spans="1:36" x14ac:dyDescent="0.45">
      <c r="A933">
        <v>932</v>
      </c>
      <c r="C933" t="s">
        <v>399</v>
      </c>
      <c r="D933" t="str">
        <f t="shared" si="14"/>
        <v>Khris Davis2016</v>
      </c>
      <c r="E933" t="s">
        <v>36</v>
      </c>
      <c r="F933">
        <v>2016</v>
      </c>
      <c r="G933">
        <v>81</v>
      </c>
      <c r="H933">
        <v>327</v>
      </c>
      <c r="I933">
        <v>610</v>
      </c>
      <c r="J933">
        <v>78</v>
      </c>
      <c r="K933">
        <v>306</v>
      </c>
      <c r="L933">
        <v>39</v>
      </c>
      <c r="M933">
        <v>76</v>
      </c>
      <c r="N933">
        <v>11</v>
      </c>
      <c r="O933">
        <v>1</v>
      </c>
      <c r="P933">
        <v>19</v>
      </c>
      <c r="Q933">
        <v>55</v>
      </c>
      <c r="R933">
        <v>1</v>
      </c>
      <c r="S933">
        <v>1</v>
      </c>
      <c r="T933">
        <v>11</v>
      </c>
      <c r="U933">
        <v>87</v>
      </c>
      <c r="V933">
        <v>0.248</v>
      </c>
      <c r="W933">
        <v>0.28399999999999997</v>
      </c>
      <c r="X933">
        <v>0.47699999999999998</v>
      </c>
      <c r="Y933">
        <v>0.76200000000000001</v>
      </c>
      <c r="Z933">
        <v>146</v>
      </c>
      <c r="AA933">
        <v>10</v>
      </c>
      <c r="AB933">
        <v>6</v>
      </c>
      <c r="AC933">
        <v>0</v>
      </c>
      <c r="AD933">
        <v>4</v>
      </c>
      <c r="AE933">
        <v>0</v>
      </c>
      <c r="AF933">
        <v>2</v>
      </c>
      <c r="AG933">
        <v>0.27900000000000003</v>
      </c>
      <c r="AH933">
        <v>84</v>
      </c>
      <c r="AI933">
        <v>102</v>
      </c>
      <c r="AJ933" t="s">
        <v>400</v>
      </c>
    </row>
    <row r="934" spans="1:36" x14ac:dyDescent="0.45">
      <c r="A934">
        <v>933</v>
      </c>
      <c r="C934" t="s">
        <v>198</v>
      </c>
      <c r="D934" t="str">
        <f t="shared" si="14"/>
        <v>Anthony Rendon2018</v>
      </c>
      <c r="E934" t="s">
        <v>36</v>
      </c>
      <c r="F934">
        <v>2018</v>
      </c>
      <c r="G934">
        <v>75</v>
      </c>
      <c r="H934">
        <v>327</v>
      </c>
      <c r="I934">
        <v>597</v>
      </c>
      <c r="J934">
        <v>75</v>
      </c>
      <c r="K934">
        <v>291</v>
      </c>
      <c r="L934">
        <v>44</v>
      </c>
      <c r="M934">
        <v>83</v>
      </c>
      <c r="N934">
        <v>25</v>
      </c>
      <c r="O934">
        <v>0</v>
      </c>
      <c r="P934">
        <v>15</v>
      </c>
      <c r="Q934">
        <v>45</v>
      </c>
      <c r="R934">
        <v>0</v>
      </c>
      <c r="S934">
        <v>1</v>
      </c>
      <c r="T934">
        <v>32</v>
      </c>
      <c r="U934">
        <v>52</v>
      </c>
      <c r="V934">
        <v>0.28499999999999998</v>
      </c>
      <c r="W934">
        <v>0.35199999999999998</v>
      </c>
      <c r="X934">
        <v>0.52600000000000002</v>
      </c>
      <c r="Y934">
        <v>0.878</v>
      </c>
      <c r="Z934">
        <v>153</v>
      </c>
      <c r="AA934">
        <v>3</v>
      </c>
      <c r="AB934">
        <v>0</v>
      </c>
      <c r="AC934">
        <v>0</v>
      </c>
      <c r="AD934">
        <v>4</v>
      </c>
      <c r="AE934">
        <v>3</v>
      </c>
      <c r="AF934">
        <v>1</v>
      </c>
      <c r="AG934">
        <v>0.29799999999999999</v>
      </c>
      <c r="AH934">
        <v>92</v>
      </c>
      <c r="AI934">
        <v>140</v>
      </c>
      <c r="AJ934" t="s">
        <v>199</v>
      </c>
    </row>
    <row r="935" spans="1:36" x14ac:dyDescent="0.45">
      <c r="A935">
        <v>934</v>
      </c>
      <c r="C935" t="s">
        <v>226</v>
      </c>
      <c r="D935" t="str">
        <f t="shared" si="14"/>
        <v>Dansby Swanson2018</v>
      </c>
      <c r="E935" t="s">
        <v>36</v>
      </c>
      <c r="F935">
        <v>2018</v>
      </c>
      <c r="G935">
        <v>79</v>
      </c>
      <c r="H935">
        <v>327</v>
      </c>
      <c r="I935">
        <v>533</v>
      </c>
      <c r="J935">
        <v>78</v>
      </c>
      <c r="K935">
        <v>300</v>
      </c>
      <c r="L935">
        <v>32</v>
      </c>
      <c r="M935">
        <v>76</v>
      </c>
      <c r="N935">
        <v>19</v>
      </c>
      <c r="O935">
        <v>3</v>
      </c>
      <c r="P935">
        <v>7</v>
      </c>
      <c r="Q935">
        <v>35</v>
      </c>
      <c r="R935">
        <v>3</v>
      </c>
      <c r="S935">
        <v>2</v>
      </c>
      <c r="T935">
        <v>23</v>
      </c>
      <c r="U935">
        <v>79</v>
      </c>
      <c r="V935">
        <v>0.253</v>
      </c>
      <c r="W935">
        <v>0.309</v>
      </c>
      <c r="X935">
        <v>0.40699999999999997</v>
      </c>
      <c r="Y935">
        <v>0.71499999999999997</v>
      </c>
      <c r="Z935">
        <v>122</v>
      </c>
      <c r="AA935">
        <v>2</v>
      </c>
      <c r="AB935">
        <v>1</v>
      </c>
      <c r="AC935">
        <v>3</v>
      </c>
      <c r="AD935">
        <v>0</v>
      </c>
      <c r="AE935">
        <v>7</v>
      </c>
      <c r="AF935">
        <v>4</v>
      </c>
      <c r="AG935">
        <v>0.32200000000000001</v>
      </c>
      <c r="AH935">
        <v>105</v>
      </c>
      <c r="AI935">
        <v>97</v>
      </c>
      <c r="AJ935" t="s">
        <v>227</v>
      </c>
    </row>
    <row r="936" spans="1:36" x14ac:dyDescent="0.45">
      <c r="A936">
        <v>935</v>
      </c>
      <c r="C936" t="s">
        <v>216</v>
      </c>
      <c r="D936" t="str">
        <f t="shared" si="14"/>
        <v>Chase Utley2016</v>
      </c>
      <c r="E936" t="s">
        <v>36</v>
      </c>
      <c r="F936">
        <v>2016</v>
      </c>
      <c r="G936">
        <v>77</v>
      </c>
      <c r="H936">
        <v>327</v>
      </c>
      <c r="I936">
        <v>565</v>
      </c>
      <c r="J936">
        <v>68</v>
      </c>
      <c r="K936">
        <v>289</v>
      </c>
      <c r="L936">
        <v>43</v>
      </c>
      <c r="M936">
        <v>76</v>
      </c>
      <c r="N936">
        <v>14</v>
      </c>
      <c r="O936">
        <v>2</v>
      </c>
      <c r="P936">
        <v>5</v>
      </c>
      <c r="Q936">
        <v>27</v>
      </c>
      <c r="R936">
        <v>1</v>
      </c>
      <c r="S936">
        <v>2</v>
      </c>
      <c r="T936">
        <v>29</v>
      </c>
      <c r="U936">
        <v>61</v>
      </c>
      <c r="V936">
        <v>0.26300000000000001</v>
      </c>
      <c r="W936">
        <v>0.34599999999999997</v>
      </c>
      <c r="X936">
        <v>0.377</v>
      </c>
      <c r="Y936">
        <v>0.72299999999999998</v>
      </c>
      <c r="Z936">
        <v>109</v>
      </c>
      <c r="AA936">
        <v>0</v>
      </c>
      <c r="AB936">
        <v>8</v>
      </c>
      <c r="AC936">
        <v>0</v>
      </c>
      <c r="AD936">
        <v>1</v>
      </c>
      <c r="AE936">
        <v>1</v>
      </c>
      <c r="AF936">
        <v>4</v>
      </c>
      <c r="AG936">
        <v>0.317</v>
      </c>
      <c r="AH936">
        <v>104</v>
      </c>
      <c r="AI936">
        <v>97</v>
      </c>
      <c r="AJ936" t="s">
        <v>217</v>
      </c>
    </row>
    <row r="937" spans="1:36" x14ac:dyDescent="0.45">
      <c r="A937">
        <v>936</v>
      </c>
      <c r="C937" t="s">
        <v>52</v>
      </c>
      <c r="D937" t="str">
        <f t="shared" si="14"/>
        <v>Matt Carpenter2019</v>
      </c>
      <c r="E937" t="s">
        <v>36</v>
      </c>
      <c r="F937">
        <v>2019</v>
      </c>
      <c r="G937">
        <v>77</v>
      </c>
      <c r="H937">
        <v>326</v>
      </c>
      <c r="I937">
        <v>492</v>
      </c>
      <c r="J937">
        <v>70</v>
      </c>
      <c r="K937">
        <v>278</v>
      </c>
      <c r="L937">
        <v>42</v>
      </c>
      <c r="M937">
        <v>60</v>
      </c>
      <c r="N937">
        <v>12</v>
      </c>
      <c r="O937">
        <v>2</v>
      </c>
      <c r="P937">
        <v>10</v>
      </c>
      <c r="Q937">
        <v>28</v>
      </c>
      <c r="R937">
        <v>6</v>
      </c>
      <c r="S937">
        <v>1</v>
      </c>
      <c r="T937">
        <v>44</v>
      </c>
      <c r="U937">
        <v>80</v>
      </c>
      <c r="V937">
        <v>0.216</v>
      </c>
      <c r="W937">
        <v>0.32500000000000001</v>
      </c>
      <c r="X937">
        <v>0.38100000000000001</v>
      </c>
      <c r="Y937">
        <v>0.70699999999999996</v>
      </c>
      <c r="Z937">
        <v>106</v>
      </c>
      <c r="AA937">
        <v>3</v>
      </c>
      <c r="AB937">
        <v>2</v>
      </c>
      <c r="AC937">
        <v>0</v>
      </c>
      <c r="AD937">
        <v>2</v>
      </c>
      <c r="AE937">
        <v>0</v>
      </c>
      <c r="AF937">
        <v>2</v>
      </c>
      <c r="AG937">
        <v>0.26300000000000001</v>
      </c>
      <c r="AH937">
        <v>95</v>
      </c>
      <c r="AI937">
        <v>89</v>
      </c>
      <c r="AJ937" t="s">
        <v>53</v>
      </c>
    </row>
    <row r="938" spans="1:36" x14ac:dyDescent="0.45">
      <c r="A938">
        <v>937</v>
      </c>
      <c r="C938" t="s">
        <v>437</v>
      </c>
      <c r="D938" t="str">
        <f t="shared" si="14"/>
        <v>Josh Harrison2015</v>
      </c>
      <c r="E938" t="s">
        <v>36</v>
      </c>
      <c r="F938">
        <v>2015</v>
      </c>
      <c r="G938">
        <v>75</v>
      </c>
      <c r="H938">
        <v>326</v>
      </c>
      <c r="I938">
        <v>449</v>
      </c>
      <c r="J938">
        <v>72</v>
      </c>
      <c r="K938">
        <v>305</v>
      </c>
      <c r="L938">
        <v>39</v>
      </c>
      <c r="M938">
        <v>85</v>
      </c>
      <c r="N938">
        <v>20</v>
      </c>
      <c r="O938">
        <v>0</v>
      </c>
      <c r="P938">
        <v>4</v>
      </c>
      <c r="Q938">
        <v>22</v>
      </c>
      <c r="R938">
        <v>9</v>
      </c>
      <c r="S938">
        <v>4</v>
      </c>
      <c r="T938">
        <v>11</v>
      </c>
      <c r="U938">
        <v>48</v>
      </c>
      <c r="V938">
        <v>0.27900000000000003</v>
      </c>
      <c r="W938">
        <v>0.313</v>
      </c>
      <c r="X938">
        <v>0.38400000000000001</v>
      </c>
      <c r="Y938">
        <v>0.69599999999999995</v>
      </c>
      <c r="Z938">
        <v>117</v>
      </c>
      <c r="AA938">
        <v>3</v>
      </c>
      <c r="AB938">
        <v>5</v>
      </c>
      <c r="AC938">
        <v>3</v>
      </c>
      <c r="AD938">
        <v>2</v>
      </c>
      <c r="AE938">
        <v>1</v>
      </c>
      <c r="AF938">
        <v>3</v>
      </c>
      <c r="AG938">
        <v>0.318</v>
      </c>
      <c r="AH938">
        <v>94</v>
      </c>
      <c r="AI938">
        <v>97</v>
      </c>
      <c r="AJ938" t="s">
        <v>438</v>
      </c>
    </row>
    <row r="939" spans="1:36" x14ac:dyDescent="0.45">
      <c r="A939">
        <v>938</v>
      </c>
      <c r="C939" t="s">
        <v>461</v>
      </c>
      <c r="D939" t="str">
        <f t="shared" si="14"/>
        <v>Max Kepler2017</v>
      </c>
      <c r="E939" t="s">
        <v>36</v>
      </c>
      <c r="F939">
        <v>2017</v>
      </c>
      <c r="G939">
        <v>82</v>
      </c>
      <c r="H939">
        <v>326</v>
      </c>
      <c r="I939">
        <v>568</v>
      </c>
      <c r="J939">
        <v>73</v>
      </c>
      <c r="K939">
        <v>293</v>
      </c>
      <c r="L939">
        <v>43</v>
      </c>
      <c r="M939">
        <v>78</v>
      </c>
      <c r="N939">
        <v>20</v>
      </c>
      <c r="O939">
        <v>2</v>
      </c>
      <c r="P939">
        <v>10</v>
      </c>
      <c r="Q939">
        <v>39</v>
      </c>
      <c r="R939">
        <v>3</v>
      </c>
      <c r="S939">
        <v>1</v>
      </c>
      <c r="T939">
        <v>29</v>
      </c>
      <c r="U939">
        <v>61</v>
      </c>
      <c r="V939">
        <v>0.26600000000000001</v>
      </c>
      <c r="W939">
        <v>0.33700000000000002</v>
      </c>
      <c r="X939">
        <v>0.45100000000000001</v>
      </c>
      <c r="Y939">
        <v>0.78800000000000003</v>
      </c>
      <c r="Z939">
        <v>132</v>
      </c>
      <c r="AA939">
        <v>2</v>
      </c>
      <c r="AB939">
        <v>3</v>
      </c>
      <c r="AC939">
        <v>0</v>
      </c>
      <c r="AD939">
        <v>1</v>
      </c>
      <c r="AE939">
        <v>1</v>
      </c>
      <c r="AF939">
        <v>3</v>
      </c>
      <c r="AG939">
        <v>0.30499999999999999</v>
      </c>
      <c r="AH939">
        <v>114</v>
      </c>
      <c r="AI939">
        <v>110</v>
      </c>
      <c r="AJ939" t="s">
        <v>462</v>
      </c>
    </row>
    <row r="940" spans="1:36" x14ac:dyDescent="0.45">
      <c r="A940">
        <v>939</v>
      </c>
      <c r="C940" t="s">
        <v>531</v>
      </c>
      <c r="D940" t="str">
        <f t="shared" si="14"/>
        <v>Starling Marte2023</v>
      </c>
      <c r="E940" t="s">
        <v>36</v>
      </c>
      <c r="F940">
        <v>2023</v>
      </c>
      <c r="G940">
        <v>82</v>
      </c>
      <c r="H940">
        <v>326</v>
      </c>
      <c r="I940">
        <v>341</v>
      </c>
      <c r="J940">
        <v>78</v>
      </c>
      <c r="K940">
        <v>301</v>
      </c>
      <c r="L940">
        <v>37</v>
      </c>
      <c r="M940">
        <v>77</v>
      </c>
      <c r="N940">
        <v>7</v>
      </c>
      <c r="O940">
        <v>1</v>
      </c>
      <c r="P940">
        <v>5</v>
      </c>
      <c r="Q940">
        <v>28</v>
      </c>
      <c r="R940">
        <v>23</v>
      </c>
      <c r="S940">
        <v>4</v>
      </c>
      <c r="T940">
        <v>16</v>
      </c>
      <c r="U940">
        <v>63</v>
      </c>
      <c r="V940">
        <v>0.25600000000000001</v>
      </c>
      <c r="W940">
        <v>0.309</v>
      </c>
      <c r="X940">
        <v>0.33600000000000002</v>
      </c>
      <c r="Y940">
        <v>0.64400000000000002</v>
      </c>
      <c r="Z940">
        <v>101</v>
      </c>
      <c r="AA940">
        <v>8</v>
      </c>
      <c r="AB940">
        <v>7</v>
      </c>
      <c r="AC940">
        <v>2</v>
      </c>
      <c r="AD940">
        <v>0</v>
      </c>
      <c r="AE940">
        <v>1</v>
      </c>
      <c r="AF940">
        <v>1</v>
      </c>
      <c r="AG940">
        <v>0.309</v>
      </c>
      <c r="AH940">
        <v>106</v>
      </c>
      <c r="AI940">
        <v>79</v>
      </c>
      <c r="AJ940" t="s">
        <v>532</v>
      </c>
    </row>
    <row r="941" spans="1:36" x14ac:dyDescent="0.45">
      <c r="A941">
        <v>940</v>
      </c>
      <c r="C941" t="s">
        <v>683</v>
      </c>
      <c r="D941" t="str">
        <f t="shared" si="14"/>
        <v>Víctor Martínez2018</v>
      </c>
      <c r="E941" t="s">
        <v>36</v>
      </c>
      <c r="F941">
        <v>2018</v>
      </c>
      <c r="G941">
        <v>86</v>
      </c>
      <c r="H941">
        <v>326</v>
      </c>
      <c r="I941">
        <v>508</v>
      </c>
      <c r="J941">
        <v>78</v>
      </c>
      <c r="K941">
        <v>299</v>
      </c>
      <c r="L941">
        <v>16</v>
      </c>
      <c r="M941">
        <v>69</v>
      </c>
      <c r="N941">
        <v>10</v>
      </c>
      <c r="O941">
        <v>0</v>
      </c>
      <c r="P941">
        <v>4</v>
      </c>
      <c r="Q941">
        <v>29</v>
      </c>
      <c r="R941">
        <v>0</v>
      </c>
      <c r="S941">
        <v>0</v>
      </c>
      <c r="T941">
        <v>22</v>
      </c>
      <c r="U941">
        <v>32</v>
      </c>
      <c r="V941">
        <v>0.23100000000000001</v>
      </c>
      <c r="W941">
        <v>0.28199999999999997</v>
      </c>
      <c r="X941">
        <v>0.30399999999999999</v>
      </c>
      <c r="Y941">
        <v>0.58699999999999997</v>
      </c>
      <c r="Z941">
        <v>91</v>
      </c>
      <c r="AA941">
        <v>15</v>
      </c>
      <c r="AB941">
        <v>1</v>
      </c>
      <c r="AC941">
        <v>0</v>
      </c>
      <c r="AD941">
        <v>4</v>
      </c>
      <c r="AE941">
        <v>3</v>
      </c>
      <c r="AF941">
        <v>3</v>
      </c>
      <c r="AG941">
        <v>0.24299999999999999</v>
      </c>
      <c r="AH941">
        <v>81</v>
      </c>
      <c r="AI941">
        <v>63</v>
      </c>
      <c r="AJ941" t="s">
        <v>684</v>
      </c>
    </row>
    <row r="942" spans="1:36" x14ac:dyDescent="0.45">
      <c r="A942">
        <v>941</v>
      </c>
      <c r="C942" t="s">
        <v>599</v>
      </c>
      <c r="D942" t="str">
        <f t="shared" si="14"/>
        <v>Kendrys Morales2016</v>
      </c>
      <c r="E942" t="s">
        <v>36</v>
      </c>
      <c r="F942">
        <v>2016</v>
      </c>
      <c r="G942">
        <v>81</v>
      </c>
      <c r="H942">
        <v>326</v>
      </c>
      <c r="I942">
        <v>618</v>
      </c>
      <c r="J942">
        <v>79</v>
      </c>
      <c r="K942">
        <v>295</v>
      </c>
      <c r="L942">
        <v>34</v>
      </c>
      <c r="M942">
        <v>76</v>
      </c>
      <c r="N942">
        <v>13</v>
      </c>
      <c r="O942">
        <v>0</v>
      </c>
      <c r="P942">
        <v>15</v>
      </c>
      <c r="Q942">
        <v>47</v>
      </c>
      <c r="R942">
        <v>0</v>
      </c>
      <c r="S942">
        <v>0</v>
      </c>
      <c r="T942">
        <v>25</v>
      </c>
      <c r="U942">
        <v>64</v>
      </c>
      <c r="V942">
        <v>0.25800000000000001</v>
      </c>
      <c r="W942">
        <v>0.32200000000000001</v>
      </c>
      <c r="X942">
        <v>0.45400000000000001</v>
      </c>
      <c r="Y942">
        <v>0.77600000000000002</v>
      </c>
      <c r="Z942">
        <v>134</v>
      </c>
      <c r="AA942">
        <v>12</v>
      </c>
      <c r="AB942">
        <v>4</v>
      </c>
      <c r="AC942">
        <v>0</v>
      </c>
      <c r="AD942">
        <v>2</v>
      </c>
      <c r="AE942">
        <v>1</v>
      </c>
      <c r="AF942">
        <v>1</v>
      </c>
      <c r="AG942">
        <v>0.28000000000000003</v>
      </c>
      <c r="AH942">
        <v>96</v>
      </c>
      <c r="AI942">
        <v>108</v>
      </c>
      <c r="AJ942" t="s">
        <v>600</v>
      </c>
    </row>
    <row r="943" spans="1:36" x14ac:dyDescent="0.45">
      <c r="A943">
        <v>942</v>
      </c>
      <c r="C943" t="s">
        <v>777</v>
      </c>
      <c r="D943" t="str">
        <f t="shared" si="14"/>
        <v>David Murphy2014</v>
      </c>
      <c r="E943" t="s">
        <v>36</v>
      </c>
      <c r="F943">
        <v>2014</v>
      </c>
      <c r="G943">
        <v>87</v>
      </c>
      <c r="H943">
        <v>326</v>
      </c>
      <c r="I943">
        <v>462</v>
      </c>
      <c r="J943">
        <v>78</v>
      </c>
      <c r="K943">
        <v>292</v>
      </c>
      <c r="L943">
        <v>29</v>
      </c>
      <c r="M943">
        <v>71</v>
      </c>
      <c r="N943">
        <v>16</v>
      </c>
      <c r="O943">
        <v>1</v>
      </c>
      <c r="P943">
        <v>6</v>
      </c>
      <c r="Q943">
        <v>44</v>
      </c>
      <c r="R943">
        <v>2</v>
      </c>
      <c r="S943">
        <v>2</v>
      </c>
      <c r="T943">
        <v>27</v>
      </c>
      <c r="U943">
        <v>45</v>
      </c>
      <c r="V943">
        <v>0.24299999999999999</v>
      </c>
      <c r="W943">
        <v>0.30499999999999999</v>
      </c>
      <c r="X943">
        <v>0.36599999999999999</v>
      </c>
      <c r="Y943">
        <v>0.67100000000000004</v>
      </c>
      <c r="Z943">
        <v>107</v>
      </c>
      <c r="AA943">
        <v>4</v>
      </c>
      <c r="AB943">
        <v>1</v>
      </c>
      <c r="AC943">
        <v>1</v>
      </c>
      <c r="AD943">
        <v>5</v>
      </c>
      <c r="AE943">
        <v>0</v>
      </c>
      <c r="AF943">
        <v>5</v>
      </c>
      <c r="AG943">
        <v>0.26400000000000001</v>
      </c>
      <c r="AH943">
        <v>91</v>
      </c>
      <c r="AI943">
        <v>90</v>
      </c>
      <c r="AJ943" t="s">
        <v>778</v>
      </c>
    </row>
    <row r="944" spans="1:36" x14ac:dyDescent="0.45">
      <c r="A944">
        <v>943</v>
      </c>
      <c r="C944" t="s">
        <v>719</v>
      </c>
      <c r="D944" t="str">
        <f t="shared" si="14"/>
        <v>Eduardo Núñez2018</v>
      </c>
      <c r="E944" t="s">
        <v>36</v>
      </c>
      <c r="F944">
        <v>2018</v>
      </c>
      <c r="G944">
        <v>81</v>
      </c>
      <c r="H944">
        <v>326</v>
      </c>
      <c r="I944">
        <v>502</v>
      </c>
      <c r="J944">
        <v>78</v>
      </c>
      <c r="K944">
        <v>310</v>
      </c>
      <c r="L944">
        <v>36</v>
      </c>
      <c r="M944">
        <v>79</v>
      </c>
      <c r="N944">
        <v>15</v>
      </c>
      <c r="O944">
        <v>0</v>
      </c>
      <c r="P944">
        <v>6</v>
      </c>
      <c r="Q944">
        <v>24</v>
      </c>
      <c r="R944">
        <v>4</v>
      </c>
      <c r="S944">
        <v>2</v>
      </c>
      <c r="T944">
        <v>11</v>
      </c>
      <c r="U944">
        <v>52</v>
      </c>
      <c r="V944">
        <v>0.255</v>
      </c>
      <c r="W944">
        <v>0.28299999999999997</v>
      </c>
      <c r="X944">
        <v>0.36099999999999999</v>
      </c>
      <c r="Y944">
        <v>0.64400000000000002</v>
      </c>
      <c r="Z944">
        <v>112</v>
      </c>
      <c r="AA944">
        <v>13</v>
      </c>
      <c r="AB944">
        <v>2</v>
      </c>
      <c r="AC944">
        <v>1</v>
      </c>
      <c r="AD944">
        <v>2</v>
      </c>
      <c r="AE944">
        <v>0</v>
      </c>
      <c r="AF944">
        <v>6</v>
      </c>
      <c r="AG944">
        <v>0.28699999999999998</v>
      </c>
      <c r="AH944">
        <v>91</v>
      </c>
      <c r="AI944">
        <v>78</v>
      </c>
      <c r="AJ944" t="s">
        <v>720</v>
      </c>
    </row>
    <row r="945" spans="1:36" x14ac:dyDescent="0.45">
      <c r="A945">
        <v>944</v>
      </c>
      <c r="C945" t="s">
        <v>354</v>
      </c>
      <c r="D945" t="str">
        <f t="shared" si="14"/>
        <v>Marcell Ozuna2019</v>
      </c>
      <c r="E945" t="s">
        <v>36</v>
      </c>
      <c r="F945">
        <v>2019</v>
      </c>
      <c r="G945">
        <v>78</v>
      </c>
      <c r="H945">
        <v>326</v>
      </c>
      <c r="I945">
        <v>549</v>
      </c>
      <c r="J945">
        <v>77</v>
      </c>
      <c r="K945">
        <v>293</v>
      </c>
      <c r="L945">
        <v>52</v>
      </c>
      <c r="M945">
        <v>76</v>
      </c>
      <c r="N945">
        <v>15</v>
      </c>
      <c r="O945">
        <v>0</v>
      </c>
      <c r="P945">
        <v>20</v>
      </c>
      <c r="Q945">
        <v>62</v>
      </c>
      <c r="R945">
        <v>8</v>
      </c>
      <c r="S945">
        <v>1</v>
      </c>
      <c r="T945">
        <v>31</v>
      </c>
      <c r="U945">
        <v>68</v>
      </c>
      <c r="V945">
        <v>0.25900000000000001</v>
      </c>
      <c r="W945">
        <v>0.33100000000000002</v>
      </c>
      <c r="X945">
        <v>0.51500000000000001</v>
      </c>
      <c r="Y945">
        <v>0.84699999999999998</v>
      </c>
      <c r="Z945">
        <v>151</v>
      </c>
      <c r="AA945">
        <v>12</v>
      </c>
      <c r="AB945">
        <v>1</v>
      </c>
      <c r="AC945">
        <v>0</v>
      </c>
      <c r="AD945">
        <v>1</v>
      </c>
      <c r="AE945">
        <v>2</v>
      </c>
      <c r="AF945">
        <v>1</v>
      </c>
      <c r="AG945">
        <v>0.27200000000000002</v>
      </c>
      <c r="AH945">
        <v>110</v>
      </c>
      <c r="AI945">
        <v>122</v>
      </c>
      <c r="AJ945" t="s">
        <v>355</v>
      </c>
    </row>
    <row r="946" spans="1:36" x14ac:dyDescent="0.45">
      <c r="A946">
        <v>945</v>
      </c>
      <c r="C946" t="s">
        <v>505</v>
      </c>
      <c r="D946" t="str">
        <f t="shared" si="14"/>
        <v>Brandon Phillips2017</v>
      </c>
      <c r="E946" t="s">
        <v>36</v>
      </c>
      <c r="F946">
        <v>2017</v>
      </c>
      <c r="G946">
        <v>80</v>
      </c>
      <c r="H946">
        <v>326</v>
      </c>
      <c r="I946">
        <v>604</v>
      </c>
      <c r="J946">
        <v>74</v>
      </c>
      <c r="K946">
        <v>304</v>
      </c>
      <c r="L946">
        <v>42</v>
      </c>
      <c r="M946">
        <v>85</v>
      </c>
      <c r="N946">
        <v>19</v>
      </c>
      <c r="O946">
        <v>0</v>
      </c>
      <c r="P946">
        <v>7</v>
      </c>
      <c r="Q946">
        <v>30</v>
      </c>
      <c r="R946">
        <v>7</v>
      </c>
      <c r="S946">
        <v>4</v>
      </c>
      <c r="T946">
        <v>15</v>
      </c>
      <c r="U946">
        <v>42</v>
      </c>
      <c r="V946">
        <v>0.28000000000000003</v>
      </c>
      <c r="W946">
        <v>0.32600000000000001</v>
      </c>
      <c r="X946">
        <v>0.41099999999999998</v>
      </c>
      <c r="Y946">
        <v>0.73699999999999999</v>
      </c>
      <c r="Z946">
        <v>125</v>
      </c>
      <c r="AA946">
        <v>11</v>
      </c>
      <c r="AB946">
        <v>6</v>
      </c>
      <c r="AC946">
        <v>1</v>
      </c>
      <c r="AD946">
        <v>0</v>
      </c>
      <c r="AE946">
        <v>1</v>
      </c>
      <c r="AF946">
        <v>3</v>
      </c>
      <c r="AG946">
        <v>0.30599999999999999</v>
      </c>
      <c r="AH946">
        <v>101</v>
      </c>
      <c r="AI946">
        <v>97</v>
      </c>
      <c r="AJ946" t="s">
        <v>506</v>
      </c>
    </row>
    <row r="947" spans="1:36" x14ac:dyDescent="0.45">
      <c r="A947">
        <v>946</v>
      </c>
      <c r="C947" t="s">
        <v>54</v>
      </c>
      <c r="D947" t="str">
        <f t="shared" si="14"/>
        <v>Mike Trout2022</v>
      </c>
      <c r="E947" t="s">
        <v>36</v>
      </c>
      <c r="F947">
        <v>2022</v>
      </c>
      <c r="G947">
        <v>79</v>
      </c>
      <c r="H947">
        <v>326</v>
      </c>
      <c r="I947">
        <v>499</v>
      </c>
      <c r="J947">
        <v>77</v>
      </c>
      <c r="K947">
        <v>282</v>
      </c>
      <c r="L947">
        <v>55</v>
      </c>
      <c r="M947">
        <v>76</v>
      </c>
      <c r="N947">
        <v>17</v>
      </c>
      <c r="O947">
        <v>2</v>
      </c>
      <c r="P947">
        <v>24</v>
      </c>
      <c r="Q947">
        <v>51</v>
      </c>
      <c r="R947">
        <v>1</v>
      </c>
      <c r="S947">
        <v>0</v>
      </c>
      <c r="T947">
        <v>39</v>
      </c>
      <c r="U947">
        <v>97</v>
      </c>
      <c r="V947">
        <v>0.27</v>
      </c>
      <c r="W947">
        <v>0.36799999999999999</v>
      </c>
      <c r="X947">
        <v>0.59899999999999998</v>
      </c>
      <c r="Y947">
        <v>0.96699999999999997</v>
      </c>
      <c r="Z947">
        <v>169</v>
      </c>
      <c r="AA947">
        <v>3</v>
      </c>
      <c r="AB947">
        <v>5</v>
      </c>
      <c r="AC947">
        <v>0</v>
      </c>
      <c r="AD947">
        <v>0</v>
      </c>
      <c r="AE947">
        <v>6</v>
      </c>
      <c r="AF947">
        <v>1</v>
      </c>
      <c r="AG947">
        <v>0.32300000000000001</v>
      </c>
      <c r="AH947">
        <v>95</v>
      </c>
      <c r="AI947">
        <v>170</v>
      </c>
      <c r="AJ947" t="s">
        <v>55</v>
      </c>
    </row>
    <row r="948" spans="1:36" x14ac:dyDescent="0.45">
      <c r="A948">
        <v>947</v>
      </c>
      <c r="C948" t="s">
        <v>276</v>
      </c>
      <c r="D948" t="str">
        <f t="shared" si="14"/>
        <v>Asdrúbal Cabrera2015</v>
      </c>
      <c r="E948" t="s">
        <v>36</v>
      </c>
      <c r="F948">
        <v>2015</v>
      </c>
      <c r="G948">
        <v>86</v>
      </c>
      <c r="H948">
        <v>325</v>
      </c>
      <c r="I948">
        <v>551</v>
      </c>
      <c r="J948">
        <v>80</v>
      </c>
      <c r="K948">
        <v>301</v>
      </c>
      <c r="L948">
        <v>29</v>
      </c>
      <c r="M948">
        <v>67</v>
      </c>
      <c r="N948">
        <v>16</v>
      </c>
      <c r="O948">
        <v>4</v>
      </c>
      <c r="P948">
        <v>5</v>
      </c>
      <c r="Q948">
        <v>22</v>
      </c>
      <c r="R948">
        <v>3</v>
      </c>
      <c r="S948">
        <v>3</v>
      </c>
      <c r="T948">
        <v>20</v>
      </c>
      <c r="U948">
        <v>72</v>
      </c>
      <c r="V948">
        <v>0.223</v>
      </c>
      <c r="W948">
        <v>0.27500000000000002</v>
      </c>
      <c r="X948">
        <v>0.35199999999999998</v>
      </c>
      <c r="Y948">
        <v>0.627</v>
      </c>
      <c r="Z948">
        <v>106</v>
      </c>
      <c r="AA948">
        <v>8</v>
      </c>
      <c r="AB948">
        <v>2</v>
      </c>
      <c r="AC948">
        <v>1</v>
      </c>
      <c r="AD948">
        <v>1</v>
      </c>
      <c r="AE948">
        <v>3</v>
      </c>
      <c r="AF948">
        <v>0</v>
      </c>
      <c r="AG948">
        <v>0.27600000000000002</v>
      </c>
      <c r="AH948">
        <v>69</v>
      </c>
      <c r="AI948">
        <v>77</v>
      </c>
      <c r="AJ948" t="s">
        <v>277</v>
      </c>
    </row>
    <row r="949" spans="1:36" x14ac:dyDescent="0.45">
      <c r="A949">
        <v>948</v>
      </c>
      <c r="C949" t="s">
        <v>779</v>
      </c>
      <c r="D949" t="str">
        <f t="shared" si="14"/>
        <v>Mark Canha2021</v>
      </c>
      <c r="E949" t="s">
        <v>36</v>
      </c>
      <c r="F949">
        <v>2021</v>
      </c>
      <c r="G949">
        <v>74</v>
      </c>
      <c r="H949">
        <v>325</v>
      </c>
      <c r="I949">
        <v>625</v>
      </c>
      <c r="J949">
        <v>72</v>
      </c>
      <c r="K949">
        <v>271</v>
      </c>
      <c r="L949">
        <v>55</v>
      </c>
      <c r="M949">
        <v>69</v>
      </c>
      <c r="N949">
        <v>12</v>
      </c>
      <c r="O949">
        <v>4</v>
      </c>
      <c r="P949">
        <v>11</v>
      </c>
      <c r="Q949">
        <v>33</v>
      </c>
      <c r="R949">
        <v>7</v>
      </c>
      <c r="S949">
        <v>1</v>
      </c>
      <c r="T949">
        <v>40</v>
      </c>
      <c r="U949">
        <v>68</v>
      </c>
      <c r="V949">
        <v>0.255</v>
      </c>
      <c r="W949">
        <v>0.375</v>
      </c>
      <c r="X949">
        <v>0.45</v>
      </c>
      <c r="Y949">
        <v>0.82599999999999996</v>
      </c>
      <c r="Z949">
        <v>122</v>
      </c>
      <c r="AA949">
        <v>6</v>
      </c>
      <c r="AB949">
        <v>13</v>
      </c>
      <c r="AC949">
        <v>0</v>
      </c>
      <c r="AD949">
        <v>1</v>
      </c>
      <c r="AE949">
        <v>0</v>
      </c>
      <c r="AF949">
        <v>5</v>
      </c>
      <c r="AG949">
        <v>0.30099999999999999</v>
      </c>
      <c r="AH949">
        <v>121</v>
      </c>
      <c r="AI949">
        <v>130</v>
      </c>
      <c r="AJ949" t="s">
        <v>780</v>
      </c>
    </row>
    <row r="950" spans="1:36" x14ac:dyDescent="0.45">
      <c r="A950">
        <v>949</v>
      </c>
      <c r="C950" t="s">
        <v>240</v>
      </c>
      <c r="D950" t="str">
        <f t="shared" si="14"/>
        <v>Freddy Galvis2015</v>
      </c>
      <c r="E950" t="s">
        <v>36</v>
      </c>
      <c r="F950">
        <v>2015</v>
      </c>
      <c r="G950">
        <v>83</v>
      </c>
      <c r="H950">
        <v>325</v>
      </c>
      <c r="I950">
        <v>603</v>
      </c>
      <c r="J950">
        <v>81</v>
      </c>
      <c r="K950">
        <v>304</v>
      </c>
      <c r="L950">
        <v>31</v>
      </c>
      <c r="M950">
        <v>84</v>
      </c>
      <c r="N950">
        <v>8</v>
      </c>
      <c r="O950">
        <v>2</v>
      </c>
      <c r="P950">
        <v>3</v>
      </c>
      <c r="Q950">
        <v>23</v>
      </c>
      <c r="R950">
        <v>6</v>
      </c>
      <c r="S950">
        <v>0</v>
      </c>
      <c r="T950">
        <v>17</v>
      </c>
      <c r="U950">
        <v>57</v>
      </c>
      <c r="V950">
        <v>0.27600000000000002</v>
      </c>
      <c r="W950">
        <v>0.318</v>
      </c>
      <c r="X950">
        <v>0.34499999999999997</v>
      </c>
      <c r="Y950">
        <v>0.66300000000000003</v>
      </c>
      <c r="Z950">
        <v>105</v>
      </c>
      <c r="AA950">
        <v>5</v>
      </c>
      <c r="AB950">
        <v>2</v>
      </c>
      <c r="AC950">
        <v>1</v>
      </c>
      <c r="AD950">
        <v>1</v>
      </c>
      <c r="AE950">
        <v>0</v>
      </c>
      <c r="AF950">
        <v>4</v>
      </c>
      <c r="AG950">
        <v>0.33100000000000002</v>
      </c>
      <c r="AH950">
        <v>106</v>
      </c>
      <c r="AI950">
        <v>88</v>
      </c>
      <c r="AJ950" t="s">
        <v>241</v>
      </c>
    </row>
    <row r="951" spans="1:36" x14ac:dyDescent="0.45">
      <c r="A951">
        <v>950</v>
      </c>
      <c r="C951" t="s">
        <v>545</v>
      </c>
      <c r="D951" t="str">
        <f t="shared" si="14"/>
        <v>Yuli Gurriel2022</v>
      </c>
      <c r="E951" t="s">
        <v>36</v>
      </c>
      <c r="F951">
        <v>2022</v>
      </c>
      <c r="G951">
        <v>83</v>
      </c>
      <c r="H951">
        <v>325</v>
      </c>
      <c r="I951">
        <v>584</v>
      </c>
      <c r="J951">
        <v>79</v>
      </c>
      <c r="K951">
        <v>302</v>
      </c>
      <c r="L951">
        <v>31</v>
      </c>
      <c r="M951">
        <v>72</v>
      </c>
      <c r="N951">
        <v>25</v>
      </c>
      <c r="O951">
        <v>0</v>
      </c>
      <c r="P951">
        <v>7</v>
      </c>
      <c r="Q951">
        <v>26</v>
      </c>
      <c r="R951">
        <v>3</v>
      </c>
      <c r="S951">
        <v>0</v>
      </c>
      <c r="T951">
        <v>19</v>
      </c>
      <c r="U951">
        <v>43</v>
      </c>
      <c r="V951">
        <v>0.23799999999999999</v>
      </c>
      <c r="W951">
        <v>0.28899999999999998</v>
      </c>
      <c r="X951">
        <v>0.39100000000000001</v>
      </c>
      <c r="Y951">
        <v>0.68</v>
      </c>
      <c r="Z951">
        <v>118</v>
      </c>
      <c r="AA951">
        <v>8</v>
      </c>
      <c r="AB951">
        <v>3</v>
      </c>
      <c r="AC951">
        <v>0</v>
      </c>
      <c r="AD951">
        <v>1</v>
      </c>
      <c r="AE951">
        <v>0</v>
      </c>
      <c r="AF951">
        <v>2</v>
      </c>
      <c r="AG951">
        <v>0.25700000000000001</v>
      </c>
      <c r="AH951">
        <v>109</v>
      </c>
      <c r="AI951">
        <v>92</v>
      </c>
      <c r="AJ951" t="s">
        <v>546</v>
      </c>
    </row>
    <row r="952" spans="1:36" x14ac:dyDescent="0.45">
      <c r="A952">
        <v>951</v>
      </c>
      <c r="C952" t="s">
        <v>122</v>
      </c>
      <c r="D952" t="str">
        <f t="shared" si="14"/>
        <v>Adam Jones2015</v>
      </c>
      <c r="E952" t="s">
        <v>36</v>
      </c>
      <c r="F952">
        <v>2015</v>
      </c>
      <c r="G952">
        <v>77</v>
      </c>
      <c r="H952">
        <v>325</v>
      </c>
      <c r="I952">
        <v>581</v>
      </c>
      <c r="J952">
        <v>77</v>
      </c>
      <c r="K952">
        <v>302</v>
      </c>
      <c r="L952">
        <v>43</v>
      </c>
      <c r="M952">
        <v>85</v>
      </c>
      <c r="N952">
        <v>15</v>
      </c>
      <c r="O952">
        <v>3</v>
      </c>
      <c r="P952">
        <v>14</v>
      </c>
      <c r="Q952">
        <v>43</v>
      </c>
      <c r="R952">
        <v>3</v>
      </c>
      <c r="S952">
        <v>1</v>
      </c>
      <c r="T952">
        <v>16</v>
      </c>
      <c r="U952">
        <v>47</v>
      </c>
      <c r="V952">
        <v>0.28199999999999997</v>
      </c>
      <c r="W952">
        <v>0.32600000000000001</v>
      </c>
      <c r="X952">
        <v>0.49</v>
      </c>
      <c r="Y952">
        <v>0.81599999999999995</v>
      </c>
      <c r="Z952">
        <v>148</v>
      </c>
      <c r="AA952">
        <v>13</v>
      </c>
      <c r="AB952">
        <v>5</v>
      </c>
      <c r="AC952">
        <v>0</v>
      </c>
      <c r="AD952">
        <v>2</v>
      </c>
      <c r="AE952">
        <v>3</v>
      </c>
      <c r="AF952">
        <v>2</v>
      </c>
      <c r="AG952">
        <v>0.29199999999999998</v>
      </c>
      <c r="AH952">
        <v>109</v>
      </c>
      <c r="AI952">
        <v>128</v>
      </c>
      <c r="AJ952" t="s">
        <v>123</v>
      </c>
    </row>
    <row r="953" spans="1:36" x14ac:dyDescent="0.45">
      <c r="A953">
        <v>952</v>
      </c>
      <c r="C953" t="s">
        <v>781</v>
      </c>
      <c r="D953" t="str">
        <f t="shared" si="14"/>
        <v>Fernando Tatis Jr.2023</v>
      </c>
      <c r="E953" t="s">
        <v>36</v>
      </c>
      <c r="F953">
        <v>2023</v>
      </c>
      <c r="G953">
        <v>70</v>
      </c>
      <c r="H953">
        <v>325</v>
      </c>
      <c r="I953">
        <v>635</v>
      </c>
      <c r="J953">
        <v>70</v>
      </c>
      <c r="K953">
        <v>295</v>
      </c>
      <c r="L953">
        <v>52</v>
      </c>
      <c r="M953">
        <v>85</v>
      </c>
      <c r="N953">
        <v>20</v>
      </c>
      <c r="O953">
        <v>1</v>
      </c>
      <c r="P953">
        <v>16</v>
      </c>
      <c r="Q953">
        <v>44</v>
      </c>
      <c r="R953">
        <v>14</v>
      </c>
      <c r="S953">
        <v>3</v>
      </c>
      <c r="T953">
        <v>25</v>
      </c>
      <c r="U953">
        <v>62</v>
      </c>
      <c r="V953">
        <v>0.28799999999999998</v>
      </c>
      <c r="W953">
        <v>0.34599999999999997</v>
      </c>
      <c r="X953">
        <v>0.52500000000000002</v>
      </c>
      <c r="Y953">
        <v>0.871</v>
      </c>
      <c r="Z953">
        <v>155</v>
      </c>
      <c r="AA953">
        <v>8</v>
      </c>
      <c r="AB953">
        <v>2</v>
      </c>
      <c r="AC953">
        <v>1</v>
      </c>
      <c r="AD953">
        <v>2</v>
      </c>
      <c r="AE953">
        <v>0</v>
      </c>
      <c r="AF953">
        <v>3</v>
      </c>
      <c r="AG953">
        <v>0.315</v>
      </c>
      <c r="AH953">
        <v>124</v>
      </c>
      <c r="AI953">
        <v>136</v>
      </c>
      <c r="AJ953" t="s">
        <v>782</v>
      </c>
    </row>
    <row r="954" spans="1:36" x14ac:dyDescent="0.45">
      <c r="A954">
        <v>953</v>
      </c>
      <c r="C954" t="s">
        <v>397</v>
      </c>
      <c r="D954" t="str">
        <f t="shared" si="14"/>
        <v>Kyle Tucker2021</v>
      </c>
      <c r="E954" t="s">
        <v>36</v>
      </c>
      <c r="F954">
        <v>2021</v>
      </c>
      <c r="G954">
        <v>79</v>
      </c>
      <c r="H954">
        <v>325</v>
      </c>
      <c r="I954">
        <v>567</v>
      </c>
      <c r="J954">
        <v>76</v>
      </c>
      <c r="K954">
        <v>292</v>
      </c>
      <c r="L954">
        <v>48</v>
      </c>
      <c r="M954">
        <v>79</v>
      </c>
      <c r="N954">
        <v>21</v>
      </c>
      <c r="O954">
        <v>1</v>
      </c>
      <c r="P954">
        <v>15</v>
      </c>
      <c r="Q954">
        <v>49</v>
      </c>
      <c r="R954">
        <v>7</v>
      </c>
      <c r="S954">
        <v>1</v>
      </c>
      <c r="T954">
        <v>27</v>
      </c>
      <c r="U954">
        <v>52</v>
      </c>
      <c r="V954">
        <v>0.27100000000000002</v>
      </c>
      <c r="W954">
        <v>0.33</v>
      </c>
      <c r="X954">
        <v>0.503</v>
      </c>
      <c r="Y954">
        <v>0.83399999999999996</v>
      </c>
      <c r="Z954">
        <v>147</v>
      </c>
      <c r="AA954">
        <v>5</v>
      </c>
      <c r="AB954">
        <v>1</v>
      </c>
      <c r="AC954">
        <v>0</v>
      </c>
      <c r="AD954">
        <v>4</v>
      </c>
      <c r="AE954">
        <v>2</v>
      </c>
      <c r="AF954">
        <v>3</v>
      </c>
      <c r="AG954">
        <v>0.28000000000000003</v>
      </c>
      <c r="AH954">
        <v>82</v>
      </c>
      <c r="AI954">
        <v>129</v>
      </c>
      <c r="AJ954" t="s">
        <v>398</v>
      </c>
    </row>
    <row r="955" spans="1:36" x14ac:dyDescent="0.45">
      <c r="A955">
        <v>954</v>
      </c>
      <c r="C955" t="s">
        <v>783</v>
      </c>
      <c r="D955" t="str">
        <f t="shared" si="14"/>
        <v>Danny Valencia2017</v>
      </c>
      <c r="E955" t="s">
        <v>36</v>
      </c>
      <c r="F955">
        <v>2017</v>
      </c>
      <c r="G955">
        <v>81</v>
      </c>
      <c r="H955">
        <v>325</v>
      </c>
      <c r="I955">
        <v>500</v>
      </c>
      <c r="J955">
        <v>76</v>
      </c>
      <c r="K955">
        <v>293</v>
      </c>
      <c r="L955">
        <v>37</v>
      </c>
      <c r="M955">
        <v>80</v>
      </c>
      <c r="N955">
        <v>12</v>
      </c>
      <c r="O955">
        <v>2</v>
      </c>
      <c r="P955">
        <v>9</v>
      </c>
      <c r="Q955">
        <v>43</v>
      </c>
      <c r="R955">
        <v>1</v>
      </c>
      <c r="S955">
        <v>2</v>
      </c>
      <c r="T955">
        <v>28</v>
      </c>
      <c r="U955">
        <v>76</v>
      </c>
      <c r="V955">
        <v>0.27300000000000002</v>
      </c>
      <c r="W955">
        <v>0.33500000000000002</v>
      </c>
      <c r="X955">
        <v>0.42</v>
      </c>
      <c r="Y955">
        <v>0.755</v>
      </c>
      <c r="Z955">
        <v>123</v>
      </c>
      <c r="AA955">
        <v>11</v>
      </c>
      <c r="AB955">
        <v>1</v>
      </c>
      <c r="AC955">
        <v>0</v>
      </c>
      <c r="AD955">
        <v>3</v>
      </c>
      <c r="AE955">
        <v>0</v>
      </c>
      <c r="AF955">
        <v>6</v>
      </c>
      <c r="AG955">
        <v>0.33700000000000002</v>
      </c>
      <c r="AH955">
        <v>109</v>
      </c>
      <c r="AI955">
        <v>102</v>
      </c>
      <c r="AJ955" t="s">
        <v>784</v>
      </c>
    </row>
    <row r="956" spans="1:36" x14ac:dyDescent="0.45">
      <c r="A956">
        <v>955</v>
      </c>
      <c r="C956" t="s">
        <v>653</v>
      </c>
      <c r="D956" t="str">
        <f t="shared" si="14"/>
        <v>Neil Walker2016</v>
      </c>
      <c r="E956" t="s">
        <v>36</v>
      </c>
      <c r="F956">
        <v>2016</v>
      </c>
      <c r="G956">
        <v>82</v>
      </c>
      <c r="H956">
        <v>325</v>
      </c>
      <c r="I956">
        <v>458</v>
      </c>
      <c r="J956">
        <v>79</v>
      </c>
      <c r="K956">
        <v>291</v>
      </c>
      <c r="L956">
        <v>36</v>
      </c>
      <c r="M956">
        <v>74</v>
      </c>
      <c r="N956">
        <v>6</v>
      </c>
      <c r="O956">
        <v>0</v>
      </c>
      <c r="P956">
        <v>15</v>
      </c>
      <c r="Q956">
        <v>37</v>
      </c>
      <c r="R956">
        <v>2</v>
      </c>
      <c r="S956">
        <v>1</v>
      </c>
      <c r="T956">
        <v>30</v>
      </c>
      <c r="U956">
        <v>66</v>
      </c>
      <c r="V956">
        <v>0.254</v>
      </c>
      <c r="W956">
        <v>0.32300000000000001</v>
      </c>
      <c r="X956">
        <v>0.43</v>
      </c>
      <c r="Y956">
        <v>0.753</v>
      </c>
      <c r="Z956">
        <v>125</v>
      </c>
      <c r="AA956">
        <v>8</v>
      </c>
      <c r="AB956">
        <v>1</v>
      </c>
      <c r="AC956">
        <v>0</v>
      </c>
      <c r="AD956">
        <v>3</v>
      </c>
      <c r="AE956">
        <v>3</v>
      </c>
      <c r="AF956">
        <v>0</v>
      </c>
      <c r="AG956">
        <v>0.27700000000000002</v>
      </c>
      <c r="AH956">
        <v>83</v>
      </c>
      <c r="AI956">
        <v>103</v>
      </c>
      <c r="AJ956" t="s">
        <v>654</v>
      </c>
    </row>
    <row r="957" spans="1:36" x14ac:dyDescent="0.45">
      <c r="A957">
        <v>956</v>
      </c>
      <c r="C957" t="s">
        <v>493</v>
      </c>
      <c r="D957" t="str">
        <f t="shared" si="14"/>
        <v>Tim Anderson2017</v>
      </c>
      <c r="E957" t="s">
        <v>36</v>
      </c>
      <c r="F957">
        <v>2017</v>
      </c>
      <c r="G957">
        <v>78</v>
      </c>
      <c r="H957">
        <v>324</v>
      </c>
      <c r="I957">
        <v>606</v>
      </c>
      <c r="J957">
        <v>77</v>
      </c>
      <c r="K957">
        <v>312</v>
      </c>
      <c r="L957">
        <v>36</v>
      </c>
      <c r="M957">
        <v>75</v>
      </c>
      <c r="N957">
        <v>11</v>
      </c>
      <c r="O957">
        <v>1</v>
      </c>
      <c r="P957">
        <v>9</v>
      </c>
      <c r="Q957">
        <v>28</v>
      </c>
      <c r="R957">
        <v>5</v>
      </c>
      <c r="S957">
        <v>0</v>
      </c>
      <c r="T957">
        <v>9</v>
      </c>
      <c r="U957">
        <v>87</v>
      </c>
      <c r="V957">
        <v>0.24</v>
      </c>
      <c r="W957">
        <v>0.26300000000000001</v>
      </c>
      <c r="X957">
        <v>0.36899999999999999</v>
      </c>
      <c r="Y957">
        <v>0.63200000000000001</v>
      </c>
      <c r="Z957">
        <v>115</v>
      </c>
      <c r="AA957">
        <v>5</v>
      </c>
      <c r="AB957">
        <v>1</v>
      </c>
      <c r="AC957">
        <v>1</v>
      </c>
      <c r="AD957">
        <v>1</v>
      </c>
      <c r="AE957">
        <v>0</v>
      </c>
      <c r="AF957">
        <v>6</v>
      </c>
      <c r="AG957">
        <v>0.30399999999999999</v>
      </c>
      <c r="AH957">
        <v>87</v>
      </c>
      <c r="AI957">
        <v>68</v>
      </c>
      <c r="AJ957" t="s">
        <v>494</v>
      </c>
    </row>
    <row r="958" spans="1:36" x14ac:dyDescent="0.45">
      <c r="A958">
        <v>957</v>
      </c>
      <c r="C958" t="s">
        <v>629</v>
      </c>
      <c r="D958" t="str">
        <f t="shared" si="14"/>
        <v>Jackie Bradley Jr.2019</v>
      </c>
      <c r="E958" t="s">
        <v>36</v>
      </c>
      <c r="F958">
        <v>2019</v>
      </c>
      <c r="G958">
        <v>81</v>
      </c>
      <c r="H958">
        <v>324</v>
      </c>
      <c r="I958">
        <v>567</v>
      </c>
      <c r="J958">
        <v>78</v>
      </c>
      <c r="K958">
        <v>279</v>
      </c>
      <c r="L958">
        <v>36</v>
      </c>
      <c r="M958">
        <v>65</v>
      </c>
      <c r="N958">
        <v>17</v>
      </c>
      <c r="O958">
        <v>1</v>
      </c>
      <c r="P958">
        <v>9</v>
      </c>
      <c r="Q958">
        <v>31</v>
      </c>
      <c r="R958">
        <v>6</v>
      </c>
      <c r="S958">
        <v>2</v>
      </c>
      <c r="T958">
        <v>34</v>
      </c>
      <c r="U958">
        <v>83</v>
      </c>
      <c r="V958">
        <v>0.23300000000000001</v>
      </c>
      <c r="W958">
        <v>0.33</v>
      </c>
      <c r="X958">
        <v>0.39800000000000002</v>
      </c>
      <c r="Y958">
        <v>0.72799999999999998</v>
      </c>
      <c r="Z958">
        <v>111</v>
      </c>
      <c r="AA958">
        <v>5</v>
      </c>
      <c r="AB958">
        <v>7</v>
      </c>
      <c r="AC958">
        <v>3</v>
      </c>
      <c r="AD958">
        <v>1</v>
      </c>
      <c r="AE958">
        <v>3</v>
      </c>
      <c r="AF958">
        <v>2</v>
      </c>
      <c r="AG958">
        <v>0.29799999999999999</v>
      </c>
      <c r="AH958">
        <v>99</v>
      </c>
      <c r="AI958">
        <v>95</v>
      </c>
      <c r="AJ958" t="s">
        <v>630</v>
      </c>
    </row>
    <row r="959" spans="1:36" x14ac:dyDescent="0.45">
      <c r="A959">
        <v>958</v>
      </c>
      <c r="C959" t="s">
        <v>517</v>
      </c>
      <c r="D959" t="str">
        <f t="shared" si="14"/>
        <v>Lucas Duda2014</v>
      </c>
      <c r="E959" t="s">
        <v>36</v>
      </c>
      <c r="F959">
        <v>2014</v>
      </c>
      <c r="G959">
        <v>88</v>
      </c>
      <c r="H959">
        <v>324</v>
      </c>
      <c r="I959">
        <v>596</v>
      </c>
      <c r="J959">
        <v>74</v>
      </c>
      <c r="K959">
        <v>281</v>
      </c>
      <c r="L959">
        <v>36</v>
      </c>
      <c r="M959">
        <v>72</v>
      </c>
      <c r="N959">
        <v>21</v>
      </c>
      <c r="O959">
        <v>0</v>
      </c>
      <c r="P959">
        <v>14</v>
      </c>
      <c r="Q959">
        <v>49</v>
      </c>
      <c r="R959">
        <v>2</v>
      </c>
      <c r="S959">
        <v>2</v>
      </c>
      <c r="T959">
        <v>39</v>
      </c>
      <c r="U959">
        <v>70</v>
      </c>
      <c r="V959">
        <v>0.25600000000000001</v>
      </c>
      <c r="W959">
        <v>0.35199999999999998</v>
      </c>
      <c r="X959">
        <v>0.48</v>
      </c>
      <c r="Y959">
        <v>0.83199999999999996</v>
      </c>
      <c r="Z959">
        <v>135</v>
      </c>
      <c r="AA959">
        <v>5</v>
      </c>
      <c r="AB959">
        <v>3</v>
      </c>
      <c r="AC959">
        <v>0</v>
      </c>
      <c r="AD959">
        <v>1</v>
      </c>
      <c r="AE959">
        <v>4</v>
      </c>
      <c r="AF959">
        <v>2</v>
      </c>
      <c r="AG959">
        <v>0.29299999999999998</v>
      </c>
      <c r="AH959">
        <v>101</v>
      </c>
      <c r="AI959">
        <v>134</v>
      </c>
      <c r="AJ959" t="s">
        <v>518</v>
      </c>
    </row>
    <row r="960" spans="1:36" x14ac:dyDescent="0.45">
      <c r="A960">
        <v>959</v>
      </c>
      <c r="C960" t="s">
        <v>785</v>
      </c>
      <c r="D960" t="str">
        <f t="shared" si="14"/>
        <v>Adam Dunn2014</v>
      </c>
      <c r="E960" t="s">
        <v>36</v>
      </c>
      <c r="F960">
        <v>2014</v>
      </c>
      <c r="G960">
        <v>78</v>
      </c>
      <c r="H960">
        <v>324</v>
      </c>
      <c r="I960">
        <v>511</v>
      </c>
      <c r="J960">
        <v>74</v>
      </c>
      <c r="K960">
        <v>263</v>
      </c>
      <c r="L960">
        <v>33</v>
      </c>
      <c r="M960">
        <v>59</v>
      </c>
      <c r="N960">
        <v>14</v>
      </c>
      <c r="O960">
        <v>0</v>
      </c>
      <c r="P960">
        <v>14</v>
      </c>
      <c r="Q960">
        <v>36</v>
      </c>
      <c r="R960">
        <v>1</v>
      </c>
      <c r="S960">
        <v>1</v>
      </c>
      <c r="T960">
        <v>56</v>
      </c>
      <c r="U960">
        <v>100</v>
      </c>
      <c r="V960">
        <v>0.224</v>
      </c>
      <c r="W960">
        <v>0.36099999999999999</v>
      </c>
      <c r="X960">
        <v>0.437</v>
      </c>
      <c r="Y960">
        <v>0.79800000000000004</v>
      </c>
      <c r="Z960">
        <v>115</v>
      </c>
      <c r="AA960">
        <v>1</v>
      </c>
      <c r="AB960">
        <v>2</v>
      </c>
      <c r="AC960">
        <v>0</v>
      </c>
      <c r="AD960">
        <v>3</v>
      </c>
      <c r="AE960">
        <v>3</v>
      </c>
      <c r="AF960">
        <v>0</v>
      </c>
      <c r="AG960">
        <v>0.29599999999999999</v>
      </c>
      <c r="AH960">
        <v>112</v>
      </c>
      <c r="AI960">
        <v>126</v>
      </c>
      <c r="AJ960" t="s">
        <v>786</v>
      </c>
    </row>
    <row r="961" spans="1:36" x14ac:dyDescent="0.45">
      <c r="A961">
        <v>960</v>
      </c>
      <c r="C961" t="s">
        <v>543</v>
      </c>
      <c r="D961" t="str">
        <f t="shared" si="14"/>
        <v>Adam Duvall2016</v>
      </c>
      <c r="E961" t="s">
        <v>36</v>
      </c>
      <c r="F961">
        <v>2016</v>
      </c>
      <c r="G961">
        <v>83</v>
      </c>
      <c r="H961">
        <v>324</v>
      </c>
      <c r="I961">
        <v>608</v>
      </c>
      <c r="J961">
        <v>79</v>
      </c>
      <c r="K961">
        <v>301</v>
      </c>
      <c r="L961">
        <v>48</v>
      </c>
      <c r="M961">
        <v>75</v>
      </c>
      <c r="N961">
        <v>20</v>
      </c>
      <c r="O961">
        <v>1</v>
      </c>
      <c r="P961">
        <v>23</v>
      </c>
      <c r="Q961">
        <v>61</v>
      </c>
      <c r="R961">
        <v>2</v>
      </c>
      <c r="S961">
        <v>5</v>
      </c>
      <c r="T961">
        <v>16</v>
      </c>
      <c r="U961">
        <v>94</v>
      </c>
      <c r="V961">
        <v>0.249</v>
      </c>
      <c r="W961">
        <v>0.28799999999999998</v>
      </c>
      <c r="X961">
        <v>0.55200000000000005</v>
      </c>
      <c r="Y961">
        <v>0.83899999999999997</v>
      </c>
      <c r="Z961">
        <v>166</v>
      </c>
      <c r="AA961">
        <v>3</v>
      </c>
      <c r="AB961">
        <v>2</v>
      </c>
      <c r="AC961">
        <v>0</v>
      </c>
      <c r="AD961">
        <v>4</v>
      </c>
      <c r="AE961">
        <v>0</v>
      </c>
      <c r="AF961">
        <v>2</v>
      </c>
      <c r="AG961">
        <v>0.27700000000000002</v>
      </c>
      <c r="AH961">
        <v>108</v>
      </c>
      <c r="AI961">
        <v>121</v>
      </c>
      <c r="AJ961" t="s">
        <v>544</v>
      </c>
    </row>
    <row r="962" spans="1:36" x14ac:dyDescent="0.45">
      <c r="A962">
        <v>961</v>
      </c>
      <c r="C962" t="s">
        <v>623</v>
      </c>
      <c r="D962" t="str">
        <f t="shared" si="14"/>
        <v>Trent Grisham2023</v>
      </c>
      <c r="E962" t="s">
        <v>36</v>
      </c>
      <c r="F962">
        <v>2023</v>
      </c>
      <c r="G962">
        <v>86</v>
      </c>
      <c r="H962">
        <v>324</v>
      </c>
      <c r="I962">
        <v>555</v>
      </c>
      <c r="J962">
        <v>80</v>
      </c>
      <c r="K962">
        <v>277</v>
      </c>
      <c r="L962">
        <v>37</v>
      </c>
      <c r="M962">
        <v>58</v>
      </c>
      <c r="N962">
        <v>20</v>
      </c>
      <c r="O962">
        <v>1</v>
      </c>
      <c r="P962">
        <v>8</v>
      </c>
      <c r="Q962">
        <v>25</v>
      </c>
      <c r="R962">
        <v>8</v>
      </c>
      <c r="S962">
        <v>3</v>
      </c>
      <c r="T962">
        <v>42</v>
      </c>
      <c r="U962">
        <v>92</v>
      </c>
      <c r="V962">
        <v>0.20899999999999999</v>
      </c>
      <c r="W962">
        <v>0.32</v>
      </c>
      <c r="X962">
        <v>0.376</v>
      </c>
      <c r="Y962">
        <v>0.69499999999999995</v>
      </c>
      <c r="Z962">
        <v>104</v>
      </c>
      <c r="AA962">
        <v>4</v>
      </c>
      <c r="AB962">
        <v>3</v>
      </c>
      <c r="AC962">
        <v>1</v>
      </c>
      <c r="AD962">
        <v>0</v>
      </c>
      <c r="AE962">
        <v>0</v>
      </c>
      <c r="AF962">
        <v>2</v>
      </c>
      <c r="AG962">
        <v>0.28299999999999997</v>
      </c>
      <c r="AH962">
        <v>108</v>
      </c>
      <c r="AI962">
        <v>92</v>
      </c>
      <c r="AJ962" t="s">
        <v>624</v>
      </c>
    </row>
    <row r="963" spans="1:36" x14ac:dyDescent="0.45">
      <c r="A963">
        <v>962</v>
      </c>
      <c r="C963" t="s">
        <v>393</v>
      </c>
      <c r="D963" t="str">
        <f t="shared" ref="D963:D1026" si="15">_xlfn.CONCAT(C963,F963)</f>
        <v>Matt Kemp2018</v>
      </c>
      <c r="E963" t="s">
        <v>36</v>
      </c>
      <c r="F963">
        <v>2018</v>
      </c>
      <c r="G963">
        <v>92</v>
      </c>
      <c r="H963">
        <v>324</v>
      </c>
      <c r="I963">
        <v>506</v>
      </c>
      <c r="J963">
        <v>79</v>
      </c>
      <c r="K963">
        <v>297</v>
      </c>
      <c r="L963">
        <v>42</v>
      </c>
      <c r="M963">
        <v>92</v>
      </c>
      <c r="N963">
        <v>18</v>
      </c>
      <c r="O963">
        <v>0</v>
      </c>
      <c r="P963">
        <v>15</v>
      </c>
      <c r="Q963">
        <v>60</v>
      </c>
      <c r="R963">
        <v>0</v>
      </c>
      <c r="S963">
        <v>0</v>
      </c>
      <c r="T963">
        <v>21</v>
      </c>
      <c r="U963">
        <v>74</v>
      </c>
      <c r="V963">
        <v>0.31</v>
      </c>
      <c r="W963">
        <v>0.35199999999999998</v>
      </c>
      <c r="X963">
        <v>0.52200000000000002</v>
      </c>
      <c r="Y963">
        <v>0.874</v>
      </c>
      <c r="Z963">
        <v>155</v>
      </c>
      <c r="AA963">
        <v>7</v>
      </c>
      <c r="AB963">
        <v>1</v>
      </c>
      <c r="AC963">
        <v>0</v>
      </c>
      <c r="AD963">
        <v>5</v>
      </c>
      <c r="AE963">
        <v>1</v>
      </c>
      <c r="AF963">
        <v>0</v>
      </c>
      <c r="AG963">
        <v>0.36199999999999999</v>
      </c>
      <c r="AH963">
        <v>113</v>
      </c>
      <c r="AI963">
        <v>139</v>
      </c>
      <c r="AJ963" t="s">
        <v>394</v>
      </c>
    </row>
    <row r="964" spans="1:36" x14ac:dyDescent="0.45">
      <c r="A964">
        <v>963</v>
      </c>
      <c r="C964" t="s">
        <v>324</v>
      </c>
      <c r="D964" t="str">
        <f t="shared" si="15"/>
        <v>Jonathan Lucroy2016</v>
      </c>
      <c r="E964" t="s">
        <v>36</v>
      </c>
      <c r="F964">
        <v>2016</v>
      </c>
      <c r="G964">
        <v>81</v>
      </c>
      <c r="H964">
        <v>324</v>
      </c>
      <c r="I964">
        <v>544</v>
      </c>
      <c r="J964">
        <v>75</v>
      </c>
      <c r="K964">
        <v>293</v>
      </c>
      <c r="L964">
        <v>42</v>
      </c>
      <c r="M964">
        <v>89</v>
      </c>
      <c r="N964">
        <v>16</v>
      </c>
      <c r="O964">
        <v>3</v>
      </c>
      <c r="P964">
        <v>11</v>
      </c>
      <c r="Q964">
        <v>42</v>
      </c>
      <c r="R964">
        <v>4</v>
      </c>
      <c r="S964">
        <v>0</v>
      </c>
      <c r="T964">
        <v>27</v>
      </c>
      <c r="U964">
        <v>58</v>
      </c>
      <c r="V964">
        <v>0.30399999999999999</v>
      </c>
      <c r="W964">
        <v>0.36099999999999999</v>
      </c>
      <c r="X964">
        <v>0.49199999999999999</v>
      </c>
      <c r="Y964">
        <v>0.85299999999999998</v>
      </c>
      <c r="Z964">
        <v>144</v>
      </c>
      <c r="AA964">
        <v>10</v>
      </c>
      <c r="AB964">
        <v>1</v>
      </c>
      <c r="AC964">
        <v>0</v>
      </c>
      <c r="AD964">
        <v>3</v>
      </c>
      <c r="AE964">
        <v>3</v>
      </c>
      <c r="AF964">
        <v>0</v>
      </c>
      <c r="AG964">
        <v>0.34399999999999997</v>
      </c>
      <c r="AH964">
        <v>100</v>
      </c>
      <c r="AI964">
        <v>129</v>
      </c>
      <c r="AJ964" t="s">
        <v>325</v>
      </c>
    </row>
    <row r="965" spans="1:36" x14ac:dyDescent="0.45">
      <c r="A965">
        <v>964</v>
      </c>
      <c r="C965" t="s">
        <v>348</v>
      </c>
      <c r="D965" t="str">
        <f t="shared" si="15"/>
        <v>David Peralta2019</v>
      </c>
      <c r="E965" t="s">
        <v>36</v>
      </c>
      <c r="F965">
        <v>2019</v>
      </c>
      <c r="G965">
        <v>73</v>
      </c>
      <c r="H965">
        <v>324</v>
      </c>
      <c r="I965">
        <v>423</v>
      </c>
      <c r="J965">
        <v>71</v>
      </c>
      <c r="K965">
        <v>294</v>
      </c>
      <c r="L965">
        <v>39</v>
      </c>
      <c r="M965">
        <v>85</v>
      </c>
      <c r="N965">
        <v>24</v>
      </c>
      <c r="O965">
        <v>2</v>
      </c>
      <c r="P965">
        <v>9</v>
      </c>
      <c r="Q965">
        <v>44</v>
      </c>
      <c r="R965">
        <v>0</v>
      </c>
      <c r="S965">
        <v>0</v>
      </c>
      <c r="T965">
        <v>26</v>
      </c>
      <c r="U965">
        <v>72</v>
      </c>
      <c r="V965">
        <v>0.28899999999999998</v>
      </c>
      <c r="W965">
        <v>0.35199999999999998</v>
      </c>
      <c r="X965">
        <v>0.47599999999999998</v>
      </c>
      <c r="Y965">
        <v>0.82799999999999996</v>
      </c>
      <c r="Z965">
        <v>140</v>
      </c>
      <c r="AA965">
        <v>7</v>
      </c>
      <c r="AB965">
        <v>3</v>
      </c>
      <c r="AC965">
        <v>0</v>
      </c>
      <c r="AD965">
        <v>1</v>
      </c>
      <c r="AE965">
        <v>3</v>
      </c>
      <c r="AF965">
        <v>4</v>
      </c>
      <c r="AG965">
        <v>0.35499999999999998</v>
      </c>
      <c r="AH965">
        <v>106</v>
      </c>
      <c r="AI965">
        <v>120</v>
      </c>
      <c r="AJ965" t="s">
        <v>349</v>
      </c>
    </row>
    <row r="966" spans="1:36" x14ac:dyDescent="0.45">
      <c r="A966">
        <v>965</v>
      </c>
      <c r="C966" t="s">
        <v>214</v>
      </c>
      <c r="D966" t="str">
        <f t="shared" si="15"/>
        <v>Jorge Polanco2022</v>
      </c>
      <c r="E966" t="s">
        <v>36</v>
      </c>
      <c r="F966">
        <v>2022</v>
      </c>
      <c r="G966">
        <v>75</v>
      </c>
      <c r="H966">
        <v>324</v>
      </c>
      <c r="I966">
        <v>445</v>
      </c>
      <c r="J966">
        <v>75</v>
      </c>
      <c r="K966">
        <v>274</v>
      </c>
      <c r="L966">
        <v>41</v>
      </c>
      <c r="M966">
        <v>67</v>
      </c>
      <c r="N966">
        <v>10</v>
      </c>
      <c r="O966">
        <v>0</v>
      </c>
      <c r="P966">
        <v>14</v>
      </c>
      <c r="Q966">
        <v>48</v>
      </c>
      <c r="R966">
        <v>3</v>
      </c>
      <c r="S966">
        <v>3</v>
      </c>
      <c r="T966">
        <v>47</v>
      </c>
      <c r="U966">
        <v>70</v>
      </c>
      <c r="V966">
        <v>0.245</v>
      </c>
      <c r="W966">
        <v>0.35199999999999998</v>
      </c>
      <c r="X966">
        <v>0.434</v>
      </c>
      <c r="Y966">
        <v>0.78600000000000003</v>
      </c>
      <c r="Z966">
        <v>119</v>
      </c>
      <c r="AA966">
        <v>3</v>
      </c>
      <c r="AB966">
        <v>0</v>
      </c>
      <c r="AC966">
        <v>0</v>
      </c>
      <c r="AD966">
        <v>3</v>
      </c>
      <c r="AE966">
        <v>0</v>
      </c>
      <c r="AF966">
        <v>2</v>
      </c>
      <c r="AG966">
        <v>0.27500000000000002</v>
      </c>
      <c r="AH966">
        <v>109</v>
      </c>
      <c r="AI966">
        <v>123</v>
      </c>
      <c r="AJ966" t="s">
        <v>215</v>
      </c>
    </row>
    <row r="967" spans="1:36" x14ac:dyDescent="0.45">
      <c r="A967">
        <v>966</v>
      </c>
      <c r="C967" t="s">
        <v>224</v>
      </c>
      <c r="D967" t="str">
        <f t="shared" si="15"/>
        <v>Yasiel Puig2017</v>
      </c>
      <c r="E967" t="s">
        <v>36</v>
      </c>
      <c r="F967">
        <v>2017</v>
      </c>
      <c r="G967">
        <v>84</v>
      </c>
      <c r="H967">
        <v>324</v>
      </c>
      <c r="I967">
        <v>570</v>
      </c>
      <c r="J967">
        <v>76</v>
      </c>
      <c r="K967">
        <v>287</v>
      </c>
      <c r="L967">
        <v>40</v>
      </c>
      <c r="M967">
        <v>72</v>
      </c>
      <c r="N967">
        <v>10</v>
      </c>
      <c r="O967">
        <v>0</v>
      </c>
      <c r="P967">
        <v>16</v>
      </c>
      <c r="Q967">
        <v>43</v>
      </c>
      <c r="R967">
        <v>9</v>
      </c>
      <c r="S967">
        <v>2</v>
      </c>
      <c r="T967">
        <v>33</v>
      </c>
      <c r="U967">
        <v>62</v>
      </c>
      <c r="V967">
        <v>0.251</v>
      </c>
      <c r="W967">
        <v>0.32400000000000001</v>
      </c>
      <c r="X967">
        <v>0.45300000000000001</v>
      </c>
      <c r="Y967">
        <v>0.77700000000000002</v>
      </c>
      <c r="Z967">
        <v>130</v>
      </c>
      <c r="AA967">
        <v>15</v>
      </c>
      <c r="AB967">
        <v>0</v>
      </c>
      <c r="AC967">
        <v>0</v>
      </c>
      <c r="AD967">
        <v>4</v>
      </c>
      <c r="AE967">
        <v>4</v>
      </c>
      <c r="AF967">
        <v>4</v>
      </c>
      <c r="AG967">
        <v>0.26300000000000001</v>
      </c>
      <c r="AH967">
        <v>87</v>
      </c>
      <c r="AI967">
        <v>107</v>
      </c>
      <c r="AJ967" t="s">
        <v>225</v>
      </c>
    </row>
    <row r="968" spans="1:36" x14ac:dyDescent="0.45">
      <c r="A968">
        <v>967</v>
      </c>
      <c r="C968" t="s">
        <v>198</v>
      </c>
      <c r="D968" t="str">
        <f t="shared" si="15"/>
        <v>Anthony Rendon2019</v>
      </c>
      <c r="E968" t="s">
        <v>36</v>
      </c>
      <c r="F968">
        <v>2019</v>
      </c>
      <c r="G968">
        <v>75</v>
      </c>
      <c r="H968">
        <v>324</v>
      </c>
      <c r="I968">
        <v>646</v>
      </c>
      <c r="J968">
        <v>75</v>
      </c>
      <c r="K968">
        <v>280</v>
      </c>
      <c r="L968">
        <v>65</v>
      </c>
      <c r="M968">
        <v>85</v>
      </c>
      <c r="N968">
        <v>22</v>
      </c>
      <c r="O968">
        <v>2</v>
      </c>
      <c r="P968">
        <v>20</v>
      </c>
      <c r="Q968">
        <v>62</v>
      </c>
      <c r="R968">
        <v>1</v>
      </c>
      <c r="S968">
        <v>1</v>
      </c>
      <c r="T968">
        <v>33</v>
      </c>
      <c r="U968">
        <v>49</v>
      </c>
      <c r="V968">
        <v>0.30399999999999999</v>
      </c>
      <c r="W968">
        <v>0.38600000000000001</v>
      </c>
      <c r="X968">
        <v>0.61099999999999999</v>
      </c>
      <c r="Y968">
        <v>0.997</v>
      </c>
      <c r="Z968">
        <v>171</v>
      </c>
      <c r="AA968">
        <v>10</v>
      </c>
      <c r="AB968">
        <v>7</v>
      </c>
      <c r="AC968">
        <v>0</v>
      </c>
      <c r="AD968">
        <v>4</v>
      </c>
      <c r="AE968">
        <v>4</v>
      </c>
      <c r="AF968">
        <v>1</v>
      </c>
      <c r="AG968">
        <v>0.30199999999999999</v>
      </c>
      <c r="AH968">
        <v>96</v>
      </c>
      <c r="AI968">
        <v>161</v>
      </c>
      <c r="AJ968" t="s">
        <v>199</v>
      </c>
    </row>
    <row r="969" spans="1:36" x14ac:dyDescent="0.45">
      <c r="A969">
        <v>968</v>
      </c>
      <c r="C969" t="s">
        <v>154</v>
      </c>
      <c r="D969" t="str">
        <f t="shared" si="15"/>
        <v>Eddie Rosario2019</v>
      </c>
      <c r="E969" t="s">
        <v>36</v>
      </c>
      <c r="F969">
        <v>2019</v>
      </c>
      <c r="G969">
        <v>75</v>
      </c>
      <c r="H969">
        <v>324</v>
      </c>
      <c r="I969">
        <v>590</v>
      </c>
      <c r="J969">
        <v>73</v>
      </c>
      <c r="K969">
        <v>308</v>
      </c>
      <c r="L969">
        <v>51</v>
      </c>
      <c r="M969">
        <v>87</v>
      </c>
      <c r="N969">
        <v>14</v>
      </c>
      <c r="O969">
        <v>1</v>
      </c>
      <c r="P969">
        <v>20</v>
      </c>
      <c r="Q969">
        <v>60</v>
      </c>
      <c r="R969">
        <v>3</v>
      </c>
      <c r="S969">
        <v>1</v>
      </c>
      <c r="T969">
        <v>14</v>
      </c>
      <c r="U969">
        <v>45</v>
      </c>
      <c r="V969">
        <v>0.28299999999999997</v>
      </c>
      <c r="W969">
        <v>0.312</v>
      </c>
      <c r="X969">
        <v>0.52900000000000003</v>
      </c>
      <c r="Y969">
        <v>0.84099999999999997</v>
      </c>
      <c r="Z969">
        <v>163</v>
      </c>
      <c r="AA969">
        <v>7</v>
      </c>
      <c r="AB969">
        <v>0</v>
      </c>
      <c r="AC969">
        <v>0</v>
      </c>
      <c r="AD969">
        <v>2</v>
      </c>
      <c r="AE969">
        <v>0</v>
      </c>
      <c r="AF969">
        <v>3</v>
      </c>
      <c r="AG969">
        <v>0.27400000000000002</v>
      </c>
      <c r="AH969">
        <v>110</v>
      </c>
      <c r="AI969">
        <v>119</v>
      </c>
      <c r="AJ969" t="s">
        <v>155</v>
      </c>
    </row>
    <row r="970" spans="1:36" x14ac:dyDescent="0.45">
      <c r="A970">
        <v>969</v>
      </c>
      <c r="C970" t="s">
        <v>443</v>
      </c>
      <c r="D970" t="str">
        <f t="shared" si="15"/>
        <v>Jonathan Schoop2018</v>
      </c>
      <c r="E970" t="s">
        <v>36</v>
      </c>
      <c r="F970">
        <v>2018</v>
      </c>
      <c r="G970">
        <v>76</v>
      </c>
      <c r="H970">
        <v>324</v>
      </c>
      <c r="I970">
        <v>501</v>
      </c>
      <c r="J970">
        <v>75</v>
      </c>
      <c r="K970">
        <v>306</v>
      </c>
      <c r="L970">
        <v>36</v>
      </c>
      <c r="M970">
        <v>70</v>
      </c>
      <c r="N970">
        <v>17</v>
      </c>
      <c r="O970">
        <v>1</v>
      </c>
      <c r="P970">
        <v>10</v>
      </c>
      <c r="Q970">
        <v>25</v>
      </c>
      <c r="R970">
        <v>0</v>
      </c>
      <c r="S970">
        <v>1</v>
      </c>
      <c r="T970">
        <v>12</v>
      </c>
      <c r="U970">
        <v>64</v>
      </c>
      <c r="V970">
        <v>0.22900000000000001</v>
      </c>
      <c r="W970">
        <v>0.26300000000000001</v>
      </c>
      <c r="X970">
        <v>0.38900000000000001</v>
      </c>
      <c r="Y970">
        <v>0.65200000000000002</v>
      </c>
      <c r="Z970">
        <v>119</v>
      </c>
      <c r="AA970">
        <v>7</v>
      </c>
      <c r="AB970">
        <v>3</v>
      </c>
      <c r="AC970">
        <v>1</v>
      </c>
      <c r="AD970">
        <v>2</v>
      </c>
      <c r="AE970">
        <v>1</v>
      </c>
      <c r="AF970">
        <v>3</v>
      </c>
      <c r="AG970">
        <v>0.25600000000000001</v>
      </c>
      <c r="AH970">
        <v>92</v>
      </c>
      <c r="AI970">
        <v>78</v>
      </c>
      <c r="AJ970" t="s">
        <v>444</v>
      </c>
    </row>
    <row r="971" spans="1:36" x14ac:dyDescent="0.45">
      <c r="A971">
        <v>970</v>
      </c>
      <c r="C971" t="s">
        <v>46</v>
      </c>
      <c r="D971" t="str">
        <f t="shared" si="15"/>
        <v>George Springer2015</v>
      </c>
      <c r="E971" t="s">
        <v>36</v>
      </c>
      <c r="F971">
        <v>2015</v>
      </c>
      <c r="G971">
        <v>75</v>
      </c>
      <c r="H971">
        <v>324</v>
      </c>
      <c r="I971">
        <v>451</v>
      </c>
      <c r="J971">
        <v>74</v>
      </c>
      <c r="K971">
        <v>276</v>
      </c>
      <c r="L971">
        <v>43</v>
      </c>
      <c r="M971">
        <v>73</v>
      </c>
      <c r="N971">
        <v>14</v>
      </c>
      <c r="O971">
        <v>0</v>
      </c>
      <c r="P971">
        <v>13</v>
      </c>
      <c r="Q971">
        <v>29</v>
      </c>
      <c r="R971">
        <v>14</v>
      </c>
      <c r="S971">
        <v>3</v>
      </c>
      <c r="T971">
        <v>42</v>
      </c>
      <c r="U971">
        <v>87</v>
      </c>
      <c r="V971">
        <v>0.26500000000000001</v>
      </c>
      <c r="W971">
        <v>0.36499999999999999</v>
      </c>
      <c r="X971">
        <v>0.45700000000000002</v>
      </c>
      <c r="Y971">
        <v>0.82199999999999995</v>
      </c>
      <c r="Z971">
        <v>126</v>
      </c>
      <c r="AA971">
        <v>3</v>
      </c>
      <c r="AB971">
        <v>3</v>
      </c>
      <c r="AC971">
        <v>1</v>
      </c>
      <c r="AD971">
        <v>2</v>
      </c>
      <c r="AE971">
        <v>0</v>
      </c>
      <c r="AF971">
        <v>2</v>
      </c>
      <c r="AG971">
        <v>0.33700000000000002</v>
      </c>
      <c r="AH971">
        <v>99</v>
      </c>
      <c r="AI971">
        <v>132</v>
      </c>
      <c r="AJ971" t="s">
        <v>47</v>
      </c>
    </row>
    <row r="972" spans="1:36" x14ac:dyDescent="0.45">
      <c r="A972">
        <v>971</v>
      </c>
      <c r="C972" t="s">
        <v>787</v>
      </c>
      <c r="D972" t="str">
        <f t="shared" si="15"/>
        <v>Ryan Zimmerman2017</v>
      </c>
      <c r="E972" t="s">
        <v>36</v>
      </c>
      <c r="F972">
        <v>2017</v>
      </c>
      <c r="G972">
        <v>80</v>
      </c>
      <c r="H972">
        <v>324</v>
      </c>
      <c r="I972">
        <v>576</v>
      </c>
      <c r="J972">
        <v>72</v>
      </c>
      <c r="K972">
        <v>297</v>
      </c>
      <c r="L972">
        <v>52</v>
      </c>
      <c r="M972">
        <v>98</v>
      </c>
      <c r="N972">
        <v>22</v>
      </c>
      <c r="O972">
        <v>0</v>
      </c>
      <c r="P972">
        <v>19</v>
      </c>
      <c r="Q972">
        <v>63</v>
      </c>
      <c r="R972">
        <v>1</v>
      </c>
      <c r="S972">
        <v>0</v>
      </c>
      <c r="T972">
        <v>22</v>
      </c>
      <c r="U972">
        <v>62</v>
      </c>
      <c r="V972">
        <v>0.33</v>
      </c>
      <c r="W972">
        <v>0.374</v>
      </c>
      <c r="X972">
        <v>0.59599999999999997</v>
      </c>
      <c r="Y972">
        <v>0.97</v>
      </c>
      <c r="Z972">
        <v>177</v>
      </c>
      <c r="AA972">
        <v>11</v>
      </c>
      <c r="AB972">
        <v>1</v>
      </c>
      <c r="AC972">
        <v>0</v>
      </c>
      <c r="AD972">
        <v>4</v>
      </c>
      <c r="AE972">
        <v>1</v>
      </c>
      <c r="AF972">
        <v>2</v>
      </c>
      <c r="AG972">
        <v>0.35899999999999999</v>
      </c>
      <c r="AH972">
        <v>108</v>
      </c>
      <c r="AI972">
        <v>155</v>
      </c>
      <c r="AJ972" t="s">
        <v>788</v>
      </c>
    </row>
    <row r="973" spans="1:36" x14ac:dyDescent="0.45">
      <c r="A973">
        <v>972</v>
      </c>
      <c r="C973" t="s">
        <v>38</v>
      </c>
      <c r="D973" t="str">
        <f t="shared" si="15"/>
        <v>Jose Altuve2022</v>
      </c>
      <c r="E973" t="s">
        <v>36</v>
      </c>
      <c r="F973">
        <v>2022</v>
      </c>
      <c r="G973">
        <v>74</v>
      </c>
      <c r="H973">
        <v>323</v>
      </c>
      <c r="I973">
        <v>604</v>
      </c>
      <c r="J973">
        <v>74</v>
      </c>
      <c r="K973">
        <v>280</v>
      </c>
      <c r="L973">
        <v>49</v>
      </c>
      <c r="M973">
        <v>77</v>
      </c>
      <c r="N973">
        <v>17</v>
      </c>
      <c r="O973">
        <v>0</v>
      </c>
      <c r="P973">
        <v>17</v>
      </c>
      <c r="Q973">
        <v>33</v>
      </c>
      <c r="R973">
        <v>8</v>
      </c>
      <c r="S973">
        <v>1</v>
      </c>
      <c r="T973">
        <v>36</v>
      </c>
      <c r="U973">
        <v>51</v>
      </c>
      <c r="V973">
        <v>0.27500000000000002</v>
      </c>
      <c r="W973">
        <v>0.36799999999999999</v>
      </c>
      <c r="X973">
        <v>0.51800000000000002</v>
      </c>
      <c r="Y973">
        <v>0.88600000000000001</v>
      </c>
      <c r="Z973">
        <v>145</v>
      </c>
      <c r="AA973">
        <v>7</v>
      </c>
      <c r="AB973">
        <v>6</v>
      </c>
      <c r="AC973">
        <v>0</v>
      </c>
      <c r="AD973">
        <v>1</v>
      </c>
      <c r="AE973">
        <v>0</v>
      </c>
      <c r="AF973">
        <v>3</v>
      </c>
      <c r="AG973">
        <v>0.28199999999999997</v>
      </c>
      <c r="AH973">
        <v>92</v>
      </c>
      <c r="AI973">
        <v>149</v>
      </c>
      <c r="AJ973" t="s">
        <v>39</v>
      </c>
    </row>
    <row r="974" spans="1:36" x14ac:dyDescent="0.45">
      <c r="A974">
        <v>973</v>
      </c>
      <c r="C974" t="s">
        <v>304</v>
      </c>
      <c r="D974" t="str">
        <f t="shared" si="15"/>
        <v>Yoenis Céspedes2016</v>
      </c>
      <c r="E974" t="s">
        <v>36</v>
      </c>
      <c r="F974">
        <v>2016</v>
      </c>
      <c r="G974">
        <v>80</v>
      </c>
      <c r="H974">
        <v>323</v>
      </c>
      <c r="I974">
        <v>543</v>
      </c>
      <c r="J974">
        <v>77</v>
      </c>
      <c r="K974">
        <v>288</v>
      </c>
      <c r="L974">
        <v>47</v>
      </c>
      <c r="M974">
        <v>87</v>
      </c>
      <c r="N974">
        <v>16</v>
      </c>
      <c r="O974">
        <v>1</v>
      </c>
      <c r="P974">
        <v>21</v>
      </c>
      <c r="Q974">
        <v>52</v>
      </c>
      <c r="R974">
        <v>2</v>
      </c>
      <c r="S974">
        <v>1</v>
      </c>
      <c r="T974">
        <v>31</v>
      </c>
      <c r="U974">
        <v>77</v>
      </c>
      <c r="V974">
        <v>0.30199999999999999</v>
      </c>
      <c r="W974">
        <v>0.372</v>
      </c>
      <c r="X974">
        <v>0.58299999999999996</v>
      </c>
      <c r="Y974">
        <v>0.95499999999999996</v>
      </c>
      <c r="Z974">
        <v>168</v>
      </c>
      <c r="AA974">
        <v>6</v>
      </c>
      <c r="AB974">
        <v>2</v>
      </c>
      <c r="AC974">
        <v>0</v>
      </c>
      <c r="AD974">
        <v>2</v>
      </c>
      <c r="AE974">
        <v>3</v>
      </c>
      <c r="AF974">
        <v>1</v>
      </c>
      <c r="AG974">
        <v>0.34399999999999997</v>
      </c>
      <c r="AH974">
        <v>115</v>
      </c>
      <c r="AI974">
        <v>154</v>
      </c>
      <c r="AJ974" t="s">
        <v>305</v>
      </c>
    </row>
    <row r="975" spans="1:36" x14ac:dyDescent="0.45">
      <c r="A975">
        <v>974</v>
      </c>
      <c r="C975" t="s">
        <v>389</v>
      </c>
      <c r="D975" t="str">
        <f t="shared" si="15"/>
        <v>Chris Davis2018</v>
      </c>
      <c r="E975" t="s">
        <v>36</v>
      </c>
      <c r="F975">
        <v>2018</v>
      </c>
      <c r="G975">
        <v>80</v>
      </c>
      <c r="H975">
        <v>323</v>
      </c>
      <c r="I975">
        <v>522</v>
      </c>
      <c r="J975">
        <v>79</v>
      </c>
      <c r="K975">
        <v>292</v>
      </c>
      <c r="L975">
        <v>18</v>
      </c>
      <c r="M975">
        <v>46</v>
      </c>
      <c r="N975">
        <v>7</v>
      </c>
      <c r="O975">
        <v>0</v>
      </c>
      <c r="P975">
        <v>9</v>
      </c>
      <c r="Q975">
        <v>28</v>
      </c>
      <c r="R975">
        <v>1</v>
      </c>
      <c r="S975">
        <v>0</v>
      </c>
      <c r="T975">
        <v>26</v>
      </c>
      <c r="U975">
        <v>116</v>
      </c>
      <c r="V975">
        <v>0.158</v>
      </c>
      <c r="W975">
        <v>0.23200000000000001</v>
      </c>
      <c r="X975">
        <v>0.27400000000000002</v>
      </c>
      <c r="Y975">
        <v>0.50600000000000001</v>
      </c>
      <c r="Z975">
        <v>80</v>
      </c>
      <c r="AA975">
        <v>5</v>
      </c>
      <c r="AB975">
        <v>3</v>
      </c>
      <c r="AC975">
        <v>0</v>
      </c>
      <c r="AD975">
        <v>2</v>
      </c>
      <c r="AE975">
        <v>2</v>
      </c>
      <c r="AF975">
        <v>2</v>
      </c>
      <c r="AG975">
        <v>0.219</v>
      </c>
      <c r="AH975">
        <v>88</v>
      </c>
      <c r="AI975">
        <v>40</v>
      </c>
      <c r="AJ975" t="s">
        <v>390</v>
      </c>
    </row>
    <row r="976" spans="1:36" x14ac:dyDescent="0.45">
      <c r="A976">
        <v>975</v>
      </c>
      <c r="C976" t="s">
        <v>665</v>
      </c>
      <c r="D976" t="str">
        <f t="shared" si="15"/>
        <v>Yandy Díaz2021</v>
      </c>
      <c r="E976" t="s">
        <v>36</v>
      </c>
      <c r="F976">
        <v>2021</v>
      </c>
      <c r="G976">
        <v>77</v>
      </c>
      <c r="H976">
        <v>323</v>
      </c>
      <c r="I976">
        <v>541</v>
      </c>
      <c r="J976">
        <v>73</v>
      </c>
      <c r="K976">
        <v>268</v>
      </c>
      <c r="L976">
        <v>36</v>
      </c>
      <c r="M976">
        <v>67</v>
      </c>
      <c r="N976">
        <v>10</v>
      </c>
      <c r="O976">
        <v>0</v>
      </c>
      <c r="P976">
        <v>4</v>
      </c>
      <c r="Q976">
        <v>30</v>
      </c>
      <c r="R976">
        <v>0</v>
      </c>
      <c r="S976">
        <v>0</v>
      </c>
      <c r="T976">
        <v>52</v>
      </c>
      <c r="U976">
        <v>50</v>
      </c>
      <c r="V976">
        <v>0.25</v>
      </c>
      <c r="W976">
        <v>0.375</v>
      </c>
      <c r="X976">
        <v>0.33200000000000002</v>
      </c>
      <c r="Y976">
        <v>0.70699999999999996</v>
      </c>
      <c r="Z976">
        <v>89</v>
      </c>
      <c r="AA976">
        <v>3</v>
      </c>
      <c r="AB976">
        <v>2</v>
      </c>
      <c r="AC976">
        <v>0</v>
      </c>
      <c r="AD976">
        <v>1</v>
      </c>
      <c r="AE976">
        <v>2</v>
      </c>
      <c r="AF976">
        <v>3</v>
      </c>
      <c r="AG976">
        <v>0.29299999999999998</v>
      </c>
      <c r="AH976">
        <v>92</v>
      </c>
      <c r="AI976">
        <v>101</v>
      </c>
      <c r="AJ976" t="s">
        <v>666</v>
      </c>
    </row>
    <row r="977" spans="1:36" x14ac:dyDescent="0.45">
      <c r="A977">
        <v>976</v>
      </c>
      <c r="C977" t="s">
        <v>250</v>
      </c>
      <c r="D977" t="str">
        <f t="shared" si="15"/>
        <v>Brett Gardner2019</v>
      </c>
      <c r="E977" t="s">
        <v>36</v>
      </c>
      <c r="F977">
        <v>2019</v>
      </c>
      <c r="G977">
        <v>84</v>
      </c>
      <c r="H977">
        <v>323</v>
      </c>
      <c r="I977">
        <v>550</v>
      </c>
      <c r="J977">
        <v>76</v>
      </c>
      <c r="K977">
        <v>285</v>
      </c>
      <c r="L977">
        <v>54</v>
      </c>
      <c r="M977">
        <v>70</v>
      </c>
      <c r="N977">
        <v>11</v>
      </c>
      <c r="O977">
        <v>4</v>
      </c>
      <c r="P977">
        <v>15</v>
      </c>
      <c r="Q977">
        <v>41</v>
      </c>
      <c r="R977">
        <v>8</v>
      </c>
      <c r="S977">
        <v>2</v>
      </c>
      <c r="T977">
        <v>33</v>
      </c>
      <c r="U977">
        <v>50</v>
      </c>
      <c r="V977">
        <v>0.246</v>
      </c>
      <c r="W977">
        <v>0.32800000000000001</v>
      </c>
      <c r="X977">
        <v>0.47</v>
      </c>
      <c r="Y977">
        <v>0.79800000000000004</v>
      </c>
      <c r="Z977">
        <v>134</v>
      </c>
      <c r="AA977">
        <v>4</v>
      </c>
      <c r="AB977">
        <v>3</v>
      </c>
      <c r="AC977">
        <v>0</v>
      </c>
      <c r="AD977">
        <v>2</v>
      </c>
      <c r="AE977">
        <v>0</v>
      </c>
      <c r="AF977">
        <v>3</v>
      </c>
      <c r="AG977">
        <v>0.248</v>
      </c>
      <c r="AH977">
        <v>94</v>
      </c>
      <c r="AI977">
        <v>111</v>
      </c>
      <c r="AJ977" t="s">
        <v>251</v>
      </c>
    </row>
    <row r="978" spans="1:36" x14ac:dyDescent="0.45">
      <c r="A978">
        <v>977</v>
      </c>
      <c r="C978" t="s">
        <v>501</v>
      </c>
      <c r="D978" t="str">
        <f t="shared" si="15"/>
        <v>Carlos González2015</v>
      </c>
      <c r="E978" t="s">
        <v>36</v>
      </c>
      <c r="F978">
        <v>2015</v>
      </c>
      <c r="G978">
        <v>82</v>
      </c>
      <c r="H978">
        <v>323</v>
      </c>
      <c r="I978">
        <v>608</v>
      </c>
      <c r="J978">
        <v>76</v>
      </c>
      <c r="K978">
        <v>294</v>
      </c>
      <c r="L978">
        <v>38</v>
      </c>
      <c r="M978">
        <v>76</v>
      </c>
      <c r="N978">
        <v>16</v>
      </c>
      <c r="O978">
        <v>1</v>
      </c>
      <c r="P978">
        <v>13</v>
      </c>
      <c r="Q978">
        <v>35</v>
      </c>
      <c r="R978">
        <v>2</v>
      </c>
      <c r="S978">
        <v>0</v>
      </c>
      <c r="T978">
        <v>25</v>
      </c>
      <c r="U978">
        <v>64</v>
      </c>
      <c r="V978">
        <v>0.25900000000000001</v>
      </c>
      <c r="W978">
        <v>0.314</v>
      </c>
      <c r="X978">
        <v>0.45200000000000001</v>
      </c>
      <c r="Y978">
        <v>0.76600000000000001</v>
      </c>
      <c r="Z978">
        <v>133</v>
      </c>
      <c r="AA978">
        <v>4</v>
      </c>
      <c r="AB978">
        <v>0</v>
      </c>
      <c r="AC978">
        <v>1</v>
      </c>
      <c r="AD978">
        <v>3</v>
      </c>
      <c r="AE978">
        <v>2</v>
      </c>
      <c r="AF978">
        <v>1</v>
      </c>
      <c r="AG978">
        <v>0.28599999999999998</v>
      </c>
      <c r="AH978">
        <v>80</v>
      </c>
      <c r="AI978">
        <v>114</v>
      </c>
      <c r="AJ978" t="s">
        <v>502</v>
      </c>
    </row>
    <row r="979" spans="1:36" x14ac:dyDescent="0.45">
      <c r="A979">
        <v>978</v>
      </c>
      <c r="C979" t="s">
        <v>437</v>
      </c>
      <c r="D979" t="str">
        <f t="shared" si="15"/>
        <v>Josh Harrison2016</v>
      </c>
      <c r="E979" t="s">
        <v>36</v>
      </c>
      <c r="F979">
        <v>2016</v>
      </c>
      <c r="G979">
        <v>83</v>
      </c>
      <c r="H979">
        <v>323</v>
      </c>
      <c r="I979">
        <v>522</v>
      </c>
      <c r="J979">
        <v>78</v>
      </c>
      <c r="K979">
        <v>303</v>
      </c>
      <c r="L979">
        <v>34</v>
      </c>
      <c r="M979">
        <v>83</v>
      </c>
      <c r="N979">
        <v>13</v>
      </c>
      <c r="O979">
        <v>4</v>
      </c>
      <c r="P979">
        <v>3</v>
      </c>
      <c r="Q979">
        <v>41</v>
      </c>
      <c r="R979">
        <v>14</v>
      </c>
      <c r="S979">
        <v>1</v>
      </c>
      <c r="T979">
        <v>11</v>
      </c>
      <c r="U979">
        <v>46</v>
      </c>
      <c r="V979">
        <v>0.27400000000000002</v>
      </c>
      <c r="W979">
        <v>0.30399999999999999</v>
      </c>
      <c r="X979">
        <v>0.373</v>
      </c>
      <c r="Y979">
        <v>0.67700000000000005</v>
      </c>
      <c r="Z979">
        <v>113</v>
      </c>
      <c r="AA979">
        <v>9</v>
      </c>
      <c r="AB979">
        <v>4</v>
      </c>
      <c r="AC979">
        <v>1</v>
      </c>
      <c r="AD979">
        <v>4</v>
      </c>
      <c r="AE979">
        <v>0</v>
      </c>
      <c r="AF979">
        <v>3</v>
      </c>
      <c r="AG979">
        <v>0.31</v>
      </c>
      <c r="AH979">
        <v>94</v>
      </c>
      <c r="AI979">
        <v>83</v>
      </c>
      <c r="AJ979" t="s">
        <v>438</v>
      </c>
    </row>
    <row r="980" spans="1:36" x14ac:dyDescent="0.45">
      <c r="A980">
        <v>979</v>
      </c>
      <c r="C980" t="s">
        <v>789</v>
      </c>
      <c r="D980" t="str">
        <f t="shared" si="15"/>
        <v>Tommy Joseph2017</v>
      </c>
      <c r="E980" t="s">
        <v>36</v>
      </c>
      <c r="F980">
        <v>2017</v>
      </c>
      <c r="G980">
        <v>82</v>
      </c>
      <c r="H980">
        <v>323</v>
      </c>
      <c r="I980">
        <v>533</v>
      </c>
      <c r="J980">
        <v>78</v>
      </c>
      <c r="K980">
        <v>294</v>
      </c>
      <c r="L980">
        <v>34</v>
      </c>
      <c r="M980">
        <v>74</v>
      </c>
      <c r="N980">
        <v>16</v>
      </c>
      <c r="O980">
        <v>1</v>
      </c>
      <c r="P980">
        <v>15</v>
      </c>
      <c r="Q980">
        <v>43</v>
      </c>
      <c r="R980">
        <v>1</v>
      </c>
      <c r="S980">
        <v>0</v>
      </c>
      <c r="T980">
        <v>25</v>
      </c>
      <c r="U980">
        <v>76</v>
      </c>
      <c r="V980">
        <v>0.252</v>
      </c>
      <c r="W980">
        <v>0.313</v>
      </c>
      <c r="X980">
        <v>0.46600000000000003</v>
      </c>
      <c r="Y980">
        <v>0.77900000000000003</v>
      </c>
      <c r="Z980">
        <v>137</v>
      </c>
      <c r="AA980">
        <v>15</v>
      </c>
      <c r="AB980">
        <v>2</v>
      </c>
      <c r="AC980">
        <v>0</v>
      </c>
      <c r="AD980">
        <v>2</v>
      </c>
      <c r="AE980">
        <v>0</v>
      </c>
      <c r="AF980">
        <v>5</v>
      </c>
      <c r="AG980">
        <v>0.28799999999999998</v>
      </c>
      <c r="AH980">
        <v>116</v>
      </c>
      <c r="AI980">
        <v>106</v>
      </c>
      <c r="AJ980" t="s">
        <v>790</v>
      </c>
    </row>
    <row r="981" spans="1:36" x14ac:dyDescent="0.45">
      <c r="A981">
        <v>980</v>
      </c>
      <c r="C981" t="s">
        <v>725</v>
      </c>
      <c r="D981" t="str">
        <f t="shared" si="15"/>
        <v>Yadier Molina2015</v>
      </c>
      <c r="E981" t="s">
        <v>36</v>
      </c>
      <c r="F981">
        <v>2015</v>
      </c>
      <c r="G981">
        <v>82</v>
      </c>
      <c r="H981">
        <v>323</v>
      </c>
      <c r="I981">
        <v>530</v>
      </c>
      <c r="J981">
        <v>81</v>
      </c>
      <c r="K981">
        <v>299</v>
      </c>
      <c r="L981">
        <v>24</v>
      </c>
      <c r="M981">
        <v>85</v>
      </c>
      <c r="N981">
        <v>16</v>
      </c>
      <c r="O981">
        <v>0</v>
      </c>
      <c r="P981">
        <v>2</v>
      </c>
      <c r="Q981">
        <v>32</v>
      </c>
      <c r="R981">
        <v>1</v>
      </c>
      <c r="S981">
        <v>1</v>
      </c>
      <c r="T981">
        <v>19</v>
      </c>
      <c r="U981">
        <v>41</v>
      </c>
      <c r="V981">
        <v>0.28399999999999997</v>
      </c>
      <c r="W981">
        <v>0.32300000000000001</v>
      </c>
      <c r="X981">
        <v>0.35799999999999998</v>
      </c>
      <c r="Y981">
        <v>0.68100000000000005</v>
      </c>
      <c r="Z981">
        <v>107</v>
      </c>
      <c r="AA981">
        <v>9</v>
      </c>
      <c r="AB981">
        <v>0</v>
      </c>
      <c r="AC981">
        <v>1</v>
      </c>
      <c r="AD981">
        <v>4</v>
      </c>
      <c r="AE981">
        <v>2</v>
      </c>
      <c r="AF981">
        <v>0</v>
      </c>
      <c r="AG981">
        <v>0.31900000000000001</v>
      </c>
      <c r="AH981">
        <v>107</v>
      </c>
      <c r="AI981">
        <v>93</v>
      </c>
      <c r="AJ981" t="s">
        <v>726</v>
      </c>
    </row>
    <row r="982" spans="1:36" x14ac:dyDescent="0.45">
      <c r="A982">
        <v>981</v>
      </c>
      <c r="C982" t="s">
        <v>791</v>
      </c>
      <c r="D982" t="str">
        <f t="shared" si="15"/>
        <v>Ryan Noda2023</v>
      </c>
      <c r="E982" t="s">
        <v>36</v>
      </c>
      <c r="F982">
        <v>2023</v>
      </c>
      <c r="G982">
        <v>85</v>
      </c>
      <c r="H982">
        <v>323</v>
      </c>
      <c r="I982">
        <v>495</v>
      </c>
      <c r="J982">
        <v>70</v>
      </c>
      <c r="K982">
        <v>258</v>
      </c>
      <c r="L982">
        <v>41</v>
      </c>
      <c r="M982">
        <v>59</v>
      </c>
      <c r="N982">
        <v>16</v>
      </c>
      <c r="O982">
        <v>1</v>
      </c>
      <c r="P982">
        <v>9</v>
      </c>
      <c r="Q982">
        <v>36</v>
      </c>
      <c r="R982">
        <v>2</v>
      </c>
      <c r="S982">
        <v>1</v>
      </c>
      <c r="T982">
        <v>59</v>
      </c>
      <c r="U982">
        <v>108</v>
      </c>
      <c r="V982">
        <v>0.22900000000000001</v>
      </c>
      <c r="W982">
        <v>0.38100000000000001</v>
      </c>
      <c r="X982">
        <v>0.40300000000000002</v>
      </c>
      <c r="Y982">
        <v>0.78400000000000003</v>
      </c>
      <c r="Z982">
        <v>104</v>
      </c>
      <c r="AA982">
        <v>1</v>
      </c>
      <c r="AB982">
        <v>5</v>
      </c>
      <c r="AC982">
        <v>0</v>
      </c>
      <c r="AD982">
        <v>1</v>
      </c>
      <c r="AE982">
        <v>1</v>
      </c>
      <c r="AF982">
        <v>0</v>
      </c>
      <c r="AG982">
        <v>0.35199999999999998</v>
      </c>
      <c r="AH982">
        <v>104</v>
      </c>
      <c r="AI982">
        <v>117</v>
      </c>
      <c r="AJ982" t="s">
        <v>792</v>
      </c>
    </row>
    <row r="983" spans="1:36" x14ac:dyDescent="0.45">
      <c r="A983">
        <v>982</v>
      </c>
      <c r="C983" t="s">
        <v>507</v>
      </c>
      <c r="D983" t="str">
        <f t="shared" si="15"/>
        <v>José Reyes2017</v>
      </c>
      <c r="E983" t="s">
        <v>36</v>
      </c>
      <c r="F983">
        <v>2017</v>
      </c>
      <c r="G983">
        <v>83</v>
      </c>
      <c r="H983">
        <v>323</v>
      </c>
      <c r="I983">
        <v>561</v>
      </c>
      <c r="J983">
        <v>73</v>
      </c>
      <c r="K983">
        <v>289</v>
      </c>
      <c r="L983">
        <v>36</v>
      </c>
      <c r="M983">
        <v>62</v>
      </c>
      <c r="N983">
        <v>13</v>
      </c>
      <c r="O983">
        <v>4</v>
      </c>
      <c r="P983">
        <v>8</v>
      </c>
      <c r="Q983">
        <v>29</v>
      </c>
      <c r="R983">
        <v>10</v>
      </c>
      <c r="S983">
        <v>2</v>
      </c>
      <c r="T983">
        <v>28</v>
      </c>
      <c r="U983">
        <v>40</v>
      </c>
      <c r="V983">
        <v>0.215</v>
      </c>
      <c r="W983">
        <v>0.28399999999999997</v>
      </c>
      <c r="X983">
        <v>0.37</v>
      </c>
      <c r="Y983">
        <v>0.65500000000000003</v>
      </c>
      <c r="Z983">
        <v>107</v>
      </c>
      <c r="AA983">
        <v>2</v>
      </c>
      <c r="AB983">
        <v>1</v>
      </c>
      <c r="AC983">
        <v>3</v>
      </c>
      <c r="AD983">
        <v>2</v>
      </c>
      <c r="AE983">
        <v>1</v>
      </c>
      <c r="AF983">
        <v>4</v>
      </c>
      <c r="AG983">
        <v>0.222</v>
      </c>
      <c r="AH983">
        <v>80</v>
      </c>
      <c r="AI983">
        <v>75</v>
      </c>
      <c r="AJ983" t="s">
        <v>508</v>
      </c>
    </row>
    <row r="984" spans="1:36" x14ac:dyDescent="0.45">
      <c r="A984">
        <v>983</v>
      </c>
      <c r="C984" t="s">
        <v>385</v>
      </c>
      <c r="D984" t="str">
        <f t="shared" si="15"/>
        <v>Luis Robert Jr.2022</v>
      </c>
      <c r="E984" t="s">
        <v>36</v>
      </c>
      <c r="F984">
        <v>2022</v>
      </c>
      <c r="G984">
        <v>74</v>
      </c>
      <c r="H984">
        <v>323</v>
      </c>
      <c r="I984">
        <v>401</v>
      </c>
      <c r="J984">
        <v>74</v>
      </c>
      <c r="K984">
        <v>306</v>
      </c>
      <c r="L984">
        <v>48</v>
      </c>
      <c r="M984">
        <v>92</v>
      </c>
      <c r="N984">
        <v>13</v>
      </c>
      <c r="O984">
        <v>0</v>
      </c>
      <c r="P984">
        <v>12</v>
      </c>
      <c r="Q984">
        <v>54</v>
      </c>
      <c r="R984">
        <v>11</v>
      </c>
      <c r="S984">
        <v>2</v>
      </c>
      <c r="T984">
        <v>13</v>
      </c>
      <c r="U984">
        <v>62</v>
      </c>
      <c r="V984">
        <v>0.30099999999999999</v>
      </c>
      <c r="W984">
        <v>0.33400000000000002</v>
      </c>
      <c r="X984">
        <v>0.46100000000000002</v>
      </c>
      <c r="Y984">
        <v>0.79500000000000004</v>
      </c>
      <c r="Z984">
        <v>141</v>
      </c>
      <c r="AA984">
        <v>4</v>
      </c>
      <c r="AB984">
        <v>3</v>
      </c>
      <c r="AC984">
        <v>0</v>
      </c>
      <c r="AD984">
        <v>1</v>
      </c>
      <c r="AE984">
        <v>1</v>
      </c>
      <c r="AF984">
        <v>4</v>
      </c>
      <c r="AG984">
        <v>0.34300000000000003</v>
      </c>
      <c r="AH984">
        <v>113</v>
      </c>
      <c r="AI984">
        <v>124</v>
      </c>
      <c r="AJ984" t="s">
        <v>386</v>
      </c>
    </row>
    <row r="985" spans="1:36" x14ac:dyDescent="0.45">
      <c r="A985">
        <v>984</v>
      </c>
      <c r="C985" t="s">
        <v>793</v>
      </c>
      <c r="D985" t="str">
        <f t="shared" si="15"/>
        <v>Luis Valbuena2015</v>
      </c>
      <c r="E985" t="s">
        <v>36</v>
      </c>
      <c r="F985">
        <v>2015</v>
      </c>
      <c r="G985">
        <v>77</v>
      </c>
      <c r="H985">
        <v>323</v>
      </c>
      <c r="I985">
        <v>493</v>
      </c>
      <c r="J985">
        <v>76</v>
      </c>
      <c r="K985">
        <v>286</v>
      </c>
      <c r="L985">
        <v>43</v>
      </c>
      <c r="M985">
        <v>57</v>
      </c>
      <c r="N985">
        <v>9</v>
      </c>
      <c r="O985">
        <v>0</v>
      </c>
      <c r="P985">
        <v>19</v>
      </c>
      <c r="Q985">
        <v>36</v>
      </c>
      <c r="R985">
        <v>1</v>
      </c>
      <c r="S985">
        <v>0</v>
      </c>
      <c r="T985">
        <v>31</v>
      </c>
      <c r="U985">
        <v>72</v>
      </c>
      <c r="V985">
        <v>0.19900000000000001</v>
      </c>
      <c r="W985">
        <v>0.28499999999999998</v>
      </c>
      <c r="X985">
        <v>0.43</v>
      </c>
      <c r="Y985">
        <v>0.71499999999999997</v>
      </c>
      <c r="Z985">
        <v>123</v>
      </c>
      <c r="AA985">
        <v>10</v>
      </c>
      <c r="AB985">
        <v>4</v>
      </c>
      <c r="AC985">
        <v>0</v>
      </c>
      <c r="AD985">
        <v>2</v>
      </c>
      <c r="AE985">
        <v>0</v>
      </c>
      <c r="AF985">
        <v>4</v>
      </c>
      <c r="AG985">
        <v>0.193</v>
      </c>
      <c r="AH985">
        <v>90</v>
      </c>
      <c r="AI985">
        <v>99</v>
      </c>
      <c r="AJ985" t="s">
        <v>794</v>
      </c>
    </row>
    <row r="986" spans="1:36" x14ac:dyDescent="0.45">
      <c r="A986">
        <v>985</v>
      </c>
      <c r="C986" t="s">
        <v>597</v>
      </c>
      <c r="D986" t="str">
        <f t="shared" si="15"/>
        <v>Ryan Braun2014</v>
      </c>
      <c r="E986" t="s">
        <v>36</v>
      </c>
      <c r="F986">
        <v>2014</v>
      </c>
      <c r="G986">
        <v>73</v>
      </c>
      <c r="H986">
        <v>322</v>
      </c>
      <c r="I986">
        <v>580</v>
      </c>
      <c r="J986">
        <v>73</v>
      </c>
      <c r="K986">
        <v>295</v>
      </c>
      <c r="L986">
        <v>46</v>
      </c>
      <c r="M986">
        <v>88</v>
      </c>
      <c r="N986">
        <v>19</v>
      </c>
      <c r="O986">
        <v>6</v>
      </c>
      <c r="P986">
        <v>11</v>
      </c>
      <c r="Q986">
        <v>52</v>
      </c>
      <c r="R986">
        <v>8</v>
      </c>
      <c r="S986">
        <v>3</v>
      </c>
      <c r="T986">
        <v>20</v>
      </c>
      <c r="U986">
        <v>59</v>
      </c>
      <c r="V986">
        <v>0.29799999999999999</v>
      </c>
      <c r="W986">
        <v>0.34799999999999998</v>
      </c>
      <c r="X986">
        <v>0.51500000000000001</v>
      </c>
      <c r="Y986">
        <v>0.86299999999999999</v>
      </c>
      <c r="Z986">
        <v>152</v>
      </c>
      <c r="AA986">
        <v>7</v>
      </c>
      <c r="AB986">
        <v>4</v>
      </c>
      <c r="AC986">
        <v>0</v>
      </c>
      <c r="AD986">
        <v>3</v>
      </c>
      <c r="AE986">
        <v>2</v>
      </c>
      <c r="AF986">
        <v>1</v>
      </c>
      <c r="AG986">
        <v>0.33800000000000002</v>
      </c>
      <c r="AH986">
        <v>121</v>
      </c>
      <c r="AI986">
        <v>142</v>
      </c>
      <c r="AJ986" t="s">
        <v>598</v>
      </c>
    </row>
    <row r="987" spans="1:36" x14ac:dyDescent="0.45">
      <c r="A987">
        <v>986</v>
      </c>
      <c r="C987" t="s">
        <v>364</v>
      </c>
      <c r="D987" t="str">
        <f t="shared" si="15"/>
        <v>Lorenzo Cain2015</v>
      </c>
      <c r="E987" t="s">
        <v>36</v>
      </c>
      <c r="F987">
        <v>2015</v>
      </c>
      <c r="G987">
        <v>76</v>
      </c>
      <c r="H987">
        <v>322</v>
      </c>
      <c r="I987">
        <v>604</v>
      </c>
      <c r="J987">
        <v>75</v>
      </c>
      <c r="K987">
        <v>291</v>
      </c>
      <c r="L987">
        <v>54</v>
      </c>
      <c r="M987">
        <v>92</v>
      </c>
      <c r="N987">
        <v>19</v>
      </c>
      <c r="O987">
        <v>4</v>
      </c>
      <c r="P987">
        <v>8</v>
      </c>
      <c r="Q987">
        <v>42</v>
      </c>
      <c r="R987">
        <v>17</v>
      </c>
      <c r="S987">
        <v>3</v>
      </c>
      <c r="T987">
        <v>22</v>
      </c>
      <c r="U987">
        <v>55</v>
      </c>
      <c r="V987">
        <v>0.316</v>
      </c>
      <c r="W987">
        <v>0.373</v>
      </c>
      <c r="X987">
        <v>0.49099999999999999</v>
      </c>
      <c r="Y987">
        <v>0.86399999999999999</v>
      </c>
      <c r="Z987">
        <v>143</v>
      </c>
      <c r="AA987">
        <v>10</v>
      </c>
      <c r="AB987">
        <v>6</v>
      </c>
      <c r="AC987">
        <v>0</v>
      </c>
      <c r="AD987">
        <v>3</v>
      </c>
      <c r="AE987">
        <v>2</v>
      </c>
      <c r="AF987">
        <v>4</v>
      </c>
      <c r="AG987">
        <v>0.36399999999999999</v>
      </c>
      <c r="AH987">
        <v>106</v>
      </c>
      <c r="AI987">
        <v>143</v>
      </c>
      <c r="AJ987" t="s">
        <v>365</v>
      </c>
    </row>
    <row r="988" spans="1:36" x14ac:dyDescent="0.45">
      <c r="A988">
        <v>987</v>
      </c>
      <c r="C988" t="s">
        <v>158</v>
      </c>
      <c r="D988" t="str">
        <f t="shared" si="15"/>
        <v>Todd Frazier2017</v>
      </c>
      <c r="E988" t="s">
        <v>36</v>
      </c>
      <c r="F988">
        <v>2017</v>
      </c>
      <c r="G988">
        <v>78</v>
      </c>
      <c r="H988">
        <v>322</v>
      </c>
      <c r="I988">
        <v>576</v>
      </c>
      <c r="J988">
        <v>77</v>
      </c>
      <c r="K988">
        <v>268</v>
      </c>
      <c r="L988">
        <v>41</v>
      </c>
      <c r="M988">
        <v>57</v>
      </c>
      <c r="N988">
        <v>14</v>
      </c>
      <c r="O988">
        <v>0</v>
      </c>
      <c r="P988">
        <v>16</v>
      </c>
      <c r="Q988">
        <v>44</v>
      </c>
      <c r="R988">
        <v>4</v>
      </c>
      <c r="S988">
        <v>3</v>
      </c>
      <c r="T988">
        <v>47</v>
      </c>
      <c r="U988">
        <v>67</v>
      </c>
      <c r="V988">
        <v>0.21299999999999999</v>
      </c>
      <c r="W988">
        <v>0.33500000000000002</v>
      </c>
      <c r="X988">
        <v>0.44400000000000001</v>
      </c>
      <c r="Y988">
        <v>0.77900000000000003</v>
      </c>
      <c r="Z988">
        <v>119</v>
      </c>
      <c r="AA988">
        <v>3</v>
      </c>
      <c r="AB988">
        <v>4</v>
      </c>
      <c r="AC988">
        <v>0</v>
      </c>
      <c r="AD988">
        <v>3</v>
      </c>
      <c r="AE988">
        <v>1</v>
      </c>
      <c r="AF988">
        <v>4</v>
      </c>
      <c r="AG988">
        <v>0.218</v>
      </c>
      <c r="AH988">
        <v>101</v>
      </c>
      <c r="AI988">
        <v>108</v>
      </c>
      <c r="AJ988" t="s">
        <v>159</v>
      </c>
    </row>
    <row r="989" spans="1:36" x14ac:dyDescent="0.45">
      <c r="A989">
        <v>988</v>
      </c>
      <c r="C989" t="s">
        <v>795</v>
      </c>
      <c r="D989" t="str">
        <f t="shared" si="15"/>
        <v>Ha-Seong Kim2022</v>
      </c>
      <c r="E989" t="s">
        <v>36</v>
      </c>
      <c r="F989">
        <v>2022</v>
      </c>
      <c r="G989">
        <v>84</v>
      </c>
      <c r="H989">
        <v>322</v>
      </c>
      <c r="I989">
        <v>582</v>
      </c>
      <c r="J989">
        <v>78</v>
      </c>
      <c r="K989">
        <v>281</v>
      </c>
      <c r="L989">
        <v>35</v>
      </c>
      <c r="M989">
        <v>68</v>
      </c>
      <c r="N989">
        <v>15</v>
      </c>
      <c r="O989">
        <v>2</v>
      </c>
      <c r="P989">
        <v>5</v>
      </c>
      <c r="Q989">
        <v>31</v>
      </c>
      <c r="R989">
        <v>5</v>
      </c>
      <c r="S989">
        <v>2</v>
      </c>
      <c r="T989">
        <v>33</v>
      </c>
      <c r="U989">
        <v>57</v>
      </c>
      <c r="V989">
        <v>0.24199999999999999</v>
      </c>
      <c r="W989">
        <v>0.32900000000000001</v>
      </c>
      <c r="X989">
        <v>0.36299999999999999</v>
      </c>
      <c r="Y989">
        <v>0.69199999999999995</v>
      </c>
      <c r="Z989">
        <v>102</v>
      </c>
      <c r="AA989">
        <v>7</v>
      </c>
      <c r="AB989">
        <v>5</v>
      </c>
      <c r="AC989">
        <v>0</v>
      </c>
      <c r="AD989">
        <v>3</v>
      </c>
      <c r="AE989">
        <v>0</v>
      </c>
      <c r="AF989">
        <v>3</v>
      </c>
      <c r="AG989">
        <v>0.28399999999999997</v>
      </c>
      <c r="AH989">
        <v>96</v>
      </c>
      <c r="AI989">
        <v>97</v>
      </c>
      <c r="AJ989" t="s">
        <v>796</v>
      </c>
    </row>
    <row r="990" spans="1:36" x14ac:dyDescent="0.45">
      <c r="A990">
        <v>989</v>
      </c>
      <c r="C990" t="s">
        <v>294</v>
      </c>
      <c r="D990" t="str">
        <f t="shared" si="15"/>
        <v>DJ LeMahieu2014</v>
      </c>
      <c r="E990" t="s">
        <v>36</v>
      </c>
      <c r="F990">
        <v>2014</v>
      </c>
      <c r="G990">
        <v>91</v>
      </c>
      <c r="H990">
        <v>322</v>
      </c>
      <c r="I990">
        <v>538</v>
      </c>
      <c r="J990">
        <v>82</v>
      </c>
      <c r="K990">
        <v>291</v>
      </c>
      <c r="L990">
        <v>43</v>
      </c>
      <c r="M990">
        <v>82</v>
      </c>
      <c r="N990">
        <v>9</v>
      </c>
      <c r="O990">
        <v>1</v>
      </c>
      <c r="P990">
        <v>3</v>
      </c>
      <c r="Q990">
        <v>24</v>
      </c>
      <c r="R990">
        <v>8</v>
      </c>
      <c r="S990">
        <v>7</v>
      </c>
      <c r="T990">
        <v>24</v>
      </c>
      <c r="U990">
        <v>49</v>
      </c>
      <c r="V990">
        <v>0.28199999999999997</v>
      </c>
      <c r="W990">
        <v>0.33800000000000002</v>
      </c>
      <c r="X990">
        <v>0.35099999999999998</v>
      </c>
      <c r="Y990">
        <v>0.68799999999999994</v>
      </c>
      <c r="Z990">
        <v>102</v>
      </c>
      <c r="AA990">
        <v>11</v>
      </c>
      <c r="AB990">
        <v>1</v>
      </c>
      <c r="AC990">
        <v>5</v>
      </c>
      <c r="AD990">
        <v>1</v>
      </c>
      <c r="AE990">
        <v>6</v>
      </c>
      <c r="AF990">
        <v>3</v>
      </c>
      <c r="AG990">
        <v>0.32900000000000001</v>
      </c>
      <c r="AH990">
        <v>108</v>
      </c>
      <c r="AI990">
        <v>97</v>
      </c>
      <c r="AJ990" t="s">
        <v>295</v>
      </c>
    </row>
    <row r="991" spans="1:36" x14ac:dyDescent="0.45">
      <c r="A991">
        <v>990</v>
      </c>
      <c r="C991" t="s">
        <v>725</v>
      </c>
      <c r="D991" t="str">
        <f t="shared" si="15"/>
        <v>Yadier Molina2016</v>
      </c>
      <c r="E991" t="s">
        <v>36</v>
      </c>
      <c r="F991">
        <v>2016</v>
      </c>
      <c r="G991">
        <v>82</v>
      </c>
      <c r="H991">
        <v>322</v>
      </c>
      <c r="I991">
        <v>581</v>
      </c>
      <c r="J991">
        <v>78</v>
      </c>
      <c r="K991">
        <v>290</v>
      </c>
      <c r="L991">
        <v>30</v>
      </c>
      <c r="M991">
        <v>75</v>
      </c>
      <c r="N991">
        <v>16</v>
      </c>
      <c r="O991">
        <v>1</v>
      </c>
      <c r="P991">
        <v>2</v>
      </c>
      <c r="Q991">
        <v>28</v>
      </c>
      <c r="R991">
        <v>2</v>
      </c>
      <c r="S991">
        <v>1</v>
      </c>
      <c r="T991">
        <v>29</v>
      </c>
      <c r="U991">
        <v>38</v>
      </c>
      <c r="V991">
        <v>0.25900000000000001</v>
      </c>
      <c r="W991">
        <v>0.32900000000000001</v>
      </c>
      <c r="X991">
        <v>0.34100000000000003</v>
      </c>
      <c r="Y991">
        <v>0.67100000000000004</v>
      </c>
      <c r="Z991">
        <v>99</v>
      </c>
      <c r="AA991">
        <v>14</v>
      </c>
      <c r="AB991">
        <v>2</v>
      </c>
      <c r="AC991">
        <v>0</v>
      </c>
      <c r="AD991">
        <v>1</v>
      </c>
      <c r="AE991">
        <v>1</v>
      </c>
      <c r="AF991">
        <v>2</v>
      </c>
      <c r="AG991">
        <v>0.29099999999999998</v>
      </c>
      <c r="AH991">
        <v>71</v>
      </c>
      <c r="AI991">
        <v>83</v>
      </c>
      <c r="AJ991" t="s">
        <v>726</v>
      </c>
    </row>
    <row r="992" spans="1:36" x14ac:dyDescent="0.45">
      <c r="A992">
        <v>991</v>
      </c>
      <c r="C992" t="s">
        <v>354</v>
      </c>
      <c r="D992" t="str">
        <f t="shared" si="15"/>
        <v>Marcell Ozuna2015</v>
      </c>
      <c r="E992" t="s">
        <v>36</v>
      </c>
      <c r="F992">
        <v>2015</v>
      </c>
      <c r="G992">
        <v>79</v>
      </c>
      <c r="H992">
        <v>322</v>
      </c>
      <c r="I992">
        <v>494</v>
      </c>
      <c r="J992">
        <v>77</v>
      </c>
      <c r="K992">
        <v>297</v>
      </c>
      <c r="L992">
        <v>27</v>
      </c>
      <c r="M992">
        <v>74</v>
      </c>
      <c r="N992">
        <v>14</v>
      </c>
      <c r="O992">
        <v>0</v>
      </c>
      <c r="P992">
        <v>4</v>
      </c>
      <c r="Q992">
        <v>26</v>
      </c>
      <c r="R992">
        <v>1</v>
      </c>
      <c r="S992">
        <v>1</v>
      </c>
      <c r="T992">
        <v>21</v>
      </c>
      <c r="U992">
        <v>74</v>
      </c>
      <c r="V992">
        <v>0.249</v>
      </c>
      <c r="W992">
        <v>0.30099999999999999</v>
      </c>
      <c r="X992">
        <v>0.33700000000000002</v>
      </c>
      <c r="Y992">
        <v>0.63800000000000001</v>
      </c>
      <c r="Z992">
        <v>100</v>
      </c>
      <c r="AA992">
        <v>5</v>
      </c>
      <c r="AB992">
        <v>2</v>
      </c>
      <c r="AC992">
        <v>0</v>
      </c>
      <c r="AD992">
        <v>2</v>
      </c>
      <c r="AE992">
        <v>1</v>
      </c>
      <c r="AF992">
        <v>0</v>
      </c>
      <c r="AG992">
        <v>0.317</v>
      </c>
      <c r="AH992">
        <v>86</v>
      </c>
      <c r="AI992">
        <v>81</v>
      </c>
      <c r="AJ992" t="s">
        <v>355</v>
      </c>
    </row>
    <row r="993" spans="1:36" x14ac:dyDescent="0.45">
      <c r="A993">
        <v>992</v>
      </c>
      <c r="C993" t="s">
        <v>703</v>
      </c>
      <c r="D993" t="str">
        <f t="shared" si="15"/>
        <v>J.T. Realmuto2022</v>
      </c>
      <c r="E993" t="s">
        <v>36</v>
      </c>
      <c r="F993">
        <v>2022</v>
      </c>
      <c r="G993">
        <v>79</v>
      </c>
      <c r="H993">
        <v>322</v>
      </c>
      <c r="I993">
        <v>562</v>
      </c>
      <c r="J993">
        <v>75</v>
      </c>
      <c r="K993">
        <v>286</v>
      </c>
      <c r="L993">
        <v>42</v>
      </c>
      <c r="M993">
        <v>72</v>
      </c>
      <c r="N993">
        <v>14</v>
      </c>
      <c r="O993">
        <v>2</v>
      </c>
      <c r="P993">
        <v>8</v>
      </c>
      <c r="Q993">
        <v>38</v>
      </c>
      <c r="R993">
        <v>12</v>
      </c>
      <c r="S993">
        <v>0</v>
      </c>
      <c r="T993">
        <v>24</v>
      </c>
      <c r="U993">
        <v>68</v>
      </c>
      <c r="V993">
        <v>0.252</v>
      </c>
      <c r="W993">
        <v>0.32300000000000001</v>
      </c>
      <c r="X993">
        <v>0.39900000000000002</v>
      </c>
      <c r="Y993">
        <v>0.72199999999999998</v>
      </c>
      <c r="Z993">
        <v>114</v>
      </c>
      <c r="AA993">
        <v>5</v>
      </c>
      <c r="AB993">
        <v>8</v>
      </c>
      <c r="AC993">
        <v>0</v>
      </c>
      <c r="AD993">
        <v>4</v>
      </c>
      <c r="AE993">
        <v>0</v>
      </c>
      <c r="AF993">
        <v>2</v>
      </c>
      <c r="AG993">
        <v>0.29899999999999999</v>
      </c>
      <c r="AH993">
        <v>78</v>
      </c>
      <c r="AI993">
        <v>105</v>
      </c>
      <c r="AJ993" t="s">
        <v>704</v>
      </c>
    </row>
    <row r="994" spans="1:36" x14ac:dyDescent="0.45">
      <c r="A994">
        <v>993</v>
      </c>
      <c r="C994" t="s">
        <v>140</v>
      </c>
      <c r="D994" t="str">
        <f t="shared" si="15"/>
        <v>Trevor Story2021</v>
      </c>
      <c r="E994" t="s">
        <v>36</v>
      </c>
      <c r="F994">
        <v>2021</v>
      </c>
      <c r="G994">
        <v>77</v>
      </c>
      <c r="H994">
        <v>322</v>
      </c>
      <c r="I994">
        <v>595</v>
      </c>
      <c r="J994">
        <v>76</v>
      </c>
      <c r="K994">
        <v>285</v>
      </c>
      <c r="L994">
        <v>42</v>
      </c>
      <c r="M994">
        <v>71</v>
      </c>
      <c r="N994">
        <v>18</v>
      </c>
      <c r="O994">
        <v>2</v>
      </c>
      <c r="P994">
        <v>11</v>
      </c>
      <c r="Q994">
        <v>42</v>
      </c>
      <c r="R994">
        <v>17</v>
      </c>
      <c r="S994">
        <v>4</v>
      </c>
      <c r="T994">
        <v>29</v>
      </c>
      <c r="U994">
        <v>72</v>
      </c>
      <c r="V994">
        <v>0.249</v>
      </c>
      <c r="W994">
        <v>0.32300000000000001</v>
      </c>
      <c r="X994">
        <v>0.442</v>
      </c>
      <c r="Y994">
        <v>0.76500000000000001</v>
      </c>
      <c r="Z994">
        <v>126</v>
      </c>
      <c r="AA994">
        <v>3</v>
      </c>
      <c r="AB994">
        <v>4</v>
      </c>
      <c r="AC994">
        <v>0</v>
      </c>
      <c r="AD994">
        <v>4</v>
      </c>
      <c r="AE994">
        <v>2</v>
      </c>
      <c r="AF994">
        <v>3</v>
      </c>
      <c r="AG994">
        <v>0.29099999999999998</v>
      </c>
      <c r="AH994">
        <v>92</v>
      </c>
      <c r="AI994">
        <v>112</v>
      </c>
      <c r="AJ994" t="s">
        <v>141</v>
      </c>
    </row>
    <row r="995" spans="1:36" x14ac:dyDescent="0.45">
      <c r="A995">
        <v>994</v>
      </c>
      <c r="C995" t="s">
        <v>797</v>
      </c>
      <c r="D995" t="str">
        <f t="shared" si="15"/>
        <v>J.D. Davis2023</v>
      </c>
      <c r="E995" t="s">
        <v>36</v>
      </c>
      <c r="F995">
        <v>2023</v>
      </c>
      <c r="G995">
        <v>84</v>
      </c>
      <c r="H995">
        <v>321</v>
      </c>
      <c r="I995">
        <v>546</v>
      </c>
      <c r="J995">
        <v>72</v>
      </c>
      <c r="K995">
        <v>282</v>
      </c>
      <c r="L995">
        <v>37</v>
      </c>
      <c r="M995">
        <v>78</v>
      </c>
      <c r="N995">
        <v>14</v>
      </c>
      <c r="O995">
        <v>1</v>
      </c>
      <c r="P995">
        <v>11</v>
      </c>
      <c r="Q995">
        <v>46</v>
      </c>
      <c r="R995">
        <v>1</v>
      </c>
      <c r="S995">
        <v>0</v>
      </c>
      <c r="T995">
        <v>30</v>
      </c>
      <c r="U995">
        <v>88</v>
      </c>
      <c r="V995">
        <v>0.27700000000000002</v>
      </c>
      <c r="W995">
        <v>0.35</v>
      </c>
      <c r="X995">
        <v>0.45</v>
      </c>
      <c r="Y995">
        <v>0.8</v>
      </c>
      <c r="Z995">
        <v>127</v>
      </c>
      <c r="AA995">
        <v>11</v>
      </c>
      <c r="AB995">
        <v>4</v>
      </c>
      <c r="AC995">
        <v>0</v>
      </c>
      <c r="AD995">
        <v>4</v>
      </c>
      <c r="AE995">
        <v>0</v>
      </c>
      <c r="AF995">
        <v>1</v>
      </c>
      <c r="AG995">
        <v>0.35799999999999998</v>
      </c>
      <c r="AH995">
        <v>117</v>
      </c>
      <c r="AI995">
        <v>119</v>
      </c>
      <c r="AJ995" t="s">
        <v>798</v>
      </c>
    </row>
    <row r="996" spans="1:36" x14ac:dyDescent="0.45">
      <c r="A996">
        <v>995</v>
      </c>
      <c r="C996" t="s">
        <v>799</v>
      </c>
      <c r="D996" t="str">
        <f t="shared" si="15"/>
        <v>JaCoby Jones2018</v>
      </c>
      <c r="E996" t="s">
        <v>36</v>
      </c>
      <c r="F996">
        <v>2018</v>
      </c>
      <c r="G996">
        <v>88</v>
      </c>
      <c r="H996">
        <v>321</v>
      </c>
      <c r="I996">
        <v>467</v>
      </c>
      <c r="J996">
        <v>78</v>
      </c>
      <c r="K996">
        <v>295</v>
      </c>
      <c r="L996">
        <v>35</v>
      </c>
      <c r="M996">
        <v>63</v>
      </c>
      <c r="N996">
        <v>18</v>
      </c>
      <c r="O996">
        <v>4</v>
      </c>
      <c r="P996">
        <v>7</v>
      </c>
      <c r="Q996">
        <v>22</v>
      </c>
      <c r="R996">
        <v>8</v>
      </c>
      <c r="S996">
        <v>5</v>
      </c>
      <c r="T996">
        <v>15</v>
      </c>
      <c r="U996">
        <v>93</v>
      </c>
      <c r="V996">
        <v>0.214</v>
      </c>
      <c r="W996">
        <v>0.26900000000000002</v>
      </c>
      <c r="X996">
        <v>0.373</v>
      </c>
      <c r="Y996">
        <v>0.64200000000000002</v>
      </c>
      <c r="Z996">
        <v>110</v>
      </c>
      <c r="AA996">
        <v>7</v>
      </c>
      <c r="AB996">
        <v>8</v>
      </c>
      <c r="AC996">
        <v>1</v>
      </c>
      <c r="AD996">
        <v>2</v>
      </c>
      <c r="AE996">
        <v>0</v>
      </c>
      <c r="AF996">
        <v>4</v>
      </c>
      <c r="AG996">
        <v>0.28399999999999997</v>
      </c>
      <c r="AH996">
        <v>104</v>
      </c>
      <c r="AI996">
        <v>76</v>
      </c>
      <c r="AJ996" t="s">
        <v>800</v>
      </c>
    </row>
    <row r="997" spans="1:36" x14ac:dyDescent="0.45">
      <c r="A997">
        <v>996</v>
      </c>
      <c r="C997" t="s">
        <v>795</v>
      </c>
      <c r="D997" t="str">
        <f t="shared" si="15"/>
        <v>Ha-Seong Kim2023</v>
      </c>
      <c r="E997" t="s">
        <v>36</v>
      </c>
      <c r="F997">
        <v>2023</v>
      </c>
      <c r="G997">
        <v>85</v>
      </c>
      <c r="H997">
        <v>321</v>
      </c>
      <c r="I997">
        <v>626</v>
      </c>
      <c r="J997">
        <v>78</v>
      </c>
      <c r="K997">
        <v>275</v>
      </c>
      <c r="L997">
        <v>44</v>
      </c>
      <c r="M997">
        <v>71</v>
      </c>
      <c r="N997">
        <v>12</v>
      </c>
      <c r="O997">
        <v>0</v>
      </c>
      <c r="P997">
        <v>10</v>
      </c>
      <c r="Q997">
        <v>31</v>
      </c>
      <c r="R997">
        <v>16</v>
      </c>
      <c r="S997">
        <v>4</v>
      </c>
      <c r="T997">
        <v>38</v>
      </c>
      <c r="U997">
        <v>73</v>
      </c>
      <c r="V997">
        <v>0.25800000000000001</v>
      </c>
      <c r="W997">
        <v>0.34899999999999998</v>
      </c>
      <c r="X997">
        <v>0.41099999999999998</v>
      </c>
      <c r="Y997">
        <v>0.76</v>
      </c>
      <c r="Z997">
        <v>113</v>
      </c>
      <c r="AA997">
        <v>4</v>
      </c>
      <c r="AB997">
        <v>2</v>
      </c>
      <c r="AC997">
        <v>3</v>
      </c>
      <c r="AD997">
        <v>3</v>
      </c>
      <c r="AE997">
        <v>0</v>
      </c>
      <c r="AF997">
        <v>3</v>
      </c>
      <c r="AG997">
        <v>0.313</v>
      </c>
      <c r="AH997">
        <v>103</v>
      </c>
      <c r="AI997">
        <v>109</v>
      </c>
      <c r="AJ997" t="s">
        <v>796</v>
      </c>
    </row>
    <row r="998" spans="1:36" x14ac:dyDescent="0.45">
      <c r="A998">
        <v>997</v>
      </c>
      <c r="C998" t="s">
        <v>801</v>
      </c>
      <c r="D998" t="str">
        <f t="shared" si="15"/>
        <v>Adam LaRoche2014</v>
      </c>
      <c r="E998" t="s">
        <v>36</v>
      </c>
      <c r="F998">
        <v>2014</v>
      </c>
      <c r="G998">
        <v>76</v>
      </c>
      <c r="H998">
        <v>321</v>
      </c>
      <c r="I998">
        <v>586</v>
      </c>
      <c r="J998">
        <v>75</v>
      </c>
      <c r="K998">
        <v>269</v>
      </c>
      <c r="L998">
        <v>39</v>
      </c>
      <c r="M998">
        <v>75</v>
      </c>
      <c r="N998">
        <v>12</v>
      </c>
      <c r="O998">
        <v>0</v>
      </c>
      <c r="P998">
        <v>12</v>
      </c>
      <c r="Q998">
        <v>47</v>
      </c>
      <c r="R998">
        <v>0</v>
      </c>
      <c r="S998">
        <v>0</v>
      </c>
      <c r="T998">
        <v>47</v>
      </c>
      <c r="U998">
        <v>61</v>
      </c>
      <c r="V998">
        <v>0.27900000000000003</v>
      </c>
      <c r="W998">
        <v>0.38300000000000001</v>
      </c>
      <c r="X998">
        <v>0.45700000000000002</v>
      </c>
      <c r="Y998">
        <v>0.84</v>
      </c>
      <c r="Z998">
        <v>123</v>
      </c>
      <c r="AA998">
        <v>6</v>
      </c>
      <c r="AB998">
        <v>1</v>
      </c>
      <c r="AC998">
        <v>0</v>
      </c>
      <c r="AD998">
        <v>4</v>
      </c>
      <c r="AE998">
        <v>5</v>
      </c>
      <c r="AF998">
        <v>3</v>
      </c>
      <c r="AG998">
        <v>0.315</v>
      </c>
      <c r="AH998">
        <v>106</v>
      </c>
      <c r="AI998">
        <v>138</v>
      </c>
      <c r="AJ998" t="s">
        <v>802</v>
      </c>
    </row>
    <row r="999" spans="1:36" x14ac:dyDescent="0.45">
      <c r="A999">
        <v>998</v>
      </c>
      <c r="C999" t="s">
        <v>549</v>
      </c>
      <c r="D999" t="str">
        <f t="shared" si="15"/>
        <v>Mike Napoli2014</v>
      </c>
      <c r="E999" t="s">
        <v>36</v>
      </c>
      <c r="F999">
        <v>2014</v>
      </c>
      <c r="G999">
        <v>75</v>
      </c>
      <c r="H999">
        <v>321</v>
      </c>
      <c r="I999">
        <v>500</v>
      </c>
      <c r="J999">
        <v>74</v>
      </c>
      <c r="K999">
        <v>267</v>
      </c>
      <c r="L999">
        <v>30</v>
      </c>
      <c r="M999">
        <v>71</v>
      </c>
      <c r="N999">
        <v>14</v>
      </c>
      <c r="O999">
        <v>0</v>
      </c>
      <c r="P999">
        <v>10</v>
      </c>
      <c r="Q999">
        <v>34</v>
      </c>
      <c r="R999">
        <v>2</v>
      </c>
      <c r="S999">
        <v>2</v>
      </c>
      <c r="T999">
        <v>52</v>
      </c>
      <c r="U999">
        <v>87</v>
      </c>
      <c r="V999">
        <v>0.26600000000000001</v>
      </c>
      <c r="W999">
        <v>0.38900000000000001</v>
      </c>
      <c r="X999">
        <v>0.43099999999999999</v>
      </c>
      <c r="Y999">
        <v>0.82</v>
      </c>
      <c r="Z999">
        <v>115</v>
      </c>
      <c r="AA999">
        <v>8</v>
      </c>
      <c r="AB999">
        <v>2</v>
      </c>
      <c r="AC999">
        <v>0</v>
      </c>
      <c r="AD999">
        <v>0</v>
      </c>
      <c r="AE999">
        <v>1</v>
      </c>
      <c r="AF999">
        <v>4</v>
      </c>
      <c r="AG999">
        <v>0.35899999999999999</v>
      </c>
      <c r="AH999">
        <v>108</v>
      </c>
      <c r="AI999">
        <v>133</v>
      </c>
      <c r="AJ999" t="s">
        <v>550</v>
      </c>
    </row>
    <row r="1000" spans="1:36" x14ac:dyDescent="0.45">
      <c r="A1000">
        <v>999</v>
      </c>
      <c r="C1000" t="s">
        <v>232</v>
      </c>
      <c r="D1000" t="str">
        <f t="shared" si="15"/>
        <v>Kyle Schwarber2018</v>
      </c>
      <c r="E1000" t="s">
        <v>36</v>
      </c>
      <c r="F1000">
        <v>2018</v>
      </c>
      <c r="G1000">
        <v>83</v>
      </c>
      <c r="H1000">
        <v>321</v>
      </c>
      <c r="I1000">
        <v>510</v>
      </c>
      <c r="J1000">
        <v>72</v>
      </c>
      <c r="K1000">
        <v>265</v>
      </c>
      <c r="L1000">
        <v>45</v>
      </c>
      <c r="M1000">
        <v>66</v>
      </c>
      <c r="N1000">
        <v>10</v>
      </c>
      <c r="O1000">
        <v>1</v>
      </c>
      <c r="P1000">
        <v>18</v>
      </c>
      <c r="Q1000">
        <v>41</v>
      </c>
      <c r="R1000">
        <v>3</v>
      </c>
      <c r="S1000">
        <v>3</v>
      </c>
      <c r="T1000">
        <v>53</v>
      </c>
      <c r="U1000">
        <v>87</v>
      </c>
      <c r="V1000">
        <v>0.249</v>
      </c>
      <c r="W1000">
        <v>0.375</v>
      </c>
      <c r="X1000">
        <v>0.498</v>
      </c>
      <c r="Y1000">
        <v>0.873</v>
      </c>
      <c r="Z1000">
        <v>132</v>
      </c>
      <c r="AA1000">
        <v>3</v>
      </c>
      <c r="AB1000">
        <v>1</v>
      </c>
      <c r="AC1000">
        <v>1</v>
      </c>
      <c r="AD1000">
        <v>1</v>
      </c>
      <c r="AE1000">
        <v>11</v>
      </c>
      <c r="AF1000">
        <v>1</v>
      </c>
      <c r="AG1000">
        <v>0.29799999999999999</v>
      </c>
      <c r="AH1000">
        <v>112</v>
      </c>
      <c r="AI1000">
        <v>140</v>
      </c>
      <c r="AJ1000" t="s">
        <v>233</v>
      </c>
    </row>
    <row r="1001" spans="1:36" x14ac:dyDescent="0.45">
      <c r="A1001">
        <v>1000</v>
      </c>
      <c r="C1001" t="s">
        <v>92</v>
      </c>
      <c r="D1001" t="str">
        <f t="shared" si="15"/>
        <v>Giancarlo Stanton2016</v>
      </c>
      <c r="E1001" t="s">
        <v>36</v>
      </c>
      <c r="F1001">
        <v>2016</v>
      </c>
      <c r="G1001">
        <v>76</v>
      </c>
      <c r="H1001">
        <v>321</v>
      </c>
      <c r="I1001">
        <v>470</v>
      </c>
      <c r="J1001">
        <v>73</v>
      </c>
      <c r="K1001">
        <v>279</v>
      </c>
      <c r="L1001">
        <v>40</v>
      </c>
      <c r="M1001">
        <v>65</v>
      </c>
      <c r="N1001">
        <v>11</v>
      </c>
      <c r="O1001">
        <v>1</v>
      </c>
      <c r="P1001">
        <v>20</v>
      </c>
      <c r="Q1001">
        <v>50</v>
      </c>
      <c r="R1001">
        <v>0</v>
      </c>
      <c r="S1001">
        <v>0</v>
      </c>
      <c r="T1001">
        <v>38</v>
      </c>
      <c r="U1001">
        <v>107</v>
      </c>
      <c r="V1001">
        <v>0.23300000000000001</v>
      </c>
      <c r="W1001">
        <v>0.32800000000000001</v>
      </c>
      <c r="X1001">
        <v>0.495</v>
      </c>
      <c r="Y1001">
        <v>0.82299999999999995</v>
      </c>
      <c r="Z1001">
        <v>138</v>
      </c>
      <c r="AA1001">
        <v>3</v>
      </c>
      <c r="AB1001">
        <v>2</v>
      </c>
      <c r="AC1001">
        <v>0</v>
      </c>
      <c r="AD1001">
        <v>1</v>
      </c>
      <c r="AE1001">
        <v>2</v>
      </c>
      <c r="AF1001">
        <v>3</v>
      </c>
      <c r="AG1001">
        <v>0.29399999999999998</v>
      </c>
      <c r="AH1001">
        <v>102</v>
      </c>
      <c r="AI1001">
        <v>120</v>
      </c>
      <c r="AJ1001" t="s">
        <v>93</v>
      </c>
    </row>
    <row r="1002" spans="1:36" x14ac:dyDescent="0.45">
      <c r="A1002">
        <v>1001</v>
      </c>
      <c r="C1002" t="s">
        <v>803</v>
      </c>
      <c r="D1002" t="str">
        <f t="shared" si="15"/>
        <v>Ezequiel Tovar2023</v>
      </c>
      <c r="E1002" t="s">
        <v>36</v>
      </c>
      <c r="F1002">
        <v>2023</v>
      </c>
      <c r="G1002">
        <v>84</v>
      </c>
      <c r="H1002">
        <v>321</v>
      </c>
      <c r="I1002">
        <v>615</v>
      </c>
      <c r="J1002">
        <v>84</v>
      </c>
      <c r="K1002">
        <v>304</v>
      </c>
      <c r="L1002">
        <v>42</v>
      </c>
      <c r="M1002">
        <v>79</v>
      </c>
      <c r="N1002">
        <v>20</v>
      </c>
      <c r="O1002">
        <v>2</v>
      </c>
      <c r="P1002">
        <v>9</v>
      </c>
      <c r="Q1002">
        <v>44</v>
      </c>
      <c r="R1002">
        <v>4</v>
      </c>
      <c r="S1002">
        <v>3</v>
      </c>
      <c r="T1002">
        <v>13</v>
      </c>
      <c r="U1002">
        <v>85</v>
      </c>
      <c r="V1002">
        <v>0.26</v>
      </c>
      <c r="W1002">
        <v>0.29599999999999999</v>
      </c>
      <c r="X1002">
        <v>0.42799999999999999</v>
      </c>
      <c r="Y1002">
        <v>0.72399999999999998</v>
      </c>
      <c r="Z1002">
        <v>130</v>
      </c>
      <c r="AA1002">
        <v>4</v>
      </c>
      <c r="AB1002">
        <v>3</v>
      </c>
      <c r="AC1002">
        <v>0</v>
      </c>
      <c r="AD1002">
        <v>1</v>
      </c>
      <c r="AE1002">
        <v>0</v>
      </c>
      <c r="AF1002">
        <v>2</v>
      </c>
      <c r="AG1002">
        <v>0.33200000000000002</v>
      </c>
      <c r="AH1002">
        <v>108</v>
      </c>
      <c r="AI1002">
        <v>97</v>
      </c>
      <c r="AJ1002" t="s">
        <v>804</v>
      </c>
    </row>
    <row r="1003" spans="1:36" x14ac:dyDescent="0.45">
      <c r="A1003">
        <v>1002</v>
      </c>
      <c r="C1003" t="s">
        <v>805</v>
      </c>
      <c r="D1003" t="str">
        <f t="shared" si="15"/>
        <v>Orlando Arcia2019</v>
      </c>
      <c r="E1003" t="s">
        <v>36</v>
      </c>
      <c r="F1003">
        <v>2019</v>
      </c>
      <c r="G1003">
        <v>87</v>
      </c>
      <c r="H1003">
        <v>320</v>
      </c>
      <c r="I1003">
        <v>546</v>
      </c>
      <c r="J1003">
        <v>83</v>
      </c>
      <c r="K1003">
        <v>293</v>
      </c>
      <c r="L1003">
        <v>35</v>
      </c>
      <c r="M1003">
        <v>70</v>
      </c>
      <c r="N1003">
        <v>11</v>
      </c>
      <c r="O1003">
        <v>1</v>
      </c>
      <c r="P1003">
        <v>12</v>
      </c>
      <c r="Q1003">
        <v>37</v>
      </c>
      <c r="R1003">
        <v>5</v>
      </c>
      <c r="S1003">
        <v>3</v>
      </c>
      <c r="T1003">
        <v>26</v>
      </c>
      <c r="U1003">
        <v>63</v>
      </c>
      <c r="V1003">
        <v>0.23899999999999999</v>
      </c>
      <c r="W1003">
        <v>0.3</v>
      </c>
      <c r="X1003">
        <v>0.40600000000000003</v>
      </c>
      <c r="Y1003">
        <v>0.70599999999999996</v>
      </c>
      <c r="Z1003">
        <v>119</v>
      </c>
      <c r="AA1003">
        <v>11</v>
      </c>
      <c r="AB1003">
        <v>0</v>
      </c>
      <c r="AC1003">
        <v>0</v>
      </c>
      <c r="AD1003">
        <v>1</v>
      </c>
      <c r="AE1003">
        <v>3</v>
      </c>
      <c r="AF1003">
        <v>3</v>
      </c>
      <c r="AG1003">
        <v>0.26500000000000001</v>
      </c>
      <c r="AH1003">
        <v>122</v>
      </c>
      <c r="AI1003">
        <v>87</v>
      </c>
      <c r="AJ1003" t="s">
        <v>806</v>
      </c>
    </row>
    <row r="1004" spans="1:36" x14ac:dyDescent="0.45">
      <c r="A1004">
        <v>1003</v>
      </c>
      <c r="C1004" t="s">
        <v>807</v>
      </c>
      <c r="D1004" t="str">
        <f t="shared" si="15"/>
        <v>Carlos Beltrán2016</v>
      </c>
      <c r="E1004" t="s">
        <v>36</v>
      </c>
      <c r="F1004">
        <v>2016</v>
      </c>
      <c r="G1004">
        <v>83</v>
      </c>
      <c r="H1004">
        <v>320</v>
      </c>
      <c r="I1004">
        <v>593</v>
      </c>
      <c r="J1004">
        <v>76</v>
      </c>
      <c r="K1004">
        <v>298</v>
      </c>
      <c r="L1004">
        <v>45</v>
      </c>
      <c r="M1004">
        <v>89</v>
      </c>
      <c r="N1004">
        <v>18</v>
      </c>
      <c r="O1004">
        <v>0</v>
      </c>
      <c r="P1004">
        <v>19</v>
      </c>
      <c r="Q1004">
        <v>56</v>
      </c>
      <c r="R1004">
        <v>0</v>
      </c>
      <c r="S1004">
        <v>0</v>
      </c>
      <c r="T1004">
        <v>17</v>
      </c>
      <c r="U1004">
        <v>59</v>
      </c>
      <c r="V1004">
        <v>0.29899999999999999</v>
      </c>
      <c r="W1004">
        <v>0.33800000000000002</v>
      </c>
      <c r="X1004">
        <v>0.55000000000000004</v>
      </c>
      <c r="Y1004">
        <v>0.88800000000000001</v>
      </c>
      <c r="Z1004">
        <v>164</v>
      </c>
      <c r="AA1004">
        <v>10</v>
      </c>
      <c r="AB1004">
        <v>2</v>
      </c>
      <c r="AC1004">
        <v>0</v>
      </c>
      <c r="AD1004">
        <v>3</v>
      </c>
      <c r="AE1004">
        <v>1</v>
      </c>
      <c r="AF1004">
        <v>2</v>
      </c>
      <c r="AG1004">
        <v>0.314</v>
      </c>
      <c r="AH1004">
        <v>108</v>
      </c>
      <c r="AI1004">
        <v>136</v>
      </c>
      <c r="AJ1004" t="s">
        <v>808</v>
      </c>
    </row>
    <row r="1005" spans="1:36" x14ac:dyDescent="0.45">
      <c r="A1005">
        <v>1004</v>
      </c>
      <c r="C1005" t="s">
        <v>629</v>
      </c>
      <c r="D1005" t="str">
        <f t="shared" si="15"/>
        <v>Jackie Bradley Jr.2018</v>
      </c>
      <c r="E1005" t="s">
        <v>36</v>
      </c>
      <c r="F1005">
        <v>2018</v>
      </c>
      <c r="G1005">
        <v>86</v>
      </c>
      <c r="H1005">
        <v>320</v>
      </c>
      <c r="I1005">
        <v>535</v>
      </c>
      <c r="J1005">
        <v>82</v>
      </c>
      <c r="K1005">
        <v>281</v>
      </c>
      <c r="L1005">
        <v>40</v>
      </c>
      <c r="M1005">
        <v>59</v>
      </c>
      <c r="N1005">
        <v>18</v>
      </c>
      <c r="O1005">
        <v>1</v>
      </c>
      <c r="P1005">
        <v>6</v>
      </c>
      <c r="Q1005">
        <v>32</v>
      </c>
      <c r="R1005">
        <v>11</v>
      </c>
      <c r="S1005">
        <v>0</v>
      </c>
      <c r="T1005">
        <v>27</v>
      </c>
      <c r="U1005">
        <v>78</v>
      </c>
      <c r="V1005">
        <v>0.21</v>
      </c>
      <c r="W1005">
        <v>0.29699999999999999</v>
      </c>
      <c r="X1005">
        <v>0.34499999999999997</v>
      </c>
      <c r="Y1005">
        <v>0.64200000000000002</v>
      </c>
      <c r="Z1005">
        <v>97</v>
      </c>
      <c r="AA1005">
        <v>4</v>
      </c>
      <c r="AB1005">
        <v>9</v>
      </c>
      <c r="AC1005">
        <v>0</v>
      </c>
      <c r="AD1005">
        <v>3</v>
      </c>
      <c r="AE1005">
        <v>2</v>
      </c>
      <c r="AF1005">
        <v>3</v>
      </c>
      <c r="AG1005">
        <v>0.26500000000000001</v>
      </c>
      <c r="AH1005">
        <v>80</v>
      </c>
      <c r="AI1005">
        <v>78</v>
      </c>
      <c r="AJ1005" t="s">
        <v>630</v>
      </c>
    </row>
    <row r="1006" spans="1:36" x14ac:dyDescent="0.45">
      <c r="A1006">
        <v>1005</v>
      </c>
      <c r="C1006" t="s">
        <v>663</v>
      </c>
      <c r="D1006" t="str">
        <f t="shared" si="15"/>
        <v>Willson Contreras2023</v>
      </c>
      <c r="E1006" t="s">
        <v>36</v>
      </c>
      <c r="F1006">
        <v>2023</v>
      </c>
      <c r="G1006">
        <v>79</v>
      </c>
      <c r="H1006">
        <v>320</v>
      </c>
      <c r="I1006">
        <v>495</v>
      </c>
      <c r="J1006">
        <v>75</v>
      </c>
      <c r="K1006">
        <v>279</v>
      </c>
      <c r="L1006">
        <v>35</v>
      </c>
      <c r="M1006">
        <v>67</v>
      </c>
      <c r="N1006">
        <v>20</v>
      </c>
      <c r="O1006">
        <v>0</v>
      </c>
      <c r="P1006">
        <v>10</v>
      </c>
      <c r="Q1006">
        <v>36</v>
      </c>
      <c r="R1006">
        <v>5</v>
      </c>
      <c r="S1006">
        <v>2</v>
      </c>
      <c r="T1006">
        <v>31</v>
      </c>
      <c r="U1006">
        <v>72</v>
      </c>
      <c r="V1006">
        <v>0.24</v>
      </c>
      <c r="W1006">
        <v>0.33400000000000002</v>
      </c>
      <c r="X1006">
        <v>0.41899999999999998</v>
      </c>
      <c r="Y1006">
        <v>0.754</v>
      </c>
      <c r="Z1006">
        <v>117</v>
      </c>
      <c r="AA1006">
        <v>10</v>
      </c>
      <c r="AB1006">
        <v>9</v>
      </c>
      <c r="AC1006">
        <v>0</v>
      </c>
      <c r="AD1006">
        <v>1</v>
      </c>
      <c r="AE1006">
        <v>0</v>
      </c>
      <c r="AF1006">
        <v>5</v>
      </c>
      <c r="AG1006">
        <v>0.28799999999999998</v>
      </c>
      <c r="AH1006">
        <v>83</v>
      </c>
      <c r="AI1006">
        <v>107</v>
      </c>
      <c r="AJ1006" t="s">
        <v>664</v>
      </c>
    </row>
    <row r="1007" spans="1:36" x14ac:dyDescent="0.45">
      <c r="A1007">
        <v>1006</v>
      </c>
      <c r="C1007" t="s">
        <v>731</v>
      </c>
      <c r="D1007" t="str">
        <f t="shared" si="15"/>
        <v>Wilmer Flores2015</v>
      </c>
      <c r="E1007" t="s">
        <v>36</v>
      </c>
      <c r="F1007">
        <v>2015</v>
      </c>
      <c r="G1007">
        <v>83</v>
      </c>
      <c r="H1007">
        <v>320</v>
      </c>
      <c r="I1007">
        <v>510</v>
      </c>
      <c r="J1007">
        <v>81</v>
      </c>
      <c r="K1007">
        <v>301</v>
      </c>
      <c r="L1007">
        <v>32</v>
      </c>
      <c r="M1007">
        <v>76</v>
      </c>
      <c r="N1007">
        <v>13</v>
      </c>
      <c r="O1007">
        <v>0</v>
      </c>
      <c r="P1007">
        <v>10</v>
      </c>
      <c r="Q1007">
        <v>38</v>
      </c>
      <c r="R1007">
        <v>0</v>
      </c>
      <c r="S1007">
        <v>0</v>
      </c>
      <c r="T1007">
        <v>12</v>
      </c>
      <c r="U1007">
        <v>39</v>
      </c>
      <c r="V1007">
        <v>0.253</v>
      </c>
      <c r="W1007">
        <v>0.28599999999999998</v>
      </c>
      <c r="X1007">
        <v>0.39500000000000002</v>
      </c>
      <c r="Y1007">
        <v>0.68200000000000005</v>
      </c>
      <c r="Z1007">
        <v>119</v>
      </c>
      <c r="AA1007">
        <v>6</v>
      </c>
      <c r="AB1007">
        <v>3</v>
      </c>
      <c r="AC1007">
        <v>2</v>
      </c>
      <c r="AD1007">
        <v>2</v>
      </c>
      <c r="AE1007">
        <v>0</v>
      </c>
      <c r="AF1007">
        <v>5</v>
      </c>
      <c r="AG1007">
        <v>0.26</v>
      </c>
      <c r="AH1007">
        <v>94</v>
      </c>
      <c r="AI1007">
        <v>91</v>
      </c>
      <c r="AJ1007" t="s">
        <v>732</v>
      </c>
    </row>
    <row r="1008" spans="1:36" x14ac:dyDescent="0.45">
      <c r="A1008">
        <v>1007</v>
      </c>
      <c r="C1008" t="s">
        <v>711</v>
      </c>
      <c r="D1008" t="str">
        <f t="shared" si="15"/>
        <v>Avisaíl García2017</v>
      </c>
      <c r="E1008" t="s">
        <v>36</v>
      </c>
      <c r="F1008">
        <v>2017</v>
      </c>
      <c r="G1008">
        <v>78</v>
      </c>
      <c r="H1008">
        <v>320</v>
      </c>
      <c r="I1008">
        <v>561</v>
      </c>
      <c r="J1008">
        <v>77</v>
      </c>
      <c r="K1008">
        <v>300</v>
      </c>
      <c r="L1008">
        <v>40</v>
      </c>
      <c r="M1008">
        <v>93</v>
      </c>
      <c r="N1008">
        <v>17</v>
      </c>
      <c r="O1008">
        <v>3</v>
      </c>
      <c r="P1008">
        <v>11</v>
      </c>
      <c r="Q1008">
        <v>51</v>
      </c>
      <c r="R1008">
        <v>2</v>
      </c>
      <c r="S1008">
        <v>2</v>
      </c>
      <c r="T1008">
        <v>13</v>
      </c>
      <c r="U1008">
        <v>68</v>
      </c>
      <c r="V1008">
        <v>0.31</v>
      </c>
      <c r="W1008">
        <v>0.35299999999999998</v>
      </c>
      <c r="X1008">
        <v>0.497</v>
      </c>
      <c r="Y1008">
        <v>0.85</v>
      </c>
      <c r="Z1008">
        <v>149</v>
      </c>
      <c r="AA1008">
        <v>9</v>
      </c>
      <c r="AB1008">
        <v>7</v>
      </c>
      <c r="AC1008">
        <v>0</v>
      </c>
      <c r="AD1008">
        <v>0</v>
      </c>
      <c r="AE1008">
        <v>2</v>
      </c>
      <c r="AF1008">
        <v>6</v>
      </c>
      <c r="AG1008">
        <v>0.371</v>
      </c>
      <c r="AH1008">
        <v>91</v>
      </c>
      <c r="AI1008">
        <v>126</v>
      </c>
      <c r="AJ1008" t="s">
        <v>712</v>
      </c>
    </row>
    <row r="1009" spans="1:36" x14ac:dyDescent="0.45">
      <c r="A1009">
        <v>1008</v>
      </c>
      <c r="C1009" t="s">
        <v>681</v>
      </c>
      <c r="D1009" t="str">
        <f t="shared" si="15"/>
        <v>Evan Gattis2018</v>
      </c>
      <c r="E1009" t="s">
        <v>36</v>
      </c>
      <c r="F1009">
        <v>2018</v>
      </c>
      <c r="G1009">
        <v>86</v>
      </c>
      <c r="H1009">
        <v>320</v>
      </c>
      <c r="I1009">
        <v>451</v>
      </c>
      <c r="J1009">
        <v>76</v>
      </c>
      <c r="K1009">
        <v>289</v>
      </c>
      <c r="L1009">
        <v>38</v>
      </c>
      <c r="M1009">
        <v>69</v>
      </c>
      <c r="N1009">
        <v>15</v>
      </c>
      <c r="O1009">
        <v>0</v>
      </c>
      <c r="P1009">
        <v>19</v>
      </c>
      <c r="Q1009">
        <v>63</v>
      </c>
      <c r="R1009">
        <v>1</v>
      </c>
      <c r="S1009">
        <v>0</v>
      </c>
      <c r="T1009">
        <v>23</v>
      </c>
      <c r="U1009">
        <v>73</v>
      </c>
      <c r="V1009">
        <v>0.23899999999999999</v>
      </c>
      <c r="W1009">
        <v>0.29699999999999999</v>
      </c>
      <c r="X1009">
        <v>0.48799999999999999</v>
      </c>
      <c r="Y1009">
        <v>0.78500000000000003</v>
      </c>
      <c r="Z1009">
        <v>141</v>
      </c>
      <c r="AA1009">
        <v>8</v>
      </c>
      <c r="AB1009">
        <v>3</v>
      </c>
      <c r="AC1009">
        <v>0</v>
      </c>
      <c r="AD1009">
        <v>5</v>
      </c>
      <c r="AE1009">
        <v>1</v>
      </c>
      <c r="AF1009">
        <v>3</v>
      </c>
      <c r="AG1009">
        <v>0.248</v>
      </c>
      <c r="AH1009">
        <v>113</v>
      </c>
      <c r="AI1009">
        <v>113</v>
      </c>
      <c r="AJ1009" t="s">
        <v>682</v>
      </c>
    </row>
    <row r="1010" spans="1:36" x14ac:dyDescent="0.45">
      <c r="A1010">
        <v>1009</v>
      </c>
      <c r="C1010" t="s">
        <v>573</v>
      </c>
      <c r="D1010" t="str">
        <f t="shared" si="15"/>
        <v>Chase Headley2017</v>
      </c>
      <c r="E1010" t="s">
        <v>36</v>
      </c>
      <c r="F1010">
        <v>2017</v>
      </c>
      <c r="G1010">
        <v>78</v>
      </c>
      <c r="H1010">
        <v>320</v>
      </c>
      <c r="I1010">
        <v>586</v>
      </c>
      <c r="J1010">
        <v>74</v>
      </c>
      <c r="K1010">
        <v>279</v>
      </c>
      <c r="L1010">
        <v>36</v>
      </c>
      <c r="M1010">
        <v>70</v>
      </c>
      <c r="N1010">
        <v>18</v>
      </c>
      <c r="O1010">
        <v>1</v>
      </c>
      <c r="P1010">
        <v>4</v>
      </c>
      <c r="Q1010">
        <v>36</v>
      </c>
      <c r="R1010">
        <v>6</v>
      </c>
      <c r="S1010">
        <v>2</v>
      </c>
      <c r="T1010">
        <v>36</v>
      </c>
      <c r="U1010">
        <v>82</v>
      </c>
      <c r="V1010">
        <v>0.251</v>
      </c>
      <c r="W1010">
        <v>0.34100000000000003</v>
      </c>
      <c r="X1010">
        <v>0.36599999999999999</v>
      </c>
      <c r="Y1010">
        <v>0.70599999999999996</v>
      </c>
      <c r="Z1010">
        <v>102</v>
      </c>
      <c r="AA1010">
        <v>5</v>
      </c>
      <c r="AB1010">
        <v>3</v>
      </c>
      <c r="AC1010">
        <v>0</v>
      </c>
      <c r="AD1010">
        <v>2</v>
      </c>
      <c r="AE1010">
        <v>2</v>
      </c>
      <c r="AF1010">
        <v>6</v>
      </c>
      <c r="AG1010">
        <v>0.33900000000000002</v>
      </c>
      <c r="AH1010">
        <v>87</v>
      </c>
      <c r="AI1010">
        <v>91</v>
      </c>
      <c r="AJ1010" t="s">
        <v>574</v>
      </c>
    </row>
    <row r="1011" spans="1:36" x14ac:dyDescent="0.45">
      <c r="A1011">
        <v>1010</v>
      </c>
      <c r="C1011" t="s">
        <v>809</v>
      </c>
      <c r="D1011" t="str">
        <f t="shared" si="15"/>
        <v>Josh Naylor2023</v>
      </c>
      <c r="E1011" t="s">
        <v>36</v>
      </c>
      <c r="F1011">
        <v>2023</v>
      </c>
      <c r="G1011">
        <v>79</v>
      </c>
      <c r="H1011">
        <v>320</v>
      </c>
      <c r="I1011">
        <v>495</v>
      </c>
      <c r="J1011">
        <v>74</v>
      </c>
      <c r="K1011">
        <v>295</v>
      </c>
      <c r="L1011">
        <v>33</v>
      </c>
      <c r="M1011">
        <v>90</v>
      </c>
      <c r="N1011">
        <v>19</v>
      </c>
      <c r="O1011">
        <v>0</v>
      </c>
      <c r="P1011">
        <v>11</v>
      </c>
      <c r="Q1011">
        <v>64</v>
      </c>
      <c r="R1011">
        <v>5</v>
      </c>
      <c r="S1011">
        <v>1</v>
      </c>
      <c r="T1011">
        <v>19</v>
      </c>
      <c r="U1011">
        <v>52</v>
      </c>
      <c r="V1011">
        <v>0.30499999999999999</v>
      </c>
      <c r="W1011">
        <v>0.34399999999999997</v>
      </c>
      <c r="X1011">
        <v>0.48099999999999998</v>
      </c>
      <c r="Y1011">
        <v>0.82499999999999996</v>
      </c>
      <c r="Z1011">
        <v>142</v>
      </c>
      <c r="AA1011">
        <v>7</v>
      </c>
      <c r="AB1011">
        <v>1</v>
      </c>
      <c r="AC1011">
        <v>0</v>
      </c>
      <c r="AD1011">
        <v>5</v>
      </c>
      <c r="AE1011">
        <v>5</v>
      </c>
      <c r="AF1011">
        <v>2</v>
      </c>
      <c r="AG1011">
        <v>0.33300000000000002</v>
      </c>
      <c r="AH1011">
        <v>96</v>
      </c>
      <c r="AI1011">
        <v>125</v>
      </c>
      <c r="AJ1011" t="s">
        <v>810</v>
      </c>
    </row>
    <row r="1012" spans="1:36" x14ac:dyDescent="0.45">
      <c r="A1012">
        <v>1011</v>
      </c>
      <c r="C1012" t="s">
        <v>811</v>
      </c>
      <c r="D1012" t="str">
        <f t="shared" si="15"/>
        <v>Mallex Smith2019</v>
      </c>
      <c r="E1012" t="s">
        <v>36</v>
      </c>
      <c r="F1012">
        <v>2019</v>
      </c>
      <c r="G1012">
        <v>73</v>
      </c>
      <c r="H1012">
        <v>320</v>
      </c>
      <c r="I1012">
        <v>566</v>
      </c>
      <c r="J1012">
        <v>68</v>
      </c>
      <c r="K1012">
        <v>290</v>
      </c>
      <c r="L1012">
        <v>43</v>
      </c>
      <c r="M1012">
        <v>69</v>
      </c>
      <c r="N1012">
        <v>13</v>
      </c>
      <c r="O1012">
        <v>4</v>
      </c>
      <c r="P1012">
        <v>5</v>
      </c>
      <c r="Q1012">
        <v>23</v>
      </c>
      <c r="R1012">
        <v>23</v>
      </c>
      <c r="S1012">
        <v>4</v>
      </c>
      <c r="T1012">
        <v>23</v>
      </c>
      <c r="U1012">
        <v>76</v>
      </c>
      <c r="V1012">
        <v>0.23799999999999999</v>
      </c>
      <c r="W1012">
        <v>0.30399999999999999</v>
      </c>
      <c r="X1012">
        <v>0.36199999999999999</v>
      </c>
      <c r="Y1012">
        <v>0.66600000000000004</v>
      </c>
      <c r="Z1012">
        <v>105</v>
      </c>
      <c r="AA1012">
        <v>2</v>
      </c>
      <c r="AB1012">
        <v>5</v>
      </c>
      <c r="AC1012">
        <v>1</v>
      </c>
      <c r="AD1012">
        <v>1</v>
      </c>
      <c r="AE1012">
        <v>0</v>
      </c>
      <c r="AF1012">
        <v>3</v>
      </c>
      <c r="AG1012">
        <v>0.30499999999999999</v>
      </c>
      <c r="AH1012">
        <v>109</v>
      </c>
      <c r="AI1012">
        <v>78</v>
      </c>
      <c r="AJ1012" t="s">
        <v>812</v>
      </c>
    </row>
    <row r="1013" spans="1:36" x14ac:dyDescent="0.45">
      <c r="A1013">
        <v>1012</v>
      </c>
      <c r="C1013" t="s">
        <v>813</v>
      </c>
      <c r="D1013" t="str">
        <f t="shared" si="15"/>
        <v>LaMonte Wade Jr.2023</v>
      </c>
      <c r="E1013" t="s">
        <v>36</v>
      </c>
      <c r="F1013">
        <v>2023</v>
      </c>
      <c r="G1013">
        <v>80</v>
      </c>
      <c r="H1013">
        <v>320</v>
      </c>
      <c r="I1013">
        <v>519</v>
      </c>
      <c r="J1013">
        <v>70</v>
      </c>
      <c r="K1013">
        <v>258</v>
      </c>
      <c r="L1013">
        <v>40</v>
      </c>
      <c r="M1013">
        <v>71</v>
      </c>
      <c r="N1013">
        <v>13</v>
      </c>
      <c r="O1013">
        <v>1</v>
      </c>
      <c r="P1013">
        <v>9</v>
      </c>
      <c r="Q1013">
        <v>28</v>
      </c>
      <c r="R1013">
        <v>2</v>
      </c>
      <c r="S1013">
        <v>0</v>
      </c>
      <c r="T1013">
        <v>53</v>
      </c>
      <c r="U1013">
        <v>58</v>
      </c>
      <c r="V1013">
        <v>0.27500000000000002</v>
      </c>
      <c r="W1013">
        <v>0.40400000000000003</v>
      </c>
      <c r="X1013">
        <v>0.438</v>
      </c>
      <c r="Y1013">
        <v>0.84199999999999997</v>
      </c>
      <c r="Z1013">
        <v>113</v>
      </c>
      <c r="AA1013">
        <v>2</v>
      </c>
      <c r="AB1013">
        <v>4</v>
      </c>
      <c r="AC1013">
        <v>3</v>
      </c>
      <c r="AD1013">
        <v>2</v>
      </c>
      <c r="AE1013">
        <v>1</v>
      </c>
      <c r="AF1013">
        <v>2</v>
      </c>
      <c r="AG1013">
        <v>0.32100000000000001</v>
      </c>
      <c r="AH1013">
        <v>113</v>
      </c>
      <c r="AI1013">
        <v>133</v>
      </c>
      <c r="AJ1013" t="s">
        <v>814</v>
      </c>
    </row>
    <row r="1014" spans="1:36" x14ac:dyDescent="0.45">
      <c r="A1014">
        <v>1013</v>
      </c>
      <c r="C1014" t="s">
        <v>362</v>
      </c>
      <c r="D1014" t="str">
        <f t="shared" si="15"/>
        <v>Javier Báez2022</v>
      </c>
      <c r="E1014" t="s">
        <v>36</v>
      </c>
      <c r="F1014">
        <v>2022</v>
      </c>
      <c r="G1014">
        <v>78</v>
      </c>
      <c r="H1014">
        <v>319</v>
      </c>
      <c r="I1014">
        <v>590</v>
      </c>
      <c r="J1014">
        <v>77</v>
      </c>
      <c r="K1014">
        <v>301</v>
      </c>
      <c r="L1014">
        <v>30</v>
      </c>
      <c r="M1014">
        <v>64</v>
      </c>
      <c r="N1014">
        <v>18</v>
      </c>
      <c r="O1014">
        <v>2</v>
      </c>
      <c r="P1014">
        <v>9</v>
      </c>
      <c r="Q1014">
        <v>35</v>
      </c>
      <c r="R1014">
        <v>3</v>
      </c>
      <c r="S1014">
        <v>1</v>
      </c>
      <c r="T1014">
        <v>14</v>
      </c>
      <c r="U1014">
        <v>76</v>
      </c>
      <c r="V1014">
        <v>0.21299999999999999</v>
      </c>
      <c r="W1014">
        <v>0.251</v>
      </c>
      <c r="X1014">
        <v>0.375</v>
      </c>
      <c r="Y1014">
        <v>0.626</v>
      </c>
      <c r="Z1014">
        <v>113</v>
      </c>
      <c r="AA1014">
        <v>9</v>
      </c>
      <c r="AB1014">
        <v>2</v>
      </c>
      <c r="AC1014">
        <v>0</v>
      </c>
      <c r="AD1014">
        <v>2</v>
      </c>
      <c r="AE1014">
        <v>0</v>
      </c>
      <c r="AF1014">
        <v>6</v>
      </c>
      <c r="AG1014">
        <v>0.252</v>
      </c>
      <c r="AH1014">
        <v>86</v>
      </c>
      <c r="AI1014">
        <v>75</v>
      </c>
      <c r="AJ1014" t="s">
        <v>363</v>
      </c>
    </row>
    <row r="1015" spans="1:36" x14ac:dyDescent="0.45">
      <c r="A1015">
        <v>1014</v>
      </c>
      <c r="C1015" t="s">
        <v>288</v>
      </c>
      <c r="D1015" t="str">
        <f t="shared" si="15"/>
        <v>Miguel Cabrera2019</v>
      </c>
      <c r="E1015" t="s">
        <v>36</v>
      </c>
      <c r="F1015">
        <v>2019</v>
      </c>
      <c r="G1015">
        <v>80</v>
      </c>
      <c r="H1015">
        <v>319</v>
      </c>
      <c r="I1015">
        <v>549</v>
      </c>
      <c r="J1015">
        <v>77</v>
      </c>
      <c r="K1015">
        <v>284</v>
      </c>
      <c r="L1015">
        <v>22</v>
      </c>
      <c r="M1015">
        <v>86</v>
      </c>
      <c r="N1015">
        <v>12</v>
      </c>
      <c r="O1015">
        <v>0</v>
      </c>
      <c r="P1015">
        <v>5</v>
      </c>
      <c r="Q1015">
        <v>36</v>
      </c>
      <c r="R1015">
        <v>0</v>
      </c>
      <c r="S1015">
        <v>0</v>
      </c>
      <c r="T1015">
        <v>29</v>
      </c>
      <c r="U1015">
        <v>64</v>
      </c>
      <c r="V1015">
        <v>0.30299999999999999</v>
      </c>
      <c r="W1015">
        <v>0.36699999999999999</v>
      </c>
      <c r="X1015">
        <v>0.39800000000000002</v>
      </c>
      <c r="Y1015">
        <v>0.76500000000000001</v>
      </c>
      <c r="Z1015">
        <v>113</v>
      </c>
      <c r="AA1015">
        <v>10</v>
      </c>
      <c r="AB1015">
        <v>2</v>
      </c>
      <c r="AC1015">
        <v>0</v>
      </c>
      <c r="AD1015">
        <v>4</v>
      </c>
      <c r="AE1015">
        <v>2</v>
      </c>
      <c r="AF1015">
        <v>1</v>
      </c>
      <c r="AG1015">
        <v>0.37</v>
      </c>
      <c r="AH1015">
        <v>106</v>
      </c>
      <c r="AI1015">
        <v>106</v>
      </c>
      <c r="AJ1015" t="s">
        <v>289</v>
      </c>
    </row>
    <row r="1016" spans="1:36" x14ac:dyDescent="0.45">
      <c r="A1016">
        <v>1015</v>
      </c>
      <c r="C1016" t="s">
        <v>194</v>
      </c>
      <c r="D1016" t="str">
        <f t="shared" si="15"/>
        <v>Ryan Howard2015</v>
      </c>
      <c r="E1016" t="s">
        <v>36</v>
      </c>
      <c r="F1016">
        <v>2015</v>
      </c>
      <c r="G1016">
        <v>82</v>
      </c>
      <c r="H1016">
        <v>319</v>
      </c>
      <c r="I1016">
        <v>503</v>
      </c>
      <c r="J1016">
        <v>77</v>
      </c>
      <c r="K1016">
        <v>297</v>
      </c>
      <c r="L1016">
        <v>29</v>
      </c>
      <c r="M1016">
        <v>67</v>
      </c>
      <c r="N1016">
        <v>18</v>
      </c>
      <c r="O1016">
        <v>1</v>
      </c>
      <c r="P1016">
        <v>15</v>
      </c>
      <c r="Q1016">
        <v>45</v>
      </c>
      <c r="R1016">
        <v>0</v>
      </c>
      <c r="S1016">
        <v>0</v>
      </c>
      <c r="T1016">
        <v>15</v>
      </c>
      <c r="U1016">
        <v>91</v>
      </c>
      <c r="V1016">
        <v>0.22600000000000001</v>
      </c>
      <c r="W1016">
        <v>0.27</v>
      </c>
      <c r="X1016">
        <v>0.44400000000000001</v>
      </c>
      <c r="Y1016">
        <v>0.71499999999999997</v>
      </c>
      <c r="Z1016">
        <v>132</v>
      </c>
      <c r="AA1016">
        <v>7</v>
      </c>
      <c r="AB1016">
        <v>4</v>
      </c>
      <c r="AC1016">
        <v>0</v>
      </c>
      <c r="AD1016">
        <v>2</v>
      </c>
      <c r="AE1016">
        <v>1</v>
      </c>
      <c r="AF1016">
        <v>0</v>
      </c>
      <c r="AG1016">
        <v>0.26900000000000002</v>
      </c>
      <c r="AH1016">
        <v>98</v>
      </c>
      <c r="AI1016">
        <v>98</v>
      </c>
      <c r="AJ1016" t="s">
        <v>195</v>
      </c>
    </row>
    <row r="1017" spans="1:36" x14ac:dyDescent="0.45">
      <c r="A1017">
        <v>1016</v>
      </c>
      <c r="C1017" t="s">
        <v>815</v>
      </c>
      <c r="D1017" t="str">
        <f t="shared" si="15"/>
        <v>Tony Kemp2022</v>
      </c>
      <c r="E1017" t="s">
        <v>36</v>
      </c>
      <c r="F1017">
        <v>2022</v>
      </c>
      <c r="G1017">
        <v>85</v>
      </c>
      <c r="H1017">
        <v>319</v>
      </c>
      <c r="I1017">
        <v>558</v>
      </c>
      <c r="J1017">
        <v>74</v>
      </c>
      <c r="K1017">
        <v>281</v>
      </c>
      <c r="L1017">
        <v>29</v>
      </c>
      <c r="M1017">
        <v>57</v>
      </c>
      <c r="N1017">
        <v>11</v>
      </c>
      <c r="O1017">
        <v>0</v>
      </c>
      <c r="P1017">
        <v>2</v>
      </c>
      <c r="Q1017">
        <v>14</v>
      </c>
      <c r="R1017">
        <v>6</v>
      </c>
      <c r="S1017">
        <v>1</v>
      </c>
      <c r="T1017">
        <v>26</v>
      </c>
      <c r="U1017">
        <v>48</v>
      </c>
      <c r="V1017">
        <v>0.20300000000000001</v>
      </c>
      <c r="W1017">
        <v>0.28199999999999997</v>
      </c>
      <c r="X1017">
        <v>0.26300000000000001</v>
      </c>
      <c r="Y1017">
        <v>0.54500000000000004</v>
      </c>
      <c r="Z1017">
        <v>74</v>
      </c>
      <c r="AA1017">
        <v>4</v>
      </c>
      <c r="AB1017">
        <v>6</v>
      </c>
      <c r="AC1017">
        <v>3</v>
      </c>
      <c r="AD1017">
        <v>3</v>
      </c>
      <c r="AE1017">
        <v>0</v>
      </c>
      <c r="AF1017">
        <v>1</v>
      </c>
      <c r="AG1017">
        <v>0.23499999999999999</v>
      </c>
      <c r="AH1017">
        <v>71</v>
      </c>
      <c r="AI1017">
        <v>57</v>
      </c>
      <c r="AJ1017" t="s">
        <v>816</v>
      </c>
    </row>
    <row r="1018" spans="1:36" x14ac:dyDescent="0.45">
      <c r="A1018">
        <v>1017</v>
      </c>
      <c r="C1018" t="s">
        <v>104</v>
      </c>
      <c r="D1018" t="str">
        <f t="shared" si="15"/>
        <v>Manny Machado2023</v>
      </c>
      <c r="E1018" t="s">
        <v>36</v>
      </c>
      <c r="F1018">
        <v>2023</v>
      </c>
      <c r="G1018">
        <v>74</v>
      </c>
      <c r="H1018">
        <v>319</v>
      </c>
      <c r="I1018">
        <v>601</v>
      </c>
      <c r="J1018">
        <v>74</v>
      </c>
      <c r="K1018">
        <v>295</v>
      </c>
      <c r="L1018">
        <v>41</v>
      </c>
      <c r="M1018">
        <v>77</v>
      </c>
      <c r="N1018">
        <v>13</v>
      </c>
      <c r="O1018">
        <v>0</v>
      </c>
      <c r="P1018">
        <v>15</v>
      </c>
      <c r="Q1018">
        <v>49</v>
      </c>
      <c r="R1018">
        <v>3</v>
      </c>
      <c r="S1018">
        <v>1</v>
      </c>
      <c r="T1018">
        <v>20</v>
      </c>
      <c r="U1018">
        <v>58</v>
      </c>
      <c r="V1018">
        <v>0.26100000000000001</v>
      </c>
      <c r="W1018">
        <v>0.307</v>
      </c>
      <c r="X1018">
        <v>0.45800000000000002</v>
      </c>
      <c r="Y1018">
        <v>0.76500000000000001</v>
      </c>
      <c r="Z1018">
        <v>135</v>
      </c>
      <c r="AA1018">
        <v>13</v>
      </c>
      <c r="AB1018">
        <v>1</v>
      </c>
      <c r="AC1018">
        <v>0</v>
      </c>
      <c r="AD1018">
        <v>3</v>
      </c>
      <c r="AE1018">
        <v>0</v>
      </c>
      <c r="AF1018">
        <v>3</v>
      </c>
      <c r="AG1018">
        <v>0.27600000000000002</v>
      </c>
      <c r="AH1018">
        <v>95</v>
      </c>
      <c r="AI1018">
        <v>108</v>
      </c>
      <c r="AJ1018" t="s">
        <v>105</v>
      </c>
    </row>
    <row r="1019" spans="1:36" x14ac:dyDescent="0.45">
      <c r="A1019">
        <v>1018</v>
      </c>
      <c r="C1019" t="s">
        <v>525</v>
      </c>
      <c r="D1019" t="str">
        <f t="shared" si="15"/>
        <v>Max Muncy2021</v>
      </c>
      <c r="E1019" t="s">
        <v>36</v>
      </c>
      <c r="F1019">
        <v>2021</v>
      </c>
      <c r="G1019">
        <v>78</v>
      </c>
      <c r="H1019">
        <v>319</v>
      </c>
      <c r="I1019">
        <v>592</v>
      </c>
      <c r="J1019">
        <v>74</v>
      </c>
      <c r="K1019">
        <v>256</v>
      </c>
      <c r="L1019">
        <v>54</v>
      </c>
      <c r="M1019">
        <v>69</v>
      </c>
      <c r="N1019">
        <v>15</v>
      </c>
      <c r="O1019">
        <v>1</v>
      </c>
      <c r="P1019">
        <v>19</v>
      </c>
      <c r="Q1019">
        <v>52</v>
      </c>
      <c r="R1019">
        <v>1</v>
      </c>
      <c r="S1019">
        <v>0</v>
      </c>
      <c r="T1019">
        <v>58</v>
      </c>
      <c r="U1019">
        <v>57</v>
      </c>
      <c r="V1019">
        <v>0.27</v>
      </c>
      <c r="W1019">
        <v>0.41399999999999998</v>
      </c>
      <c r="X1019">
        <v>0.55900000000000005</v>
      </c>
      <c r="Y1019">
        <v>0.97199999999999998</v>
      </c>
      <c r="Z1019">
        <v>143</v>
      </c>
      <c r="AA1019">
        <v>4</v>
      </c>
      <c r="AB1019">
        <v>5</v>
      </c>
      <c r="AC1019">
        <v>0</v>
      </c>
      <c r="AD1019">
        <v>0</v>
      </c>
      <c r="AE1019">
        <v>4</v>
      </c>
      <c r="AF1019">
        <v>3</v>
      </c>
      <c r="AG1019">
        <v>0.27800000000000002</v>
      </c>
      <c r="AH1019">
        <v>119</v>
      </c>
      <c r="AI1019">
        <v>170</v>
      </c>
      <c r="AJ1019" t="s">
        <v>526</v>
      </c>
    </row>
    <row r="1020" spans="1:36" x14ac:dyDescent="0.45">
      <c r="A1020">
        <v>1019</v>
      </c>
      <c r="C1020" t="s">
        <v>817</v>
      </c>
      <c r="D1020" t="str">
        <f t="shared" si="15"/>
        <v>Kevin Newman2021</v>
      </c>
      <c r="E1020" t="s">
        <v>36</v>
      </c>
      <c r="F1020">
        <v>2021</v>
      </c>
      <c r="G1020">
        <v>83</v>
      </c>
      <c r="H1020">
        <v>319</v>
      </c>
      <c r="I1020">
        <v>554</v>
      </c>
      <c r="J1020">
        <v>77</v>
      </c>
      <c r="K1020">
        <v>300</v>
      </c>
      <c r="L1020">
        <v>27</v>
      </c>
      <c r="M1020">
        <v>63</v>
      </c>
      <c r="N1020">
        <v>8</v>
      </c>
      <c r="O1020">
        <v>1</v>
      </c>
      <c r="P1020">
        <v>3</v>
      </c>
      <c r="Q1020">
        <v>13</v>
      </c>
      <c r="R1020">
        <v>2</v>
      </c>
      <c r="S1020">
        <v>0</v>
      </c>
      <c r="T1020">
        <v>16</v>
      </c>
      <c r="U1020">
        <v>22</v>
      </c>
      <c r="V1020">
        <v>0.21</v>
      </c>
      <c r="W1020">
        <v>0.252</v>
      </c>
      <c r="X1020">
        <v>0.27300000000000002</v>
      </c>
      <c r="Y1020">
        <v>0.52500000000000002</v>
      </c>
      <c r="Z1020">
        <v>82</v>
      </c>
      <c r="AA1020">
        <v>3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0.217</v>
      </c>
      <c r="AH1020">
        <v>83</v>
      </c>
      <c r="AI1020">
        <v>48</v>
      </c>
      <c r="AJ1020" t="s">
        <v>818</v>
      </c>
    </row>
    <row r="1021" spans="1:36" x14ac:dyDescent="0.45">
      <c r="A1021">
        <v>1020</v>
      </c>
      <c r="C1021" t="s">
        <v>58</v>
      </c>
      <c r="D1021" t="str">
        <f t="shared" si="15"/>
        <v>Dustin Pedroia2017</v>
      </c>
      <c r="E1021" t="s">
        <v>36</v>
      </c>
      <c r="F1021">
        <v>2017</v>
      </c>
      <c r="G1021">
        <v>71</v>
      </c>
      <c r="H1021">
        <v>319</v>
      </c>
      <c r="I1021">
        <v>463</v>
      </c>
      <c r="J1021">
        <v>71</v>
      </c>
      <c r="K1021">
        <v>277</v>
      </c>
      <c r="L1021">
        <v>32</v>
      </c>
      <c r="M1021">
        <v>84</v>
      </c>
      <c r="N1021">
        <v>14</v>
      </c>
      <c r="O1021">
        <v>0</v>
      </c>
      <c r="P1021">
        <v>4</v>
      </c>
      <c r="Q1021">
        <v>41</v>
      </c>
      <c r="R1021">
        <v>3</v>
      </c>
      <c r="S1021">
        <v>3</v>
      </c>
      <c r="T1021">
        <v>35</v>
      </c>
      <c r="U1021">
        <v>30</v>
      </c>
      <c r="V1021">
        <v>0.30299999999999999</v>
      </c>
      <c r="W1021">
        <v>0.38200000000000001</v>
      </c>
      <c r="X1021">
        <v>0.39700000000000002</v>
      </c>
      <c r="Y1021">
        <v>0.77900000000000003</v>
      </c>
      <c r="Z1021">
        <v>110</v>
      </c>
      <c r="AA1021">
        <v>6</v>
      </c>
      <c r="AB1021">
        <v>2</v>
      </c>
      <c r="AC1021">
        <v>2</v>
      </c>
      <c r="AD1021">
        <v>3</v>
      </c>
      <c r="AE1021">
        <v>4</v>
      </c>
      <c r="AF1021">
        <v>3</v>
      </c>
      <c r="AG1021">
        <v>0.32500000000000001</v>
      </c>
      <c r="AH1021">
        <v>105</v>
      </c>
      <c r="AI1021">
        <v>111</v>
      </c>
      <c r="AJ1021" t="s">
        <v>59</v>
      </c>
    </row>
    <row r="1022" spans="1:36" x14ac:dyDescent="0.45">
      <c r="A1022">
        <v>1021</v>
      </c>
      <c r="C1022" t="s">
        <v>405</v>
      </c>
      <c r="D1022" t="str">
        <f t="shared" si="15"/>
        <v>Jurickson Profar2019</v>
      </c>
      <c r="E1022" t="s">
        <v>36</v>
      </c>
      <c r="F1022">
        <v>2019</v>
      </c>
      <c r="G1022">
        <v>80</v>
      </c>
      <c r="H1022">
        <v>319</v>
      </c>
      <c r="I1022">
        <v>518</v>
      </c>
      <c r="J1022">
        <v>78</v>
      </c>
      <c r="K1022">
        <v>292</v>
      </c>
      <c r="L1022">
        <v>34</v>
      </c>
      <c r="M1022">
        <v>62</v>
      </c>
      <c r="N1022">
        <v>14</v>
      </c>
      <c r="O1022">
        <v>1</v>
      </c>
      <c r="P1022">
        <v>10</v>
      </c>
      <c r="Q1022">
        <v>40</v>
      </c>
      <c r="R1022">
        <v>6</v>
      </c>
      <c r="S1022">
        <v>0</v>
      </c>
      <c r="T1022">
        <v>20</v>
      </c>
      <c r="U1022">
        <v>51</v>
      </c>
      <c r="V1022">
        <v>0.21199999999999999</v>
      </c>
      <c r="W1022">
        <v>0.27600000000000002</v>
      </c>
      <c r="X1022">
        <v>0.37</v>
      </c>
      <c r="Y1022">
        <v>0.64600000000000002</v>
      </c>
      <c r="Z1022">
        <v>108</v>
      </c>
      <c r="AA1022">
        <v>6</v>
      </c>
      <c r="AB1022">
        <v>6</v>
      </c>
      <c r="AC1022">
        <v>0</v>
      </c>
      <c r="AD1022">
        <v>1</v>
      </c>
      <c r="AE1022">
        <v>2</v>
      </c>
      <c r="AF1022">
        <v>1</v>
      </c>
      <c r="AG1022">
        <v>0.224</v>
      </c>
      <c r="AH1022">
        <v>82</v>
      </c>
      <c r="AI1022">
        <v>71</v>
      </c>
      <c r="AJ1022" t="s">
        <v>406</v>
      </c>
    </row>
    <row r="1023" spans="1:36" x14ac:dyDescent="0.45">
      <c r="A1023">
        <v>1022</v>
      </c>
      <c r="C1023" t="s">
        <v>126</v>
      </c>
      <c r="D1023" t="str">
        <f t="shared" si="15"/>
        <v>Anthony Rizzo2021</v>
      </c>
      <c r="E1023" t="s">
        <v>36</v>
      </c>
      <c r="F1023">
        <v>2021</v>
      </c>
      <c r="G1023">
        <v>79</v>
      </c>
      <c r="H1023">
        <v>319</v>
      </c>
      <c r="I1023">
        <v>576</v>
      </c>
      <c r="J1023">
        <v>78</v>
      </c>
      <c r="K1023">
        <v>275</v>
      </c>
      <c r="L1023">
        <v>32</v>
      </c>
      <c r="M1023">
        <v>68</v>
      </c>
      <c r="N1023">
        <v>14</v>
      </c>
      <c r="O1023">
        <v>3</v>
      </c>
      <c r="P1023">
        <v>10</v>
      </c>
      <c r="Q1023">
        <v>33</v>
      </c>
      <c r="R1023">
        <v>4</v>
      </c>
      <c r="S1023">
        <v>2</v>
      </c>
      <c r="T1023">
        <v>31</v>
      </c>
      <c r="U1023">
        <v>53</v>
      </c>
      <c r="V1023">
        <v>0.247</v>
      </c>
      <c r="W1023">
        <v>0.34200000000000003</v>
      </c>
      <c r="X1023">
        <v>0.42899999999999999</v>
      </c>
      <c r="Y1023">
        <v>0.77100000000000002</v>
      </c>
      <c r="Z1023">
        <v>118</v>
      </c>
      <c r="AA1023">
        <v>9</v>
      </c>
      <c r="AB1023">
        <v>10</v>
      </c>
      <c r="AC1023">
        <v>0</v>
      </c>
      <c r="AD1023">
        <v>3</v>
      </c>
      <c r="AE1023">
        <v>2</v>
      </c>
      <c r="AF1023">
        <v>2</v>
      </c>
      <c r="AG1023">
        <v>0.27</v>
      </c>
      <c r="AH1023">
        <v>97</v>
      </c>
      <c r="AI1023">
        <v>115</v>
      </c>
      <c r="AJ1023" t="s">
        <v>127</v>
      </c>
    </row>
    <row r="1024" spans="1:36" x14ac:dyDescent="0.45">
      <c r="A1024">
        <v>1023</v>
      </c>
      <c r="C1024" t="s">
        <v>819</v>
      </c>
      <c r="D1024" t="str">
        <f t="shared" si="15"/>
        <v>Will Smith2022</v>
      </c>
      <c r="E1024" t="s">
        <v>36</v>
      </c>
      <c r="F1024">
        <v>2022</v>
      </c>
      <c r="G1024">
        <v>77</v>
      </c>
      <c r="H1024">
        <v>319</v>
      </c>
      <c r="I1024">
        <v>578</v>
      </c>
      <c r="J1024">
        <v>72</v>
      </c>
      <c r="K1024">
        <v>276</v>
      </c>
      <c r="L1024">
        <v>37</v>
      </c>
      <c r="M1024">
        <v>75</v>
      </c>
      <c r="N1024">
        <v>13</v>
      </c>
      <c r="O1024">
        <v>1</v>
      </c>
      <c r="P1024">
        <v>14</v>
      </c>
      <c r="Q1024">
        <v>47</v>
      </c>
      <c r="R1024">
        <v>0</v>
      </c>
      <c r="S1024">
        <v>0</v>
      </c>
      <c r="T1024">
        <v>37</v>
      </c>
      <c r="U1024">
        <v>48</v>
      </c>
      <c r="V1024">
        <v>0.27200000000000002</v>
      </c>
      <c r="W1024">
        <v>0.36399999999999999</v>
      </c>
      <c r="X1024">
        <v>0.47799999999999998</v>
      </c>
      <c r="Y1024">
        <v>0.84199999999999997</v>
      </c>
      <c r="Z1024">
        <v>132</v>
      </c>
      <c r="AA1024">
        <v>4</v>
      </c>
      <c r="AB1024">
        <v>4</v>
      </c>
      <c r="AC1024">
        <v>0</v>
      </c>
      <c r="AD1024">
        <v>2</v>
      </c>
      <c r="AE1024">
        <v>1</v>
      </c>
      <c r="AF1024">
        <v>2</v>
      </c>
      <c r="AG1024">
        <v>0.28199999999999997</v>
      </c>
      <c r="AH1024">
        <v>109</v>
      </c>
      <c r="AI1024">
        <v>138</v>
      </c>
      <c r="AJ1024" t="s">
        <v>820</v>
      </c>
    </row>
    <row r="1025" spans="1:36" x14ac:dyDescent="0.45">
      <c r="A1025">
        <v>1024</v>
      </c>
      <c r="C1025" t="s">
        <v>569</v>
      </c>
      <c r="D1025" t="str">
        <f t="shared" si="15"/>
        <v>Kolten Wong2019</v>
      </c>
      <c r="E1025" t="s">
        <v>36</v>
      </c>
      <c r="F1025">
        <v>2019</v>
      </c>
      <c r="G1025">
        <v>86</v>
      </c>
      <c r="H1025">
        <v>319</v>
      </c>
      <c r="I1025">
        <v>549</v>
      </c>
      <c r="J1025">
        <v>79</v>
      </c>
      <c r="K1025">
        <v>279</v>
      </c>
      <c r="L1025">
        <v>34</v>
      </c>
      <c r="M1025">
        <v>68</v>
      </c>
      <c r="N1025">
        <v>14</v>
      </c>
      <c r="O1025">
        <v>1</v>
      </c>
      <c r="P1025">
        <v>7</v>
      </c>
      <c r="Q1025">
        <v>35</v>
      </c>
      <c r="R1025">
        <v>14</v>
      </c>
      <c r="S1025">
        <v>0</v>
      </c>
      <c r="T1025">
        <v>30</v>
      </c>
      <c r="U1025">
        <v>48</v>
      </c>
      <c r="V1025">
        <v>0.24399999999999999</v>
      </c>
      <c r="W1025">
        <v>0.32700000000000001</v>
      </c>
      <c r="X1025">
        <v>0.376</v>
      </c>
      <c r="Y1025">
        <v>0.70299999999999996</v>
      </c>
      <c r="Z1025">
        <v>105</v>
      </c>
      <c r="AA1025">
        <v>1</v>
      </c>
      <c r="AB1025">
        <v>6</v>
      </c>
      <c r="AC1025">
        <v>1</v>
      </c>
      <c r="AD1025">
        <v>3</v>
      </c>
      <c r="AE1025">
        <v>4</v>
      </c>
      <c r="AF1025">
        <v>6</v>
      </c>
      <c r="AG1025">
        <v>0.26900000000000002</v>
      </c>
      <c r="AH1025">
        <v>80</v>
      </c>
      <c r="AI1025">
        <v>89</v>
      </c>
      <c r="AJ1025" t="s">
        <v>570</v>
      </c>
    </row>
    <row r="1026" spans="1:36" x14ac:dyDescent="0.45">
      <c r="A1026">
        <v>1025</v>
      </c>
      <c r="C1026" t="s">
        <v>381</v>
      </c>
      <c r="D1026" t="str">
        <f t="shared" si="15"/>
        <v>Brandon Belt2015</v>
      </c>
      <c r="E1026" t="s">
        <v>36</v>
      </c>
      <c r="F1026">
        <v>2015</v>
      </c>
      <c r="G1026">
        <v>81</v>
      </c>
      <c r="H1026">
        <v>318</v>
      </c>
      <c r="I1026">
        <v>556</v>
      </c>
      <c r="J1026">
        <v>75</v>
      </c>
      <c r="K1026">
        <v>283</v>
      </c>
      <c r="L1026">
        <v>40</v>
      </c>
      <c r="M1026">
        <v>79</v>
      </c>
      <c r="N1026">
        <v>24</v>
      </c>
      <c r="O1026">
        <v>3</v>
      </c>
      <c r="P1026">
        <v>9</v>
      </c>
      <c r="Q1026">
        <v>36</v>
      </c>
      <c r="R1026">
        <v>4</v>
      </c>
      <c r="S1026">
        <v>2</v>
      </c>
      <c r="T1026">
        <v>31</v>
      </c>
      <c r="U1026">
        <v>85</v>
      </c>
      <c r="V1026">
        <v>0.27900000000000003</v>
      </c>
      <c r="W1026">
        <v>0.35199999999999998</v>
      </c>
      <c r="X1026">
        <v>0.48099999999999998</v>
      </c>
      <c r="Y1026">
        <v>0.83299999999999996</v>
      </c>
      <c r="Z1026">
        <v>136</v>
      </c>
      <c r="AA1026">
        <v>2</v>
      </c>
      <c r="AB1026">
        <v>2</v>
      </c>
      <c r="AC1026">
        <v>0</v>
      </c>
      <c r="AD1026">
        <v>2</v>
      </c>
      <c r="AE1026">
        <v>2</v>
      </c>
      <c r="AF1026">
        <v>2</v>
      </c>
      <c r="AG1026">
        <v>0.36699999999999999</v>
      </c>
      <c r="AH1026">
        <v>100</v>
      </c>
      <c r="AI1026">
        <v>134</v>
      </c>
      <c r="AJ1026" t="s">
        <v>382</v>
      </c>
    </row>
    <row r="1027" spans="1:36" x14ac:dyDescent="0.45">
      <c r="A1027">
        <v>1026</v>
      </c>
      <c r="C1027" t="s">
        <v>821</v>
      </c>
      <c r="D1027" t="str">
        <f t="shared" ref="D1027:D1090" si="16">_xlfn.CONCAT(C1027,F1027)</f>
        <v>Alberto Callaspo2014</v>
      </c>
      <c r="E1027" t="s">
        <v>36</v>
      </c>
      <c r="F1027">
        <v>2014</v>
      </c>
      <c r="G1027">
        <v>83</v>
      </c>
      <c r="H1027">
        <v>318</v>
      </c>
      <c r="I1027">
        <v>451</v>
      </c>
      <c r="J1027">
        <v>76</v>
      </c>
      <c r="K1027">
        <v>282</v>
      </c>
      <c r="L1027">
        <v>29</v>
      </c>
      <c r="M1027">
        <v>66</v>
      </c>
      <c r="N1027">
        <v>12</v>
      </c>
      <c r="O1027">
        <v>0</v>
      </c>
      <c r="P1027">
        <v>3</v>
      </c>
      <c r="Q1027">
        <v>31</v>
      </c>
      <c r="R1027">
        <v>0</v>
      </c>
      <c r="S1027">
        <v>1</v>
      </c>
      <c r="T1027">
        <v>31</v>
      </c>
      <c r="U1027">
        <v>34</v>
      </c>
      <c r="V1027">
        <v>0.23400000000000001</v>
      </c>
      <c r="W1027">
        <v>0.308</v>
      </c>
      <c r="X1027">
        <v>0.309</v>
      </c>
      <c r="Y1027">
        <v>0.61699999999999999</v>
      </c>
      <c r="Z1027">
        <v>87</v>
      </c>
      <c r="AA1027">
        <v>14</v>
      </c>
      <c r="AB1027">
        <v>1</v>
      </c>
      <c r="AC1027">
        <v>0</v>
      </c>
      <c r="AD1027">
        <v>4</v>
      </c>
      <c r="AE1027">
        <v>1</v>
      </c>
      <c r="AF1027">
        <v>5</v>
      </c>
      <c r="AG1027">
        <v>0.253</v>
      </c>
      <c r="AH1027">
        <v>113</v>
      </c>
      <c r="AI1027">
        <v>77</v>
      </c>
      <c r="AJ1027" t="s">
        <v>822</v>
      </c>
    </row>
    <row r="1028" spans="1:36" x14ac:dyDescent="0.45">
      <c r="A1028">
        <v>1027</v>
      </c>
      <c r="C1028" t="s">
        <v>190</v>
      </c>
      <c r="D1028" t="str">
        <f t="shared" si="16"/>
        <v>Nelson Cruz2021</v>
      </c>
      <c r="E1028" t="s">
        <v>36</v>
      </c>
      <c r="F1028">
        <v>2021</v>
      </c>
      <c r="G1028">
        <v>78</v>
      </c>
      <c r="H1028">
        <v>318</v>
      </c>
      <c r="I1028">
        <v>584</v>
      </c>
      <c r="J1028">
        <v>73</v>
      </c>
      <c r="K1028">
        <v>273</v>
      </c>
      <c r="L1028">
        <v>41</v>
      </c>
      <c r="M1028">
        <v>83</v>
      </c>
      <c r="N1028">
        <v>11</v>
      </c>
      <c r="O1028">
        <v>1</v>
      </c>
      <c r="P1028">
        <v>18</v>
      </c>
      <c r="Q1028">
        <v>46</v>
      </c>
      <c r="R1028">
        <v>2</v>
      </c>
      <c r="S1028">
        <v>0</v>
      </c>
      <c r="T1028">
        <v>33</v>
      </c>
      <c r="U1028">
        <v>57</v>
      </c>
      <c r="V1028">
        <v>0.30399999999999999</v>
      </c>
      <c r="W1028">
        <v>0.38100000000000001</v>
      </c>
      <c r="X1028">
        <v>0.55000000000000004</v>
      </c>
      <c r="Y1028">
        <v>0.93100000000000005</v>
      </c>
      <c r="Z1028">
        <v>150</v>
      </c>
      <c r="AA1028">
        <v>9</v>
      </c>
      <c r="AB1028">
        <v>4</v>
      </c>
      <c r="AC1028">
        <v>0</v>
      </c>
      <c r="AD1028">
        <v>5</v>
      </c>
      <c r="AE1028">
        <v>6</v>
      </c>
      <c r="AF1028">
        <v>1</v>
      </c>
      <c r="AG1028">
        <v>0.32</v>
      </c>
      <c r="AH1028">
        <v>125</v>
      </c>
      <c r="AI1028">
        <v>157</v>
      </c>
      <c r="AJ1028" t="s">
        <v>191</v>
      </c>
    </row>
    <row r="1029" spans="1:36" x14ac:dyDescent="0.45">
      <c r="A1029">
        <v>1028</v>
      </c>
      <c r="C1029" t="s">
        <v>633</v>
      </c>
      <c r="D1029" t="str">
        <f t="shared" si="16"/>
        <v>Ryon Healy2018</v>
      </c>
      <c r="E1029" t="s">
        <v>36</v>
      </c>
      <c r="F1029">
        <v>2018</v>
      </c>
      <c r="G1029">
        <v>80</v>
      </c>
      <c r="H1029">
        <v>318</v>
      </c>
      <c r="I1029">
        <v>524</v>
      </c>
      <c r="J1029">
        <v>78</v>
      </c>
      <c r="K1029">
        <v>304</v>
      </c>
      <c r="L1029">
        <v>34</v>
      </c>
      <c r="M1029">
        <v>73</v>
      </c>
      <c r="N1029">
        <v>9</v>
      </c>
      <c r="O1029">
        <v>0</v>
      </c>
      <c r="P1029">
        <v>18</v>
      </c>
      <c r="Q1029">
        <v>46</v>
      </c>
      <c r="R1029">
        <v>0</v>
      </c>
      <c r="S1029">
        <v>0</v>
      </c>
      <c r="T1029">
        <v>12</v>
      </c>
      <c r="U1029">
        <v>73</v>
      </c>
      <c r="V1029">
        <v>0.24</v>
      </c>
      <c r="W1029">
        <v>0.27</v>
      </c>
      <c r="X1029">
        <v>0.44700000000000001</v>
      </c>
      <c r="Y1029">
        <v>0.71799999999999997</v>
      </c>
      <c r="Z1029">
        <v>136</v>
      </c>
      <c r="AA1029">
        <v>14</v>
      </c>
      <c r="AB1029">
        <v>1</v>
      </c>
      <c r="AC1029">
        <v>0</v>
      </c>
      <c r="AD1029">
        <v>1</v>
      </c>
      <c r="AE1029">
        <v>0</v>
      </c>
      <c r="AF1029">
        <v>2</v>
      </c>
      <c r="AG1029">
        <v>0.25700000000000001</v>
      </c>
      <c r="AH1029">
        <v>106</v>
      </c>
      <c r="AI1029">
        <v>95</v>
      </c>
      <c r="AJ1029" t="s">
        <v>634</v>
      </c>
    </row>
    <row r="1030" spans="1:36" x14ac:dyDescent="0.45">
      <c r="A1030">
        <v>1029</v>
      </c>
      <c r="C1030" t="s">
        <v>823</v>
      </c>
      <c r="D1030" t="str">
        <f t="shared" si="16"/>
        <v>Aaron Hicks2018</v>
      </c>
      <c r="E1030" t="s">
        <v>36</v>
      </c>
      <c r="F1030">
        <v>2018</v>
      </c>
      <c r="G1030">
        <v>76</v>
      </c>
      <c r="H1030">
        <v>318</v>
      </c>
      <c r="I1030">
        <v>581</v>
      </c>
      <c r="J1030">
        <v>73</v>
      </c>
      <c r="K1030">
        <v>269</v>
      </c>
      <c r="L1030">
        <v>46</v>
      </c>
      <c r="M1030">
        <v>67</v>
      </c>
      <c r="N1030">
        <v>13</v>
      </c>
      <c r="O1030">
        <v>2</v>
      </c>
      <c r="P1030">
        <v>16</v>
      </c>
      <c r="Q1030">
        <v>44</v>
      </c>
      <c r="R1030">
        <v>8</v>
      </c>
      <c r="S1030">
        <v>1</v>
      </c>
      <c r="T1030">
        <v>41</v>
      </c>
      <c r="U1030">
        <v>62</v>
      </c>
      <c r="V1030">
        <v>0.249</v>
      </c>
      <c r="W1030">
        <v>0.34799999999999998</v>
      </c>
      <c r="X1030">
        <v>0.49099999999999999</v>
      </c>
      <c r="Y1030">
        <v>0.83899999999999997</v>
      </c>
      <c r="Z1030">
        <v>132</v>
      </c>
      <c r="AA1030">
        <v>1</v>
      </c>
      <c r="AB1030">
        <v>2</v>
      </c>
      <c r="AC1030">
        <v>2</v>
      </c>
      <c r="AD1030">
        <v>4</v>
      </c>
      <c r="AE1030">
        <v>0</v>
      </c>
      <c r="AF1030">
        <v>0</v>
      </c>
      <c r="AG1030">
        <v>0.26200000000000001</v>
      </c>
      <c r="AH1030">
        <v>100</v>
      </c>
      <c r="AI1030">
        <v>130</v>
      </c>
      <c r="AJ1030" t="s">
        <v>824</v>
      </c>
    </row>
    <row r="1031" spans="1:36" x14ac:dyDescent="0.45">
      <c r="A1031">
        <v>1030</v>
      </c>
      <c r="C1031" t="s">
        <v>503</v>
      </c>
      <c r="D1031" t="str">
        <f t="shared" si="16"/>
        <v>Jeff McNeil2019</v>
      </c>
      <c r="E1031" t="s">
        <v>36</v>
      </c>
      <c r="F1031">
        <v>2019</v>
      </c>
      <c r="G1031">
        <v>76</v>
      </c>
      <c r="H1031">
        <v>318</v>
      </c>
      <c r="I1031">
        <v>567</v>
      </c>
      <c r="J1031">
        <v>69</v>
      </c>
      <c r="K1031">
        <v>289</v>
      </c>
      <c r="L1031">
        <v>41</v>
      </c>
      <c r="M1031">
        <v>101</v>
      </c>
      <c r="N1031">
        <v>23</v>
      </c>
      <c r="O1031">
        <v>1</v>
      </c>
      <c r="P1031">
        <v>7</v>
      </c>
      <c r="Q1031">
        <v>36</v>
      </c>
      <c r="R1031">
        <v>3</v>
      </c>
      <c r="S1031">
        <v>5</v>
      </c>
      <c r="T1031">
        <v>18</v>
      </c>
      <c r="U1031">
        <v>38</v>
      </c>
      <c r="V1031">
        <v>0.35</v>
      </c>
      <c r="W1031">
        <v>0.40899999999999997</v>
      </c>
      <c r="X1031">
        <v>0.50900000000000001</v>
      </c>
      <c r="Y1031">
        <v>0.91800000000000004</v>
      </c>
      <c r="Z1031">
        <v>147</v>
      </c>
      <c r="AA1031">
        <v>3</v>
      </c>
      <c r="AB1031">
        <v>11</v>
      </c>
      <c r="AC1031">
        <v>0</v>
      </c>
      <c r="AD1031">
        <v>0</v>
      </c>
      <c r="AE1031">
        <v>2</v>
      </c>
      <c r="AF1031">
        <v>2</v>
      </c>
      <c r="AG1031">
        <v>0.38500000000000001</v>
      </c>
      <c r="AH1031">
        <v>102</v>
      </c>
      <c r="AI1031">
        <v>145</v>
      </c>
      <c r="AJ1031" t="s">
        <v>504</v>
      </c>
    </row>
    <row r="1032" spans="1:36" x14ac:dyDescent="0.45">
      <c r="A1032">
        <v>1031</v>
      </c>
      <c r="C1032" t="s">
        <v>657</v>
      </c>
      <c r="D1032" t="str">
        <f t="shared" si="16"/>
        <v>Buster Posey2017</v>
      </c>
      <c r="E1032" t="s">
        <v>36</v>
      </c>
      <c r="F1032">
        <v>2017</v>
      </c>
      <c r="G1032">
        <v>77</v>
      </c>
      <c r="H1032">
        <v>318</v>
      </c>
      <c r="I1032">
        <v>568</v>
      </c>
      <c r="J1032">
        <v>73</v>
      </c>
      <c r="K1032">
        <v>275</v>
      </c>
      <c r="L1032">
        <v>36</v>
      </c>
      <c r="M1032">
        <v>89</v>
      </c>
      <c r="N1032">
        <v>18</v>
      </c>
      <c r="O1032">
        <v>0</v>
      </c>
      <c r="P1032">
        <v>10</v>
      </c>
      <c r="Q1032">
        <v>35</v>
      </c>
      <c r="R1032">
        <v>1</v>
      </c>
      <c r="S1032">
        <v>0</v>
      </c>
      <c r="T1032">
        <v>33</v>
      </c>
      <c r="U1032">
        <v>33</v>
      </c>
      <c r="V1032">
        <v>0.32400000000000001</v>
      </c>
      <c r="W1032">
        <v>0.40600000000000003</v>
      </c>
      <c r="X1032">
        <v>0.498</v>
      </c>
      <c r="Y1032">
        <v>0.90400000000000003</v>
      </c>
      <c r="Z1032">
        <v>137</v>
      </c>
      <c r="AA1032">
        <v>10</v>
      </c>
      <c r="AB1032">
        <v>7</v>
      </c>
      <c r="AC1032">
        <v>0</v>
      </c>
      <c r="AD1032">
        <v>3</v>
      </c>
      <c r="AE1032">
        <v>4</v>
      </c>
      <c r="AF1032">
        <v>1</v>
      </c>
      <c r="AG1032">
        <v>0.33600000000000002</v>
      </c>
      <c r="AH1032">
        <v>109</v>
      </c>
      <c r="AI1032">
        <v>143</v>
      </c>
      <c r="AJ1032" t="s">
        <v>658</v>
      </c>
    </row>
    <row r="1033" spans="1:36" x14ac:dyDescent="0.45">
      <c r="A1033">
        <v>1032</v>
      </c>
      <c r="C1033" t="s">
        <v>92</v>
      </c>
      <c r="D1033" t="str">
        <f t="shared" si="16"/>
        <v>Giancarlo Stanton2022</v>
      </c>
      <c r="E1033" t="s">
        <v>36</v>
      </c>
      <c r="F1033">
        <v>2022</v>
      </c>
      <c r="G1033">
        <v>76</v>
      </c>
      <c r="H1033">
        <v>318</v>
      </c>
      <c r="I1033">
        <v>452</v>
      </c>
      <c r="J1033">
        <v>73</v>
      </c>
      <c r="K1033">
        <v>279</v>
      </c>
      <c r="L1033">
        <v>40</v>
      </c>
      <c r="M1033">
        <v>66</v>
      </c>
      <c r="N1033">
        <v>6</v>
      </c>
      <c r="O1033">
        <v>0</v>
      </c>
      <c r="P1033">
        <v>24</v>
      </c>
      <c r="Q1033">
        <v>61</v>
      </c>
      <c r="R1033">
        <v>0</v>
      </c>
      <c r="S1033">
        <v>0</v>
      </c>
      <c r="T1033">
        <v>35</v>
      </c>
      <c r="U1033">
        <v>86</v>
      </c>
      <c r="V1033">
        <v>0.23699999999999999</v>
      </c>
      <c r="W1033">
        <v>0.31900000000000001</v>
      </c>
      <c r="X1033">
        <v>0.51600000000000001</v>
      </c>
      <c r="Y1033">
        <v>0.83499999999999996</v>
      </c>
      <c r="Z1033">
        <v>144</v>
      </c>
      <c r="AA1033">
        <v>6</v>
      </c>
      <c r="AB1033">
        <v>0</v>
      </c>
      <c r="AC1033">
        <v>0</v>
      </c>
      <c r="AD1033">
        <v>3</v>
      </c>
      <c r="AE1033">
        <v>2</v>
      </c>
      <c r="AF1033">
        <v>2</v>
      </c>
      <c r="AG1033">
        <v>0.24399999999999999</v>
      </c>
      <c r="AH1033">
        <v>119</v>
      </c>
      <c r="AI1033">
        <v>133</v>
      </c>
      <c r="AJ1033" t="s">
        <v>93</v>
      </c>
    </row>
    <row r="1034" spans="1:36" x14ac:dyDescent="0.45">
      <c r="A1034">
        <v>1033</v>
      </c>
      <c r="C1034" t="s">
        <v>92</v>
      </c>
      <c r="D1034" t="str">
        <f t="shared" si="16"/>
        <v>Giancarlo Stanton2015</v>
      </c>
      <c r="E1034" t="s">
        <v>36</v>
      </c>
      <c r="F1034">
        <v>2015</v>
      </c>
      <c r="G1034">
        <v>74</v>
      </c>
      <c r="H1034">
        <v>318</v>
      </c>
      <c r="I1034">
        <v>318</v>
      </c>
      <c r="J1034">
        <v>74</v>
      </c>
      <c r="K1034">
        <v>279</v>
      </c>
      <c r="L1034">
        <v>47</v>
      </c>
      <c r="M1034">
        <v>74</v>
      </c>
      <c r="N1034">
        <v>12</v>
      </c>
      <c r="O1034">
        <v>1</v>
      </c>
      <c r="P1034">
        <v>27</v>
      </c>
      <c r="Q1034">
        <v>67</v>
      </c>
      <c r="R1034">
        <v>4</v>
      </c>
      <c r="S1034">
        <v>2</v>
      </c>
      <c r="T1034">
        <v>34</v>
      </c>
      <c r="U1034">
        <v>95</v>
      </c>
      <c r="V1034">
        <v>0.26500000000000001</v>
      </c>
      <c r="W1034">
        <v>0.34599999999999997</v>
      </c>
      <c r="X1034">
        <v>0.60599999999999998</v>
      </c>
      <c r="Y1034">
        <v>0.95199999999999996</v>
      </c>
      <c r="Z1034">
        <v>169</v>
      </c>
      <c r="AA1034">
        <v>5</v>
      </c>
      <c r="AB1034">
        <v>2</v>
      </c>
      <c r="AC1034">
        <v>0</v>
      </c>
      <c r="AD1034">
        <v>3</v>
      </c>
      <c r="AE1034">
        <v>6</v>
      </c>
      <c r="AF1034">
        <v>3</v>
      </c>
      <c r="AG1034">
        <v>0.29399999999999998</v>
      </c>
      <c r="AH1034">
        <v>100</v>
      </c>
      <c r="AI1034">
        <v>163</v>
      </c>
      <c r="AJ1034" t="s">
        <v>93</v>
      </c>
    </row>
    <row r="1035" spans="1:36" x14ac:dyDescent="0.45">
      <c r="A1035">
        <v>1034</v>
      </c>
      <c r="C1035" t="s">
        <v>511</v>
      </c>
      <c r="D1035" t="str">
        <f t="shared" si="16"/>
        <v>Jesse Winker2018</v>
      </c>
      <c r="E1035" t="s">
        <v>36</v>
      </c>
      <c r="F1035">
        <v>2018</v>
      </c>
      <c r="G1035">
        <v>85</v>
      </c>
      <c r="H1035">
        <v>318</v>
      </c>
      <c r="I1035">
        <v>334</v>
      </c>
      <c r="J1035">
        <v>70</v>
      </c>
      <c r="K1035">
        <v>266</v>
      </c>
      <c r="L1035">
        <v>35</v>
      </c>
      <c r="M1035">
        <v>78</v>
      </c>
      <c r="N1035">
        <v>15</v>
      </c>
      <c r="O1035">
        <v>0</v>
      </c>
      <c r="P1035">
        <v>7</v>
      </c>
      <c r="Q1035">
        <v>42</v>
      </c>
      <c r="R1035">
        <v>0</v>
      </c>
      <c r="S1035">
        <v>0</v>
      </c>
      <c r="T1035">
        <v>48</v>
      </c>
      <c r="U1035">
        <v>44</v>
      </c>
      <c r="V1035">
        <v>0.29299999999999998</v>
      </c>
      <c r="W1035">
        <v>0.40400000000000003</v>
      </c>
      <c r="X1035">
        <v>0.42899999999999999</v>
      </c>
      <c r="Y1035">
        <v>0.83199999999999996</v>
      </c>
      <c r="Z1035">
        <v>114</v>
      </c>
      <c r="AA1035">
        <v>5</v>
      </c>
      <c r="AB1035">
        <v>2</v>
      </c>
      <c r="AC1035">
        <v>1</v>
      </c>
      <c r="AD1035">
        <v>1</v>
      </c>
      <c r="AE1035">
        <v>4</v>
      </c>
      <c r="AF1035">
        <v>2</v>
      </c>
      <c r="AG1035">
        <v>0.32900000000000001</v>
      </c>
      <c r="AH1035">
        <v>99</v>
      </c>
      <c r="AI1035">
        <v>132</v>
      </c>
      <c r="AJ1035" t="s">
        <v>512</v>
      </c>
    </row>
    <row r="1036" spans="1:36" x14ac:dyDescent="0.45">
      <c r="A1036">
        <v>1035</v>
      </c>
      <c r="C1036" t="s">
        <v>825</v>
      </c>
      <c r="D1036" t="str">
        <f t="shared" si="16"/>
        <v>Mike Yastrzemski2022</v>
      </c>
      <c r="E1036" t="s">
        <v>36</v>
      </c>
      <c r="F1036">
        <v>2022</v>
      </c>
      <c r="G1036">
        <v>82</v>
      </c>
      <c r="H1036">
        <v>318</v>
      </c>
      <c r="I1036">
        <v>558</v>
      </c>
      <c r="J1036">
        <v>71</v>
      </c>
      <c r="K1036">
        <v>272</v>
      </c>
      <c r="L1036">
        <v>42</v>
      </c>
      <c r="M1036">
        <v>64</v>
      </c>
      <c r="N1036">
        <v>20</v>
      </c>
      <c r="O1036">
        <v>1</v>
      </c>
      <c r="P1036">
        <v>9</v>
      </c>
      <c r="Q1036">
        <v>38</v>
      </c>
      <c r="R1036">
        <v>3</v>
      </c>
      <c r="S1036">
        <v>1</v>
      </c>
      <c r="T1036">
        <v>38</v>
      </c>
      <c r="U1036">
        <v>73</v>
      </c>
      <c r="V1036">
        <v>0.23499999999999999</v>
      </c>
      <c r="W1036">
        <v>0.33300000000000002</v>
      </c>
      <c r="X1036">
        <v>0.41499999999999998</v>
      </c>
      <c r="Y1036">
        <v>0.749</v>
      </c>
      <c r="Z1036">
        <v>113</v>
      </c>
      <c r="AA1036">
        <v>2</v>
      </c>
      <c r="AB1036">
        <v>4</v>
      </c>
      <c r="AC1036">
        <v>0</v>
      </c>
      <c r="AD1036">
        <v>4</v>
      </c>
      <c r="AE1036">
        <v>0</v>
      </c>
      <c r="AF1036">
        <v>0</v>
      </c>
      <c r="AG1036">
        <v>0.28399999999999997</v>
      </c>
      <c r="AH1036">
        <v>115</v>
      </c>
      <c r="AI1036">
        <v>112</v>
      </c>
      <c r="AJ1036" t="s">
        <v>826</v>
      </c>
    </row>
    <row r="1037" spans="1:36" x14ac:dyDescent="0.45">
      <c r="A1037">
        <v>1036</v>
      </c>
      <c r="C1037" t="s">
        <v>805</v>
      </c>
      <c r="D1037" t="str">
        <f t="shared" si="16"/>
        <v>Orlando Arcia2017</v>
      </c>
      <c r="E1037" t="s">
        <v>36</v>
      </c>
      <c r="F1037">
        <v>2017</v>
      </c>
      <c r="G1037">
        <v>86</v>
      </c>
      <c r="H1037">
        <v>317</v>
      </c>
      <c r="I1037">
        <v>548</v>
      </c>
      <c r="J1037">
        <v>79</v>
      </c>
      <c r="K1037">
        <v>297</v>
      </c>
      <c r="L1037">
        <v>34</v>
      </c>
      <c r="M1037">
        <v>84</v>
      </c>
      <c r="N1037">
        <v>14</v>
      </c>
      <c r="O1037">
        <v>1</v>
      </c>
      <c r="P1037">
        <v>8</v>
      </c>
      <c r="Q1037">
        <v>30</v>
      </c>
      <c r="R1037">
        <v>5</v>
      </c>
      <c r="S1037">
        <v>4</v>
      </c>
      <c r="T1037">
        <v>17</v>
      </c>
      <c r="U1037">
        <v>57</v>
      </c>
      <c r="V1037">
        <v>0.28299999999999997</v>
      </c>
      <c r="W1037">
        <v>0.32300000000000001</v>
      </c>
      <c r="X1037">
        <v>0.41799999999999998</v>
      </c>
      <c r="Y1037">
        <v>0.74</v>
      </c>
      <c r="Z1037">
        <v>124</v>
      </c>
      <c r="AA1037">
        <v>5</v>
      </c>
      <c r="AB1037">
        <v>1</v>
      </c>
      <c r="AC1037">
        <v>1</v>
      </c>
      <c r="AD1037">
        <v>1</v>
      </c>
      <c r="AE1037">
        <v>4</v>
      </c>
      <c r="AF1037">
        <v>4</v>
      </c>
      <c r="AG1037">
        <v>0.32600000000000001</v>
      </c>
      <c r="AH1037">
        <v>102</v>
      </c>
      <c r="AI1037">
        <v>98</v>
      </c>
      <c r="AJ1037" t="s">
        <v>806</v>
      </c>
    </row>
    <row r="1038" spans="1:36" x14ac:dyDescent="0.45">
      <c r="A1038">
        <v>1037</v>
      </c>
      <c r="C1038" t="s">
        <v>539</v>
      </c>
      <c r="D1038" t="str">
        <f t="shared" si="16"/>
        <v>Jay Bruce2014</v>
      </c>
      <c r="E1038" t="s">
        <v>36</v>
      </c>
      <c r="F1038">
        <v>2014</v>
      </c>
      <c r="G1038">
        <v>78</v>
      </c>
      <c r="H1038">
        <v>317</v>
      </c>
      <c r="I1038">
        <v>545</v>
      </c>
      <c r="J1038">
        <v>76</v>
      </c>
      <c r="K1038">
        <v>279</v>
      </c>
      <c r="L1038">
        <v>47</v>
      </c>
      <c r="M1038">
        <v>64</v>
      </c>
      <c r="N1038">
        <v>18</v>
      </c>
      <c r="O1038">
        <v>1</v>
      </c>
      <c r="P1038">
        <v>10</v>
      </c>
      <c r="Q1038">
        <v>41</v>
      </c>
      <c r="R1038">
        <v>9</v>
      </c>
      <c r="S1038">
        <v>1</v>
      </c>
      <c r="T1038">
        <v>32</v>
      </c>
      <c r="U1038">
        <v>84</v>
      </c>
      <c r="V1038">
        <v>0.22900000000000001</v>
      </c>
      <c r="W1038">
        <v>0.31</v>
      </c>
      <c r="X1038">
        <v>0.40899999999999997</v>
      </c>
      <c r="Y1038">
        <v>0.71899999999999997</v>
      </c>
      <c r="Z1038">
        <v>114</v>
      </c>
      <c r="AA1038">
        <v>6</v>
      </c>
      <c r="AB1038">
        <v>2</v>
      </c>
      <c r="AC1038">
        <v>1</v>
      </c>
      <c r="AD1038">
        <v>3</v>
      </c>
      <c r="AE1038">
        <v>3</v>
      </c>
      <c r="AF1038">
        <v>0</v>
      </c>
      <c r="AG1038">
        <v>0.28699999999999998</v>
      </c>
      <c r="AH1038">
        <v>120</v>
      </c>
      <c r="AI1038">
        <v>103</v>
      </c>
      <c r="AJ1038" t="s">
        <v>540</v>
      </c>
    </row>
    <row r="1039" spans="1:36" x14ac:dyDescent="0.45">
      <c r="A1039">
        <v>1038</v>
      </c>
      <c r="C1039" t="s">
        <v>268</v>
      </c>
      <c r="D1039" t="str">
        <f t="shared" si="16"/>
        <v>Didi Gregorius2016</v>
      </c>
      <c r="E1039" t="s">
        <v>36</v>
      </c>
      <c r="F1039">
        <v>2016</v>
      </c>
      <c r="G1039">
        <v>83</v>
      </c>
      <c r="H1039">
        <v>317</v>
      </c>
      <c r="I1039">
        <v>597</v>
      </c>
      <c r="J1039">
        <v>80</v>
      </c>
      <c r="K1039">
        <v>299</v>
      </c>
      <c r="L1039">
        <v>38</v>
      </c>
      <c r="M1039">
        <v>89</v>
      </c>
      <c r="N1039">
        <v>16</v>
      </c>
      <c r="O1039">
        <v>1</v>
      </c>
      <c r="P1039">
        <v>11</v>
      </c>
      <c r="Q1039">
        <v>41</v>
      </c>
      <c r="R1039">
        <v>5</v>
      </c>
      <c r="S1039">
        <v>1</v>
      </c>
      <c r="T1039">
        <v>11</v>
      </c>
      <c r="U1039">
        <v>35</v>
      </c>
      <c r="V1039">
        <v>0.29799999999999999</v>
      </c>
      <c r="W1039">
        <v>0.32800000000000001</v>
      </c>
      <c r="X1039">
        <v>0.46800000000000003</v>
      </c>
      <c r="Y1039">
        <v>0.79600000000000004</v>
      </c>
      <c r="Z1039">
        <v>140</v>
      </c>
      <c r="AA1039">
        <v>6</v>
      </c>
      <c r="AB1039">
        <v>3</v>
      </c>
      <c r="AC1039">
        <v>3</v>
      </c>
      <c r="AD1039">
        <v>1</v>
      </c>
      <c r="AE1039">
        <v>1</v>
      </c>
      <c r="AF1039">
        <v>5</v>
      </c>
      <c r="AG1039">
        <v>0.307</v>
      </c>
      <c r="AH1039">
        <v>113</v>
      </c>
      <c r="AI1039">
        <v>113</v>
      </c>
      <c r="AJ1039" t="s">
        <v>269</v>
      </c>
    </row>
    <row r="1040" spans="1:36" x14ac:dyDescent="0.45">
      <c r="A1040">
        <v>1039</v>
      </c>
      <c r="C1040" t="s">
        <v>827</v>
      </c>
      <c r="D1040" t="str">
        <f t="shared" si="16"/>
        <v>Jonah Heim2023</v>
      </c>
      <c r="E1040" t="s">
        <v>36</v>
      </c>
      <c r="F1040">
        <v>2023</v>
      </c>
      <c r="G1040">
        <v>79</v>
      </c>
      <c r="H1040">
        <v>317</v>
      </c>
      <c r="I1040">
        <v>501</v>
      </c>
      <c r="J1040">
        <v>76</v>
      </c>
      <c r="K1040">
        <v>291</v>
      </c>
      <c r="L1040">
        <v>43</v>
      </c>
      <c r="M1040">
        <v>82</v>
      </c>
      <c r="N1040">
        <v>20</v>
      </c>
      <c r="O1040">
        <v>0</v>
      </c>
      <c r="P1040">
        <v>12</v>
      </c>
      <c r="Q1040">
        <v>59</v>
      </c>
      <c r="R1040">
        <v>2</v>
      </c>
      <c r="S1040">
        <v>0</v>
      </c>
      <c r="T1040">
        <v>24</v>
      </c>
      <c r="U1040">
        <v>56</v>
      </c>
      <c r="V1040">
        <v>0.28199999999999997</v>
      </c>
      <c r="W1040">
        <v>0.33800000000000002</v>
      </c>
      <c r="X1040">
        <v>0.47399999999999998</v>
      </c>
      <c r="Y1040">
        <v>0.81200000000000006</v>
      </c>
      <c r="Z1040">
        <v>138</v>
      </c>
      <c r="AA1040">
        <v>6</v>
      </c>
      <c r="AB1040">
        <v>1</v>
      </c>
      <c r="AC1040">
        <v>0</v>
      </c>
      <c r="AD1040">
        <v>1</v>
      </c>
      <c r="AE1040">
        <v>2</v>
      </c>
      <c r="AF1040">
        <v>2</v>
      </c>
      <c r="AG1040">
        <v>0.313</v>
      </c>
      <c r="AH1040">
        <v>115</v>
      </c>
      <c r="AI1040">
        <v>121</v>
      </c>
      <c r="AJ1040" t="s">
        <v>828</v>
      </c>
    </row>
    <row r="1041" spans="1:36" x14ac:dyDescent="0.45">
      <c r="A1041">
        <v>1040</v>
      </c>
      <c r="C1041" t="s">
        <v>737</v>
      </c>
      <c r="D1041" t="str">
        <f t="shared" si="16"/>
        <v>Torii Hunter2014</v>
      </c>
      <c r="E1041" t="s">
        <v>36</v>
      </c>
      <c r="F1041">
        <v>2014</v>
      </c>
      <c r="G1041">
        <v>78</v>
      </c>
      <c r="H1041">
        <v>317</v>
      </c>
      <c r="I1041">
        <v>586</v>
      </c>
      <c r="J1041">
        <v>75</v>
      </c>
      <c r="K1041">
        <v>302</v>
      </c>
      <c r="L1041">
        <v>39</v>
      </c>
      <c r="M1041">
        <v>82</v>
      </c>
      <c r="N1041">
        <v>16</v>
      </c>
      <c r="O1041">
        <v>1</v>
      </c>
      <c r="P1041">
        <v>12</v>
      </c>
      <c r="Q1041">
        <v>52</v>
      </c>
      <c r="R1041">
        <v>3</v>
      </c>
      <c r="S1041">
        <v>2</v>
      </c>
      <c r="T1041">
        <v>9</v>
      </c>
      <c r="U1041">
        <v>43</v>
      </c>
      <c r="V1041">
        <v>0.27200000000000002</v>
      </c>
      <c r="W1041">
        <v>0.29299999999999998</v>
      </c>
      <c r="X1041">
        <v>0.45</v>
      </c>
      <c r="Y1041">
        <v>0.74399999999999999</v>
      </c>
      <c r="Z1041">
        <v>136</v>
      </c>
      <c r="AA1041">
        <v>13</v>
      </c>
      <c r="AB1041">
        <v>2</v>
      </c>
      <c r="AC1041">
        <v>0</v>
      </c>
      <c r="AD1041">
        <v>4</v>
      </c>
      <c r="AE1041">
        <v>0</v>
      </c>
      <c r="AF1041">
        <v>0</v>
      </c>
      <c r="AG1041">
        <v>0.27900000000000003</v>
      </c>
      <c r="AH1041">
        <v>93</v>
      </c>
      <c r="AI1041">
        <v>108</v>
      </c>
      <c r="AJ1041" t="s">
        <v>738</v>
      </c>
    </row>
    <row r="1042" spans="1:36" x14ac:dyDescent="0.45">
      <c r="A1042">
        <v>1041</v>
      </c>
      <c r="C1042" t="s">
        <v>148</v>
      </c>
      <c r="D1042" t="str">
        <f t="shared" si="16"/>
        <v>Steven Kwan2022</v>
      </c>
      <c r="E1042" t="s">
        <v>36</v>
      </c>
      <c r="F1042">
        <v>2022</v>
      </c>
      <c r="G1042">
        <v>78</v>
      </c>
      <c r="H1042">
        <v>317</v>
      </c>
      <c r="I1042">
        <v>638</v>
      </c>
      <c r="J1042">
        <v>70</v>
      </c>
      <c r="K1042">
        <v>276</v>
      </c>
      <c r="L1042">
        <v>39</v>
      </c>
      <c r="M1042">
        <v>77</v>
      </c>
      <c r="N1042">
        <v>13</v>
      </c>
      <c r="O1042">
        <v>3</v>
      </c>
      <c r="P1042">
        <v>1</v>
      </c>
      <c r="Q1042">
        <v>23</v>
      </c>
      <c r="R1042">
        <v>5</v>
      </c>
      <c r="S1042">
        <v>2</v>
      </c>
      <c r="T1042">
        <v>32</v>
      </c>
      <c r="U1042">
        <v>27</v>
      </c>
      <c r="V1042">
        <v>0.27900000000000003</v>
      </c>
      <c r="W1042">
        <v>0.36099999999999999</v>
      </c>
      <c r="X1042">
        <v>0.35899999999999999</v>
      </c>
      <c r="Y1042">
        <v>0.72</v>
      </c>
      <c r="Z1042">
        <v>99</v>
      </c>
      <c r="AA1042">
        <v>5</v>
      </c>
      <c r="AB1042">
        <v>5</v>
      </c>
      <c r="AC1042">
        <v>1</v>
      </c>
      <c r="AD1042">
        <v>3</v>
      </c>
      <c r="AE1042">
        <v>1</v>
      </c>
      <c r="AF1042">
        <v>4</v>
      </c>
      <c r="AG1042">
        <v>0.30299999999999999</v>
      </c>
      <c r="AH1042">
        <v>87</v>
      </c>
      <c r="AI1042">
        <v>107</v>
      </c>
      <c r="AJ1042" t="s">
        <v>149</v>
      </c>
    </row>
    <row r="1043" spans="1:36" x14ac:dyDescent="0.45">
      <c r="A1043">
        <v>1042</v>
      </c>
      <c r="C1043" t="s">
        <v>829</v>
      </c>
      <c r="D1043" t="str">
        <f t="shared" si="16"/>
        <v>Nick Swisher2014</v>
      </c>
      <c r="E1043" t="s">
        <v>36</v>
      </c>
      <c r="F1043">
        <v>2014</v>
      </c>
      <c r="G1043">
        <v>76</v>
      </c>
      <c r="H1043">
        <v>317</v>
      </c>
      <c r="I1043">
        <v>401</v>
      </c>
      <c r="J1043">
        <v>71</v>
      </c>
      <c r="K1043">
        <v>279</v>
      </c>
      <c r="L1043">
        <v>26</v>
      </c>
      <c r="M1043">
        <v>58</v>
      </c>
      <c r="N1043">
        <v>15</v>
      </c>
      <c r="O1043">
        <v>0</v>
      </c>
      <c r="P1043">
        <v>8</v>
      </c>
      <c r="Q1043">
        <v>36</v>
      </c>
      <c r="R1043">
        <v>0</v>
      </c>
      <c r="S1043">
        <v>0</v>
      </c>
      <c r="T1043">
        <v>33</v>
      </c>
      <c r="U1043">
        <v>86</v>
      </c>
      <c r="V1043">
        <v>0.20799999999999999</v>
      </c>
      <c r="W1043">
        <v>0.28799999999999998</v>
      </c>
      <c r="X1043">
        <v>0.34799999999999998</v>
      </c>
      <c r="Y1043">
        <v>0.63600000000000001</v>
      </c>
      <c r="Z1043">
        <v>97</v>
      </c>
      <c r="AA1043">
        <v>4</v>
      </c>
      <c r="AB1043">
        <v>0</v>
      </c>
      <c r="AC1043">
        <v>1</v>
      </c>
      <c r="AD1043">
        <v>4</v>
      </c>
      <c r="AE1043">
        <v>0</v>
      </c>
      <c r="AF1043">
        <v>4</v>
      </c>
      <c r="AG1043">
        <v>0.26500000000000001</v>
      </c>
      <c r="AH1043">
        <v>109</v>
      </c>
      <c r="AI1043">
        <v>80</v>
      </c>
      <c r="AJ1043" t="s">
        <v>830</v>
      </c>
    </row>
    <row r="1044" spans="1:36" x14ac:dyDescent="0.45">
      <c r="A1044">
        <v>1043</v>
      </c>
      <c r="C1044" t="s">
        <v>387</v>
      </c>
      <c r="D1044" t="str">
        <f t="shared" si="16"/>
        <v>Gleyber Torres2021</v>
      </c>
      <c r="E1044" t="s">
        <v>36</v>
      </c>
      <c r="F1044">
        <v>2021</v>
      </c>
      <c r="G1044">
        <v>77</v>
      </c>
      <c r="H1044">
        <v>317</v>
      </c>
      <c r="I1044">
        <v>516</v>
      </c>
      <c r="J1044">
        <v>76</v>
      </c>
      <c r="K1044">
        <v>279</v>
      </c>
      <c r="L1044">
        <v>26</v>
      </c>
      <c r="M1044">
        <v>67</v>
      </c>
      <c r="N1044">
        <v>10</v>
      </c>
      <c r="O1044">
        <v>0</v>
      </c>
      <c r="P1044">
        <v>3</v>
      </c>
      <c r="Q1044">
        <v>29</v>
      </c>
      <c r="R1044">
        <v>6</v>
      </c>
      <c r="S1044">
        <v>2</v>
      </c>
      <c r="T1044">
        <v>36</v>
      </c>
      <c r="U1044">
        <v>63</v>
      </c>
      <c r="V1044">
        <v>0.24</v>
      </c>
      <c r="W1044">
        <v>0.32600000000000001</v>
      </c>
      <c r="X1044">
        <v>0.308</v>
      </c>
      <c r="Y1044">
        <v>0.63400000000000001</v>
      </c>
      <c r="Z1044">
        <v>86</v>
      </c>
      <c r="AA1044">
        <v>6</v>
      </c>
      <c r="AB1044">
        <v>0</v>
      </c>
      <c r="AC1044">
        <v>1</v>
      </c>
      <c r="AD1044">
        <v>1</v>
      </c>
      <c r="AE1044">
        <v>0</v>
      </c>
      <c r="AF1044">
        <v>2</v>
      </c>
      <c r="AG1044">
        <v>0.29899999999999999</v>
      </c>
      <c r="AH1044">
        <v>83</v>
      </c>
      <c r="AI1044">
        <v>80</v>
      </c>
      <c r="AJ1044" t="s">
        <v>388</v>
      </c>
    </row>
    <row r="1045" spans="1:36" x14ac:dyDescent="0.45">
      <c r="A1045">
        <v>1044</v>
      </c>
      <c r="C1045" t="s">
        <v>831</v>
      </c>
      <c r="D1045" t="str">
        <f t="shared" si="16"/>
        <v>Matt Adams2014</v>
      </c>
      <c r="E1045" t="s">
        <v>36</v>
      </c>
      <c r="F1045">
        <v>2014</v>
      </c>
      <c r="G1045">
        <v>81</v>
      </c>
      <c r="H1045">
        <v>316</v>
      </c>
      <c r="I1045">
        <v>563</v>
      </c>
      <c r="J1045">
        <v>74</v>
      </c>
      <c r="K1045">
        <v>301</v>
      </c>
      <c r="L1045">
        <v>31</v>
      </c>
      <c r="M1045">
        <v>99</v>
      </c>
      <c r="N1045">
        <v>22</v>
      </c>
      <c r="O1045">
        <v>3</v>
      </c>
      <c r="P1045">
        <v>11</v>
      </c>
      <c r="Q1045">
        <v>41</v>
      </c>
      <c r="R1045">
        <v>3</v>
      </c>
      <c r="S1045">
        <v>1</v>
      </c>
      <c r="T1045">
        <v>9</v>
      </c>
      <c r="U1045">
        <v>61</v>
      </c>
      <c r="V1045">
        <v>0.32900000000000001</v>
      </c>
      <c r="W1045">
        <v>0.34499999999999997</v>
      </c>
      <c r="X1045">
        <v>0.53200000000000003</v>
      </c>
      <c r="Y1045">
        <v>0.877</v>
      </c>
      <c r="Z1045">
        <v>160</v>
      </c>
      <c r="AA1045">
        <v>6</v>
      </c>
      <c r="AB1045">
        <v>1</v>
      </c>
      <c r="AC1045">
        <v>0</v>
      </c>
      <c r="AD1045">
        <v>5</v>
      </c>
      <c r="AE1045">
        <v>2</v>
      </c>
      <c r="AF1045">
        <v>2</v>
      </c>
      <c r="AG1045">
        <v>0.376</v>
      </c>
      <c r="AH1045">
        <v>124</v>
      </c>
      <c r="AI1045">
        <v>145</v>
      </c>
      <c r="AJ1045" t="s">
        <v>832</v>
      </c>
    </row>
    <row r="1046" spans="1:36" x14ac:dyDescent="0.45">
      <c r="A1046">
        <v>1045</v>
      </c>
      <c r="C1046" t="s">
        <v>619</v>
      </c>
      <c r="D1046" t="str">
        <f t="shared" si="16"/>
        <v>Jesús Aguilar2018</v>
      </c>
      <c r="E1046" t="s">
        <v>36</v>
      </c>
      <c r="F1046">
        <v>2018</v>
      </c>
      <c r="G1046">
        <v>87</v>
      </c>
      <c r="H1046">
        <v>316</v>
      </c>
      <c r="I1046">
        <v>566</v>
      </c>
      <c r="J1046">
        <v>68</v>
      </c>
      <c r="K1046">
        <v>272</v>
      </c>
      <c r="L1046">
        <v>49</v>
      </c>
      <c r="M1046">
        <v>81</v>
      </c>
      <c r="N1046">
        <v>16</v>
      </c>
      <c r="O1046">
        <v>0</v>
      </c>
      <c r="P1046">
        <v>24</v>
      </c>
      <c r="Q1046">
        <v>70</v>
      </c>
      <c r="R1046">
        <v>0</v>
      </c>
      <c r="S1046">
        <v>0</v>
      </c>
      <c r="T1046">
        <v>33</v>
      </c>
      <c r="U1046">
        <v>83</v>
      </c>
      <c r="V1046">
        <v>0.29799999999999999</v>
      </c>
      <c r="W1046">
        <v>0.373</v>
      </c>
      <c r="X1046">
        <v>0.621</v>
      </c>
      <c r="Y1046">
        <v>0.995</v>
      </c>
      <c r="Z1046">
        <v>169</v>
      </c>
      <c r="AA1046">
        <v>7</v>
      </c>
      <c r="AB1046">
        <v>4</v>
      </c>
      <c r="AC1046">
        <v>0</v>
      </c>
      <c r="AD1046">
        <v>7</v>
      </c>
      <c r="AE1046">
        <v>0</v>
      </c>
      <c r="AF1046">
        <v>0</v>
      </c>
      <c r="AG1046">
        <v>0.33100000000000002</v>
      </c>
      <c r="AH1046">
        <v>121</v>
      </c>
      <c r="AI1046">
        <v>170</v>
      </c>
      <c r="AJ1046" t="s">
        <v>620</v>
      </c>
    </row>
    <row r="1047" spans="1:36" x14ac:dyDescent="0.45">
      <c r="A1047">
        <v>1046</v>
      </c>
      <c r="C1047" t="s">
        <v>833</v>
      </c>
      <c r="D1047" t="str">
        <f t="shared" si="16"/>
        <v>Yordan Alvarez2022</v>
      </c>
      <c r="E1047" t="s">
        <v>36</v>
      </c>
      <c r="F1047">
        <v>2022</v>
      </c>
      <c r="G1047">
        <v>75</v>
      </c>
      <c r="H1047">
        <v>316</v>
      </c>
      <c r="I1047">
        <v>561</v>
      </c>
      <c r="J1047">
        <v>74</v>
      </c>
      <c r="K1047">
        <v>268</v>
      </c>
      <c r="L1047">
        <v>57</v>
      </c>
      <c r="M1047">
        <v>82</v>
      </c>
      <c r="N1047">
        <v>11</v>
      </c>
      <c r="O1047">
        <v>2</v>
      </c>
      <c r="P1047">
        <v>26</v>
      </c>
      <c r="Q1047">
        <v>60</v>
      </c>
      <c r="R1047">
        <v>0</v>
      </c>
      <c r="S1047">
        <v>1</v>
      </c>
      <c r="T1047">
        <v>43</v>
      </c>
      <c r="U1047">
        <v>57</v>
      </c>
      <c r="V1047">
        <v>0.30599999999999999</v>
      </c>
      <c r="W1047">
        <v>0.40500000000000003</v>
      </c>
      <c r="X1047">
        <v>0.65300000000000002</v>
      </c>
      <c r="Y1047">
        <v>1.0580000000000001</v>
      </c>
      <c r="Z1047">
        <v>175</v>
      </c>
      <c r="AA1047">
        <v>7</v>
      </c>
      <c r="AB1047">
        <v>3</v>
      </c>
      <c r="AC1047">
        <v>0</v>
      </c>
      <c r="AD1047">
        <v>2</v>
      </c>
      <c r="AE1047">
        <v>4</v>
      </c>
      <c r="AF1047">
        <v>0</v>
      </c>
      <c r="AG1047">
        <v>0.3</v>
      </c>
      <c r="AH1047">
        <v>106</v>
      </c>
      <c r="AI1047">
        <v>195</v>
      </c>
      <c r="AJ1047" t="s">
        <v>834</v>
      </c>
    </row>
    <row r="1048" spans="1:36" x14ac:dyDescent="0.45">
      <c r="A1048">
        <v>1047</v>
      </c>
      <c r="C1048" t="s">
        <v>362</v>
      </c>
      <c r="D1048" t="str">
        <f t="shared" si="16"/>
        <v>Javier Báez2021</v>
      </c>
      <c r="E1048" t="s">
        <v>36</v>
      </c>
      <c r="F1048">
        <v>2021</v>
      </c>
      <c r="G1048">
        <v>80</v>
      </c>
      <c r="H1048">
        <v>316</v>
      </c>
      <c r="I1048">
        <v>547</v>
      </c>
      <c r="J1048">
        <v>75</v>
      </c>
      <c r="K1048">
        <v>291</v>
      </c>
      <c r="L1048">
        <v>43</v>
      </c>
      <c r="M1048">
        <v>70</v>
      </c>
      <c r="N1048">
        <v>7</v>
      </c>
      <c r="O1048">
        <v>2</v>
      </c>
      <c r="P1048">
        <v>21</v>
      </c>
      <c r="Q1048">
        <v>57</v>
      </c>
      <c r="R1048">
        <v>10</v>
      </c>
      <c r="S1048">
        <v>2</v>
      </c>
      <c r="T1048">
        <v>14</v>
      </c>
      <c r="U1048">
        <v>115</v>
      </c>
      <c r="V1048">
        <v>0.24099999999999999</v>
      </c>
      <c r="W1048">
        <v>0.28899999999999998</v>
      </c>
      <c r="X1048">
        <v>0.495</v>
      </c>
      <c r="Y1048">
        <v>0.78400000000000003</v>
      </c>
      <c r="Z1048">
        <v>144</v>
      </c>
      <c r="AA1048">
        <v>5</v>
      </c>
      <c r="AB1048">
        <v>7</v>
      </c>
      <c r="AC1048">
        <v>0</v>
      </c>
      <c r="AD1048">
        <v>3</v>
      </c>
      <c r="AE1048">
        <v>1</v>
      </c>
      <c r="AF1048">
        <v>5</v>
      </c>
      <c r="AG1048">
        <v>0.31</v>
      </c>
      <c r="AH1048">
        <v>91</v>
      </c>
      <c r="AI1048">
        <v>114</v>
      </c>
      <c r="AJ1048" t="s">
        <v>363</v>
      </c>
    </row>
    <row r="1049" spans="1:36" x14ac:dyDescent="0.45">
      <c r="A1049">
        <v>1048</v>
      </c>
      <c r="C1049" t="s">
        <v>401</v>
      </c>
      <c r="D1049" t="str">
        <f t="shared" si="16"/>
        <v>Billy Hamilton2015</v>
      </c>
      <c r="E1049" t="s">
        <v>36</v>
      </c>
      <c r="F1049">
        <v>2015</v>
      </c>
      <c r="G1049">
        <v>77</v>
      </c>
      <c r="H1049">
        <v>316</v>
      </c>
      <c r="I1049">
        <v>454</v>
      </c>
      <c r="J1049">
        <v>75</v>
      </c>
      <c r="K1049">
        <v>286</v>
      </c>
      <c r="L1049">
        <v>41</v>
      </c>
      <c r="M1049">
        <v>63</v>
      </c>
      <c r="N1049">
        <v>4</v>
      </c>
      <c r="O1049">
        <v>3</v>
      </c>
      <c r="P1049">
        <v>3</v>
      </c>
      <c r="Q1049">
        <v>19</v>
      </c>
      <c r="R1049">
        <v>44</v>
      </c>
      <c r="S1049">
        <v>6</v>
      </c>
      <c r="T1049">
        <v>19</v>
      </c>
      <c r="U1049">
        <v>48</v>
      </c>
      <c r="V1049">
        <v>0.22</v>
      </c>
      <c r="W1049">
        <v>0.26900000000000002</v>
      </c>
      <c r="X1049">
        <v>0.28699999999999998</v>
      </c>
      <c r="Y1049">
        <v>0.55500000000000005</v>
      </c>
      <c r="Z1049">
        <v>82</v>
      </c>
      <c r="AA1049">
        <v>2</v>
      </c>
      <c r="AB1049">
        <v>1</v>
      </c>
      <c r="AC1049">
        <v>7</v>
      </c>
      <c r="AD1049">
        <v>3</v>
      </c>
      <c r="AE1049">
        <v>0</v>
      </c>
      <c r="AF1049">
        <v>1</v>
      </c>
      <c r="AG1049">
        <v>0.252</v>
      </c>
      <c r="AH1049">
        <v>98</v>
      </c>
      <c r="AI1049">
        <v>58</v>
      </c>
      <c r="AJ1049" t="s">
        <v>402</v>
      </c>
    </row>
    <row r="1050" spans="1:36" x14ac:dyDescent="0.45">
      <c r="A1050">
        <v>1049</v>
      </c>
      <c r="C1050" t="s">
        <v>835</v>
      </c>
      <c r="D1050" t="str">
        <f t="shared" si="16"/>
        <v>Enrique Hernández2021</v>
      </c>
      <c r="E1050" t="s">
        <v>36</v>
      </c>
      <c r="F1050">
        <v>2021</v>
      </c>
      <c r="G1050">
        <v>75</v>
      </c>
      <c r="H1050">
        <v>316</v>
      </c>
      <c r="I1050">
        <v>585</v>
      </c>
      <c r="J1050">
        <v>71</v>
      </c>
      <c r="K1050">
        <v>279</v>
      </c>
      <c r="L1050">
        <v>43</v>
      </c>
      <c r="M1050">
        <v>66</v>
      </c>
      <c r="N1050">
        <v>19</v>
      </c>
      <c r="O1050">
        <v>1</v>
      </c>
      <c r="P1050">
        <v>11</v>
      </c>
      <c r="Q1050">
        <v>30</v>
      </c>
      <c r="R1050">
        <v>1</v>
      </c>
      <c r="S1050">
        <v>0</v>
      </c>
      <c r="T1050">
        <v>27</v>
      </c>
      <c r="U1050">
        <v>68</v>
      </c>
      <c r="V1050">
        <v>0.23699999999999999</v>
      </c>
      <c r="W1050">
        <v>0.317</v>
      </c>
      <c r="X1050">
        <v>0.43</v>
      </c>
      <c r="Y1050">
        <v>0.747</v>
      </c>
      <c r="Z1050">
        <v>120</v>
      </c>
      <c r="AA1050">
        <v>3</v>
      </c>
      <c r="AB1050">
        <v>7</v>
      </c>
      <c r="AC1050">
        <v>0</v>
      </c>
      <c r="AD1050">
        <v>3</v>
      </c>
      <c r="AE1050">
        <v>0</v>
      </c>
      <c r="AF1050">
        <v>4</v>
      </c>
      <c r="AG1050">
        <v>0.27100000000000002</v>
      </c>
      <c r="AH1050">
        <v>90</v>
      </c>
      <c r="AI1050">
        <v>107</v>
      </c>
      <c r="AJ1050" t="s">
        <v>836</v>
      </c>
    </row>
    <row r="1051" spans="1:36" x14ac:dyDescent="0.45">
      <c r="A1051">
        <v>1050</v>
      </c>
      <c r="C1051" t="s">
        <v>142</v>
      </c>
      <c r="D1051" t="str">
        <f t="shared" si="16"/>
        <v>Jonathan India2021</v>
      </c>
      <c r="E1051" t="s">
        <v>36</v>
      </c>
      <c r="F1051">
        <v>2021</v>
      </c>
      <c r="G1051">
        <v>79</v>
      </c>
      <c r="H1051">
        <v>316</v>
      </c>
      <c r="I1051">
        <v>631</v>
      </c>
      <c r="J1051">
        <v>75</v>
      </c>
      <c r="K1051">
        <v>258</v>
      </c>
      <c r="L1051">
        <v>42</v>
      </c>
      <c r="M1051">
        <v>71</v>
      </c>
      <c r="N1051">
        <v>12</v>
      </c>
      <c r="O1051">
        <v>2</v>
      </c>
      <c r="P1051">
        <v>6</v>
      </c>
      <c r="Q1051">
        <v>35</v>
      </c>
      <c r="R1051">
        <v>7</v>
      </c>
      <c r="S1051">
        <v>3</v>
      </c>
      <c r="T1051">
        <v>41</v>
      </c>
      <c r="U1051">
        <v>70</v>
      </c>
      <c r="V1051">
        <v>0.27500000000000002</v>
      </c>
      <c r="W1051">
        <v>0.39700000000000002</v>
      </c>
      <c r="X1051">
        <v>0.40699999999999997</v>
      </c>
      <c r="Y1051">
        <v>0.80400000000000005</v>
      </c>
      <c r="Z1051">
        <v>105</v>
      </c>
      <c r="AA1051">
        <v>9</v>
      </c>
      <c r="AB1051">
        <v>13</v>
      </c>
      <c r="AC1051">
        <v>1</v>
      </c>
      <c r="AD1051">
        <v>3</v>
      </c>
      <c r="AE1051">
        <v>1</v>
      </c>
      <c r="AF1051">
        <v>3</v>
      </c>
      <c r="AG1051">
        <v>0.35099999999999998</v>
      </c>
      <c r="AH1051">
        <v>94</v>
      </c>
      <c r="AI1051">
        <v>127</v>
      </c>
      <c r="AJ1051" t="s">
        <v>143</v>
      </c>
    </row>
    <row r="1052" spans="1:36" x14ac:dyDescent="0.45">
      <c r="A1052">
        <v>1051</v>
      </c>
      <c r="C1052" t="s">
        <v>80</v>
      </c>
      <c r="D1052" t="str">
        <f t="shared" si="16"/>
        <v>Andrew McCutchen2023</v>
      </c>
      <c r="E1052" t="s">
        <v>36</v>
      </c>
      <c r="F1052">
        <v>2023</v>
      </c>
      <c r="G1052">
        <v>74</v>
      </c>
      <c r="H1052">
        <v>316</v>
      </c>
      <c r="I1052">
        <v>473</v>
      </c>
      <c r="J1052">
        <v>69</v>
      </c>
      <c r="K1052">
        <v>261</v>
      </c>
      <c r="L1052">
        <v>38</v>
      </c>
      <c r="M1052">
        <v>70</v>
      </c>
      <c r="N1052">
        <v>11</v>
      </c>
      <c r="O1052">
        <v>0</v>
      </c>
      <c r="P1052">
        <v>10</v>
      </c>
      <c r="Q1052">
        <v>28</v>
      </c>
      <c r="R1052">
        <v>9</v>
      </c>
      <c r="S1052">
        <v>3</v>
      </c>
      <c r="T1052">
        <v>49</v>
      </c>
      <c r="U1052">
        <v>64</v>
      </c>
      <c r="V1052">
        <v>0.26800000000000002</v>
      </c>
      <c r="W1052">
        <v>0.38300000000000001</v>
      </c>
      <c r="X1052">
        <v>0.42499999999999999</v>
      </c>
      <c r="Y1052">
        <v>0.80800000000000005</v>
      </c>
      <c r="Z1052">
        <v>111</v>
      </c>
      <c r="AA1052">
        <v>3</v>
      </c>
      <c r="AB1052">
        <v>2</v>
      </c>
      <c r="AC1052">
        <v>0</v>
      </c>
      <c r="AD1052">
        <v>4</v>
      </c>
      <c r="AE1052">
        <v>1</v>
      </c>
      <c r="AF1052">
        <v>0</v>
      </c>
      <c r="AG1052">
        <v>0.314</v>
      </c>
      <c r="AH1052">
        <v>108</v>
      </c>
      <c r="AI1052">
        <v>123</v>
      </c>
      <c r="AJ1052" t="s">
        <v>81</v>
      </c>
    </row>
    <row r="1053" spans="1:36" x14ac:dyDescent="0.45">
      <c r="A1053">
        <v>1052</v>
      </c>
      <c r="C1053" t="s">
        <v>591</v>
      </c>
      <c r="D1053" t="str">
        <f t="shared" si="16"/>
        <v>Hanley Ramírez2015</v>
      </c>
      <c r="E1053" t="s">
        <v>36</v>
      </c>
      <c r="F1053">
        <v>2015</v>
      </c>
      <c r="G1053">
        <v>77</v>
      </c>
      <c r="H1053">
        <v>316</v>
      </c>
      <c r="I1053">
        <v>430</v>
      </c>
      <c r="J1053">
        <v>75</v>
      </c>
      <c r="K1053">
        <v>292</v>
      </c>
      <c r="L1053">
        <v>49</v>
      </c>
      <c r="M1053">
        <v>80</v>
      </c>
      <c r="N1053">
        <v>6</v>
      </c>
      <c r="O1053">
        <v>1</v>
      </c>
      <c r="P1053">
        <v>19</v>
      </c>
      <c r="Q1053">
        <v>46</v>
      </c>
      <c r="R1053">
        <v>3</v>
      </c>
      <c r="S1053">
        <v>3</v>
      </c>
      <c r="T1053">
        <v>18</v>
      </c>
      <c r="U1053">
        <v>48</v>
      </c>
      <c r="V1053">
        <v>0.27400000000000002</v>
      </c>
      <c r="W1053">
        <v>0.32</v>
      </c>
      <c r="X1053">
        <v>0.497</v>
      </c>
      <c r="Y1053">
        <v>0.81599999999999995</v>
      </c>
      <c r="Z1053">
        <v>145</v>
      </c>
      <c r="AA1053">
        <v>10</v>
      </c>
      <c r="AB1053">
        <v>3</v>
      </c>
      <c r="AC1053">
        <v>0</v>
      </c>
      <c r="AD1053">
        <v>3</v>
      </c>
      <c r="AE1053">
        <v>2</v>
      </c>
      <c r="AF1053">
        <v>6</v>
      </c>
      <c r="AG1053">
        <v>0.26800000000000002</v>
      </c>
      <c r="AH1053">
        <v>127</v>
      </c>
      <c r="AI1053">
        <v>127</v>
      </c>
      <c r="AJ1053" t="s">
        <v>592</v>
      </c>
    </row>
    <row r="1054" spans="1:36" x14ac:dyDescent="0.45">
      <c r="A1054">
        <v>1053</v>
      </c>
      <c r="C1054" t="s">
        <v>82</v>
      </c>
      <c r="D1054" t="str">
        <f t="shared" si="16"/>
        <v>José Ramírez2016</v>
      </c>
      <c r="E1054" t="s">
        <v>36</v>
      </c>
      <c r="F1054">
        <v>2016</v>
      </c>
      <c r="G1054">
        <v>80</v>
      </c>
      <c r="H1054">
        <v>316</v>
      </c>
      <c r="I1054">
        <v>618</v>
      </c>
      <c r="J1054">
        <v>72</v>
      </c>
      <c r="K1054">
        <v>288</v>
      </c>
      <c r="L1054">
        <v>43</v>
      </c>
      <c r="M1054">
        <v>85</v>
      </c>
      <c r="N1054">
        <v>21</v>
      </c>
      <c r="O1054">
        <v>1</v>
      </c>
      <c r="P1054">
        <v>4</v>
      </c>
      <c r="Q1054">
        <v>38</v>
      </c>
      <c r="R1054">
        <v>10</v>
      </c>
      <c r="S1054">
        <v>4</v>
      </c>
      <c r="T1054">
        <v>23</v>
      </c>
      <c r="U1054">
        <v>36</v>
      </c>
      <c r="V1054">
        <v>0.29499999999999998</v>
      </c>
      <c r="W1054">
        <v>0.35199999999999998</v>
      </c>
      <c r="X1054">
        <v>0.41699999999999998</v>
      </c>
      <c r="Y1054">
        <v>0.76900000000000002</v>
      </c>
      <c r="Z1054">
        <v>120</v>
      </c>
      <c r="AA1054">
        <v>3</v>
      </c>
      <c r="AB1054">
        <v>3</v>
      </c>
      <c r="AC1054">
        <v>1</v>
      </c>
      <c r="AD1054">
        <v>1</v>
      </c>
      <c r="AE1054">
        <v>1</v>
      </c>
      <c r="AF1054">
        <v>3</v>
      </c>
      <c r="AG1054">
        <v>0.32500000000000001</v>
      </c>
      <c r="AH1054">
        <v>87</v>
      </c>
      <c r="AI1054">
        <v>109</v>
      </c>
      <c r="AJ1054" t="s">
        <v>83</v>
      </c>
    </row>
    <row r="1055" spans="1:36" x14ac:dyDescent="0.45">
      <c r="A1055">
        <v>1054</v>
      </c>
      <c r="C1055" t="s">
        <v>607</v>
      </c>
      <c r="D1055" t="str">
        <f t="shared" si="16"/>
        <v>Dominic Smith2021</v>
      </c>
      <c r="E1055" t="s">
        <v>36</v>
      </c>
      <c r="F1055">
        <v>2021</v>
      </c>
      <c r="G1055">
        <v>84</v>
      </c>
      <c r="H1055">
        <v>316</v>
      </c>
      <c r="I1055">
        <v>493</v>
      </c>
      <c r="J1055">
        <v>77</v>
      </c>
      <c r="K1055">
        <v>282</v>
      </c>
      <c r="L1055">
        <v>34</v>
      </c>
      <c r="M1055">
        <v>72</v>
      </c>
      <c r="N1055">
        <v>11</v>
      </c>
      <c r="O1055">
        <v>0</v>
      </c>
      <c r="P1055">
        <v>9</v>
      </c>
      <c r="Q1055">
        <v>37</v>
      </c>
      <c r="R1055">
        <v>2</v>
      </c>
      <c r="S1055">
        <v>1</v>
      </c>
      <c r="T1055">
        <v>23</v>
      </c>
      <c r="U1055">
        <v>74</v>
      </c>
      <c r="V1055">
        <v>0.255</v>
      </c>
      <c r="W1055">
        <v>0.32600000000000001</v>
      </c>
      <c r="X1055">
        <v>0.39</v>
      </c>
      <c r="Y1055">
        <v>0.71599999999999997</v>
      </c>
      <c r="Z1055">
        <v>110</v>
      </c>
      <c r="AA1055">
        <v>8</v>
      </c>
      <c r="AB1055">
        <v>8</v>
      </c>
      <c r="AC1055">
        <v>0</v>
      </c>
      <c r="AD1055">
        <v>3</v>
      </c>
      <c r="AE1055">
        <v>2</v>
      </c>
      <c r="AF1055">
        <v>1</v>
      </c>
      <c r="AG1055">
        <v>0.312</v>
      </c>
      <c r="AH1055">
        <v>115</v>
      </c>
      <c r="AI1055">
        <v>100</v>
      </c>
      <c r="AJ1055" t="s">
        <v>608</v>
      </c>
    </row>
    <row r="1056" spans="1:36" x14ac:dyDescent="0.45">
      <c r="A1056">
        <v>1055</v>
      </c>
      <c r="C1056" t="s">
        <v>447</v>
      </c>
      <c r="D1056" t="str">
        <f t="shared" si="16"/>
        <v>Troy Tulowitzki2015</v>
      </c>
      <c r="E1056" t="s">
        <v>36</v>
      </c>
      <c r="F1056">
        <v>2015</v>
      </c>
      <c r="G1056">
        <v>79</v>
      </c>
      <c r="H1056">
        <v>316</v>
      </c>
      <c r="I1056">
        <v>534</v>
      </c>
      <c r="J1056">
        <v>73</v>
      </c>
      <c r="K1056">
        <v>294</v>
      </c>
      <c r="L1056">
        <v>44</v>
      </c>
      <c r="M1056">
        <v>92</v>
      </c>
      <c r="N1056">
        <v>19</v>
      </c>
      <c r="O1056">
        <v>0</v>
      </c>
      <c r="P1056">
        <v>10</v>
      </c>
      <c r="Q1056">
        <v>49</v>
      </c>
      <c r="R1056">
        <v>0</v>
      </c>
      <c r="S1056">
        <v>0</v>
      </c>
      <c r="T1056">
        <v>19</v>
      </c>
      <c r="U1056">
        <v>66</v>
      </c>
      <c r="V1056">
        <v>0.313</v>
      </c>
      <c r="W1056">
        <v>0.35099999999999998</v>
      </c>
      <c r="X1056">
        <v>0.48</v>
      </c>
      <c r="Y1056">
        <v>0.83099999999999996</v>
      </c>
      <c r="Z1056">
        <v>141</v>
      </c>
      <c r="AA1056">
        <v>12</v>
      </c>
      <c r="AB1056">
        <v>0</v>
      </c>
      <c r="AC1056">
        <v>0</v>
      </c>
      <c r="AD1056">
        <v>3</v>
      </c>
      <c r="AE1056">
        <v>3</v>
      </c>
      <c r="AF1056">
        <v>3</v>
      </c>
      <c r="AG1056">
        <v>0.371</v>
      </c>
      <c r="AH1056">
        <v>113</v>
      </c>
      <c r="AI1056">
        <v>133</v>
      </c>
      <c r="AJ1056" t="s">
        <v>448</v>
      </c>
    </row>
    <row r="1057" spans="1:36" x14ac:dyDescent="0.45">
      <c r="A1057">
        <v>1056</v>
      </c>
      <c r="C1057" t="s">
        <v>833</v>
      </c>
      <c r="D1057" t="str">
        <f t="shared" si="16"/>
        <v>Yordan Alvarez2021</v>
      </c>
      <c r="E1057" t="s">
        <v>36</v>
      </c>
      <c r="F1057">
        <v>2021</v>
      </c>
      <c r="G1057">
        <v>75</v>
      </c>
      <c r="H1057">
        <v>315</v>
      </c>
      <c r="I1057">
        <v>598</v>
      </c>
      <c r="J1057">
        <v>73</v>
      </c>
      <c r="K1057">
        <v>282</v>
      </c>
      <c r="L1057">
        <v>53</v>
      </c>
      <c r="M1057">
        <v>83</v>
      </c>
      <c r="N1057">
        <v>16</v>
      </c>
      <c r="O1057">
        <v>1</v>
      </c>
      <c r="P1057">
        <v>16</v>
      </c>
      <c r="Q1057">
        <v>56</v>
      </c>
      <c r="R1057">
        <v>1</v>
      </c>
      <c r="S1057">
        <v>0</v>
      </c>
      <c r="T1057">
        <v>24</v>
      </c>
      <c r="U1057">
        <v>83</v>
      </c>
      <c r="V1057">
        <v>0.29399999999999998</v>
      </c>
      <c r="W1057">
        <v>0.36199999999999999</v>
      </c>
      <c r="X1057">
        <v>0.52800000000000002</v>
      </c>
      <c r="Y1057">
        <v>0.89</v>
      </c>
      <c r="Z1057">
        <v>149</v>
      </c>
      <c r="AA1057">
        <v>9</v>
      </c>
      <c r="AB1057">
        <v>7</v>
      </c>
      <c r="AC1057">
        <v>0</v>
      </c>
      <c r="AD1057">
        <v>2</v>
      </c>
      <c r="AE1057">
        <v>2</v>
      </c>
      <c r="AF1057">
        <v>1</v>
      </c>
      <c r="AG1057">
        <v>0.36199999999999999</v>
      </c>
      <c r="AH1057">
        <v>104</v>
      </c>
      <c r="AI1057">
        <v>146</v>
      </c>
      <c r="AJ1057" t="s">
        <v>834</v>
      </c>
    </row>
    <row r="1058" spans="1:36" x14ac:dyDescent="0.45">
      <c r="A1058">
        <v>1057</v>
      </c>
      <c r="C1058" t="s">
        <v>366</v>
      </c>
      <c r="D1058" t="str">
        <f t="shared" si="16"/>
        <v>Carlos Correa2018</v>
      </c>
      <c r="E1058" t="s">
        <v>36</v>
      </c>
      <c r="F1058">
        <v>2018</v>
      </c>
      <c r="G1058">
        <v>73</v>
      </c>
      <c r="H1058">
        <v>315</v>
      </c>
      <c r="I1058">
        <v>468</v>
      </c>
      <c r="J1058">
        <v>73</v>
      </c>
      <c r="K1058">
        <v>269</v>
      </c>
      <c r="L1058">
        <v>46</v>
      </c>
      <c r="M1058">
        <v>72</v>
      </c>
      <c r="N1058">
        <v>16</v>
      </c>
      <c r="O1058">
        <v>1</v>
      </c>
      <c r="P1058">
        <v>13</v>
      </c>
      <c r="Q1058">
        <v>49</v>
      </c>
      <c r="R1058">
        <v>2</v>
      </c>
      <c r="S1058">
        <v>0</v>
      </c>
      <c r="T1058">
        <v>37</v>
      </c>
      <c r="U1058">
        <v>77</v>
      </c>
      <c r="V1058">
        <v>0.26800000000000002</v>
      </c>
      <c r="W1058">
        <v>0.35199999999999998</v>
      </c>
      <c r="X1058">
        <v>0.48</v>
      </c>
      <c r="Y1058">
        <v>0.83199999999999996</v>
      </c>
      <c r="Z1058">
        <v>129</v>
      </c>
      <c r="AA1058">
        <v>11</v>
      </c>
      <c r="AB1058">
        <v>2</v>
      </c>
      <c r="AC1058">
        <v>0</v>
      </c>
      <c r="AD1058">
        <v>7</v>
      </c>
      <c r="AE1058">
        <v>2</v>
      </c>
      <c r="AF1058">
        <v>2</v>
      </c>
      <c r="AG1058">
        <v>0.317</v>
      </c>
      <c r="AH1058">
        <v>128</v>
      </c>
      <c r="AI1058">
        <v>129</v>
      </c>
      <c r="AJ1058" t="s">
        <v>367</v>
      </c>
    </row>
    <row r="1059" spans="1:36" x14ac:dyDescent="0.45">
      <c r="A1059">
        <v>1058</v>
      </c>
      <c r="C1059" t="s">
        <v>837</v>
      </c>
      <c r="D1059" t="str">
        <f t="shared" si="16"/>
        <v>Thairo Estrada2023</v>
      </c>
      <c r="E1059" t="s">
        <v>36</v>
      </c>
      <c r="F1059">
        <v>2023</v>
      </c>
      <c r="G1059">
        <v>70</v>
      </c>
      <c r="H1059">
        <v>315</v>
      </c>
      <c r="I1059">
        <v>530</v>
      </c>
      <c r="J1059">
        <v>69</v>
      </c>
      <c r="K1059">
        <v>290</v>
      </c>
      <c r="L1059">
        <v>46</v>
      </c>
      <c r="M1059">
        <v>79</v>
      </c>
      <c r="N1059">
        <v>18</v>
      </c>
      <c r="O1059">
        <v>1</v>
      </c>
      <c r="P1059">
        <v>9</v>
      </c>
      <c r="Q1059">
        <v>31</v>
      </c>
      <c r="R1059">
        <v>18</v>
      </c>
      <c r="S1059">
        <v>4</v>
      </c>
      <c r="T1059">
        <v>15</v>
      </c>
      <c r="U1059">
        <v>77</v>
      </c>
      <c r="V1059">
        <v>0.27200000000000002</v>
      </c>
      <c r="W1059">
        <v>0.32700000000000001</v>
      </c>
      <c r="X1059">
        <v>0.435</v>
      </c>
      <c r="Y1059">
        <v>0.76200000000000001</v>
      </c>
      <c r="Z1059">
        <v>126</v>
      </c>
      <c r="AA1059">
        <v>6</v>
      </c>
      <c r="AB1059">
        <v>9</v>
      </c>
      <c r="AC1059">
        <v>0</v>
      </c>
      <c r="AD1059">
        <v>1</v>
      </c>
      <c r="AE1059">
        <v>1</v>
      </c>
      <c r="AF1059">
        <v>3</v>
      </c>
      <c r="AG1059">
        <v>0.34200000000000003</v>
      </c>
      <c r="AH1059">
        <v>108</v>
      </c>
      <c r="AI1059">
        <v>108</v>
      </c>
      <c r="AJ1059" t="s">
        <v>838</v>
      </c>
    </row>
    <row r="1060" spans="1:36" x14ac:dyDescent="0.45">
      <c r="A1060">
        <v>1059</v>
      </c>
      <c r="C1060" t="s">
        <v>835</v>
      </c>
      <c r="D1060" t="str">
        <f t="shared" si="16"/>
        <v>Enrique Hernández2019</v>
      </c>
      <c r="E1060" t="s">
        <v>36</v>
      </c>
      <c r="F1060">
        <v>2019</v>
      </c>
      <c r="G1060">
        <v>86</v>
      </c>
      <c r="H1060">
        <v>315</v>
      </c>
      <c r="I1060">
        <v>460</v>
      </c>
      <c r="J1060">
        <v>69</v>
      </c>
      <c r="K1060">
        <v>284</v>
      </c>
      <c r="L1060">
        <v>36</v>
      </c>
      <c r="M1060">
        <v>62</v>
      </c>
      <c r="N1060">
        <v>10</v>
      </c>
      <c r="O1060">
        <v>1</v>
      </c>
      <c r="P1060">
        <v>14</v>
      </c>
      <c r="Q1060">
        <v>43</v>
      </c>
      <c r="R1060">
        <v>2</v>
      </c>
      <c r="S1060">
        <v>0</v>
      </c>
      <c r="T1060">
        <v>23</v>
      </c>
      <c r="U1060">
        <v>71</v>
      </c>
      <c r="V1060">
        <v>0.218</v>
      </c>
      <c r="W1060">
        <v>0.28599999999999998</v>
      </c>
      <c r="X1060">
        <v>0.40899999999999997</v>
      </c>
      <c r="Y1060">
        <v>0.69399999999999995</v>
      </c>
      <c r="Z1060">
        <v>116</v>
      </c>
      <c r="AA1060">
        <v>2</v>
      </c>
      <c r="AB1060">
        <v>5</v>
      </c>
      <c r="AC1060">
        <v>0</v>
      </c>
      <c r="AD1060">
        <v>3</v>
      </c>
      <c r="AE1060">
        <v>2</v>
      </c>
      <c r="AF1060">
        <v>0</v>
      </c>
      <c r="AG1060">
        <v>0.23799999999999999</v>
      </c>
      <c r="AH1060">
        <v>93</v>
      </c>
      <c r="AI1060">
        <v>83</v>
      </c>
      <c r="AJ1060" t="s">
        <v>836</v>
      </c>
    </row>
    <row r="1061" spans="1:36" x14ac:dyDescent="0.45">
      <c r="A1061">
        <v>1060</v>
      </c>
      <c r="C1061" t="s">
        <v>393</v>
      </c>
      <c r="D1061" t="str">
        <f t="shared" si="16"/>
        <v>Matt Kemp2017</v>
      </c>
      <c r="E1061" t="s">
        <v>36</v>
      </c>
      <c r="F1061">
        <v>2017</v>
      </c>
      <c r="G1061">
        <v>74</v>
      </c>
      <c r="H1061">
        <v>315</v>
      </c>
      <c r="I1061">
        <v>467</v>
      </c>
      <c r="J1061">
        <v>72</v>
      </c>
      <c r="K1061">
        <v>294</v>
      </c>
      <c r="L1061">
        <v>33</v>
      </c>
      <c r="M1061">
        <v>86</v>
      </c>
      <c r="N1061">
        <v>21</v>
      </c>
      <c r="O1061">
        <v>0</v>
      </c>
      <c r="P1061">
        <v>12</v>
      </c>
      <c r="Q1061">
        <v>40</v>
      </c>
      <c r="R1061">
        <v>0</v>
      </c>
      <c r="S1061">
        <v>2</v>
      </c>
      <c r="T1061">
        <v>21</v>
      </c>
      <c r="U1061">
        <v>70</v>
      </c>
      <c r="V1061">
        <v>0.29299999999999998</v>
      </c>
      <c r="W1061">
        <v>0.34</v>
      </c>
      <c r="X1061">
        <v>0.48599999999999999</v>
      </c>
      <c r="Y1061">
        <v>0.82599999999999996</v>
      </c>
      <c r="Z1061">
        <v>143</v>
      </c>
      <c r="AA1061">
        <v>17</v>
      </c>
      <c r="AB1061">
        <v>0</v>
      </c>
      <c r="AC1061">
        <v>0</v>
      </c>
      <c r="AD1061">
        <v>0</v>
      </c>
      <c r="AE1061">
        <v>4</v>
      </c>
      <c r="AF1061">
        <v>0</v>
      </c>
      <c r="AG1061">
        <v>0.34899999999999998</v>
      </c>
      <c r="AH1061">
        <v>112</v>
      </c>
      <c r="AI1061">
        <v>119</v>
      </c>
      <c r="AJ1061" t="s">
        <v>394</v>
      </c>
    </row>
    <row r="1062" spans="1:36" x14ac:dyDescent="0.45">
      <c r="A1062">
        <v>1061</v>
      </c>
      <c r="C1062" t="s">
        <v>801</v>
      </c>
      <c r="D1062" t="str">
        <f t="shared" si="16"/>
        <v>Adam LaRoche2015</v>
      </c>
      <c r="E1062" t="s">
        <v>36</v>
      </c>
      <c r="F1062">
        <v>2015</v>
      </c>
      <c r="G1062">
        <v>82</v>
      </c>
      <c r="H1062">
        <v>315</v>
      </c>
      <c r="I1062">
        <v>484</v>
      </c>
      <c r="J1062">
        <v>76</v>
      </c>
      <c r="K1062">
        <v>270</v>
      </c>
      <c r="L1062">
        <v>30</v>
      </c>
      <c r="M1062">
        <v>60</v>
      </c>
      <c r="N1062">
        <v>14</v>
      </c>
      <c r="O1062">
        <v>0</v>
      </c>
      <c r="P1062">
        <v>9</v>
      </c>
      <c r="Q1062">
        <v>33</v>
      </c>
      <c r="R1062">
        <v>0</v>
      </c>
      <c r="S1062">
        <v>0</v>
      </c>
      <c r="T1062">
        <v>40</v>
      </c>
      <c r="U1062">
        <v>90</v>
      </c>
      <c r="V1062">
        <v>0.222</v>
      </c>
      <c r="W1062">
        <v>0.32700000000000001</v>
      </c>
      <c r="X1062">
        <v>0.374</v>
      </c>
      <c r="Y1062">
        <v>0.70099999999999996</v>
      </c>
      <c r="Z1062">
        <v>101</v>
      </c>
      <c r="AA1062">
        <v>4</v>
      </c>
      <c r="AB1062">
        <v>3</v>
      </c>
      <c r="AC1062">
        <v>0</v>
      </c>
      <c r="AD1062">
        <v>2</v>
      </c>
      <c r="AE1062">
        <v>0</v>
      </c>
      <c r="AF1062">
        <v>4</v>
      </c>
      <c r="AG1062">
        <v>0.29499999999999998</v>
      </c>
      <c r="AH1062">
        <v>122</v>
      </c>
      <c r="AI1062">
        <v>99</v>
      </c>
      <c r="AJ1062" t="s">
        <v>802</v>
      </c>
    </row>
    <row r="1063" spans="1:36" x14ac:dyDescent="0.45">
      <c r="A1063">
        <v>1062</v>
      </c>
      <c r="C1063" t="s">
        <v>35</v>
      </c>
      <c r="D1063" t="str">
        <f t="shared" si="16"/>
        <v>Francisco Lindor2019</v>
      </c>
      <c r="E1063" t="s">
        <v>36</v>
      </c>
      <c r="F1063">
        <v>2019</v>
      </c>
      <c r="G1063">
        <v>69</v>
      </c>
      <c r="H1063">
        <v>315</v>
      </c>
      <c r="I1063">
        <v>654</v>
      </c>
      <c r="J1063">
        <v>68</v>
      </c>
      <c r="K1063">
        <v>284</v>
      </c>
      <c r="L1063">
        <v>45</v>
      </c>
      <c r="M1063">
        <v>84</v>
      </c>
      <c r="N1063">
        <v>17</v>
      </c>
      <c r="O1063">
        <v>1</v>
      </c>
      <c r="P1063">
        <v>14</v>
      </c>
      <c r="Q1063">
        <v>32</v>
      </c>
      <c r="R1063">
        <v>13</v>
      </c>
      <c r="S1063">
        <v>1</v>
      </c>
      <c r="T1063">
        <v>25</v>
      </c>
      <c r="U1063">
        <v>52</v>
      </c>
      <c r="V1063">
        <v>0.29599999999999999</v>
      </c>
      <c r="W1063">
        <v>0.35599999999999998</v>
      </c>
      <c r="X1063">
        <v>0.51100000000000001</v>
      </c>
      <c r="Y1063">
        <v>0.86599999999999999</v>
      </c>
      <c r="Z1063">
        <v>145</v>
      </c>
      <c r="AA1063">
        <v>2</v>
      </c>
      <c r="AB1063">
        <v>3</v>
      </c>
      <c r="AC1063">
        <v>0</v>
      </c>
      <c r="AD1063">
        <v>3</v>
      </c>
      <c r="AE1063">
        <v>6</v>
      </c>
      <c r="AF1063">
        <v>2</v>
      </c>
      <c r="AG1063">
        <v>0.317</v>
      </c>
      <c r="AH1063">
        <v>105</v>
      </c>
      <c r="AI1063">
        <v>129</v>
      </c>
      <c r="AJ1063" t="s">
        <v>37</v>
      </c>
    </row>
    <row r="1064" spans="1:36" x14ac:dyDescent="0.45">
      <c r="A1064">
        <v>1063</v>
      </c>
      <c r="C1064" t="s">
        <v>673</v>
      </c>
      <c r="D1064" t="str">
        <f t="shared" si="16"/>
        <v>Jordy Mercer2014</v>
      </c>
      <c r="E1064" t="s">
        <v>36</v>
      </c>
      <c r="F1064">
        <v>2014</v>
      </c>
      <c r="G1064">
        <v>87</v>
      </c>
      <c r="H1064">
        <v>315</v>
      </c>
      <c r="I1064">
        <v>555</v>
      </c>
      <c r="J1064">
        <v>77</v>
      </c>
      <c r="K1064">
        <v>292</v>
      </c>
      <c r="L1064">
        <v>34</v>
      </c>
      <c r="M1064">
        <v>73</v>
      </c>
      <c r="N1064">
        <v>14</v>
      </c>
      <c r="O1064">
        <v>0</v>
      </c>
      <c r="P1064">
        <v>6</v>
      </c>
      <c r="Q1064">
        <v>28</v>
      </c>
      <c r="R1064">
        <v>1</v>
      </c>
      <c r="S1064">
        <v>1</v>
      </c>
      <c r="T1064">
        <v>14</v>
      </c>
      <c r="U1064">
        <v>58</v>
      </c>
      <c r="V1064">
        <v>0.25</v>
      </c>
      <c r="W1064">
        <v>0.28899999999999998</v>
      </c>
      <c r="X1064">
        <v>0.36</v>
      </c>
      <c r="Y1064">
        <v>0.64800000000000002</v>
      </c>
      <c r="Z1064">
        <v>105</v>
      </c>
      <c r="AA1064">
        <v>9</v>
      </c>
      <c r="AB1064">
        <v>3</v>
      </c>
      <c r="AC1064">
        <v>3</v>
      </c>
      <c r="AD1064">
        <v>3</v>
      </c>
      <c r="AE1064">
        <v>6</v>
      </c>
      <c r="AF1064">
        <v>6</v>
      </c>
      <c r="AG1064">
        <v>0.28999999999999998</v>
      </c>
      <c r="AH1064">
        <v>87</v>
      </c>
      <c r="AI1064">
        <v>83</v>
      </c>
      <c r="AJ1064" t="s">
        <v>674</v>
      </c>
    </row>
    <row r="1065" spans="1:36" x14ac:dyDescent="0.45">
      <c r="A1065">
        <v>1064</v>
      </c>
      <c r="C1065" t="s">
        <v>491</v>
      </c>
      <c r="D1065" t="str">
        <f t="shared" si="16"/>
        <v>Salvador Perez2017</v>
      </c>
      <c r="E1065" t="s">
        <v>36</v>
      </c>
      <c r="F1065">
        <v>2017</v>
      </c>
      <c r="G1065">
        <v>79</v>
      </c>
      <c r="H1065">
        <v>315</v>
      </c>
      <c r="I1065">
        <v>499</v>
      </c>
      <c r="J1065">
        <v>77</v>
      </c>
      <c r="K1065">
        <v>297</v>
      </c>
      <c r="L1065">
        <v>37</v>
      </c>
      <c r="M1065">
        <v>86</v>
      </c>
      <c r="N1065">
        <v>18</v>
      </c>
      <c r="O1065">
        <v>0</v>
      </c>
      <c r="P1065">
        <v>18</v>
      </c>
      <c r="Q1065">
        <v>57</v>
      </c>
      <c r="R1065">
        <v>0</v>
      </c>
      <c r="S1065">
        <v>0</v>
      </c>
      <c r="T1065">
        <v>11</v>
      </c>
      <c r="U1065">
        <v>61</v>
      </c>
      <c r="V1065">
        <v>0.28999999999999998</v>
      </c>
      <c r="W1065">
        <v>0.31900000000000001</v>
      </c>
      <c r="X1065">
        <v>0.53200000000000003</v>
      </c>
      <c r="Y1065">
        <v>0.85099999999999998</v>
      </c>
      <c r="Z1065">
        <v>158</v>
      </c>
      <c r="AA1065">
        <v>12</v>
      </c>
      <c r="AB1065">
        <v>3</v>
      </c>
      <c r="AC1065">
        <v>0</v>
      </c>
      <c r="AD1065">
        <v>3</v>
      </c>
      <c r="AE1065">
        <v>1</v>
      </c>
      <c r="AF1065">
        <v>0</v>
      </c>
      <c r="AG1065">
        <v>0.308</v>
      </c>
      <c r="AH1065">
        <v>115</v>
      </c>
      <c r="AI1065">
        <v>123</v>
      </c>
      <c r="AJ1065" t="s">
        <v>492</v>
      </c>
    </row>
    <row r="1066" spans="1:36" x14ac:dyDescent="0.45">
      <c r="A1066">
        <v>1065</v>
      </c>
      <c r="C1066" t="s">
        <v>839</v>
      </c>
      <c r="D1066" t="str">
        <f t="shared" si="16"/>
        <v>Wilson Ramos2018</v>
      </c>
      <c r="E1066" t="s">
        <v>36</v>
      </c>
      <c r="F1066">
        <v>2018</v>
      </c>
      <c r="G1066">
        <v>78</v>
      </c>
      <c r="H1066">
        <v>315</v>
      </c>
      <c r="I1066">
        <v>416</v>
      </c>
      <c r="J1066">
        <v>74</v>
      </c>
      <c r="K1066">
        <v>293</v>
      </c>
      <c r="L1066">
        <v>30</v>
      </c>
      <c r="M1066">
        <v>87</v>
      </c>
      <c r="N1066">
        <v>14</v>
      </c>
      <c r="O1066">
        <v>0</v>
      </c>
      <c r="P1066">
        <v>14</v>
      </c>
      <c r="Q1066">
        <v>53</v>
      </c>
      <c r="R1066">
        <v>0</v>
      </c>
      <c r="S1066">
        <v>0</v>
      </c>
      <c r="T1066">
        <v>22</v>
      </c>
      <c r="U1066">
        <v>61</v>
      </c>
      <c r="V1066">
        <v>0.29699999999999999</v>
      </c>
      <c r="W1066">
        <v>0.34599999999999997</v>
      </c>
      <c r="X1066">
        <v>0.48799999999999999</v>
      </c>
      <c r="Y1066">
        <v>0.83399999999999996</v>
      </c>
      <c r="Z1066">
        <v>143</v>
      </c>
      <c r="AA1066">
        <v>17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0.33500000000000002</v>
      </c>
      <c r="AH1066">
        <v>97</v>
      </c>
      <c r="AI1066">
        <v>129</v>
      </c>
      <c r="AJ1066" t="s">
        <v>840</v>
      </c>
    </row>
    <row r="1067" spans="1:36" x14ac:dyDescent="0.45">
      <c r="A1067">
        <v>1066</v>
      </c>
      <c r="C1067" t="s">
        <v>703</v>
      </c>
      <c r="D1067" t="str">
        <f t="shared" si="16"/>
        <v>J.T. Realmuto2023</v>
      </c>
      <c r="E1067" t="s">
        <v>36</v>
      </c>
      <c r="F1067">
        <v>2023</v>
      </c>
      <c r="G1067">
        <v>79</v>
      </c>
      <c r="H1067">
        <v>315</v>
      </c>
      <c r="I1067">
        <v>540</v>
      </c>
      <c r="J1067">
        <v>76</v>
      </c>
      <c r="K1067">
        <v>285</v>
      </c>
      <c r="L1067">
        <v>37</v>
      </c>
      <c r="M1067">
        <v>71</v>
      </c>
      <c r="N1067">
        <v>20</v>
      </c>
      <c r="O1067">
        <v>5</v>
      </c>
      <c r="P1067">
        <v>10</v>
      </c>
      <c r="Q1067">
        <v>34</v>
      </c>
      <c r="R1067">
        <v>10</v>
      </c>
      <c r="S1067">
        <v>3</v>
      </c>
      <c r="T1067">
        <v>21</v>
      </c>
      <c r="U1067">
        <v>76</v>
      </c>
      <c r="V1067">
        <v>0.249</v>
      </c>
      <c r="W1067">
        <v>0.307</v>
      </c>
      <c r="X1067">
        <v>0.46</v>
      </c>
      <c r="Y1067">
        <v>0.76600000000000001</v>
      </c>
      <c r="Z1067">
        <v>131</v>
      </c>
      <c r="AA1067">
        <v>5</v>
      </c>
      <c r="AB1067">
        <v>4</v>
      </c>
      <c r="AC1067">
        <v>0</v>
      </c>
      <c r="AD1067">
        <v>3</v>
      </c>
      <c r="AE1067">
        <v>2</v>
      </c>
      <c r="AF1067">
        <v>5</v>
      </c>
      <c r="AG1067">
        <v>0.30199999999999999</v>
      </c>
      <c r="AH1067">
        <v>101</v>
      </c>
      <c r="AI1067">
        <v>108</v>
      </c>
      <c r="AJ1067" t="s">
        <v>704</v>
      </c>
    </row>
    <row r="1068" spans="1:36" x14ac:dyDescent="0.45">
      <c r="A1068">
        <v>1067</v>
      </c>
      <c r="C1068" t="s">
        <v>387</v>
      </c>
      <c r="D1068" t="str">
        <f t="shared" si="16"/>
        <v>Gleyber Torres2022</v>
      </c>
      <c r="E1068" t="s">
        <v>36</v>
      </c>
      <c r="F1068">
        <v>2022</v>
      </c>
      <c r="G1068">
        <v>81</v>
      </c>
      <c r="H1068">
        <v>315</v>
      </c>
      <c r="I1068">
        <v>572</v>
      </c>
      <c r="J1068">
        <v>73</v>
      </c>
      <c r="K1068">
        <v>287</v>
      </c>
      <c r="L1068">
        <v>44</v>
      </c>
      <c r="M1068">
        <v>77</v>
      </c>
      <c r="N1068">
        <v>18</v>
      </c>
      <c r="O1068">
        <v>1</v>
      </c>
      <c r="P1068">
        <v>14</v>
      </c>
      <c r="Q1068">
        <v>41</v>
      </c>
      <c r="R1068">
        <v>5</v>
      </c>
      <c r="S1068">
        <v>2</v>
      </c>
      <c r="T1068">
        <v>23</v>
      </c>
      <c r="U1068">
        <v>60</v>
      </c>
      <c r="V1068">
        <v>0.26800000000000002</v>
      </c>
      <c r="W1068">
        <v>0.32500000000000001</v>
      </c>
      <c r="X1068">
        <v>0.48399999999999999</v>
      </c>
      <c r="Y1068">
        <v>0.80900000000000005</v>
      </c>
      <c r="Z1068">
        <v>139</v>
      </c>
      <c r="AA1068">
        <v>7</v>
      </c>
      <c r="AB1068">
        <v>2</v>
      </c>
      <c r="AC1068">
        <v>1</v>
      </c>
      <c r="AD1068">
        <v>2</v>
      </c>
      <c r="AE1068">
        <v>1</v>
      </c>
      <c r="AF1068">
        <v>3</v>
      </c>
      <c r="AG1068">
        <v>0.29299999999999998</v>
      </c>
      <c r="AH1068">
        <v>112</v>
      </c>
      <c r="AI1068">
        <v>127</v>
      </c>
      <c r="AJ1068" t="s">
        <v>388</v>
      </c>
    </row>
    <row r="1069" spans="1:36" x14ac:dyDescent="0.45">
      <c r="A1069">
        <v>1068</v>
      </c>
      <c r="C1069" t="s">
        <v>48</v>
      </c>
      <c r="D1069" t="str">
        <f t="shared" si="16"/>
        <v>Trea Turner2017</v>
      </c>
      <c r="E1069" t="s">
        <v>36</v>
      </c>
      <c r="F1069">
        <v>2017</v>
      </c>
      <c r="G1069">
        <v>68</v>
      </c>
      <c r="H1069">
        <v>315</v>
      </c>
      <c r="I1069">
        <v>447</v>
      </c>
      <c r="J1069">
        <v>66</v>
      </c>
      <c r="K1069">
        <v>294</v>
      </c>
      <c r="L1069">
        <v>53</v>
      </c>
      <c r="M1069">
        <v>82</v>
      </c>
      <c r="N1069">
        <v>13</v>
      </c>
      <c r="O1069">
        <v>4</v>
      </c>
      <c r="P1069">
        <v>7</v>
      </c>
      <c r="Q1069">
        <v>32</v>
      </c>
      <c r="R1069">
        <v>35</v>
      </c>
      <c r="S1069">
        <v>6</v>
      </c>
      <c r="T1069">
        <v>18</v>
      </c>
      <c r="U1069">
        <v>55</v>
      </c>
      <c r="V1069">
        <v>0.27900000000000003</v>
      </c>
      <c r="W1069">
        <v>0.32400000000000001</v>
      </c>
      <c r="X1069">
        <v>0.42199999999999999</v>
      </c>
      <c r="Y1069">
        <v>0.746</v>
      </c>
      <c r="Z1069">
        <v>124</v>
      </c>
      <c r="AA1069">
        <v>4</v>
      </c>
      <c r="AB1069">
        <v>2</v>
      </c>
      <c r="AC1069">
        <v>0</v>
      </c>
      <c r="AD1069">
        <v>1</v>
      </c>
      <c r="AE1069">
        <v>0</v>
      </c>
      <c r="AF1069">
        <v>10</v>
      </c>
      <c r="AG1069">
        <v>0.32200000000000001</v>
      </c>
      <c r="AH1069">
        <v>89</v>
      </c>
      <c r="AI1069">
        <v>99</v>
      </c>
      <c r="AJ1069" t="s">
        <v>49</v>
      </c>
    </row>
    <row r="1070" spans="1:36" x14ac:dyDescent="0.45">
      <c r="A1070">
        <v>1069</v>
      </c>
      <c r="C1070" t="s">
        <v>701</v>
      </c>
      <c r="D1070" t="str">
        <f t="shared" si="16"/>
        <v>Alec Bohm2023</v>
      </c>
      <c r="E1070" t="s">
        <v>36</v>
      </c>
      <c r="F1070">
        <v>2023</v>
      </c>
      <c r="G1070">
        <v>76</v>
      </c>
      <c r="H1070">
        <v>314</v>
      </c>
      <c r="I1070">
        <v>611</v>
      </c>
      <c r="J1070">
        <v>75</v>
      </c>
      <c r="K1070">
        <v>289</v>
      </c>
      <c r="L1070">
        <v>37</v>
      </c>
      <c r="M1070">
        <v>81</v>
      </c>
      <c r="N1070">
        <v>15</v>
      </c>
      <c r="O1070">
        <v>0</v>
      </c>
      <c r="P1070">
        <v>9</v>
      </c>
      <c r="Q1070">
        <v>57</v>
      </c>
      <c r="R1070">
        <v>3</v>
      </c>
      <c r="S1070">
        <v>1</v>
      </c>
      <c r="T1070">
        <v>19</v>
      </c>
      <c r="U1070">
        <v>53</v>
      </c>
      <c r="V1070">
        <v>0.28000000000000003</v>
      </c>
      <c r="W1070">
        <v>0.32800000000000001</v>
      </c>
      <c r="X1070">
        <v>0.42599999999999999</v>
      </c>
      <c r="Y1070">
        <v>0.754</v>
      </c>
      <c r="Z1070">
        <v>123</v>
      </c>
      <c r="AA1070">
        <v>13</v>
      </c>
      <c r="AB1070">
        <v>3</v>
      </c>
      <c r="AC1070">
        <v>0</v>
      </c>
      <c r="AD1070">
        <v>3</v>
      </c>
      <c r="AE1070">
        <v>0</v>
      </c>
      <c r="AF1070">
        <v>1</v>
      </c>
      <c r="AG1070">
        <v>0.313</v>
      </c>
      <c r="AH1070">
        <v>98</v>
      </c>
      <c r="AI1070">
        <v>106</v>
      </c>
      <c r="AJ1070" t="s">
        <v>702</v>
      </c>
    </row>
    <row r="1071" spans="1:36" x14ac:dyDescent="0.45">
      <c r="A1071">
        <v>1070</v>
      </c>
      <c r="C1071" t="s">
        <v>288</v>
      </c>
      <c r="D1071" t="str">
        <f t="shared" si="16"/>
        <v>Miguel Cabrera2017</v>
      </c>
      <c r="E1071" t="s">
        <v>36</v>
      </c>
      <c r="F1071">
        <v>2017</v>
      </c>
      <c r="G1071">
        <v>74</v>
      </c>
      <c r="H1071">
        <v>314</v>
      </c>
      <c r="I1071">
        <v>529</v>
      </c>
      <c r="J1071">
        <v>74</v>
      </c>
      <c r="K1071">
        <v>273</v>
      </c>
      <c r="L1071">
        <v>31</v>
      </c>
      <c r="M1071">
        <v>72</v>
      </c>
      <c r="N1071">
        <v>15</v>
      </c>
      <c r="O1071">
        <v>0</v>
      </c>
      <c r="P1071">
        <v>11</v>
      </c>
      <c r="Q1071">
        <v>41</v>
      </c>
      <c r="R1071">
        <v>0</v>
      </c>
      <c r="S1071">
        <v>1</v>
      </c>
      <c r="T1071">
        <v>38</v>
      </c>
      <c r="U1071">
        <v>64</v>
      </c>
      <c r="V1071">
        <v>0.26400000000000001</v>
      </c>
      <c r="W1071">
        <v>0.35699999999999998</v>
      </c>
      <c r="X1071">
        <v>0.44</v>
      </c>
      <c r="Y1071">
        <v>0.79600000000000004</v>
      </c>
      <c r="Z1071">
        <v>120</v>
      </c>
      <c r="AA1071">
        <v>10</v>
      </c>
      <c r="AB1071">
        <v>2</v>
      </c>
      <c r="AC1071">
        <v>0</v>
      </c>
      <c r="AD1071">
        <v>1</v>
      </c>
      <c r="AE1071">
        <v>5</v>
      </c>
      <c r="AF1071">
        <v>4</v>
      </c>
      <c r="AG1071">
        <v>0.307</v>
      </c>
      <c r="AH1071">
        <v>119</v>
      </c>
      <c r="AI1071">
        <v>114</v>
      </c>
      <c r="AJ1071" t="s">
        <v>289</v>
      </c>
    </row>
    <row r="1072" spans="1:36" x14ac:dyDescent="0.45">
      <c r="A1072">
        <v>1071</v>
      </c>
      <c r="C1072" t="s">
        <v>663</v>
      </c>
      <c r="D1072" t="str">
        <f t="shared" si="16"/>
        <v>Willson Contreras2021</v>
      </c>
      <c r="E1072" t="s">
        <v>36</v>
      </c>
      <c r="F1072">
        <v>2021</v>
      </c>
      <c r="G1072">
        <v>80</v>
      </c>
      <c r="H1072">
        <v>314</v>
      </c>
      <c r="I1072">
        <v>483</v>
      </c>
      <c r="J1072">
        <v>74</v>
      </c>
      <c r="K1072">
        <v>267</v>
      </c>
      <c r="L1072">
        <v>36</v>
      </c>
      <c r="M1072">
        <v>63</v>
      </c>
      <c r="N1072">
        <v>10</v>
      </c>
      <c r="O1072">
        <v>0</v>
      </c>
      <c r="P1072">
        <v>13</v>
      </c>
      <c r="Q1072">
        <v>31</v>
      </c>
      <c r="R1072">
        <v>3</v>
      </c>
      <c r="S1072">
        <v>3</v>
      </c>
      <c r="T1072">
        <v>37</v>
      </c>
      <c r="U1072">
        <v>87</v>
      </c>
      <c r="V1072">
        <v>0.23599999999999999</v>
      </c>
      <c r="W1072">
        <v>0.34399999999999997</v>
      </c>
      <c r="X1072">
        <v>0.42</v>
      </c>
      <c r="Y1072">
        <v>0.76300000000000001</v>
      </c>
      <c r="Z1072">
        <v>112</v>
      </c>
      <c r="AA1072">
        <v>8</v>
      </c>
      <c r="AB1072">
        <v>8</v>
      </c>
      <c r="AC1072">
        <v>0</v>
      </c>
      <c r="AD1072">
        <v>2</v>
      </c>
      <c r="AE1072">
        <v>1</v>
      </c>
      <c r="AF1072">
        <v>4</v>
      </c>
      <c r="AG1072">
        <v>0.29599999999999999</v>
      </c>
      <c r="AH1072">
        <v>97</v>
      </c>
      <c r="AI1072">
        <v>113</v>
      </c>
      <c r="AJ1072" t="s">
        <v>664</v>
      </c>
    </row>
    <row r="1073" spans="1:36" x14ac:dyDescent="0.45">
      <c r="A1073">
        <v>1072</v>
      </c>
      <c r="C1073" t="s">
        <v>841</v>
      </c>
      <c r="D1073" t="str">
        <f t="shared" si="16"/>
        <v>Brendan Donovan2023</v>
      </c>
      <c r="E1073" t="s">
        <v>36</v>
      </c>
      <c r="F1073">
        <v>2023</v>
      </c>
      <c r="G1073">
        <v>81</v>
      </c>
      <c r="H1073">
        <v>314</v>
      </c>
      <c r="I1073">
        <v>371</v>
      </c>
      <c r="J1073">
        <v>70</v>
      </c>
      <c r="K1073">
        <v>275</v>
      </c>
      <c r="L1073">
        <v>37</v>
      </c>
      <c r="M1073">
        <v>78</v>
      </c>
      <c r="N1073">
        <v>7</v>
      </c>
      <c r="O1073">
        <v>0</v>
      </c>
      <c r="P1073">
        <v>9</v>
      </c>
      <c r="Q1073">
        <v>27</v>
      </c>
      <c r="R1073">
        <v>4</v>
      </c>
      <c r="S1073">
        <v>1</v>
      </c>
      <c r="T1073">
        <v>30</v>
      </c>
      <c r="U1073">
        <v>48</v>
      </c>
      <c r="V1073">
        <v>0.28399999999999997</v>
      </c>
      <c r="W1073">
        <v>0.36899999999999999</v>
      </c>
      <c r="X1073">
        <v>0.40699999999999997</v>
      </c>
      <c r="Y1073">
        <v>0.77700000000000002</v>
      </c>
      <c r="Z1073">
        <v>112</v>
      </c>
      <c r="AA1073">
        <v>2</v>
      </c>
      <c r="AB1073">
        <v>8</v>
      </c>
      <c r="AC1073">
        <v>0</v>
      </c>
      <c r="AD1073">
        <v>1</v>
      </c>
      <c r="AE1073">
        <v>2</v>
      </c>
      <c r="AF1073">
        <v>4</v>
      </c>
      <c r="AG1073">
        <v>0.315</v>
      </c>
      <c r="AH1073">
        <v>98</v>
      </c>
      <c r="AI1073">
        <v>115</v>
      </c>
      <c r="AJ1073" t="s">
        <v>842</v>
      </c>
    </row>
    <row r="1074" spans="1:36" x14ac:dyDescent="0.45">
      <c r="A1074">
        <v>1073</v>
      </c>
      <c r="C1074" t="s">
        <v>543</v>
      </c>
      <c r="D1074" t="str">
        <f t="shared" si="16"/>
        <v>Adam Duvall2022</v>
      </c>
      <c r="E1074" t="s">
        <v>36</v>
      </c>
      <c r="F1074">
        <v>2022</v>
      </c>
      <c r="G1074">
        <v>85</v>
      </c>
      <c r="H1074">
        <v>314</v>
      </c>
      <c r="I1074">
        <v>315</v>
      </c>
      <c r="J1074">
        <v>79</v>
      </c>
      <c r="K1074">
        <v>286</v>
      </c>
      <c r="L1074">
        <v>39</v>
      </c>
      <c r="M1074">
        <v>61</v>
      </c>
      <c r="N1074">
        <v>16</v>
      </c>
      <c r="O1074">
        <v>1</v>
      </c>
      <c r="P1074">
        <v>12</v>
      </c>
      <c r="Q1074">
        <v>36</v>
      </c>
      <c r="R1074">
        <v>0</v>
      </c>
      <c r="S1074">
        <v>2</v>
      </c>
      <c r="T1074">
        <v>21</v>
      </c>
      <c r="U1074">
        <v>101</v>
      </c>
      <c r="V1074">
        <v>0.21299999999999999</v>
      </c>
      <c r="W1074">
        <v>0.27700000000000002</v>
      </c>
      <c r="X1074">
        <v>0.40200000000000002</v>
      </c>
      <c r="Y1074">
        <v>0.67900000000000005</v>
      </c>
      <c r="Z1074">
        <v>115</v>
      </c>
      <c r="AA1074">
        <v>2</v>
      </c>
      <c r="AB1074">
        <v>5</v>
      </c>
      <c r="AC1074">
        <v>0</v>
      </c>
      <c r="AD1074">
        <v>2</v>
      </c>
      <c r="AE1074">
        <v>0</v>
      </c>
      <c r="AF1074">
        <v>0</v>
      </c>
      <c r="AG1074">
        <v>0.28000000000000003</v>
      </c>
      <c r="AH1074">
        <v>101</v>
      </c>
      <c r="AI1074">
        <v>91</v>
      </c>
      <c r="AJ1074" t="s">
        <v>544</v>
      </c>
    </row>
    <row r="1075" spans="1:36" x14ac:dyDescent="0.45">
      <c r="A1075">
        <v>1074</v>
      </c>
      <c r="C1075" t="s">
        <v>711</v>
      </c>
      <c r="D1075" t="str">
        <f t="shared" si="16"/>
        <v>Avisaíl García2021</v>
      </c>
      <c r="E1075" t="s">
        <v>36</v>
      </c>
      <c r="F1075">
        <v>2021</v>
      </c>
      <c r="G1075">
        <v>81</v>
      </c>
      <c r="H1075">
        <v>314</v>
      </c>
      <c r="I1075">
        <v>515</v>
      </c>
      <c r="J1075">
        <v>73</v>
      </c>
      <c r="K1075">
        <v>285</v>
      </c>
      <c r="L1075">
        <v>37</v>
      </c>
      <c r="M1075">
        <v>73</v>
      </c>
      <c r="N1075">
        <v>11</v>
      </c>
      <c r="O1075">
        <v>0</v>
      </c>
      <c r="P1075">
        <v>16</v>
      </c>
      <c r="Q1075">
        <v>55</v>
      </c>
      <c r="R1075">
        <v>4</v>
      </c>
      <c r="S1075">
        <v>3</v>
      </c>
      <c r="T1075">
        <v>21</v>
      </c>
      <c r="U1075">
        <v>80</v>
      </c>
      <c r="V1075">
        <v>0.25600000000000001</v>
      </c>
      <c r="W1075">
        <v>0.31900000000000001</v>
      </c>
      <c r="X1075">
        <v>0.46300000000000002</v>
      </c>
      <c r="Y1075">
        <v>0.78200000000000003</v>
      </c>
      <c r="Z1075">
        <v>132</v>
      </c>
      <c r="AA1075">
        <v>8</v>
      </c>
      <c r="AB1075">
        <v>6</v>
      </c>
      <c r="AC1075">
        <v>0</v>
      </c>
      <c r="AD1075">
        <v>2</v>
      </c>
      <c r="AE1075">
        <v>3</v>
      </c>
      <c r="AF1075">
        <v>5</v>
      </c>
      <c r="AG1075">
        <v>0.29799999999999999</v>
      </c>
      <c r="AH1075">
        <v>91</v>
      </c>
      <c r="AI1075">
        <v>116</v>
      </c>
      <c r="AJ1075" t="s">
        <v>712</v>
      </c>
    </row>
    <row r="1076" spans="1:36" x14ac:dyDescent="0.45">
      <c r="A1076">
        <v>1075</v>
      </c>
      <c r="C1076" t="s">
        <v>715</v>
      </c>
      <c r="D1076" t="str">
        <f t="shared" si="16"/>
        <v>Adeiny Hechavarría2014</v>
      </c>
      <c r="E1076" t="s">
        <v>36</v>
      </c>
      <c r="F1076">
        <v>2014</v>
      </c>
      <c r="G1076">
        <v>79</v>
      </c>
      <c r="H1076">
        <v>314</v>
      </c>
      <c r="I1076">
        <v>574</v>
      </c>
      <c r="J1076">
        <v>79</v>
      </c>
      <c r="K1076">
        <v>293</v>
      </c>
      <c r="L1076">
        <v>27</v>
      </c>
      <c r="M1076">
        <v>81</v>
      </c>
      <c r="N1076">
        <v>13</v>
      </c>
      <c r="O1076">
        <v>3</v>
      </c>
      <c r="P1076">
        <v>0</v>
      </c>
      <c r="Q1076">
        <v>18</v>
      </c>
      <c r="R1076">
        <v>5</v>
      </c>
      <c r="S1076">
        <v>4</v>
      </c>
      <c r="T1076">
        <v>12</v>
      </c>
      <c r="U1076">
        <v>49</v>
      </c>
      <c r="V1076">
        <v>0.27700000000000002</v>
      </c>
      <c r="W1076">
        <v>0.30199999999999999</v>
      </c>
      <c r="X1076">
        <v>0.34100000000000003</v>
      </c>
      <c r="Y1076">
        <v>0.64400000000000002</v>
      </c>
      <c r="Z1076">
        <v>100</v>
      </c>
      <c r="AA1076">
        <v>6</v>
      </c>
      <c r="AB1076">
        <v>1</v>
      </c>
      <c r="AC1076">
        <v>2</v>
      </c>
      <c r="AD1076">
        <v>5</v>
      </c>
      <c r="AE1076">
        <v>1</v>
      </c>
      <c r="AF1076">
        <v>2</v>
      </c>
      <c r="AG1076">
        <v>0.32500000000000001</v>
      </c>
      <c r="AH1076">
        <v>94</v>
      </c>
      <c r="AI1076">
        <v>83</v>
      </c>
      <c r="AJ1076" t="s">
        <v>716</v>
      </c>
    </row>
    <row r="1077" spans="1:36" x14ac:dyDescent="0.45">
      <c r="A1077">
        <v>1076</v>
      </c>
      <c r="C1077" t="s">
        <v>196</v>
      </c>
      <c r="D1077" t="str">
        <f t="shared" si="16"/>
        <v>J.D. Martinez2023</v>
      </c>
      <c r="E1077" t="s">
        <v>36</v>
      </c>
      <c r="F1077">
        <v>2023</v>
      </c>
      <c r="G1077">
        <v>73</v>
      </c>
      <c r="H1077">
        <v>314</v>
      </c>
      <c r="I1077">
        <v>479</v>
      </c>
      <c r="J1077">
        <v>72</v>
      </c>
      <c r="K1077">
        <v>286</v>
      </c>
      <c r="L1077">
        <v>43</v>
      </c>
      <c r="M1077">
        <v>73</v>
      </c>
      <c r="N1077">
        <v>20</v>
      </c>
      <c r="O1077">
        <v>2</v>
      </c>
      <c r="P1077">
        <v>22</v>
      </c>
      <c r="Q1077">
        <v>62</v>
      </c>
      <c r="R1077">
        <v>1</v>
      </c>
      <c r="S1077">
        <v>0</v>
      </c>
      <c r="T1077">
        <v>20</v>
      </c>
      <c r="U1077">
        <v>95</v>
      </c>
      <c r="V1077">
        <v>0.255</v>
      </c>
      <c r="W1077">
        <v>0.30299999999999999</v>
      </c>
      <c r="X1077">
        <v>0.56999999999999995</v>
      </c>
      <c r="Y1077">
        <v>0.872</v>
      </c>
      <c r="Z1077">
        <v>163</v>
      </c>
      <c r="AA1077">
        <v>7</v>
      </c>
      <c r="AB1077">
        <v>2</v>
      </c>
      <c r="AC1077">
        <v>0</v>
      </c>
      <c r="AD1077">
        <v>6</v>
      </c>
      <c r="AE1077">
        <v>1</v>
      </c>
      <c r="AF1077">
        <v>2</v>
      </c>
      <c r="AG1077">
        <v>0.29099999999999998</v>
      </c>
      <c r="AH1077">
        <v>94</v>
      </c>
      <c r="AI1077">
        <v>134</v>
      </c>
      <c r="AJ1077" t="s">
        <v>197</v>
      </c>
    </row>
    <row r="1078" spans="1:36" x14ac:dyDescent="0.45">
      <c r="A1078">
        <v>1077</v>
      </c>
      <c r="C1078" t="s">
        <v>58</v>
      </c>
      <c r="D1078" t="str">
        <f t="shared" si="16"/>
        <v>Dustin Pedroia2015</v>
      </c>
      <c r="E1078" t="s">
        <v>36</v>
      </c>
      <c r="F1078">
        <v>2015</v>
      </c>
      <c r="G1078">
        <v>69</v>
      </c>
      <c r="H1078">
        <v>314</v>
      </c>
      <c r="I1078">
        <v>425</v>
      </c>
      <c r="J1078">
        <v>69</v>
      </c>
      <c r="K1078">
        <v>281</v>
      </c>
      <c r="L1078">
        <v>34</v>
      </c>
      <c r="M1078">
        <v>86</v>
      </c>
      <c r="N1078">
        <v>14</v>
      </c>
      <c r="O1078">
        <v>0</v>
      </c>
      <c r="P1078">
        <v>9</v>
      </c>
      <c r="Q1078">
        <v>33</v>
      </c>
      <c r="R1078">
        <v>1</v>
      </c>
      <c r="S1078">
        <v>1</v>
      </c>
      <c r="T1078">
        <v>27</v>
      </c>
      <c r="U1078">
        <v>38</v>
      </c>
      <c r="V1078">
        <v>0.30599999999999999</v>
      </c>
      <c r="W1078">
        <v>0.36699999999999999</v>
      </c>
      <c r="X1078">
        <v>0.45200000000000001</v>
      </c>
      <c r="Y1078">
        <v>0.81899999999999995</v>
      </c>
      <c r="Z1078">
        <v>127</v>
      </c>
      <c r="AA1078">
        <v>5</v>
      </c>
      <c r="AB1078">
        <v>2</v>
      </c>
      <c r="AC1078">
        <v>1</v>
      </c>
      <c r="AD1078">
        <v>3</v>
      </c>
      <c r="AE1078">
        <v>1</v>
      </c>
      <c r="AF1078">
        <v>3</v>
      </c>
      <c r="AG1078">
        <v>0.32500000000000001</v>
      </c>
      <c r="AH1078">
        <v>106</v>
      </c>
      <c r="AI1078">
        <v>131</v>
      </c>
      <c r="AJ1078" t="s">
        <v>59</v>
      </c>
    </row>
    <row r="1079" spans="1:36" x14ac:dyDescent="0.45">
      <c r="A1079">
        <v>1078</v>
      </c>
      <c r="C1079" t="s">
        <v>505</v>
      </c>
      <c r="D1079" t="str">
        <f t="shared" si="16"/>
        <v>Brandon Phillips2015</v>
      </c>
      <c r="E1079" t="s">
        <v>36</v>
      </c>
      <c r="F1079">
        <v>2015</v>
      </c>
      <c r="G1079">
        <v>76</v>
      </c>
      <c r="H1079">
        <v>314</v>
      </c>
      <c r="I1079">
        <v>623</v>
      </c>
      <c r="J1079">
        <v>72</v>
      </c>
      <c r="K1079">
        <v>295</v>
      </c>
      <c r="L1079">
        <v>36</v>
      </c>
      <c r="M1079">
        <v>81</v>
      </c>
      <c r="N1079">
        <v>10</v>
      </c>
      <c r="O1079">
        <v>1</v>
      </c>
      <c r="P1079">
        <v>5</v>
      </c>
      <c r="Q1079">
        <v>31</v>
      </c>
      <c r="R1079">
        <v>11</v>
      </c>
      <c r="S1079">
        <v>1</v>
      </c>
      <c r="T1079">
        <v>15</v>
      </c>
      <c r="U1079">
        <v>36</v>
      </c>
      <c r="V1079">
        <v>0.27500000000000002</v>
      </c>
      <c r="W1079">
        <v>0.313</v>
      </c>
      <c r="X1079">
        <v>0.36599999999999999</v>
      </c>
      <c r="Y1079">
        <v>0.67900000000000005</v>
      </c>
      <c r="Z1079">
        <v>108</v>
      </c>
      <c r="AA1079">
        <v>6</v>
      </c>
      <c r="AB1079">
        <v>2</v>
      </c>
      <c r="AC1079">
        <v>1</v>
      </c>
      <c r="AD1079">
        <v>1</v>
      </c>
      <c r="AE1079">
        <v>1</v>
      </c>
      <c r="AF1079">
        <v>5</v>
      </c>
      <c r="AG1079">
        <v>0.29799999999999999</v>
      </c>
      <c r="AH1079">
        <v>88</v>
      </c>
      <c r="AI1079">
        <v>92</v>
      </c>
      <c r="AJ1079" t="s">
        <v>506</v>
      </c>
    </row>
    <row r="1080" spans="1:36" x14ac:dyDescent="0.45">
      <c r="A1080">
        <v>1079</v>
      </c>
      <c r="C1080" t="s">
        <v>473</v>
      </c>
      <c r="D1080" t="str">
        <f t="shared" si="16"/>
        <v>Amed Rosario2021</v>
      </c>
      <c r="E1080" t="s">
        <v>36</v>
      </c>
      <c r="F1080">
        <v>2021</v>
      </c>
      <c r="G1080">
        <v>80</v>
      </c>
      <c r="H1080">
        <v>314</v>
      </c>
      <c r="I1080">
        <v>588</v>
      </c>
      <c r="J1080">
        <v>75</v>
      </c>
      <c r="K1080">
        <v>294</v>
      </c>
      <c r="L1080">
        <v>40</v>
      </c>
      <c r="M1080">
        <v>76</v>
      </c>
      <c r="N1080">
        <v>9</v>
      </c>
      <c r="O1080">
        <v>4</v>
      </c>
      <c r="P1080">
        <v>5</v>
      </c>
      <c r="Q1080">
        <v>25</v>
      </c>
      <c r="R1080">
        <v>8</v>
      </c>
      <c r="S1080">
        <v>0</v>
      </c>
      <c r="T1080">
        <v>18</v>
      </c>
      <c r="U1080">
        <v>65</v>
      </c>
      <c r="V1080">
        <v>0.25900000000000001</v>
      </c>
      <c r="W1080">
        <v>0.30599999999999999</v>
      </c>
      <c r="X1080">
        <v>0.36699999999999999</v>
      </c>
      <c r="Y1080">
        <v>0.67300000000000004</v>
      </c>
      <c r="Z1080">
        <v>108</v>
      </c>
      <c r="AA1080">
        <v>9</v>
      </c>
      <c r="AB1080">
        <v>2</v>
      </c>
      <c r="AC1080">
        <v>0</v>
      </c>
      <c r="AD1080">
        <v>0</v>
      </c>
      <c r="AE1080">
        <v>0</v>
      </c>
      <c r="AF1080">
        <v>4</v>
      </c>
      <c r="AG1080">
        <v>0.317</v>
      </c>
      <c r="AH1080">
        <v>85</v>
      </c>
      <c r="AI1080">
        <v>88</v>
      </c>
      <c r="AJ1080" t="s">
        <v>474</v>
      </c>
    </row>
    <row r="1081" spans="1:36" x14ac:dyDescent="0.45">
      <c r="A1081">
        <v>1080</v>
      </c>
      <c r="C1081" t="s">
        <v>395</v>
      </c>
      <c r="D1081" t="str">
        <f t="shared" si="16"/>
        <v>Jorge Soler2021</v>
      </c>
      <c r="E1081" t="s">
        <v>36</v>
      </c>
      <c r="F1081">
        <v>2021</v>
      </c>
      <c r="G1081">
        <v>82</v>
      </c>
      <c r="H1081">
        <v>314</v>
      </c>
      <c r="I1081">
        <v>602</v>
      </c>
      <c r="J1081">
        <v>79</v>
      </c>
      <c r="K1081">
        <v>269</v>
      </c>
      <c r="L1081">
        <v>27</v>
      </c>
      <c r="M1081">
        <v>50</v>
      </c>
      <c r="N1081">
        <v>15</v>
      </c>
      <c r="O1081">
        <v>0</v>
      </c>
      <c r="P1081">
        <v>7</v>
      </c>
      <c r="Q1081">
        <v>30</v>
      </c>
      <c r="R1081">
        <v>0</v>
      </c>
      <c r="S1081">
        <v>0</v>
      </c>
      <c r="T1081">
        <v>31</v>
      </c>
      <c r="U1081">
        <v>88</v>
      </c>
      <c r="V1081">
        <v>0.186</v>
      </c>
      <c r="W1081">
        <v>0.27900000000000003</v>
      </c>
      <c r="X1081">
        <v>0.32</v>
      </c>
      <c r="Y1081">
        <v>0.59899999999999998</v>
      </c>
      <c r="Z1081">
        <v>86</v>
      </c>
      <c r="AA1081">
        <v>8</v>
      </c>
      <c r="AB1081">
        <v>5</v>
      </c>
      <c r="AC1081">
        <v>0</v>
      </c>
      <c r="AD1081">
        <v>3</v>
      </c>
      <c r="AE1081">
        <v>0</v>
      </c>
      <c r="AF1081">
        <v>2</v>
      </c>
      <c r="AG1081">
        <v>0.24299999999999999</v>
      </c>
      <c r="AH1081">
        <v>62</v>
      </c>
      <c r="AI1081">
        <v>68</v>
      </c>
      <c r="AJ1081" t="s">
        <v>396</v>
      </c>
    </row>
    <row r="1082" spans="1:36" x14ac:dyDescent="0.45">
      <c r="A1082">
        <v>1081</v>
      </c>
      <c r="C1082" t="s">
        <v>843</v>
      </c>
      <c r="D1082" t="str">
        <f t="shared" si="16"/>
        <v>Gio Urshela2021</v>
      </c>
      <c r="E1082" t="s">
        <v>36</v>
      </c>
      <c r="F1082">
        <v>2021</v>
      </c>
      <c r="G1082">
        <v>78</v>
      </c>
      <c r="H1082">
        <v>314</v>
      </c>
      <c r="I1082">
        <v>442</v>
      </c>
      <c r="J1082">
        <v>76</v>
      </c>
      <c r="K1082">
        <v>295</v>
      </c>
      <c r="L1082">
        <v>30</v>
      </c>
      <c r="M1082">
        <v>81</v>
      </c>
      <c r="N1082">
        <v>14</v>
      </c>
      <c r="O1082">
        <v>1</v>
      </c>
      <c r="P1082">
        <v>11</v>
      </c>
      <c r="Q1082">
        <v>38</v>
      </c>
      <c r="R1082">
        <v>1</v>
      </c>
      <c r="S1082">
        <v>0</v>
      </c>
      <c r="T1082">
        <v>17</v>
      </c>
      <c r="U1082">
        <v>78</v>
      </c>
      <c r="V1082">
        <v>0.27500000000000002</v>
      </c>
      <c r="W1082">
        <v>0.315</v>
      </c>
      <c r="X1082">
        <v>0.441</v>
      </c>
      <c r="Y1082">
        <v>0.75600000000000001</v>
      </c>
      <c r="Z1082">
        <v>130</v>
      </c>
      <c r="AA1082">
        <v>11</v>
      </c>
      <c r="AB1082">
        <v>1</v>
      </c>
      <c r="AC1082">
        <v>0</v>
      </c>
      <c r="AD1082">
        <v>1</v>
      </c>
      <c r="AE1082">
        <v>0</v>
      </c>
      <c r="AF1082">
        <v>2</v>
      </c>
      <c r="AG1082">
        <v>0.33800000000000002</v>
      </c>
      <c r="AH1082">
        <v>110</v>
      </c>
      <c r="AI1082">
        <v>109</v>
      </c>
      <c r="AJ1082" t="s">
        <v>844</v>
      </c>
    </row>
    <row r="1083" spans="1:36" x14ac:dyDescent="0.45">
      <c r="A1083">
        <v>1082</v>
      </c>
      <c r="C1083" t="s">
        <v>208</v>
      </c>
      <c r="D1083" t="str">
        <f t="shared" si="16"/>
        <v>Pete Alonso2021</v>
      </c>
      <c r="E1083" t="s">
        <v>36</v>
      </c>
      <c r="F1083">
        <v>2021</v>
      </c>
      <c r="G1083">
        <v>78</v>
      </c>
      <c r="H1083">
        <v>313</v>
      </c>
      <c r="I1083">
        <v>637</v>
      </c>
      <c r="J1083">
        <v>77</v>
      </c>
      <c r="K1083">
        <v>277</v>
      </c>
      <c r="L1083">
        <v>39</v>
      </c>
      <c r="M1083">
        <v>69</v>
      </c>
      <c r="N1083">
        <v>12</v>
      </c>
      <c r="O1083">
        <v>0</v>
      </c>
      <c r="P1083">
        <v>17</v>
      </c>
      <c r="Q1083">
        <v>49</v>
      </c>
      <c r="R1083">
        <v>1</v>
      </c>
      <c r="S1083">
        <v>0</v>
      </c>
      <c r="T1083">
        <v>28</v>
      </c>
      <c r="U1083">
        <v>67</v>
      </c>
      <c r="V1083">
        <v>0.249</v>
      </c>
      <c r="W1083">
        <v>0.32600000000000001</v>
      </c>
      <c r="X1083">
        <v>0.47699999999999998</v>
      </c>
      <c r="Y1083">
        <v>0.80200000000000005</v>
      </c>
      <c r="Z1083">
        <v>132</v>
      </c>
      <c r="AA1083">
        <v>8</v>
      </c>
      <c r="AB1083">
        <v>5</v>
      </c>
      <c r="AC1083">
        <v>0</v>
      </c>
      <c r="AD1083">
        <v>3</v>
      </c>
      <c r="AE1083">
        <v>2</v>
      </c>
      <c r="AF1083">
        <v>3</v>
      </c>
      <c r="AG1083">
        <v>0.26500000000000001</v>
      </c>
      <c r="AH1083">
        <v>87</v>
      </c>
      <c r="AI1083">
        <v>122</v>
      </c>
      <c r="AJ1083" t="s">
        <v>209</v>
      </c>
    </row>
    <row r="1084" spans="1:36" x14ac:dyDescent="0.45">
      <c r="A1084">
        <v>1083</v>
      </c>
      <c r="C1084" t="s">
        <v>807</v>
      </c>
      <c r="D1084" t="str">
        <f t="shared" si="16"/>
        <v>Carlos Beltrán2017</v>
      </c>
      <c r="E1084" t="s">
        <v>36</v>
      </c>
      <c r="F1084">
        <v>2017</v>
      </c>
      <c r="G1084">
        <v>75</v>
      </c>
      <c r="H1084">
        <v>313</v>
      </c>
      <c r="I1084">
        <v>509</v>
      </c>
      <c r="J1084">
        <v>70</v>
      </c>
      <c r="K1084">
        <v>286</v>
      </c>
      <c r="L1084">
        <v>40</v>
      </c>
      <c r="M1084">
        <v>65</v>
      </c>
      <c r="N1084">
        <v>18</v>
      </c>
      <c r="O1084">
        <v>0</v>
      </c>
      <c r="P1084">
        <v>11</v>
      </c>
      <c r="Q1084">
        <v>35</v>
      </c>
      <c r="R1084">
        <v>0</v>
      </c>
      <c r="S1084">
        <v>0</v>
      </c>
      <c r="T1084">
        <v>22</v>
      </c>
      <c r="U1084">
        <v>66</v>
      </c>
      <c r="V1084">
        <v>0.22700000000000001</v>
      </c>
      <c r="W1084">
        <v>0.28399999999999997</v>
      </c>
      <c r="X1084">
        <v>0.40600000000000003</v>
      </c>
      <c r="Y1084">
        <v>0.69</v>
      </c>
      <c r="Z1084">
        <v>116</v>
      </c>
      <c r="AA1084">
        <v>3</v>
      </c>
      <c r="AB1084">
        <v>2</v>
      </c>
      <c r="AC1084">
        <v>0</v>
      </c>
      <c r="AD1084">
        <v>3</v>
      </c>
      <c r="AE1084">
        <v>1</v>
      </c>
      <c r="AF1084">
        <v>4</v>
      </c>
      <c r="AG1084">
        <v>0.255</v>
      </c>
      <c r="AH1084">
        <v>106</v>
      </c>
      <c r="AI1084">
        <v>83</v>
      </c>
      <c r="AJ1084" t="s">
        <v>808</v>
      </c>
    </row>
    <row r="1085" spans="1:36" x14ac:dyDescent="0.45">
      <c r="A1085">
        <v>1084</v>
      </c>
      <c r="C1085" t="s">
        <v>74</v>
      </c>
      <c r="D1085" t="str">
        <f t="shared" si="16"/>
        <v>Starlin Castro2017</v>
      </c>
      <c r="E1085" t="s">
        <v>36</v>
      </c>
      <c r="F1085">
        <v>2017</v>
      </c>
      <c r="G1085">
        <v>73</v>
      </c>
      <c r="H1085">
        <v>313</v>
      </c>
      <c r="I1085">
        <v>473</v>
      </c>
      <c r="J1085">
        <v>72</v>
      </c>
      <c r="K1085">
        <v>294</v>
      </c>
      <c r="L1085">
        <v>52</v>
      </c>
      <c r="M1085">
        <v>92</v>
      </c>
      <c r="N1085">
        <v>13</v>
      </c>
      <c r="O1085">
        <v>1</v>
      </c>
      <c r="P1085">
        <v>12</v>
      </c>
      <c r="Q1085">
        <v>45</v>
      </c>
      <c r="R1085">
        <v>1</v>
      </c>
      <c r="S1085">
        <v>0</v>
      </c>
      <c r="T1085">
        <v>15</v>
      </c>
      <c r="U1085">
        <v>60</v>
      </c>
      <c r="V1085">
        <v>0.313</v>
      </c>
      <c r="W1085">
        <v>0.34799999999999998</v>
      </c>
      <c r="X1085">
        <v>0.48599999999999999</v>
      </c>
      <c r="Y1085">
        <v>0.83499999999999996</v>
      </c>
      <c r="Z1085">
        <v>143</v>
      </c>
      <c r="AA1085">
        <v>5</v>
      </c>
      <c r="AB1085">
        <v>2</v>
      </c>
      <c r="AC1085">
        <v>0</v>
      </c>
      <c r="AD1085">
        <v>2</v>
      </c>
      <c r="AE1085">
        <v>0</v>
      </c>
      <c r="AF1085">
        <v>3</v>
      </c>
      <c r="AG1085">
        <v>0.35699999999999998</v>
      </c>
      <c r="AH1085">
        <v>110</v>
      </c>
      <c r="AI1085">
        <v>122</v>
      </c>
      <c r="AJ1085" t="s">
        <v>75</v>
      </c>
    </row>
    <row r="1086" spans="1:36" x14ac:dyDescent="0.45">
      <c r="A1086">
        <v>1085</v>
      </c>
      <c r="C1086" t="s">
        <v>749</v>
      </c>
      <c r="D1086" t="str">
        <f t="shared" si="16"/>
        <v>Lourdes Gurriel Jr.2021</v>
      </c>
      <c r="E1086" t="s">
        <v>36</v>
      </c>
      <c r="F1086">
        <v>2021</v>
      </c>
      <c r="G1086">
        <v>79</v>
      </c>
      <c r="H1086">
        <v>313</v>
      </c>
      <c r="I1086">
        <v>541</v>
      </c>
      <c r="J1086">
        <v>78</v>
      </c>
      <c r="K1086">
        <v>294</v>
      </c>
      <c r="L1086">
        <v>33</v>
      </c>
      <c r="M1086">
        <v>77</v>
      </c>
      <c r="N1086">
        <v>17</v>
      </c>
      <c r="O1086">
        <v>0</v>
      </c>
      <c r="P1086">
        <v>10</v>
      </c>
      <c r="Q1086">
        <v>36</v>
      </c>
      <c r="R1086">
        <v>1</v>
      </c>
      <c r="S1086">
        <v>2</v>
      </c>
      <c r="T1086">
        <v>12</v>
      </c>
      <c r="U1086">
        <v>63</v>
      </c>
      <c r="V1086">
        <v>0.26200000000000001</v>
      </c>
      <c r="W1086">
        <v>0.28899999999999998</v>
      </c>
      <c r="X1086">
        <v>0.42199999999999999</v>
      </c>
      <c r="Y1086">
        <v>0.71</v>
      </c>
      <c r="Z1086">
        <v>124</v>
      </c>
      <c r="AA1086">
        <v>7</v>
      </c>
      <c r="AB1086">
        <v>1</v>
      </c>
      <c r="AC1086">
        <v>1</v>
      </c>
      <c r="AD1086">
        <v>5</v>
      </c>
      <c r="AE1086">
        <v>0</v>
      </c>
      <c r="AF1086">
        <v>3</v>
      </c>
      <c r="AG1086">
        <v>0.29699999999999999</v>
      </c>
      <c r="AH1086">
        <v>81</v>
      </c>
      <c r="AI1086">
        <v>96</v>
      </c>
      <c r="AJ1086" t="s">
        <v>750</v>
      </c>
    </row>
    <row r="1087" spans="1:36" x14ac:dyDescent="0.45">
      <c r="A1087">
        <v>1086</v>
      </c>
      <c r="C1087" t="s">
        <v>715</v>
      </c>
      <c r="D1087" t="str">
        <f t="shared" si="16"/>
        <v>Adeiny Hechavarría2016</v>
      </c>
      <c r="E1087" t="s">
        <v>36</v>
      </c>
      <c r="F1087">
        <v>2016</v>
      </c>
      <c r="G1087">
        <v>86</v>
      </c>
      <c r="H1087">
        <v>313</v>
      </c>
      <c r="I1087">
        <v>547</v>
      </c>
      <c r="J1087">
        <v>75</v>
      </c>
      <c r="K1087">
        <v>294</v>
      </c>
      <c r="L1087">
        <v>32</v>
      </c>
      <c r="M1087">
        <v>70</v>
      </c>
      <c r="N1087">
        <v>10</v>
      </c>
      <c r="O1087">
        <v>5</v>
      </c>
      <c r="P1087">
        <v>3</v>
      </c>
      <c r="Q1087">
        <v>27</v>
      </c>
      <c r="R1087">
        <v>0</v>
      </c>
      <c r="S1087">
        <v>0</v>
      </c>
      <c r="T1087">
        <v>15</v>
      </c>
      <c r="U1087">
        <v>38</v>
      </c>
      <c r="V1087">
        <v>0.23799999999999999</v>
      </c>
      <c r="W1087">
        <v>0.27200000000000002</v>
      </c>
      <c r="X1087">
        <v>0.33700000000000002</v>
      </c>
      <c r="Y1087">
        <v>0.60899999999999999</v>
      </c>
      <c r="Z1087">
        <v>99</v>
      </c>
      <c r="AA1087">
        <v>6</v>
      </c>
      <c r="AB1087">
        <v>0</v>
      </c>
      <c r="AC1087">
        <v>1</v>
      </c>
      <c r="AD1087">
        <v>3</v>
      </c>
      <c r="AE1087">
        <v>4</v>
      </c>
      <c r="AF1087">
        <v>1</v>
      </c>
      <c r="AG1087">
        <v>0.26200000000000001</v>
      </c>
      <c r="AH1087">
        <v>105</v>
      </c>
      <c r="AI1087">
        <v>65</v>
      </c>
      <c r="AJ1087" t="s">
        <v>716</v>
      </c>
    </row>
    <row r="1088" spans="1:36" x14ac:dyDescent="0.45">
      <c r="A1088">
        <v>1087</v>
      </c>
      <c r="C1088" t="s">
        <v>138</v>
      </c>
      <c r="D1088" t="str">
        <f t="shared" si="16"/>
        <v>Ian Kinsler2017</v>
      </c>
      <c r="E1088" t="s">
        <v>36</v>
      </c>
      <c r="F1088">
        <v>2017</v>
      </c>
      <c r="G1088">
        <v>71</v>
      </c>
      <c r="H1088">
        <v>313</v>
      </c>
      <c r="I1088">
        <v>613</v>
      </c>
      <c r="J1088">
        <v>70</v>
      </c>
      <c r="K1088">
        <v>279</v>
      </c>
      <c r="L1088">
        <v>49</v>
      </c>
      <c r="M1088">
        <v>67</v>
      </c>
      <c r="N1088">
        <v>12</v>
      </c>
      <c r="O1088">
        <v>1</v>
      </c>
      <c r="P1088">
        <v>9</v>
      </c>
      <c r="Q1088">
        <v>23</v>
      </c>
      <c r="R1088">
        <v>6</v>
      </c>
      <c r="S1088">
        <v>4</v>
      </c>
      <c r="T1088">
        <v>30</v>
      </c>
      <c r="U1088">
        <v>39</v>
      </c>
      <c r="V1088">
        <v>0.24</v>
      </c>
      <c r="W1088">
        <v>0.32300000000000001</v>
      </c>
      <c r="X1088">
        <v>0.38700000000000001</v>
      </c>
      <c r="Y1088">
        <v>0.71</v>
      </c>
      <c r="Z1088">
        <v>108</v>
      </c>
      <c r="AA1088">
        <v>1</v>
      </c>
      <c r="AB1088">
        <v>4</v>
      </c>
      <c r="AC1088">
        <v>0</v>
      </c>
      <c r="AD1088">
        <v>0</v>
      </c>
      <c r="AE1088">
        <v>0</v>
      </c>
      <c r="AF1088">
        <v>1</v>
      </c>
      <c r="AG1088">
        <v>0.251</v>
      </c>
      <c r="AH1088">
        <v>97</v>
      </c>
      <c r="AI1088">
        <v>91</v>
      </c>
      <c r="AJ1088" t="s">
        <v>139</v>
      </c>
    </row>
    <row r="1089" spans="1:36" x14ac:dyDescent="0.45">
      <c r="A1089">
        <v>1088</v>
      </c>
      <c r="C1089" t="s">
        <v>845</v>
      </c>
      <c r="D1089" t="str">
        <f t="shared" si="16"/>
        <v>Cameron Maybin2015</v>
      </c>
      <c r="E1089" t="s">
        <v>36</v>
      </c>
      <c r="F1089">
        <v>2015</v>
      </c>
      <c r="G1089">
        <v>80</v>
      </c>
      <c r="H1089">
        <v>313</v>
      </c>
      <c r="I1089">
        <v>555</v>
      </c>
      <c r="J1089">
        <v>71</v>
      </c>
      <c r="K1089">
        <v>280</v>
      </c>
      <c r="L1089">
        <v>38</v>
      </c>
      <c r="M1089">
        <v>81</v>
      </c>
      <c r="N1089">
        <v>10</v>
      </c>
      <c r="O1089">
        <v>1</v>
      </c>
      <c r="P1089">
        <v>8</v>
      </c>
      <c r="Q1089">
        <v>44</v>
      </c>
      <c r="R1089">
        <v>15</v>
      </c>
      <c r="S1089">
        <v>4</v>
      </c>
      <c r="T1089">
        <v>29</v>
      </c>
      <c r="U1089">
        <v>57</v>
      </c>
      <c r="V1089">
        <v>0.28899999999999998</v>
      </c>
      <c r="W1089">
        <v>0.35599999999999998</v>
      </c>
      <c r="X1089">
        <v>0.41799999999999998</v>
      </c>
      <c r="Y1089">
        <v>0.77400000000000002</v>
      </c>
      <c r="Z1089">
        <v>117</v>
      </c>
      <c r="AA1089">
        <v>11</v>
      </c>
      <c r="AB1089">
        <v>1</v>
      </c>
      <c r="AC1089">
        <v>1</v>
      </c>
      <c r="AD1089">
        <v>2</v>
      </c>
      <c r="AE1089">
        <v>1</v>
      </c>
      <c r="AF1089">
        <v>4</v>
      </c>
      <c r="AG1089">
        <v>0.33600000000000002</v>
      </c>
      <c r="AH1089">
        <v>122</v>
      </c>
      <c r="AI1089">
        <v>119</v>
      </c>
      <c r="AJ1089" t="s">
        <v>846</v>
      </c>
    </row>
    <row r="1090" spans="1:36" x14ac:dyDescent="0.45">
      <c r="A1090">
        <v>1089</v>
      </c>
      <c r="C1090" t="s">
        <v>453</v>
      </c>
      <c r="D1090" t="str">
        <f t="shared" si="16"/>
        <v>Pablo Sandoval2015</v>
      </c>
      <c r="E1090" t="s">
        <v>36</v>
      </c>
      <c r="F1090">
        <v>2015</v>
      </c>
      <c r="G1090">
        <v>79</v>
      </c>
      <c r="H1090">
        <v>313</v>
      </c>
      <c r="I1090">
        <v>505</v>
      </c>
      <c r="J1090">
        <v>76</v>
      </c>
      <c r="K1090">
        <v>294</v>
      </c>
      <c r="L1090">
        <v>29</v>
      </c>
      <c r="M1090">
        <v>78</v>
      </c>
      <c r="N1090">
        <v>12</v>
      </c>
      <c r="O1090">
        <v>1</v>
      </c>
      <c r="P1090">
        <v>7</v>
      </c>
      <c r="Q1090">
        <v>30</v>
      </c>
      <c r="R1090">
        <v>0</v>
      </c>
      <c r="S1090">
        <v>0</v>
      </c>
      <c r="T1090">
        <v>13</v>
      </c>
      <c r="U1090">
        <v>41</v>
      </c>
      <c r="V1090">
        <v>0.26500000000000001</v>
      </c>
      <c r="W1090">
        <v>0.307</v>
      </c>
      <c r="X1090">
        <v>0.38400000000000001</v>
      </c>
      <c r="Y1090">
        <v>0.69099999999999995</v>
      </c>
      <c r="Z1090">
        <v>113</v>
      </c>
      <c r="AA1090">
        <v>10</v>
      </c>
      <c r="AB1090">
        <v>5</v>
      </c>
      <c r="AC1090">
        <v>0</v>
      </c>
      <c r="AD1090">
        <v>1</v>
      </c>
      <c r="AE1090">
        <v>0</v>
      </c>
      <c r="AF1090">
        <v>3</v>
      </c>
      <c r="AG1090">
        <v>0.28699999999999998</v>
      </c>
      <c r="AH1090">
        <v>110</v>
      </c>
      <c r="AI1090">
        <v>95</v>
      </c>
      <c r="AJ1090" t="s">
        <v>454</v>
      </c>
    </row>
    <row r="1091" spans="1:36" x14ac:dyDescent="0.45">
      <c r="A1091">
        <v>1090</v>
      </c>
      <c r="C1091" t="s">
        <v>781</v>
      </c>
      <c r="D1091" t="str">
        <f t="shared" ref="D1091:D1154" si="17">_xlfn.CONCAT(C1091,F1091)</f>
        <v>Fernando Tatis Jr.2021</v>
      </c>
      <c r="E1091" t="s">
        <v>36</v>
      </c>
      <c r="F1091">
        <v>2021</v>
      </c>
      <c r="G1091">
        <v>74</v>
      </c>
      <c r="H1091">
        <v>313</v>
      </c>
      <c r="I1091">
        <v>546</v>
      </c>
      <c r="J1091">
        <v>72</v>
      </c>
      <c r="K1091">
        <v>273</v>
      </c>
      <c r="L1091">
        <v>67</v>
      </c>
      <c r="M1091">
        <v>78</v>
      </c>
      <c r="N1091">
        <v>17</v>
      </c>
      <c r="O1091">
        <v>0</v>
      </c>
      <c r="P1091">
        <v>28</v>
      </c>
      <c r="Q1091">
        <v>60</v>
      </c>
      <c r="R1091">
        <v>20</v>
      </c>
      <c r="S1091">
        <v>2</v>
      </c>
      <c r="T1091">
        <v>36</v>
      </c>
      <c r="U1091">
        <v>88</v>
      </c>
      <c r="V1091">
        <v>0.28599999999999998</v>
      </c>
      <c r="W1091">
        <v>0.36399999999999999</v>
      </c>
      <c r="X1091">
        <v>0.65600000000000003</v>
      </c>
      <c r="Y1091">
        <v>1.02</v>
      </c>
      <c r="Z1091">
        <v>179</v>
      </c>
      <c r="AA1091">
        <v>3</v>
      </c>
      <c r="AB1091">
        <v>0</v>
      </c>
      <c r="AC1091">
        <v>0</v>
      </c>
      <c r="AD1091">
        <v>4</v>
      </c>
      <c r="AE1091">
        <v>4</v>
      </c>
      <c r="AF1091">
        <v>4</v>
      </c>
      <c r="AG1091">
        <v>0.311</v>
      </c>
      <c r="AH1091">
        <v>107</v>
      </c>
      <c r="AI1091">
        <v>178</v>
      </c>
      <c r="AJ1091" t="s">
        <v>782</v>
      </c>
    </row>
    <row r="1092" spans="1:36" x14ac:dyDescent="0.45">
      <c r="A1092">
        <v>1091</v>
      </c>
      <c r="C1092" t="s">
        <v>787</v>
      </c>
      <c r="D1092" t="str">
        <f t="shared" si="17"/>
        <v>Ryan Zimmerman2016</v>
      </c>
      <c r="E1092" t="s">
        <v>36</v>
      </c>
      <c r="F1092">
        <v>2016</v>
      </c>
      <c r="G1092">
        <v>74</v>
      </c>
      <c r="H1092">
        <v>313</v>
      </c>
      <c r="I1092">
        <v>467</v>
      </c>
      <c r="J1092">
        <v>72</v>
      </c>
      <c r="K1092">
        <v>281</v>
      </c>
      <c r="L1092">
        <v>44</v>
      </c>
      <c r="M1092">
        <v>62</v>
      </c>
      <c r="N1092">
        <v>13</v>
      </c>
      <c r="O1092">
        <v>1</v>
      </c>
      <c r="P1092">
        <v>12</v>
      </c>
      <c r="Q1092">
        <v>38</v>
      </c>
      <c r="R1092">
        <v>1</v>
      </c>
      <c r="S1092">
        <v>1</v>
      </c>
      <c r="T1092">
        <v>24</v>
      </c>
      <c r="U1092">
        <v>68</v>
      </c>
      <c r="V1092">
        <v>0.221</v>
      </c>
      <c r="W1092">
        <v>0.28399999999999997</v>
      </c>
      <c r="X1092">
        <v>0.40200000000000002</v>
      </c>
      <c r="Y1092">
        <v>0.68600000000000005</v>
      </c>
      <c r="Z1092">
        <v>113</v>
      </c>
      <c r="AA1092">
        <v>9</v>
      </c>
      <c r="AB1092">
        <v>3</v>
      </c>
      <c r="AC1092">
        <v>0</v>
      </c>
      <c r="AD1092">
        <v>5</v>
      </c>
      <c r="AE1092">
        <v>1</v>
      </c>
      <c r="AF1092">
        <v>5</v>
      </c>
      <c r="AG1092">
        <v>0.24299999999999999</v>
      </c>
      <c r="AH1092">
        <v>113</v>
      </c>
      <c r="AI1092">
        <v>84</v>
      </c>
      <c r="AJ1092" t="s">
        <v>788</v>
      </c>
    </row>
    <row r="1093" spans="1:36" x14ac:dyDescent="0.45">
      <c r="A1093">
        <v>1092</v>
      </c>
      <c r="C1093" t="s">
        <v>120</v>
      </c>
      <c r="D1093" t="str">
        <f t="shared" si="17"/>
        <v>Elvis Andrus2022</v>
      </c>
      <c r="E1093" t="s">
        <v>36</v>
      </c>
      <c r="F1093">
        <v>2022</v>
      </c>
      <c r="G1093">
        <v>85</v>
      </c>
      <c r="H1093">
        <v>312</v>
      </c>
      <c r="I1093">
        <v>577</v>
      </c>
      <c r="J1093">
        <v>82</v>
      </c>
      <c r="K1093">
        <v>284</v>
      </c>
      <c r="L1093">
        <v>34</v>
      </c>
      <c r="M1093">
        <v>64</v>
      </c>
      <c r="N1093">
        <v>19</v>
      </c>
      <c r="O1093">
        <v>0</v>
      </c>
      <c r="P1093">
        <v>6</v>
      </c>
      <c r="Q1093">
        <v>25</v>
      </c>
      <c r="R1093">
        <v>5</v>
      </c>
      <c r="S1093">
        <v>2</v>
      </c>
      <c r="T1093">
        <v>27</v>
      </c>
      <c r="U1093">
        <v>48</v>
      </c>
      <c r="V1093">
        <v>0.22500000000000001</v>
      </c>
      <c r="W1093">
        <v>0.29499999999999998</v>
      </c>
      <c r="X1093">
        <v>0.35599999999999998</v>
      </c>
      <c r="Y1093">
        <v>0.65100000000000002</v>
      </c>
      <c r="Z1093">
        <v>101</v>
      </c>
      <c r="AA1093">
        <v>8</v>
      </c>
      <c r="AB1093">
        <v>1</v>
      </c>
      <c r="AC1093">
        <v>0</v>
      </c>
      <c r="AD1093">
        <v>0</v>
      </c>
      <c r="AE1093">
        <v>0</v>
      </c>
      <c r="AF1093">
        <v>3</v>
      </c>
      <c r="AG1093">
        <v>0.252</v>
      </c>
      <c r="AH1093">
        <v>86</v>
      </c>
      <c r="AI1093">
        <v>85</v>
      </c>
      <c r="AJ1093" t="s">
        <v>121</v>
      </c>
    </row>
    <row r="1094" spans="1:36" x14ac:dyDescent="0.45">
      <c r="A1094">
        <v>1093</v>
      </c>
      <c r="C1094" t="s">
        <v>847</v>
      </c>
      <c r="D1094" t="str">
        <f t="shared" si="17"/>
        <v>Jason Castro2014</v>
      </c>
      <c r="E1094" t="s">
        <v>36</v>
      </c>
      <c r="F1094">
        <v>2014</v>
      </c>
      <c r="G1094">
        <v>76</v>
      </c>
      <c r="H1094">
        <v>312</v>
      </c>
      <c r="I1094">
        <v>512</v>
      </c>
      <c r="J1094">
        <v>74</v>
      </c>
      <c r="K1094">
        <v>280</v>
      </c>
      <c r="L1094">
        <v>26</v>
      </c>
      <c r="M1094">
        <v>65</v>
      </c>
      <c r="N1094">
        <v>15</v>
      </c>
      <c r="O1094">
        <v>2</v>
      </c>
      <c r="P1094">
        <v>8</v>
      </c>
      <c r="Q1094">
        <v>36</v>
      </c>
      <c r="R1094">
        <v>0</v>
      </c>
      <c r="S1094">
        <v>0</v>
      </c>
      <c r="T1094">
        <v>22</v>
      </c>
      <c r="U1094">
        <v>91</v>
      </c>
      <c r="V1094">
        <v>0.23200000000000001</v>
      </c>
      <c r="W1094">
        <v>0.30499999999999999</v>
      </c>
      <c r="X1094">
        <v>0.38600000000000001</v>
      </c>
      <c r="Y1094">
        <v>0.69</v>
      </c>
      <c r="Z1094">
        <v>108</v>
      </c>
      <c r="AA1094">
        <v>9</v>
      </c>
      <c r="AB1094">
        <v>8</v>
      </c>
      <c r="AC1094">
        <v>0</v>
      </c>
      <c r="AD1094">
        <v>2</v>
      </c>
      <c r="AE1094">
        <v>0</v>
      </c>
      <c r="AF1094">
        <v>5</v>
      </c>
      <c r="AG1094">
        <v>0.312</v>
      </c>
      <c r="AH1094">
        <v>112</v>
      </c>
      <c r="AI1094">
        <v>95</v>
      </c>
      <c r="AJ1094" t="s">
        <v>848</v>
      </c>
    </row>
    <row r="1095" spans="1:36" x14ac:dyDescent="0.45">
      <c r="A1095">
        <v>1094</v>
      </c>
      <c r="C1095" t="s">
        <v>849</v>
      </c>
      <c r="D1095" t="str">
        <f t="shared" si="17"/>
        <v>Alejandro De Aza2014</v>
      </c>
      <c r="E1095" t="s">
        <v>36</v>
      </c>
      <c r="F1095">
        <v>2014</v>
      </c>
      <c r="G1095">
        <v>89</v>
      </c>
      <c r="H1095">
        <v>312</v>
      </c>
      <c r="I1095">
        <v>528</v>
      </c>
      <c r="J1095">
        <v>77</v>
      </c>
      <c r="K1095">
        <v>280</v>
      </c>
      <c r="L1095">
        <v>31</v>
      </c>
      <c r="M1095">
        <v>65</v>
      </c>
      <c r="N1095">
        <v>12</v>
      </c>
      <c r="O1095">
        <v>4</v>
      </c>
      <c r="P1095">
        <v>5</v>
      </c>
      <c r="Q1095">
        <v>27</v>
      </c>
      <c r="R1095">
        <v>12</v>
      </c>
      <c r="S1095">
        <v>6</v>
      </c>
      <c r="T1095">
        <v>22</v>
      </c>
      <c r="U1095">
        <v>71</v>
      </c>
      <c r="V1095">
        <v>0.23200000000000001</v>
      </c>
      <c r="W1095">
        <v>0.29699999999999999</v>
      </c>
      <c r="X1095">
        <v>0.35699999999999998</v>
      </c>
      <c r="Y1095">
        <v>0.65400000000000003</v>
      </c>
      <c r="Z1095">
        <v>100</v>
      </c>
      <c r="AA1095">
        <v>6</v>
      </c>
      <c r="AB1095">
        <v>5</v>
      </c>
      <c r="AC1095">
        <v>2</v>
      </c>
      <c r="AD1095">
        <v>3</v>
      </c>
      <c r="AE1095">
        <v>2</v>
      </c>
      <c r="AF1095">
        <v>2</v>
      </c>
      <c r="AG1095">
        <v>0.28999999999999998</v>
      </c>
      <c r="AH1095">
        <v>87</v>
      </c>
      <c r="AI1095">
        <v>85</v>
      </c>
      <c r="AJ1095" t="s">
        <v>850</v>
      </c>
    </row>
    <row r="1096" spans="1:36" x14ac:dyDescent="0.45">
      <c r="A1096">
        <v>1095</v>
      </c>
      <c r="C1096" t="s">
        <v>435</v>
      </c>
      <c r="D1096" t="str">
        <f t="shared" si="17"/>
        <v>Alex Gordon2015</v>
      </c>
      <c r="E1096" t="s">
        <v>36</v>
      </c>
      <c r="F1096">
        <v>2015</v>
      </c>
      <c r="G1096">
        <v>78</v>
      </c>
      <c r="H1096">
        <v>312</v>
      </c>
      <c r="I1096">
        <v>422</v>
      </c>
      <c r="J1096">
        <v>77</v>
      </c>
      <c r="K1096">
        <v>258</v>
      </c>
      <c r="L1096">
        <v>32</v>
      </c>
      <c r="M1096">
        <v>72</v>
      </c>
      <c r="N1096">
        <v>13</v>
      </c>
      <c r="O1096">
        <v>0</v>
      </c>
      <c r="P1096">
        <v>11</v>
      </c>
      <c r="Q1096">
        <v>39</v>
      </c>
      <c r="R1096">
        <v>1</v>
      </c>
      <c r="S1096">
        <v>4</v>
      </c>
      <c r="T1096">
        <v>39</v>
      </c>
      <c r="U1096">
        <v>63</v>
      </c>
      <c r="V1096">
        <v>0.27900000000000003</v>
      </c>
      <c r="W1096">
        <v>0.39400000000000002</v>
      </c>
      <c r="X1096">
        <v>0.45700000000000002</v>
      </c>
      <c r="Y1096">
        <v>0.85199999999999998</v>
      </c>
      <c r="Z1096">
        <v>118</v>
      </c>
      <c r="AA1096">
        <v>2</v>
      </c>
      <c r="AB1096">
        <v>12</v>
      </c>
      <c r="AC1096">
        <v>0</v>
      </c>
      <c r="AD1096">
        <v>3</v>
      </c>
      <c r="AE1096">
        <v>6</v>
      </c>
      <c r="AF1096">
        <v>2</v>
      </c>
      <c r="AG1096">
        <v>0.32600000000000001</v>
      </c>
      <c r="AH1096">
        <v>110</v>
      </c>
      <c r="AI1096">
        <v>141</v>
      </c>
      <c r="AJ1096" t="s">
        <v>436</v>
      </c>
    </row>
    <row r="1097" spans="1:36" x14ac:dyDescent="0.45">
      <c r="A1097">
        <v>1096</v>
      </c>
      <c r="C1097" t="s">
        <v>851</v>
      </c>
      <c r="D1097" t="str">
        <f t="shared" si="17"/>
        <v>Nolan Gorman2023</v>
      </c>
      <c r="E1097" t="s">
        <v>36</v>
      </c>
      <c r="F1097">
        <v>2023</v>
      </c>
      <c r="G1097">
        <v>81</v>
      </c>
      <c r="H1097">
        <v>312</v>
      </c>
      <c r="I1097">
        <v>464</v>
      </c>
      <c r="J1097">
        <v>71</v>
      </c>
      <c r="K1097">
        <v>275</v>
      </c>
      <c r="L1097">
        <v>36</v>
      </c>
      <c r="M1097">
        <v>63</v>
      </c>
      <c r="N1097">
        <v>12</v>
      </c>
      <c r="O1097">
        <v>0</v>
      </c>
      <c r="P1097">
        <v>17</v>
      </c>
      <c r="Q1097">
        <v>52</v>
      </c>
      <c r="R1097">
        <v>4</v>
      </c>
      <c r="S1097">
        <v>2</v>
      </c>
      <c r="T1097">
        <v>34</v>
      </c>
      <c r="U1097">
        <v>99</v>
      </c>
      <c r="V1097">
        <v>0.22900000000000001</v>
      </c>
      <c r="W1097">
        <v>0.314</v>
      </c>
      <c r="X1097">
        <v>0.45800000000000002</v>
      </c>
      <c r="Y1097">
        <v>0.77200000000000002</v>
      </c>
      <c r="Z1097">
        <v>126</v>
      </c>
      <c r="AA1097">
        <v>2</v>
      </c>
      <c r="AB1097">
        <v>1</v>
      </c>
      <c r="AC1097">
        <v>0</v>
      </c>
      <c r="AD1097">
        <v>2</v>
      </c>
      <c r="AE1097">
        <v>1</v>
      </c>
      <c r="AF1097">
        <v>0</v>
      </c>
      <c r="AG1097">
        <v>0.28599999999999998</v>
      </c>
      <c r="AH1097">
        <v>92</v>
      </c>
      <c r="AI1097">
        <v>110</v>
      </c>
      <c r="AJ1097" t="s">
        <v>852</v>
      </c>
    </row>
    <row r="1098" spans="1:36" x14ac:dyDescent="0.45">
      <c r="A1098">
        <v>1097</v>
      </c>
      <c r="C1098" t="s">
        <v>853</v>
      </c>
      <c r="D1098" t="str">
        <f t="shared" si="17"/>
        <v>Tommy La Stella2019</v>
      </c>
      <c r="E1098" t="s">
        <v>36</v>
      </c>
      <c r="F1098">
        <v>2019</v>
      </c>
      <c r="G1098">
        <v>78</v>
      </c>
      <c r="H1098">
        <v>312</v>
      </c>
      <c r="I1098">
        <v>321</v>
      </c>
      <c r="J1098">
        <v>71</v>
      </c>
      <c r="K1098">
        <v>283</v>
      </c>
      <c r="L1098">
        <v>49</v>
      </c>
      <c r="M1098">
        <v>85</v>
      </c>
      <c r="N1098">
        <v>7</v>
      </c>
      <c r="O1098">
        <v>0</v>
      </c>
      <c r="P1098">
        <v>16</v>
      </c>
      <c r="Q1098">
        <v>44</v>
      </c>
      <c r="R1098">
        <v>0</v>
      </c>
      <c r="S1098">
        <v>0</v>
      </c>
      <c r="T1098">
        <v>20</v>
      </c>
      <c r="U1098">
        <v>27</v>
      </c>
      <c r="V1098">
        <v>0.3</v>
      </c>
      <c r="W1098">
        <v>0.35299999999999998</v>
      </c>
      <c r="X1098">
        <v>0.495</v>
      </c>
      <c r="Y1098">
        <v>0.84799999999999998</v>
      </c>
      <c r="Z1098">
        <v>140</v>
      </c>
      <c r="AA1098">
        <v>8</v>
      </c>
      <c r="AB1098">
        <v>3</v>
      </c>
      <c r="AC1098">
        <v>0</v>
      </c>
      <c r="AD1098">
        <v>0</v>
      </c>
      <c r="AE1098">
        <v>0</v>
      </c>
      <c r="AF1098">
        <v>2</v>
      </c>
      <c r="AG1098">
        <v>0.28799999999999998</v>
      </c>
      <c r="AH1098">
        <v>104</v>
      </c>
      <c r="AI1098">
        <v>124</v>
      </c>
      <c r="AJ1098" t="s">
        <v>854</v>
      </c>
    </row>
    <row r="1099" spans="1:36" x14ac:dyDescent="0.45">
      <c r="A1099">
        <v>1098</v>
      </c>
      <c r="C1099" t="s">
        <v>855</v>
      </c>
      <c r="D1099" t="str">
        <f t="shared" si="17"/>
        <v>Brad Miller2016</v>
      </c>
      <c r="E1099" t="s">
        <v>36</v>
      </c>
      <c r="F1099">
        <v>2016</v>
      </c>
      <c r="G1099">
        <v>81</v>
      </c>
      <c r="H1099">
        <v>312</v>
      </c>
      <c r="I1099">
        <v>601</v>
      </c>
      <c r="J1099">
        <v>71</v>
      </c>
      <c r="K1099">
        <v>290</v>
      </c>
      <c r="L1099">
        <v>35</v>
      </c>
      <c r="M1099">
        <v>70</v>
      </c>
      <c r="N1099">
        <v>13</v>
      </c>
      <c r="O1099">
        <v>4</v>
      </c>
      <c r="P1099">
        <v>14</v>
      </c>
      <c r="Q1099">
        <v>32</v>
      </c>
      <c r="R1099">
        <v>4</v>
      </c>
      <c r="S1099">
        <v>3</v>
      </c>
      <c r="T1099">
        <v>20</v>
      </c>
      <c r="U1099">
        <v>69</v>
      </c>
      <c r="V1099">
        <v>0.24099999999999999</v>
      </c>
      <c r="W1099">
        <v>0.28899999999999998</v>
      </c>
      <c r="X1099">
        <v>0.45900000000000002</v>
      </c>
      <c r="Y1099">
        <v>0.747</v>
      </c>
      <c r="Z1099">
        <v>133</v>
      </c>
      <c r="AA1099">
        <v>4</v>
      </c>
      <c r="AB1099">
        <v>0</v>
      </c>
      <c r="AC1099">
        <v>0</v>
      </c>
      <c r="AD1099">
        <v>2</v>
      </c>
      <c r="AE1099">
        <v>0</v>
      </c>
      <c r="AF1099">
        <v>1</v>
      </c>
      <c r="AG1099">
        <v>0.26800000000000002</v>
      </c>
      <c r="AH1099">
        <v>90</v>
      </c>
      <c r="AI1099">
        <v>99</v>
      </c>
      <c r="AJ1099" t="s">
        <v>856</v>
      </c>
    </row>
    <row r="1100" spans="1:36" x14ac:dyDescent="0.45">
      <c r="A1100">
        <v>1099</v>
      </c>
      <c r="C1100" t="s">
        <v>857</v>
      </c>
      <c r="D1100" t="str">
        <f t="shared" si="17"/>
        <v>Colby Rasmus2016</v>
      </c>
      <c r="E1100" t="s">
        <v>36</v>
      </c>
      <c r="F1100">
        <v>2016</v>
      </c>
      <c r="G1100">
        <v>76</v>
      </c>
      <c r="H1100">
        <v>312</v>
      </c>
      <c r="I1100">
        <v>417</v>
      </c>
      <c r="J1100">
        <v>69</v>
      </c>
      <c r="K1100">
        <v>274</v>
      </c>
      <c r="L1100">
        <v>29</v>
      </c>
      <c r="M1100">
        <v>67</v>
      </c>
      <c r="N1100">
        <v>10</v>
      </c>
      <c r="O1100">
        <v>0</v>
      </c>
      <c r="P1100">
        <v>11</v>
      </c>
      <c r="Q1100">
        <v>42</v>
      </c>
      <c r="R1100">
        <v>4</v>
      </c>
      <c r="S1100">
        <v>1</v>
      </c>
      <c r="T1100">
        <v>34</v>
      </c>
      <c r="U1100">
        <v>91</v>
      </c>
      <c r="V1100">
        <v>0.245</v>
      </c>
      <c r="W1100">
        <v>0.32500000000000001</v>
      </c>
      <c r="X1100">
        <v>0.40200000000000002</v>
      </c>
      <c r="Y1100">
        <v>0.72599999999999998</v>
      </c>
      <c r="Z1100">
        <v>110</v>
      </c>
      <c r="AA1100">
        <v>5</v>
      </c>
      <c r="AB1100">
        <v>0</v>
      </c>
      <c r="AC1100">
        <v>1</v>
      </c>
      <c r="AD1100">
        <v>3</v>
      </c>
      <c r="AE1100">
        <v>0</v>
      </c>
      <c r="AF1100">
        <v>3</v>
      </c>
      <c r="AG1100">
        <v>0.32</v>
      </c>
      <c r="AH1100">
        <v>127</v>
      </c>
      <c r="AI1100">
        <v>96</v>
      </c>
      <c r="AJ1100" t="s">
        <v>858</v>
      </c>
    </row>
    <row r="1101" spans="1:36" x14ac:dyDescent="0.45">
      <c r="A1101">
        <v>1100</v>
      </c>
      <c r="C1101" t="s">
        <v>675</v>
      </c>
      <c r="D1101" t="str">
        <f t="shared" si="17"/>
        <v>Hunter Renfroe2021</v>
      </c>
      <c r="E1101" t="s">
        <v>36</v>
      </c>
      <c r="F1101">
        <v>2021</v>
      </c>
      <c r="G1101">
        <v>79</v>
      </c>
      <c r="H1101">
        <v>312</v>
      </c>
      <c r="I1101">
        <v>572</v>
      </c>
      <c r="J1101">
        <v>78</v>
      </c>
      <c r="K1101">
        <v>281</v>
      </c>
      <c r="L1101">
        <v>47</v>
      </c>
      <c r="M1101">
        <v>74</v>
      </c>
      <c r="N1101">
        <v>16</v>
      </c>
      <c r="O1101">
        <v>0</v>
      </c>
      <c r="P1101">
        <v>13</v>
      </c>
      <c r="Q1101">
        <v>46</v>
      </c>
      <c r="R1101">
        <v>0</v>
      </c>
      <c r="S1101">
        <v>2</v>
      </c>
      <c r="T1101">
        <v>25</v>
      </c>
      <c r="U1101">
        <v>67</v>
      </c>
      <c r="V1101">
        <v>0.26300000000000001</v>
      </c>
      <c r="W1101">
        <v>0.32100000000000001</v>
      </c>
      <c r="X1101">
        <v>0.45900000000000002</v>
      </c>
      <c r="Y1101">
        <v>0.78</v>
      </c>
      <c r="Z1101">
        <v>129</v>
      </c>
      <c r="AA1101">
        <v>5</v>
      </c>
      <c r="AB1101">
        <v>1</v>
      </c>
      <c r="AC1101">
        <v>0</v>
      </c>
      <c r="AD1101">
        <v>5</v>
      </c>
      <c r="AE1101">
        <v>0</v>
      </c>
      <c r="AF1101">
        <v>3</v>
      </c>
      <c r="AG1101">
        <v>0.29599999999999999</v>
      </c>
      <c r="AH1101">
        <v>94</v>
      </c>
      <c r="AI1101">
        <v>116</v>
      </c>
      <c r="AJ1101" t="s">
        <v>676</v>
      </c>
    </row>
    <row r="1102" spans="1:36" x14ac:dyDescent="0.45">
      <c r="A1102">
        <v>1101</v>
      </c>
      <c r="C1102" t="s">
        <v>859</v>
      </c>
      <c r="D1102" t="str">
        <f t="shared" si="17"/>
        <v>Lewis Brinson2018</v>
      </c>
      <c r="E1102" t="s">
        <v>36</v>
      </c>
      <c r="F1102">
        <v>2018</v>
      </c>
      <c r="G1102">
        <v>84</v>
      </c>
      <c r="H1102">
        <v>311</v>
      </c>
      <c r="I1102">
        <v>406</v>
      </c>
      <c r="J1102">
        <v>76</v>
      </c>
      <c r="K1102">
        <v>290</v>
      </c>
      <c r="L1102">
        <v>22</v>
      </c>
      <c r="M1102">
        <v>54</v>
      </c>
      <c r="N1102">
        <v>6</v>
      </c>
      <c r="O1102">
        <v>4</v>
      </c>
      <c r="P1102">
        <v>10</v>
      </c>
      <c r="Q1102">
        <v>30</v>
      </c>
      <c r="R1102">
        <v>1</v>
      </c>
      <c r="S1102">
        <v>1</v>
      </c>
      <c r="T1102">
        <v>14</v>
      </c>
      <c r="U1102">
        <v>94</v>
      </c>
      <c r="V1102">
        <v>0.186</v>
      </c>
      <c r="W1102">
        <v>0.23200000000000001</v>
      </c>
      <c r="X1102">
        <v>0.33800000000000002</v>
      </c>
      <c r="Y1102">
        <v>0.56999999999999995</v>
      </c>
      <c r="Z1102">
        <v>98</v>
      </c>
      <c r="AA1102">
        <v>5</v>
      </c>
      <c r="AB1102">
        <v>4</v>
      </c>
      <c r="AC1102">
        <v>0</v>
      </c>
      <c r="AD1102">
        <v>2</v>
      </c>
      <c r="AE1102">
        <v>2</v>
      </c>
      <c r="AF1102">
        <v>3</v>
      </c>
      <c r="AG1102">
        <v>0.23400000000000001</v>
      </c>
      <c r="AH1102">
        <v>97</v>
      </c>
      <c r="AI1102">
        <v>56</v>
      </c>
      <c r="AJ1102" t="s">
        <v>860</v>
      </c>
    </row>
    <row r="1103" spans="1:36" x14ac:dyDescent="0.45">
      <c r="A1103">
        <v>1102</v>
      </c>
      <c r="C1103" t="s">
        <v>861</v>
      </c>
      <c r="D1103" t="str">
        <f t="shared" si="17"/>
        <v>Delino DeShields2018</v>
      </c>
      <c r="E1103" t="s">
        <v>36</v>
      </c>
      <c r="F1103">
        <v>2018</v>
      </c>
      <c r="G1103">
        <v>74</v>
      </c>
      <c r="H1103">
        <v>311</v>
      </c>
      <c r="I1103">
        <v>393</v>
      </c>
      <c r="J1103">
        <v>72</v>
      </c>
      <c r="K1103">
        <v>265</v>
      </c>
      <c r="L1103">
        <v>42</v>
      </c>
      <c r="M1103">
        <v>55</v>
      </c>
      <c r="N1103">
        <v>10</v>
      </c>
      <c r="O1103">
        <v>1</v>
      </c>
      <c r="P1103">
        <v>2</v>
      </c>
      <c r="Q1103">
        <v>18</v>
      </c>
      <c r="R1103">
        <v>16</v>
      </c>
      <c r="S1103">
        <v>3</v>
      </c>
      <c r="T1103">
        <v>33</v>
      </c>
      <c r="U1103">
        <v>69</v>
      </c>
      <c r="V1103">
        <v>0.20799999999999999</v>
      </c>
      <c r="W1103">
        <v>0.30099999999999999</v>
      </c>
      <c r="X1103">
        <v>0.27600000000000002</v>
      </c>
      <c r="Y1103">
        <v>0.57699999999999996</v>
      </c>
      <c r="Z1103">
        <v>73</v>
      </c>
      <c r="AA1103">
        <v>1</v>
      </c>
      <c r="AB1103">
        <v>3</v>
      </c>
      <c r="AC1103">
        <v>9</v>
      </c>
      <c r="AD1103">
        <v>1</v>
      </c>
      <c r="AE1103">
        <v>0</v>
      </c>
      <c r="AF1103">
        <v>6</v>
      </c>
      <c r="AG1103">
        <v>0.27200000000000002</v>
      </c>
      <c r="AH1103">
        <v>95</v>
      </c>
      <c r="AI1103">
        <v>62</v>
      </c>
      <c r="AJ1103" t="s">
        <v>862</v>
      </c>
    </row>
    <row r="1104" spans="1:36" x14ac:dyDescent="0.45">
      <c r="A1104">
        <v>1103</v>
      </c>
      <c r="C1104" t="s">
        <v>711</v>
      </c>
      <c r="D1104" t="str">
        <f t="shared" si="17"/>
        <v>Avisaíl García2015</v>
      </c>
      <c r="E1104" t="s">
        <v>36</v>
      </c>
      <c r="F1104">
        <v>2015</v>
      </c>
      <c r="G1104">
        <v>77</v>
      </c>
      <c r="H1104">
        <v>311</v>
      </c>
      <c r="I1104">
        <v>601</v>
      </c>
      <c r="J1104">
        <v>77</v>
      </c>
      <c r="K1104">
        <v>290</v>
      </c>
      <c r="L1104">
        <v>32</v>
      </c>
      <c r="M1104">
        <v>79</v>
      </c>
      <c r="N1104">
        <v>10</v>
      </c>
      <c r="O1104">
        <v>0</v>
      </c>
      <c r="P1104">
        <v>7</v>
      </c>
      <c r="Q1104">
        <v>31</v>
      </c>
      <c r="R1104">
        <v>4</v>
      </c>
      <c r="S1104">
        <v>5</v>
      </c>
      <c r="T1104">
        <v>15</v>
      </c>
      <c r="U1104">
        <v>75</v>
      </c>
      <c r="V1104">
        <v>0.27200000000000002</v>
      </c>
      <c r="W1104">
        <v>0.318</v>
      </c>
      <c r="X1104">
        <v>0.379</v>
      </c>
      <c r="Y1104">
        <v>0.69799999999999995</v>
      </c>
      <c r="Z1104">
        <v>110</v>
      </c>
      <c r="AA1104">
        <v>6</v>
      </c>
      <c r="AB1104">
        <v>5</v>
      </c>
      <c r="AC1104">
        <v>0</v>
      </c>
      <c r="AD1104">
        <v>1</v>
      </c>
      <c r="AE1104">
        <v>0</v>
      </c>
      <c r="AF1104">
        <v>4</v>
      </c>
      <c r="AG1104">
        <v>0.34499999999999997</v>
      </c>
      <c r="AH1104">
        <v>107</v>
      </c>
      <c r="AI1104">
        <v>97</v>
      </c>
      <c r="AJ1104" t="s">
        <v>712</v>
      </c>
    </row>
    <row r="1105" spans="1:36" x14ac:dyDescent="0.45">
      <c r="A1105">
        <v>1104</v>
      </c>
      <c r="C1105" t="s">
        <v>863</v>
      </c>
      <c r="D1105" t="str">
        <f t="shared" si="17"/>
        <v>Omar Infante2014</v>
      </c>
      <c r="E1105" t="s">
        <v>36</v>
      </c>
      <c r="F1105">
        <v>2014</v>
      </c>
      <c r="G1105">
        <v>72</v>
      </c>
      <c r="H1105">
        <v>311</v>
      </c>
      <c r="I1105">
        <v>575</v>
      </c>
      <c r="J1105">
        <v>71</v>
      </c>
      <c r="K1105">
        <v>286</v>
      </c>
      <c r="L1105">
        <v>31</v>
      </c>
      <c r="M1105">
        <v>79</v>
      </c>
      <c r="N1105">
        <v>9</v>
      </c>
      <c r="O1105">
        <v>3</v>
      </c>
      <c r="P1105">
        <v>5</v>
      </c>
      <c r="Q1105">
        <v>46</v>
      </c>
      <c r="R1105">
        <v>4</v>
      </c>
      <c r="S1105">
        <v>1</v>
      </c>
      <c r="T1105">
        <v>18</v>
      </c>
      <c r="U1105">
        <v>35</v>
      </c>
      <c r="V1105">
        <v>0.27600000000000002</v>
      </c>
      <c r="W1105">
        <v>0.317</v>
      </c>
      <c r="X1105">
        <v>0.38100000000000001</v>
      </c>
      <c r="Y1105">
        <v>0.69799999999999995</v>
      </c>
      <c r="Z1105">
        <v>109</v>
      </c>
      <c r="AA1105">
        <v>3</v>
      </c>
      <c r="AB1105">
        <v>1</v>
      </c>
      <c r="AC1105">
        <v>2</v>
      </c>
      <c r="AD1105">
        <v>4</v>
      </c>
      <c r="AE1105">
        <v>0</v>
      </c>
      <c r="AF1105">
        <v>0</v>
      </c>
      <c r="AG1105">
        <v>0.29599999999999999</v>
      </c>
      <c r="AH1105">
        <v>121</v>
      </c>
      <c r="AI1105">
        <v>98</v>
      </c>
      <c r="AJ1105" t="s">
        <v>864</v>
      </c>
    </row>
    <row r="1106" spans="1:36" x14ac:dyDescent="0.45">
      <c r="A1106">
        <v>1105</v>
      </c>
      <c r="C1106" t="s">
        <v>152</v>
      </c>
      <c r="D1106" t="str">
        <f t="shared" si="17"/>
        <v>Brandon Nimmo2018</v>
      </c>
      <c r="E1106" t="s">
        <v>36</v>
      </c>
      <c r="F1106">
        <v>2018</v>
      </c>
      <c r="G1106">
        <v>85</v>
      </c>
      <c r="H1106">
        <v>311</v>
      </c>
      <c r="I1106">
        <v>535</v>
      </c>
      <c r="J1106">
        <v>63</v>
      </c>
      <c r="K1106">
        <v>261</v>
      </c>
      <c r="L1106">
        <v>48</v>
      </c>
      <c r="M1106">
        <v>66</v>
      </c>
      <c r="N1106">
        <v>11</v>
      </c>
      <c r="O1106">
        <v>6</v>
      </c>
      <c r="P1106">
        <v>13</v>
      </c>
      <c r="Q1106">
        <v>30</v>
      </c>
      <c r="R1106">
        <v>7</v>
      </c>
      <c r="S1106">
        <v>4</v>
      </c>
      <c r="T1106">
        <v>37</v>
      </c>
      <c r="U1106">
        <v>90</v>
      </c>
      <c r="V1106">
        <v>0.253</v>
      </c>
      <c r="W1106">
        <v>0.373</v>
      </c>
      <c r="X1106">
        <v>0.49</v>
      </c>
      <c r="Y1106">
        <v>0.86299999999999999</v>
      </c>
      <c r="Z1106">
        <v>128</v>
      </c>
      <c r="AA1106">
        <v>3</v>
      </c>
      <c r="AB1106">
        <v>13</v>
      </c>
      <c r="AC1106">
        <v>0</v>
      </c>
      <c r="AD1106">
        <v>0</v>
      </c>
      <c r="AE1106">
        <v>1</v>
      </c>
      <c r="AF1106">
        <v>4</v>
      </c>
      <c r="AG1106">
        <v>0.33500000000000002</v>
      </c>
      <c r="AH1106">
        <v>94</v>
      </c>
      <c r="AI1106">
        <v>138</v>
      </c>
      <c r="AJ1106" t="s">
        <v>153</v>
      </c>
    </row>
    <row r="1107" spans="1:36" x14ac:dyDescent="0.45">
      <c r="A1107">
        <v>1106</v>
      </c>
      <c r="C1107" t="s">
        <v>865</v>
      </c>
      <c r="D1107" t="str">
        <f t="shared" si="17"/>
        <v>Brian Roberts2014</v>
      </c>
      <c r="E1107" t="s">
        <v>36</v>
      </c>
      <c r="F1107">
        <v>2014</v>
      </c>
      <c r="G1107">
        <v>82</v>
      </c>
      <c r="H1107">
        <v>311</v>
      </c>
      <c r="I1107">
        <v>348</v>
      </c>
      <c r="J1107">
        <v>76</v>
      </c>
      <c r="K1107">
        <v>282</v>
      </c>
      <c r="L1107">
        <v>36</v>
      </c>
      <c r="M1107">
        <v>68</v>
      </c>
      <c r="N1107">
        <v>15</v>
      </c>
      <c r="O1107">
        <v>4</v>
      </c>
      <c r="P1107">
        <v>5</v>
      </c>
      <c r="Q1107">
        <v>20</v>
      </c>
      <c r="R1107">
        <v>7</v>
      </c>
      <c r="S1107">
        <v>4</v>
      </c>
      <c r="T1107">
        <v>26</v>
      </c>
      <c r="U1107">
        <v>44</v>
      </c>
      <c r="V1107">
        <v>0.24099999999999999</v>
      </c>
      <c r="W1107">
        <v>0.307</v>
      </c>
      <c r="X1107">
        <v>0.376</v>
      </c>
      <c r="Y1107">
        <v>0.68200000000000005</v>
      </c>
      <c r="Z1107">
        <v>106</v>
      </c>
      <c r="AA1107">
        <v>9</v>
      </c>
      <c r="AB1107">
        <v>1</v>
      </c>
      <c r="AC1107">
        <v>1</v>
      </c>
      <c r="AD1107">
        <v>1</v>
      </c>
      <c r="AE1107">
        <v>0</v>
      </c>
      <c r="AF1107">
        <v>3</v>
      </c>
      <c r="AG1107">
        <v>0.26900000000000002</v>
      </c>
      <c r="AH1107">
        <v>106</v>
      </c>
      <c r="AI1107">
        <v>93</v>
      </c>
      <c r="AJ1107" t="s">
        <v>866</v>
      </c>
    </row>
    <row r="1108" spans="1:36" x14ac:dyDescent="0.45">
      <c r="A1108">
        <v>1107</v>
      </c>
      <c r="C1108" t="s">
        <v>867</v>
      </c>
      <c r="D1108" t="str">
        <f t="shared" si="17"/>
        <v>Kurt Suzuki2014</v>
      </c>
      <c r="E1108" t="s">
        <v>36</v>
      </c>
      <c r="F1108">
        <v>2014</v>
      </c>
      <c r="G1108">
        <v>79</v>
      </c>
      <c r="H1108">
        <v>311</v>
      </c>
      <c r="I1108">
        <v>503</v>
      </c>
      <c r="J1108">
        <v>73</v>
      </c>
      <c r="K1108">
        <v>278</v>
      </c>
      <c r="L1108">
        <v>26</v>
      </c>
      <c r="M1108">
        <v>86</v>
      </c>
      <c r="N1108">
        <v>18</v>
      </c>
      <c r="O1108">
        <v>0</v>
      </c>
      <c r="P1108">
        <v>2</v>
      </c>
      <c r="Q1108">
        <v>37</v>
      </c>
      <c r="R1108">
        <v>0</v>
      </c>
      <c r="S1108">
        <v>0</v>
      </c>
      <c r="T1108">
        <v>23</v>
      </c>
      <c r="U1108">
        <v>25</v>
      </c>
      <c r="V1108">
        <v>0.309</v>
      </c>
      <c r="W1108">
        <v>0.36499999999999999</v>
      </c>
      <c r="X1108">
        <v>0.39600000000000002</v>
      </c>
      <c r="Y1108">
        <v>0.76</v>
      </c>
      <c r="Z1108">
        <v>110</v>
      </c>
      <c r="AA1108">
        <v>5</v>
      </c>
      <c r="AB1108">
        <v>4</v>
      </c>
      <c r="AC1108">
        <v>1</v>
      </c>
      <c r="AD1108">
        <v>5</v>
      </c>
      <c r="AE1108">
        <v>0</v>
      </c>
      <c r="AF1108">
        <v>3</v>
      </c>
      <c r="AG1108">
        <v>0.32800000000000001</v>
      </c>
      <c r="AH1108">
        <v>109</v>
      </c>
      <c r="AI1108">
        <v>117</v>
      </c>
      <c r="AJ1108" t="s">
        <v>868</v>
      </c>
    </row>
    <row r="1109" spans="1:36" x14ac:dyDescent="0.45">
      <c r="A1109">
        <v>1108</v>
      </c>
      <c r="C1109" t="s">
        <v>869</v>
      </c>
      <c r="D1109" t="str">
        <f t="shared" si="17"/>
        <v>Jake Bauers2019</v>
      </c>
      <c r="E1109" t="s">
        <v>36</v>
      </c>
      <c r="F1109">
        <v>2019</v>
      </c>
      <c r="G1109">
        <v>82</v>
      </c>
      <c r="H1109">
        <v>310</v>
      </c>
      <c r="I1109">
        <v>423</v>
      </c>
      <c r="J1109">
        <v>79</v>
      </c>
      <c r="K1109">
        <v>278</v>
      </c>
      <c r="L1109">
        <v>34</v>
      </c>
      <c r="M1109">
        <v>68</v>
      </c>
      <c r="N1109">
        <v>11</v>
      </c>
      <c r="O1109">
        <v>1</v>
      </c>
      <c r="P1109">
        <v>11</v>
      </c>
      <c r="Q1109">
        <v>36</v>
      </c>
      <c r="R1109">
        <v>2</v>
      </c>
      <c r="S1109">
        <v>3</v>
      </c>
      <c r="T1109">
        <v>28</v>
      </c>
      <c r="U1109">
        <v>80</v>
      </c>
      <c r="V1109">
        <v>0.245</v>
      </c>
      <c r="W1109">
        <v>0.316</v>
      </c>
      <c r="X1109">
        <v>0.41</v>
      </c>
      <c r="Y1109">
        <v>0.72599999999999998</v>
      </c>
      <c r="Z1109">
        <v>114</v>
      </c>
      <c r="AA1109">
        <v>2</v>
      </c>
      <c r="AB1109">
        <v>2</v>
      </c>
      <c r="AC1109">
        <v>0</v>
      </c>
      <c r="AD1109">
        <v>2</v>
      </c>
      <c r="AE1109">
        <v>0</v>
      </c>
      <c r="AF1109">
        <v>0</v>
      </c>
      <c r="AG1109">
        <v>0.30199999999999999</v>
      </c>
      <c r="AH1109">
        <v>112</v>
      </c>
      <c r="AI1109">
        <v>93</v>
      </c>
      <c r="AJ1109" t="s">
        <v>870</v>
      </c>
    </row>
    <row r="1110" spans="1:36" x14ac:dyDescent="0.45">
      <c r="A1110">
        <v>1109</v>
      </c>
      <c r="C1110" t="s">
        <v>871</v>
      </c>
      <c r="D1110" t="str">
        <f t="shared" si="17"/>
        <v>Yan Gomes2014</v>
      </c>
      <c r="E1110" t="s">
        <v>36</v>
      </c>
      <c r="F1110">
        <v>2014</v>
      </c>
      <c r="G1110">
        <v>80</v>
      </c>
      <c r="H1110">
        <v>310</v>
      </c>
      <c r="I1110">
        <v>518</v>
      </c>
      <c r="J1110">
        <v>78</v>
      </c>
      <c r="K1110">
        <v>287</v>
      </c>
      <c r="L1110">
        <v>37</v>
      </c>
      <c r="M1110">
        <v>75</v>
      </c>
      <c r="N1110">
        <v>12</v>
      </c>
      <c r="O1110">
        <v>1</v>
      </c>
      <c r="P1110">
        <v>12</v>
      </c>
      <c r="Q1110">
        <v>36</v>
      </c>
      <c r="R1110">
        <v>0</v>
      </c>
      <c r="S1110">
        <v>0</v>
      </c>
      <c r="T1110">
        <v>18</v>
      </c>
      <c r="U1110">
        <v>72</v>
      </c>
      <c r="V1110">
        <v>0.26100000000000001</v>
      </c>
      <c r="W1110">
        <v>0.307</v>
      </c>
      <c r="X1110">
        <v>0.436</v>
      </c>
      <c r="Y1110">
        <v>0.74199999999999999</v>
      </c>
      <c r="Z1110">
        <v>125</v>
      </c>
      <c r="AA1110">
        <v>8</v>
      </c>
      <c r="AB1110">
        <v>2</v>
      </c>
      <c r="AC1110">
        <v>0</v>
      </c>
      <c r="AD1110">
        <v>3</v>
      </c>
      <c r="AE1110">
        <v>1</v>
      </c>
      <c r="AF1110">
        <v>2</v>
      </c>
      <c r="AG1110">
        <v>0.30599999999999999</v>
      </c>
      <c r="AH1110">
        <v>90</v>
      </c>
      <c r="AI1110">
        <v>108</v>
      </c>
      <c r="AJ1110" t="s">
        <v>872</v>
      </c>
    </row>
    <row r="1111" spans="1:36" x14ac:dyDescent="0.45">
      <c r="A1111">
        <v>1110</v>
      </c>
      <c r="C1111" t="s">
        <v>555</v>
      </c>
      <c r="D1111" t="str">
        <f t="shared" si="17"/>
        <v>Austin Hays2023</v>
      </c>
      <c r="E1111" t="s">
        <v>36</v>
      </c>
      <c r="F1111">
        <v>2023</v>
      </c>
      <c r="G1111">
        <v>78</v>
      </c>
      <c r="H1111">
        <v>310</v>
      </c>
      <c r="I1111">
        <v>566</v>
      </c>
      <c r="J1111">
        <v>75</v>
      </c>
      <c r="K1111">
        <v>287</v>
      </c>
      <c r="L1111">
        <v>45</v>
      </c>
      <c r="M1111">
        <v>90</v>
      </c>
      <c r="N1111">
        <v>22</v>
      </c>
      <c r="O1111">
        <v>2</v>
      </c>
      <c r="P1111">
        <v>9</v>
      </c>
      <c r="Q1111">
        <v>36</v>
      </c>
      <c r="R1111">
        <v>2</v>
      </c>
      <c r="S1111">
        <v>1</v>
      </c>
      <c r="T1111">
        <v>19</v>
      </c>
      <c r="U1111">
        <v>73</v>
      </c>
      <c r="V1111">
        <v>0.314</v>
      </c>
      <c r="W1111">
        <v>0.35499999999999998</v>
      </c>
      <c r="X1111">
        <v>0.498</v>
      </c>
      <c r="Y1111">
        <v>0.85299999999999998</v>
      </c>
      <c r="Z1111">
        <v>143</v>
      </c>
      <c r="AA1111">
        <v>4</v>
      </c>
      <c r="AB1111">
        <v>1</v>
      </c>
      <c r="AC1111">
        <v>0</v>
      </c>
      <c r="AD1111">
        <v>3</v>
      </c>
      <c r="AE1111">
        <v>0</v>
      </c>
      <c r="AF1111">
        <v>0</v>
      </c>
      <c r="AG1111">
        <v>0.38900000000000001</v>
      </c>
      <c r="AH1111">
        <v>121</v>
      </c>
      <c r="AI1111">
        <v>132</v>
      </c>
      <c r="AJ1111" t="s">
        <v>556</v>
      </c>
    </row>
    <row r="1112" spans="1:36" x14ac:dyDescent="0.45">
      <c r="A1112">
        <v>1111</v>
      </c>
      <c r="C1112" t="s">
        <v>64</v>
      </c>
      <c r="D1112" t="str">
        <f t="shared" si="17"/>
        <v>César Hernández2016</v>
      </c>
      <c r="E1112" t="s">
        <v>36</v>
      </c>
      <c r="F1112">
        <v>2016</v>
      </c>
      <c r="G1112">
        <v>85</v>
      </c>
      <c r="H1112">
        <v>310</v>
      </c>
      <c r="I1112">
        <v>622</v>
      </c>
      <c r="J1112">
        <v>77</v>
      </c>
      <c r="K1112">
        <v>289</v>
      </c>
      <c r="L1112">
        <v>28</v>
      </c>
      <c r="M1112">
        <v>84</v>
      </c>
      <c r="N1112">
        <v>7</v>
      </c>
      <c r="O1112">
        <v>6</v>
      </c>
      <c r="P1112">
        <v>2</v>
      </c>
      <c r="Q1112">
        <v>21</v>
      </c>
      <c r="R1112">
        <v>6</v>
      </c>
      <c r="S1112">
        <v>5</v>
      </c>
      <c r="T1112">
        <v>17</v>
      </c>
      <c r="U1112">
        <v>59</v>
      </c>
      <c r="V1112">
        <v>0.29099999999999998</v>
      </c>
      <c r="W1112">
        <v>0.32900000000000001</v>
      </c>
      <c r="X1112">
        <v>0.377</v>
      </c>
      <c r="Y1112">
        <v>0.70599999999999996</v>
      </c>
      <c r="Z1112">
        <v>109</v>
      </c>
      <c r="AA1112">
        <v>5</v>
      </c>
      <c r="AB1112">
        <v>0</v>
      </c>
      <c r="AC1112">
        <v>3</v>
      </c>
      <c r="AD1112">
        <v>1</v>
      </c>
      <c r="AE1112">
        <v>2</v>
      </c>
      <c r="AF1112">
        <v>2</v>
      </c>
      <c r="AG1112">
        <v>0.35799999999999998</v>
      </c>
      <c r="AH1112">
        <v>85</v>
      </c>
      <c r="AI1112">
        <v>92</v>
      </c>
      <c r="AJ1112" t="s">
        <v>65</v>
      </c>
    </row>
    <row r="1113" spans="1:36" x14ac:dyDescent="0.45">
      <c r="A1113">
        <v>1112</v>
      </c>
      <c r="C1113" t="s">
        <v>312</v>
      </c>
      <c r="D1113" t="str">
        <f t="shared" si="17"/>
        <v>Denard Span2018</v>
      </c>
      <c r="E1113" t="s">
        <v>36</v>
      </c>
      <c r="F1113">
        <v>2018</v>
      </c>
      <c r="G1113">
        <v>81</v>
      </c>
      <c r="H1113">
        <v>310</v>
      </c>
      <c r="I1113">
        <v>501</v>
      </c>
      <c r="J1113">
        <v>68</v>
      </c>
      <c r="K1113">
        <v>269</v>
      </c>
      <c r="L1113">
        <v>43</v>
      </c>
      <c r="M1113">
        <v>73</v>
      </c>
      <c r="N1113">
        <v>14</v>
      </c>
      <c r="O1113">
        <v>3</v>
      </c>
      <c r="P1113">
        <v>8</v>
      </c>
      <c r="Q1113">
        <v>43</v>
      </c>
      <c r="R1113">
        <v>6</v>
      </c>
      <c r="S1113">
        <v>3</v>
      </c>
      <c r="T1113">
        <v>37</v>
      </c>
      <c r="U1113">
        <v>49</v>
      </c>
      <c r="V1113">
        <v>0.27100000000000002</v>
      </c>
      <c r="W1113">
        <v>0.35799999999999998</v>
      </c>
      <c r="X1113">
        <v>0.435</v>
      </c>
      <c r="Y1113">
        <v>0.79300000000000004</v>
      </c>
      <c r="Z1113">
        <v>117</v>
      </c>
      <c r="AA1113">
        <v>9</v>
      </c>
      <c r="AB1113">
        <v>1</v>
      </c>
      <c r="AC1113">
        <v>0</v>
      </c>
      <c r="AD1113">
        <v>3</v>
      </c>
      <c r="AE1113">
        <v>0</v>
      </c>
      <c r="AF1113">
        <v>2</v>
      </c>
      <c r="AG1113">
        <v>0.30199999999999999</v>
      </c>
      <c r="AH1113">
        <v>109</v>
      </c>
      <c r="AI1113">
        <v>120</v>
      </c>
      <c r="AJ1113" t="s">
        <v>313</v>
      </c>
    </row>
    <row r="1114" spans="1:36" x14ac:dyDescent="0.45">
      <c r="A1114">
        <v>1113</v>
      </c>
      <c r="C1114" t="s">
        <v>873</v>
      </c>
      <c r="D1114" t="str">
        <f t="shared" si="17"/>
        <v>Michael Bourn2014</v>
      </c>
      <c r="E1114" t="s">
        <v>36</v>
      </c>
      <c r="F1114">
        <v>2014</v>
      </c>
      <c r="G1114">
        <v>66</v>
      </c>
      <c r="H1114">
        <v>309</v>
      </c>
      <c r="I1114">
        <v>487</v>
      </c>
      <c r="J1114">
        <v>65</v>
      </c>
      <c r="K1114">
        <v>285</v>
      </c>
      <c r="L1114">
        <v>37</v>
      </c>
      <c r="M1114">
        <v>76</v>
      </c>
      <c r="N1114">
        <v>9</v>
      </c>
      <c r="O1114">
        <v>7</v>
      </c>
      <c r="P1114">
        <v>3</v>
      </c>
      <c r="Q1114">
        <v>21</v>
      </c>
      <c r="R1114">
        <v>7</v>
      </c>
      <c r="S1114">
        <v>3</v>
      </c>
      <c r="T1114">
        <v>20</v>
      </c>
      <c r="U1114">
        <v>69</v>
      </c>
      <c r="V1114">
        <v>0.26700000000000002</v>
      </c>
      <c r="W1114">
        <v>0.316</v>
      </c>
      <c r="X1114">
        <v>0.379</v>
      </c>
      <c r="Y1114">
        <v>0.69499999999999995</v>
      </c>
      <c r="Z1114">
        <v>108</v>
      </c>
      <c r="AA1114">
        <v>4</v>
      </c>
      <c r="AB1114">
        <v>1</v>
      </c>
      <c r="AC1114">
        <v>2</v>
      </c>
      <c r="AD1114">
        <v>1</v>
      </c>
      <c r="AE1114">
        <v>0</v>
      </c>
      <c r="AF1114">
        <v>2</v>
      </c>
      <c r="AG1114">
        <v>0.34100000000000003</v>
      </c>
      <c r="AH1114">
        <v>106</v>
      </c>
      <c r="AI1114">
        <v>97</v>
      </c>
      <c r="AJ1114" t="s">
        <v>874</v>
      </c>
    </row>
    <row r="1115" spans="1:36" x14ac:dyDescent="0.45">
      <c r="A1115">
        <v>1114</v>
      </c>
      <c r="C1115" t="s">
        <v>875</v>
      </c>
      <c r="D1115" t="str">
        <f t="shared" si="17"/>
        <v>Keon Broxton2017</v>
      </c>
      <c r="E1115" t="s">
        <v>36</v>
      </c>
      <c r="F1115">
        <v>2017</v>
      </c>
      <c r="G1115">
        <v>86</v>
      </c>
      <c r="H1115">
        <v>309</v>
      </c>
      <c r="I1115">
        <v>463</v>
      </c>
      <c r="J1115">
        <v>75</v>
      </c>
      <c r="K1115">
        <v>277</v>
      </c>
      <c r="L1115">
        <v>48</v>
      </c>
      <c r="M1115">
        <v>63</v>
      </c>
      <c r="N1115">
        <v>12</v>
      </c>
      <c r="O1115">
        <v>4</v>
      </c>
      <c r="P1115">
        <v>14</v>
      </c>
      <c r="Q1115">
        <v>35</v>
      </c>
      <c r="R1115">
        <v>17</v>
      </c>
      <c r="S1115">
        <v>5</v>
      </c>
      <c r="T1115">
        <v>26</v>
      </c>
      <c r="U1115">
        <v>117</v>
      </c>
      <c r="V1115">
        <v>0.22700000000000001</v>
      </c>
      <c r="W1115">
        <v>0.30399999999999999</v>
      </c>
      <c r="X1115">
        <v>0.45100000000000001</v>
      </c>
      <c r="Y1115">
        <v>0.75600000000000001</v>
      </c>
      <c r="Z1115">
        <v>125</v>
      </c>
      <c r="AA1115">
        <v>2</v>
      </c>
      <c r="AB1115">
        <v>5</v>
      </c>
      <c r="AC1115">
        <v>0</v>
      </c>
      <c r="AD1115">
        <v>1</v>
      </c>
      <c r="AE1115">
        <v>1</v>
      </c>
      <c r="AF1115">
        <v>1</v>
      </c>
      <c r="AG1115">
        <v>0.33300000000000002</v>
      </c>
      <c r="AH1115">
        <v>109</v>
      </c>
      <c r="AI1115">
        <v>100</v>
      </c>
      <c r="AJ1115" t="s">
        <v>876</v>
      </c>
    </row>
    <row r="1116" spans="1:36" x14ac:dyDescent="0.45">
      <c r="A1116">
        <v>1115</v>
      </c>
      <c r="C1116" t="s">
        <v>288</v>
      </c>
      <c r="D1116" t="str">
        <f t="shared" si="17"/>
        <v>Miguel Cabrera2022</v>
      </c>
      <c r="E1116" t="s">
        <v>36</v>
      </c>
      <c r="F1116">
        <v>2022</v>
      </c>
      <c r="G1116">
        <v>79</v>
      </c>
      <c r="H1116">
        <v>309</v>
      </c>
      <c r="I1116">
        <v>433</v>
      </c>
      <c r="J1116">
        <v>77</v>
      </c>
      <c r="K1116">
        <v>286</v>
      </c>
      <c r="L1116">
        <v>19</v>
      </c>
      <c r="M1116">
        <v>82</v>
      </c>
      <c r="N1116">
        <v>8</v>
      </c>
      <c r="O1116">
        <v>0</v>
      </c>
      <c r="P1116">
        <v>3</v>
      </c>
      <c r="Q1116">
        <v>34</v>
      </c>
      <c r="R1116">
        <v>1</v>
      </c>
      <c r="S1116">
        <v>0</v>
      </c>
      <c r="T1116">
        <v>16</v>
      </c>
      <c r="U1116">
        <v>74</v>
      </c>
      <c r="V1116">
        <v>0.28699999999999998</v>
      </c>
      <c r="W1116">
        <v>0.32400000000000001</v>
      </c>
      <c r="X1116">
        <v>0.34599999999999997</v>
      </c>
      <c r="Y1116">
        <v>0.67</v>
      </c>
      <c r="Z1116">
        <v>99</v>
      </c>
      <c r="AA1116">
        <v>5</v>
      </c>
      <c r="AB1116">
        <v>2</v>
      </c>
      <c r="AC1116">
        <v>0</v>
      </c>
      <c r="AD1116">
        <v>5</v>
      </c>
      <c r="AE1116">
        <v>2</v>
      </c>
      <c r="AF1116">
        <v>2</v>
      </c>
      <c r="AG1116">
        <v>0.36899999999999999</v>
      </c>
      <c r="AH1116">
        <v>115</v>
      </c>
      <c r="AI1116">
        <v>91</v>
      </c>
      <c r="AJ1116" t="s">
        <v>289</v>
      </c>
    </row>
    <row r="1117" spans="1:36" x14ac:dyDescent="0.45">
      <c r="A1117">
        <v>1116</v>
      </c>
      <c r="C1117" t="s">
        <v>322</v>
      </c>
      <c r="D1117" t="str">
        <f t="shared" si="17"/>
        <v>Kole Calhoun2022</v>
      </c>
      <c r="E1117" t="s">
        <v>36</v>
      </c>
      <c r="F1117">
        <v>2022</v>
      </c>
      <c r="G1117">
        <v>84</v>
      </c>
      <c r="H1117">
        <v>309</v>
      </c>
      <c r="I1117">
        <v>424</v>
      </c>
      <c r="J1117">
        <v>72</v>
      </c>
      <c r="K1117">
        <v>285</v>
      </c>
      <c r="L1117">
        <v>33</v>
      </c>
      <c r="M1117">
        <v>63</v>
      </c>
      <c r="N1117">
        <v>13</v>
      </c>
      <c r="O1117">
        <v>1</v>
      </c>
      <c r="P1117">
        <v>11</v>
      </c>
      <c r="Q1117">
        <v>41</v>
      </c>
      <c r="R1117">
        <v>2</v>
      </c>
      <c r="S1117">
        <v>2</v>
      </c>
      <c r="T1117">
        <v>19</v>
      </c>
      <c r="U1117">
        <v>88</v>
      </c>
      <c r="V1117">
        <v>0.221</v>
      </c>
      <c r="W1117">
        <v>0.27500000000000002</v>
      </c>
      <c r="X1117">
        <v>0.39</v>
      </c>
      <c r="Y1117">
        <v>0.66500000000000004</v>
      </c>
      <c r="Z1117">
        <v>111</v>
      </c>
      <c r="AA1117">
        <v>3</v>
      </c>
      <c r="AB1117">
        <v>3</v>
      </c>
      <c r="AC1117">
        <v>0</v>
      </c>
      <c r="AD1117">
        <v>2</v>
      </c>
      <c r="AE1117">
        <v>0</v>
      </c>
      <c r="AF1117">
        <v>0</v>
      </c>
      <c r="AG1117">
        <v>0.27700000000000002</v>
      </c>
      <c r="AH1117">
        <v>125</v>
      </c>
      <c r="AI1117">
        <v>87</v>
      </c>
      <c r="AJ1117" t="s">
        <v>323</v>
      </c>
    </row>
    <row r="1118" spans="1:36" x14ac:dyDescent="0.45">
      <c r="A1118">
        <v>1117</v>
      </c>
      <c r="C1118" t="s">
        <v>877</v>
      </c>
      <c r="D1118" t="str">
        <f t="shared" si="17"/>
        <v>Hunter Dozier2022</v>
      </c>
      <c r="E1118" t="s">
        <v>36</v>
      </c>
      <c r="F1118">
        <v>2022</v>
      </c>
      <c r="G1118">
        <v>77</v>
      </c>
      <c r="H1118">
        <v>309</v>
      </c>
      <c r="I1118">
        <v>500</v>
      </c>
      <c r="J1118">
        <v>74</v>
      </c>
      <c r="K1118">
        <v>283</v>
      </c>
      <c r="L1118">
        <v>36</v>
      </c>
      <c r="M1118">
        <v>75</v>
      </c>
      <c r="N1118">
        <v>18</v>
      </c>
      <c r="O1118">
        <v>3</v>
      </c>
      <c r="P1118">
        <v>9</v>
      </c>
      <c r="Q1118">
        <v>31</v>
      </c>
      <c r="R1118">
        <v>2</v>
      </c>
      <c r="S1118">
        <v>3</v>
      </c>
      <c r="T1118">
        <v>23</v>
      </c>
      <c r="U1118">
        <v>70</v>
      </c>
      <c r="V1118">
        <v>0.26500000000000001</v>
      </c>
      <c r="W1118">
        <v>0.32700000000000001</v>
      </c>
      <c r="X1118">
        <v>0.44500000000000001</v>
      </c>
      <c r="Y1118">
        <v>0.77200000000000002</v>
      </c>
      <c r="Z1118">
        <v>126</v>
      </c>
      <c r="AA1118">
        <v>7</v>
      </c>
      <c r="AB1118">
        <v>3</v>
      </c>
      <c r="AC1118">
        <v>0</v>
      </c>
      <c r="AD1118">
        <v>0</v>
      </c>
      <c r="AE1118">
        <v>0</v>
      </c>
      <c r="AF1118">
        <v>3</v>
      </c>
      <c r="AG1118">
        <v>0.32400000000000001</v>
      </c>
      <c r="AH1118">
        <v>127</v>
      </c>
      <c r="AI1118">
        <v>118</v>
      </c>
      <c r="AJ1118" t="s">
        <v>878</v>
      </c>
    </row>
    <row r="1119" spans="1:36" x14ac:dyDescent="0.45">
      <c r="A1119">
        <v>1118</v>
      </c>
      <c r="C1119" t="s">
        <v>621</v>
      </c>
      <c r="D1119" t="str">
        <f t="shared" si="17"/>
        <v>Yunel Escobar2014</v>
      </c>
      <c r="E1119" t="s">
        <v>36</v>
      </c>
      <c r="F1119">
        <v>2014</v>
      </c>
      <c r="G1119">
        <v>80</v>
      </c>
      <c r="H1119">
        <v>309</v>
      </c>
      <c r="I1119">
        <v>529</v>
      </c>
      <c r="J1119">
        <v>78</v>
      </c>
      <c r="K1119">
        <v>273</v>
      </c>
      <c r="L1119">
        <v>17</v>
      </c>
      <c r="M1119">
        <v>68</v>
      </c>
      <c r="N1119">
        <v>10</v>
      </c>
      <c r="O1119">
        <v>0</v>
      </c>
      <c r="P1119">
        <v>4</v>
      </c>
      <c r="Q1119">
        <v>22</v>
      </c>
      <c r="R1119">
        <v>1</v>
      </c>
      <c r="S1119">
        <v>1</v>
      </c>
      <c r="T1119">
        <v>32</v>
      </c>
      <c r="U1119">
        <v>33</v>
      </c>
      <c r="V1119">
        <v>0.249</v>
      </c>
      <c r="W1119">
        <v>0.32800000000000001</v>
      </c>
      <c r="X1119">
        <v>0.33</v>
      </c>
      <c r="Y1119">
        <v>0.65800000000000003</v>
      </c>
      <c r="Z1119">
        <v>90</v>
      </c>
      <c r="AA1119">
        <v>11</v>
      </c>
      <c r="AB1119">
        <v>1</v>
      </c>
      <c r="AC1119">
        <v>1</v>
      </c>
      <c r="AD1119">
        <v>2</v>
      </c>
      <c r="AE1119">
        <v>3</v>
      </c>
      <c r="AF1119">
        <v>3</v>
      </c>
      <c r="AG1119">
        <v>0.26900000000000002</v>
      </c>
      <c r="AH1119">
        <v>98</v>
      </c>
      <c r="AI1119">
        <v>88</v>
      </c>
      <c r="AJ1119" t="s">
        <v>622</v>
      </c>
    </row>
    <row r="1120" spans="1:36" x14ac:dyDescent="0.45">
      <c r="A1120">
        <v>1119</v>
      </c>
      <c r="C1120" t="s">
        <v>609</v>
      </c>
      <c r="D1120" t="str">
        <f t="shared" si="17"/>
        <v>Maikel Franco2021</v>
      </c>
      <c r="E1120" t="s">
        <v>36</v>
      </c>
      <c r="F1120">
        <v>2021</v>
      </c>
      <c r="G1120">
        <v>77</v>
      </c>
      <c r="H1120">
        <v>309</v>
      </c>
      <c r="I1120">
        <v>403</v>
      </c>
      <c r="J1120">
        <v>76</v>
      </c>
      <c r="K1120">
        <v>290</v>
      </c>
      <c r="L1120">
        <v>27</v>
      </c>
      <c r="M1120">
        <v>64</v>
      </c>
      <c r="N1120">
        <v>18</v>
      </c>
      <c r="O1120">
        <v>0</v>
      </c>
      <c r="P1120">
        <v>9</v>
      </c>
      <c r="Q1120">
        <v>42</v>
      </c>
      <c r="R1120">
        <v>0</v>
      </c>
      <c r="S1120">
        <v>0</v>
      </c>
      <c r="T1120">
        <v>17</v>
      </c>
      <c r="U1120">
        <v>50</v>
      </c>
      <c r="V1120">
        <v>0.221</v>
      </c>
      <c r="W1120">
        <v>0.26500000000000001</v>
      </c>
      <c r="X1120">
        <v>0.376</v>
      </c>
      <c r="Y1120">
        <v>0.64100000000000001</v>
      </c>
      <c r="Z1120">
        <v>109</v>
      </c>
      <c r="AA1120">
        <v>8</v>
      </c>
      <c r="AB1120">
        <v>1</v>
      </c>
      <c r="AC1120">
        <v>0</v>
      </c>
      <c r="AD1120">
        <v>1</v>
      </c>
      <c r="AE1120">
        <v>0</v>
      </c>
      <c r="AF1120">
        <v>2</v>
      </c>
      <c r="AG1120">
        <v>0.23699999999999999</v>
      </c>
      <c r="AH1120">
        <v>111</v>
      </c>
      <c r="AI1120">
        <v>77</v>
      </c>
      <c r="AJ1120" t="s">
        <v>610</v>
      </c>
    </row>
    <row r="1121" spans="1:36" x14ac:dyDescent="0.45">
      <c r="A1121">
        <v>1120</v>
      </c>
      <c r="C1121" t="s">
        <v>503</v>
      </c>
      <c r="D1121" t="str">
        <f t="shared" si="17"/>
        <v>Jeff McNeil2022</v>
      </c>
      <c r="E1121" t="s">
        <v>36</v>
      </c>
      <c r="F1121">
        <v>2022</v>
      </c>
      <c r="G1121">
        <v>81</v>
      </c>
      <c r="H1121">
        <v>309</v>
      </c>
      <c r="I1121">
        <v>589</v>
      </c>
      <c r="J1121">
        <v>76</v>
      </c>
      <c r="K1121">
        <v>280</v>
      </c>
      <c r="L1121">
        <v>38</v>
      </c>
      <c r="M1121">
        <v>84</v>
      </c>
      <c r="N1121">
        <v>19</v>
      </c>
      <c r="O1121">
        <v>1</v>
      </c>
      <c r="P1121">
        <v>4</v>
      </c>
      <c r="Q1121">
        <v>35</v>
      </c>
      <c r="R1121">
        <v>2</v>
      </c>
      <c r="S1121">
        <v>0</v>
      </c>
      <c r="T1121">
        <v>23</v>
      </c>
      <c r="U1121">
        <v>41</v>
      </c>
      <c r="V1121">
        <v>0.3</v>
      </c>
      <c r="W1121">
        <v>0.36299999999999999</v>
      </c>
      <c r="X1121">
        <v>0.41799999999999998</v>
      </c>
      <c r="Y1121">
        <v>0.78</v>
      </c>
      <c r="Z1121">
        <v>117</v>
      </c>
      <c r="AA1121">
        <v>3</v>
      </c>
      <c r="AB1121">
        <v>5</v>
      </c>
      <c r="AC1121">
        <v>0</v>
      </c>
      <c r="AD1121">
        <v>1</v>
      </c>
      <c r="AE1121">
        <v>0</v>
      </c>
      <c r="AF1121">
        <v>0</v>
      </c>
      <c r="AG1121">
        <v>0.33900000000000002</v>
      </c>
      <c r="AH1121">
        <v>87</v>
      </c>
      <c r="AI1121">
        <v>122</v>
      </c>
      <c r="AJ1121" t="s">
        <v>504</v>
      </c>
    </row>
    <row r="1122" spans="1:36" x14ac:dyDescent="0.45">
      <c r="A1122">
        <v>1121</v>
      </c>
      <c r="C1122" t="s">
        <v>549</v>
      </c>
      <c r="D1122" t="str">
        <f t="shared" si="17"/>
        <v>Mike Napoli2015</v>
      </c>
      <c r="E1122" t="s">
        <v>36</v>
      </c>
      <c r="F1122">
        <v>2015</v>
      </c>
      <c r="G1122">
        <v>80</v>
      </c>
      <c r="H1122">
        <v>309</v>
      </c>
      <c r="I1122">
        <v>469</v>
      </c>
      <c r="J1122">
        <v>74</v>
      </c>
      <c r="K1122">
        <v>269</v>
      </c>
      <c r="L1122">
        <v>31</v>
      </c>
      <c r="M1122">
        <v>52</v>
      </c>
      <c r="N1122">
        <v>11</v>
      </c>
      <c r="O1122">
        <v>1</v>
      </c>
      <c r="P1122">
        <v>10</v>
      </c>
      <c r="Q1122">
        <v>30</v>
      </c>
      <c r="R1122">
        <v>3</v>
      </c>
      <c r="S1122">
        <v>1</v>
      </c>
      <c r="T1122">
        <v>37</v>
      </c>
      <c r="U1122">
        <v>79</v>
      </c>
      <c r="V1122">
        <v>0.193</v>
      </c>
      <c r="W1122">
        <v>0.29499999999999998</v>
      </c>
      <c r="X1122">
        <v>0.35299999999999998</v>
      </c>
      <c r="Y1122">
        <v>0.64800000000000002</v>
      </c>
      <c r="Z1122">
        <v>95</v>
      </c>
      <c r="AA1122">
        <v>8</v>
      </c>
      <c r="AB1122">
        <v>2</v>
      </c>
      <c r="AC1122">
        <v>0</v>
      </c>
      <c r="AD1122">
        <v>1</v>
      </c>
      <c r="AE1122">
        <v>1</v>
      </c>
      <c r="AF1122">
        <v>5</v>
      </c>
      <c r="AG1122">
        <v>0.23200000000000001</v>
      </c>
      <c r="AH1122">
        <v>77</v>
      </c>
      <c r="AI1122">
        <v>83</v>
      </c>
      <c r="AJ1122" t="s">
        <v>550</v>
      </c>
    </row>
    <row r="1123" spans="1:36" x14ac:dyDescent="0.45">
      <c r="A1123">
        <v>1122</v>
      </c>
      <c r="C1123" t="s">
        <v>491</v>
      </c>
      <c r="D1123" t="str">
        <f t="shared" si="17"/>
        <v>Salvador Perez2018</v>
      </c>
      <c r="E1123" t="s">
        <v>36</v>
      </c>
      <c r="F1123">
        <v>2018</v>
      </c>
      <c r="G1123">
        <v>73</v>
      </c>
      <c r="H1123">
        <v>309</v>
      </c>
      <c r="I1123">
        <v>544</v>
      </c>
      <c r="J1123">
        <v>73</v>
      </c>
      <c r="K1123">
        <v>289</v>
      </c>
      <c r="L1123">
        <v>27</v>
      </c>
      <c r="M1123">
        <v>64</v>
      </c>
      <c r="N1123">
        <v>11</v>
      </c>
      <c r="O1123">
        <v>0</v>
      </c>
      <c r="P1123">
        <v>13</v>
      </c>
      <c r="Q1123">
        <v>41</v>
      </c>
      <c r="R1123">
        <v>1</v>
      </c>
      <c r="S1123">
        <v>1</v>
      </c>
      <c r="T1123">
        <v>9</v>
      </c>
      <c r="U1123">
        <v>63</v>
      </c>
      <c r="V1123">
        <v>0.222</v>
      </c>
      <c r="W1123">
        <v>0.25900000000000001</v>
      </c>
      <c r="X1123">
        <v>0.39500000000000002</v>
      </c>
      <c r="Y1123">
        <v>0.65300000000000002</v>
      </c>
      <c r="Z1123">
        <v>114</v>
      </c>
      <c r="AA1123">
        <v>14</v>
      </c>
      <c r="AB1123">
        <v>7</v>
      </c>
      <c r="AC1123">
        <v>0</v>
      </c>
      <c r="AD1123">
        <v>4</v>
      </c>
      <c r="AE1123">
        <v>0</v>
      </c>
      <c r="AF1123">
        <v>3</v>
      </c>
      <c r="AG1123">
        <v>0.23499999999999999</v>
      </c>
      <c r="AH1123">
        <v>84</v>
      </c>
      <c r="AI1123">
        <v>78</v>
      </c>
      <c r="AJ1123" t="s">
        <v>492</v>
      </c>
    </row>
    <row r="1124" spans="1:36" x14ac:dyDescent="0.45">
      <c r="A1124">
        <v>1123</v>
      </c>
      <c r="C1124" t="s">
        <v>591</v>
      </c>
      <c r="D1124" t="str">
        <f t="shared" si="17"/>
        <v>Hanley Ramírez2017</v>
      </c>
      <c r="E1124" t="s">
        <v>36</v>
      </c>
      <c r="F1124">
        <v>2017</v>
      </c>
      <c r="G1124">
        <v>74</v>
      </c>
      <c r="H1124">
        <v>309</v>
      </c>
      <c r="I1124">
        <v>553</v>
      </c>
      <c r="J1124">
        <v>71</v>
      </c>
      <c r="K1124">
        <v>272</v>
      </c>
      <c r="L1124">
        <v>38</v>
      </c>
      <c r="M1124">
        <v>71</v>
      </c>
      <c r="N1124">
        <v>11</v>
      </c>
      <c r="O1124">
        <v>0</v>
      </c>
      <c r="P1124">
        <v>13</v>
      </c>
      <c r="Q1124">
        <v>34</v>
      </c>
      <c r="R1124">
        <v>1</v>
      </c>
      <c r="S1124">
        <v>3</v>
      </c>
      <c r="T1124">
        <v>32</v>
      </c>
      <c r="U1124">
        <v>58</v>
      </c>
      <c r="V1124">
        <v>0.26100000000000001</v>
      </c>
      <c r="W1124">
        <v>0.35</v>
      </c>
      <c r="X1124">
        <v>0.44500000000000001</v>
      </c>
      <c r="Y1124">
        <v>0.79400000000000004</v>
      </c>
      <c r="Z1124">
        <v>121</v>
      </c>
      <c r="AA1124">
        <v>8</v>
      </c>
      <c r="AB1124">
        <v>5</v>
      </c>
      <c r="AC1124">
        <v>0</v>
      </c>
      <c r="AD1124">
        <v>0</v>
      </c>
      <c r="AE1124">
        <v>3</v>
      </c>
      <c r="AF1124">
        <v>3</v>
      </c>
      <c r="AG1124">
        <v>0.28899999999999998</v>
      </c>
      <c r="AH1124">
        <v>113</v>
      </c>
      <c r="AI1124">
        <v>113</v>
      </c>
      <c r="AJ1124" t="s">
        <v>592</v>
      </c>
    </row>
    <row r="1125" spans="1:36" x14ac:dyDescent="0.45">
      <c r="A1125">
        <v>1124</v>
      </c>
      <c r="C1125" t="s">
        <v>443</v>
      </c>
      <c r="D1125" t="str">
        <f t="shared" si="17"/>
        <v>Jonathan Schoop2019</v>
      </c>
      <c r="E1125" t="s">
        <v>36</v>
      </c>
      <c r="F1125">
        <v>2019</v>
      </c>
      <c r="G1125">
        <v>76</v>
      </c>
      <c r="H1125">
        <v>309</v>
      </c>
      <c r="I1125">
        <v>464</v>
      </c>
      <c r="J1125">
        <v>74</v>
      </c>
      <c r="K1125">
        <v>288</v>
      </c>
      <c r="L1125">
        <v>44</v>
      </c>
      <c r="M1125">
        <v>75</v>
      </c>
      <c r="N1125">
        <v>18</v>
      </c>
      <c r="O1125">
        <v>0</v>
      </c>
      <c r="P1125">
        <v>14</v>
      </c>
      <c r="Q1125">
        <v>39</v>
      </c>
      <c r="R1125">
        <v>1</v>
      </c>
      <c r="S1125">
        <v>0</v>
      </c>
      <c r="T1125">
        <v>12</v>
      </c>
      <c r="U1125">
        <v>75</v>
      </c>
      <c r="V1125">
        <v>0.26</v>
      </c>
      <c r="W1125">
        <v>0.311</v>
      </c>
      <c r="X1125">
        <v>0.46899999999999997</v>
      </c>
      <c r="Y1125">
        <v>0.78</v>
      </c>
      <c r="Z1125">
        <v>135</v>
      </c>
      <c r="AA1125">
        <v>7</v>
      </c>
      <c r="AB1125">
        <v>9</v>
      </c>
      <c r="AC1125">
        <v>0</v>
      </c>
      <c r="AD1125">
        <v>0</v>
      </c>
      <c r="AE1125">
        <v>0</v>
      </c>
      <c r="AF1125">
        <v>1</v>
      </c>
      <c r="AG1125">
        <v>0.307</v>
      </c>
      <c r="AH1125">
        <v>102</v>
      </c>
      <c r="AI1125">
        <v>105</v>
      </c>
      <c r="AJ1125" t="s">
        <v>444</v>
      </c>
    </row>
    <row r="1126" spans="1:36" x14ac:dyDescent="0.45">
      <c r="A1126">
        <v>1125</v>
      </c>
      <c r="C1126" t="s">
        <v>879</v>
      </c>
      <c r="D1126" t="str">
        <f t="shared" si="17"/>
        <v>Gordon Beckham2014</v>
      </c>
      <c r="E1126" t="s">
        <v>36</v>
      </c>
      <c r="F1126">
        <v>2014</v>
      </c>
      <c r="G1126">
        <v>72</v>
      </c>
      <c r="H1126">
        <v>308</v>
      </c>
      <c r="I1126">
        <v>483</v>
      </c>
      <c r="J1126">
        <v>71</v>
      </c>
      <c r="K1126">
        <v>282</v>
      </c>
      <c r="L1126">
        <v>34</v>
      </c>
      <c r="M1126">
        <v>67</v>
      </c>
      <c r="N1126">
        <v>19</v>
      </c>
      <c r="O1126">
        <v>0</v>
      </c>
      <c r="P1126">
        <v>7</v>
      </c>
      <c r="Q1126">
        <v>28</v>
      </c>
      <c r="R1126">
        <v>2</v>
      </c>
      <c r="S1126">
        <v>0</v>
      </c>
      <c r="T1126">
        <v>18</v>
      </c>
      <c r="U1126">
        <v>53</v>
      </c>
      <c r="V1126">
        <v>0.23799999999999999</v>
      </c>
      <c r="W1126">
        <v>0.29099999999999998</v>
      </c>
      <c r="X1126">
        <v>0.379</v>
      </c>
      <c r="Y1126">
        <v>0.67</v>
      </c>
      <c r="Z1126">
        <v>107</v>
      </c>
      <c r="AA1126">
        <v>8</v>
      </c>
      <c r="AB1126">
        <v>4</v>
      </c>
      <c r="AC1126">
        <v>2</v>
      </c>
      <c r="AD1126">
        <v>2</v>
      </c>
      <c r="AE1126">
        <v>1</v>
      </c>
      <c r="AF1126">
        <v>3</v>
      </c>
      <c r="AG1126">
        <v>0.26800000000000002</v>
      </c>
      <c r="AH1126">
        <v>116</v>
      </c>
      <c r="AI1126">
        <v>89</v>
      </c>
      <c r="AJ1126" t="s">
        <v>880</v>
      </c>
    </row>
    <row r="1127" spans="1:36" x14ac:dyDescent="0.45">
      <c r="A1127">
        <v>1126</v>
      </c>
      <c r="C1127" t="s">
        <v>597</v>
      </c>
      <c r="D1127" t="str">
        <f t="shared" si="17"/>
        <v>Ryan Braun2016</v>
      </c>
      <c r="E1127" t="s">
        <v>36</v>
      </c>
      <c r="F1127">
        <v>2016</v>
      </c>
      <c r="G1127">
        <v>73</v>
      </c>
      <c r="H1127">
        <v>308</v>
      </c>
      <c r="I1127">
        <v>564</v>
      </c>
      <c r="J1127">
        <v>71</v>
      </c>
      <c r="K1127">
        <v>282</v>
      </c>
      <c r="L1127">
        <v>35</v>
      </c>
      <c r="M1127">
        <v>88</v>
      </c>
      <c r="N1127">
        <v>16</v>
      </c>
      <c r="O1127">
        <v>1</v>
      </c>
      <c r="P1127">
        <v>13</v>
      </c>
      <c r="Q1127">
        <v>44</v>
      </c>
      <c r="R1127">
        <v>7</v>
      </c>
      <c r="S1127">
        <v>3</v>
      </c>
      <c r="T1127">
        <v>22</v>
      </c>
      <c r="U1127">
        <v>51</v>
      </c>
      <c r="V1127">
        <v>0.312</v>
      </c>
      <c r="W1127">
        <v>0.36699999999999999</v>
      </c>
      <c r="X1127">
        <v>0.51400000000000001</v>
      </c>
      <c r="Y1127">
        <v>0.88100000000000001</v>
      </c>
      <c r="Z1127">
        <v>145</v>
      </c>
      <c r="AA1127">
        <v>11</v>
      </c>
      <c r="AB1127">
        <v>3</v>
      </c>
      <c r="AC1127">
        <v>0</v>
      </c>
      <c r="AD1127">
        <v>1</v>
      </c>
      <c r="AE1127">
        <v>4</v>
      </c>
      <c r="AF1127">
        <v>4</v>
      </c>
      <c r="AG1127">
        <v>0.34300000000000003</v>
      </c>
      <c r="AH1127">
        <v>96</v>
      </c>
      <c r="AI1127">
        <v>136</v>
      </c>
      <c r="AJ1127" t="s">
        <v>598</v>
      </c>
    </row>
    <row r="1128" spans="1:36" x14ac:dyDescent="0.45">
      <c r="A1128">
        <v>1127</v>
      </c>
      <c r="C1128" t="s">
        <v>276</v>
      </c>
      <c r="D1128" t="str">
        <f t="shared" si="17"/>
        <v>Asdrúbal Cabrera2019</v>
      </c>
      <c r="E1128" t="s">
        <v>36</v>
      </c>
      <c r="F1128">
        <v>2019</v>
      </c>
      <c r="G1128">
        <v>77</v>
      </c>
      <c r="H1128">
        <v>308</v>
      </c>
      <c r="I1128">
        <v>514</v>
      </c>
      <c r="J1128">
        <v>75</v>
      </c>
      <c r="K1128">
        <v>269</v>
      </c>
      <c r="L1128">
        <v>40</v>
      </c>
      <c r="M1128">
        <v>61</v>
      </c>
      <c r="N1128">
        <v>12</v>
      </c>
      <c r="O1128">
        <v>0</v>
      </c>
      <c r="P1128">
        <v>11</v>
      </c>
      <c r="Q1128">
        <v>45</v>
      </c>
      <c r="R1128">
        <v>3</v>
      </c>
      <c r="S1128">
        <v>0</v>
      </c>
      <c r="T1128">
        <v>34</v>
      </c>
      <c r="U1128">
        <v>74</v>
      </c>
      <c r="V1128">
        <v>0.22700000000000001</v>
      </c>
      <c r="W1128">
        <v>0.315</v>
      </c>
      <c r="X1128">
        <v>0.39400000000000002</v>
      </c>
      <c r="Y1128">
        <v>0.70899999999999996</v>
      </c>
      <c r="Z1128">
        <v>106</v>
      </c>
      <c r="AA1128">
        <v>6</v>
      </c>
      <c r="AB1128">
        <v>2</v>
      </c>
      <c r="AC1128">
        <v>0</v>
      </c>
      <c r="AD1128">
        <v>3</v>
      </c>
      <c r="AE1128">
        <v>1</v>
      </c>
      <c r="AF1128">
        <v>4</v>
      </c>
      <c r="AG1128">
        <v>0.26700000000000002</v>
      </c>
      <c r="AH1128">
        <v>81</v>
      </c>
      <c r="AI1128">
        <v>89</v>
      </c>
      <c r="AJ1128" t="s">
        <v>277</v>
      </c>
    </row>
    <row r="1129" spans="1:36" x14ac:dyDescent="0.45">
      <c r="A1129">
        <v>1128</v>
      </c>
      <c r="C1129" t="s">
        <v>266</v>
      </c>
      <c r="D1129" t="str">
        <f t="shared" si="17"/>
        <v>Scooter Gennett2014</v>
      </c>
      <c r="E1129" t="s">
        <v>36</v>
      </c>
      <c r="F1129">
        <v>2014</v>
      </c>
      <c r="G1129">
        <v>84</v>
      </c>
      <c r="H1129">
        <v>308</v>
      </c>
      <c r="I1129">
        <v>474</v>
      </c>
      <c r="J1129">
        <v>69</v>
      </c>
      <c r="K1129">
        <v>282</v>
      </c>
      <c r="L1129">
        <v>40</v>
      </c>
      <c r="M1129">
        <v>87</v>
      </c>
      <c r="N1129">
        <v>22</v>
      </c>
      <c r="O1129">
        <v>3</v>
      </c>
      <c r="P1129">
        <v>7</v>
      </c>
      <c r="Q1129">
        <v>33</v>
      </c>
      <c r="R1129">
        <v>5</v>
      </c>
      <c r="S1129">
        <v>2</v>
      </c>
      <c r="T1129">
        <v>17</v>
      </c>
      <c r="U1129">
        <v>45</v>
      </c>
      <c r="V1129">
        <v>0.309</v>
      </c>
      <c r="W1129">
        <v>0.34599999999999997</v>
      </c>
      <c r="X1129">
        <v>0.48199999999999998</v>
      </c>
      <c r="Y1129">
        <v>0.82799999999999996</v>
      </c>
      <c r="Z1129">
        <v>136</v>
      </c>
      <c r="AA1129">
        <v>6</v>
      </c>
      <c r="AB1129">
        <v>0</v>
      </c>
      <c r="AC1129">
        <v>7</v>
      </c>
      <c r="AD1129">
        <v>2</v>
      </c>
      <c r="AE1129">
        <v>5</v>
      </c>
      <c r="AF1129">
        <v>2</v>
      </c>
      <c r="AG1129">
        <v>0.34499999999999997</v>
      </c>
      <c r="AH1129">
        <v>119</v>
      </c>
      <c r="AI1129">
        <v>133</v>
      </c>
      <c r="AJ1129" t="s">
        <v>267</v>
      </c>
    </row>
    <row r="1130" spans="1:36" x14ac:dyDescent="0.45">
      <c r="A1130">
        <v>1129</v>
      </c>
      <c r="C1130" t="s">
        <v>545</v>
      </c>
      <c r="D1130" t="str">
        <f t="shared" si="17"/>
        <v>Yuli Gurriel2017</v>
      </c>
      <c r="E1130" t="s">
        <v>36</v>
      </c>
      <c r="F1130">
        <v>2017</v>
      </c>
      <c r="G1130">
        <v>76</v>
      </c>
      <c r="H1130">
        <v>308</v>
      </c>
      <c r="I1130">
        <v>564</v>
      </c>
      <c r="J1130">
        <v>75</v>
      </c>
      <c r="K1130">
        <v>293</v>
      </c>
      <c r="L1130">
        <v>39</v>
      </c>
      <c r="M1130">
        <v>87</v>
      </c>
      <c r="N1130">
        <v>24</v>
      </c>
      <c r="O1130">
        <v>0</v>
      </c>
      <c r="P1130">
        <v>11</v>
      </c>
      <c r="Q1130">
        <v>44</v>
      </c>
      <c r="R1130">
        <v>1</v>
      </c>
      <c r="S1130">
        <v>2</v>
      </c>
      <c r="T1130">
        <v>6</v>
      </c>
      <c r="U1130">
        <v>37</v>
      </c>
      <c r="V1130">
        <v>0.29699999999999999</v>
      </c>
      <c r="W1130">
        <v>0.32100000000000001</v>
      </c>
      <c r="X1130">
        <v>0.49199999999999999</v>
      </c>
      <c r="Y1130">
        <v>0.81299999999999994</v>
      </c>
      <c r="Z1130">
        <v>144</v>
      </c>
      <c r="AA1130">
        <v>7</v>
      </c>
      <c r="AB1130">
        <v>6</v>
      </c>
      <c r="AC1130">
        <v>0</v>
      </c>
      <c r="AD1130">
        <v>3</v>
      </c>
      <c r="AE1130">
        <v>0</v>
      </c>
      <c r="AF1130">
        <v>3</v>
      </c>
      <c r="AG1130">
        <v>0.307</v>
      </c>
      <c r="AH1130">
        <v>98</v>
      </c>
      <c r="AI1130">
        <v>115</v>
      </c>
      <c r="AJ1130" t="s">
        <v>546</v>
      </c>
    </row>
    <row r="1131" spans="1:36" x14ac:dyDescent="0.45">
      <c r="A1131">
        <v>1130</v>
      </c>
      <c r="C1131" t="s">
        <v>881</v>
      </c>
      <c r="D1131" t="str">
        <f t="shared" si="17"/>
        <v>Manuel Margot2018</v>
      </c>
      <c r="E1131" t="s">
        <v>36</v>
      </c>
      <c r="F1131">
        <v>2018</v>
      </c>
      <c r="G1131">
        <v>82</v>
      </c>
      <c r="H1131">
        <v>308</v>
      </c>
      <c r="I1131">
        <v>519</v>
      </c>
      <c r="J1131">
        <v>74</v>
      </c>
      <c r="K1131">
        <v>280</v>
      </c>
      <c r="L1131">
        <v>28</v>
      </c>
      <c r="M1131">
        <v>68</v>
      </c>
      <c r="N1131">
        <v>19</v>
      </c>
      <c r="O1131">
        <v>3</v>
      </c>
      <c r="P1131">
        <v>3</v>
      </c>
      <c r="Q1131">
        <v>24</v>
      </c>
      <c r="R1131">
        <v>7</v>
      </c>
      <c r="S1131">
        <v>7</v>
      </c>
      <c r="T1131">
        <v>24</v>
      </c>
      <c r="U1131">
        <v>51</v>
      </c>
      <c r="V1131">
        <v>0.24299999999999999</v>
      </c>
      <c r="W1131">
        <v>0.30599999999999999</v>
      </c>
      <c r="X1131">
        <v>0.36399999999999999</v>
      </c>
      <c r="Y1131">
        <v>0.67100000000000004</v>
      </c>
      <c r="Z1131">
        <v>102</v>
      </c>
      <c r="AA1131">
        <v>6</v>
      </c>
      <c r="AB1131">
        <v>2</v>
      </c>
      <c r="AC1131">
        <v>1</v>
      </c>
      <c r="AD1131">
        <v>1</v>
      </c>
      <c r="AE1131">
        <v>3</v>
      </c>
      <c r="AF1131">
        <v>2</v>
      </c>
      <c r="AG1131">
        <v>0.28599999999999998</v>
      </c>
      <c r="AH1131">
        <v>100</v>
      </c>
      <c r="AI1131">
        <v>86</v>
      </c>
      <c r="AJ1131" t="s">
        <v>882</v>
      </c>
    </row>
    <row r="1132" spans="1:36" x14ac:dyDescent="0.45">
      <c r="A1132">
        <v>1131</v>
      </c>
      <c r="C1132" t="s">
        <v>465</v>
      </c>
      <c r="D1132" t="str">
        <f t="shared" si="17"/>
        <v>Joe Mauer2017</v>
      </c>
      <c r="E1132" t="s">
        <v>36</v>
      </c>
      <c r="F1132">
        <v>2017</v>
      </c>
      <c r="G1132">
        <v>74</v>
      </c>
      <c r="H1132">
        <v>308</v>
      </c>
      <c r="I1132">
        <v>597</v>
      </c>
      <c r="J1132">
        <v>68</v>
      </c>
      <c r="K1132">
        <v>276</v>
      </c>
      <c r="L1132">
        <v>37</v>
      </c>
      <c r="M1132">
        <v>79</v>
      </c>
      <c r="N1132">
        <v>17</v>
      </c>
      <c r="O1132">
        <v>0</v>
      </c>
      <c r="P1132">
        <v>5</v>
      </c>
      <c r="Q1132">
        <v>34</v>
      </c>
      <c r="R1132">
        <v>1</v>
      </c>
      <c r="S1132">
        <v>0</v>
      </c>
      <c r="T1132">
        <v>31</v>
      </c>
      <c r="U1132">
        <v>45</v>
      </c>
      <c r="V1132">
        <v>0.28599999999999998</v>
      </c>
      <c r="W1132">
        <v>0.36</v>
      </c>
      <c r="X1132">
        <v>0.40200000000000002</v>
      </c>
      <c r="Y1132">
        <v>0.76300000000000001</v>
      </c>
      <c r="Z1132">
        <v>111</v>
      </c>
      <c r="AA1132">
        <v>7</v>
      </c>
      <c r="AB1132">
        <v>1</v>
      </c>
      <c r="AC1132">
        <v>0</v>
      </c>
      <c r="AD1132">
        <v>0</v>
      </c>
      <c r="AE1132">
        <v>1</v>
      </c>
      <c r="AF1132">
        <v>2</v>
      </c>
      <c r="AG1132">
        <v>0.32700000000000001</v>
      </c>
      <c r="AH1132">
        <v>90</v>
      </c>
      <c r="AI1132">
        <v>106</v>
      </c>
      <c r="AJ1132" t="s">
        <v>466</v>
      </c>
    </row>
    <row r="1133" spans="1:36" x14ac:dyDescent="0.45">
      <c r="A1133">
        <v>1132</v>
      </c>
      <c r="C1133" t="s">
        <v>845</v>
      </c>
      <c r="D1133" t="str">
        <f t="shared" si="17"/>
        <v>Cameron Maybin2017</v>
      </c>
      <c r="E1133" t="s">
        <v>36</v>
      </c>
      <c r="F1133">
        <v>2017</v>
      </c>
      <c r="G1133">
        <v>71</v>
      </c>
      <c r="H1133">
        <v>308</v>
      </c>
      <c r="I1133">
        <v>450</v>
      </c>
      <c r="J1133">
        <v>71</v>
      </c>
      <c r="K1133">
        <v>265</v>
      </c>
      <c r="L1133">
        <v>50</v>
      </c>
      <c r="M1133">
        <v>65</v>
      </c>
      <c r="N1133">
        <v>16</v>
      </c>
      <c r="O1133">
        <v>1</v>
      </c>
      <c r="P1133">
        <v>6</v>
      </c>
      <c r="Q1133">
        <v>21</v>
      </c>
      <c r="R1133">
        <v>25</v>
      </c>
      <c r="S1133">
        <v>3</v>
      </c>
      <c r="T1133">
        <v>41</v>
      </c>
      <c r="U1133">
        <v>61</v>
      </c>
      <c r="V1133">
        <v>0.245</v>
      </c>
      <c r="W1133">
        <v>0.34699999999999998</v>
      </c>
      <c r="X1133">
        <v>0.38100000000000001</v>
      </c>
      <c r="Y1133">
        <v>0.72899999999999998</v>
      </c>
      <c r="Z1133">
        <v>101</v>
      </c>
      <c r="AA1133">
        <v>11</v>
      </c>
      <c r="AB1133">
        <v>1</v>
      </c>
      <c r="AC1133">
        <v>0</v>
      </c>
      <c r="AD1133">
        <v>1</v>
      </c>
      <c r="AE1133">
        <v>1</v>
      </c>
      <c r="AF1133">
        <v>3</v>
      </c>
      <c r="AG1133">
        <v>0.29699999999999999</v>
      </c>
      <c r="AH1133">
        <v>114</v>
      </c>
      <c r="AI1133">
        <v>97</v>
      </c>
      <c r="AJ1133" t="s">
        <v>846</v>
      </c>
    </row>
    <row r="1134" spans="1:36" x14ac:dyDescent="0.45">
      <c r="A1134">
        <v>1133</v>
      </c>
      <c r="C1134" t="s">
        <v>491</v>
      </c>
      <c r="D1134" t="str">
        <f t="shared" si="17"/>
        <v>Salvador Perez2016</v>
      </c>
      <c r="E1134" t="s">
        <v>36</v>
      </c>
      <c r="F1134">
        <v>2016</v>
      </c>
      <c r="G1134">
        <v>78</v>
      </c>
      <c r="H1134">
        <v>308</v>
      </c>
      <c r="I1134">
        <v>546</v>
      </c>
      <c r="J1134">
        <v>76</v>
      </c>
      <c r="K1134">
        <v>290</v>
      </c>
      <c r="L1134">
        <v>36</v>
      </c>
      <c r="M1134">
        <v>82</v>
      </c>
      <c r="N1134">
        <v>17</v>
      </c>
      <c r="O1134">
        <v>2</v>
      </c>
      <c r="P1134">
        <v>14</v>
      </c>
      <c r="Q1134">
        <v>41</v>
      </c>
      <c r="R1134">
        <v>0</v>
      </c>
      <c r="S1134">
        <v>0</v>
      </c>
      <c r="T1134">
        <v>13</v>
      </c>
      <c r="U1134">
        <v>72</v>
      </c>
      <c r="V1134">
        <v>0.28299999999999997</v>
      </c>
      <c r="W1134">
        <v>0.318</v>
      </c>
      <c r="X1134">
        <v>0.5</v>
      </c>
      <c r="Y1134">
        <v>0.81799999999999995</v>
      </c>
      <c r="Z1134">
        <v>145</v>
      </c>
      <c r="AA1134">
        <v>7</v>
      </c>
      <c r="AB1134">
        <v>3</v>
      </c>
      <c r="AC1134">
        <v>0</v>
      </c>
      <c r="AD1134">
        <v>2</v>
      </c>
      <c r="AE1134">
        <v>1</v>
      </c>
      <c r="AF1134">
        <v>2</v>
      </c>
      <c r="AG1134">
        <v>0.33</v>
      </c>
      <c r="AH1134">
        <v>125</v>
      </c>
      <c r="AI1134">
        <v>118</v>
      </c>
      <c r="AJ1134" t="s">
        <v>492</v>
      </c>
    </row>
    <row r="1135" spans="1:36" x14ac:dyDescent="0.45">
      <c r="A1135">
        <v>1134</v>
      </c>
      <c r="C1135" t="s">
        <v>703</v>
      </c>
      <c r="D1135" t="str">
        <f t="shared" si="17"/>
        <v>J.T. Realmuto2017</v>
      </c>
      <c r="E1135" t="s">
        <v>36</v>
      </c>
      <c r="F1135">
        <v>2017</v>
      </c>
      <c r="G1135">
        <v>75</v>
      </c>
      <c r="H1135">
        <v>308</v>
      </c>
      <c r="I1135">
        <v>579</v>
      </c>
      <c r="J1135">
        <v>72</v>
      </c>
      <c r="K1135">
        <v>284</v>
      </c>
      <c r="L1135">
        <v>38</v>
      </c>
      <c r="M1135">
        <v>86</v>
      </c>
      <c r="N1135">
        <v>15</v>
      </c>
      <c r="O1135">
        <v>3</v>
      </c>
      <c r="P1135">
        <v>8</v>
      </c>
      <c r="Q1135">
        <v>34</v>
      </c>
      <c r="R1135">
        <v>5</v>
      </c>
      <c r="S1135">
        <v>2</v>
      </c>
      <c r="T1135">
        <v>21</v>
      </c>
      <c r="U1135">
        <v>49</v>
      </c>
      <c r="V1135">
        <v>0.30299999999999999</v>
      </c>
      <c r="W1135">
        <v>0.35699999999999998</v>
      </c>
      <c r="X1135">
        <v>0.46100000000000002</v>
      </c>
      <c r="Y1135">
        <v>0.81799999999999995</v>
      </c>
      <c r="Z1135">
        <v>131</v>
      </c>
      <c r="AA1135">
        <v>6</v>
      </c>
      <c r="AB1135">
        <v>3</v>
      </c>
      <c r="AC1135">
        <v>0</v>
      </c>
      <c r="AD1135">
        <v>0</v>
      </c>
      <c r="AE1135">
        <v>3</v>
      </c>
      <c r="AF1135">
        <v>5</v>
      </c>
      <c r="AG1135">
        <v>0.34399999999999997</v>
      </c>
      <c r="AH1135">
        <v>110</v>
      </c>
      <c r="AI1135">
        <v>119</v>
      </c>
      <c r="AJ1135" t="s">
        <v>704</v>
      </c>
    </row>
    <row r="1136" spans="1:36" x14ac:dyDescent="0.45">
      <c r="A1136">
        <v>1135</v>
      </c>
      <c r="C1136" t="s">
        <v>843</v>
      </c>
      <c r="D1136" t="str">
        <f t="shared" si="17"/>
        <v>Gio Urshela2022</v>
      </c>
      <c r="E1136" t="s">
        <v>36</v>
      </c>
      <c r="F1136">
        <v>2022</v>
      </c>
      <c r="G1136">
        <v>82</v>
      </c>
      <c r="H1136">
        <v>308</v>
      </c>
      <c r="I1136">
        <v>551</v>
      </c>
      <c r="J1136">
        <v>77</v>
      </c>
      <c r="K1136">
        <v>283</v>
      </c>
      <c r="L1136">
        <v>33</v>
      </c>
      <c r="M1136">
        <v>74</v>
      </c>
      <c r="N1136">
        <v>16</v>
      </c>
      <c r="O1136">
        <v>1</v>
      </c>
      <c r="P1136">
        <v>8</v>
      </c>
      <c r="Q1136">
        <v>36</v>
      </c>
      <c r="R1136">
        <v>0</v>
      </c>
      <c r="S1136">
        <v>0</v>
      </c>
      <c r="T1136">
        <v>21</v>
      </c>
      <c r="U1136">
        <v>53</v>
      </c>
      <c r="V1136">
        <v>0.26200000000000001</v>
      </c>
      <c r="W1136">
        <v>0.308</v>
      </c>
      <c r="X1136">
        <v>0.41</v>
      </c>
      <c r="Y1136">
        <v>0.71799999999999997</v>
      </c>
      <c r="Z1136">
        <v>116</v>
      </c>
      <c r="AA1136">
        <v>13</v>
      </c>
      <c r="AB1136">
        <v>0</v>
      </c>
      <c r="AC1136">
        <v>0</v>
      </c>
      <c r="AD1136">
        <v>4</v>
      </c>
      <c r="AE1136">
        <v>0</v>
      </c>
      <c r="AF1136">
        <v>1</v>
      </c>
      <c r="AG1136">
        <v>0.29199999999999998</v>
      </c>
      <c r="AH1136">
        <v>87</v>
      </c>
      <c r="AI1136">
        <v>103</v>
      </c>
      <c r="AJ1136" t="s">
        <v>844</v>
      </c>
    </row>
    <row r="1137" spans="1:36" x14ac:dyDescent="0.45">
      <c r="A1137">
        <v>1136</v>
      </c>
      <c r="C1137" t="s">
        <v>364</v>
      </c>
      <c r="D1137" t="str">
        <f t="shared" si="17"/>
        <v>Lorenzo Cain2016</v>
      </c>
      <c r="E1137" t="s">
        <v>36</v>
      </c>
      <c r="F1137">
        <v>2016</v>
      </c>
      <c r="G1137">
        <v>73</v>
      </c>
      <c r="H1137">
        <v>307</v>
      </c>
      <c r="I1137">
        <v>434</v>
      </c>
      <c r="J1137">
        <v>72</v>
      </c>
      <c r="K1137">
        <v>286</v>
      </c>
      <c r="L1137">
        <v>39</v>
      </c>
      <c r="M1137">
        <v>83</v>
      </c>
      <c r="N1137">
        <v>12</v>
      </c>
      <c r="O1137">
        <v>0</v>
      </c>
      <c r="P1137">
        <v>8</v>
      </c>
      <c r="Q1137">
        <v>39</v>
      </c>
      <c r="R1137">
        <v>6</v>
      </c>
      <c r="S1137">
        <v>4</v>
      </c>
      <c r="T1137">
        <v>19</v>
      </c>
      <c r="U1137">
        <v>64</v>
      </c>
      <c r="V1137">
        <v>0.28999999999999998</v>
      </c>
      <c r="W1137">
        <v>0.33600000000000002</v>
      </c>
      <c r="X1137">
        <v>0.41599999999999998</v>
      </c>
      <c r="Y1137">
        <v>0.752</v>
      </c>
      <c r="Z1137">
        <v>119</v>
      </c>
      <c r="AA1137">
        <v>11</v>
      </c>
      <c r="AB1137">
        <v>1</v>
      </c>
      <c r="AC1137">
        <v>0</v>
      </c>
      <c r="AD1137">
        <v>1</v>
      </c>
      <c r="AE1137">
        <v>3</v>
      </c>
      <c r="AF1137">
        <v>2</v>
      </c>
      <c r="AG1137">
        <v>0.34899999999999998</v>
      </c>
      <c r="AH1137">
        <v>101</v>
      </c>
      <c r="AI1137">
        <v>103</v>
      </c>
      <c r="AJ1137" t="s">
        <v>365</v>
      </c>
    </row>
    <row r="1138" spans="1:36" x14ac:dyDescent="0.45">
      <c r="A1138">
        <v>1137</v>
      </c>
      <c r="C1138" t="s">
        <v>62</v>
      </c>
      <c r="D1138" t="str">
        <f t="shared" si="17"/>
        <v>Brian Dozier2019</v>
      </c>
      <c r="E1138" t="s">
        <v>36</v>
      </c>
      <c r="F1138">
        <v>2019</v>
      </c>
      <c r="G1138">
        <v>83</v>
      </c>
      <c r="H1138">
        <v>307</v>
      </c>
      <c r="I1138">
        <v>482</v>
      </c>
      <c r="J1138">
        <v>74</v>
      </c>
      <c r="K1138">
        <v>270</v>
      </c>
      <c r="L1138">
        <v>32</v>
      </c>
      <c r="M1138">
        <v>63</v>
      </c>
      <c r="N1138">
        <v>15</v>
      </c>
      <c r="O1138">
        <v>0</v>
      </c>
      <c r="P1138">
        <v>14</v>
      </c>
      <c r="Q1138">
        <v>33</v>
      </c>
      <c r="R1138">
        <v>1</v>
      </c>
      <c r="S1138">
        <v>1</v>
      </c>
      <c r="T1138">
        <v>33</v>
      </c>
      <c r="U1138">
        <v>74</v>
      </c>
      <c r="V1138">
        <v>0.23300000000000001</v>
      </c>
      <c r="W1138">
        <v>0.32300000000000001</v>
      </c>
      <c r="X1138">
        <v>0.44400000000000001</v>
      </c>
      <c r="Y1138">
        <v>0.76700000000000002</v>
      </c>
      <c r="Z1138">
        <v>120</v>
      </c>
      <c r="AA1138">
        <v>6</v>
      </c>
      <c r="AB1138">
        <v>3</v>
      </c>
      <c r="AC1138">
        <v>0</v>
      </c>
      <c r="AD1138">
        <v>1</v>
      </c>
      <c r="AE1138">
        <v>1</v>
      </c>
      <c r="AF1138">
        <v>3</v>
      </c>
      <c r="AG1138">
        <v>0.26800000000000002</v>
      </c>
      <c r="AH1138">
        <v>98</v>
      </c>
      <c r="AI1138">
        <v>103</v>
      </c>
      <c r="AJ1138" t="s">
        <v>63</v>
      </c>
    </row>
    <row r="1139" spans="1:36" x14ac:dyDescent="0.45">
      <c r="A1139">
        <v>1138</v>
      </c>
      <c r="C1139" t="s">
        <v>693</v>
      </c>
      <c r="D1139" t="str">
        <f t="shared" si="17"/>
        <v>Brandon Drury2023</v>
      </c>
      <c r="E1139" t="s">
        <v>36</v>
      </c>
      <c r="F1139">
        <v>2023</v>
      </c>
      <c r="G1139">
        <v>75</v>
      </c>
      <c r="H1139">
        <v>307</v>
      </c>
      <c r="I1139">
        <v>523</v>
      </c>
      <c r="J1139">
        <v>72</v>
      </c>
      <c r="K1139">
        <v>282</v>
      </c>
      <c r="L1139">
        <v>36</v>
      </c>
      <c r="M1139">
        <v>78</v>
      </c>
      <c r="N1139">
        <v>17</v>
      </c>
      <c r="O1139">
        <v>2</v>
      </c>
      <c r="P1139">
        <v>14</v>
      </c>
      <c r="Q1139">
        <v>45</v>
      </c>
      <c r="R1139">
        <v>0</v>
      </c>
      <c r="S1139">
        <v>2</v>
      </c>
      <c r="T1139">
        <v>16</v>
      </c>
      <c r="U1139">
        <v>80</v>
      </c>
      <c r="V1139">
        <v>0.27700000000000002</v>
      </c>
      <c r="W1139">
        <v>0.32300000000000001</v>
      </c>
      <c r="X1139">
        <v>0.5</v>
      </c>
      <c r="Y1139">
        <v>0.82299999999999995</v>
      </c>
      <c r="Z1139">
        <v>141</v>
      </c>
      <c r="AA1139">
        <v>9</v>
      </c>
      <c r="AB1139">
        <v>5</v>
      </c>
      <c r="AC1139">
        <v>0</v>
      </c>
      <c r="AD1139">
        <v>4</v>
      </c>
      <c r="AE1139">
        <v>0</v>
      </c>
      <c r="AF1139">
        <v>1</v>
      </c>
      <c r="AG1139">
        <v>0.33300000000000002</v>
      </c>
      <c r="AH1139">
        <v>106</v>
      </c>
      <c r="AI1139">
        <v>123</v>
      </c>
      <c r="AJ1139" t="s">
        <v>694</v>
      </c>
    </row>
    <row r="1140" spans="1:36" x14ac:dyDescent="0.45">
      <c r="A1140">
        <v>1139</v>
      </c>
      <c r="C1140" t="s">
        <v>170</v>
      </c>
      <c r="D1140" t="str">
        <f t="shared" si="17"/>
        <v>Tommy Edman2023</v>
      </c>
      <c r="E1140" t="s">
        <v>36</v>
      </c>
      <c r="F1140">
        <v>2023</v>
      </c>
      <c r="G1140">
        <v>84</v>
      </c>
      <c r="H1140">
        <v>307</v>
      </c>
      <c r="I1140">
        <v>528</v>
      </c>
      <c r="J1140">
        <v>77</v>
      </c>
      <c r="K1140">
        <v>274</v>
      </c>
      <c r="L1140">
        <v>44</v>
      </c>
      <c r="M1140">
        <v>65</v>
      </c>
      <c r="N1140">
        <v>15</v>
      </c>
      <c r="O1140">
        <v>3</v>
      </c>
      <c r="P1140">
        <v>7</v>
      </c>
      <c r="Q1140">
        <v>29</v>
      </c>
      <c r="R1140">
        <v>14</v>
      </c>
      <c r="S1140">
        <v>1</v>
      </c>
      <c r="T1140">
        <v>24</v>
      </c>
      <c r="U1140">
        <v>50</v>
      </c>
      <c r="V1140">
        <v>0.23699999999999999</v>
      </c>
      <c r="W1140">
        <v>0.30299999999999999</v>
      </c>
      <c r="X1140">
        <v>0.39100000000000001</v>
      </c>
      <c r="Y1140">
        <v>0.69299999999999995</v>
      </c>
      <c r="Z1140">
        <v>107</v>
      </c>
      <c r="AA1140">
        <v>7</v>
      </c>
      <c r="AB1140">
        <v>3</v>
      </c>
      <c r="AC1140">
        <v>3</v>
      </c>
      <c r="AD1140">
        <v>3</v>
      </c>
      <c r="AE1140">
        <v>1</v>
      </c>
      <c r="AF1140">
        <v>3</v>
      </c>
      <c r="AG1140">
        <v>0.26400000000000001</v>
      </c>
      <c r="AH1140">
        <v>97</v>
      </c>
      <c r="AI1140">
        <v>90</v>
      </c>
      <c r="AJ1140" t="s">
        <v>171</v>
      </c>
    </row>
    <row r="1141" spans="1:36" x14ac:dyDescent="0.45">
      <c r="A1141">
        <v>1140</v>
      </c>
      <c r="C1141" t="s">
        <v>883</v>
      </c>
      <c r="D1141" t="str">
        <f t="shared" si="17"/>
        <v>Kyle Farmer2022</v>
      </c>
      <c r="E1141" t="s">
        <v>36</v>
      </c>
      <c r="F1141">
        <v>2022</v>
      </c>
      <c r="G1141">
        <v>77</v>
      </c>
      <c r="H1141">
        <v>307</v>
      </c>
      <c r="I1141">
        <v>583</v>
      </c>
      <c r="J1141">
        <v>77</v>
      </c>
      <c r="K1141">
        <v>273</v>
      </c>
      <c r="L1141">
        <v>31</v>
      </c>
      <c r="M1141">
        <v>71</v>
      </c>
      <c r="N1141">
        <v>17</v>
      </c>
      <c r="O1141">
        <v>0</v>
      </c>
      <c r="P1141">
        <v>6</v>
      </c>
      <c r="Q1141">
        <v>46</v>
      </c>
      <c r="R1141">
        <v>4</v>
      </c>
      <c r="S1141">
        <v>2</v>
      </c>
      <c r="T1141">
        <v>20</v>
      </c>
      <c r="U1141">
        <v>48</v>
      </c>
      <c r="V1141">
        <v>0.26</v>
      </c>
      <c r="W1141">
        <v>0.33</v>
      </c>
      <c r="X1141">
        <v>0.38800000000000001</v>
      </c>
      <c r="Y1141">
        <v>0.71799999999999997</v>
      </c>
      <c r="Z1141">
        <v>106</v>
      </c>
      <c r="AA1141">
        <v>11</v>
      </c>
      <c r="AB1141">
        <v>10</v>
      </c>
      <c r="AC1141">
        <v>1</v>
      </c>
      <c r="AD1141">
        <v>3</v>
      </c>
      <c r="AE1141">
        <v>0</v>
      </c>
      <c r="AF1141">
        <v>2</v>
      </c>
      <c r="AG1141">
        <v>0.29299999999999998</v>
      </c>
      <c r="AH1141">
        <v>105</v>
      </c>
      <c r="AI1141">
        <v>104</v>
      </c>
      <c r="AJ1141" t="s">
        <v>884</v>
      </c>
    </row>
    <row r="1142" spans="1:36" x14ac:dyDescent="0.45">
      <c r="A1142">
        <v>1141</v>
      </c>
      <c r="C1142" t="s">
        <v>513</v>
      </c>
      <c r="D1142" t="str">
        <f t="shared" si="17"/>
        <v>Ke'Bryan Hayes2023</v>
      </c>
      <c r="E1142" t="s">
        <v>36</v>
      </c>
      <c r="F1142">
        <v>2023</v>
      </c>
      <c r="G1142">
        <v>75</v>
      </c>
      <c r="H1142">
        <v>307</v>
      </c>
      <c r="I1142">
        <v>525</v>
      </c>
      <c r="J1142">
        <v>72</v>
      </c>
      <c r="K1142">
        <v>290</v>
      </c>
      <c r="L1142">
        <v>34</v>
      </c>
      <c r="M1142">
        <v>73</v>
      </c>
      <c r="N1142">
        <v>16</v>
      </c>
      <c r="O1142">
        <v>5</v>
      </c>
      <c r="P1142">
        <v>5</v>
      </c>
      <c r="Q1142">
        <v>32</v>
      </c>
      <c r="R1142">
        <v>9</v>
      </c>
      <c r="S1142">
        <v>5</v>
      </c>
      <c r="T1142">
        <v>16</v>
      </c>
      <c r="U1142">
        <v>62</v>
      </c>
      <c r="V1142">
        <v>0.252</v>
      </c>
      <c r="W1142">
        <v>0.28999999999999998</v>
      </c>
      <c r="X1142">
        <v>0.39300000000000002</v>
      </c>
      <c r="Y1142">
        <v>0.68300000000000005</v>
      </c>
      <c r="Z1142">
        <v>114</v>
      </c>
      <c r="AA1142">
        <v>9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0.30399999999999999</v>
      </c>
      <c r="AH1142">
        <v>81</v>
      </c>
      <c r="AI1142">
        <v>87</v>
      </c>
      <c r="AJ1142" t="s">
        <v>514</v>
      </c>
    </row>
    <row r="1143" spans="1:36" x14ac:dyDescent="0.45">
      <c r="A1143">
        <v>1142</v>
      </c>
      <c r="C1143" t="s">
        <v>885</v>
      </c>
      <c r="D1143" t="str">
        <f t="shared" si="17"/>
        <v>Gunnar Henderson2023</v>
      </c>
      <c r="E1143" t="s">
        <v>36</v>
      </c>
      <c r="F1143">
        <v>2023</v>
      </c>
      <c r="G1143">
        <v>79</v>
      </c>
      <c r="H1143">
        <v>307</v>
      </c>
      <c r="I1143">
        <v>622</v>
      </c>
      <c r="J1143">
        <v>73</v>
      </c>
      <c r="K1143">
        <v>268</v>
      </c>
      <c r="L1143">
        <v>43</v>
      </c>
      <c r="M1143">
        <v>66</v>
      </c>
      <c r="N1143">
        <v>11</v>
      </c>
      <c r="O1143">
        <v>3</v>
      </c>
      <c r="P1143">
        <v>13</v>
      </c>
      <c r="Q1143">
        <v>37</v>
      </c>
      <c r="R1143">
        <v>5</v>
      </c>
      <c r="S1143">
        <v>2</v>
      </c>
      <c r="T1143">
        <v>37</v>
      </c>
      <c r="U1143">
        <v>92</v>
      </c>
      <c r="V1143">
        <v>0.246</v>
      </c>
      <c r="W1143">
        <v>0.34200000000000003</v>
      </c>
      <c r="X1143">
        <v>0.45500000000000002</v>
      </c>
      <c r="Y1143">
        <v>0.79700000000000004</v>
      </c>
      <c r="Z1143">
        <v>122</v>
      </c>
      <c r="AA1143">
        <v>4</v>
      </c>
      <c r="AB1143">
        <v>2</v>
      </c>
      <c r="AC1143">
        <v>0</v>
      </c>
      <c r="AD1143">
        <v>0</v>
      </c>
      <c r="AE1143">
        <v>1</v>
      </c>
      <c r="AF1143">
        <v>2</v>
      </c>
      <c r="AG1143">
        <v>0.32500000000000001</v>
      </c>
      <c r="AH1143">
        <v>98</v>
      </c>
      <c r="AI1143">
        <v>118</v>
      </c>
      <c r="AJ1143" t="s">
        <v>886</v>
      </c>
    </row>
    <row r="1144" spans="1:36" x14ac:dyDescent="0.45">
      <c r="A1144">
        <v>1143</v>
      </c>
      <c r="C1144" t="s">
        <v>649</v>
      </c>
      <c r="D1144" t="str">
        <f t="shared" si="17"/>
        <v>Jose Iglesias2016</v>
      </c>
      <c r="E1144" t="s">
        <v>36</v>
      </c>
      <c r="F1144">
        <v>2016</v>
      </c>
      <c r="G1144">
        <v>82</v>
      </c>
      <c r="H1144">
        <v>307</v>
      </c>
      <c r="I1144">
        <v>513</v>
      </c>
      <c r="J1144">
        <v>78</v>
      </c>
      <c r="K1144">
        <v>280</v>
      </c>
      <c r="L1144">
        <v>37</v>
      </c>
      <c r="M1144">
        <v>70</v>
      </c>
      <c r="N1144">
        <v>14</v>
      </c>
      <c r="O1144">
        <v>0</v>
      </c>
      <c r="P1144">
        <v>3</v>
      </c>
      <c r="Q1144">
        <v>20</v>
      </c>
      <c r="R1144">
        <v>5</v>
      </c>
      <c r="S1144">
        <v>1</v>
      </c>
      <c r="T1144">
        <v>21</v>
      </c>
      <c r="U1144">
        <v>31</v>
      </c>
      <c r="V1144">
        <v>0.25</v>
      </c>
      <c r="W1144">
        <v>0.30499999999999999</v>
      </c>
      <c r="X1144">
        <v>0.33200000000000002</v>
      </c>
      <c r="Y1144">
        <v>0.63700000000000001</v>
      </c>
      <c r="Z1144">
        <v>93</v>
      </c>
      <c r="AA1144">
        <v>9</v>
      </c>
      <c r="AB1144">
        <v>1</v>
      </c>
      <c r="AC1144">
        <v>5</v>
      </c>
      <c r="AD1144">
        <v>0</v>
      </c>
      <c r="AE1144">
        <v>1</v>
      </c>
      <c r="AF1144">
        <v>5</v>
      </c>
      <c r="AG1144">
        <v>0.27200000000000002</v>
      </c>
      <c r="AH1144">
        <v>99</v>
      </c>
      <c r="AI1144">
        <v>74</v>
      </c>
      <c r="AJ1144" t="s">
        <v>650</v>
      </c>
    </row>
    <row r="1145" spans="1:36" x14ac:dyDescent="0.45">
      <c r="A1145">
        <v>1144</v>
      </c>
      <c r="C1145" t="s">
        <v>541</v>
      </c>
      <c r="D1145" t="str">
        <f t="shared" si="17"/>
        <v>Ramón Laureano2021</v>
      </c>
      <c r="E1145" t="s">
        <v>36</v>
      </c>
      <c r="F1145">
        <v>2021</v>
      </c>
      <c r="G1145">
        <v>71</v>
      </c>
      <c r="H1145">
        <v>307</v>
      </c>
      <c r="I1145">
        <v>378</v>
      </c>
      <c r="J1145">
        <v>70</v>
      </c>
      <c r="K1145">
        <v>273</v>
      </c>
      <c r="L1145">
        <v>39</v>
      </c>
      <c r="M1145">
        <v>66</v>
      </c>
      <c r="N1145">
        <v>13</v>
      </c>
      <c r="O1145">
        <v>2</v>
      </c>
      <c r="P1145">
        <v>13</v>
      </c>
      <c r="Q1145">
        <v>31</v>
      </c>
      <c r="R1145">
        <v>11</v>
      </c>
      <c r="S1145">
        <v>4</v>
      </c>
      <c r="T1145">
        <v>25</v>
      </c>
      <c r="U1145">
        <v>76</v>
      </c>
      <c r="V1145">
        <v>0.24199999999999999</v>
      </c>
      <c r="W1145">
        <v>0.32300000000000001</v>
      </c>
      <c r="X1145">
        <v>0.44700000000000001</v>
      </c>
      <c r="Y1145">
        <v>0.76900000000000002</v>
      </c>
      <c r="Z1145">
        <v>122</v>
      </c>
      <c r="AA1145">
        <v>4</v>
      </c>
      <c r="AB1145">
        <v>8</v>
      </c>
      <c r="AC1145">
        <v>0</v>
      </c>
      <c r="AD1145">
        <v>1</v>
      </c>
      <c r="AE1145">
        <v>0</v>
      </c>
      <c r="AF1145">
        <v>2</v>
      </c>
      <c r="AG1145">
        <v>0.28699999999999998</v>
      </c>
      <c r="AH1145">
        <v>103</v>
      </c>
      <c r="AI1145">
        <v>113</v>
      </c>
      <c r="AJ1145" t="s">
        <v>542</v>
      </c>
    </row>
    <row r="1146" spans="1:36" x14ac:dyDescent="0.45">
      <c r="A1146">
        <v>1145</v>
      </c>
      <c r="C1146" t="s">
        <v>723</v>
      </c>
      <c r="D1146" t="str">
        <f t="shared" si="17"/>
        <v>Brandon Lowe2019</v>
      </c>
      <c r="E1146" t="s">
        <v>36</v>
      </c>
      <c r="F1146">
        <v>2019</v>
      </c>
      <c r="G1146">
        <v>76</v>
      </c>
      <c r="H1146">
        <v>307</v>
      </c>
      <c r="I1146">
        <v>327</v>
      </c>
      <c r="J1146">
        <v>67</v>
      </c>
      <c r="K1146">
        <v>279</v>
      </c>
      <c r="L1146">
        <v>40</v>
      </c>
      <c r="M1146">
        <v>77</v>
      </c>
      <c r="N1146">
        <v>17</v>
      </c>
      <c r="O1146">
        <v>2</v>
      </c>
      <c r="P1146">
        <v>16</v>
      </c>
      <c r="Q1146">
        <v>49</v>
      </c>
      <c r="R1146">
        <v>5</v>
      </c>
      <c r="S1146">
        <v>0</v>
      </c>
      <c r="T1146">
        <v>22</v>
      </c>
      <c r="U1146">
        <v>104</v>
      </c>
      <c r="V1146">
        <v>0.27600000000000002</v>
      </c>
      <c r="W1146">
        <v>0.33900000000000002</v>
      </c>
      <c r="X1146">
        <v>0.52300000000000002</v>
      </c>
      <c r="Y1146">
        <v>0.86199999999999999</v>
      </c>
      <c r="Z1146">
        <v>146</v>
      </c>
      <c r="AA1146">
        <v>1</v>
      </c>
      <c r="AB1146">
        <v>5</v>
      </c>
      <c r="AC1146">
        <v>0</v>
      </c>
      <c r="AD1146">
        <v>1</v>
      </c>
      <c r="AE1146">
        <v>0</v>
      </c>
      <c r="AF1146">
        <v>2</v>
      </c>
      <c r="AG1146">
        <v>0.38100000000000001</v>
      </c>
      <c r="AH1146">
        <v>103</v>
      </c>
      <c r="AI1146">
        <v>126</v>
      </c>
      <c r="AJ1146" t="s">
        <v>724</v>
      </c>
    </row>
    <row r="1147" spans="1:36" x14ac:dyDescent="0.45">
      <c r="A1147">
        <v>1146</v>
      </c>
      <c r="C1147" t="s">
        <v>887</v>
      </c>
      <c r="D1147" t="str">
        <f t="shared" si="17"/>
        <v>Russell Martin2015</v>
      </c>
      <c r="E1147" t="s">
        <v>36</v>
      </c>
      <c r="F1147">
        <v>2015</v>
      </c>
      <c r="G1147">
        <v>78</v>
      </c>
      <c r="H1147">
        <v>307</v>
      </c>
      <c r="I1147">
        <v>507</v>
      </c>
      <c r="J1147">
        <v>72</v>
      </c>
      <c r="K1147">
        <v>267</v>
      </c>
      <c r="L1147">
        <v>49</v>
      </c>
      <c r="M1147">
        <v>67</v>
      </c>
      <c r="N1147">
        <v>15</v>
      </c>
      <c r="O1147">
        <v>2</v>
      </c>
      <c r="P1147">
        <v>12</v>
      </c>
      <c r="Q1147">
        <v>41</v>
      </c>
      <c r="R1147">
        <v>4</v>
      </c>
      <c r="S1147">
        <v>4</v>
      </c>
      <c r="T1147">
        <v>31</v>
      </c>
      <c r="U1147">
        <v>63</v>
      </c>
      <c r="V1147">
        <v>0.251</v>
      </c>
      <c r="W1147">
        <v>0.33900000000000002</v>
      </c>
      <c r="X1147">
        <v>0.45700000000000002</v>
      </c>
      <c r="Y1147">
        <v>0.79600000000000004</v>
      </c>
      <c r="Z1147">
        <v>122</v>
      </c>
      <c r="AA1147">
        <v>10</v>
      </c>
      <c r="AB1147">
        <v>6</v>
      </c>
      <c r="AC1147">
        <v>0</v>
      </c>
      <c r="AD1147">
        <v>3</v>
      </c>
      <c r="AE1147">
        <v>0</v>
      </c>
      <c r="AF1147">
        <v>4</v>
      </c>
      <c r="AG1147">
        <v>0.28199999999999997</v>
      </c>
      <c r="AH1147">
        <v>103</v>
      </c>
      <c r="AI1147">
        <v>123</v>
      </c>
      <c r="AJ1147" t="s">
        <v>888</v>
      </c>
    </row>
    <row r="1148" spans="1:36" x14ac:dyDescent="0.45">
      <c r="A1148">
        <v>1147</v>
      </c>
      <c r="C1148" t="s">
        <v>611</v>
      </c>
      <c r="D1148" t="str">
        <f t="shared" si="17"/>
        <v>Logan Morrison2016</v>
      </c>
      <c r="E1148" t="s">
        <v>36</v>
      </c>
      <c r="F1148">
        <v>2016</v>
      </c>
      <c r="G1148">
        <v>81</v>
      </c>
      <c r="H1148">
        <v>307</v>
      </c>
      <c r="I1148">
        <v>398</v>
      </c>
      <c r="J1148">
        <v>72</v>
      </c>
      <c r="K1148">
        <v>275</v>
      </c>
      <c r="L1148">
        <v>33</v>
      </c>
      <c r="M1148">
        <v>65</v>
      </c>
      <c r="N1148">
        <v>10</v>
      </c>
      <c r="O1148">
        <v>0</v>
      </c>
      <c r="P1148">
        <v>10</v>
      </c>
      <c r="Q1148">
        <v>31</v>
      </c>
      <c r="R1148">
        <v>4</v>
      </c>
      <c r="S1148">
        <v>2</v>
      </c>
      <c r="T1148">
        <v>28</v>
      </c>
      <c r="U1148">
        <v>66</v>
      </c>
      <c r="V1148">
        <v>0.23599999999999999</v>
      </c>
      <c r="W1148">
        <v>0.309</v>
      </c>
      <c r="X1148">
        <v>0.38200000000000001</v>
      </c>
      <c r="Y1148">
        <v>0.69099999999999995</v>
      </c>
      <c r="Z1148">
        <v>105</v>
      </c>
      <c r="AA1148">
        <v>4</v>
      </c>
      <c r="AB1148">
        <v>2</v>
      </c>
      <c r="AC1148">
        <v>0</v>
      </c>
      <c r="AD1148">
        <v>2</v>
      </c>
      <c r="AE1148">
        <v>1</v>
      </c>
      <c r="AF1148">
        <v>1</v>
      </c>
      <c r="AG1148">
        <v>0.27400000000000002</v>
      </c>
      <c r="AH1148">
        <v>89</v>
      </c>
      <c r="AI1148">
        <v>87</v>
      </c>
      <c r="AJ1148" t="s">
        <v>612</v>
      </c>
    </row>
    <row r="1149" spans="1:36" x14ac:dyDescent="0.45">
      <c r="A1149">
        <v>1148</v>
      </c>
      <c r="C1149" t="s">
        <v>559</v>
      </c>
      <c r="D1149" t="str">
        <f t="shared" si="17"/>
        <v>Mark Reynolds2016</v>
      </c>
      <c r="E1149" t="s">
        <v>36</v>
      </c>
      <c r="F1149">
        <v>2016</v>
      </c>
      <c r="G1149">
        <v>80</v>
      </c>
      <c r="H1149">
        <v>307</v>
      </c>
      <c r="I1149">
        <v>441</v>
      </c>
      <c r="J1149">
        <v>71</v>
      </c>
      <c r="K1149">
        <v>276</v>
      </c>
      <c r="L1149">
        <v>45</v>
      </c>
      <c r="M1149">
        <v>78</v>
      </c>
      <c r="N1149">
        <v>20</v>
      </c>
      <c r="O1149">
        <v>0</v>
      </c>
      <c r="P1149">
        <v>9</v>
      </c>
      <c r="Q1149">
        <v>38</v>
      </c>
      <c r="R1149">
        <v>0</v>
      </c>
      <c r="S1149">
        <v>1</v>
      </c>
      <c r="T1149">
        <v>28</v>
      </c>
      <c r="U1149">
        <v>78</v>
      </c>
      <c r="V1149">
        <v>0.28299999999999997</v>
      </c>
      <c r="W1149">
        <v>0.34899999999999998</v>
      </c>
      <c r="X1149">
        <v>0.45300000000000001</v>
      </c>
      <c r="Y1149">
        <v>0.80100000000000005</v>
      </c>
      <c r="Z1149">
        <v>125</v>
      </c>
      <c r="AA1149">
        <v>4</v>
      </c>
      <c r="AB1149">
        <v>1</v>
      </c>
      <c r="AC1149">
        <v>0</v>
      </c>
      <c r="AD1149">
        <v>2</v>
      </c>
      <c r="AE1149">
        <v>1</v>
      </c>
      <c r="AF1149">
        <v>3</v>
      </c>
      <c r="AG1149">
        <v>0.36099999999999999</v>
      </c>
      <c r="AH1149">
        <v>99</v>
      </c>
      <c r="AI1149">
        <v>116</v>
      </c>
      <c r="AJ1149" t="s">
        <v>560</v>
      </c>
    </row>
    <row r="1150" spans="1:36" x14ac:dyDescent="0.45">
      <c r="A1150">
        <v>1149</v>
      </c>
      <c r="C1150" t="s">
        <v>473</v>
      </c>
      <c r="D1150" t="str">
        <f t="shared" si="17"/>
        <v>Amed Rosario2018</v>
      </c>
      <c r="E1150" t="s">
        <v>36</v>
      </c>
      <c r="F1150">
        <v>2018</v>
      </c>
      <c r="G1150">
        <v>90</v>
      </c>
      <c r="H1150">
        <v>307</v>
      </c>
      <c r="I1150">
        <v>592</v>
      </c>
      <c r="J1150">
        <v>81</v>
      </c>
      <c r="K1150">
        <v>285</v>
      </c>
      <c r="L1150">
        <v>33</v>
      </c>
      <c r="M1150">
        <v>70</v>
      </c>
      <c r="N1150">
        <v>16</v>
      </c>
      <c r="O1150">
        <v>5</v>
      </c>
      <c r="P1150">
        <v>4</v>
      </c>
      <c r="Q1150">
        <v>23</v>
      </c>
      <c r="R1150">
        <v>6</v>
      </c>
      <c r="S1150">
        <v>5</v>
      </c>
      <c r="T1150">
        <v>16</v>
      </c>
      <c r="U1150">
        <v>64</v>
      </c>
      <c r="V1150">
        <v>0.246</v>
      </c>
      <c r="W1150">
        <v>0.28999999999999998</v>
      </c>
      <c r="X1150">
        <v>0.379</v>
      </c>
      <c r="Y1150">
        <v>0.66800000000000004</v>
      </c>
      <c r="Z1150">
        <v>108</v>
      </c>
      <c r="AA1150">
        <v>6</v>
      </c>
      <c r="AB1150">
        <v>2</v>
      </c>
      <c r="AC1150">
        <v>3</v>
      </c>
      <c r="AD1150">
        <v>1</v>
      </c>
      <c r="AE1150">
        <v>4</v>
      </c>
      <c r="AF1150">
        <v>2</v>
      </c>
      <c r="AG1150">
        <v>0.30299999999999999</v>
      </c>
      <c r="AH1150">
        <v>97</v>
      </c>
      <c r="AI1150">
        <v>84</v>
      </c>
      <c r="AJ1150" t="s">
        <v>474</v>
      </c>
    </row>
    <row r="1151" spans="1:36" x14ac:dyDescent="0.45">
      <c r="A1151">
        <v>1150</v>
      </c>
      <c r="C1151" t="s">
        <v>509</v>
      </c>
      <c r="D1151" t="str">
        <f t="shared" si="17"/>
        <v>Steven Souza Jr.2015</v>
      </c>
      <c r="E1151" t="s">
        <v>36</v>
      </c>
      <c r="F1151">
        <v>2015</v>
      </c>
      <c r="G1151">
        <v>79</v>
      </c>
      <c r="H1151">
        <v>307</v>
      </c>
      <c r="I1151">
        <v>426</v>
      </c>
      <c r="J1151">
        <v>74</v>
      </c>
      <c r="K1151">
        <v>271</v>
      </c>
      <c r="L1151">
        <v>41</v>
      </c>
      <c r="M1151">
        <v>57</v>
      </c>
      <c r="N1151">
        <v>9</v>
      </c>
      <c r="O1151">
        <v>1</v>
      </c>
      <c r="P1151">
        <v>15</v>
      </c>
      <c r="Q1151">
        <v>33</v>
      </c>
      <c r="R1151">
        <v>10</v>
      </c>
      <c r="S1151">
        <v>5</v>
      </c>
      <c r="T1151">
        <v>32</v>
      </c>
      <c r="U1151">
        <v>108</v>
      </c>
      <c r="V1151">
        <v>0.21</v>
      </c>
      <c r="W1151">
        <v>0.30099999999999999</v>
      </c>
      <c r="X1151">
        <v>0.41699999999999998</v>
      </c>
      <c r="Y1151">
        <v>0.71799999999999997</v>
      </c>
      <c r="Z1151">
        <v>113</v>
      </c>
      <c r="AA1151">
        <v>6</v>
      </c>
      <c r="AB1151">
        <v>3</v>
      </c>
      <c r="AC1151">
        <v>1</v>
      </c>
      <c r="AD1151">
        <v>0</v>
      </c>
      <c r="AE1151">
        <v>0</v>
      </c>
      <c r="AF1151">
        <v>2</v>
      </c>
      <c r="AG1151">
        <v>0.28399999999999997</v>
      </c>
      <c r="AH1151">
        <v>99</v>
      </c>
      <c r="AI1151">
        <v>101</v>
      </c>
      <c r="AJ1151" t="s">
        <v>510</v>
      </c>
    </row>
    <row r="1152" spans="1:36" x14ac:dyDescent="0.45">
      <c r="A1152">
        <v>1151</v>
      </c>
      <c r="C1152" t="s">
        <v>585</v>
      </c>
      <c r="D1152" t="str">
        <f t="shared" si="17"/>
        <v>Willy Adames2022</v>
      </c>
      <c r="E1152" t="s">
        <v>36</v>
      </c>
      <c r="F1152">
        <v>2022</v>
      </c>
      <c r="G1152">
        <v>71</v>
      </c>
      <c r="H1152">
        <v>306</v>
      </c>
      <c r="I1152">
        <v>617</v>
      </c>
      <c r="J1152">
        <v>70</v>
      </c>
      <c r="K1152">
        <v>277</v>
      </c>
      <c r="L1152">
        <v>48</v>
      </c>
      <c r="M1152">
        <v>61</v>
      </c>
      <c r="N1152">
        <v>14</v>
      </c>
      <c r="O1152">
        <v>0</v>
      </c>
      <c r="P1152">
        <v>19</v>
      </c>
      <c r="Q1152">
        <v>51</v>
      </c>
      <c r="R1152">
        <v>3</v>
      </c>
      <c r="S1152">
        <v>1</v>
      </c>
      <c r="T1152">
        <v>28</v>
      </c>
      <c r="U1152">
        <v>85</v>
      </c>
      <c r="V1152">
        <v>0.22</v>
      </c>
      <c r="W1152">
        <v>0.29399999999999998</v>
      </c>
      <c r="X1152">
        <v>0.47699999999999998</v>
      </c>
      <c r="Y1152">
        <v>0.77100000000000002</v>
      </c>
      <c r="Z1152">
        <v>132</v>
      </c>
      <c r="AA1152">
        <v>8</v>
      </c>
      <c r="AB1152">
        <v>1</v>
      </c>
      <c r="AC1152">
        <v>0</v>
      </c>
      <c r="AD1152">
        <v>0</v>
      </c>
      <c r="AE1152">
        <v>0</v>
      </c>
      <c r="AF1152">
        <v>2</v>
      </c>
      <c r="AG1152">
        <v>0.24299999999999999</v>
      </c>
      <c r="AH1152">
        <v>103</v>
      </c>
      <c r="AI1152">
        <v>115</v>
      </c>
      <c r="AJ1152" t="s">
        <v>586</v>
      </c>
    </row>
    <row r="1153" spans="1:36" x14ac:dyDescent="0.45">
      <c r="A1153">
        <v>1152</v>
      </c>
      <c r="C1153" t="s">
        <v>889</v>
      </c>
      <c r="D1153" t="str">
        <f t="shared" si="17"/>
        <v>Nori Aoki2014</v>
      </c>
      <c r="E1153" t="s">
        <v>36</v>
      </c>
      <c r="F1153">
        <v>2014</v>
      </c>
      <c r="G1153">
        <v>71</v>
      </c>
      <c r="H1153">
        <v>306</v>
      </c>
      <c r="I1153">
        <v>549</v>
      </c>
      <c r="J1153">
        <v>67</v>
      </c>
      <c r="K1153">
        <v>273</v>
      </c>
      <c r="L1153">
        <v>36</v>
      </c>
      <c r="M1153">
        <v>71</v>
      </c>
      <c r="N1153">
        <v>13</v>
      </c>
      <c r="O1153">
        <v>2</v>
      </c>
      <c r="P1153">
        <v>0</v>
      </c>
      <c r="Q1153">
        <v>14</v>
      </c>
      <c r="R1153">
        <v>7</v>
      </c>
      <c r="S1153">
        <v>4</v>
      </c>
      <c r="T1153">
        <v>24</v>
      </c>
      <c r="U1153">
        <v>30</v>
      </c>
      <c r="V1153">
        <v>0.26</v>
      </c>
      <c r="W1153">
        <v>0.32800000000000001</v>
      </c>
      <c r="X1153">
        <v>0.32200000000000001</v>
      </c>
      <c r="Y1153">
        <v>0.65</v>
      </c>
      <c r="Z1153">
        <v>88</v>
      </c>
      <c r="AA1153">
        <v>3</v>
      </c>
      <c r="AB1153">
        <v>4</v>
      </c>
      <c r="AC1153">
        <v>4</v>
      </c>
      <c r="AD1153">
        <v>1</v>
      </c>
      <c r="AE1153">
        <v>0</v>
      </c>
      <c r="AF1153">
        <v>5</v>
      </c>
      <c r="AG1153">
        <v>0.29099999999999998</v>
      </c>
      <c r="AH1153">
        <v>83</v>
      </c>
      <c r="AI1153">
        <v>86</v>
      </c>
      <c r="AJ1153" t="s">
        <v>890</v>
      </c>
    </row>
    <row r="1154" spans="1:36" x14ac:dyDescent="0.45">
      <c r="A1154">
        <v>1153</v>
      </c>
      <c r="C1154" t="s">
        <v>629</v>
      </c>
      <c r="D1154" t="str">
        <f t="shared" si="17"/>
        <v>Jackie Bradley Jr.2014</v>
      </c>
      <c r="E1154" t="s">
        <v>36</v>
      </c>
      <c r="F1154">
        <v>2014</v>
      </c>
      <c r="G1154">
        <v>85</v>
      </c>
      <c r="H1154">
        <v>306</v>
      </c>
      <c r="I1154">
        <v>423</v>
      </c>
      <c r="J1154">
        <v>82</v>
      </c>
      <c r="K1154">
        <v>273</v>
      </c>
      <c r="L1154">
        <v>39</v>
      </c>
      <c r="M1154">
        <v>62</v>
      </c>
      <c r="N1154">
        <v>16</v>
      </c>
      <c r="O1154">
        <v>2</v>
      </c>
      <c r="P1154">
        <v>1</v>
      </c>
      <c r="Q1154">
        <v>26</v>
      </c>
      <c r="R1154">
        <v>6</v>
      </c>
      <c r="S1154">
        <v>0</v>
      </c>
      <c r="T1154">
        <v>27</v>
      </c>
      <c r="U1154">
        <v>82</v>
      </c>
      <c r="V1154">
        <v>0.22700000000000001</v>
      </c>
      <c r="W1154">
        <v>0.30499999999999999</v>
      </c>
      <c r="X1154">
        <v>0.311</v>
      </c>
      <c r="Y1154">
        <v>0.61599999999999999</v>
      </c>
      <c r="Z1154">
        <v>85</v>
      </c>
      <c r="AA1154">
        <v>8</v>
      </c>
      <c r="AB1154">
        <v>4</v>
      </c>
      <c r="AC1154">
        <v>1</v>
      </c>
      <c r="AD1154">
        <v>1</v>
      </c>
      <c r="AE1154">
        <v>1</v>
      </c>
      <c r="AF1154">
        <v>1</v>
      </c>
      <c r="AG1154">
        <v>0.31900000000000001</v>
      </c>
      <c r="AH1154">
        <v>132</v>
      </c>
      <c r="AI1154">
        <v>76</v>
      </c>
      <c r="AJ1154" t="s">
        <v>630</v>
      </c>
    </row>
    <row r="1155" spans="1:36" x14ac:dyDescent="0.45">
      <c r="A1155">
        <v>1154</v>
      </c>
      <c r="C1155" t="s">
        <v>667</v>
      </c>
      <c r="D1155" t="str">
        <f t="shared" ref="D1155:D1218" si="18">_xlfn.CONCAT(C1155,F1155)</f>
        <v>Yasmani Grandal2018</v>
      </c>
      <c r="E1155" t="s">
        <v>36</v>
      </c>
      <c r="F1155">
        <v>2018</v>
      </c>
      <c r="G1155">
        <v>80</v>
      </c>
      <c r="H1155">
        <v>306</v>
      </c>
      <c r="I1155">
        <v>518</v>
      </c>
      <c r="J1155">
        <v>65</v>
      </c>
      <c r="K1155">
        <v>263</v>
      </c>
      <c r="L1155">
        <v>41</v>
      </c>
      <c r="M1155">
        <v>66</v>
      </c>
      <c r="N1155">
        <v>15</v>
      </c>
      <c r="O1155">
        <v>1</v>
      </c>
      <c r="P1155">
        <v>13</v>
      </c>
      <c r="Q1155">
        <v>47</v>
      </c>
      <c r="R1155">
        <v>1</v>
      </c>
      <c r="S1155">
        <v>1</v>
      </c>
      <c r="T1155">
        <v>38</v>
      </c>
      <c r="U1155">
        <v>67</v>
      </c>
      <c r="V1155">
        <v>0.251</v>
      </c>
      <c r="W1155">
        <v>0.35</v>
      </c>
      <c r="X1155">
        <v>0.46400000000000002</v>
      </c>
      <c r="Y1155">
        <v>0.81399999999999995</v>
      </c>
      <c r="Z1155">
        <v>122</v>
      </c>
      <c r="AA1155">
        <v>8</v>
      </c>
      <c r="AB1155">
        <v>3</v>
      </c>
      <c r="AC1155">
        <v>0</v>
      </c>
      <c r="AD1155">
        <v>2</v>
      </c>
      <c r="AE1155">
        <v>1</v>
      </c>
      <c r="AF1155">
        <v>3</v>
      </c>
      <c r="AG1155">
        <v>0.28699999999999998</v>
      </c>
      <c r="AH1155">
        <v>100</v>
      </c>
      <c r="AI1155">
        <v>124</v>
      </c>
      <c r="AJ1155" t="s">
        <v>668</v>
      </c>
    </row>
    <row r="1156" spans="1:36" x14ac:dyDescent="0.45">
      <c r="A1156">
        <v>1155</v>
      </c>
      <c r="C1156" t="s">
        <v>835</v>
      </c>
      <c r="D1156" t="str">
        <f t="shared" si="18"/>
        <v>Enrique Hernández2023</v>
      </c>
      <c r="E1156" t="s">
        <v>36</v>
      </c>
      <c r="F1156">
        <v>2023</v>
      </c>
      <c r="G1156">
        <v>79</v>
      </c>
      <c r="H1156">
        <v>306</v>
      </c>
      <c r="I1156">
        <v>508</v>
      </c>
      <c r="J1156">
        <v>75</v>
      </c>
      <c r="K1156">
        <v>281</v>
      </c>
      <c r="L1156">
        <v>37</v>
      </c>
      <c r="M1156">
        <v>62</v>
      </c>
      <c r="N1156">
        <v>11</v>
      </c>
      <c r="O1156">
        <v>0</v>
      </c>
      <c r="P1156">
        <v>6</v>
      </c>
      <c r="Q1156">
        <v>31</v>
      </c>
      <c r="R1156">
        <v>3</v>
      </c>
      <c r="S1156">
        <v>1</v>
      </c>
      <c r="T1156">
        <v>21</v>
      </c>
      <c r="U1156">
        <v>64</v>
      </c>
      <c r="V1156">
        <v>0.221</v>
      </c>
      <c r="W1156">
        <v>0.27800000000000002</v>
      </c>
      <c r="X1156">
        <v>0.32400000000000001</v>
      </c>
      <c r="Y1156">
        <v>0.60199999999999998</v>
      </c>
      <c r="Z1156">
        <v>91</v>
      </c>
      <c r="AA1156">
        <v>11</v>
      </c>
      <c r="AB1156">
        <v>2</v>
      </c>
      <c r="AC1156">
        <v>0</v>
      </c>
      <c r="AD1156">
        <v>2</v>
      </c>
      <c r="AE1156">
        <v>0</v>
      </c>
      <c r="AF1156">
        <v>0</v>
      </c>
      <c r="AG1156">
        <v>0.26300000000000001</v>
      </c>
      <c r="AH1156">
        <v>87</v>
      </c>
      <c r="AI1156">
        <v>66</v>
      </c>
      <c r="AJ1156" t="s">
        <v>836</v>
      </c>
    </row>
    <row r="1157" spans="1:36" x14ac:dyDescent="0.45">
      <c r="A1157">
        <v>1156</v>
      </c>
      <c r="C1157" t="s">
        <v>308</v>
      </c>
      <c r="D1157" t="str">
        <f t="shared" si="18"/>
        <v>Isiah Kiner-Falefa2022</v>
      </c>
      <c r="E1157" t="s">
        <v>36</v>
      </c>
      <c r="F1157">
        <v>2022</v>
      </c>
      <c r="G1157">
        <v>82</v>
      </c>
      <c r="H1157">
        <v>306</v>
      </c>
      <c r="I1157">
        <v>531</v>
      </c>
      <c r="J1157">
        <v>78</v>
      </c>
      <c r="K1157">
        <v>280</v>
      </c>
      <c r="L1157">
        <v>41</v>
      </c>
      <c r="M1157">
        <v>76</v>
      </c>
      <c r="N1157">
        <v>15</v>
      </c>
      <c r="O1157">
        <v>0</v>
      </c>
      <c r="P1157">
        <v>0</v>
      </c>
      <c r="Q1157">
        <v>27</v>
      </c>
      <c r="R1157">
        <v>13</v>
      </c>
      <c r="S1157">
        <v>3</v>
      </c>
      <c r="T1157">
        <v>17</v>
      </c>
      <c r="U1157">
        <v>41</v>
      </c>
      <c r="V1157">
        <v>0.27100000000000002</v>
      </c>
      <c r="W1157">
        <v>0.318</v>
      </c>
      <c r="X1157">
        <v>0.32500000000000001</v>
      </c>
      <c r="Y1157">
        <v>0.64300000000000002</v>
      </c>
      <c r="Z1157">
        <v>91</v>
      </c>
      <c r="AA1157">
        <v>11</v>
      </c>
      <c r="AB1157">
        <v>4</v>
      </c>
      <c r="AC1157">
        <v>1</v>
      </c>
      <c r="AD1157">
        <v>4</v>
      </c>
      <c r="AE1157">
        <v>2</v>
      </c>
      <c r="AF1157">
        <v>1</v>
      </c>
      <c r="AG1157">
        <v>0.313</v>
      </c>
      <c r="AH1157">
        <v>101</v>
      </c>
      <c r="AI1157">
        <v>84</v>
      </c>
      <c r="AJ1157" t="s">
        <v>309</v>
      </c>
    </row>
    <row r="1158" spans="1:36" x14ac:dyDescent="0.45">
      <c r="A1158">
        <v>1157</v>
      </c>
      <c r="C1158" t="s">
        <v>891</v>
      </c>
      <c r="D1158" t="str">
        <f t="shared" si="18"/>
        <v>Alejandro Kirk2022</v>
      </c>
      <c r="E1158" t="s">
        <v>36</v>
      </c>
      <c r="F1158">
        <v>2022</v>
      </c>
      <c r="G1158">
        <v>83</v>
      </c>
      <c r="H1158">
        <v>306</v>
      </c>
      <c r="I1158">
        <v>541</v>
      </c>
      <c r="J1158">
        <v>71</v>
      </c>
      <c r="K1158">
        <v>267</v>
      </c>
      <c r="L1158">
        <v>45</v>
      </c>
      <c r="M1158">
        <v>84</v>
      </c>
      <c r="N1158">
        <v>13</v>
      </c>
      <c r="O1158">
        <v>0</v>
      </c>
      <c r="P1158">
        <v>11</v>
      </c>
      <c r="Q1158">
        <v>37</v>
      </c>
      <c r="R1158">
        <v>0</v>
      </c>
      <c r="S1158">
        <v>0</v>
      </c>
      <c r="T1158">
        <v>33</v>
      </c>
      <c r="U1158">
        <v>29</v>
      </c>
      <c r="V1158">
        <v>0.315</v>
      </c>
      <c r="W1158">
        <v>0.39500000000000002</v>
      </c>
      <c r="X1158">
        <v>0.48699999999999999</v>
      </c>
      <c r="Y1158">
        <v>0.88200000000000001</v>
      </c>
      <c r="Z1158">
        <v>130</v>
      </c>
      <c r="AA1158">
        <v>7</v>
      </c>
      <c r="AB1158">
        <v>4</v>
      </c>
      <c r="AC1158">
        <v>0</v>
      </c>
      <c r="AD1158">
        <v>2</v>
      </c>
      <c r="AE1158">
        <v>1</v>
      </c>
      <c r="AF1158">
        <v>6</v>
      </c>
      <c r="AG1158">
        <v>0.31900000000000001</v>
      </c>
      <c r="AH1158">
        <v>124</v>
      </c>
      <c r="AI1158">
        <v>150</v>
      </c>
      <c r="AJ1158" t="s">
        <v>892</v>
      </c>
    </row>
    <row r="1159" spans="1:36" x14ac:dyDescent="0.45">
      <c r="A1159">
        <v>1158</v>
      </c>
      <c r="C1159" t="s">
        <v>765</v>
      </c>
      <c r="D1159" t="str">
        <f t="shared" si="18"/>
        <v>Leonys Martín2018</v>
      </c>
      <c r="E1159" t="s">
        <v>36</v>
      </c>
      <c r="F1159">
        <v>2018</v>
      </c>
      <c r="G1159">
        <v>71</v>
      </c>
      <c r="H1159">
        <v>306</v>
      </c>
      <c r="I1159">
        <v>353</v>
      </c>
      <c r="J1159">
        <v>68</v>
      </c>
      <c r="K1159">
        <v>276</v>
      </c>
      <c r="L1159">
        <v>44</v>
      </c>
      <c r="M1159">
        <v>71</v>
      </c>
      <c r="N1159">
        <v>15</v>
      </c>
      <c r="O1159">
        <v>3</v>
      </c>
      <c r="P1159">
        <v>9</v>
      </c>
      <c r="Q1159">
        <v>29</v>
      </c>
      <c r="R1159">
        <v>7</v>
      </c>
      <c r="S1159">
        <v>3</v>
      </c>
      <c r="T1159">
        <v>27</v>
      </c>
      <c r="U1159">
        <v>67</v>
      </c>
      <c r="V1159">
        <v>0.25700000000000001</v>
      </c>
      <c r="W1159">
        <v>0.32700000000000001</v>
      </c>
      <c r="X1159">
        <v>0.43099999999999999</v>
      </c>
      <c r="Y1159">
        <v>0.75800000000000001</v>
      </c>
      <c r="Z1159">
        <v>119</v>
      </c>
      <c r="AA1159">
        <v>1</v>
      </c>
      <c r="AB1159">
        <v>2</v>
      </c>
      <c r="AC1159">
        <v>0</v>
      </c>
      <c r="AD1159">
        <v>1</v>
      </c>
      <c r="AE1159">
        <v>0</v>
      </c>
      <c r="AF1159">
        <v>4</v>
      </c>
      <c r="AG1159">
        <v>0.309</v>
      </c>
      <c r="AH1159">
        <v>103</v>
      </c>
      <c r="AI1159">
        <v>109</v>
      </c>
      <c r="AJ1159" t="s">
        <v>766</v>
      </c>
    </row>
    <row r="1160" spans="1:36" x14ac:dyDescent="0.45">
      <c r="A1160">
        <v>1159</v>
      </c>
      <c r="C1160" t="s">
        <v>154</v>
      </c>
      <c r="D1160" t="str">
        <f t="shared" si="18"/>
        <v>Eddie Rosario2021</v>
      </c>
      <c r="E1160" t="s">
        <v>36</v>
      </c>
      <c r="F1160">
        <v>2021</v>
      </c>
      <c r="G1160">
        <v>78</v>
      </c>
      <c r="H1160">
        <v>306</v>
      </c>
      <c r="I1160">
        <v>412</v>
      </c>
      <c r="J1160">
        <v>78</v>
      </c>
      <c r="K1160">
        <v>283</v>
      </c>
      <c r="L1160">
        <v>29</v>
      </c>
      <c r="M1160">
        <v>72</v>
      </c>
      <c r="N1160">
        <v>15</v>
      </c>
      <c r="O1160">
        <v>1</v>
      </c>
      <c r="P1160">
        <v>7</v>
      </c>
      <c r="Q1160">
        <v>46</v>
      </c>
      <c r="R1160">
        <v>9</v>
      </c>
      <c r="S1160">
        <v>2</v>
      </c>
      <c r="T1160">
        <v>17</v>
      </c>
      <c r="U1160">
        <v>47</v>
      </c>
      <c r="V1160">
        <v>0.254</v>
      </c>
      <c r="W1160">
        <v>0.29599999999999999</v>
      </c>
      <c r="X1160">
        <v>0.38900000000000001</v>
      </c>
      <c r="Y1160">
        <v>0.68500000000000005</v>
      </c>
      <c r="Z1160">
        <v>110</v>
      </c>
      <c r="AA1160">
        <v>3</v>
      </c>
      <c r="AB1160">
        <v>1</v>
      </c>
      <c r="AC1160">
        <v>2</v>
      </c>
      <c r="AD1160">
        <v>3</v>
      </c>
      <c r="AE1160">
        <v>0</v>
      </c>
      <c r="AF1160">
        <v>2</v>
      </c>
      <c r="AG1160">
        <v>0.28000000000000003</v>
      </c>
      <c r="AH1160">
        <v>87</v>
      </c>
      <c r="AI1160">
        <v>90</v>
      </c>
      <c r="AJ1160" t="s">
        <v>155</v>
      </c>
    </row>
    <row r="1161" spans="1:36" x14ac:dyDescent="0.45">
      <c r="A1161">
        <v>1160</v>
      </c>
      <c r="C1161" t="s">
        <v>893</v>
      </c>
      <c r="D1161" t="str">
        <f t="shared" si="18"/>
        <v>Seth Smith2014</v>
      </c>
      <c r="E1161" t="s">
        <v>36</v>
      </c>
      <c r="F1161">
        <v>2014</v>
      </c>
      <c r="G1161">
        <v>81</v>
      </c>
      <c r="H1161">
        <v>306</v>
      </c>
      <c r="I1161">
        <v>521</v>
      </c>
      <c r="J1161">
        <v>72</v>
      </c>
      <c r="K1161">
        <v>258</v>
      </c>
      <c r="L1161">
        <v>37</v>
      </c>
      <c r="M1161">
        <v>73</v>
      </c>
      <c r="N1161">
        <v>20</v>
      </c>
      <c r="O1161">
        <v>4</v>
      </c>
      <c r="P1161">
        <v>10</v>
      </c>
      <c r="Q1161">
        <v>27</v>
      </c>
      <c r="R1161">
        <v>1</v>
      </c>
      <c r="S1161">
        <v>1</v>
      </c>
      <c r="T1161">
        <v>42</v>
      </c>
      <c r="U1161">
        <v>50</v>
      </c>
      <c r="V1161">
        <v>0.28299999999999997</v>
      </c>
      <c r="W1161">
        <v>0.38700000000000001</v>
      </c>
      <c r="X1161">
        <v>0.50800000000000001</v>
      </c>
      <c r="Y1161">
        <v>0.89500000000000002</v>
      </c>
      <c r="Z1161">
        <v>131</v>
      </c>
      <c r="AA1161">
        <v>4</v>
      </c>
      <c r="AB1161">
        <v>3</v>
      </c>
      <c r="AC1161">
        <v>0</v>
      </c>
      <c r="AD1161">
        <v>2</v>
      </c>
      <c r="AE1161">
        <v>2</v>
      </c>
      <c r="AF1161">
        <v>2</v>
      </c>
      <c r="AG1161">
        <v>0.315</v>
      </c>
      <c r="AH1161">
        <v>121</v>
      </c>
      <c r="AI1161">
        <v>152</v>
      </c>
      <c r="AJ1161" t="s">
        <v>894</v>
      </c>
    </row>
    <row r="1162" spans="1:36" x14ac:dyDescent="0.45">
      <c r="A1162">
        <v>1161</v>
      </c>
      <c r="C1162" t="s">
        <v>895</v>
      </c>
      <c r="D1162" t="str">
        <f t="shared" si="18"/>
        <v>Michael A. Taylor2018</v>
      </c>
      <c r="E1162" t="s">
        <v>36</v>
      </c>
      <c r="F1162">
        <v>2018</v>
      </c>
      <c r="G1162">
        <v>90</v>
      </c>
      <c r="H1162">
        <v>306</v>
      </c>
      <c r="I1162">
        <v>385</v>
      </c>
      <c r="J1162">
        <v>72</v>
      </c>
      <c r="K1162">
        <v>279</v>
      </c>
      <c r="L1162">
        <v>35</v>
      </c>
      <c r="M1162">
        <v>67</v>
      </c>
      <c r="N1162">
        <v>18</v>
      </c>
      <c r="O1162">
        <v>2</v>
      </c>
      <c r="P1162">
        <v>5</v>
      </c>
      <c r="Q1162">
        <v>25</v>
      </c>
      <c r="R1162">
        <v>24</v>
      </c>
      <c r="S1162">
        <v>5</v>
      </c>
      <c r="T1162">
        <v>25</v>
      </c>
      <c r="U1162">
        <v>87</v>
      </c>
      <c r="V1162">
        <v>0.24</v>
      </c>
      <c r="W1162">
        <v>0.30299999999999999</v>
      </c>
      <c r="X1162">
        <v>0.373</v>
      </c>
      <c r="Y1162">
        <v>0.67500000000000004</v>
      </c>
      <c r="Z1162">
        <v>104</v>
      </c>
      <c r="AA1162">
        <v>8</v>
      </c>
      <c r="AB1162">
        <v>0</v>
      </c>
      <c r="AC1162">
        <v>2</v>
      </c>
      <c r="AD1162">
        <v>0</v>
      </c>
      <c r="AE1162">
        <v>1</v>
      </c>
      <c r="AF1162">
        <v>1</v>
      </c>
      <c r="AG1162">
        <v>0.33200000000000002</v>
      </c>
      <c r="AH1162">
        <v>110</v>
      </c>
      <c r="AI1162">
        <v>87</v>
      </c>
      <c r="AJ1162" t="s">
        <v>896</v>
      </c>
    </row>
    <row r="1163" spans="1:36" x14ac:dyDescent="0.45">
      <c r="A1163">
        <v>1162</v>
      </c>
      <c r="C1163" t="s">
        <v>378</v>
      </c>
      <c r="D1163" t="str">
        <f t="shared" si="18"/>
        <v>Andrew Vaughn2022</v>
      </c>
      <c r="E1163" t="s">
        <v>36</v>
      </c>
      <c r="F1163">
        <v>2022</v>
      </c>
      <c r="G1163">
        <v>72</v>
      </c>
      <c r="H1163">
        <v>306</v>
      </c>
      <c r="I1163">
        <v>555</v>
      </c>
      <c r="J1163">
        <v>69</v>
      </c>
      <c r="K1163">
        <v>279</v>
      </c>
      <c r="L1163">
        <v>36</v>
      </c>
      <c r="M1163">
        <v>84</v>
      </c>
      <c r="N1163">
        <v>17</v>
      </c>
      <c r="O1163">
        <v>0</v>
      </c>
      <c r="P1163">
        <v>10</v>
      </c>
      <c r="Q1163">
        <v>48</v>
      </c>
      <c r="R1163">
        <v>0</v>
      </c>
      <c r="S1163">
        <v>0</v>
      </c>
      <c r="T1163">
        <v>18</v>
      </c>
      <c r="U1163">
        <v>51</v>
      </c>
      <c r="V1163">
        <v>0.30099999999999999</v>
      </c>
      <c r="W1163">
        <v>0.35</v>
      </c>
      <c r="X1163">
        <v>0.47</v>
      </c>
      <c r="Y1163">
        <v>0.81899999999999995</v>
      </c>
      <c r="Z1163">
        <v>131</v>
      </c>
      <c r="AA1163">
        <v>5</v>
      </c>
      <c r="AB1163">
        <v>5</v>
      </c>
      <c r="AC1163">
        <v>0</v>
      </c>
      <c r="AD1163">
        <v>4</v>
      </c>
      <c r="AE1163">
        <v>0</v>
      </c>
      <c r="AF1163">
        <v>2</v>
      </c>
      <c r="AG1163">
        <v>0.33300000000000002</v>
      </c>
      <c r="AH1163">
        <v>119</v>
      </c>
      <c r="AI1163">
        <v>131</v>
      </c>
      <c r="AJ1163" t="s">
        <v>379</v>
      </c>
    </row>
    <row r="1164" spans="1:36" x14ac:dyDescent="0.45">
      <c r="A1164">
        <v>1163</v>
      </c>
      <c r="C1164" t="s">
        <v>328</v>
      </c>
      <c r="D1164" t="str">
        <f t="shared" si="18"/>
        <v>Justin Bour2017</v>
      </c>
      <c r="E1164" t="s">
        <v>36</v>
      </c>
      <c r="F1164">
        <v>2017</v>
      </c>
      <c r="G1164">
        <v>77</v>
      </c>
      <c r="H1164">
        <v>305</v>
      </c>
      <c r="I1164">
        <v>429</v>
      </c>
      <c r="J1164">
        <v>71</v>
      </c>
      <c r="K1164">
        <v>270</v>
      </c>
      <c r="L1164">
        <v>35</v>
      </c>
      <c r="M1164">
        <v>78</v>
      </c>
      <c r="N1164">
        <v>12</v>
      </c>
      <c r="O1164">
        <v>0</v>
      </c>
      <c r="P1164">
        <v>20</v>
      </c>
      <c r="Q1164">
        <v>59</v>
      </c>
      <c r="R1164">
        <v>1</v>
      </c>
      <c r="S1164">
        <v>0</v>
      </c>
      <c r="T1164">
        <v>33</v>
      </c>
      <c r="U1164">
        <v>65</v>
      </c>
      <c r="V1164">
        <v>0.28899999999999998</v>
      </c>
      <c r="W1164">
        <v>0.36699999999999999</v>
      </c>
      <c r="X1164">
        <v>0.55600000000000005</v>
      </c>
      <c r="Y1164">
        <v>0.92300000000000004</v>
      </c>
      <c r="Z1164">
        <v>150</v>
      </c>
      <c r="AA1164">
        <v>7</v>
      </c>
      <c r="AB1164">
        <v>1</v>
      </c>
      <c r="AC1164">
        <v>0</v>
      </c>
      <c r="AD1164">
        <v>1</v>
      </c>
      <c r="AE1164">
        <v>6</v>
      </c>
      <c r="AF1164">
        <v>3</v>
      </c>
      <c r="AG1164">
        <v>0.312</v>
      </c>
      <c r="AH1164">
        <v>104</v>
      </c>
      <c r="AI1164">
        <v>144</v>
      </c>
      <c r="AJ1164" t="s">
        <v>329</v>
      </c>
    </row>
    <row r="1165" spans="1:36" x14ac:dyDescent="0.45">
      <c r="A1165">
        <v>1164</v>
      </c>
      <c r="C1165" t="s">
        <v>897</v>
      </c>
      <c r="D1165" t="str">
        <f t="shared" si="18"/>
        <v>Seth Brown2022</v>
      </c>
      <c r="E1165" t="s">
        <v>36</v>
      </c>
      <c r="F1165">
        <v>2022</v>
      </c>
      <c r="G1165">
        <v>86</v>
      </c>
      <c r="H1165">
        <v>305</v>
      </c>
      <c r="I1165">
        <v>555</v>
      </c>
      <c r="J1165">
        <v>73</v>
      </c>
      <c r="K1165">
        <v>283</v>
      </c>
      <c r="L1165">
        <v>27</v>
      </c>
      <c r="M1165">
        <v>61</v>
      </c>
      <c r="N1165">
        <v>17</v>
      </c>
      <c r="O1165">
        <v>2</v>
      </c>
      <c r="P1165">
        <v>10</v>
      </c>
      <c r="Q1165">
        <v>38</v>
      </c>
      <c r="R1165">
        <v>7</v>
      </c>
      <c r="S1165">
        <v>1</v>
      </c>
      <c r="T1165">
        <v>19</v>
      </c>
      <c r="U1165">
        <v>79</v>
      </c>
      <c r="V1165">
        <v>0.216</v>
      </c>
      <c r="W1165">
        <v>0.26900000000000002</v>
      </c>
      <c r="X1165">
        <v>0.39600000000000002</v>
      </c>
      <c r="Y1165">
        <v>0.66500000000000004</v>
      </c>
      <c r="Z1165">
        <v>112</v>
      </c>
      <c r="AA1165">
        <v>4</v>
      </c>
      <c r="AB1165">
        <v>2</v>
      </c>
      <c r="AC1165">
        <v>0</v>
      </c>
      <c r="AD1165">
        <v>1</v>
      </c>
      <c r="AE1165">
        <v>1</v>
      </c>
      <c r="AF1165">
        <v>0</v>
      </c>
      <c r="AG1165">
        <v>0.26200000000000001</v>
      </c>
      <c r="AH1165">
        <v>77</v>
      </c>
      <c r="AI1165">
        <v>87</v>
      </c>
      <c r="AJ1165" t="s">
        <v>898</v>
      </c>
    </row>
    <row r="1166" spans="1:36" x14ac:dyDescent="0.45">
      <c r="A1166">
        <v>1165</v>
      </c>
      <c r="C1166" t="s">
        <v>899</v>
      </c>
      <c r="D1166" t="str">
        <f t="shared" si="18"/>
        <v>Elias Díaz2023</v>
      </c>
      <c r="E1166" t="s">
        <v>36</v>
      </c>
      <c r="F1166">
        <v>2023</v>
      </c>
      <c r="G1166">
        <v>80</v>
      </c>
      <c r="H1166">
        <v>305</v>
      </c>
      <c r="I1166">
        <v>526</v>
      </c>
      <c r="J1166">
        <v>72</v>
      </c>
      <c r="K1166">
        <v>278</v>
      </c>
      <c r="L1166">
        <v>27</v>
      </c>
      <c r="M1166">
        <v>77</v>
      </c>
      <c r="N1166">
        <v>15</v>
      </c>
      <c r="O1166">
        <v>1</v>
      </c>
      <c r="P1166">
        <v>9</v>
      </c>
      <c r="Q1166">
        <v>45</v>
      </c>
      <c r="R1166">
        <v>0</v>
      </c>
      <c r="S1166">
        <v>0</v>
      </c>
      <c r="T1166">
        <v>22</v>
      </c>
      <c r="U1166">
        <v>65</v>
      </c>
      <c r="V1166">
        <v>0.27700000000000002</v>
      </c>
      <c r="W1166">
        <v>0.32800000000000001</v>
      </c>
      <c r="X1166">
        <v>0.435</v>
      </c>
      <c r="Y1166">
        <v>0.76300000000000001</v>
      </c>
      <c r="Z1166">
        <v>121</v>
      </c>
      <c r="AA1166">
        <v>8</v>
      </c>
      <c r="AB1166">
        <v>1</v>
      </c>
      <c r="AC1166">
        <v>0</v>
      </c>
      <c r="AD1166">
        <v>4</v>
      </c>
      <c r="AE1166">
        <v>0</v>
      </c>
      <c r="AF1166">
        <v>3</v>
      </c>
      <c r="AG1166">
        <v>0.32700000000000001</v>
      </c>
      <c r="AH1166">
        <v>110</v>
      </c>
      <c r="AI1166">
        <v>109</v>
      </c>
      <c r="AJ1166" t="s">
        <v>900</v>
      </c>
    </row>
    <row r="1167" spans="1:36" x14ac:dyDescent="0.45">
      <c r="A1167">
        <v>1166</v>
      </c>
      <c r="C1167" t="s">
        <v>282</v>
      </c>
      <c r="D1167" t="str">
        <f t="shared" si="18"/>
        <v>Carlos Gómez2018</v>
      </c>
      <c r="E1167" t="s">
        <v>36</v>
      </c>
      <c r="F1167">
        <v>2018</v>
      </c>
      <c r="G1167">
        <v>78</v>
      </c>
      <c r="H1167">
        <v>305</v>
      </c>
      <c r="I1167">
        <v>408</v>
      </c>
      <c r="J1167">
        <v>72</v>
      </c>
      <c r="K1167">
        <v>273</v>
      </c>
      <c r="L1167">
        <v>30</v>
      </c>
      <c r="M1167">
        <v>59</v>
      </c>
      <c r="N1167">
        <v>11</v>
      </c>
      <c r="O1167">
        <v>2</v>
      </c>
      <c r="P1167">
        <v>8</v>
      </c>
      <c r="Q1167">
        <v>23</v>
      </c>
      <c r="R1167">
        <v>6</v>
      </c>
      <c r="S1167">
        <v>3</v>
      </c>
      <c r="T1167">
        <v>19</v>
      </c>
      <c r="U1167">
        <v>78</v>
      </c>
      <c r="V1167">
        <v>0.216</v>
      </c>
      <c r="W1167">
        <v>0.29599999999999999</v>
      </c>
      <c r="X1167">
        <v>0.35899999999999999</v>
      </c>
      <c r="Y1167">
        <v>0.65500000000000003</v>
      </c>
      <c r="Z1167">
        <v>98</v>
      </c>
      <c r="AA1167">
        <v>5</v>
      </c>
      <c r="AB1167">
        <v>12</v>
      </c>
      <c r="AC1167">
        <v>1</v>
      </c>
      <c r="AD1167">
        <v>0</v>
      </c>
      <c r="AE1167">
        <v>0</v>
      </c>
      <c r="AF1167">
        <v>0</v>
      </c>
      <c r="AG1167">
        <v>0.27300000000000002</v>
      </c>
      <c r="AH1167">
        <v>106</v>
      </c>
      <c r="AI1167">
        <v>81</v>
      </c>
      <c r="AJ1167" t="s">
        <v>283</v>
      </c>
    </row>
    <row r="1168" spans="1:36" x14ac:dyDescent="0.45">
      <c r="A1168">
        <v>1167</v>
      </c>
      <c r="C1168" t="s">
        <v>292</v>
      </c>
      <c r="D1168" t="str">
        <f t="shared" si="18"/>
        <v>Curtis Granderson2017</v>
      </c>
      <c r="E1168" t="s">
        <v>36</v>
      </c>
      <c r="F1168">
        <v>2017</v>
      </c>
      <c r="G1168">
        <v>82</v>
      </c>
      <c r="H1168">
        <v>305</v>
      </c>
      <c r="I1168">
        <v>527</v>
      </c>
      <c r="J1168">
        <v>68</v>
      </c>
      <c r="K1168">
        <v>263</v>
      </c>
      <c r="L1168">
        <v>42</v>
      </c>
      <c r="M1168">
        <v>61</v>
      </c>
      <c r="N1168">
        <v>18</v>
      </c>
      <c r="O1168">
        <v>3</v>
      </c>
      <c r="P1168">
        <v>13</v>
      </c>
      <c r="Q1168">
        <v>37</v>
      </c>
      <c r="R1168">
        <v>3</v>
      </c>
      <c r="S1168">
        <v>1</v>
      </c>
      <c r="T1168">
        <v>38</v>
      </c>
      <c r="U1168">
        <v>68</v>
      </c>
      <c r="V1168">
        <v>0.23200000000000001</v>
      </c>
      <c r="W1168">
        <v>0.32800000000000001</v>
      </c>
      <c r="X1168">
        <v>0.47199999999999998</v>
      </c>
      <c r="Y1168">
        <v>0.79900000000000004</v>
      </c>
      <c r="Z1168">
        <v>124</v>
      </c>
      <c r="AA1168">
        <v>4</v>
      </c>
      <c r="AB1168">
        <v>1</v>
      </c>
      <c r="AC1168">
        <v>0</v>
      </c>
      <c r="AD1168">
        <v>3</v>
      </c>
      <c r="AE1168">
        <v>2</v>
      </c>
      <c r="AF1168">
        <v>2</v>
      </c>
      <c r="AG1168">
        <v>0.26</v>
      </c>
      <c r="AH1168">
        <v>106</v>
      </c>
      <c r="AI1168">
        <v>112</v>
      </c>
      <c r="AJ1168" t="s">
        <v>293</v>
      </c>
    </row>
    <row r="1169" spans="1:36" x14ac:dyDescent="0.45">
      <c r="A1169">
        <v>1168</v>
      </c>
      <c r="C1169" t="s">
        <v>901</v>
      </c>
      <c r="D1169" t="str">
        <f t="shared" si="18"/>
        <v>Jedd Gyorko2017</v>
      </c>
      <c r="E1169" t="s">
        <v>36</v>
      </c>
      <c r="F1169">
        <v>2017</v>
      </c>
      <c r="G1169">
        <v>78</v>
      </c>
      <c r="H1169">
        <v>305</v>
      </c>
      <c r="I1169">
        <v>481</v>
      </c>
      <c r="J1169">
        <v>71</v>
      </c>
      <c r="K1169">
        <v>270</v>
      </c>
      <c r="L1169">
        <v>35</v>
      </c>
      <c r="M1169">
        <v>81</v>
      </c>
      <c r="N1169">
        <v>16</v>
      </c>
      <c r="O1169">
        <v>2</v>
      </c>
      <c r="P1169">
        <v>13</v>
      </c>
      <c r="Q1169">
        <v>45</v>
      </c>
      <c r="R1169">
        <v>5</v>
      </c>
      <c r="S1169">
        <v>0</v>
      </c>
      <c r="T1169">
        <v>29</v>
      </c>
      <c r="U1169">
        <v>65</v>
      </c>
      <c r="V1169">
        <v>0.3</v>
      </c>
      <c r="W1169">
        <v>0.36399999999999999</v>
      </c>
      <c r="X1169">
        <v>0.51900000000000002</v>
      </c>
      <c r="Y1169">
        <v>0.88200000000000001</v>
      </c>
      <c r="Z1169">
        <v>140</v>
      </c>
      <c r="AA1169">
        <v>6</v>
      </c>
      <c r="AB1169">
        <v>1</v>
      </c>
      <c r="AC1169">
        <v>0</v>
      </c>
      <c r="AD1169">
        <v>5</v>
      </c>
      <c r="AE1169">
        <v>1</v>
      </c>
      <c r="AF1169">
        <v>2</v>
      </c>
      <c r="AG1169">
        <v>0.34499999999999997</v>
      </c>
      <c r="AH1169">
        <v>117</v>
      </c>
      <c r="AI1169">
        <v>135</v>
      </c>
      <c r="AJ1169" t="s">
        <v>902</v>
      </c>
    </row>
    <row r="1170" spans="1:36" x14ac:dyDescent="0.45">
      <c r="A1170">
        <v>1169</v>
      </c>
      <c r="C1170" t="s">
        <v>94</v>
      </c>
      <c r="D1170" t="str">
        <f t="shared" si="18"/>
        <v>Jason Heyward2018</v>
      </c>
      <c r="E1170" t="s">
        <v>36</v>
      </c>
      <c r="F1170">
        <v>2018</v>
      </c>
      <c r="G1170">
        <v>77</v>
      </c>
      <c r="H1170">
        <v>305</v>
      </c>
      <c r="I1170">
        <v>489</v>
      </c>
      <c r="J1170">
        <v>68</v>
      </c>
      <c r="K1170">
        <v>274</v>
      </c>
      <c r="L1170">
        <v>46</v>
      </c>
      <c r="M1170">
        <v>78</v>
      </c>
      <c r="N1170">
        <v>16</v>
      </c>
      <c r="O1170">
        <v>3</v>
      </c>
      <c r="P1170">
        <v>6</v>
      </c>
      <c r="Q1170">
        <v>41</v>
      </c>
      <c r="R1170">
        <v>0</v>
      </c>
      <c r="S1170">
        <v>1</v>
      </c>
      <c r="T1170">
        <v>25</v>
      </c>
      <c r="U1170">
        <v>34</v>
      </c>
      <c r="V1170">
        <v>0.28499999999999998</v>
      </c>
      <c r="W1170">
        <v>0.34399999999999997</v>
      </c>
      <c r="X1170">
        <v>0.43099999999999999</v>
      </c>
      <c r="Y1170">
        <v>0.77500000000000002</v>
      </c>
      <c r="Z1170">
        <v>118</v>
      </c>
      <c r="AA1170">
        <v>4</v>
      </c>
      <c r="AB1170">
        <v>1</v>
      </c>
      <c r="AC1170">
        <v>2</v>
      </c>
      <c r="AD1170">
        <v>2</v>
      </c>
      <c r="AE1170">
        <v>1</v>
      </c>
      <c r="AF1170">
        <v>0</v>
      </c>
      <c r="AG1170">
        <v>0.30499999999999999</v>
      </c>
      <c r="AH1170">
        <v>112</v>
      </c>
      <c r="AI1170">
        <v>114</v>
      </c>
      <c r="AJ1170" t="s">
        <v>95</v>
      </c>
    </row>
    <row r="1171" spans="1:36" x14ac:dyDescent="0.45">
      <c r="A1171">
        <v>1170</v>
      </c>
      <c r="C1171" t="s">
        <v>903</v>
      </c>
      <c r="D1171" t="str">
        <f t="shared" si="18"/>
        <v>Kevin Kiermaier2015</v>
      </c>
      <c r="E1171" t="s">
        <v>36</v>
      </c>
      <c r="F1171">
        <v>2015</v>
      </c>
      <c r="G1171">
        <v>86</v>
      </c>
      <c r="H1171">
        <v>305</v>
      </c>
      <c r="I1171">
        <v>535</v>
      </c>
      <c r="J1171">
        <v>73</v>
      </c>
      <c r="K1171">
        <v>290</v>
      </c>
      <c r="L1171">
        <v>37</v>
      </c>
      <c r="M1171">
        <v>72</v>
      </c>
      <c r="N1171">
        <v>17</v>
      </c>
      <c r="O1171">
        <v>9</v>
      </c>
      <c r="P1171">
        <v>4</v>
      </c>
      <c r="Q1171">
        <v>16</v>
      </c>
      <c r="R1171">
        <v>9</v>
      </c>
      <c r="S1171">
        <v>1</v>
      </c>
      <c r="T1171">
        <v>12</v>
      </c>
      <c r="U1171">
        <v>55</v>
      </c>
      <c r="V1171">
        <v>0.248</v>
      </c>
      <c r="W1171">
        <v>0.28299999999999997</v>
      </c>
      <c r="X1171">
        <v>0.41</v>
      </c>
      <c r="Y1171">
        <v>0.69299999999999995</v>
      </c>
      <c r="Z1171">
        <v>119</v>
      </c>
      <c r="AA1171">
        <v>3</v>
      </c>
      <c r="AB1171">
        <v>2</v>
      </c>
      <c r="AC1171">
        <v>1</v>
      </c>
      <c r="AD1171">
        <v>0</v>
      </c>
      <c r="AE1171">
        <v>0</v>
      </c>
      <c r="AF1171">
        <v>4</v>
      </c>
      <c r="AG1171">
        <v>0.29399999999999998</v>
      </c>
      <c r="AH1171">
        <v>93</v>
      </c>
      <c r="AI1171">
        <v>94</v>
      </c>
      <c r="AJ1171" t="s">
        <v>904</v>
      </c>
    </row>
    <row r="1172" spans="1:36" x14ac:dyDescent="0.45">
      <c r="A1172">
        <v>1171</v>
      </c>
      <c r="C1172" t="s">
        <v>294</v>
      </c>
      <c r="D1172" t="str">
        <f t="shared" si="18"/>
        <v>DJ LeMahieu2023</v>
      </c>
      <c r="E1172" t="s">
        <v>36</v>
      </c>
      <c r="F1172">
        <v>2023</v>
      </c>
      <c r="G1172">
        <v>76</v>
      </c>
      <c r="H1172">
        <v>305</v>
      </c>
      <c r="I1172">
        <v>562</v>
      </c>
      <c r="J1172">
        <v>71</v>
      </c>
      <c r="K1172">
        <v>277</v>
      </c>
      <c r="L1172">
        <v>28</v>
      </c>
      <c r="M1172">
        <v>61</v>
      </c>
      <c r="N1172">
        <v>13</v>
      </c>
      <c r="O1172">
        <v>2</v>
      </c>
      <c r="P1172">
        <v>7</v>
      </c>
      <c r="Q1172">
        <v>27</v>
      </c>
      <c r="R1172">
        <v>0</v>
      </c>
      <c r="S1172">
        <v>2</v>
      </c>
      <c r="T1172">
        <v>24</v>
      </c>
      <c r="U1172">
        <v>71</v>
      </c>
      <c r="V1172">
        <v>0.22</v>
      </c>
      <c r="W1172">
        <v>0.28499999999999998</v>
      </c>
      <c r="X1172">
        <v>0.35699999999999998</v>
      </c>
      <c r="Y1172">
        <v>0.64300000000000002</v>
      </c>
      <c r="Z1172">
        <v>99</v>
      </c>
      <c r="AA1172">
        <v>7</v>
      </c>
      <c r="AB1172">
        <v>2</v>
      </c>
      <c r="AC1172">
        <v>0</v>
      </c>
      <c r="AD1172">
        <v>2</v>
      </c>
      <c r="AE1172">
        <v>1</v>
      </c>
      <c r="AF1172">
        <v>1</v>
      </c>
      <c r="AG1172">
        <v>0.26900000000000002</v>
      </c>
      <c r="AH1172">
        <v>79</v>
      </c>
      <c r="AI1172">
        <v>76</v>
      </c>
      <c r="AJ1172" t="s">
        <v>295</v>
      </c>
    </row>
    <row r="1173" spans="1:36" x14ac:dyDescent="0.45">
      <c r="A1173">
        <v>1172</v>
      </c>
      <c r="C1173" t="s">
        <v>519</v>
      </c>
      <c r="D1173" t="str">
        <f t="shared" si="18"/>
        <v>Austin Meadows2019</v>
      </c>
      <c r="E1173" t="s">
        <v>36</v>
      </c>
      <c r="F1173">
        <v>2019</v>
      </c>
      <c r="G1173">
        <v>71</v>
      </c>
      <c r="H1173">
        <v>305</v>
      </c>
      <c r="I1173">
        <v>591</v>
      </c>
      <c r="J1173">
        <v>65</v>
      </c>
      <c r="K1173">
        <v>273</v>
      </c>
      <c r="L1173">
        <v>36</v>
      </c>
      <c r="M1173">
        <v>79</v>
      </c>
      <c r="N1173">
        <v>14</v>
      </c>
      <c r="O1173">
        <v>4</v>
      </c>
      <c r="P1173">
        <v>12</v>
      </c>
      <c r="Q1173">
        <v>41</v>
      </c>
      <c r="R1173">
        <v>8</v>
      </c>
      <c r="S1173">
        <v>4</v>
      </c>
      <c r="T1173">
        <v>27</v>
      </c>
      <c r="U1173">
        <v>72</v>
      </c>
      <c r="V1173">
        <v>0.28899999999999998</v>
      </c>
      <c r="W1173">
        <v>0.36399999999999999</v>
      </c>
      <c r="X1173">
        <v>0.502</v>
      </c>
      <c r="Y1173">
        <v>0.86599999999999999</v>
      </c>
      <c r="Z1173">
        <v>137</v>
      </c>
      <c r="AA1173">
        <v>1</v>
      </c>
      <c r="AB1173">
        <v>5</v>
      </c>
      <c r="AC1173">
        <v>0</v>
      </c>
      <c r="AD1173">
        <v>0</v>
      </c>
      <c r="AE1173">
        <v>4</v>
      </c>
      <c r="AF1173">
        <v>1</v>
      </c>
      <c r="AG1173">
        <v>0.35499999999999998</v>
      </c>
      <c r="AH1173">
        <v>90</v>
      </c>
      <c r="AI1173">
        <v>129</v>
      </c>
      <c r="AJ1173" t="s">
        <v>520</v>
      </c>
    </row>
    <row r="1174" spans="1:36" x14ac:dyDescent="0.45">
      <c r="A1174">
        <v>1173</v>
      </c>
      <c r="C1174" t="s">
        <v>905</v>
      </c>
      <c r="D1174" t="str">
        <f t="shared" si="18"/>
        <v>Owen Miller2022</v>
      </c>
      <c r="E1174" t="s">
        <v>36</v>
      </c>
      <c r="F1174">
        <v>2022</v>
      </c>
      <c r="G1174">
        <v>81</v>
      </c>
      <c r="H1174">
        <v>305</v>
      </c>
      <c r="I1174">
        <v>472</v>
      </c>
      <c r="J1174">
        <v>70</v>
      </c>
      <c r="K1174">
        <v>271</v>
      </c>
      <c r="L1174">
        <v>36</v>
      </c>
      <c r="M1174">
        <v>68</v>
      </c>
      <c r="N1174">
        <v>21</v>
      </c>
      <c r="O1174">
        <v>1</v>
      </c>
      <c r="P1174">
        <v>4</v>
      </c>
      <c r="Q1174">
        <v>37</v>
      </c>
      <c r="R1174">
        <v>1</v>
      </c>
      <c r="S1174">
        <v>0</v>
      </c>
      <c r="T1174">
        <v>22</v>
      </c>
      <c r="U1174">
        <v>59</v>
      </c>
      <c r="V1174">
        <v>0.251</v>
      </c>
      <c r="W1174">
        <v>0.308</v>
      </c>
      <c r="X1174">
        <v>0.38</v>
      </c>
      <c r="Y1174">
        <v>0.68799999999999994</v>
      </c>
      <c r="Z1174">
        <v>103</v>
      </c>
      <c r="AA1174">
        <v>4</v>
      </c>
      <c r="AB1174">
        <v>4</v>
      </c>
      <c r="AC1174">
        <v>0</v>
      </c>
      <c r="AD1174">
        <v>8</v>
      </c>
      <c r="AE1174">
        <v>1</v>
      </c>
      <c r="AF1174">
        <v>2</v>
      </c>
      <c r="AG1174">
        <v>0.29599999999999999</v>
      </c>
      <c r="AH1174">
        <v>111</v>
      </c>
      <c r="AI1174">
        <v>95</v>
      </c>
      <c r="AJ1174" t="s">
        <v>906</v>
      </c>
    </row>
    <row r="1175" spans="1:36" x14ac:dyDescent="0.45">
      <c r="A1175">
        <v>1174</v>
      </c>
      <c r="C1175" t="s">
        <v>725</v>
      </c>
      <c r="D1175" t="str">
        <f t="shared" si="18"/>
        <v>Yadier Molina2017</v>
      </c>
      <c r="E1175" t="s">
        <v>36</v>
      </c>
      <c r="F1175">
        <v>2017</v>
      </c>
      <c r="G1175">
        <v>75</v>
      </c>
      <c r="H1175">
        <v>305</v>
      </c>
      <c r="I1175">
        <v>543</v>
      </c>
      <c r="J1175">
        <v>74</v>
      </c>
      <c r="K1175">
        <v>282</v>
      </c>
      <c r="L1175">
        <v>30</v>
      </c>
      <c r="M1175">
        <v>76</v>
      </c>
      <c r="N1175">
        <v>13</v>
      </c>
      <c r="O1175">
        <v>0</v>
      </c>
      <c r="P1175">
        <v>9</v>
      </c>
      <c r="Q1175">
        <v>40</v>
      </c>
      <c r="R1175">
        <v>5</v>
      </c>
      <c r="S1175">
        <v>3</v>
      </c>
      <c r="T1175">
        <v>14</v>
      </c>
      <c r="U1175">
        <v>42</v>
      </c>
      <c r="V1175">
        <v>0.27</v>
      </c>
      <c r="W1175">
        <v>0.30299999999999999</v>
      </c>
      <c r="X1175">
        <v>0.41099999999999998</v>
      </c>
      <c r="Y1175">
        <v>0.71399999999999997</v>
      </c>
      <c r="Z1175">
        <v>116</v>
      </c>
      <c r="AA1175">
        <v>6</v>
      </c>
      <c r="AB1175">
        <v>2</v>
      </c>
      <c r="AC1175">
        <v>1</v>
      </c>
      <c r="AD1175">
        <v>6</v>
      </c>
      <c r="AE1175">
        <v>4</v>
      </c>
      <c r="AF1175">
        <v>2</v>
      </c>
      <c r="AG1175">
        <v>0.28299999999999997</v>
      </c>
      <c r="AH1175">
        <v>91</v>
      </c>
      <c r="AI1175">
        <v>90</v>
      </c>
      <c r="AJ1175" t="s">
        <v>726</v>
      </c>
    </row>
    <row r="1176" spans="1:36" x14ac:dyDescent="0.45">
      <c r="A1176">
        <v>1175</v>
      </c>
      <c r="C1176" t="s">
        <v>907</v>
      </c>
      <c r="D1176" t="str">
        <f t="shared" si="18"/>
        <v>Isaac Paredes2023</v>
      </c>
      <c r="E1176" t="s">
        <v>36</v>
      </c>
      <c r="F1176">
        <v>2023</v>
      </c>
      <c r="G1176">
        <v>80</v>
      </c>
      <c r="H1176">
        <v>305</v>
      </c>
      <c r="I1176">
        <v>571</v>
      </c>
      <c r="J1176">
        <v>72</v>
      </c>
      <c r="K1176">
        <v>260</v>
      </c>
      <c r="L1176">
        <v>43</v>
      </c>
      <c r="M1176">
        <v>69</v>
      </c>
      <c r="N1176">
        <v>14</v>
      </c>
      <c r="O1176">
        <v>0</v>
      </c>
      <c r="P1176">
        <v>16</v>
      </c>
      <c r="Q1176">
        <v>56</v>
      </c>
      <c r="R1176">
        <v>1</v>
      </c>
      <c r="S1176">
        <v>0</v>
      </c>
      <c r="T1176">
        <v>33</v>
      </c>
      <c r="U1176">
        <v>54</v>
      </c>
      <c r="V1176">
        <v>0.26500000000000001</v>
      </c>
      <c r="W1176">
        <v>0.371</v>
      </c>
      <c r="X1176">
        <v>0.504</v>
      </c>
      <c r="Y1176">
        <v>0.874</v>
      </c>
      <c r="Z1176">
        <v>131</v>
      </c>
      <c r="AA1176">
        <v>4</v>
      </c>
      <c r="AB1176">
        <v>11</v>
      </c>
      <c r="AC1176">
        <v>0</v>
      </c>
      <c r="AD1176">
        <v>1</v>
      </c>
      <c r="AE1176">
        <v>0</v>
      </c>
      <c r="AF1176">
        <v>0</v>
      </c>
      <c r="AG1176">
        <v>0.27800000000000002</v>
      </c>
      <c r="AH1176">
        <v>108</v>
      </c>
      <c r="AI1176">
        <v>139</v>
      </c>
      <c r="AJ1176" t="s">
        <v>908</v>
      </c>
    </row>
    <row r="1177" spans="1:36" x14ac:dyDescent="0.45">
      <c r="A1177">
        <v>1176</v>
      </c>
      <c r="C1177" t="s">
        <v>348</v>
      </c>
      <c r="D1177" t="str">
        <f t="shared" si="18"/>
        <v>David Peralta2017</v>
      </c>
      <c r="E1177" t="s">
        <v>36</v>
      </c>
      <c r="F1177">
        <v>2017</v>
      </c>
      <c r="G1177">
        <v>77</v>
      </c>
      <c r="H1177">
        <v>305</v>
      </c>
      <c r="I1177">
        <v>577</v>
      </c>
      <c r="J1177">
        <v>64</v>
      </c>
      <c r="K1177">
        <v>279</v>
      </c>
      <c r="L1177">
        <v>49</v>
      </c>
      <c r="M1177">
        <v>87</v>
      </c>
      <c r="N1177">
        <v>17</v>
      </c>
      <c r="O1177">
        <v>2</v>
      </c>
      <c r="P1177">
        <v>8</v>
      </c>
      <c r="Q1177">
        <v>27</v>
      </c>
      <c r="R1177">
        <v>6</v>
      </c>
      <c r="S1177">
        <v>1</v>
      </c>
      <c r="T1177">
        <v>20</v>
      </c>
      <c r="U1177">
        <v>45</v>
      </c>
      <c r="V1177">
        <v>0.312</v>
      </c>
      <c r="W1177">
        <v>0.36399999999999999</v>
      </c>
      <c r="X1177">
        <v>0.47299999999999998</v>
      </c>
      <c r="Y1177">
        <v>0.83699999999999997</v>
      </c>
      <c r="Z1177">
        <v>132</v>
      </c>
      <c r="AA1177">
        <v>5</v>
      </c>
      <c r="AB1177">
        <v>4</v>
      </c>
      <c r="AC1177">
        <v>0</v>
      </c>
      <c r="AD1177">
        <v>2</v>
      </c>
      <c r="AE1177">
        <v>0</v>
      </c>
      <c r="AF1177">
        <v>3</v>
      </c>
      <c r="AG1177">
        <v>0.34699999999999998</v>
      </c>
      <c r="AH1177">
        <v>110</v>
      </c>
      <c r="AI1177">
        <v>124</v>
      </c>
      <c r="AJ1177" t="s">
        <v>349</v>
      </c>
    </row>
    <row r="1178" spans="1:36" x14ac:dyDescent="0.45">
      <c r="A1178">
        <v>1177</v>
      </c>
      <c r="C1178" t="s">
        <v>909</v>
      </c>
      <c r="D1178" t="str">
        <f t="shared" si="18"/>
        <v>Keibert Ruiz2023</v>
      </c>
      <c r="E1178" t="s">
        <v>36</v>
      </c>
      <c r="F1178">
        <v>2023</v>
      </c>
      <c r="G1178">
        <v>73</v>
      </c>
      <c r="H1178">
        <v>305</v>
      </c>
      <c r="I1178">
        <v>562</v>
      </c>
      <c r="J1178">
        <v>72</v>
      </c>
      <c r="K1178">
        <v>283</v>
      </c>
      <c r="L1178">
        <v>24</v>
      </c>
      <c r="M1178">
        <v>64</v>
      </c>
      <c r="N1178">
        <v>11</v>
      </c>
      <c r="O1178">
        <v>0</v>
      </c>
      <c r="P1178">
        <v>9</v>
      </c>
      <c r="Q1178">
        <v>31</v>
      </c>
      <c r="R1178">
        <v>0</v>
      </c>
      <c r="S1178">
        <v>0</v>
      </c>
      <c r="T1178">
        <v>16</v>
      </c>
      <c r="U1178">
        <v>28</v>
      </c>
      <c r="V1178">
        <v>0.22600000000000001</v>
      </c>
      <c r="W1178">
        <v>0.27900000000000003</v>
      </c>
      <c r="X1178">
        <v>0.36</v>
      </c>
      <c r="Y1178">
        <v>0.63900000000000001</v>
      </c>
      <c r="Z1178">
        <v>102</v>
      </c>
      <c r="AA1178">
        <v>11</v>
      </c>
      <c r="AB1178">
        <v>5</v>
      </c>
      <c r="AC1178">
        <v>0</v>
      </c>
      <c r="AD1178">
        <v>1</v>
      </c>
      <c r="AE1178">
        <v>0</v>
      </c>
      <c r="AF1178">
        <v>2</v>
      </c>
      <c r="AG1178">
        <v>0.223</v>
      </c>
      <c r="AH1178">
        <v>79</v>
      </c>
      <c r="AI1178">
        <v>75</v>
      </c>
      <c r="AJ1178" t="s">
        <v>910</v>
      </c>
    </row>
    <row r="1179" spans="1:36" x14ac:dyDescent="0.45">
      <c r="A1179">
        <v>1178</v>
      </c>
      <c r="C1179" t="s">
        <v>651</v>
      </c>
      <c r="D1179" t="str">
        <f t="shared" si="18"/>
        <v>Mark Teixeira2014</v>
      </c>
      <c r="E1179" t="s">
        <v>36</v>
      </c>
      <c r="F1179">
        <v>2014</v>
      </c>
      <c r="G1179">
        <v>73</v>
      </c>
      <c r="H1179">
        <v>305</v>
      </c>
      <c r="I1179">
        <v>508</v>
      </c>
      <c r="J1179">
        <v>71</v>
      </c>
      <c r="K1179">
        <v>261</v>
      </c>
      <c r="L1179">
        <v>39</v>
      </c>
      <c r="M1179">
        <v>63</v>
      </c>
      <c r="N1179">
        <v>7</v>
      </c>
      <c r="O1179">
        <v>0</v>
      </c>
      <c r="P1179">
        <v>17</v>
      </c>
      <c r="Q1179">
        <v>48</v>
      </c>
      <c r="R1179">
        <v>1</v>
      </c>
      <c r="S1179">
        <v>1</v>
      </c>
      <c r="T1179">
        <v>36</v>
      </c>
      <c r="U1179">
        <v>57</v>
      </c>
      <c r="V1179">
        <v>0.24099999999999999</v>
      </c>
      <c r="W1179">
        <v>0.34100000000000003</v>
      </c>
      <c r="X1179">
        <v>0.46400000000000002</v>
      </c>
      <c r="Y1179">
        <v>0.80500000000000005</v>
      </c>
      <c r="Z1179">
        <v>121</v>
      </c>
      <c r="AA1179">
        <v>8</v>
      </c>
      <c r="AB1179">
        <v>5</v>
      </c>
      <c r="AC1179">
        <v>0</v>
      </c>
      <c r="AD1179">
        <v>3</v>
      </c>
      <c r="AE1179">
        <v>3</v>
      </c>
      <c r="AF1179">
        <v>2</v>
      </c>
      <c r="AG1179">
        <v>0.24199999999999999</v>
      </c>
      <c r="AH1179">
        <v>126</v>
      </c>
      <c r="AI1179">
        <v>127</v>
      </c>
      <c r="AJ1179" t="s">
        <v>652</v>
      </c>
    </row>
    <row r="1180" spans="1:36" x14ac:dyDescent="0.45">
      <c r="A1180">
        <v>1179</v>
      </c>
      <c r="C1180" t="s">
        <v>911</v>
      </c>
      <c r="D1180" t="str">
        <f t="shared" si="18"/>
        <v>Yasmany Tomás2016</v>
      </c>
      <c r="E1180" t="s">
        <v>36</v>
      </c>
      <c r="F1180">
        <v>2016</v>
      </c>
      <c r="G1180">
        <v>76</v>
      </c>
      <c r="H1180">
        <v>305</v>
      </c>
      <c r="I1180">
        <v>563</v>
      </c>
      <c r="J1180">
        <v>72</v>
      </c>
      <c r="K1180">
        <v>285</v>
      </c>
      <c r="L1180">
        <v>37</v>
      </c>
      <c r="M1180">
        <v>72</v>
      </c>
      <c r="N1180">
        <v>15</v>
      </c>
      <c r="O1180">
        <v>0</v>
      </c>
      <c r="P1180">
        <v>13</v>
      </c>
      <c r="Q1180">
        <v>34</v>
      </c>
      <c r="R1180">
        <v>2</v>
      </c>
      <c r="S1180">
        <v>2</v>
      </c>
      <c r="T1180">
        <v>18</v>
      </c>
      <c r="U1180">
        <v>76</v>
      </c>
      <c r="V1180">
        <v>0.253</v>
      </c>
      <c r="W1180">
        <v>0.29799999999999999</v>
      </c>
      <c r="X1180">
        <v>0.442</v>
      </c>
      <c r="Y1180">
        <v>0.74099999999999999</v>
      </c>
      <c r="Z1180">
        <v>126</v>
      </c>
      <c r="AA1180">
        <v>10</v>
      </c>
      <c r="AB1180">
        <v>1</v>
      </c>
      <c r="AC1180">
        <v>0</v>
      </c>
      <c r="AD1180">
        <v>1</v>
      </c>
      <c r="AE1180">
        <v>2</v>
      </c>
      <c r="AF1180">
        <v>2</v>
      </c>
      <c r="AG1180">
        <v>0.3</v>
      </c>
      <c r="AH1180">
        <v>82</v>
      </c>
      <c r="AI1180">
        <v>98</v>
      </c>
      <c r="AJ1180" t="s">
        <v>912</v>
      </c>
    </row>
    <row r="1181" spans="1:36" x14ac:dyDescent="0.45">
      <c r="A1181">
        <v>1180</v>
      </c>
      <c r="C1181" t="s">
        <v>258</v>
      </c>
      <c r="D1181" t="str">
        <f t="shared" si="18"/>
        <v>Michael Brantley2021</v>
      </c>
      <c r="E1181" t="s">
        <v>36</v>
      </c>
      <c r="F1181">
        <v>2021</v>
      </c>
      <c r="G1181">
        <v>69</v>
      </c>
      <c r="H1181">
        <v>304</v>
      </c>
      <c r="I1181">
        <v>508</v>
      </c>
      <c r="J1181">
        <v>69</v>
      </c>
      <c r="K1181">
        <v>282</v>
      </c>
      <c r="L1181">
        <v>42</v>
      </c>
      <c r="M1181">
        <v>92</v>
      </c>
      <c r="N1181">
        <v>23</v>
      </c>
      <c r="O1181">
        <v>2</v>
      </c>
      <c r="P1181">
        <v>5</v>
      </c>
      <c r="Q1181">
        <v>31</v>
      </c>
      <c r="R1181">
        <v>0</v>
      </c>
      <c r="S1181">
        <v>0</v>
      </c>
      <c r="T1181">
        <v>19</v>
      </c>
      <c r="U1181">
        <v>34</v>
      </c>
      <c r="V1181">
        <v>0.32600000000000001</v>
      </c>
      <c r="W1181">
        <v>0.372</v>
      </c>
      <c r="X1181">
        <v>0.47499999999999998</v>
      </c>
      <c r="Y1181">
        <v>0.84699999999999998</v>
      </c>
      <c r="Z1181">
        <v>134</v>
      </c>
      <c r="AA1181">
        <v>8</v>
      </c>
      <c r="AB1181">
        <v>2</v>
      </c>
      <c r="AC1181">
        <v>0</v>
      </c>
      <c r="AD1181">
        <v>1</v>
      </c>
      <c r="AE1181">
        <v>0</v>
      </c>
      <c r="AF1181">
        <v>1</v>
      </c>
      <c r="AG1181">
        <v>0.35699999999999998</v>
      </c>
      <c r="AH1181">
        <v>112</v>
      </c>
      <c r="AI1181">
        <v>136</v>
      </c>
      <c r="AJ1181" t="s">
        <v>259</v>
      </c>
    </row>
    <row r="1182" spans="1:36" x14ac:dyDescent="0.45">
      <c r="A1182">
        <v>1181</v>
      </c>
      <c r="C1182" t="s">
        <v>913</v>
      </c>
      <c r="D1182" t="str">
        <f t="shared" si="18"/>
        <v>Byron Buxton2022</v>
      </c>
      <c r="E1182" t="s">
        <v>36</v>
      </c>
      <c r="F1182">
        <v>2022</v>
      </c>
      <c r="G1182">
        <v>73</v>
      </c>
      <c r="H1182">
        <v>304</v>
      </c>
      <c r="I1182">
        <v>382</v>
      </c>
      <c r="J1182">
        <v>68</v>
      </c>
      <c r="K1182">
        <v>273</v>
      </c>
      <c r="L1182">
        <v>50</v>
      </c>
      <c r="M1182">
        <v>59</v>
      </c>
      <c r="N1182">
        <v>11</v>
      </c>
      <c r="O1182">
        <v>3</v>
      </c>
      <c r="P1182">
        <v>23</v>
      </c>
      <c r="Q1182">
        <v>43</v>
      </c>
      <c r="R1182">
        <v>2</v>
      </c>
      <c r="S1182">
        <v>0</v>
      </c>
      <c r="T1182">
        <v>24</v>
      </c>
      <c r="U1182">
        <v>91</v>
      </c>
      <c r="V1182">
        <v>0.216</v>
      </c>
      <c r="W1182">
        <v>0.29299999999999998</v>
      </c>
      <c r="X1182">
        <v>0.53100000000000003</v>
      </c>
      <c r="Y1182">
        <v>0.82399999999999995</v>
      </c>
      <c r="Z1182">
        <v>145</v>
      </c>
      <c r="AA1182">
        <v>0</v>
      </c>
      <c r="AB1182">
        <v>6</v>
      </c>
      <c r="AC1182">
        <v>0</v>
      </c>
      <c r="AD1182">
        <v>1</v>
      </c>
      <c r="AE1182">
        <v>0</v>
      </c>
      <c r="AF1182">
        <v>4</v>
      </c>
      <c r="AG1182">
        <v>0.22500000000000001</v>
      </c>
      <c r="AH1182">
        <v>97</v>
      </c>
      <c r="AI1182">
        <v>128</v>
      </c>
      <c r="AJ1182" t="s">
        <v>914</v>
      </c>
    </row>
    <row r="1183" spans="1:36" x14ac:dyDescent="0.45">
      <c r="A1183">
        <v>1182</v>
      </c>
      <c r="C1183" t="s">
        <v>915</v>
      </c>
      <c r="D1183" t="str">
        <f t="shared" si="18"/>
        <v>Coco Crisp2016</v>
      </c>
      <c r="E1183" t="s">
        <v>36</v>
      </c>
      <c r="F1183">
        <v>2016</v>
      </c>
      <c r="G1183">
        <v>73</v>
      </c>
      <c r="H1183">
        <v>304</v>
      </c>
      <c r="I1183">
        <v>498</v>
      </c>
      <c r="J1183">
        <v>67</v>
      </c>
      <c r="K1183">
        <v>275</v>
      </c>
      <c r="L1183">
        <v>38</v>
      </c>
      <c r="M1183">
        <v>67</v>
      </c>
      <c r="N1183">
        <v>19</v>
      </c>
      <c r="O1183">
        <v>3</v>
      </c>
      <c r="P1183">
        <v>7</v>
      </c>
      <c r="Q1183">
        <v>37</v>
      </c>
      <c r="R1183">
        <v>5</v>
      </c>
      <c r="S1183">
        <v>4</v>
      </c>
      <c r="T1183">
        <v>25</v>
      </c>
      <c r="U1183">
        <v>43</v>
      </c>
      <c r="V1183">
        <v>0.24399999999999999</v>
      </c>
      <c r="W1183">
        <v>0.30499999999999999</v>
      </c>
      <c r="X1183">
        <v>0.41099999999999998</v>
      </c>
      <c r="Y1183">
        <v>0.71599999999999997</v>
      </c>
      <c r="Z1183">
        <v>113</v>
      </c>
      <c r="AA1183">
        <v>4</v>
      </c>
      <c r="AB1183">
        <v>0</v>
      </c>
      <c r="AC1183">
        <v>2</v>
      </c>
      <c r="AD1183">
        <v>2</v>
      </c>
      <c r="AE1183">
        <v>2</v>
      </c>
      <c r="AF1183">
        <v>6</v>
      </c>
      <c r="AG1183">
        <v>0.26400000000000001</v>
      </c>
      <c r="AH1183">
        <v>105</v>
      </c>
      <c r="AI1183">
        <v>93</v>
      </c>
      <c r="AJ1183" t="s">
        <v>916</v>
      </c>
    </row>
    <row r="1184" spans="1:36" x14ac:dyDescent="0.45">
      <c r="A1184">
        <v>1183</v>
      </c>
      <c r="C1184" t="s">
        <v>917</v>
      </c>
      <c r="D1184" t="str">
        <f t="shared" si="18"/>
        <v>Rajai Davis2016</v>
      </c>
      <c r="E1184" t="s">
        <v>36</v>
      </c>
      <c r="F1184">
        <v>2016</v>
      </c>
      <c r="G1184">
        <v>77</v>
      </c>
      <c r="H1184">
        <v>304</v>
      </c>
      <c r="I1184">
        <v>495</v>
      </c>
      <c r="J1184">
        <v>68</v>
      </c>
      <c r="K1184">
        <v>275</v>
      </c>
      <c r="L1184">
        <v>46</v>
      </c>
      <c r="M1184">
        <v>73</v>
      </c>
      <c r="N1184">
        <v>15</v>
      </c>
      <c r="O1184">
        <v>2</v>
      </c>
      <c r="P1184">
        <v>9</v>
      </c>
      <c r="Q1184">
        <v>34</v>
      </c>
      <c r="R1184">
        <v>24</v>
      </c>
      <c r="S1184">
        <v>3</v>
      </c>
      <c r="T1184">
        <v>22</v>
      </c>
      <c r="U1184">
        <v>68</v>
      </c>
      <c r="V1184">
        <v>0.26600000000000001</v>
      </c>
      <c r="W1184">
        <v>0.32700000000000001</v>
      </c>
      <c r="X1184">
        <v>0.433</v>
      </c>
      <c r="Y1184">
        <v>0.75900000000000001</v>
      </c>
      <c r="Z1184">
        <v>119</v>
      </c>
      <c r="AA1184">
        <v>4</v>
      </c>
      <c r="AB1184">
        <v>4</v>
      </c>
      <c r="AC1184">
        <v>1</v>
      </c>
      <c r="AD1184">
        <v>2</v>
      </c>
      <c r="AE1184">
        <v>0</v>
      </c>
      <c r="AF1184">
        <v>4</v>
      </c>
      <c r="AG1184">
        <v>0.32</v>
      </c>
      <c r="AH1184">
        <v>119</v>
      </c>
      <c r="AI1184">
        <v>105</v>
      </c>
      <c r="AJ1184" t="s">
        <v>918</v>
      </c>
    </row>
    <row r="1185" spans="1:36" x14ac:dyDescent="0.45">
      <c r="A1185">
        <v>1184</v>
      </c>
      <c r="C1185" t="s">
        <v>763</v>
      </c>
      <c r="D1185" t="str">
        <f t="shared" si="18"/>
        <v>Johnny Giavotella2016</v>
      </c>
      <c r="E1185" t="s">
        <v>36</v>
      </c>
      <c r="F1185">
        <v>2016</v>
      </c>
      <c r="G1185">
        <v>79</v>
      </c>
      <c r="H1185">
        <v>304</v>
      </c>
      <c r="I1185">
        <v>367</v>
      </c>
      <c r="J1185">
        <v>74</v>
      </c>
      <c r="K1185">
        <v>287</v>
      </c>
      <c r="L1185">
        <v>37</v>
      </c>
      <c r="M1185">
        <v>77</v>
      </c>
      <c r="N1185">
        <v>17</v>
      </c>
      <c r="O1185">
        <v>1</v>
      </c>
      <c r="P1185">
        <v>6</v>
      </c>
      <c r="Q1185">
        <v>26</v>
      </c>
      <c r="R1185">
        <v>3</v>
      </c>
      <c r="S1185">
        <v>3</v>
      </c>
      <c r="T1185">
        <v>10</v>
      </c>
      <c r="U1185">
        <v>29</v>
      </c>
      <c r="V1185">
        <v>0.26800000000000002</v>
      </c>
      <c r="W1185">
        <v>0.29199999999999998</v>
      </c>
      <c r="X1185">
        <v>0.39700000000000002</v>
      </c>
      <c r="Y1185">
        <v>0.69</v>
      </c>
      <c r="Z1185">
        <v>114</v>
      </c>
      <c r="AA1185">
        <v>9</v>
      </c>
      <c r="AB1185">
        <v>1</v>
      </c>
      <c r="AC1185">
        <v>3</v>
      </c>
      <c r="AD1185">
        <v>3</v>
      </c>
      <c r="AE1185">
        <v>0</v>
      </c>
      <c r="AF1185">
        <v>4</v>
      </c>
      <c r="AG1185">
        <v>0.27800000000000002</v>
      </c>
      <c r="AH1185">
        <v>107</v>
      </c>
      <c r="AI1185">
        <v>85</v>
      </c>
      <c r="AJ1185" t="s">
        <v>764</v>
      </c>
    </row>
    <row r="1186" spans="1:36" x14ac:dyDescent="0.45">
      <c r="A1186">
        <v>1185</v>
      </c>
      <c r="C1186" t="s">
        <v>435</v>
      </c>
      <c r="D1186" t="str">
        <f t="shared" si="18"/>
        <v>Alex Gordon2018</v>
      </c>
      <c r="E1186" t="s">
        <v>36</v>
      </c>
      <c r="F1186">
        <v>2018</v>
      </c>
      <c r="G1186">
        <v>77</v>
      </c>
      <c r="H1186">
        <v>304</v>
      </c>
      <c r="I1186">
        <v>568</v>
      </c>
      <c r="J1186">
        <v>77</v>
      </c>
      <c r="K1186">
        <v>273</v>
      </c>
      <c r="L1186">
        <v>26</v>
      </c>
      <c r="M1186">
        <v>66</v>
      </c>
      <c r="N1186">
        <v>10</v>
      </c>
      <c r="O1186">
        <v>0</v>
      </c>
      <c r="P1186">
        <v>6</v>
      </c>
      <c r="Q1186">
        <v>17</v>
      </c>
      <c r="R1186">
        <v>4</v>
      </c>
      <c r="S1186">
        <v>1</v>
      </c>
      <c r="T1186">
        <v>24</v>
      </c>
      <c r="U1186">
        <v>66</v>
      </c>
      <c r="V1186">
        <v>0.24199999999999999</v>
      </c>
      <c r="W1186">
        <v>0.31900000000000001</v>
      </c>
      <c r="X1186">
        <v>0.34399999999999997</v>
      </c>
      <c r="Y1186">
        <v>0.66300000000000003</v>
      </c>
      <c r="Z1186">
        <v>94</v>
      </c>
      <c r="AA1186">
        <v>5</v>
      </c>
      <c r="AB1186">
        <v>7</v>
      </c>
      <c r="AC1186">
        <v>0</v>
      </c>
      <c r="AD1186">
        <v>0</v>
      </c>
      <c r="AE1186">
        <v>2</v>
      </c>
      <c r="AF1186">
        <v>1</v>
      </c>
      <c r="AG1186">
        <v>0.29899999999999999</v>
      </c>
      <c r="AH1186">
        <v>91</v>
      </c>
      <c r="AI1186">
        <v>85</v>
      </c>
      <c r="AJ1186" t="s">
        <v>436</v>
      </c>
    </row>
    <row r="1187" spans="1:36" x14ac:dyDescent="0.45">
      <c r="A1187">
        <v>1186</v>
      </c>
      <c r="C1187" t="s">
        <v>449</v>
      </c>
      <c r="D1187" t="str">
        <f t="shared" si="18"/>
        <v>Aaron Hill2016</v>
      </c>
      <c r="E1187" t="s">
        <v>36</v>
      </c>
      <c r="F1187">
        <v>2016</v>
      </c>
      <c r="G1187">
        <v>81</v>
      </c>
      <c r="H1187">
        <v>304</v>
      </c>
      <c r="I1187">
        <v>429</v>
      </c>
      <c r="J1187">
        <v>74</v>
      </c>
      <c r="K1187">
        <v>266</v>
      </c>
      <c r="L1187">
        <v>34</v>
      </c>
      <c r="M1187">
        <v>75</v>
      </c>
      <c r="N1187">
        <v>11</v>
      </c>
      <c r="O1187">
        <v>0</v>
      </c>
      <c r="P1187">
        <v>8</v>
      </c>
      <c r="Q1187">
        <v>31</v>
      </c>
      <c r="R1187">
        <v>4</v>
      </c>
      <c r="S1187">
        <v>2</v>
      </c>
      <c r="T1187">
        <v>30</v>
      </c>
      <c r="U1187">
        <v>45</v>
      </c>
      <c r="V1187">
        <v>0.28199999999999997</v>
      </c>
      <c r="W1187">
        <v>0.35399999999999998</v>
      </c>
      <c r="X1187">
        <v>0.41399999999999998</v>
      </c>
      <c r="Y1187">
        <v>0.76800000000000002</v>
      </c>
      <c r="Z1187">
        <v>110</v>
      </c>
      <c r="AA1187">
        <v>5</v>
      </c>
      <c r="AB1187">
        <v>2</v>
      </c>
      <c r="AC1187">
        <v>0</v>
      </c>
      <c r="AD1187">
        <v>4</v>
      </c>
      <c r="AE1187">
        <v>0</v>
      </c>
      <c r="AF1187">
        <v>0</v>
      </c>
      <c r="AG1187">
        <v>0.309</v>
      </c>
      <c r="AH1187">
        <v>115</v>
      </c>
      <c r="AI1187">
        <v>108</v>
      </c>
      <c r="AJ1187" t="s">
        <v>450</v>
      </c>
    </row>
    <row r="1188" spans="1:36" x14ac:dyDescent="0.45">
      <c r="A1188">
        <v>1187</v>
      </c>
      <c r="C1188" t="s">
        <v>919</v>
      </c>
      <c r="D1188" t="str">
        <f t="shared" si="18"/>
        <v>Matt Joyce2014</v>
      </c>
      <c r="E1188" t="s">
        <v>36</v>
      </c>
      <c r="F1188">
        <v>2014</v>
      </c>
      <c r="G1188">
        <v>85</v>
      </c>
      <c r="H1188">
        <v>304</v>
      </c>
      <c r="I1188">
        <v>493</v>
      </c>
      <c r="J1188">
        <v>70</v>
      </c>
      <c r="K1188">
        <v>259</v>
      </c>
      <c r="L1188">
        <v>33</v>
      </c>
      <c r="M1188">
        <v>70</v>
      </c>
      <c r="N1188">
        <v>17</v>
      </c>
      <c r="O1188">
        <v>1</v>
      </c>
      <c r="P1188">
        <v>7</v>
      </c>
      <c r="Q1188">
        <v>39</v>
      </c>
      <c r="R1188">
        <v>1</v>
      </c>
      <c r="S1188">
        <v>2</v>
      </c>
      <c r="T1188">
        <v>35</v>
      </c>
      <c r="U1188">
        <v>65</v>
      </c>
      <c r="V1188">
        <v>0.27</v>
      </c>
      <c r="W1188">
        <v>0.35199999999999998</v>
      </c>
      <c r="X1188">
        <v>0.42499999999999999</v>
      </c>
      <c r="Y1188">
        <v>0.77700000000000002</v>
      </c>
      <c r="Z1188">
        <v>110</v>
      </c>
      <c r="AA1188">
        <v>7</v>
      </c>
      <c r="AB1188">
        <v>2</v>
      </c>
      <c r="AC1188">
        <v>0</v>
      </c>
      <c r="AD1188">
        <v>8</v>
      </c>
      <c r="AE1188">
        <v>4</v>
      </c>
      <c r="AF1188">
        <v>0</v>
      </c>
      <c r="AG1188">
        <v>0.32300000000000001</v>
      </c>
      <c r="AH1188">
        <v>112</v>
      </c>
      <c r="AI1188">
        <v>120</v>
      </c>
      <c r="AJ1188" t="s">
        <v>920</v>
      </c>
    </row>
    <row r="1189" spans="1:36" x14ac:dyDescent="0.45">
      <c r="A1189">
        <v>1188</v>
      </c>
      <c r="C1189" t="s">
        <v>439</v>
      </c>
      <c r="D1189" t="str">
        <f t="shared" si="18"/>
        <v>Joe Panik2016</v>
      </c>
      <c r="E1189" t="s">
        <v>36</v>
      </c>
      <c r="F1189">
        <v>2016</v>
      </c>
      <c r="G1189">
        <v>70</v>
      </c>
      <c r="H1189">
        <v>304</v>
      </c>
      <c r="I1189">
        <v>526</v>
      </c>
      <c r="J1189">
        <v>66</v>
      </c>
      <c r="K1189">
        <v>273</v>
      </c>
      <c r="L1189">
        <v>45</v>
      </c>
      <c r="M1189">
        <v>70</v>
      </c>
      <c r="N1189">
        <v>10</v>
      </c>
      <c r="O1189">
        <v>5</v>
      </c>
      <c r="P1189">
        <v>7</v>
      </c>
      <c r="Q1189">
        <v>36</v>
      </c>
      <c r="R1189">
        <v>5</v>
      </c>
      <c r="S1189">
        <v>0</v>
      </c>
      <c r="T1189">
        <v>26</v>
      </c>
      <c r="U1189">
        <v>31</v>
      </c>
      <c r="V1189">
        <v>0.25600000000000001</v>
      </c>
      <c r="W1189">
        <v>0.32100000000000001</v>
      </c>
      <c r="X1189">
        <v>0.40699999999999997</v>
      </c>
      <c r="Y1189">
        <v>0.72799999999999998</v>
      </c>
      <c r="Z1189">
        <v>111</v>
      </c>
      <c r="AA1189">
        <v>7</v>
      </c>
      <c r="AB1189">
        <v>1</v>
      </c>
      <c r="AC1189">
        <v>2</v>
      </c>
      <c r="AD1189">
        <v>2</v>
      </c>
      <c r="AE1189">
        <v>1</v>
      </c>
      <c r="AF1189">
        <v>1</v>
      </c>
      <c r="AG1189">
        <v>0.26600000000000001</v>
      </c>
      <c r="AH1189">
        <v>109</v>
      </c>
      <c r="AI1189">
        <v>97</v>
      </c>
      <c r="AJ1189" t="s">
        <v>440</v>
      </c>
    </row>
    <row r="1190" spans="1:36" x14ac:dyDescent="0.45">
      <c r="A1190">
        <v>1189</v>
      </c>
      <c r="C1190" t="s">
        <v>491</v>
      </c>
      <c r="D1190" t="str">
        <f t="shared" si="18"/>
        <v>Salvador Perez2015</v>
      </c>
      <c r="E1190" t="s">
        <v>36</v>
      </c>
      <c r="F1190">
        <v>2015</v>
      </c>
      <c r="G1190">
        <v>79</v>
      </c>
      <c r="H1190">
        <v>304</v>
      </c>
      <c r="I1190">
        <v>553</v>
      </c>
      <c r="J1190">
        <v>77</v>
      </c>
      <c r="K1190">
        <v>298</v>
      </c>
      <c r="L1190">
        <v>30</v>
      </c>
      <c r="M1190">
        <v>78</v>
      </c>
      <c r="N1190">
        <v>12</v>
      </c>
      <c r="O1190">
        <v>0</v>
      </c>
      <c r="P1190">
        <v>15</v>
      </c>
      <c r="Q1190">
        <v>38</v>
      </c>
      <c r="R1190">
        <v>1</v>
      </c>
      <c r="S1190">
        <v>0</v>
      </c>
      <c r="T1190">
        <v>5</v>
      </c>
      <c r="U1190">
        <v>44</v>
      </c>
      <c r="V1190">
        <v>0.26200000000000001</v>
      </c>
      <c r="W1190">
        <v>0.27300000000000002</v>
      </c>
      <c r="X1190">
        <v>0.45300000000000001</v>
      </c>
      <c r="Y1190">
        <v>0.72599999999999998</v>
      </c>
      <c r="Z1190">
        <v>135</v>
      </c>
      <c r="AA1190">
        <v>12</v>
      </c>
      <c r="AB1190">
        <v>0</v>
      </c>
      <c r="AC1190">
        <v>0</v>
      </c>
      <c r="AD1190">
        <v>1</v>
      </c>
      <c r="AE1190">
        <v>1</v>
      </c>
      <c r="AF1190">
        <v>6</v>
      </c>
      <c r="AG1190">
        <v>0.26300000000000001</v>
      </c>
      <c r="AH1190">
        <v>104</v>
      </c>
      <c r="AI1190">
        <v>101</v>
      </c>
      <c r="AJ1190" t="s">
        <v>492</v>
      </c>
    </row>
    <row r="1191" spans="1:36" x14ac:dyDescent="0.45">
      <c r="A1191">
        <v>1190</v>
      </c>
      <c r="C1191" t="s">
        <v>921</v>
      </c>
      <c r="D1191" t="str">
        <f t="shared" si="18"/>
        <v>Nate Schierholtz2014</v>
      </c>
      <c r="E1191" t="s">
        <v>36</v>
      </c>
      <c r="F1191">
        <v>2014</v>
      </c>
      <c r="G1191">
        <v>83</v>
      </c>
      <c r="H1191">
        <v>304</v>
      </c>
      <c r="I1191">
        <v>383</v>
      </c>
      <c r="J1191">
        <v>70</v>
      </c>
      <c r="K1191">
        <v>280</v>
      </c>
      <c r="L1191">
        <v>26</v>
      </c>
      <c r="M1191">
        <v>57</v>
      </c>
      <c r="N1191">
        <v>10</v>
      </c>
      <c r="O1191">
        <v>3</v>
      </c>
      <c r="P1191">
        <v>5</v>
      </c>
      <c r="Q1191">
        <v>31</v>
      </c>
      <c r="R1191">
        <v>4</v>
      </c>
      <c r="S1191">
        <v>4</v>
      </c>
      <c r="T1191">
        <v>15</v>
      </c>
      <c r="U1191">
        <v>68</v>
      </c>
      <c r="V1191">
        <v>0.20399999999999999</v>
      </c>
      <c r="W1191">
        <v>0.25</v>
      </c>
      <c r="X1191">
        <v>0.314</v>
      </c>
      <c r="Y1191">
        <v>0.56399999999999995</v>
      </c>
      <c r="Z1191">
        <v>88</v>
      </c>
      <c r="AA1191">
        <v>4</v>
      </c>
      <c r="AB1191">
        <v>4</v>
      </c>
      <c r="AC1191">
        <v>0</v>
      </c>
      <c r="AD1191">
        <v>5</v>
      </c>
      <c r="AE1191">
        <v>0</v>
      </c>
      <c r="AF1191">
        <v>2</v>
      </c>
      <c r="AG1191">
        <v>0.245</v>
      </c>
      <c r="AH1191">
        <v>105</v>
      </c>
      <c r="AI1191">
        <v>59</v>
      </c>
      <c r="AJ1191" t="s">
        <v>922</v>
      </c>
    </row>
    <row r="1192" spans="1:36" x14ac:dyDescent="0.45">
      <c r="A1192">
        <v>1191</v>
      </c>
      <c r="C1192" t="s">
        <v>182</v>
      </c>
      <c r="D1192" t="str">
        <f t="shared" si="18"/>
        <v>Jean Segura2015</v>
      </c>
      <c r="E1192" t="s">
        <v>36</v>
      </c>
      <c r="F1192">
        <v>2015</v>
      </c>
      <c r="G1192">
        <v>73</v>
      </c>
      <c r="H1192">
        <v>304</v>
      </c>
      <c r="I1192">
        <v>584</v>
      </c>
      <c r="J1192">
        <v>72</v>
      </c>
      <c r="K1192">
        <v>289</v>
      </c>
      <c r="L1192">
        <v>31</v>
      </c>
      <c r="M1192">
        <v>79</v>
      </c>
      <c r="N1192">
        <v>6</v>
      </c>
      <c r="O1192">
        <v>3</v>
      </c>
      <c r="P1192">
        <v>3</v>
      </c>
      <c r="Q1192">
        <v>24</v>
      </c>
      <c r="R1192">
        <v>12</v>
      </c>
      <c r="S1192">
        <v>3</v>
      </c>
      <c r="T1192">
        <v>9</v>
      </c>
      <c r="U1192">
        <v>43</v>
      </c>
      <c r="V1192">
        <v>0.27300000000000002</v>
      </c>
      <c r="W1192">
        <v>0.30399999999999999</v>
      </c>
      <c r="X1192">
        <v>0.34599999999999997</v>
      </c>
      <c r="Y1192">
        <v>0.65</v>
      </c>
      <c r="Z1192">
        <v>100</v>
      </c>
      <c r="AA1192">
        <v>7</v>
      </c>
      <c r="AB1192">
        <v>4</v>
      </c>
      <c r="AC1192">
        <v>1</v>
      </c>
      <c r="AD1192">
        <v>1</v>
      </c>
      <c r="AE1192">
        <v>2</v>
      </c>
      <c r="AF1192">
        <v>3</v>
      </c>
      <c r="AG1192">
        <v>0.312</v>
      </c>
      <c r="AH1192">
        <v>111</v>
      </c>
      <c r="AI1192">
        <v>84</v>
      </c>
      <c r="AJ1192" t="s">
        <v>183</v>
      </c>
    </row>
    <row r="1193" spans="1:36" x14ac:dyDescent="0.45">
      <c r="A1193">
        <v>1192</v>
      </c>
      <c r="C1193" t="s">
        <v>923</v>
      </c>
      <c r="D1193" t="str">
        <f t="shared" si="18"/>
        <v>Miguel Vargas2023</v>
      </c>
      <c r="E1193" t="s">
        <v>36</v>
      </c>
      <c r="F1193">
        <v>2023</v>
      </c>
      <c r="G1193">
        <v>81</v>
      </c>
      <c r="H1193">
        <v>304</v>
      </c>
      <c r="I1193">
        <v>304</v>
      </c>
      <c r="J1193">
        <v>70</v>
      </c>
      <c r="K1193">
        <v>256</v>
      </c>
      <c r="L1193">
        <v>36</v>
      </c>
      <c r="M1193">
        <v>50</v>
      </c>
      <c r="N1193">
        <v>15</v>
      </c>
      <c r="O1193">
        <v>4</v>
      </c>
      <c r="P1193">
        <v>7</v>
      </c>
      <c r="Q1193">
        <v>32</v>
      </c>
      <c r="R1193">
        <v>3</v>
      </c>
      <c r="S1193">
        <v>2</v>
      </c>
      <c r="T1193">
        <v>38</v>
      </c>
      <c r="U1193">
        <v>61</v>
      </c>
      <c r="V1193">
        <v>0.19500000000000001</v>
      </c>
      <c r="W1193">
        <v>0.30499999999999999</v>
      </c>
      <c r="X1193">
        <v>0.36699999999999999</v>
      </c>
      <c r="Y1193">
        <v>0.67200000000000004</v>
      </c>
      <c r="Z1193">
        <v>94</v>
      </c>
      <c r="AA1193">
        <v>1</v>
      </c>
      <c r="AB1193">
        <v>4</v>
      </c>
      <c r="AC1193">
        <v>1</v>
      </c>
      <c r="AD1193">
        <v>4</v>
      </c>
      <c r="AE1193">
        <v>1</v>
      </c>
      <c r="AF1193">
        <v>2</v>
      </c>
      <c r="AG1193">
        <v>0.224</v>
      </c>
      <c r="AH1193">
        <v>100</v>
      </c>
      <c r="AI1193">
        <v>85</v>
      </c>
      <c r="AJ1193" t="s">
        <v>924</v>
      </c>
    </row>
    <row r="1194" spans="1:36" x14ac:dyDescent="0.45">
      <c r="A1194">
        <v>1193</v>
      </c>
      <c r="C1194" t="s">
        <v>779</v>
      </c>
      <c r="D1194" t="str">
        <f t="shared" si="18"/>
        <v>Mark Canha2022</v>
      </c>
      <c r="E1194" t="s">
        <v>36</v>
      </c>
      <c r="F1194">
        <v>2022</v>
      </c>
      <c r="G1194">
        <v>77</v>
      </c>
      <c r="H1194">
        <v>303</v>
      </c>
      <c r="I1194">
        <v>542</v>
      </c>
      <c r="J1194">
        <v>69</v>
      </c>
      <c r="K1194">
        <v>260</v>
      </c>
      <c r="L1194">
        <v>40</v>
      </c>
      <c r="M1194">
        <v>70</v>
      </c>
      <c r="N1194">
        <v>8</v>
      </c>
      <c r="O1194">
        <v>0</v>
      </c>
      <c r="P1194">
        <v>7</v>
      </c>
      <c r="Q1194">
        <v>31</v>
      </c>
      <c r="R1194">
        <v>1</v>
      </c>
      <c r="S1194">
        <v>1</v>
      </c>
      <c r="T1194">
        <v>32</v>
      </c>
      <c r="U1194">
        <v>58</v>
      </c>
      <c r="V1194">
        <v>0.26900000000000002</v>
      </c>
      <c r="W1194">
        <v>0.37</v>
      </c>
      <c r="X1194">
        <v>0.38100000000000001</v>
      </c>
      <c r="Y1194">
        <v>0.75</v>
      </c>
      <c r="Z1194">
        <v>99</v>
      </c>
      <c r="AA1194">
        <v>2</v>
      </c>
      <c r="AB1194">
        <v>10</v>
      </c>
      <c r="AC1194">
        <v>0</v>
      </c>
      <c r="AD1194">
        <v>1</v>
      </c>
      <c r="AE1194">
        <v>0</v>
      </c>
      <c r="AF1194">
        <v>2</v>
      </c>
      <c r="AG1194">
        <v>0.32100000000000001</v>
      </c>
      <c r="AH1194">
        <v>95</v>
      </c>
      <c r="AI1194">
        <v>115</v>
      </c>
      <c r="AJ1194" t="s">
        <v>780</v>
      </c>
    </row>
    <row r="1195" spans="1:36" x14ac:dyDescent="0.45">
      <c r="A1195">
        <v>1194</v>
      </c>
      <c r="C1195" t="s">
        <v>631</v>
      </c>
      <c r="D1195" t="str">
        <f t="shared" si="18"/>
        <v>Chris Carter2014</v>
      </c>
      <c r="E1195" t="s">
        <v>36</v>
      </c>
      <c r="F1195">
        <v>2014</v>
      </c>
      <c r="G1195">
        <v>81</v>
      </c>
      <c r="H1195">
        <v>303</v>
      </c>
      <c r="I1195">
        <v>572</v>
      </c>
      <c r="J1195">
        <v>75</v>
      </c>
      <c r="K1195">
        <v>273</v>
      </c>
      <c r="L1195">
        <v>33</v>
      </c>
      <c r="M1195">
        <v>56</v>
      </c>
      <c r="N1195">
        <v>12</v>
      </c>
      <c r="O1195">
        <v>1</v>
      </c>
      <c r="P1195">
        <v>19</v>
      </c>
      <c r="Q1195">
        <v>40</v>
      </c>
      <c r="R1195">
        <v>0</v>
      </c>
      <c r="S1195">
        <v>1</v>
      </c>
      <c r="T1195">
        <v>24</v>
      </c>
      <c r="U1195">
        <v>99</v>
      </c>
      <c r="V1195">
        <v>0.20499999999999999</v>
      </c>
      <c r="W1195">
        <v>0.28100000000000003</v>
      </c>
      <c r="X1195">
        <v>0.46500000000000002</v>
      </c>
      <c r="Y1195">
        <v>0.746</v>
      </c>
      <c r="Z1195">
        <v>127</v>
      </c>
      <c r="AA1195">
        <v>5</v>
      </c>
      <c r="AB1195">
        <v>5</v>
      </c>
      <c r="AC1195">
        <v>0</v>
      </c>
      <c r="AD1195">
        <v>1</v>
      </c>
      <c r="AE1195">
        <v>1</v>
      </c>
      <c r="AF1195">
        <v>2</v>
      </c>
      <c r="AG1195">
        <v>0.23699999999999999</v>
      </c>
      <c r="AH1195">
        <v>86</v>
      </c>
      <c r="AI1195">
        <v>108</v>
      </c>
      <c r="AJ1195" t="s">
        <v>632</v>
      </c>
    </row>
    <row r="1196" spans="1:36" x14ac:dyDescent="0.45">
      <c r="A1196">
        <v>1195</v>
      </c>
      <c r="C1196" t="s">
        <v>366</v>
      </c>
      <c r="D1196" t="str">
        <f t="shared" si="18"/>
        <v>Carlos Correa2022</v>
      </c>
      <c r="E1196" t="s">
        <v>36</v>
      </c>
      <c r="F1196">
        <v>2022</v>
      </c>
      <c r="G1196">
        <v>70</v>
      </c>
      <c r="H1196">
        <v>303</v>
      </c>
      <c r="I1196">
        <v>590</v>
      </c>
      <c r="J1196">
        <v>68</v>
      </c>
      <c r="K1196">
        <v>269</v>
      </c>
      <c r="L1196">
        <v>39</v>
      </c>
      <c r="M1196">
        <v>75</v>
      </c>
      <c r="N1196">
        <v>13</v>
      </c>
      <c r="O1196">
        <v>0</v>
      </c>
      <c r="P1196">
        <v>11</v>
      </c>
      <c r="Q1196">
        <v>33</v>
      </c>
      <c r="R1196">
        <v>0</v>
      </c>
      <c r="S1196">
        <v>0</v>
      </c>
      <c r="T1196">
        <v>31</v>
      </c>
      <c r="U1196">
        <v>65</v>
      </c>
      <c r="V1196">
        <v>0.27900000000000003</v>
      </c>
      <c r="W1196">
        <v>0.35299999999999998</v>
      </c>
      <c r="X1196">
        <v>0.45</v>
      </c>
      <c r="Y1196">
        <v>0.80300000000000005</v>
      </c>
      <c r="Z1196">
        <v>121</v>
      </c>
      <c r="AA1196">
        <v>12</v>
      </c>
      <c r="AB1196">
        <v>1</v>
      </c>
      <c r="AC1196">
        <v>0</v>
      </c>
      <c r="AD1196">
        <v>2</v>
      </c>
      <c r="AE1196">
        <v>0</v>
      </c>
      <c r="AF1196">
        <v>0</v>
      </c>
      <c r="AG1196">
        <v>0.32800000000000001</v>
      </c>
      <c r="AH1196">
        <v>93</v>
      </c>
      <c r="AI1196">
        <v>127</v>
      </c>
      <c r="AJ1196" t="s">
        <v>367</v>
      </c>
    </row>
    <row r="1197" spans="1:36" x14ac:dyDescent="0.45">
      <c r="A1197">
        <v>1196</v>
      </c>
      <c r="C1197" t="s">
        <v>407</v>
      </c>
      <c r="D1197" t="str">
        <f t="shared" si="18"/>
        <v>Brandon Crawford2019</v>
      </c>
      <c r="E1197" t="s">
        <v>36</v>
      </c>
      <c r="F1197">
        <v>2019</v>
      </c>
      <c r="G1197">
        <v>80</v>
      </c>
      <c r="H1197">
        <v>303</v>
      </c>
      <c r="I1197">
        <v>560</v>
      </c>
      <c r="J1197">
        <v>75</v>
      </c>
      <c r="K1197">
        <v>273</v>
      </c>
      <c r="L1197">
        <v>27</v>
      </c>
      <c r="M1197">
        <v>61</v>
      </c>
      <c r="N1197">
        <v>16</v>
      </c>
      <c r="O1197">
        <v>1</v>
      </c>
      <c r="P1197">
        <v>5</v>
      </c>
      <c r="Q1197">
        <v>28</v>
      </c>
      <c r="R1197">
        <v>2</v>
      </c>
      <c r="S1197">
        <v>1</v>
      </c>
      <c r="T1197">
        <v>26</v>
      </c>
      <c r="U1197">
        <v>72</v>
      </c>
      <c r="V1197">
        <v>0.223</v>
      </c>
      <c r="W1197">
        <v>0.28999999999999998</v>
      </c>
      <c r="X1197">
        <v>0.34399999999999997</v>
      </c>
      <c r="Y1197">
        <v>0.63500000000000001</v>
      </c>
      <c r="Z1197">
        <v>94</v>
      </c>
      <c r="AA1197">
        <v>6</v>
      </c>
      <c r="AB1197">
        <v>1</v>
      </c>
      <c r="AC1197">
        <v>0</v>
      </c>
      <c r="AD1197">
        <v>3</v>
      </c>
      <c r="AE1197">
        <v>2</v>
      </c>
      <c r="AF1197">
        <v>3</v>
      </c>
      <c r="AG1197">
        <v>0.28100000000000003</v>
      </c>
      <c r="AH1197">
        <v>94</v>
      </c>
      <c r="AI1197">
        <v>70</v>
      </c>
      <c r="AJ1197" t="s">
        <v>408</v>
      </c>
    </row>
    <row r="1198" spans="1:36" x14ac:dyDescent="0.45">
      <c r="A1198">
        <v>1197</v>
      </c>
      <c r="C1198" t="s">
        <v>925</v>
      </c>
      <c r="D1198" t="str">
        <f t="shared" si="18"/>
        <v>Michael Cuddyer2015</v>
      </c>
      <c r="E1198" t="s">
        <v>36</v>
      </c>
      <c r="F1198">
        <v>2015</v>
      </c>
      <c r="G1198">
        <v>78</v>
      </c>
      <c r="H1198">
        <v>303</v>
      </c>
      <c r="I1198">
        <v>408</v>
      </c>
      <c r="J1198">
        <v>72</v>
      </c>
      <c r="K1198">
        <v>283</v>
      </c>
      <c r="L1198">
        <v>33</v>
      </c>
      <c r="M1198">
        <v>69</v>
      </c>
      <c r="N1198">
        <v>12</v>
      </c>
      <c r="O1198">
        <v>1</v>
      </c>
      <c r="P1198">
        <v>7</v>
      </c>
      <c r="Q1198">
        <v>29</v>
      </c>
      <c r="R1198">
        <v>1</v>
      </c>
      <c r="S1198">
        <v>0</v>
      </c>
      <c r="T1198">
        <v>18</v>
      </c>
      <c r="U1198">
        <v>72</v>
      </c>
      <c r="V1198">
        <v>0.24399999999999999</v>
      </c>
      <c r="W1198">
        <v>0.29399999999999998</v>
      </c>
      <c r="X1198">
        <v>0.36799999999999999</v>
      </c>
      <c r="Y1198">
        <v>0.66100000000000003</v>
      </c>
      <c r="Z1198">
        <v>104</v>
      </c>
      <c r="AA1198">
        <v>12</v>
      </c>
      <c r="AB1198">
        <v>2</v>
      </c>
      <c r="AC1198">
        <v>0</v>
      </c>
      <c r="AD1198">
        <v>0</v>
      </c>
      <c r="AE1198">
        <v>0</v>
      </c>
      <c r="AF1198">
        <v>6</v>
      </c>
      <c r="AG1198">
        <v>0.30399999999999999</v>
      </c>
      <c r="AH1198">
        <v>89</v>
      </c>
      <c r="AI1198">
        <v>86</v>
      </c>
      <c r="AJ1198" t="s">
        <v>926</v>
      </c>
    </row>
    <row r="1199" spans="1:36" x14ac:dyDescent="0.45">
      <c r="A1199">
        <v>1198</v>
      </c>
      <c r="C1199" t="s">
        <v>927</v>
      </c>
      <c r="D1199" t="str">
        <f t="shared" si="18"/>
        <v>Matt Davidson2018</v>
      </c>
      <c r="E1199" t="s">
        <v>36</v>
      </c>
      <c r="F1199">
        <v>2018</v>
      </c>
      <c r="G1199">
        <v>74</v>
      </c>
      <c r="H1199">
        <v>303</v>
      </c>
      <c r="I1199">
        <v>496</v>
      </c>
      <c r="J1199">
        <v>70</v>
      </c>
      <c r="K1199">
        <v>258</v>
      </c>
      <c r="L1199">
        <v>33</v>
      </c>
      <c r="M1199">
        <v>57</v>
      </c>
      <c r="N1199">
        <v>14</v>
      </c>
      <c r="O1199">
        <v>0</v>
      </c>
      <c r="P1199">
        <v>14</v>
      </c>
      <c r="Q1199">
        <v>38</v>
      </c>
      <c r="R1199">
        <v>0</v>
      </c>
      <c r="S1199">
        <v>0</v>
      </c>
      <c r="T1199">
        <v>39</v>
      </c>
      <c r="U1199">
        <v>109</v>
      </c>
      <c r="V1199">
        <v>0.221</v>
      </c>
      <c r="W1199">
        <v>0.33</v>
      </c>
      <c r="X1199">
        <v>0.438</v>
      </c>
      <c r="Y1199">
        <v>0.76800000000000002</v>
      </c>
      <c r="Z1199">
        <v>113</v>
      </c>
      <c r="AA1199">
        <v>7</v>
      </c>
      <c r="AB1199">
        <v>4</v>
      </c>
      <c r="AC1199">
        <v>0</v>
      </c>
      <c r="AD1199">
        <v>2</v>
      </c>
      <c r="AE1199">
        <v>0</v>
      </c>
      <c r="AF1199">
        <v>0</v>
      </c>
      <c r="AG1199">
        <v>0.314</v>
      </c>
      <c r="AH1199">
        <v>108</v>
      </c>
      <c r="AI1199">
        <v>111</v>
      </c>
      <c r="AJ1199" t="s">
        <v>928</v>
      </c>
    </row>
    <row r="1200" spans="1:36" x14ac:dyDescent="0.45">
      <c r="A1200">
        <v>1199</v>
      </c>
      <c r="C1200" t="s">
        <v>399</v>
      </c>
      <c r="D1200" t="str">
        <f t="shared" si="18"/>
        <v>Khris Davis2019</v>
      </c>
      <c r="E1200" t="s">
        <v>36</v>
      </c>
      <c r="F1200">
        <v>2019</v>
      </c>
      <c r="G1200">
        <v>74</v>
      </c>
      <c r="H1200">
        <v>303</v>
      </c>
      <c r="I1200">
        <v>533</v>
      </c>
      <c r="J1200">
        <v>73</v>
      </c>
      <c r="K1200">
        <v>276</v>
      </c>
      <c r="L1200">
        <v>39</v>
      </c>
      <c r="M1200">
        <v>65</v>
      </c>
      <c r="N1200">
        <v>6</v>
      </c>
      <c r="O1200">
        <v>0</v>
      </c>
      <c r="P1200">
        <v>16</v>
      </c>
      <c r="Q1200">
        <v>43</v>
      </c>
      <c r="R1200">
        <v>0</v>
      </c>
      <c r="S1200">
        <v>0</v>
      </c>
      <c r="T1200">
        <v>24</v>
      </c>
      <c r="U1200">
        <v>79</v>
      </c>
      <c r="V1200">
        <v>0.23599999999999999</v>
      </c>
      <c r="W1200">
        <v>0.30399999999999999</v>
      </c>
      <c r="X1200">
        <v>0.43099999999999999</v>
      </c>
      <c r="Y1200">
        <v>0.73499999999999999</v>
      </c>
      <c r="Z1200">
        <v>119</v>
      </c>
      <c r="AA1200">
        <v>5</v>
      </c>
      <c r="AB1200">
        <v>3</v>
      </c>
      <c r="AC1200">
        <v>0</v>
      </c>
      <c r="AD1200">
        <v>0</v>
      </c>
      <c r="AE1200">
        <v>3</v>
      </c>
      <c r="AF1200">
        <v>4</v>
      </c>
      <c r="AG1200">
        <v>0.27100000000000002</v>
      </c>
      <c r="AH1200">
        <v>115</v>
      </c>
      <c r="AI1200">
        <v>94</v>
      </c>
      <c r="AJ1200" t="s">
        <v>400</v>
      </c>
    </row>
    <row r="1201" spans="1:36" x14ac:dyDescent="0.45">
      <c r="A1201">
        <v>1200</v>
      </c>
      <c r="C1201" t="s">
        <v>929</v>
      </c>
      <c r="D1201" t="str">
        <f t="shared" si="18"/>
        <v>Wilmer Difo2018</v>
      </c>
      <c r="E1201" t="s">
        <v>36</v>
      </c>
      <c r="F1201">
        <v>2018</v>
      </c>
      <c r="G1201">
        <v>91</v>
      </c>
      <c r="H1201">
        <v>303</v>
      </c>
      <c r="I1201">
        <v>456</v>
      </c>
      <c r="J1201">
        <v>73</v>
      </c>
      <c r="K1201">
        <v>275</v>
      </c>
      <c r="L1201">
        <v>36</v>
      </c>
      <c r="M1201">
        <v>67</v>
      </c>
      <c r="N1201">
        <v>9</v>
      </c>
      <c r="O1201">
        <v>4</v>
      </c>
      <c r="P1201">
        <v>3</v>
      </c>
      <c r="Q1201">
        <v>24</v>
      </c>
      <c r="R1201">
        <v>5</v>
      </c>
      <c r="S1201">
        <v>2</v>
      </c>
      <c r="T1201">
        <v>22</v>
      </c>
      <c r="U1201">
        <v>56</v>
      </c>
      <c r="V1201">
        <v>0.24399999999999999</v>
      </c>
      <c r="W1201">
        <v>0.30199999999999999</v>
      </c>
      <c r="X1201">
        <v>0.33800000000000002</v>
      </c>
      <c r="Y1201">
        <v>0.64100000000000001</v>
      </c>
      <c r="Z1201">
        <v>93</v>
      </c>
      <c r="AA1201">
        <v>5</v>
      </c>
      <c r="AB1201">
        <v>2</v>
      </c>
      <c r="AC1201">
        <v>2</v>
      </c>
      <c r="AD1201">
        <v>2</v>
      </c>
      <c r="AE1201">
        <v>2</v>
      </c>
      <c r="AF1201">
        <v>2</v>
      </c>
      <c r="AG1201">
        <v>0.29399999999999998</v>
      </c>
      <c r="AH1201">
        <v>98</v>
      </c>
      <c r="AI1201">
        <v>78</v>
      </c>
      <c r="AJ1201" t="s">
        <v>930</v>
      </c>
    </row>
    <row r="1202" spans="1:36" x14ac:dyDescent="0.45">
      <c r="A1202">
        <v>1201</v>
      </c>
      <c r="C1202" t="s">
        <v>621</v>
      </c>
      <c r="D1202" t="str">
        <f t="shared" si="18"/>
        <v>Yunel Escobar2017</v>
      </c>
      <c r="E1202" t="s">
        <v>36</v>
      </c>
      <c r="F1202">
        <v>2017</v>
      </c>
      <c r="G1202">
        <v>71</v>
      </c>
      <c r="H1202">
        <v>303</v>
      </c>
      <c r="I1202">
        <v>381</v>
      </c>
      <c r="J1202">
        <v>71</v>
      </c>
      <c r="K1202">
        <v>278</v>
      </c>
      <c r="L1202">
        <v>34</v>
      </c>
      <c r="M1202">
        <v>79</v>
      </c>
      <c r="N1202">
        <v>16</v>
      </c>
      <c r="O1202">
        <v>1</v>
      </c>
      <c r="P1202">
        <v>6</v>
      </c>
      <c r="Q1202">
        <v>25</v>
      </c>
      <c r="R1202">
        <v>1</v>
      </c>
      <c r="S1202">
        <v>4</v>
      </c>
      <c r="T1202">
        <v>23</v>
      </c>
      <c r="U1202">
        <v>38</v>
      </c>
      <c r="V1202">
        <v>0.28399999999999997</v>
      </c>
      <c r="W1202">
        <v>0.34300000000000003</v>
      </c>
      <c r="X1202">
        <v>0.41399999999999998</v>
      </c>
      <c r="Y1202">
        <v>0.75700000000000001</v>
      </c>
      <c r="Z1202">
        <v>115</v>
      </c>
      <c r="AA1202">
        <v>14</v>
      </c>
      <c r="AB1202">
        <v>2</v>
      </c>
      <c r="AC1202">
        <v>0</v>
      </c>
      <c r="AD1202">
        <v>0</v>
      </c>
      <c r="AE1202">
        <v>0</v>
      </c>
      <c r="AF1202">
        <v>2</v>
      </c>
      <c r="AG1202">
        <v>0.312</v>
      </c>
      <c r="AH1202">
        <v>107</v>
      </c>
      <c r="AI1202">
        <v>103</v>
      </c>
      <c r="AJ1202" t="s">
        <v>622</v>
      </c>
    </row>
    <row r="1203" spans="1:36" x14ac:dyDescent="0.45">
      <c r="A1203">
        <v>1202</v>
      </c>
      <c r="C1203" t="s">
        <v>837</v>
      </c>
      <c r="D1203" t="str">
        <f t="shared" si="18"/>
        <v>Thairo Estrada2022</v>
      </c>
      <c r="E1203" t="s">
        <v>36</v>
      </c>
      <c r="F1203">
        <v>2022</v>
      </c>
      <c r="G1203">
        <v>80</v>
      </c>
      <c r="H1203">
        <v>303</v>
      </c>
      <c r="I1203">
        <v>541</v>
      </c>
      <c r="J1203">
        <v>73</v>
      </c>
      <c r="K1203">
        <v>278</v>
      </c>
      <c r="L1203">
        <v>46</v>
      </c>
      <c r="M1203">
        <v>72</v>
      </c>
      <c r="N1203">
        <v>15</v>
      </c>
      <c r="O1203">
        <v>1</v>
      </c>
      <c r="P1203">
        <v>9</v>
      </c>
      <c r="Q1203">
        <v>36</v>
      </c>
      <c r="R1203">
        <v>13</v>
      </c>
      <c r="S1203">
        <v>2</v>
      </c>
      <c r="T1203">
        <v>16</v>
      </c>
      <c r="U1203">
        <v>46</v>
      </c>
      <c r="V1203">
        <v>0.25900000000000001</v>
      </c>
      <c r="W1203">
        <v>0.31</v>
      </c>
      <c r="X1203">
        <v>0.41699999999999998</v>
      </c>
      <c r="Y1203">
        <v>0.72799999999999998</v>
      </c>
      <c r="Z1203">
        <v>116</v>
      </c>
      <c r="AA1203">
        <v>8</v>
      </c>
      <c r="AB1203">
        <v>6</v>
      </c>
      <c r="AC1203">
        <v>0</v>
      </c>
      <c r="AD1203">
        <v>3</v>
      </c>
      <c r="AE1203">
        <v>0</v>
      </c>
      <c r="AF1203">
        <v>7</v>
      </c>
      <c r="AG1203">
        <v>0.27900000000000003</v>
      </c>
      <c r="AH1203">
        <v>101</v>
      </c>
      <c r="AI1203">
        <v>105</v>
      </c>
      <c r="AJ1203" t="s">
        <v>838</v>
      </c>
    </row>
    <row r="1204" spans="1:36" x14ac:dyDescent="0.45">
      <c r="A1204">
        <v>1203</v>
      </c>
      <c r="C1204" t="s">
        <v>609</v>
      </c>
      <c r="D1204" t="str">
        <f t="shared" si="18"/>
        <v>Maikel Franco2018</v>
      </c>
      <c r="E1204" t="s">
        <v>36</v>
      </c>
      <c r="F1204">
        <v>2018</v>
      </c>
      <c r="G1204">
        <v>85</v>
      </c>
      <c r="H1204">
        <v>303</v>
      </c>
      <c r="I1204">
        <v>465</v>
      </c>
      <c r="J1204">
        <v>73</v>
      </c>
      <c r="K1204">
        <v>279</v>
      </c>
      <c r="L1204">
        <v>31</v>
      </c>
      <c r="M1204">
        <v>75</v>
      </c>
      <c r="N1204">
        <v>12</v>
      </c>
      <c r="O1204">
        <v>1</v>
      </c>
      <c r="P1204">
        <v>13</v>
      </c>
      <c r="Q1204">
        <v>47</v>
      </c>
      <c r="R1204">
        <v>0</v>
      </c>
      <c r="S1204">
        <v>0</v>
      </c>
      <c r="T1204">
        <v>21</v>
      </c>
      <c r="U1204">
        <v>41</v>
      </c>
      <c r="V1204">
        <v>0.26900000000000002</v>
      </c>
      <c r="W1204">
        <v>0.317</v>
      </c>
      <c r="X1204">
        <v>0.45900000000000002</v>
      </c>
      <c r="Y1204">
        <v>0.77600000000000002</v>
      </c>
      <c r="Z1204">
        <v>128</v>
      </c>
      <c r="AA1204">
        <v>8</v>
      </c>
      <c r="AB1204">
        <v>0</v>
      </c>
      <c r="AC1204">
        <v>0</v>
      </c>
      <c r="AD1204">
        <v>3</v>
      </c>
      <c r="AE1204">
        <v>6</v>
      </c>
      <c r="AF1204">
        <v>2</v>
      </c>
      <c r="AG1204">
        <v>0.27200000000000002</v>
      </c>
      <c r="AH1204">
        <v>99</v>
      </c>
      <c r="AI1204">
        <v>113</v>
      </c>
      <c r="AJ1204" t="s">
        <v>610</v>
      </c>
    </row>
    <row r="1205" spans="1:36" x14ac:dyDescent="0.45">
      <c r="A1205">
        <v>1204</v>
      </c>
      <c r="C1205" t="s">
        <v>437</v>
      </c>
      <c r="D1205" t="str">
        <f t="shared" si="18"/>
        <v>Josh Harrison2021</v>
      </c>
      <c r="E1205" t="s">
        <v>36</v>
      </c>
      <c r="F1205">
        <v>2021</v>
      </c>
      <c r="G1205">
        <v>77</v>
      </c>
      <c r="H1205">
        <v>303</v>
      </c>
      <c r="I1205">
        <v>558</v>
      </c>
      <c r="J1205">
        <v>71</v>
      </c>
      <c r="K1205">
        <v>269</v>
      </c>
      <c r="L1205">
        <v>29</v>
      </c>
      <c r="M1205">
        <v>73</v>
      </c>
      <c r="N1205">
        <v>13</v>
      </c>
      <c r="O1205">
        <v>0</v>
      </c>
      <c r="P1205">
        <v>5</v>
      </c>
      <c r="Q1205">
        <v>32</v>
      </c>
      <c r="R1205">
        <v>5</v>
      </c>
      <c r="S1205">
        <v>2</v>
      </c>
      <c r="T1205">
        <v>21</v>
      </c>
      <c r="U1205">
        <v>48</v>
      </c>
      <c r="V1205">
        <v>0.27100000000000002</v>
      </c>
      <c r="W1205">
        <v>0.34799999999999998</v>
      </c>
      <c r="X1205">
        <v>0.376</v>
      </c>
      <c r="Y1205">
        <v>0.72299999999999998</v>
      </c>
      <c r="Z1205">
        <v>101</v>
      </c>
      <c r="AA1205">
        <v>4</v>
      </c>
      <c r="AB1205">
        <v>11</v>
      </c>
      <c r="AC1205">
        <v>0</v>
      </c>
      <c r="AD1205">
        <v>1</v>
      </c>
      <c r="AE1205">
        <v>0</v>
      </c>
      <c r="AF1205">
        <v>3</v>
      </c>
      <c r="AG1205">
        <v>0.313</v>
      </c>
      <c r="AH1205">
        <v>96</v>
      </c>
      <c r="AI1205">
        <v>103</v>
      </c>
      <c r="AJ1205" t="s">
        <v>438</v>
      </c>
    </row>
    <row r="1206" spans="1:36" x14ac:dyDescent="0.45">
      <c r="A1206">
        <v>1205</v>
      </c>
      <c r="C1206" t="s">
        <v>903</v>
      </c>
      <c r="D1206" t="str">
        <f t="shared" si="18"/>
        <v>Kevin Kiermaier2019</v>
      </c>
      <c r="E1206" t="s">
        <v>36</v>
      </c>
      <c r="F1206">
        <v>2019</v>
      </c>
      <c r="G1206">
        <v>80</v>
      </c>
      <c r="H1206">
        <v>303</v>
      </c>
      <c r="I1206">
        <v>480</v>
      </c>
      <c r="J1206">
        <v>73</v>
      </c>
      <c r="K1206">
        <v>282</v>
      </c>
      <c r="L1206">
        <v>39</v>
      </c>
      <c r="M1206">
        <v>71</v>
      </c>
      <c r="N1206">
        <v>10</v>
      </c>
      <c r="O1206">
        <v>6</v>
      </c>
      <c r="P1206">
        <v>10</v>
      </c>
      <c r="Q1206">
        <v>41</v>
      </c>
      <c r="R1206">
        <v>17</v>
      </c>
      <c r="S1206">
        <v>3</v>
      </c>
      <c r="T1206">
        <v>18</v>
      </c>
      <c r="U1206">
        <v>64</v>
      </c>
      <c r="V1206">
        <v>0.252</v>
      </c>
      <c r="W1206">
        <v>0.29799999999999999</v>
      </c>
      <c r="X1206">
        <v>0.436</v>
      </c>
      <c r="Y1206">
        <v>0.73399999999999999</v>
      </c>
      <c r="Z1206">
        <v>123</v>
      </c>
      <c r="AA1206">
        <v>5</v>
      </c>
      <c r="AB1206">
        <v>1</v>
      </c>
      <c r="AC1206">
        <v>1</v>
      </c>
      <c r="AD1206">
        <v>1</v>
      </c>
      <c r="AE1206">
        <v>2</v>
      </c>
      <c r="AF1206">
        <v>3</v>
      </c>
      <c r="AG1206">
        <v>0.29199999999999998</v>
      </c>
      <c r="AH1206">
        <v>117</v>
      </c>
      <c r="AI1206">
        <v>94</v>
      </c>
      <c r="AJ1206" t="s">
        <v>904</v>
      </c>
    </row>
    <row r="1207" spans="1:36" x14ac:dyDescent="0.45">
      <c r="A1207">
        <v>1206</v>
      </c>
      <c r="C1207" t="s">
        <v>931</v>
      </c>
      <c r="D1207" t="str">
        <f t="shared" si="18"/>
        <v>Nicky Lopez2022</v>
      </c>
      <c r="E1207" t="s">
        <v>36</v>
      </c>
      <c r="F1207">
        <v>2022</v>
      </c>
      <c r="G1207">
        <v>86</v>
      </c>
      <c r="H1207">
        <v>303</v>
      </c>
      <c r="I1207">
        <v>480</v>
      </c>
      <c r="J1207">
        <v>79</v>
      </c>
      <c r="K1207">
        <v>275</v>
      </c>
      <c r="L1207">
        <v>31</v>
      </c>
      <c r="M1207">
        <v>65</v>
      </c>
      <c r="N1207">
        <v>11</v>
      </c>
      <c r="O1207">
        <v>1</v>
      </c>
      <c r="P1207">
        <v>0</v>
      </c>
      <c r="Q1207">
        <v>13</v>
      </c>
      <c r="R1207">
        <v>6</v>
      </c>
      <c r="S1207">
        <v>2</v>
      </c>
      <c r="T1207">
        <v>18</v>
      </c>
      <c r="U1207">
        <v>41</v>
      </c>
      <c r="V1207">
        <v>0.23599999999999999</v>
      </c>
      <c r="W1207">
        <v>0.28999999999999998</v>
      </c>
      <c r="X1207">
        <v>0.28399999999999997</v>
      </c>
      <c r="Y1207">
        <v>0.57299999999999995</v>
      </c>
      <c r="Z1207">
        <v>78</v>
      </c>
      <c r="AA1207">
        <v>4</v>
      </c>
      <c r="AB1207">
        <v>3</v>
      </c>
      <c r="AC1207">
        <v>6</v>
      </c>
      <c r="AD1207">
        <v>1</v>
      </c>
      <c r="AE1207">
        <v>0</v>
      </c>
      <c r="AF1207">
        <v>5</v>
      </c>
      <c r="AG1207">
        <v>0.27700000000000002</v>
      </c>
      <c r="AH1207">
        <v>107</v>
      </c>
      <c r="AI1207">
        <v>65</v>
      </c>
      <c r="AJ1207" t="s">
        <v>932</v>
      </c>
    </row>
    <row r="1208" spans="1:36" x14ac:dyDescent="0.45">
      <c r="A1208">
        <v>1207</v>
      </c>
      <c r="C1208" t="s">
        <v>933</v>
      </c>
      <c r="D1208" t="str">
        <f t="shared" si="18"/>
        <v>Gavin Lux2021</v>
      </c>
      <c r="E1208" t="s">
        <v>36</v>
      </c>
      <c r="F1208">
        <v>2021</v>
      </c>
      <c r="G1208">
        <v>79</v>
      </c>
      <c r="H1208">
        <v>303</v>
      </c>
      <c r="I1208">
        <v>381</v>
      </c>
      <c r="J1208">
        <v>73</v>
      </c>
      <c r="K1208">
        <v>268</v>
      </c>
      <c r="L1208">
        <v>38</v>
      </c>
      <c r="M1208">
        <v>62</v>
      </c>
      <c r="N1208">
        <v>10</v>
      </c>
      <c r="O1208">
        <v>3</v>
      </c>
      <c r="P1208">
        <v>6</v>
      </c>
      <c r="Q1208">
        <v>37</v>
      </c>
      <c r="R1208">
        <v>3</v>
      </c>
      <c r="S1208">
        <v>1</v>
      </c>
      <c r="T1208">
        <v>31</v>
      </c>
      <c r="U1208">
        <v>71</v>
      </c>
      <c r="V1208">
        <v>0.23100000000000001</v>
      </c>
      <c r="W1208">
        <v>0.314</v>
      </c>
      <c r="X1208">
        <v>0.35799999999999998</v>
      </c>
      <c r="Y1208">
        <v>0.67200000000000004</v>
      </c>
      <c r="Z1208">
        <v>96</v>
      </c>
      <c r="AA1208">
        <v>2</v>
      </c>
      <c r="AB1208">
        <v>2</v>
      </c>
      <c r="AC1208">
        <v>0</v>
      </c>
      <c r="AD1208">
        <v>2</v>
      </c>
      <c r="AE1208">
        <v>1</v>
      </c>
      <c r="AF1208">
        <v>5</v>
      </c>
      <c r="AG1208">
        <v>0.28999999999999998</v>
      </c>
      <c r="AH1208">
        <v>94</v>
      </c>
      <c r="AI1208">
        <v>88</v>
      </c>
      <c r="AJ1208" t="s">
        <v>934</v>
      </c>
    </row>
    <row r="1209" spans="1:36" x14ac:dyDescent="0.45">
      <c r="A1209">
        <v>1208</v>
      </c>
      <c r="C1209" t="s">
        <v>935</v>
      </c>
      <c r="D1209" t="str">
        <f t="shared" si="18"/>
        <v>Jorge Mateo2022</v>
      </c>
      <c r="E1209" t="s">
        <v>36</v>
      </c>
      <c r="F1209">
        <v>2022</v>
      </c>
      <c r="G1209">
        <v>85</v>
      </c>
      <c r="H1209">
        <v>303</v>
      </c>
      <c r="I1209">
        <v>533</v>
      </c>
      <c r="J1209">
        <v>80</v>
      </c>
      <c r="K1209">
        <v>278</v>
      </c>
      <c r="L1209">
        <v>32</v>
      </c>
      <c r="M1209">
        <v>57</v>
      </c>
      <c r="N1209">
        <v>12</v>
      </c>
      <c r="O1209">
        <v>4</v>
      </c>
      <c r="P1209">
        <v>7</v>
      </c>
      <c r="Q1209">
        <v>23</v>
      </c>
      <c r="R1209">
        <v>22</v>
      </c>
      <c r="S1209">
        <v>4</v>
      </c>
      <c r="T1209">
        <v>16</v>
      </c>
      <c r="U1209">
        <v>93</v>
      </c>
      <c r="V1209">
        <v>0.20499999999999999</v>
      </c>
      <c r="W1209">
        <v>0.25800000000000001</v>
      </c>
      <c r="X1209">
        <v>0.35299999999999998</v>
      </c>
      <c r="Y1209">
        <v>0.61</v>
      </c>
      <c r="Z1209">
        <v>98</v>
      </c>
      <c r="AA1209">
        <v>4</v>
      </c>
      <c r="AB1209">
        <v>4</v>
      </c>
      <c r="AC1209">
        <v>2</v>
      </c>
      <c r="AD1209">
        <v>1</v>
      </c>
      <c r="AE1209">
        <v>0</v>
      </c>
      <c r="AF1209">
        <v>1</v>
      </c>
      <c r="AG1209">
        <v>0.27900000000000003</v>
      </c>
      <c r="AH1209">
        <v>90</v>
      </c>
      <c r="AI1209">
        <v>72</v>
      </c>
      <c r="AJ1209" t="s">
        <v>936</v>
      </c>
    </row>
    <row r="1210" spans="1:36" x14ac:dyDescent="0.45">
      <c r="A1210">
        <v>1209</v>
      </c>
      <c r="C1210" t="s">
        <v>703</v>
      </c>
      <c r="D1210" t="str">
        <f t="shared" si="18"/>
        <v>J.T. Realmuto2018</v>
      </c>
      <c r="E1210" t="s">
        <v>36</v>
      </c>
      <c r="F1210">
        <v>2018</v>
      </c>
      <c r="G1210">
        <v>69</v>
      </c>
      <c r="H1210">
        <v>303</v>
      </c>
      <c r="I1210">
        <v>531</v>
      </c>
      <c r="J1210">
        <v>67</v>
      </c>
      <c r="K1210">
        <v>274</v>
      </c>
      <c r="L1210">
        <v>46</v>
      </c>
      <c r="M1210">
        <v>85</v>
      </c>
      <c r="N1210">
        <v>20</v>
      </c>
      <c r="O1210">
        <v>3</v>
      </c>
      <c r="P1210">
        <v>12</v>
      </c>
      <c r="Q1210">
        <v>45</v>
      </c>
      <c r="R1210">
        <v>1</v>
      </c>
      <c r="S1210">
        <v>2</v>
      </c>
      <c r="T1210">
        <v>17</v>
      </c>
      <c r="U1210">
        <v>56</v>
      </c>
      <c r="V1210">
        <v>0.31</v>
      </c>
      <c r="W1210">
        <v>0.36499999999999999</v>
      </c>
      <c r="X1210">
        <v>0.53700000000000003</v>
      </c>
      <c r="Y1210">
        <v>0.90200000000000002</v>
      </c>
      <c r="Z1210">
        <v>147</v>
      </c>
      <c r="AA1210">
        <v>6</v>
      </c>
      <c r="AB1210">
        <v>8</v>
      </c>
      <c r="AC1210">
        <v>0</v>
      </c>
      <c r="AD1210">
        <v>2</v>
      </c>
      <c r="AE1210">
        <v>0</v>
      </c>
      <c r="AF1210">
        <v>2</v>
      </c>
      <c r="AG1210">
        <v>0.35099999999999998</v>
      </c>
      <c r="AH1210">
        <v>118</v>
      </c>
      <c r="AI1210">
        <v>147</v>
      </c>
      <c r="AJ1210" t="s">
        <v>704</v>
      </c>
    </row>
    <row r="1211" spans="1:36" x14ac:dyDescent="0.45">
      <c r="A1211">
        <v>1210</v>
      </c>
      <c r="C1211" t="s">
        <v>232</v>
      </c>
      <c r="D1211" t="str">
        <f t="shared" si="18"/>
        <v>Kyle Schwarber2021</v>
      </c>
      <c r="E1211" t="s">
        <v>36</v>
      </c>
      <c r="F1211">
        <v>2021</v>
      </c>
      <c r="G1211">
        <v>72</v>
      </c>
      <c r="H1211">
        <v>303</v>
      </c>
      <c r="I1211">
        <v>471</v>
      </c>
      <c r="J1211">
        <v>72</v>
      </c>
      <c r="K1211">
        <v>265</v>
      </c>
      <c r="L1211">
        <v>42</v>
      </c>
      <c r="M1211">
        <v>67</v>
      </c>
      <c r="N1211">
        <v>9</v>
      </c>
      <c r="O1211">
        <v>0</v>
      </c>
      <c r="P1211">
        <v>25</v>
      </c>
      <c r="Q1211">
        <v>53</v>
      </c>
      <c r="R1211">
        <v>1</v>
      </c>
      <c r="S1211">
        <v>1</v>
      </c>
      <c r="T1211">
        <v>31</v>
      </c>
      <c r="U1211">
        <v>88</v>
      </c>
      <c r="V1211">
        <v>0.253</v>
      </c>
      <c r="W1211">
        <v>0.34</v>
      </c>
      <c r="X1211">
        <v>0.56999999999999995</v>
      </c>
      <c r="Y1211">
        <v>0.91</v>
      </c>
      <c r="Z1211">
        <v>151</v>
      </c>
      <c r="AA1211">
        <v>4</v>
      </c>
      <c r="AB1211">
        <v>5</v>
      </c>
      <c r="AC1211">
        <v>0</v>
      </c>
      <c r="AD1211">
        <v>2</v>
      </c>
      <c r="AE1211">
        <v>1</v>
      </c>
      <c r="AF1211">
        <v>4</v>
      </c>
      <c r="AG1211">
        <v>0.27300000000000002</v>
      </c>
      <c r="AH1211">
        <v>94</v>
      </c>
      <c r="AI1211">
        <v>149</v>
      </c>
      <c r="AJ1211" t="s">
        <v>233</v>
      </c>
    </row>
    <row r="1212" spans="1:36" x14ac:dyDescent="0.45">
      <c r="A1212">
        <v>1211</v>
      </c>
      <c r="C1212" t="s">
        <v>457</v>
      </c>
      <c r="D1212" t="str">
        <f t="shared" si="18"/>
        <v>Alex Verdugo2019</v>
      </c>
      <c r="E1212" t="s">
        <v>36</v>
      </c>
      <c r="F1212">
        <v>2019</v>
      </c>
      <c r="G1212">
        <v>86</v>
      </c>
      <c r="H1212">
        <v>303</v>
      </c>
      <c r="I1212">
        <v>377</v>
      </c>
      <c r="J1212">
        <v>66</v>
      </c>
      <c r="K1212">
        <v>274</v>
      </c>
      <c r="L1212">
        <v>34</v>
      </c>
      <c r="M1212">
        <v>83</v>
      </c>
      <c r="N1212">
        <v>20</v>
      </c>
      <c r="O1212">
        <v>2</v>
      </c>
      <c r="P1212">
        <v>9</v>
      </c>
      <c r="Q1212">
        <v>39</v>
      </c>
      <c r="R1212">
        <v>4</v>
      </c>
      <c r="S1212">
        <v>0</v>
      </c>
      <c r="T1212">
        <v>21</v>
      </c>
      <c r="U1212">
        <v>29</v>
      </c>
      <c r="V1212">
        <v>0.30299999999999999</v>
      </c>
      <c r="W1212">
        <v>0.35</v>
      </c>
      <c r="X1212">
        <v>0.48899999999999999</v>
      </c>
      <c r="Y1212">
        <v>0.83899999999999997</v>
      </c>
      <c r="Z1212">
        <v>134</v>
      </c>
      <c r="AA1212">
        <v>8</v>
      </c>
      <c r="AB1212">
        <v>2</v>
      </c>
      <c r="AC1212">
        <v>0</v>
      </c>
      <c r="AD1212">
        <v>6</v>
      </c>
      <c r="AE1212">
        <v>1</v>
      </c>
      <c r="AF1212">
        <v>0</v>
      </c>
      <c r="AG1212">
        <v>0.30599999999999999</v>
      </c>
      <c r="AH1212">
        <v>105</v>
      </c>
      <c r="AI1212">
        <v>122</v>
      </c>
      <c r="AJ1212" t="s">
        <v>458</v>
      </c>
    </row>
    <row r="1213" spans="1:36" x14ac:dyDescent="0.45">
      <c r="A1213">
        <v>1212</v>
      </c>
      <c r="C1213" t="s">
        <v>937</v>
      </c>
      <c r="D1213" t="str">
        <f t="shared" si="18"/>
        <v>Joey Wiemer2023</v>
      </c>
      <c r="E1213" t="s">
        <v>36</v>
      </c>
      <c r="F1213">
        <v>2023</v>
      </c>
      <c r="G1213">
        <v>89</v>
      </c>
      <c r="H1213">
        <v>303</v>
      </c>
      <c r="I1213">
        <v>410</v>
      </c>
      <c r="J1213">
        <v>85</v>
      </c>
      <c r="K1213">
        <v>269</v>
      </c>
      <c r="L1213">
        <v>38</v>
      </c>
      <c r="M1213">
        <v>57</v>
      </c>
      <c r="N1213">
        <v>14</v>
      </c>
      <c r="O1213">
        <v>0</v>
      </c>
      <c r="P1213">
        <v>12</v>
      </c>
      <c r="Q1213">
        <v>33</v>
      </c>
      <c r="R1213">
        <v>11</v>
      </c>
      <c r="S1213">
        <v>3</v>
      </c>
      <c r="T1213">
        <v>28</v>
      </c>
      <c r="U1213">
        <v>87</v>
      </c>
      <c r="V1213">
        <v>0.21199999999999999</v>
      </c>
      <c r="W1213">
        <v>0.29399999999999998</v>
      </c>
      <c r="X1213">
        <v>0.39800000000000002</v>
      </c>
      <c r="Y1213">
        <v>0.69199999999999995</v>
      </c>
      <c r="Z1213">
        <v>107</v>
      </c>
      <c r="AA1213">
        <v>3</v>
      </c>
      <c r="AB1213">
        <v>4</v>
      </c>
      <c r="AC1213">
        <v>0</v>
      </c>
      <c r="AD1213">
        <v>2</v>
      </c>
      <c r="AE1213">
        <v>0</v>
      </c>
      <c r="AF1213">
        <v>2</v>
      </c>
      <c r="AG1213">
        <v>0.26200000000000001</v>
      </c>
      <c r="AH1213">
        <v>114</v>
      </c>
      <c r="AI1213">
        <v>89</v>
      </c>
      <c r="AJ1213" t="s">
        <v>938</v>
      </c>
    </row>
    <row r="1214" spans="1:36" x14ac:dyDescent="0.45">
      <c r="A1214">
        <v>1213</v>
      </c>
      <c r="C1214" t="s">
        <v>939</v>
      </c>
      <c r="D1214" t="str">
        <f t="shared" si="18"/>
        <v>CJ Abrams2023</v>
      </c>
      <c r="E1214" t="s">
        <v>36</v>
      </c>
      <c r="F1214">
        <v>2023</v>
      </c>
      <c r="G1214">
        <v>81</v>
      </c>
      <c r="H1214">
        <v>302</v>
      </c>
      <c r="I1214">
        <v>614</v>
      </c>
      <c r="J1214">
        <v>80</v>
      </c>
      <c r="K1214">
        <v>282</v>
      </c>
      <c r="L1214">
        <v>35</v>
      </c>
      <c r="M1214">
        <v>69</v>
      </c>
      <c r="N1214">
        <v>16</v>
      </c>
      <c r="O1214">
        <v>3</v>
      </c>
      <c r="P1214">
        <v>7</v>
      </c>
      <c r="Q1214">
        <v>35</v>
      </c>
      <c r="R1214">
        <v>14</v>
      </c>
      <c r="S1214">
        <v>2</v>
      </c>
      <c r="T1214">
        <v>12</v>
      </c>
      <c r="U1214">
        <v>67</v>
      </c>
      <c r="V1214">
        <v>0.245</v>
      </c>
      <c r="W1214">
        <v>0.29199999999999998</v>
      </c>
      <c r="X1214">
        <v>0.39700000000000002</v>
      </c>
      <c r="Y1214">
        <v>0.69</v>
      </c>
      <c r="Z1214">
        <v>112</v>
      </c>
      <c r="AA1214">
        <v>5</v>
      </c>
      <c r="AB1214">
        <v>7</v>
      </c>
      <c r="AC1214">
        <v>1</v>
      </c>
      <c r="AD1214">
        <v>0</v>
      </c>
      <c r="AE1214">
        <v>0</v>
      </c>
      <c r="AF1214">
        <v>1</v>
      </c>
      <c r="AG1214">
        <v>0.29799999999999999</v>
      </c>
      <c r="AH1214">
        <v>94</v>
      </c>
      <c r="AI1214">
        <v>88</v>
      </c>
      <c r="AJ1214" t="s">
        <v>940</v>
      </c>
    </row>
    <row r="1215" spans="1:36" x14ac:dyDescent="0.45">
      <c r="A1215">
        <v>1214</v>
      </c>
      <c r="C1215" t="s">
        <v>597</v>
      </c>
      <c r="D1215" t="str">
        <f t="shared" si="18"/>
        <v>Ryan Braun2019</v>
      </c>
      <c r="E1215" t="s">
        <v>36</v>
      </c>
      <c r="F1215">
        <v>2019</v>
      </c>
      <c r="G1215">
        <v>84</v>
      </c>
      <c r="H1215">
        <v>302</v>
      </c>
      <c r="I1215">
        <v>508</v>
      </c>
      <c r="J1215">
        <v>64</v>
      </c>
      <c r="K1215">
        <v>280</v>
      </c>
      <c r="L1215">
        <v>35</v>
      </c>
      <c r="M1215">
        <v>76</v>
      </c>
      <c r="N1215">
        <v>15</v>
      </c>
      <c r="O1215">
        <v>0</v>
      </c>
      <c r="P1215">
        <v>12</v>
      </c>
      <c r="Q1215">
        <v>40</v>
      </c>
      <c r="R1215">
        <v>5</v>
      </c>
      <c r="S1215">
        <v>1</v>
      </c>
      <c r="T1215">
        <v>17</v>
      </c>
      <c r="U1215">
        <v>67</v>
      </c>
      <c r="V1215">
        <v>0.27100000000000002</v>
      </c>
      <c r="W1215">
        <v>0.32</v>
      </c>
      <c r="X1215">
        <v>0.45400000000000001</v>
      </c>
      <c r="Y1215">
        <v>0.77400000000000002</v>
      </c>
      <c r="Z1215">
        <v>127</v>
      </c>
      <c r="AA1215">
        <v>9</v>
      </c>
      <c r="AB1215">
        <v>3</v>
      </c>
      <c r="AC1215">
        <v>0</v>
      </c>
      <c r="AD1215">
        <v>0</v>
      </c>
      <c r="AE1215">
        <v>0</v>
      </c>
      <c r="AF1215">
        <v>1</v>
      </c>
      <c r="AG1215">
        <v>0.318</v>
      </c>
      <c r="AH1215">
        <v>83</v>
      </c>
      <c r="AI1215">
        <v>105</v>
      </c>
      <c r="AJ1215" t="s">
        <v>598</v>
      </c>
    </row>
    <row r="1216" spans="1:36" x14ac:dyDescent="0.45">
      <c r="A1216">
        <v>1215</v>
      </c>
      <c r="C1216" t="s">
        <v>663</v>
      </c>
      <c r="D1216" t="str">
        <f t="shared" si="18"/>
        <v>Willson Contreras2019</v>
      </c>
      <c r="E1216" t="s">
        <v>36</v>
      </c>
      <c r="F1216">
        <v>2019</v>
      </c>
      <c r="G1216">
        <v>77</v>
      </c>
      <c r="H1216">
        <v>302</v>
      </c>
      <c r="I1216">
        <v>409</v>
      </c>
      <c r="J1216">
        <v>70</v>
      </c>
      <c r="K1216">
        <v>259</v>
      </c>
      <c r="L1216">
        <v>41</v>
      </c>
      <c r="M1216">
        <v>74</v>
      </c>
      <c r="N1216">
        <v>14</v>
      </c>
      <c r="O1216">
        <v>1</v>
      </c>
      <c r="P1216">
        <v>18</v>
      </c>
      <c r="Q1216">
        <v>52</v>
      </c>
      <c r="R1216">
        <v>1</v>
      </c>
      <c r="S1216">
        <v>2</v>
      </c>
      <c r="T1216">
        <v>33</v>
      </c>
      <c r="U1216">
        <v>76</v>
      </c>
      <c r="V1216">
        <v>0.28599999999999998</v>
      </c>
      <c r="W1216">
        <v>0.38100000000000001</v>
      </c>
      <c r="X1216">
        <v>0.55600000000000005</v>
      </c>
      <c r="Y1216">
        <v>0.93700000000000006</v>
      </c>
      <c r="Z1216">
        <v>144</v>
      </c>
      <c r="AA1216">
        <v>3</v>
      </c>
      <c r="AB1216">
        <v>8</v>
      </c>
      <c r="AC1216">
        <v>0</v>
      </c>
      <c r="AD1216">
        <v>2</v>
      </c>
      <c r="AE1216">
        <v>2</v>
      </c>
      <c r="AF1216">
        <v>1</v>
      </c>
      <c r="AG1216">
        <v>0.33500000000000002</v>
      </c>
      <c r="AH1216">
        <v>112</v>
      </c>
      <c r="AI1216">
        <v>147</v>
      </c>
      <c r="AJ1216" t="s">
        <v>664</v>
      </c>
    </row>
    <row r="1217" spans="1:36" x14ac:dyDescent="0.45">
      <c r="A1217">
        <v>1216</v>
      </c>
      <c r="C1217" t="s">
        <v>407</v>
      </c>
      <c r="D1217" t="str">
        <f t="shared" si="18"/>
        <v>Brandon Crawford2021</v>
      </c>
      <c r="E1217" t="s">
        <v>36</v>
      </c>
      <c r="F1217">
        <v>2021</v>
      </c>
      <c r="G1217">
        <v>79</v>
      </c>
      <c r="H1217">
        <v>302</v>
      </c>
      <c r="I1217">
        <v>549</v>
      </c>
      <c r="J1217">
        <v>72</v>
      </c>
      <c r="K1217">
        <v>266</v>
      </c>
      <c r="L1217">
        <v>49</v>
      </c>
      <c r="M1217">
        <v>77</v>
      </c>
      <c r="N1217">
        <v>15</v>
      </c>
      <c r="O1217">
        <v>1</v>
      </c>
      <c r="P1217">
        <v>18</v>
      </c>
      <c r="Q1217">
        <v>58</v>
      </c>
      <c r="R1217">
        <v>7</v>
      </c>
      <c r="S1217">
        <v>0</v>
      </c>
      <c r="T1217">
        <v>31</v>
      </c>
      <c r="U1217">
        <v>64</v>
      </c>
      <c r="V1217">
        <v>0.28999999999999998</v>
      </c>
      <c r="W1217">
        <v>0.36399999999999999</v>
      </c>
      <c r="X1217">
        <v>0.55600000000000005</v>
      </c>
      <c r="Y1217">
        <v>0.92100000000000004</v>
      </c>
      <c r="Z1217">
        <v>148</v>
      </c>
      <c r="AA1217">
        <v>5</v>
      </c>
      <c r="AB1217">
        <v>2</v>
      </c>
      <c r="AC1217">
        <v>0</v>
      </c>
      <c r="AD1217">
        <v>3</v>
      </c>
      <c r="AE1217">
        <v>3</v>
      </c>
      <c r="AF1217">
        <v>4</v>
      </c>
      <c r="AG1217">
        <v>0.316</v>
      </c>
      <c r="AH1217">
        <v>104</v>
      </c>
      <c r="AI1217">
        <v>153</v>
      </c>
      <c r="AJ1217" t="s">
        <v>408</v>
      </c>
    </row>
    <row r="1218" spans="1:36" x14ac:dyDescent="0.45">
      <c r="A1218">
        <v>1217</v>
      </c>
      <c r="C1218" t="s">
        <v>941</v>
      </c>
      <c r="D1218" t="str">
        <f t="shared" si="18"/>
        <v>Dioner Navarro2014</v>
      </c>
      <c r="E1218" t="s">
        <v>36</v>
      </c>
      <c r="F1218">
        <v>2014</v>
      </c>
      <c r="G1218">
        <v>82</v>
      </c>
      <c r="H1218">
        <v>302</v>
      </c>
      <c r="I1218">
        <v>520</v>
      </c>
      <c r="J1218">
        <v>69</v>
      </c>
      <c r="K1218">
        <v>281</v>
      </c>
      <c r="L1218">
        <v>21</v>
      </c>
      <c r="M1218">
        <v>73</v>
      </c>
      <c r="N1218">
        <v>12</v>
      </c>
      <c r="O1218">
        <v>0</v>
      </c>
      <c r="P1218">
        <v>5</v>
      </c>
      <c r="Q1218">
        <v>37</v>
      </c>
      <c r="R1218">
        <v>1</v>
      </c>
      <c r="S1218">
        <v>0</v>
      </c>
      <c r="T1218">
        <v>17</v>
      </c>
      <c r="U1218">
        <v>44</v>
      </c>
      <c r="V1218">
        <v>0.26</v>
      </c>
      <c r="W1218">
        <v>0.30099999999999999</v>
      </c>
      <c r="X1218">
        <v>0.35599999999999998</v>
      </c>
      <c r="Y1218">
        <v>0.65700000000000003</v>
      </c>
      <c r="Z1218">
        <v>100</v>
      </c>
      <c r="AA1218">
        <v>5</v>
      </c>
      <c r="AB1218">
        <v>1</v>
      </c>
      <c r="AC1218">
        <v>0</v>
      </c>
      <c r="AD1218">
        <v>3</v>
      </c>
      <c r="AE1218">
        <v>0</v>
      </c>
      <c r="AF1218">
        <v>3</v>
      </c>
      <c r="AG1218">
        <v>0.28899999999999998</v>
      </c>
      <c r="AH1218">
        <v>85</v>
      </c>
      <c r="AI1218">
        <v>86</v>
      </c>
      <c r="AJ1218" t="s">
        <v>942</v>
      </c>
    </row>
    <row r="1219" spans="1:36" x14ac:dyDescent="0.45">
      <c r="A1219">
        <v>1218</v>
      </c>
      <c r="C1219" t="s">
        <v>943</v>
      </c>
      <c r="D1219" t="str">
        <f t="shared" ref="D1219:D1282" si="19">_xlfn.CONCAT(C1219,F1219)</f>
        <v>James Outman2023</v>
      </c>
      <c r="E1219" t="s">
        <v>36</v>
      </c>
      <c r="F1219">
        <v>2023</v>
      </c>
      <c r="G1219">
        <v>83</v>
      </c>
      <c r="H1219">
        <v>302</v>
      </c>
      <c r="I1219">
        <v>567</v>
      </c>
      <c r="J1219">
        <v>72</v>
      </c>
      <c r="K1219">
        <v>267</v>
      </c>
      <c r="L1219">
        <v>44</v>
      </c>
      <c r="M1219">
        <v>63</v>
      </c>
      <c r="N1219">
        <v>10</v>
      </c>
      <c r="O1219">
        <v>3</v>
      </c>
      <c r="P1219">
        <v>11</v>
      </c>
      <c r="Q1219">
        <v>40</v>
      </c>
      <c r="R1219">
        <v>9</v>
      </c>
      <c r="S1219">
        <v>1</v>
      </c>
      <c r="T1219">
        <v>26</v>
      </c>
      <c r="U1219">
        <v>104</v>
      </c>
      <c r="V1219">
        <v>0.23599999999999999</v>
      </c>
      <c r="W1219">
        <v>0.318</v>
      </c>
      <c r="X1219">
        <v>0.42</v>
      </c>
      <c r="Y1219">
        <v>0.73699999999999999</v>
      </c>
      <c r="Z1219">
        <v>112</v>
      </c>
      <c r="AA1219">
        <v>0</v>
      </c>
      <c r="AB1219">
        <v>7</v>
      </c>
      <c r="AC1219">
        <v>0</v>
      </c>
      <c r="AD1219">
        <v>2</v>
      </c>
      <c r="AE1219">
        <v>1</v>
      </c>
      <c r="AF1219">
        <v>1</v>
      </c>
      <c r="AG1219">
        <v>0.33800000000000002</v>
      </c>
      <c r="AH1219">
        <v>86</v>
      </c>
      <c r="AI1219">
        <v>102</v>
      </c>
      <c r="AJ1219" t="s">
        <v>944</v>
      </c>
    </row>
    <row r="1220" spans="1:36" x14ac:dyDescent="0.45">
      <c r="A1220">
        <v>1219</v>
      </c>
      <c r="C1220" t="s">
        <v>945</v>
      </c>
      <c r="D1220" t="str">
        <f t="shared" si="19"/>
        <v>Franmil Reyes2019</v>
      </c>
      <c r="E1220" t="s">
        <v>36</v>
      </c>
      <c r="F1220">
        <v>2019</v>
      </c>
      <c r="G1220">
        <v>85</v>
      </c>
      <c r="H1220">
        <v>302</v>
      </c>
      <c r="I1220">
        <v>548</v>
      </c>
      <c r="J1220">
        <v>72</v>
      </c>
      <c r="K1220">
        <v>277</v>
      </c>
      <c r="L1220">
        <v>38</v>
      </c>
      <c r="M1220">
        <v>70</v>
      </c>
      <c r="N1220">
        <v>7</v>
      </c>
      <c r="O1220">
        <v>0</v>
      </c>
      <c r="P1220">
        <v>25</v>
      </c>
      <c r="Q1220">
        <v>42</v>
      </c>
      <c r="R1220">
        <v>0</v>
      </c>
      <c r="S1220">
        <v>0</v>
      </c>
      <c r="T1220">
        <v>21</v>
      </c>
      <c r="U1220">
        <v>80</v>
      </c>
      <c r="V1220">
        <v>0.253</v>
      </c>
      <c r="W1220">
        <v>0.30099999999999999</v>
      </c>
      <c r="X1220">
        <v>0.54900000000000004</v>
      </c>
      <c r="Y1220">
        <v>0.85</v>
      </c>
      <c r="Z1220">
        <v>152</v>
      </c>
      <c r="AA1220">
        <v>9</v>
      </c>
      <c r="AB1220">
        <v>0</v>
      </c>
      <c r="AC1220">
        <v>0</v>
      </c>
      <c r="AD1220">
        <v>4</v>
      </c>
      <c r="AE1220">
        <v>1</v>
      </c>
      <c r="AF1220">
        <v>1</v>
      </c>
      <c r="AG1220">
        <v>0.25600000000000001</v>
      </c>
      <c r="AH1220">
        <v>104</v>
      </c>
      <c r="AI1220">
        <v>121</v>
      </c>
      <c r="AJ1220" t="s">
        <v>946</v>
      </c>
    </row>
    <row r="1221" spans="1:36" x14ac:dyDescent="0.45">
      <c r="A1221">
        <v>1220</v>
      </c>
      <c r="C1221" t="s">
        <v>947</v>
      </c>
      <c r="D1221" t="str">
        <f t="shared" si="19"/>
        <v>Brent Rooker2023</v>
      </c>
      <c r="E1221" t="s">
        <v>36</v>
      </c>
      <c r="F1221">
        <v>2023</v>
      </c>
      <c r="G1221">
        <v>78</v>
      </c>
      <c r="H1221">
        <v>302</v>
      </c>
      <c r="I1221">
        <v>526</v>
      </c>
      <c r="J1221">
        <v>70</v>
      </c>
      <c r="K1221">
        <v>260</v>
      </c>
      <c r="L1221">
        <v>32</v>
      </c>
      <c r="M1221">
        <v>64</v>
      </c>
      <c r="N1221">
        <v>12</v>
      </c>
      <c r="O1221">
        <v>1</v>
      </c>
      <c r="P1221">
        <v>16</v>
      </c>
      <c r="Q1221">
        <v>44</v>
      </c>
      <c r="R1221">
        <v>2</v>
      </c>
      <c r="S1221">
        <v>0</v>
      </c>
      <c r="T1221">
        <v>33</v>
      </c>
      <c r="U1221">
        <v>92</v>
      </c>
      <c r="V1221">
        <v>0.246</v>
      </c>
      <c r="W1221">
        <v>0.34100000000000003</v>
      </c>
      <c r="X1221">
        <v>0.48499999999999999</v>
      </c>
      <c r="Y1221">
        <v>0.82599999999999996</v>
      </c>
      <c r="Z1221">
        <v>126</v>
      </c>
      <c r="AA1221">
        <v>8</v>
      </c>
      <c r="AB1221">
        <v>6</v>
      </c>
      <c r="AC1221">
        <v>0</v>
      </c>
      <c r="AD1221">
        <v>3</v>
      </c>
      <c r="AE1221">
        <v>1</v>
      </c>
      <c r="AF1221">
        <v>0</v>
      </c>
      <c r="AG1221">
        <v>0.31</v>
      </c>
      <c r="AH1221">
        <v>103</v>
      </c>
      <c r="AI1221">
        <v>125</v>
      </c>
      <c r="AJ1221" t="s">
        <v>948</v>
      </c>
    </row>
    <row r="1222" spans="1:36" x14ac:dyDescent="0.45">
      <c r="A1222">
        <v>1221</v>
      </c>
      <c r="C1222" t="s">
        <v>811</v>
      </c>
      <c r="D1222" t="str">
        <f t="shared" si="19"/>
        <v>Mallex Smith2018</v>
      </c>
      <c r="E1222" t="s">
        <v>36</v>
      </c>
      <c r="F1222">
        <v>2018</v>
      </c>
      <c r="G1222">
        <v>86</v>
      </c>
      <c r="H1222">
        <v>302</v>
      </c>
      <c r="I1222">
        <v>544</v>
      </c>
      <c r="J1222">
        <v>73</v>
      </c>
      <c r="K1222">
        <v>268</v>
      </c>
      <c r="L1222">
        <v>29</v>
      </c>
      <c r="M1222">
        <v>76</v>
      </c>
      <c r="N1222">
        <v>15</v>
      </c>
      <c r="O1222">
        <v>5</v>
      </c>
      <c r="P1222">
        <v>1</v>
      </c>
      <c r="Q1222">
        <v>20</v>
      </c>
      <c r="R1222">
        <v>16</v>
      </c>
      <c r="S1222">
        <v>7</v>
      </c>
      <c r="T1222">
        <v>24</v>
      </c>
      <c r="U1222">
        <v>60</v>
      </c>
      <c r="V1222">
        <v>0.28399999999999997</v>
      </c>
      <c r="W1222">
        <v>0.34799999999999998</v>
      </c>
      <c r="X1222">
        <v>0.38800000000000001</v>
      </c>
      <c r="Y1222">
        <v>0.73599999999999999</v>
      </c>
      <c r="Z1222">
        <v>104</v>
      </c>
      <c r="AA1222">
        <v>7</v>
      </c>
      <c r="AB1222">
        <v>3</v>
      </c>
      <c r="AC1222">
        <v>6</v>
      </c>
      <c r="AD1222">
        <v>1</v>
      </c>
      <c r="AE1222">
        <v>0</v>
      </c>
      <c r="AF1222">
        <v>1</v>
      </c>
      <c r="AG1222">
        <v>0.36099999999999999</v>
      </c>
      <c r="AH1222">
        <v>90</v>
      </c>
      <c r="AI1222">
        <v>105</v>
      </c>
      <c r="AJ1222" t="s">
        <v>812</v>
      </c>
    </row>
    <row r="1223" spans="1:36" x14ac:dyDescent="0.45">
      <c r="A1223">
        <v>1222</v>
      </c>
      <c r="C1223" t="s">
        <v>593</v>
      </c>
      <c r="D1223" t="str">
        <f t="shared" si="19"/>
        <v>Luke Voit2022</v>
      </c>
      <c r="E1223" t="s">
        <v>36</v>
      </c>
      <c r="F1223">
        <v>2022</v>
      </c>
      <c r="G1223">
        <v>72</v>
      </c>
      <c r="H1223">
        <v>302</v>
      </c>
      <c r="I1223">
        <v>568</v>
      </c>
      <c r="J1223">
        <v>69</v>
      </c>
      <c r="K1223">
        <v>264</v>
      </c>
      <c r="L1223">
        <v>33</v>
      </c>
      <c r="M1223">
        <v>58</v>
      </c>
      <c r="N1223">
        <v>15</v>
      </c>
      <c r="O1223">
        <v>0</v>
      </c>
      <c r="P1223">
        <v>12</v>
      </c>
      <c r="Q1223">
        <v>40</v>
      </c>
      <c r="R1223">
        <v>1</v>
      </c>
      <c r="S1223">
        <v>0</v>
      </c>
      <c r="T1223">
        <v>34</v>
      </c>
      <c r="U1223">
        <v>99</v>
      </c>
      <c r="V1223">
        <v>0.22</v>
      </c>
      <c r="W1223">
        <v>0.308</v>
      </c>
      <c r="X1223">
        <v>0.41299999999999998</v>
      </c>
      <c r="Y1223">
        <v>0.72099999999999997</v>
      </c>
      <c r="Z1223">
        <v>109</v>
      </c>
      <c r="AA1223">
        <v>5</v>
      </c>
      <c r="AB1223">
        <v>1</v>
      </c>
      <c r="AC1223">
        <v>0</v>
      </c>
      <c r="AD1223">
        <v>3</v>
      </c>
      <c r="AE1223">
        <v>1</v>
      </c>
      <c r="AF1223">
        <v>3</v>
      </c>
      <c r="AG1223">
        <v>0.29499999999999998</v>
      </c>
      <c r="AH1223">
        <v>103</v>
      </c>
      <c r="AI1223">
        <v>103</v>
      </c>
      <c r="AJ1223" t="s">
        <v>594</v>
      </c>
    </row>
    <row r="1224" spans="1:36" x14ac:dyDescent="0.45">
      <c r="A1224">
        <v>1223</v>
      </c>
      <c r="C1224" t="s">
        <v>949</v>
      </c>
      <c r="D1224" t="str">
        <f t="shared" si="19"/>
        <v>Tim Beckham2017</v>
      </c>
      <c r="E1224" t="s">
        <v>36</v>
      </c>
      <c r="F1224">
        <v>2017</v>
      </c>
      <c r="G1224">
        <v>75</v>
      </c>
      <c r="H1224">
        <v>301</v>
      </c>
      <c r="I1224">
        <v>575</v>
      </c>
      <c r="J1224">
        <v>74</v>
      </c>
      <c r="K1224">
        <v>277</v>
      </c>
      <c r="L1224">
        <v>29</v>
      </c>
      <c r="M1224">
        <v>76</v>
      </c>
      <c r="N1224">
        <v>5</v>
      </c>
      <c r="O1224">
        <v>3</v>
      </c>
      <c r="P1224">
        <v>11</v>
      </c>
      <c r="Q1224">
        <v>33</v>
      </c>
      <c r="R1224">
        <v>5</v>
      </c>
      <c r="S1224">
        <v>3</v>
      </c>
      <c r="T1224">
        <v>20</v>
      </c>
      <c r="U1224">
        <v>95</v>
      </c>
      <c r="V1224">
        <v>0.27400000000000002</v>
      </c>
      <c r="W1224">
        <v>0.32700000000000001</v>
      </c>
      <c r="X1224">
        <v>0.433</v>
      </c>
      <c r="Y1224">
        <v>0.76</v>
      </c>
      <c r="Z1224">
        <v>120</v>
      </c>
      <c r="AA1224">
        <v>6</v>
      </c>
      <c r="AB1224">
        <v>2</v>
      </c>
      <c r="AC1224">
        <v>1</v>
      </c>
      <c r="AD1224">
        <v>1</v>
      </c>
      <c r="AE1224">
        <v>0</v>
      </c>
      <c r="AF1224">
        <v>2</v>
      </c>
      <c r="AG1224">
        <v>0.378</v>
      </c>
      <c r="AH1224">
        <v>95</v>
      </c>
      <c r="AI1224">
        <v>103</v>
      </c>
      <c r="AJ1224" t="s">
        <v>950</v>
      </c>
    </row>
    <row r="1225" spans="1:36" x14ac:dyDescent="0.45">
      <c r="A1225">
        <v>1224</v>
      </c>
      <c r="C1225" t="s">
        <v>915</v>
      </c>
      <c r="D1225" t="str">
        <f t="shared" si="19"/>
        <v>Coco Crisp2014</v>
      </c>
      <c r="E1225" t="s">
        <v>36</v>
      </c>
      <c r="F1225">
        <v>2014</v>
      </c>
      <c r="G1225">
        <v>73</v>
      </c>
      <c r="H1225">
        <v>301</v>
      </c>
      <c r="I1225">
        <v>536</v>
      </c>
      <c r="J1225">
        <v>62</v>
      </c>
      <c r="K1225">
        <v>254</v>
      </c>
      <c r="L1225">
        <v>47</v>
      </c>
      <c r="M1225">
        <v>74</v>
      </c>
      <c r="N1225">
        <v>17</v>
      </c>
      <c r="O1225">
        <v>1</v>
      </c>
      <c r="P1225">
        <v>7</v>
      </c>
      <c r="Q1225">
        <v>31</v>
      </c>
      <c r="R1225">
        <v>16</v>
      </c>
      <c r="S1225">
        <v>4</v>
      </c>
      <c r="T1225">
        <v>42</v>
      </c>
      <c r="U1225">
        <v>36</v>
      </c>
      <c r="V1225">
        <v>0.29099999999999998</v>
      </c>
      <c r="W1225">
        <v>0.38700000000000001</v>
      </c>
      <c r="X1225">
        <v>0.44900000000000001</v>
      </c>
      <c r="Y1225">
        <v>0.83599999999999997</v>
      </c>
      <c r="Z1225">
        <v>114</v>
      </c>
      <c r="AA1225">
        <v>1</v>
      </c>
      <c r="AB1225">
        <v>0</v>
      </c>
      <c r="AC1225">
        <v>1</v>
      </c>
      <c r="AD1225">
        <v>4</v>
      </c>
      <c r="AE1225">
        <v>1</v>
      </c>
      <c r="AF1225">
        <v>4</v>
      </c>
      <c r="AG1225">
        <v>0.312</v>
      </c>
      <c r="AH1225">
        <v>139</v>
      </c>
      <c r="AI1225">
        <v>137</v>
      </c>
      <c r="AJ1225" t="s">
        <v>916</v>
      </c>
    </row>
    <row r="1226" spans="1:36" x14ac:dyDescent="0.45">
      <c r="A1226">
        <v>1225</v>
      </c>
      <c r="C1226" t="s">
        <v>711</v>
      </c>
      <c r="D1226" t="str">
        <f t="shared" si="19"/>
        <v>Avisaíl García2022</v>
      </c>
      <c r="E1226" t="s">
        <v>36</v>
      </c>
      <c r="F1226">
        <v>2022</v>
      </c>
      <c r="G1226">
        <v>77</v>
      </c>
      <c r="H1226">
        <v>301</v>
      </c>
      <c r="I1226">
        <v>380</v>
      </c>
      <c r="J1226">
        <v>73</v>
      </c>
      <c r="K1226">
        <v>284</v>
      </c>
      <c r="L1226">
        <v>26</v>
      </c>
      <c r="M1226">
        <v>64</v>
      </c>
      <c r="N1226">
        <v>8</v>
      </c>
      <c r="O1226">
        <v>0</v>
      </c>
      <c r="P1226">
        <v>6</v>
      </c>
      <c r="Q1226">
        <v>28</v>
      </c>
      <c r="R1226">
        <v>4</v>
      </c>
      <c r="S1226">
        <v>0</v>
      </c>
      <c r="T1226">
        <v>11</v>
      </c>
      <c r="U1226">
        <v>85</v>
      </c>
      <c r="V1226">
        <v>0.22500000000000001</v>
      </c>
      <c r="W1226">
        <v>0.26300000000000001</v>
      </c>
      <c r="X1226">
        <v>0.317</v>
      </c>
      <c r="Y1226">
        <v>0.57899999999999996</v>
      </c>
      <c r="Z1226">
        <v>90</v>
      </c>
      <c r="AA1226">
        <v>10</v>
      </c>
      <c r="AB1226">
        <v>4</v>
      </c>
      <c r="AC1226">
        <v>0</v>
      </c>
      <c r="AD1226">
        <v>2</v>
      </c>
      <c r="AE1226">
        <v>0</v>
      </c>
      <c r="AF1226">
        <v>2</v>
      </c>
      <c r="AG1226">
        <v>0.29699999999999999</v>
      </c>
      <c r="AH1226">
        <v>99</v>
      </c>
      <c r="AI1226">
        <v>64</v>
      </c>
      <c r="AJ1226" t="s">
        <v>712</v>
      </c>
    </row>
    <row r="1227" spans="1:36" x14ac:dyDescent="0.45">
      <c r="A1227">
        <v>1226</v>
      </c>
      <c r="C1227" t="s">
        <v>435</v>
      </c>
      <c r="D1227" t="str">
        <f t="shared" si="19"/>
        <v>Alex Gordon2017</v>
      </c>
      <c r="E1227" t="s">
        <v>36</v>
      </c>
      <c r="F1227">
        <v>2017</v>
      </c>
      <c r="G1227">
        <v>77</v>
      </c>
      <c r="H1227">
        <v>301</v>
      </c>
      <c r="I1227">
        <v>541</v>
      </c>
      <c r="J1227">
        <v>76</v>
      </c>
      <c r="K1227">
        <v>262</v>
      </c>
      <c r="L1227">
        <v>27</v>
      </c>
      <c r="M1227">
        <v>51</v>
      </c>
      <c r="N1227">
        <v>11</v>
      </c>
      <c r="O1227">
        <v>1</v>
      </c>
      <c r="P1227">
        <v>5</v>
      </c>
      <c r="Q1227">
        <v>26</v>
      </c>
      <c r="R1227">
        <v>1</v>
      </c>
      <c r="S1227">
        <v>2</v>
      </c>
      <c r="T1227">
        <v>27</v>
      </c>
      <c r="U1227">
        <v>62</v>
      </c>
      <c r="V1227">
        <v>0.19500000000000001</v>
      </c>
      <c r="W1227">
        <v>0.28999999999999998</v>
      </c>
      <c r="X1227">
        <v>0.30199999999999999</v>
      </c>
      <c r="Y1227">
        <v>0.59199999999999997</v>
      </c>
      <c r="Z1227">
        <v>79</v>
      </c>
      <c r="AA1227">
        <v>3</v>
      </c>
      <c r="AB1227">
        <v>9</v>
      </c>
      <c r="AC1227">
        <v>1</v>
      </c>
      <c r="AD1227">
        <v>2</v>
      </c>
      <c r="AE1227">
        <v>2</v>
      </c>
      <c r="AF1227">
        <v>2</v>
      </c>
      <c r="AG1227">
        <v>0.23400000000000001</v>
      </c>
      <c r="AH1227">
        <v>95</v>
      </c>
      <c r="AI1227">
        <v>61</v>
      </c>
      <c r="AJ1227" t="s">
        <v>436</v>
      </c>
    </row>
    <row r="1228" spans="1:36" x14ac:dyDescent="0.45">
      <c r="A1228">
        <v>1227</v>
      </c>
      <c r="C1228" t="s">
        <v>951</v>
      </c>
      <c r="D1228" t="str">
        <f t="shared" si="19"/>
        <v>Garrett Hampson2021</v>
      </c>
      <c r="E1228" t="s">
        <v>36</v>
      </c>
      <c r="F1228">
        <v>2021</v>
      </c>
      <c r="G1228">
        <v>84</v>
      </c>
      <c r="H1228">
        <v>301</v>
      </c>
      <c r="I1228">
        <v>494</v>
      </c>
      <c r="J1228">
        <v>66</v>
      </c>
      <c r="K1228">
        <v>277</v>
      </c>
      <c r="L1228">
        <v>39</v>
      </c>
      <c r="M1228">
        <v>70</v>
      </c>
      <c r="N1228">
        <v>17</v>
      </c>
      <c r="O1228">
        <v>5</v>
      </c>
      <c r="P1228">
        <v>6</v>
      </c>
      <c r="Q1228">
        <v>21</v>
      </c>
      <c r="R1228">
        <v>13</v>
      </c>
      <c r="S1228">
        <v>3</v>
      </c>
      <c r="T1228">
        <v>18</v>
      </c>
      <c r="U1228">
        <v>72</v>
      </c>
      <c r="V1228">
        <v>0.253</v>
      </c>
      <c r="W1228">
        <v>0.30099999999999999</v>
      </c>
      <c r="X1228">
        <v>0.41499999999999998</v>
      </c>
      <c r="Y1228">
        <v>0.71599999999999997</v>
      </c>
      <c r="Z1228">
        <v>115</v>
      </c>
      <c r="AA1228">
        <v>4</v>
      </c>
      <c r="AB1228">
        <v>2</v>
      </c>
      <c r="AC1228">
        <v>2</v>
      </c>
      <c r="AD1228">
        <v>2</v>
      </c>
      <c r="AE1228">
        <v>1</v>
      </c>
      <c r="AF1228">
        <v>1</v>
      </c>
      <c r="AG1228">
        <v>0.318</v>
      </c>
      <c r="AH1228">
        <v>113</v>
      </c>
      <c r="AI1228">
        <v>98</v>
      </c>
      <c r="AJ1228" t="s">
        <v>952</v>
      </c>
    </row>
    <row r="1229" spans="1:36" x14ac:dyDescent="0.45">
      <c r="A1229">
        <v>1228</v>
      </c>
      <c r="C1229" t="s">
        <v>573</v>
      </c>
      <c r="D1229" t="str">
        <f t="shared" si="19"/>
        <v>Chase Headley2016</v>
      </c>
      <c r="E1229" t="s">
        <v>36</v>
      </c>
      <c r="F1229">
        <v>2016</v>
      </c>
      <c r="G1229">
        <v>80</v>
      </c>
      <c r="H1229">
        <v>301</v>
      </c>
      <c r="I1229">
        <v>529</v>
      </c>
      <c r="J1229">
        <v>78</v>
      </c>
      <c r="K1229">
        <v>267</v>
      </c>
      <c r="L1229">
        <v>33</v>
      </c>
      <c r="M1229">
        <v>68</v>
      </c>
      <c r="N1229">
        <v>10</v>
      </c>
      <c r="O1229">
        <v>1</v>
      </c>
      <c r="P1229">
        <v>7</v>
      </c>
      <c r="Q1229">
        <v>27</v>
      </c>
      <c r="R1229">
        <v>4</v>
      </c>
      <c r="S1229">
        <v>1</v>
      </c>
      <c r="T1229">
        <v>29</v>
      </c>
      <c r="U1229">
        <v>69</v>
      </c>
      <c r="V1229">
        <v>0.255</v>
      </c>
      <c r="W1229">
        <v>0.32900000000000001</v>
      </c>
      <c r="X1229">
        <v>0.378</v>
      </c>
      <c r="Y1229">
        <v>0.70699999999999996</v>
      </c>
      <c r="Z1229">
        <v>101</v>
      </c>
      <c r="AA1229">
        <v>3</v>
      </c>
      <c r="AB1229">
        <v>2</v>
      </c>
      <c r="AC1229">
        <v>0</v>
      </c>
      <c r="AD1229">
        <v>3</v>
      </c>
      <c r="AE1229">
        <v>0</v>
      </c>
      <c r="AF1229">
        <v>3</v>
      </c>
      <c r="AG1229">
        <v>0.314</v>
      </c>
      <c r="AH1229">
        <v>98</v>
      </c>
      <c r="AI1229">
        <v>92</v>
      </c>
      <c r="AJ1229" t="s">
        <v>574</v>
      </c>
    </row>
    <row r="1230" spans="1:36" x14ac:dyDescent="0.45">
      <c r="A1230">
        <v>1229</v>
      </c>
      <c r="C1230" t="s">
        <v>863</v>
      </c>
      <c r="D1230" t="str">
        <f t="shared" si="19"/>
        <v>Omar Infante2015</v>
      </c>
      <c r="E1230" t="s">
        <v>36</v>
      </c>
      <c r="F1230">
        <v>2015</v>
      </c>
      <c r="G1230">
        <v>80</v>
      </c>
      <c r="H1230">
        <v>301</v>
      </c>
      <c r="I1230">
        <v>455</v>
      </c>
      <c r="J1230">
        <v>80</v>
      </c>
      <c r="K1230">
        <v>292</v>
      </c>
      <c r="L1230">
        <v>30</v>
      </c>
      <c r="M1230">
        <v>69</v>
      </c>
      <c r="N1230">
        <v>17</v>
      </c>
      <c r="O1230">
        <v>2</v>
      </c>
      <c r="P1230">
        <v>0</v>
      </c>
      <c r="Q1230">
        <v>25</v>
      </c>
      <c r="R1230">
        <v>1</v>
      </c>
      <c r="S1230">
        <v>1</v>
      </c>
      <c r="T1230">
        <v>5</v>
      </c>
      <c r="U1230">
        <v>48</v>
      </c>
      <c r="V1230">
        <v>0.23599999999999999</v>
      </c>
      <c r="W1230">
        <v>0.247</v>
      </c>
      <c r="X1230">
        <v>0.308</v>
      </c>
      <c r="Y1230">
        <v>0.55500000000000005</v>
      </c>
      <c r="Z1230">
        <v>90</v>
      </c>
      <c r="AA1230">
        <v>3</v>
      </c>
      <c r="AB1230">
        <v>0</v>
      </c>
      <c r="AC1230">
        <v>1</v>
      </c>
      <c r="AD1230">
        <v>3</v>
      </c>
      <c r="AE1230">
        <v>0</v>
      </c>
      <c r="AF1230">
        <v>6</v>
      </c>
      <c r="AG1230">
        <v>0.27900000000000003</v>
      </c>
      <c r="AH1230">
        <v>102</v>
      </c>
      <c r="AI1230">
        <v>56</v>
      </c>
      <c r="AJ1230" t="s">
        <v>864</v>
      </c>
    </row>
    <row r="1231" spans="1:36" x14ac:dyDescent="0.45">
      <c r="A1231">
        <v>1230</v>
      </c>
      <c r="C1231" t="s">
        <v>703</v>
      </c>
      <c r="D1231" t="str">
        <f t="shared" si="19"/>
        <v>J.T. Realmuto2016</v>
      </c>
      <c r="E1231" t="s">
        <v>36</v>
      </c>
      <c r="F1231">
        <v>2016</v>
      </c>
      <c r="G1231">
        <v>75</v>
      </c>
      <c r="H1231">
        <v>301</v>
      </c>
      <c r="I1231">
        <v>545</v>
      </c>
      <c r="J1231">
        <v>69</v>
      </c>
      <c r="K1231">
        <v>284</v>
      </c>
      <c r="L1231">
        <v>34</v>
      </c>
      <c r="M1231">
        <v>90</v>
      </c>
      <c r="N1231">
        <v>16</v>
      </c>
      <c r="O1231">
        <v>0</v>
      </c>
      <c r="P1231">
        <v>5</v>
      </c>
      <c r="Q1231">
        <v>26</v>
      </c>
      <c r="R1231">
        <v>9</v>
      </c>
      <c r="S1231">
        <v>2</v>
      </c>
      <c r="T1231">
        <v>13</v>
      </c>
      <c r="U1231">
        <v>51</v>
      </c>
      <c r="V1231">
        <v>0.317</v>
      </c>
      <c r="W1231">
        <v>0.34899999999999998</v>
      </c>
      <c r="X1231">
        <v>0.42599999999999999</v>
      </c>
      <c r="Y1231">
        <v>0.77500000000000002</v>
      </c>
      <c r="Z1231">
        <v>121</v>
      </c>
      <c r="AA1231">
        <v>7</v>
      </c>
      <c r="AB1231">
        <v>2</v>
      </c>
      <c r="AC1231">
        <v>0</v>
      </c>
      <c r="AD1231">
        <v>2</v>
      </c>
      <c r="AE1231">
        <v>0</v>
      </c>
      <c r="AF1231">
        <v>4</v>
      </c>
      <c r="AG1231">
        <v>0.37</v>
      </c>
      <c r="AH1231">
        <v>101</v>
      </c>
      <c r="AI1231">
        <v>110</v>
      </c>
      <c r="AJ1231" t="s">
        <v>704</v>
      </c>
    </row>
    <row r="1232" spans="1:36" x14ac:dyDescent="0.45">
      <c r="A1232">
        <v>1231</v>
      </c>
      <c r="C1232" t="s">
        <v>693</v>
      </c>
      <c r="D1232" t="str">
        <f t="shared" si="19"/>
        <v>Brandon Drury2017</v>
      </c>
      <c r="E1232" t="s">
        <v>36</v>
      </c>
      <c r="F1232">
        <v>2017</v>
      </c>
      <c r="G1232">
        <v>78</v>
      </c>
      <c r="H1232">
        <v>300</v>
      </c>
      <c r="I1232">
        <v>480</v>
      </c>
      <c r="J1232">
        <v>73</v>
      </c>
      <c r="K1232">
        <v>277</v>
      </c>
      <c r="L1232">
        <v>30</v>
      </c>
      <c r="M1232">
        <v>79</v>
      </c>
      <c r="N1232">
        <v>23</v>
      </c>
      <c r="O1232">
        <v>1</v>
      </c>
      <c r="P1232">
        <v>8</v>
      </c>
      <c r="Q1232">
        <v>40</v>
      </c>
      <c r="R1232">
        <v>1</v>
      </c>
      <c r="S1232">
        <v>1</v>
      </c>
      <c r="T1232">
        <v>18</v>
      </c>
      <c r="U1232">
        <v>68</v>
      </c>
      <c r="V1232">
        <v>0.28499999999999998</v>
      </c>
      <c r="W1232">
        <v>0.33700000000000002</v>
      </c>
      <c r="X1232">
        <v>0.46200000000000002</v>
      </c>
      <c r="Y1232">
        <v>0.79900000000000004</v>
      </c>
      <c r="Z1232">
        <v>128</v>
      </c>
      <c r="AA1232">
        <v>6</v>
      </c>
      <c r="AB1232">
        <v>4</v>
      </c>
      <c r="AC1232">
        <v>0</v>
      </c>
      <c r="AD1232">
        <v>1</v>
      </c>
      <c r="AE1232">
        <v>0</v>
      </c>
      <c r="AF1232">
        <v>2</v>
      </c>
      <c r="AG1232">
        <v>0.35199999999999998</v>
      </c>
      <c r="AH1232">
        <v>110</v>
      </c>
      <c r="AI1232">
        <v>113</v>
      </c>
      <c r="AJ1232" t="s">
        <v>694</v>
      </c>
    </row>
    <row r="1233" spans="1:36" x14ac:dyDescent="0.45">
      <c r="A1233">
        <v>1232</v>
      </c>
      <c r="C1233" t="s">
        <v>953</v>
      </c>
      <c r="D1233" t="str">
        <f t="shared" si="19"/>
        <v>Mauricio Dubón2023</v>
      </c>
      <c r="E1233" t="s">
        <v>36</v>
      </c>
      <c r="F1233">
        <v>2023</v>
      </c>
      <c r="G1233">
        <v>72</v>
      </c>
      <c r="H1233">
        <v>300</v>
      </c>
      <c r="I1233">
        <v>492</v>
      </c>
      <c r="J1233">
        <v>67</v>
      </c>
      <c r="K1233">
        <v>287</v>
      </c>
      <c r="L1233">
        <v>46</v>
      </c>
      <c r="M1233">
        <v>80</v>
      </c>
      <c r="N1233">
        <v>18</v>
      </c>
      <c r="O1233">
        <v>2</v>
      </c>
      <c r="P1233">
        <v>4</v>
      </c>
      <c r="Q1233">
        <v>21</v>
      </c>
      <c r="R1233">
        <v>5</v>
      </c>
      <c r="S1233">
        <v>0</v>
      </c>
      <c r="T1233">
        <v>10</v>
      </c>
      <c r="U1233">
        <v>38</v>
      </c>
      <c r="V1233">
        <v>0.27900000000000003</v>
      </c>
      <c r="W1233">
        <v>0.30299999999999999</v>
      </c>
      <c r="X1233">
        <v>0.39700000000000002</v>
      </c>
      <c r="Y1233">
        <v>0.70099999999999996</v>
      </c>
      <c r="Z1233">
        <v>114</v>
      </c>
      <c r="AA1233">
        <v>9</v>
      </c>
      <c r="AB1233">
        <v>1</v>
      </c>
      <c r="AC1233">
        <v>0</v>
      </c>
      <c r="AD1233">
        <v>2</v>
      </c>
      <c r="AE1233">
        <v>0</v>
      </c>
      <c r="AF1233">
        <v>7</v>
      </c>
      <c r="AG1233">
        <v>0.308</v>
      </c>
      <c r="AH1233">
        <v>95</v>
      </c>
      <c r="AI1233">
        <v>92</v>
      </c>
      <c r="AJ1233" t="s">
        <v>954</v>
      </c>
    </row>
    <row r="1234" spans="1:36" x14ac:dyDescent="0.45">
      <c r="A1234">
        <v>1233</v>
      </c>
      <c r="C1234" t="s">
        <v>553</v>
      </c>
      <c r="D1234" t="str">
        <f t="shared" si="19"/>
        <v>Randal Grichuk2022</v>
      </c>
      <c r="E1234" t="s">
        <v>36</v>
      </c>
      <c r="F1234">
        <v>2022</v>
      </c>
      <c r="G1234">
        <v>78</v>
      </c>
      <c r="H1234">
        <v>300</v>
      </c>
      <c r="I1234">
        <v>538</v>
      </c>
      <c r="J1234">
        <v>74</v>
      </c>
      <c r="K1234">
        <v>282</v>
      </c>
      <c r="L1234">
        <v>33</v>
      </c>
      <c r="M1234">
        <v>70</v>
      </c>
      <c r="N1234">
        <v>15</v>
      </c>
      <c r="O1234">
        <v>0</v>
      </c>
      <c r="P1234">
        <v>9</v>
      </c>
      <c r="Q1234">
        <v>42</v>
      </c>
      <c r="R1234">
        <v>2</v>
      </c>
      <c r="S1234">
        <v>0</v>
      </c>
      <c r="T1234">
        <v>13</v>
      </c>
      <c r="U1234">
        <v>74</v>
      </c>
      <c r="V1234">
        <v>0.248</v>
      </c>
      <c r="W1234">
        <v>0.28699999999999998</v>
      </c>
      <c r="X1234">
        <v>0.39700000000000002</v>
      </c>
      <c r="Y1234">
        <v>0.68400000000000005</v>
      </c>
      <c r="Z1234">
        <v>112</v>
      </c>
      <c r="AA1234">
        <v>8</v>
      </c>
      <c r="AB1234">
        <v>3</v>
      </c>
      <c r="AC1234">
        <v>0</v>
      </c>
      <c r="AD1234">
        <v>2</v>
      </c>
      <c r="AE1234">
        <v>0</v>
      </c>
      <c r="AF1234">
        <v>2</v>
      </c>
      <c r="AG1234">
        <v>0.30399999999999999</v>
      </c>
      <c r="AH1234">
        <v>89</v>
      </c>
      <c r="AI1234">
        <v>93</v>
      </c>
      <c r="AJ1234" t="s">
        <v>554</v>
      </c>
    </row>
    <row r="1235" spans="1:36" x14ac:dyDescent="0.45">
      <c r="A1235">
        <v>1234</v>
      </c>
      <c r="C1235" t="s">
        <v>649</v>
      </c>
      <c r="D1235" t="str">
        <f t="shared" si="19"/>
        <v>Jose Iglesias2022</v>
      </c>
      <c r="E1235" t="s">
        <v>36</v>
      </c>
      <c r="F1235">
        <v>2022</v>
      </c>
      <c r="G1235">
        <v>77</v>
      </c>
      <c r="H1235">
        <v>300</v>
      </c>
      <c r="I1235">
        <v>467</v>
      </c>
      <c r="J1235">
        <v>77</v>
      </c>
      <c r="K1235">
        <v>282</v>
      </c>
      <c r="L1235">
        <v>29</v>
      </c>
      <c r="M1235">
        <v>85</v>
      </c>
      <c r="N1235">
        <v>20</v>
      </c>
      <c r="O1235">
        <v>0</v>
      </c>
      <c r="P1235">
        <v>3</v>
      </c>
      <c r="Q1235">
        <v>34</v>
      </c>
      <c r="R1235">
        <v>2</v>
      </c>
      <c r="S1235">
        <v>3</v>
      </c>
      <c r="T1235">
        <v>12</v>
      </c>
      <c r="U1235">
        <v>34</v>
      </c>
      <c r="V1235">
        <v>0.30099999999999999</v>
      </c>
      <c r="W1235">
        <v>0.34</v>
      </c>
      <c r="X1235">
        <v>0.40400000000000003</v>
      </c>
      <c r="Y1235">
        <v>0.74399999999999999</v>
      </c>
      <c r="Z1235">
        <v>114</v>
      </c>
      <c r="AA1235">
        <v>8</v>
      </c>
      <c r="AB1235">
        <v>5</v>
      </c>
      <c r="AC1235">
        <v>0</v>
      </c>
      <c r="AD1235">
        <v>1</v>
      </c>
      <c r="AE1235">
        <v>0</v>
      </c>
      <c r="AF1235">
        <v>3</v>
      </c>
      <c r="AG1235">
        <v>0.33300000000000002</v>
      </c>
      <c r="AH1235">
        <v>110</v>
      </c>
      <c r="AI1235">
        <v>111</v>
      </c>
      <c r="AJ1235" t="s">
        <v>650</v>
      </c>
    </row>
    <row r="1236" spans="1:36" x14ac:dyDescent="0.45">
      <c r="A1236">
        <v>1235</v>
      </c>
      <c r="C1236" t="s">
        <v>919</v>
      </c>
      <c r="D1236" t="str">
        <f t="shared" si="19"/>
        <v>Matt Joyce2017</v>
      </c>
      <c r="E1236" t="s">
        <v>36</v>
      </c>
      <c r="F1236">
        <v>2017</v>
      </c>
      <c r="G1236">
        <v>79</v>
      </c>
      <c r="H1236">
        <v>300</v>
      </c>
      <c r="I1236">
        <v>544</v>
      </c>
      <c r="J1236">
        <v>69</v>
      </c>
      <c r="K1236">
        <v>254</v>
      </c>
      <c r="L1236">
        <v>37</v>
      </c>
      <c r="M1236">
        <v>56</v>
      </c>
      <c r="N1236">
        <v>15</v>
      </c>
      <c r="O1236">
        <v>0</v>
      </c>
      <c r="P1236">
        <v>11</v>
      </c>
      <c r="Q1236">
        <v>33</v>
      </c>
      <c r="R1236">
        <v>2</v>
      </c>
      <c r="S1236">
        <v>1</v>
      </c>
      <c r="T1236">
        <v>41</v>
      </c>
      <c r="U1236">
        <v>62</v>
      </c>
      <c r="V1236">
        <v>0.221</v>
      </c>
      <c r="W1236">
        <v>0.33</v>
      </c>
      <c r="X1236">
        <v>0.40899999999999997</v>
      </c>
      <c r="Y1236">
        <v>0.73899999999999999</v>
      </c>
      <c r="Z1236">
        <v>104</v>
      </c>
      <c r="AA1236">
        <v>5</v>
      </c>
      <c r="AB1236">
        <v>2</v>
      </c>
      <c r="AC1236">
        <v>0</v>
      </c>
      <c r="AD1236">
        <v>3</v>
      </c>
      <c r="AE1236">
        <v>0</v>
      </c>
      <c r="AF1236">
        <v>0</v>
      </c>
      <c r="AG1236">
        <v>0.245</v>
      </c>
      <c r="AH1236">
        <v>85</v>
      </c>
      <c r="AI1236">
        <v>98</v>
      </c>
      <c r="AJ1236" t="s">
        <v>920</v>
      </c>
    </row>
    <row r="1237" spans="1:36" x14ac:dyDescent="0.45">
      <c r="A1237">
        <v>1236</v>
      </c>
      <c r="C1237" t="s">
        <v>68</v>
      </c>
      <c r="D1237" t="str">
        <f t="shared" si="19"/>
        <v>Evan Longoria2019</v>
      </c>
      <c r="E1237" t="s">
        <v>36</v>
      </c>
      <c r="F1237">
        <v>2019</v>
      </c>
      <c r="G1237">
        <v>80</v>
      </c>
      <c r="H1237">
        <v>300</v>
      </c>
      <c r="I1237">
        <v>508</v>
      </c>
      <c r="J1237">
        <v>69</v>
      </c>
      <c r="K1237">
        <v>269</v>
      </c>
      <c r="L1237">
        <v>37</v>
      </c>
      <c r="M1237">
        <v>64</v>
      </c>
      <c r="N1237">
        <v>14</v>
      </c>
      <c r="O1237">
        <v>2</v>
      </c>
      <c r="P1237">
        <v>12</v>
      </c>
      <c r="Q1237">
        <v>37</v>
      </c>
      <c r="R1237">
        <v>2</v>
      </c>
      <c r="S1237">
        <v>0</v>
      </c>
      <c r="T1237">
        <v>27</v>
      </c>
      <c r="U1237">
        <v>61</v>
      </c>
      <c r="V1237">
        <v>0.23799999999999999</v>
      </c>
      <c r="W1237">
        <v>0.313</v>
      </c>
      <c r="X1237">
        <v>0.439</v>
      </c>
      <c r="Y1237">
        <v>0.752</v>
      </c>
      <c r="Z1237">
        <v>118</v>
      </c>
      <c r="AA1237">
        <v>6</v>
      </c>
      <c r="AB1237">
        <v>3</v>
      </c>
      <c r="AC1237">
        <v>0</v>
      </c>
      <c r="AD1237">
        <v>1</v>
      </c>
      <c r="AE1237">
        <v>0</v>
      </c>
      <c r="AF1237">
        <v>4</v>
      </c>
      <c r="AG1237">
        <v>0.26400000000000001</v>
      </c>
      <c r="AH1237">
        <v>97</v>
      </c>
      <c r="AI1237">
        <v>99</v>
      </c>
      <c r="AJ1237" t="s">
        <v>69</v>
      </c>
    </row>
    <row r="1238" spans="1:36" x14ac:dyDescent="0.45">
      <c r="A1238">
        <v>1237</v>
      </c>
      <c r="C1238" t="s">
        <v>855</v>
      </c>
      <c r="D1238" t="str">
        <f t="shared" si="19"/>
        <v>Brad Miller2014</v>
      </c>
      <c r="E1238" t="s">
        <v>36</v>
      </c>
      <c r="F1238">
        <v>2014</v>
      </c>
      <c r="G1238">
        <v>81</v>
      </c>
      <c r="H1238">
        <v>300</v>
      </c>
      <c r="I1238">
        <v>411</v>
      </c>
      <c r="J1238">
        <v>80</v>
      </c>
      <c r="K1238">
        <v>270</v>
      </c>
      <c r="L1238">
        <v>32</v>
      </c>
      <c r="M1238">
        <v>55</v>
      </c>
      <c r="N1238">
        <v>8</v>
      </c>
      <c r="O1238">
        <v>1</v>
      </c>
      <c r="P1238">
        <v>8</v>
      </c>
      <c r="Q1238">
        <v>24</v>
      </c>
      <c r="R1238">
        <v>3</v>
      </c>
      <c r="S1238">
        <v>1</v>
      </c>
      <c r="T1238">
        <v>24</v>
      </c>
      <c r="U1238">
        <v>70</v>
      </c>
      <c r="V1238">
        <v>0.20399999999999999</v>
      </c>
      <c r="W1238">
        <v>0.27300000000000002</v>
      </c>
      <c r="X1238">
        <v>0.33</v>
      </c>
      <c r="Y1238">
        <v>0.60199999999999998</v>
      </c>
      <c r="Z1238">
        <v>89</v>
      </c>
      <c r="AA1238">
        <v>0</v>
      </c>
      <c r="AB1238">
        <v>2</v>
      </c>
      <c r="AC1238">
        <v>2</v>
      </c>
      <c r="AD1238">
        <v>1</v>
      </c>
      <c r="AE1238">
        <v>1</v>
      </c>
      <c r="AF1238">
        <v>6</v>
      </c>
      <c r="AG1238">
        <v>0.24399999999999999</v>
      </c>
      <c r="AH1238">
        <v>85</v>
      </c>
      <c r="AI1238">
        <v>71</v>
      </c>
      <c r="AJ1238" t="s">
        <v>856</v>
      </c>
    </row>
    <row r="1239" spans="1:36" x14ac:dyDescent="0.45">
      <c r="A1239">
        <v>1238</v>
      </c>
      <c r="C1239" t="s">
        <v>955</v>
      </c>
      <c r="D1239" t="str">
        <f t="shared" si="19"/>
        <v>Colin Moran2018</v>
      </c>
      <c r="E1239" t="s">
        <v>36</v>
      </c>
      <c r="F1239">
        <v>2018</v>
      </c>
      <c r="G1239">
        <v>88</v>
      </c>
      <c r="H1239">
        <v>300</v>
      </c>
      <c r="I1239">
        <v>465</v>
      </c>
      <c r="J1239">
        <v>72</v>
      </c>
      <c r="K1239">
        <v>265</v>
      </c>
      <c r="L1239">
        <v>33</v>
      </c>
      <c r="M1239">
        <v>70</v>
      </c>
      <c r="N1239">
        <v>13</v>
      </c>
      <c r="O1239">
        <v>0</v>
      </c>
      <c r="P1239">
        <v>8</v>
      </c>
      <c r="Q1239">
        <v>37</v>
      </c>
      <c r="R1239">
        <v>0</v>
      </c>
      <c r="S1239">
        <v>2</v>
      </c>
      <c r="T1239">
        <v>28</v>
      </c>
      <c r="U1239">
        <v>46</v>
      </c>
      <c r="V1239">
        <v>0.26400000000000001</v>
      </c>
      <c r="W1239">
        <v>0.33700000000000002</v>
      </c>
      <c r="X1239">
        <v>0.40400000000000003</v>
      </c>
      <c r="Y1239">
        <v>0.74099999999999999</v>
      </c>
      <c r="Z1239">
        <v>107</v>
      </c>
      <c r="AA1239">
        <v>5</v>
      </c>
      <c r="AB1239">
        <v>3</v>
      </c>
      <c r="AC1239">
        <v>0</v>
      </c>
      <c r="AD1239">
        <v>4</v>
      </c>
      <c r="AE1239">
        <v>3</v>
      </c>
      <c r="AF1239">
        <v>3</v>
      </c>
      <c r="AG1239">
        <v>0.28799999999999998</v>
      </c>
      <c r="AH1239">
        <v>98</v>
      </c>
      <c r="AI1239">
        <v>105</v>
      </c>
      <c r="AJ1239" t="s">
        <v>956</v>
      </c>
    </row>
    <row r="1240" spans="1:36" x14ac:dyDescent="0.45">
      <c r="A1240">
        <v>1239</v>
      </c>
      <c r="C1240" t="s">
        <v>611</v>
      </c>
      <c r="D1240" t="str">
        <f t="shared" si="19"/>
        <v>Logan Morrison2018</v>
      </c>
      <c r="E1240" t="s">
        <v>36</v>
      </c>
      <c r="F1240">
        <v>2018</v>
      </c>
      <c r="G1240">
        <v>80</v>
      </c>
      <c r="H1240">
        <v>300</v>
      </c>
      <c r="I1240">
        <v>359</v>
      </c>
      <c r="J1240">
        <v>68</v>
      </c>
      <c r="K1240">
        <v>264</v>
      </c>
      <c r="L1240">
        <v>34</v>
      </c>
      <c r="M1240">
        <v>51</v>
      </c>
      <c r="N1240">
        <v>13</v>
      </c>
      <c r="O1240">
        <v>0</v>
      </c>
      <c r="P1240">
        <v>11</v>
      </c>
      <c r="Q1240">
        <v>31</v>
      </c>
      <c r="R1240">
        <v>1</v>
      </c>
      <c r="S1240">
        <v>0</v>
      </c>
      <c r="T1240">
        <v>30</v>
      </c>
      <c r="U1240">
        <v>65</v>
      </c>
      <c r="V1240">
        <v>0.193</v>
      </c>
      <c r="W1240">
        <v>0.28699999999999998</v>
      </c>
      <c r="X1240">
        <v>0.36699999999999999</v>
      </c>
      <c r="Y1240">
        <v>0.65400000000000003</v>
      </c>
      <c r="Z1240">
        <v>97</v>
      </c>
      <c r="AA1240">
        <v>2</v>
      </c>
      <c r="AB1240">
        <v>5</v>
      </c>
      <c r="AC1240">
        <v>0</v>
      </c>
      <c r="AD1240">
        <v>1</v>
      </c>
      <c r="AE1240">
        <v>0</v>
      </c>
      <c r="AF1240">
        <v>1</v>
      </c>
      <c r="AG1240">
        <v>0.21199999999999999</v>
      </c>
      <c r="AH1240">
        <v>104</v>
      </c>
      <c r="AI1240">
        <v>80</v>
      </c>
      <c r="AJ1240" t="s">
        <v>612</v>
      </c>
    </row>
    <row r="1241" spans="1:36" x14ac:dyDescent="0.45">
      <c r="A1241">
        <v>1240</v>
      </c>
      <c r="C1241" t="s">
        <v>176</v>
      </c>
      <c r="D1241" t="str">
        <f t="shared" si="19"/>
        <v>Gerardo Parra2015</v>
      </c>
      <c r="E1241" t="s">
        <v>36</v>
      </c>
      <c r="F1241">
        <v>2015</v>
      </c>
      <c r="G1241">
        <v>87</v>
      </c>
      <c r="H1241">
        <v>300</v>
      </c>
      <c r="I1241">
        <v>589</v>
      </c>
      <c r="J1241">
        <v>64</v>
      </c>
      <c r="K1241">
        <v>278</v>
      </c>
      <c r="L1241">
        <v>41</v>
      </c>
      <c r="M1241">
        <v>86</v>
      </c>
      <c r="N1241">
        <v>21</v>
      </c>
      <c r="O1241">
        <v>2</v>
      </c>
      <c r="P1241">
        <v>9</v>
      </c>
      <c r="Q1241">
        <v>29</v>
      </c>
      <c r="R1241">
        <v>6</v>
      </c>
      <c r="S1241">
        <v>2</v>
      </c>
      <c r="T1241">
        <v>15</v>
      </c>
      <c r="U1241">
        <v>50</v>
      </c>
      <c r="V1241">
        <v>0.309</v>
      </c>
      <c r="W1241">
        <v>0.34499999999999997</v>
      </c>
      <c r="X1241">
        <v>0.496</v>
      </c>
      <c r="Y1241">
        <v>0.84099999999999997</v>
      </c>
      <c r="Z1241">
        <v>138</v>
      </c>
      <c r="AA1241">
        <v>6</v>
      </c>
      <c r="AB1241">
        <v>2</v>
      </c>
      <c r="AC1241">
        <v>1</v>
      </c>
      <c r="AD1241">
        <v>4</v>
      </c>
      <c r="AE1241">
        <v>2</v>
      </c>
      <c r="AF1241">
        <v>1</v>
      </c>
      <c r="AG1241">
        <v>0.34499999999999997</v>
      </c>
      <c r="AH1241">
        <v>115</v>
      </c>
      <c r="AI1241">
        <v>135</v>
      </c>
      <c r="AJ1241" t="s">
        <v>177</v>
      </c>
    </row>
    <row r="1242" spans="1:36" x14ac:dyDescent="0.45">
      <c r="A1242">
        <v>1241</v>
      </c>
      <c r="C1242" t="s">
        <v>559</v>
      </c>
      <c r="D1242" t="str">
        <f t="shared" si="19"/>
        <v>Mark Reynolds2014</v>
      </c>
      <c r="E1242" t="s">
        <v>36</v>
      </c>
      <c r="F1242">
        <v>2014</v>
      </c>
      <c r="G1242">
        <v>80</v>
      </c>
      <c r="H1242">
        <v>300</v>
      </c>
      <c r="I1242">
        <v>433</v>
      </c>
      <c r="J1242">
        <v>71</v>
      </c>
      <c r="K1242">
        <v>259</v>
      </c>
      <c r="L1242">
        <v>34</v>
      </c>
      <c r="M1242">
        <v>53</v>
      </c>
      <c r="N1242">
        <v>6</v>
      </c>
      <c r="O1242">
        <v>0</v>
      </c>
      <c r="P1242">
        <v>14</v>
      </c>
      <c r="Q1242">
        <v>33</v>
      </c>
      <c r="R1242">
        <v>5</v>
      </c>
      <c r="S1242">
        <v>1</v>
      </c>
      <c r="T1242">
        <v>35</v>
      </c>
      <c r="U1242">
        <v>90</v>
      </c>
      <c r="V1242">
        <v>0.20499999999999999</v>
      </c>
      <c r="W1242">
        <v>0.30299999999999999</v>
      </c>
      <c r="X1242">
        <v>0.39</v>
      </c>
      <c r="Y1242">
        <v>0.69299999999999995</v>
      </c>
      <c r="Z1242">
        <v>101</v>
      </c>
      <c r="AA1242">
        <v>7</v>
      </c>
      <c r="AB1242">
        <v>3</v>
      </c>
      <c r="AC1242">
        <v>0</v>
      </c>
      <c r="AD1242">
        <v>3</v>
      </c>
      <c r="AE1242">
        <v>1</v>
      </c>
      <c r="AF1242">
        <v>5</v>
      </c>
      <c r="AG1242">
        <v>0.247</v>
      </c>
      <c r="AH1242">
        <v>105</v>
      </c>
      <c r="AI1242">
        <v>96</v>
      </c>
      <c r="AJ1242" t="s">
        <v>560</v>
      </c>
    </row>
    <row r="1243" spans="1:36" x14ac:dyDescent="0.45">
      <c r="A1243">
        <v>1242</v>
      </c>
      <c r="C1243" t="s">
        <v>793</v>
      </c>
      <c r="D1243" t="str">
        <f t="shared" si="19"/>
        <v>Luis Valbuena2014</v>
      </c>
      <c r="E1243" t="s">
        <v>36</v>
      </c>
      <c r="F1243">
        <v>2014</v>
      </c>
      <c r="G1243">
        <v>85</v>
      </c>
      <c r="H1243">
        <v>300</v>
      </c>
      <c r="I1243">
        <v>547</v>
      </c>
      <c r="J1243">
        <v>66</v>
      </c>
      <c r="K1243">
        <v>264</v>
      </c>
      <c r="L1243">
        <v>33</v>
      </c>
      <c r="M1243">
        <v>66</v>
      </c>
      <c r="N1243">
        <v>22</v>
      </c>
      <c r="O1243">
        <v>3</v>
      </c>
      <c r="P1243">
        <v>5</v>
      </c>
      <c r="Q1243">
        <v>25</v>
      </c>
      <c r="R1243">
        <v>0</v>
      </c>
      <c r="S1243">
        <v>1</v>
      </c>
      <c r="T1243">
        <v>35</v>
      </c>
      <c r="U1243">
        <v>62</v>
      </c>
      <c r="V1243">
        <v>0.25</v>
      </c>
      <c r="W1243">
        <v>0.33700000000000002</v>
      </c>
      <c r="X1243">
        <v>0.41299999999999998</v>
      </c>
      <c r="Y1243">
        <v>0.75</v>
      </c>
      <c r="Z1243">
        <v>109</v>
      </c>
      <c r="AA1243">
        <v>2</v>
      </c>
      <c r="AB1243">
        <v>0</v>
      </c>
      <c r="AC1243">
        <v>0</v>
      </c>
      <c r="AD1243">
        <v>1</v>
      </c>
      <c r="AE1243">
        <v>1</v>
      </c>
      <c r="AF1243">
        <v>1</v>
      </c>
      <c r="AG1243">
        <v>0.308</v>
      </c>
      <c r="AH1243">
        <v>94</v>
      </c>
      <c r="AI1243">
        <v>112</v>
      </c>
      <c r="AJ1243" t="s">
        <v>794</v>
      </c>
    </row>
    <row r="1244" spans="1:36" x14ac:dyDescent="0.45">
      <c r="A1244">
        <v>1243</v>
      </c>
      <c r="C1244" t="s">
        <v>342</v>
      </c>
      <c r="D1244" t="str">
        <f t="shared" si="19"/>
        <v>Jonathan Villar2017</v>
      </c>
      <c r="E1244" t="s">
        <v>36</v>
      </c>
      <c r="F1244">
        <v>2017</v>
      </c>
      <c r="G1244">
        <v>72</v>
      </c>
      <c r="H1244">
        <v>300</v>
      </c>
      <c r="I1244">
        <v>436</v>
      </c>
      <c r="J1244">
        <v>64</v>
      </c>
      <c r="K1244">
        <v>272</v>
      </c>
      <c r="L1244">
        <v>35</v>
      </c>
      <c r="M1244">
        <v>60</v>
      </c>
      <c r="N1244">
        <v>10</v>
      </c>
      <c r="O1244">
        <v>1</v>
      </c>
      <c r="P1244">
        <v>8</v>
      </c>
      <c r="Q1244">
        <v>30</v>
      </c>
      <c r="R1244">
        <v>16</v>
      </c>
      <c r="S1244">
        <v>6</v>
      </c>
      <c r="T1244">
        <v>26</v>
      </c>
      <c r="U1244">
        <v>90</v>
      </c>
      <c r="V1244">
        <v>0.221</v>
      </c>
      <c r="W1244">
        <v>0.28799999999999998</v>
      </c>
      <c r="X1244">
        <v>0.35299999999999998</v>
      </c>
      <c r="Y1244">
        <v>0.64100000000000001</v>
      </c>
      <c r="Z1244">
        <v>96</v>
      </c>
      <c r="AA1244">
        <v>2</v>
      </c>
      <c r="AB1244">
        <v>0</v>
      </c>
      <c r="AC1244">
        <v>1</v>
      </c>
      <c r="AD1244">
        <v>1</v>
      </c>
      <c r="AE1244">
        <v>1</v>
      </c>
      <c r="AF1244">
        <v>3</v>
      </c>
      <c r="AG1244">
        <v>0.29699999999999999</v>
      </c>
      <c r="AH1244">
        <v>93</v>
      </c>
      <c r="AI1244">
        <v>72</v>
      </c>
      <c r="AJ1244" t="s">
        <v>343</v>
      </c>
    </row>
    <row r="1245" spans="1:36" x14ac:dyDescent="0.45">
      <c r="A1245">
        <v>1244</v>
      </c>
      <c r="C1245" t="s">
        <v>613</v>
      </c>
      <c r="D1245" t="str">
        <f t="shared" si="19"/>
        <v>Michael Conforto2023</v>
      </c>
      <c r="E1245" t="s">
        <v>36</v>
      </c>
      <c r="F1245">
        <v>2023</v>
      </c>
      <c r="G1245">
        <v>77</v>
      </c>
      <c r="H1245">
        <v>299</v>
      </c>
      <c r="I1245">
        <v>470</v>
      </c>
      <c r="J1245">
        <v>71</v>
      </c>
      <c r="K1245">
        <v>259</v>
      </c>
      <c r="L1245">
        <v>41</v>
      </c>
      <c r="M1245">
        <v>61</v>
      </c>
      <c r="N1245">
        <v>8</v>
      </c>
      <c r="O1245">
        <v>0</v>
      </c>
      <c r="P1245">
        <v>13</v>
      </c>
      <c r="Q1245">
        <v>44</v>
      </c>
      <c r="R1245">
        <v>2</v>
      </c>
      <c r="S1245">
        <v>0</v>
      </c>
      <c r="T1245">
        <v>34</v>
      </c>
      <c r="U1245">
        <v>74</v>
      </c>
      <c r="V1245">
        <v>0.23599999999999999</v>
      </c>
      <c r="W1245">
        <v>0.32800000000000001</v>
      </c>
      <c r="X1245">
        <v>0.41699999999999998</v>
      </c>
      <c r="Y1245">
        <v>0.745</v>
      </c>
      <c r="Z1245">
        <v>108</v>
      </c>
      <c r="AA1245">
        <v>7</v>
      </c>
      <c r="AB1245">
        <v>3</v>
      </c>
      <c r="AC1245">
        <v>0</v>
      </c>
      <c r="AD1245">
        <v>3</v>
      </c>
      <c r="AE1245">
        <v>1</v>
      </c>
      <c r="AF1245">
        <v>0</v>
      </c>
      <c r="AG1245">
        <v>0.27400000000000002</v>
      </c>
      <c r="AH1245">
        <v>107</v>
      </c>
      <c r="AI1245">
        <v>104</v>
      </c>
      <c r="AJ1245" t="s">
        <v>614</v>
      </c>
    </row>
    <row r="1246" spans="1:36" x14ac:dyDescent="0.45">
      <c r="A1246">
        <v>1245</v>
      </c>
      <c r="C1246" t="s">
        <v>525</v>
      </c>
      <c r="D1246" t="str">
        <f t="shared" si="19"/>
        <v>Max Muncy2023</v>
      </c>
      <c r="E1246" t="s">
        <v>36</v>
      </c>
      <c r="F1246">
        <v>2023</v>
      </c>
      <c r="G1246">
        <v>72</v>
      </c>
      <c r="H1246">
        <v>299</v>
      </c>
      <c r="I1246">
        <v>579</v>
      </c>
      <c r="J1246">
        <v>68</v>
      </c>
      <c r="K1246">
        <v>248</v>
      </c>
      <c r="L1246">
        <v>47</v>
      </c>
      <c r="M1246">
        <v>49</v>
      </c>
      <c r="N1246">
        <v>6</v>
      </c>
      <c r="O1246">
        <v>0</v>
      </c>
      <c r="P1246">
        <v>21</v>
      </c>
      <c r="Q1246">
        <v>53</v>
      </c>
      <c r="R1246">
        <v>1</v>
      </c>
      <c r="S1246">
        <v>2</v>
      </c>
      <c r="T1246">
        <v>46</v>
      </c>
      <c r="U1246">
        <v>82</v>
      </c>
      <c r="V1246">
        <v>0.19800000000000001</v>
      </c>
      <c r="W1246">
        <v>0.33100000000000002</v>
      </c>
      <c r="X1246">
        <v>0.47599999999999998</v>
      </c>
      <c r="Y1246">
        <v>0.80700000000000005</v>
      </c>
      <c r="Z1246">
        <v>118</v>
      </c>
      <c r="AA1246">
        <v>4</v>
      </c>
      <c r="AB1246">
        <v>4</v>
      </c>
      <c r="AC1246">
        <v>0</v>
      </c>
      <c r="AD1246">
        <v>1</v>
      </c>
      <c r="AE1246">
        <v>3</v>
      </c>
      <c r="AF1246">
        <v>1</v>
      </c>
      <c r="AG1246">
        <v>0.192</v>
      </c>
      <c r="AH1246">
        <v>100</v>
      </c>
      <c r="AI1246">
        <v>120</v>
      </c>
      <c r="AJ1246" t="s">
        <v>526</v>
      </c>
    </row>
    <row r="1247" spans="1:36" x14ac:dyDescent="0.45">
      <c r="A1247">
        <v>1246</v>
      </c>
      <c r="C1247" t="s">
        <v>176</v>
      </c>
      <c r="D1247" t="str">
        <f t="shared" si="19"/>
        <v>Gerardo Parra2018</v>
      </c>
      <c r="E1247" t="s">
        <v>36</v>
      </c>
      <c r="F1247">
        <v>2018</v>
      </c>
      <c r="G1247">
        <v>86</v>
      </c>
      <c r="H1247">
        <v>299</v>
      </c>
      <c r="I1247">
        <v>443</v>
      </c>
      <c r="J1247">
        <v>69</v>
      </c>
      <c r="K1247">
        <v>276</v>
      </c>
      <c r="L1247">
        <v>38</v>
      </c>
      <c r="M1247">
        <v>82</v>
      </c>
      <c r="N1247">
        <v>15</v>
      </c>
      <c r="O1247">
        <v>0</v>
      </c>
      <c r="P1247">
        <v>5</v>
      </c>
      <c r="Q1247">
        <v>41</v>
      </c>
      <c r="R1247">
        <v>7</v>
      </c>
      <c r="S1247">
        <v>3</v>
      </c>
      <c r="T1247">
        <v>16</v>
      </c>
      <c r="U1247">
        <v>49</v>
      </c>
      <c r="V1247">
        <v>0.29699999999999999</v>
      </c>
      <c r="W1247">
        <v>0.33900000000000002</v>
      </c>
      <c r="X1247">
        <v>0.40600000000000003</v>
      </c>
      <c r="Y1247">
        <v>0.745</v>
      </c>
      <c r="Z1247">
        <v>112</v>
      </c>
      <c r="AA1247">
        <v>4</v>
      </c>
      <c r="AB1247">
        <v>3</v>
      </c>
      <c r="AC1247">
        <v>1</v>
      </c>
      <c r="AD1247">
        <v>3</v>
      </c>
      <c r="AE1247">
        <v>1</v>
      </c>
      <c r="AF1247">
        <v>3</v>
      </c>
      <c r="AG1247">
        <v>0.34200000000000003</v>
      </c>
      <c r="AH1247">
        <v>108</v>
      </c>
      <c r="AI1247">
        <v>106</v>
      </c>
      <c r="AJ1247" t="s">
        <v>177</v>
      </c>
    </row>
    <row r="1248" spans="1:36" x14ac:dyDescent="0.45">
      <c r="A1248">
        <v>1247</v>
      </c>
      <c r="C1248" t="s">
        <v>733</v>
      </c>
      <c r="D1248" t="str">
        <f t="shared" si="19"/>
        <v>Josh Reddick2017</v>
      </c>
      <c r="E1248" t="s">
        <v>36</v>
      </c>
      <c r="F1248">
        <v>2017</v>
      </c>
      <c r="G1248">
        <v>75</v>
      </c>
      <c r="H1248">
        <v>299</v>
      </c>
      <c r="I1248">
        <v>540</v>
      </c>
      <c r="J1248">
        <v>65</v>
      </c>
      <c r="K1248">
        <v>262</v>
      </c>
      <c r="L1248">
        <v>55</v>
      </c>
      <c r="M1248">
        <v>82</v>
      </c>
      <c r="N1248">
        <v>20</v>
      </c>
      <c r="O1248">
        <v>3</v>
      </c>
      <c r="P1248">
        <v>9</v>
      </c>
      <c r="Q1248">
        <v>41</v>
      </c>
      <c r="R1248">
        <v>7</v>
      </c>
      <c r="S1248">
        <v>2</v>
      </c>
      <c r="T1248">
        <v>25</v>
      </c>
      <c r="U1248">
        <v>40</v>
      </c>
      <c r="V1248">
        <v>0.313</v>
      </c>
      <c r="W1248">
        <v>0.36499999999999999</v>
      </c>
      <c r="X1248">
        <v>0.51500000000000001</v>
      </c>
      <c r="Y1248">
        <v>0.88100000000000001</v>
      </c>
      <c r="Z1248">
        <v>135</v>
      </c>
      <c r="AA1248">
        <v>6</v>
      </c>
      <c r="AB1248">
        <v>0</v>
      </c>
      <c r="AC1248">
        <v>0</v>
      </c>
      <c r="AD1248">
        <v>6</v>
      </c>
      <c r="AE1248">
        <v>0</v>
      </c>
      <c r="AF1248">
        <v>3</v>
      </c>
      <c r="AG1248">
        <v>0.33300000000000002</v>
      </c>
      <c r="AH1248">
        <v>107</v>
      </c>
      <c r="AI1248">
        <v>134</v>
      </c>
      <c r="AJ1248" t="s">
        <v>734</v>
      </c>
    </row>
    <row r="1249" spans="1:36" x14ac:dyDescent="0.45">
      <c r="A1249">
        <v>1248</v>
      </c>
      <c r="C1249" t="s">
        <v>759</v>
      </c>
      <c r="D1249" t="str">
        <f t="shared" si="19"/>
        <v>Scott Schebler2018</v>
      </c>
      <c r="E1249" t="s">
        <v>36</v>
      </c>
      <c r="F1249">
        <v>2018</v>
      </c>
      <c r="G1249">
        <v>76</v>
      </c>
      <c r="H1249">
        <v>299</v>
      </c>
      <c r="I1249">
        <v>430</v>
      </c>
      <c r="J1249">
        <v>64</v>
      </c>
      <c r="K1249">
        <v>266</v>
      </c>
      <c r="L1249">
        <v>42</v>
      </c>
      <c r="M1249">
        <v>74</v>
      </c>
      <c r="N1249">
        <v>15</v>
      </c>
      <c r="O1249">
        <v>0</v>
      </c>
      <c r="P1249">
        <v>12</v>
      </c>
      <c r="Q1249">
        <v>37</v>
      </c>
      <c r="R1249">
        <v>3</v>
      </c>
      <c r="S1249">
        <v>1</v>
      </c>
      <c r="T1249">
        <v>24</v>
      </c>
      <c r="U1249">
        <v>65</v>
      </c>
      <c r="V1249">
        <v>0.27800000000000002</v>
      </c>
      <c r="W1249">
        <v>0.35099999999999998</v>
      </c>
      <c r="X1249">
        <v>0.47</v>
      </c>
      <c r="Y1249">
        <v>0.82099999999999995</v>
      </c>
      <c r="Z1249">
        <v>125</v>
      </c>
      <c r="AA1249">
        <v>4</v>
      </c>
      <c r="AB1249">
        <v>7</v>
      </c>
      <c r="AC1249">
        <v>0</v>
      </c>
      <c r="AD1249">
        <v>2</v>
      </c>
      <c r="AE1249">
        <v>1</v>
      </c>
      <c r="AF1249">
        <v>3</v>
      </c>
      <c r="AG1249">
        <v>0.32500000000000001</v>
      </c>
      <c r="AH1249">
        <v>111</v>
      </c>
      <c r="AI1249">
        <v>126</v>
      </c>
      <c r="AJ1249" t="s">
        <v>760</v>
      </c>
    </row>
    <row r="1250" spans="1:36" x14ac:dyDescent="0.45">
      <c r="A1250">
        <v>1249</v>
      </c>
      <c r="C1250" t="s">
        <v>445</v>
      </c>
      <c r="D1250" t="str">
        <f t="shared" si="19"/>
        <v>Justin Smoak2019</v>
      </c>
      <c r="E1250" t="s">
        <v>36</v>
      </c>
      <c r="F1250">
        <v>2019</v>
      </c>
      <c r="G1250">
        <v>71</v>
      </c>
      <c r="H1250">
        <v>299</v>
      </c>
      <c r="I1250">
        <v>500</v>
      </c>
      <c r="J1250">
        <v>70</v>
      </c>
      <c r="K1250">
        <v>244</v>
      </c>
      <c r="L1250">
        <v>33</v>
      </c>
      <c r="M1250">
        <v>53</v>
      </c>
      <c r="N1250">
        <v>7</v>
      </c>
      <c r="O1250">
        <v>0</v>
      </c>
      <c r="P1250">
        <v>14</v>
      </c>
      <c r="Q1250">
        <v>37</v>
      </c>
      <c r="R1250">
        <v>0</v>
      </c>
      <c r="S1250">
        <v>0</v>
      </c>
      <c r="T1250">
        <v>49</v>
      </c>
      <c r="U1250">
        <v>57</v>
      </c>
      <c r="V1250">
        <v>0.217</v>
      </c>
      <c r="W1250">
        <v>0.35799999999999998</v>
      </c>
      <c r="X1250">
        <v>0.41799999999999998</v>
      </c>
      <c r="Y1250">
        <v>0.77600000000000002</v>
      </c>
      <c r="Z1250">
        <v>102</v>
      </c>
      <c r="AA1250">
        <v>4</v>
      </c>
      <c r="AB1250">
        <v>5</v>
      </c>
      <c r="AC1250">
        <v>0</v>
      </c>
      <c r="AD1250">
        <v>1</v>
      </c>
      <c r="AE1250">
        <v>1</v>
      </c>
      <c r="AF1250">
        <v>0</v>
      </c>
      <c r="AG1250">
        <v>0.224</v>
      </c>
      <c r="AH1250">
        <v>108</v>
      </c>
      <c r="AI1250">
        <v>108</v>
      </c>
      <c r="AJ1250" t="s">
        <v>446</v>
      </c>
    </row>
    <row r="1251" spans="1:36" x14ac:dyDescent="0.45">
      <c r="A1251">
        <v>1250</v>
      </c>
      <c r="C1251" t="s">
        <v>395</v>
      </c>
      <c r="D1251" t="str">
        <f t="shared" si="19"/>
        <v>Jorge Soler2022</v>
      </c>
      <c r="E1251" t="s">
        <v>36</v>
      </c>
      <c r="F1251">
        <v>2022</v>
      </c>
      <c r="G1251">
        <v>70</v>
      </c>
      <c r="H1251">
        <v>299</v>
      </c>
      <c r="I1251">
        <v>306</v>
      </c>
      <c r="J1251">
        <v>68</v>
      </c>
      <c r="K1251">
        <v>263</v>
      </c>
      <c r="L1251">
        <v>31</v>
      </c>
      <c r="M1251">
        <v>55</v>
      </c>
      <c r="N1251">
        <v>13</v>
      </c>
      <c r="O1251">
        <v>0</v>
      </c>
      <c r="P1251">
        <v>13</v>
      </c>
      <c r="Q1251">
        <v>34</v>
      </c>
      <c r="R1251">
        <v>0</v>
      </c>
      <c r="S1251">
        <v>2</v>
      </c>
      <c r="T1251">
        <v>31</v>
      </c>
      <c r="U1251">
        <v>86</v>
      </c>
      <c r="V1251">
        <v>0.20899999999999999</v>
      </c>
      <c r="W1251">
        <v>0.29899999999999999</v>
      </c>
      <c r="X1251">
        <v>0.40699999999999997</v>
      </c>
      <c r="Y1251">
        <v>0.70599999999999996</v>
      </c>
      <c r="Z1251">
        <v>107</v>
      </c>
      <c r="AA1251">
        <v>9</v>
      </c>
      <c r="AB1251">
        <v>3</v>
      </c>
      <c r="AC1251">
        <v>0</v>
      </c>
      <c r="AD1251">
        <v>1</v>
      </c>
      <c r="AE1251">
        <v>1</v>
      </c>
      <c r="AF1251">
        <v>3</v>
      </c>
      <c r="AG1251">
        <v>0.255</v>
      </c>
      <c r="AH1251">
        <v>103</v>
      </c>
      <c r="AI1251">
        <v>99</v>
      </c>
      <c r="AJ1251" t="s">
        <v>396</v>
      </c>
    </row>
    <row r="1252" spans="1:36" x14ac:dyDescent="0.45">
      <c r="A1252">
        <v>1251</v>
      </c>
      <c r="C1252" t="s">
        <v>957</v>
      </c>
      <c r="D1252" t="str">
        <f t="shared" si="19"/>
        <v>Christian Vázquez2021</v>
      </c>
      <c r="E1252" t="s">
        <v>36</v>
      </c>
      <c r="F1252">
        <v>2021</v>
      </c>
      <c r="G1252">
        <v>79</v>
      </c>
      <c r="H1252">
        <v>299</v>
      </c>
      <c r="I1252">
        <v>498</v>
      </c>
      <c r="J1252">
        <v>72</v>
      </c>
      <c r="K1252">
        <v>276</v>
      </c>
      <c r="L1252">
        <v>33</v>
      </c>
      <c r="M1252">
        <v>72</v>
      </c>
      <c r="N1252">
        <v>13</v>
      </c>
      <c r="O1252">
        <v>0</v>
      </c>
      <c r="P1252">
        <v>4</v>
      </c>
      <c r="Q1252">
        <v>34</v>
      </c>
      <c r="R1252">
        <v>8</v>
      </c>
      <c r="S1252">
        <v>1</v>
      </c>
      <c r="T1252">
        <v>18</v>
      </c>
      <c r="U1252">
        <v>57</v>
      </c>
      <c r="V1252">
        <v>0.26100000000000001</v>
      </c>
      <c r="W1252">
        <v>0.308</v>
      </c>
      <c r="X1252">
        <v>0.35099999999999998</v>
      </c>
      <c r="Y1252">
        <v>0.65900000000000003</v>
      </c>
      <c r="Z1252">
        <v>97</v>
      </c>
      <c r="AA1252">
        <v>6</v>
      </c>
      <c r="AB1252">
        <v>2</v>
      </c>
      <c r="AC1252">
        <v>0</v>
      </c>
      <c r="AD1252">
        <v>3</v>
      </c>
      <c r="AE1252">
        <v>0</v>
      </c>
      <c r="AF1252">
        <v>2</v>
      </c>
      <c r="AG1252">
        <v>0.312</v>
      </c>
      <c r="AH1252">
        <v>100</v>
      </c>
      <c r="AI1252">
        <v>85</v>
      </c>
      <c r="AJ1252" t="s">
        <v>958</v>
      </c>
    </row>
    <row r="1253" spans="1:36" x14ac:dyDescent="0.45">
      <c r="A1253">
        <v>1252</v>
      </c>
      <c r="C1253" t="s">
        <v>959</v>
      </c>
      <c r="D1253" t="str">
        <f t="shared" si="19"/>
        <v>Dustin Ackley2014</v>
      </c>
      <c r="E1253" t="s">
        <v>36</v>
      </c>
      <c r="F1253">
        <v>2014</v>
      </c>
      <c r="G1253">
        <v>85</v>
      </c>
      <c r="H1253">
        <v>298</v>
      </c>
      <c r="I1253">
        <v>542</v>
      </c>
      <c r="J1253">
        <v>74</v>
      </c>
      <c r="K1253">
        <v>275</v>
      </c>
      <c r="L1253">
        <v>32</v>
      </c>
      <c r="M1253">
        <v>62</v>
      </c>
      <c r="N1253">
        <v>14</v>
      </c>
      <c r="O1253">
        <v>2</v>
      </c>
      <c r="P1253">
        <v>4</v>
      </c>
      <c r="Q1253">
        <v>29</v>
      </c>
      <c r="R1253">
        <v>3</v>
      </c>
      <c r="S1253">
        <v>2</v>
      </c>
      <c r="T1253">
        <v>21</v>
      </c>
      <c r="U1253">
        <v>53</v>
      </c>
      <c r="V1253">
        <v>0.22600000000000001</v>
      </c>
      <c r="W1253">
        <v>0.28199999999999997</v>
      </c>
      <c r="X1253">
        <v>0.33500000000000002</v>
      </c>
      <c r="Y1253">
        <v>0.61599999999999999</v>
      </c>
      <c r="Z1253">
        <v>92</v>
      </c>
      <c r="AA1253">
        <v>5</v>
      </c>
      <c r="AB1253">
        <v>1</v>
      </c>
      <c r="AC1253">
        <v>0</v>
      </c>
      <c r="AD1253">
        <v>1</v>
      </c>
      <c r="AE1253">
        <v>1</v>
      </c>
      <c r="AF1253">
        <v>1</v>
      </c>
      <c r="AG1253">
        <v>0.26500000000000001</v>
      </c>
      <c r="AH1253">
        <v>80</v>
      </c>
      <c r="AI1253">
        <v>75</v>
      </c>
      <c r="AJ1253" t="s">
        <v>960</v>
      </c>
    </row>
    <row r="1254" spans="1:36" x14ac:dyDescent="0.45">
      <c r="A1254">
        <v>1253</v>
      </c>
      <c r="C1254" t="s">
        <v>961</v>
      </c>
      <c r="D1254" t="str">
        <f t="shared" si="19"/>
        <v>Albert Almora2018</v>
      </c>
      <c r="E1254" t="s">
        <v>36</v>
      </c>
      <c r="F1254">
        <v>2018</v>
      </c>
      <c r="G1254">
        <v>86</v>
      </c>
      <c r="H1254">
        <v>298</v>
      </c>
      <c r="I1254">
        <v>479</v>
      </c>
      <c r="J1254">
        <v>59</v>
      </c>
      <c r="K1254">
        <v>276</v>
      </c>
      <c r="L1254">
        <v>48</v>
      </c>
      <c r="M1254">
        <v>88</v>
      </c>
      <c r="N1254">
        <v>19</v>
      </c>
      <c r="O1254">
        <v>1</v>
      </c>
      <c r="P1254">
        <v>4</v>
      </c>
      <c r="Q1254">
        <v>28</v>
      </c>
      <c r="R1254">
        <v>1</v>
      </c>
      <c r="S1254">
        <v>2</v>
      </c>
      <c r="T1254">
        <v>17</v>
      </c>
      <c r="U1254">
        <v>49</v>
      </c>
      <c r="V1254">
        <v>0.31900000000000001</v>
      </c>
      <c r="W1254">
        <v>0.35699999999999998</v>
      </c>
      <c r="X1254">
        <v>0.438</v>
      </c>
      <c r="Y1254">
        <v>0.79500000000000004</v>
      </c>
      <c r="Z1254">
        <v>121</v>
      </c>
      <c r="AA1254">
        <v>5</v>
      </c>
      <c r="AB1254">
        <v>1</v>
      </c>
      <c r="AC1254">
        <v>1</v>
      </c>
      <c r="AD1254">
        <v>3</v>
      </c>
      <c r="AE1254">
        <v>1</v>
      </c>
      <c r="AF1254">
        <v>1</v>
      </c>
      <c r="AG1254">
        <v>0.372</v>
      </c>
      <c r="AH1254">
        <v>126</v>
      </c>
      <c r="AI1254">
        <v>120</v>
      </c>
      <c r="AJ1254" t="s">
        <v>962</v>
      </c>
    </row>
    <row r="1255" spans="1:36" x14ac:dyDescent="0.45">
      <c r="A1255">
        <v>1254</v>
      </c>
      <c r="C1255" t="s">
        <v>707</v>
      </c>
      <c r="D1255" t="str">
        <f t="shared" si="19"/>
        <v>Yonder Alonso2017</v>
      </c>
      <c r="E1255" t="s">
        <v>36</v>
      </c>
      <c r="F1255">
        <v>2017</v>
      </c>
      <c r="G1255">
        <v>79</v>
      </c>
      <c r="H1255">
        <v>298</v>
      </c>
      <c r="I1255">
        <v>521</v>
      </c>
      <c r="J1255">
        <v>71</v>
      </c>
      <c r="K1255">
        <v>258</v>
      </c>
      <c r="L1255">
        <v>46</v>
      </c>
      <c r="M1255">
        <v>71</v>
      </c>
      <c r="N1255">
        <v>14</v>
      </c>
      <c r="O1255">
        <v>0</v>
      </c>
      <c r="P1255">
        <v>20</v>
      </c>
      <c r="Q1255">
        <v>43</v>
      </c>
      <c r="R1255">
        <v>1</v>
      </c>
      <c r="S1255">
        <v>0</v>
      </c>
      <c r="T1255">
        <v>39</v>
      </c>
      <c r="U1255">
        <v>69</v>
      </c>
      <c r="V1255">
        <v>0.27500000000000002</v>
      </c>
      <c r="W1255">
        <v>0.373</v>
      </c>
      <c r="X1255">
        <v>0.56200000000000006</v>
      </c>
      <c r="Y1255">
        <v>0.93500000000000005</v>
      </c>
      <c r="Z1255">
        <v>145</v>
      </c>
      <c r="AA1255">
        <v>3</v>
      </c>
      <c r="AB1255">
        <v>1</v>
      </c>
      <c r="AC1255">
        <v>0</v>
      </c>
      <c r="AD1255">
        <v>0</v>
      </c>
      <c r="AE1255">
        <v>5</v>
      </c>
      <c r="AF1255">
        <v>1</v>
      </c>
      <c r="AG1255">
        <v>0.30199999999999999</v>
      </c>
      <c r="AH1255">
        <v>114</v>
      </c>
      <c r="AI1255">
        <v>147</v>
      </c>
      <c r="AJ1255" t="s">
        <v>708</v>
      </c>
    </row>
    <row r="1256" spans="1:36" x14ac:dyDescent="0.45">
      <c r="A1256">
        <v>1255</v>
      </c>
      <c r="C1256" t="s">
        <v>963</v>
      </c>
      <c r="D1256" t="str">
        <f t="shared" si="19"/>
        <v>Aaron Altherr2017</v>
      </c>
      <c r="E1256" t="s">
        <v>36</v>
      </c>
      <c r="F1256">
        <v>2017</v>
      </c>
      <c r="G1256">
        <v>78</v>
      </c>
      <c r="H1256">
        <v>298</v>
      </c>
      <c r="I1256">
        <v>412</v>
      </c>
      <c r="J1256">
        <v>65</v>
      </c>
      <c r="K1256">
        <v>268</v>
      </c>
      <c r="L1256">
        <v>39</v>
      </c>
      <c r="M1256">
        <v>76</v>
      </c>
      <c r="N1256">
        <v>18</v>
      </c>
      <c r="O1256">
        <v>3</v>
      </c>
      <c r="P1256">
        <v>14</v>
      </c>
      <c r="Q1256">
        <v>44</v>
      </c>
      <c r="R1256">
        <v>5</v>
      </c>
      <c r="S1256">
        <v>4</v>
      </c>
      <c r="T1256">
        <v>24</v>
      </c>
      <c r="U1256">
        <v>78</v>
      </c>
      <c r="V1256">
        <v>0.28399999999999997</v>
      </c>
      <c r="W1256">
        <v>0.35599999999999998</v>
      </c>
      <c r="X1256">
        <v>0.53</v>
      </c>
      <c r="Y1256">
        <v>0.88600000000000001</v>
      </c>
      <c r="Z1256">
        <v>142</v>
      </c>
      <c r="AA1256">
        <v>7</v>
      </c>
      <c r="AB1256">
        <v>6</v>
      </c>
      <c r="AC1256">
        <v>0</v>
      </c>
      <c r="AD1256">
        <v>0</v>
      </c>
      <c r="AE1256">
        <v>2</v>
      </c>
      <c r="AF1256">
        <v>1</v>
      </c>
      <c r="AG1256">
        <v>0.35199999999999998</v>
      </c>
      <c r="AH1256">
        <v>107</v>
      </c>
      <c r="AI1256">
        <v>135</v>
      </c>
      <c r="AJ1256" t="s">
        <v>964</v>
      </c>
    </row>
    <row r="1257" spans="1:36" x14ac:dyDescent="0.45">
      <c r="A1257">
        <v>1256</v>
      </c>
      <c r="C1257" t="s">
        <v>629</v>
      </c>
      <c r="D1257" t="str">
        <f t="shared" si="19"/>
        <v>Jackie Bradley Jr.2021</v>
      </c>
      <c r="E1257" t="s">
        <v>36</v>
      </c>
      <c r="F1257">
        <v>2021</v>
      </c>
      <c r="G1257">
        <v>82</v>
      </c>
      <c r="H1257">
        <v>298</v>
      </c>
      <c r="I1257">
        <v>428</v>
      </c>
      <c r="J1257">
        <v>72</v>
      </c>
      <c r="K1257">
        <v>264</v>
      </c>
      <c r="L1257">
        <v>25</v>
      </c>
      <c r="M1257">
        <v>44</v>
      </c>
      <c r="N1257">
        <v>8</v>
      </c>
      <c r="O1257">
        <v>2</v>
      </c>
      <c r="P1257">
        <v>6</v>
      </c>
      <c r="Q1257">
        <v>24</v>
      </c>
      <c r="R1257">
        <v>5</v>
      </c>
      <c r="S1257">
        <v>1</v>
      </c>
      <c r="T1257">
        <v>23</v>
      </c>
      <c r="U1257">
        <v>90</v>
      </c>
      <c r="V1257">
        <v>0.16700000000000001</v>
      </c>
      <c r="W1257">
        <v>0.252</v>
      </c>
      <c r="X1257">
        <v>0.28000000000000003</v>
      </c>
      <c r="Y1257">
        <v>0.53200000000000003</v>
      </c>
      <c r="Z1257">
        <v>74</v>
      </c>
      <c r="AA1257">
        <v>5</v>
      </c>
      <c r="AB1257">
        <v>8</v>
      </c>
      <c r="AC1257">
        <v>0</v>
      </c>
      <c r="AD1257">
        <v>3</v>
      </c>
      <c r="AE1257">
        <v>0</v>
      </c>
      <c r="AF1257">
        <v>3</v>
      </c>
      <c r="AG1257">
        <v>0.222</v>
      </c>
      <c r="AH1257">
        <v>114</v>
      </c>
      <c r="AI1257">
        <v>49</v>
      </c>
      <c r="AJ1257" t="s">
        <v>630</v>
      </c>
    </row>
    <row r="1258" spans="1:36" x14ac:dyDescent="0.45">
      <c r="A1258">
        <v>1257</v>
      </c>
      <c r="C1258" t="s">
        <v>965</v>
      </c>
      <c r="D1258" t="str">
        <f t="shared" si="19"/>
        <v>Michael Chavis2019</v>
      </c>
      <c r="E1258" t="s">
        <v>36</v>
      </c>
      <c r="F1258">
        <v>2019</v>
      </c>
      <c r="G1258">
        <v>69</v>
      </c>
      <c r="H1258">
        <v>298</v>
      </c>
      <c r="I1258">
        <v>382</v>
      </c>
      <c r="J1258">
        <v>65</v>
      </c>
      <c r="K1258">
        <v>270</v>
      </c>
      <c r="L1258">
        <v>38</v>
      </c>
      <c r="M1258">
        <v>71</v>
      </c>
      <c r="N1258">
        <v>8</v>
      </c>
      <c r="O1258">
        <v>1</v>
      </c>
      <c r="P1258">
        <v>15</v>
      </c>
      <c r="Q1258">
        <v>48</v>
      </c>
      <c r="R1258">
        <v>2</v>
      </c>
      <c r="S1258">
        <v>1</v>
      </c>
      <c r="T1258">
        <v>25</v>
      </c>
      <c r="U1258">
        <v>99</v>
      </c>
      <c r="V1258">
        <v>0.26300000000000001</v>
      </c>
      <c r="W1258">
        <v>0.33200000000000002</v>
      </c>
      <c r="X1258">
        <v>0.46700000000000003</v>
      </c>
      <c r="Y1258">
        <v>0.79900000000000004</v>
      </c>
      <c r="Z1258">
        <v>126</v>
      </c>
      <c r="AA1258">
        <v>10</v>
      </c>
      <c r="AB1258">
        <v>3</v>
      </c>
      <c r="AC1258">
        <v>0</v>
      </c>
      <c r="AD1258">
        <v>0</v>
      </c>
      <c r="AE1258">
        <v>1</v>
      </c>
      <c r="AF1258">
        <v>1</v>
      </c>
      <c r="AG1258">
        <v>0.35899999999999999</v>
      </c>
      <c r="AH1258">
        <v>108</v>
      </c>
      <c r="AI1258">
        <v>111</v>
      </c>
      <c r="AJ1258" t="s">
        <v>966</v>
      </c>
    </row>
    <row r="1259" spans="1:36" x14ac:dyDescent="0.45">
      <c r="A1259">
        <v>1258</v>
      </c>
      <c r="C1259" t="s">
        <v>967</v>
      </c>
      <c r="D1259" t="str">
        <f t="shared" si="19"/>
        <v>Lonnie Chisenhall2014</v>
      </c>
      <c r="E1259" t="s">
        <v>36</v>
      </c>
      <c r="F1259">
        <v>2014</v>
      </c>
      <c r="G1259">
        <v>79</v>
      </c>
      <c r="H1259">
        <v>298</v>
      </c>
      <c r="I1259">
        <v>533</v>
      </c>
      <c r="J1259">
        <v>70</v>
      </c>
      <c r="K1259">
        <v>262</v>
      </c>
      <c r="L1259">
        <v>39</v>
      </c>
      <c r="M1259">
        <v>87</v>
      </c>
      <c r="N1259">
        <v>20</v>
      </c>
      <c r="O1259">
        <v>1</v>
      </c>
      <c r="P1259">
        <v>9</v>
      </c>
      <c r="Q1259">
        <v>41</v>
      </c>
      <c r="R1259">
        <v>2</v>
      </c>
      <c r="S1259">
        <v>0</v>
      </c>
      <c r="T1259">
        <v>23</v>
      </c>
      <c r="U1259">
        <v>45</v>
      </c>
      <c r="V1259">
        <v>0.33200000000000002</v>
      </c>
      <c r="W1259">
        <v>0.39600000000000002</v>
      </c>
      <c r="X1259">
        <v>0.51900000000000002</v>
      </c>
      <c r="Y1259">
        <v>0.91500000000000004</v>
      </c>
      <c r="Z1259">
        <v>136</v>
      </c>
      <c r="AA1259">
        <v>2</v>
      </c>
      <c r="AB1259">
        <v>6</v>
      </c>
      <c r="AC1259">
        <v>4</v>
      </c>
      <c r="AD1259">
        <v>2</v>
      </c>
      <c r="AE1259">
        <v>1</v>
      </c>
      <c r="AF1259">
        <v>0</v>
      </c>
      <c r="AG1259">
        <v>0.371</v>
      </c>
      <c r="AH1259">
        <v>137</v>
      </c>
      <c r="AI1259">
        <v>158</v>
      </c>
      <c r="AJ1259" t="s">
        <v>968</v>
      </c>
    </row>
    <row r="1260" spans="1:36" x14ac:dyDescent="0.45">
      <c r="A1260">
        <v>1259</v>
      </c>
      <c r="C1260" t="s">
        <v>501</v>
      </c>
      <c r="D1260" t="str">
        <f t="shared" si="19"/>
        <v>Carlos González2017</v>
      </c>
      <c r="E1260" t="s">
        <v>36</v>
      </c>
      <c r="F1260">
        <v>2017</v>
      </c>
      <c r="G1260">
        <v>74</v>
      </c>
      <c r="H1260">
        <v>298</v>
      </c>
      <c r="I1260">
        <v>534</v>
      </c>
      <c r="J1260">
        <v>70</v>
      </c>
      <c r="K1260">
        <v>263</v>
      </c>
      <c r="L1260">
        <v>37</v>
      </c>
      <c r="M1260">
        <v>58</v>
      </c>
      <c r="N1260">
        <v>13</v>
      </c>
      <c r="O1260">
        <v>0</v>
      </c>
      <c r="P1260">
        <v>6</v>
      </c>
      <c r="Q1260">
        <v>22</v>
      </c>
      <c r="R1260">
        <v>1</v>
      </c>
      <c r="S1260">
        <v>0</v>
      </c>
      <c r="T1260">
        <v>30</v>
      </c>
      <c r="U1260">
        <v>64</v>
      </c>
      <c r="V1260">
        <v>0.221</v>
      </c>
      <c r="W1260">
        <v>0.29899999999999999</v>
      </c>
      <c r="X1260">
        <v>0.33800000000000002</v>
      </c>
      <c r="Y1260">
        <v>0.63700000000000001</v>
      </c>
      <c r="Z1260">
        <v>89</v>
      </c>
      <c r="AA1260">
        <v>2</v>
      </c>
      <c r="AB1260">
        <v>1</v>
      </c>
      <c r="AC1260">
        <v>0</v>
      </c>
      <c r="AD1260">
        <v>4</v>
      </c>
      <c r="AE1260">
        <v>3</v>
      </c>
      <c r="AF1260">
        <v>3</v>
      </c>
      <c r="AG1260">
        <v>0.26400000000000001</v>
      </c>
      <c r="AH1260">
        <v>68</v>
      </c>
      <c r="AI1260">
        <v>72</v>
      </c>
      <c r="AJ1260" t="s">
        <v>502</v>
      </c>
    </row>
    <row r="1261" spans="1:36" x14ac:dyDescent="0.45">
      <c r="A1261">
        <v>1260</v>
      </c>
      <c r="C1261" t="s">
        <v>268</v>
      </c>
      <c r="D1261" t="str">
        <f t="shared" si="19"/>
        <v>Didi Gregorius2015</v>
      </c>
      <c r="E1261" t="s">
        <v>36</v>
      </c>
      <c r="F1261">
        <v>2015</v>
      </c>
      <c r="G1261">
        <v>81</v>
      </c>
      <c r="H1261">
        <v>298</v>
      </c>
      <c r="I1261">
        <v>578</v>
      </c>
      <c r="J1261">
        <v>77</v>
      </c>
      <c r="K1261">
        <v>273</v>
      </c>
      <c r="L1261">
        <v>27</v>
      </c>
      <c r="M1261">
        <v>65</v>
      </c>
      <c r="N1261">
        <v>12</v>
      </c>
      <c r="O1261">
        <v>0</v>
      </c>
      <c r="P1261">
        <v>4</v>
      </c>
      <c r="Q1261">
        <v>19</v>
      </c>
      <c r="R1261">
        <v>4</v>
      </c>
      <c r="S1261">
        <v>2</v>
      </c>
      <c r="T1261">
        <v>17</v>
      </c>
      <c r="U1261">
        <v>46</v>
      </c>
      <c r="V1261">
        <v>0.23799999999999999</v>
      </c>
      <c r="W1261">
        <v>0.29299999999999998</v>
      </c>
      <c r="X1261">
        <v>0.32600000000000001</v>
      </c>
      <c r="Y1261">
        <v>0.61899999999999999</v>
      </c>
      <c r="Z1261">
        <v>89</v>
      </c>
      <c r="AA1261">
        <v>3</v>
      </c>
      <c r="AB1261">
        <v>5</v>
      </c>
      <c r="AC1261">
        <v>1</v>
      </c>
      <c r="AD1261">
        <v>2</v>
      </c>
      <c r="AE1261">
        <v>0</v>
      </c>
      <c r="AF1261">
        <v>4</v>
      </c>
      <c r="AG1261">
        <v>0.27100000000000002</v>
      </c>
      <c r="AH1261">
        <v>80</v>
      </c>
      <c r="AI1261">
        <v>76</v>
      </c>
      <c r="AJ1261" t="s">
        <v>269</v>
      </c>
    </row>
    <row r="1262" spans="1:36" x14ac:dyDescent="0.45">
      <c r="A1262">
        <v>1261</v>
      </c>
      <c r="C1262" t="s">
        <v>132</v>
      </c>
      <c r="D1262" t="str">
        <f t="shared" si="19"/>
        <v>Jed Lowrie2016</v>
      </c>
      <c r="E1262" t="s">
        <v>36</v>
      </c>
      <c r="F1262">
        <v>2016</v>
      </c>
      <c r="G1262">
        <v>71</v>
      </c>
      <c r="H1262">
        <v>298</v>
      </c>
      <c r="I1262">
        <v>369</v>
      </c>
      <c r="J1262">
        <v>68</v>
      </c>
      <c r="K1262">
        <v>272</v>
      </c>
      <c r="L1262">
        <v>25</v>
      </c>
      <c r="M1262">
        <v>77</v>
      </c>
      <c r="N1262">
        <v>10</v>
      </c>
      <c r="O1262">
        <v>1</v>
      </c>
      <c r="P1262">
        <v>2</v>
      </c>
      <c r="Q1262">
        <v>25</v>
      </c>
      <c r="R1262">
        <v>0</v>
      </c>
      <c r="S1262">
        <v>0</v>
      </c>
      <c r="T1262">
        <v>22</v>
      </c>
      <c r="U1262">
        <v>48</v>
      </c>
      <c r="V1262">
        <v>0.28299999999999997</v>
      </c>
      <c r="W1262">
        <v>0.33600000000000002</v>
      </c>
      <c r="X1262">
        <v>0.34899999999999998</v>
      </c>
      <c r="Y1262">
        <v>0.68500000000000005</v>
      </c>
      <c r="Z1262">
        <v>95</v>
      </c>
      <c r="AA1262">
        <v>6</v>
      </c>
      <c r="AB1262">
        <v>1</v>
      </c>
      <c r="AC1262">
        <v>0</v>
      </c>
      <c r="AD1262">
        <v>3</v>
      </c>
      <c r="AE1262">
        <v>0</v>
      </c>
      <c r="AF1262">
        <v>0</v>
      </c>
      <c r="AG1262">
        <v>0.33300000000000002</v>
      </c>
      <c r="AH1262">
        <v>115</v>
      </c>
      <c r="AI1262">
        <v>87</v>
      </c>
      <c r="AJ1262" t="s">
        <v>133</v>
      </c>
    </row>
    <row r="1263" spans="1:36" x14ac:dyDescent="0.45">
      <c r="A1263">
        <v>1262</v>
      </c>
      <c r="C1263" t="s">
        <v>741</v>
      </c>
      <c r="D1263" t="str">
        <f t="shared" si="19"/>
        <v>Chris Owings2015</v>
      </c>
      <c r="E1263" t="s">
        <v>36</v>
      </c>
      <c r="F1263">
        <v>2015</v>
      </c>
      <c r="G1263">
        <v>76</v>
      </c>
      <c r="H1263">
        <v>298</v>
      </c>
      <c r="I1263">
        <v>552</v>
      </c>
      <c r="J1263">
        <v>70</v>
      </c>
      <c r="K1263">
        <v>278</v>
      </c>
      <c r="L1263">
        <v>35</v>
      </c>
      <c r="M1263">
        <v>63</v>
      </c>
      <c r="N1263">
        <v>13</v>
      </c>
      <c r="O1263">
        <v>3</v>
      </c>
      <c r="P1263">
        <v>2</v>
      </c>
      <c r="Q1263">
        <v>19</v>
      </c>
      <c r="R1263">
        <v>11</v>
      </c>
      <c r="S1263">
        <v>1</v>
      </c>
      <c r="T1263">
        <v>11</v>
      </c>
      <c r="U1263">
        <v>80</v>
      </c>
      <c r="V1263">
        <v>0.22700000000000001</v>
      </c>
      <c r="W1263">
        <v>0.253</v>
      </c>
      <c r="X1263">
        <v>0.317</v>
      </c>
      <c r="Y1263">
        <v>0.56999999999999995</v>
      </c>
      <c r="Z1263">
        <v>88</v>
      </c>
      <c r="AA1263">
        <v>7</v>
      </c>
      <c r="AB1263">
        <v>0</v>
      </c>
      <c r="AC1263">
        <v>6</v>
      </c>
      <c r="AD1263">
        <v>3</v>
      </c>
      <c r="AE1263">
        <v>2</v>
      </c>
      <c r="AF1263">
        <v>2</v>
      </c>
      <c r="AG1263">
        <v>0.307</v>
      </c>
      <c r="AH1263">
        <v>94</v>
      </c>
      <c r="AI1263">
        <v>61</v>
      </c>
      <c r="AJ1263" t="s">
        <v>742</v>
      </c>
    </row>
    <row r="1264" spans="1:36" x14ac:dyDescent="0.45">
      <c r="A1264">
        <v>1263</v>
      </c>
      <c r="C1264" t="s">
        <v>969</v>
      </c>
      <c r="D1264" t="str">
        <f t="shared" si="19"/>
        <v>Hernán Pérez2017</v>
      </c>
      <c r="E1264" t="s">
        <v>36</v>
      </c>
      <c r="F1264">
        <v>2017</v>
      </c>
      <c r="G1264">
        <v>83</v>
      </c>
      <c r="H1264">
        <v>298</v>
      </c>
      <c r="I1264">
        <v>458</v>
      </c>
      <c r="J1264">
        <v>65</v>
      </c>
      <c r="K1264">
        <v>282</v>
      </c>
      <c r="L1264">
        <v>32</v>
      </c>
      <c r="M1264">
        <v>75</v>
      </c>
      <c r="N1264">
        <v>14</v>
      </c>
      <c r="O1264">
        <v>3</v>
      </c>
      <c r="P1264">
        <v>10</v>
      </c>
      <c r="Q1264">
        <v>35</v>
      </c>
      <c r="R1264">
        <v>8</v>
      </c>
      <c r="S1264">
        <v>2</v>
      </c>
      <c r="T1264">
        <v>14</v>
      </c>
      <c r="U1264">
        <v>46</v>
      </c>
      <c r="V1264">
        <v>0.26600000000000001</v>
      </c>
      <c r="W1264">
        <v>0.29899999999999999</v>
      </c>
      <c r="X1264">
        <v>0.443</v>
      </c>
      <c r="Y1264">
        <v>0.74199999999999999</v>
      </c>
      <c r="Z1264">
        <v>125</v>
      </c>
      <c r="AA1264">
        <v>6</v>
      </c>
      <c r="AB1264">
        <v>0</v>
      </c>
      <c r="AC1264">
        <v>0</v>
      </c>
      <c r="AD1264">
        <v>2</v>
      </c>
      <c r="AE1264">
        <v>1</v>
      </c>
      <c r="AF1264">
        <v>3</v>
      </c>
      <c r="AG1264">
        <v>0.28499999999999998</v>
      </c>
      <c r="AH1264">
        <v>111</v>
      </c>
      <c r="AI1264">
        <v>97</v>
      </c>
      <c r="AJ1264" t="s">
        <v>970</v>
      </c>
    </row>
    <row r="1265" spans="1:36" x14ac:dyDescent="0.45">
      <c r="A1265">
        <v>1264</v>
      </c>
      <c r="C1265" t="s">
        <v>971</v>
      </c>
      <c r="D1265" t="str">
        <f t="shared" si="19"/>
        <v>Seiya Suzuki2023</v>
      </c>
      <c r="E1265" t="s">
        <v>36</v>
      </c>
      <c r="F1265">
        <v>2023</v>
      </c>
      <c r="G1265">
        <v>71</v>
      </c>
      <c r="H1265">
        <v>298</v>
      </c>
      <c r="I1265">
        <v>583</v>
      </c>
      <c r="J1265">
        <v>69</v>
      </c>
      <c r="K1265">
        <v>259</v>
      </c>
      <c r="L1265">
        <v>28</v>
      </c>
      <c r="M1265">
        <v>67</v>
      </c>
      <c r="N1265">
        <v>13</v>
      </c>
      <c r="O1265">
        <v>2</v>
      </c>
      <c r="P1265">
        <v>7</v>
      </c>
      <c r="Q1265">
        <v>28</v>
      </c>
      <c r="R1265">
        <v>1</v>
      </c>
      <c r="S1265">
        <v>5</v>
      </c>
      <c r="T1265">
        <v>33</v>
      </c>
      <c r="U1265">
        <v>73</v>
      </c>
      <c r="V1265">
        <v>0.25900000000000001</v>
      </c>
      <c r="W1265">
        <v>0.34200000000000003</v>
      </c>
      <c r="X1265">
        <v>0.40500000000000003</v>
      </c>
      <c r="Y1265">
        <v>0.748</v>
      </c>
      <c r="Z1265">
        <v>105</v>
      </c>
      <c r="AA1265">
        <v>5</v>
      </c>
      <c r="AB1265">
        <v>2</v>
      </c>
      <c r="AC1265">
        <v>0</v>
      </c>
      <c r="AD1265">
        <v>4</v>
      </c>
      <c r="AE1265">
        <v>1</v>
      </c>
      <c r="AF1265">
        <v>1</v>
      </c>
      <c r="AG1265">
        <v>0.32800000000000001</v>
      </c>
      <c r="AH1265">
        <v>79</v>
      </c>
      <c r="AI1265">
        <v>106</v>
      </c>
      <c r="AJ1265" t="s">
        <v>972</v>
      </c>
    </row>
    <row r="1266" spans="1:36" x14ac:dyDescent="0.45">
      <c r="A1266">
        <v>1265</v>
      </c>
      <c r="C1266" t="s">
        <v>374</v>
      </c>
      <c r="D1266" t="str">
        <f t="shared" si="19"/>
        <v>Spencer Torkelson2022</v>
      </c>
      <c r="E1266" t="s">
        <v>36</v>
      </c>
      <c r="F1266">
        <v>2022</v>
      </c>
      <c r="G1266">
        <v>83</v>
      </c>
      <c r="H1266">
        <v>298</v>
      </c>
      <c r="I1266">
        <v>404</v>
      </c>
      <c r="J1266">
        <v>79</v>
      </c>
      <c r="K1266">
        <v>264</v>
      </c>
      <c r="L1266">
        <v>25</v>
      </c>
      <c r="M1266">
        <v>52</v>
      </c>
      <c r="N1266">
        <v>11</v>
      </c>
      <c r="O1266">
        <v>0</v>
      </c>
      <c r="P1266">
        <v>5</v>
      </c>
      <c r="Q1266">
        <v>21</v>
      </c>
      <c r="R1266">
        <v>0</v>
      </c>
      <c r="S1266">
        <v>1</v>
      </c>
      <c r="T1266">
        <v>29</v>
      </c>
      <c r="U1266">
        <v>76</v>
      </c>
      <c r="V1266">
        <v>0.19700000000000001</v>
      </c>
      <c r="W1266">
        <v>0.28199999999999997</v>
      </c>
      <c r="X1266">
        <v>0.29599999999999999</v>
      </c>
      <c r="Y1266">
        <v>0.57699999999999996</v>
      </c>
      <c r="Z1266">
        <v>78</v>
      </c>
      <c r="AA1266">
        <v>9</v>
      </c>
      <c r="AB1266">
        <v>3</v>
      </c>
      <c r="AC1266">
        <v>0</v>
      </c>
      <c r="AD1266">
        <v>2</v>
      </c>
      <c r="AE1266">
        <v>0</v>
      </c>
      <c r="AF1266">
        <v>1</v>
      </c>
      <c r="AG1266">
        <v>0.254</v>
      </c>
      <c r="AH1266">
        <v>91</v>
      </c>
      <c r="AI1266">
        <v>65</v>
      </c>
      <c r="AJ1266" t="s">
        <v>375</v>
      </c>
    </row>
    <row r="1267" spans="1:36" x14ac:dyDescent="0.45">
      <c r="A1267">
        <v>1266</v>
      </c>
      <c r="C1267" t="s">
        <v>595</v>
      </c>
      <c r="D1267" t="str">
        <f t="shared" si="19"/>
        <v>Adrian Beltré2015</v>
      </c>
      <c r="E1267" t="s">
        <v>36</v>
      </c>
      <c r="F1267">
        <v>2015</v>
      </c>
      <c r="G1267">
        <v>69</v>
      </c>
      <c r="H1267">
        <v>297</v>
      </c>
      <c r="I1267">
        <v>619</v>
      </c>
      <c r="J1267">
        <v>69</v>
      </c>
      <c r="K1267">
        <v>278</v>
      </c>
      <c r="L1267">
        <v>36</v>
      </c>
      <c r="M1267">
        <v>71</v>
      </c>
      <c r="N1267">
        <v>14</v>
      </c>
      <c r="O1267">
        <v>2</v>
      </c>
      <c r="P1267">
        <v>7</v>
      </c>
      <c r="Q1267">
        <v>22</v>
      </c>
      <c r="R1267">
        <v>1</v>
      </c>
      <c r="S1267">
        <v>0</v>
      </c>
      <c r="T1267">
        <v>13</v>
      </c>
      <c r="U1267">
        <v>32</v>
      </c>
      <c r="V1267">
        <v>0.255</v>
      </c>
      <c r="W1267">
        <v>0.28999999999999998</v>
      </c>
      <c r="X1267">
        <v>0.39600000000000002</v>
      </c>
      <c r="Y1267">
        <v>0.68500000000000005</v>
      </c>
      <c r="Z1267">
        <v>110</v>
      </c>
      <c r="AA1267">
        <v>8</v>
      </c>
      <c r="AB1267">
        <v>2</v>
      </c>
      <c r="AC1267">
        <v>0</v>
      </c>
      <c r="AD1267">
        <v>4</v>
      </c>
      <c r="AE1267">
        <v>2</v>
      </c>
      <c r="AF1267">
        <v>6</v>
      </c>
      <c r="AG1267">
        <v>0.26300000000000001</v>
      </c>
      <c r="AH1267">
        <v>74</v>
      </c>
      <c r="AI1267">
        <v>92</v>
      </c>
      <c r="AJ1267" t="s">
        <v>596</v>
      </c>
    </row>
    <row r="1268" spans="1:36" x14ac:dyDescent="0.45">
      <c r="A1268">
        <v>1267</v>
      </c>
      <c r="C1268" t="s">
        <v>913</v>
      </c>
      <c r="D1268" t="str">
        <f t="shared" si="19"/>
        <v>Byron Buxton2023</v>
      </c>
      <c r="E1268" t="s">
        <v>36</v>
      </c>
      <c r="F1268">
        <v>2023</v>
      </c>
      <c r="G1268">
        <v>73</v>
      </c>
      <c r="H1268">
        <v>297</v>
      </c>
      <c r="I1268">
        <v>347</v>
      </c>
      <c r="J1268">
        <v>69</v>
      </c>
      <c r="K1268">
        <v>259</v>
      </c>
      <c r="L1268">
        <v>43</v>
      </c>
      <c r="M1268">
        <v>54</v>
      </c>
      <c r="N1268">
        <v>12</v>
      </c>
      <c r="O1268">
        <v>1</v>
      </c>
      <c r="P1268">
        <v>15</v>
      </c>
      <c r="Q1268">
        <v>34</v>
      </c>
      <c r="R1268">
        <v>8</v>
      </c>
      <c r="S1268">
        <v>0</v>
      </c>
      <c r="T1268">
        <v>32</v>
      </c>
      <c r="U1268">
        <v>89</v>
      </c>
      <c r="V1268">
        <v>0.20899999999999999</v>
      </c>
      <c r="W1268">
        <v>0.3</v>
      </c>
      <c r="X1268">
        <v>0.436</v>
      </c>
      <c r="Y1268">
        <v>0.73599999999999999</v>
      </c>
      <c r="Z1268">
        <v>113</v>
      </c>
      <c r="AA1268">
        <v>3</v>
      </c>
      <c r="AB1268">
        <v>3</v>
      </c>
      <c r="AC1268">
        <v>0</v>
      </c>
      <c r="AD1268">
        <v>3</v>
      </c>
      <c r="AE1268">
        <v>1</v>
      </c>
      <c r="AF1268">
        <v>2</v>
      </c>
      <c r="AG1268">
        <v>0.247</v>
      </c>
      <c r="AH1268">
        <v>102</v>
      </c>
      <c r="AI1268">
        <v>100</v>
      </c>
      <c r="AJ1268" t="s">
        <v>914</v>
      </c>
    </row>
    <row r="1269" spans="1:36" x14ac:dyDescent="0.45">
      <c r="A1269">
        <v>1268</v>
      </c>
      <c r="C1269" t="s">
        <v>407</v>
      </c>
      <c r="D1269" t="str">
        <f t="shared" si="19"/>
        <v>Brandon Crawford2017</v>
      </c>
      <c r="E1269" t="s">
        <v>36</v>
      </c>
      <c r="F1269">
        <v>2017</v>
      </c>
      <c r="G1269">
        <v>73</v>
      </c>
      <c r="H1269">
        <v>297</v>
      </c>
      <c r="I1269">
        <v>570</v>
      </c>
      <c r="J1269">
        <v>69</v>
      </c>
      <c r="K1269">
        <v>271</v>
      </c>
      <c r="L1269">
        <v>28</v>
      </c>
      <c r="M1269">
        <v>61</v>
      </c>
      <c r="N1269">
        <v>13</v>
      </c>
      <c r="O1269">
        <v>1</v>
      </c>
      <c r="P1269">
        <v>8</v>
      </c>
      <c r="Q1269">
        <v>45</v>
      </c>
      <c r="R1269">
        <v>2</v>
      </c>
      <c r="S1269">
        <v>1</v>
      </c>
      <c r="T1269">
        <v>17</v>
      </c>
      <c r="U1269">
        <v>61</v>
      </c>
      <c r="V1269">
        <v>0.22500000000000001</v>
      </c>
      <c r="W1269">
        <v>0.26600000000000001</v>
      </c>
      <c r="X1269">
        <v>0.36899999999999999</v>
      </c>
      <c r="Y1269">
        <v>0.63500000000000001</v>
      </c>
      <c r="Z1269">
        <v>100</v>
      </c>
      <c r="AA1269">
        <v>8</v>
      </c>
      <c r="AB1269">
        <v>1</v>
      </c>
      <c r="AC1269">
        <v>0</v>
      </c>
      <c r="AD1269">
        <v>8</v>
      </c>
      <c r="AE1269">
        <v>2</v>
      </c>
      <c r="AF1269">
        <v>3</v>
      </c>
      <c r="AG1269">
        <v>0.252</v>
      </c>
      <c r="AH1269">
        <v>79</v>
      </c>
      <c r="AI1269">
        <v>69</v>
      </c>
      <c r="AJ1269" t="s">
        <v>408</v>
      </c>
    </row>
    <row r="1270" spans="1:36" x14ac:dyDescent="0.45">
      <c r="A1270">
        <v>1269</v>
      </c>
      <c r="C1270" t="s">
        <v>114</v>
      </c>
      <c r="D1270" t="str">
        <f t="shared" si="19"/>
        <v>Josh Donaldson2022</v>
      </c>
      <c r="E1270" t="s">
        <v>36</v>
      </c>
      <c r="F1270">
        <v>2022</v>
      </c>
      <c r="G1270">
        <v>72</v>
      </c>
      <c r="H1270">
        <v>297</v>
      </c>
      <c r="I1270">
        <v>546</v>
      </c>
      <c r="J1270">
        <v>67</v>
      </c>
      <c r="K1270">
        <v>259</v>
      </c>
      <c r="L1270">
        <v>30</v>
      </c>
      <c r="M1270">
        <v>58</v>
      </c>
      <c r="N1270">
        <v>16</v>
      </c>
      <c r="O1270">
        <v>0</v>
      </c>
      <c r="P1270">
        <v>9</v>
      </c>
      <c r="Q1270">
        <v>35</v>
      </c>
      <c r="R1270">
        <v>2</v>
      </c>
      <c r="S1270">
        <v>1</v>
      </c>
      <c r="T1270">
        <v>30</v>
      </c>
      <c r="U1270">
        <v>81</v>
      </c>
      <c r="V1270">
        <v>0.224</v>
      </c>
      <c r="W1270">
        <v>0.31</v>
      </c>
      <c r="X1270">
        <v>0.39</v>
      </c>
      <c r="Y1270">
        <v>0.7</v>
      </c>
      <c r="Z1270">
        <v>101</v>
      </c>
      <c r="AA1270">
        <v>6</v>
      </c>
      <c r="AB1270">
        <v>4</v>
      </c>
      <c r="AC1270">
        <v>0</v>
      </c>
      <c r="AD1270">
        <v>4</v>
      </c>
      <c r="AE1270">
        <v>0</v>
      </c>
      <c r="AF1270">
        <v>4</v>
      </c>
      <c r="AG1270">
        <v>0.28299999999999997</v>
      </c>
      <c r="AH1270">
        <v>105</v>
      </c>
      <c r="AI1270">
        <v>98</v>
      </c>
      <c r="AJ1270" t="s">
        <v>115</v>
      </c>
    </row>
    <row r="1271" spans="1:36" x14ac:dyDescent="0.45">
      <c r="A1271">
        <v>1270</v>
      </c>
      <c r="C1271" t="s">
        <v>609</v>
      </c>
      <c r="D1271" t="str">
        <f t="shared" si="19"/>
        <v>Maikel Franco2019</v>
      </c>
      <c r="E1271" t="s">
        <v>36</v>
      </c>
      <c r="F1271">
        <v>2019</v>
      </c>
      <c r="G1271">
        <v>82</v>
      </c>
      <c r="H1271">
        <v>297</v>
      </c>
      <c r="I1271">
        <v>428</v>
      </c>
      <c r="J1271">
        <v>72</v>
      </c>
      <c r="K1271">
        <v>269</v>
      </c>
      <c r="L1271">
        <v>35</v>
      </c>
      <c r="M1271">
        <v>61</v>
      </c>
      <c r="N1271">
        <v>11</v>
      </c>
      <c r="O1271">
        <v>0</v>
      </c>
      <c r="P1271">
        <v>13</v>
      </c>
      <c r="Q1271">
        <v>41</v>
      </c>
      <c r="R1271">
        <v>0</v>
      </c>
      <c r="S1271">
        <v>0</v>
      </c>
      <c r="T1271">
        <v>27</v>
      </c>
      <c r="U1271">
        <v>36</v>
      </c>
      <c r="V1271">
        <v>0.22700000000000001</v>
      </c>
      <c r="W1271">
        <v>0.29599999999999999</v>
      </c>
      <c r="X1271">
        <v>0.41299999999999998</v>
      </c>
      <c r="Y1271">
        <v>0.70899999999999996</v>
      </c>
      <c r="Z1271">
        <v>111</v>
      </c>
      <c r="AA1271">
        <v>10</v>
      </c>
      <c r="AB1271">
        <v>0</v>
      </c>
      <c r="AC1271">
        <v>0</v>
      </c>
      <c r="AD1271">
        <v>1</v>
      </c>
      <c r="AE1271">
        <v>16</v>
      </c>
      <c r="AF1271">
        <v>5</v>
      </c>
      <c r="AG1271">
        <v>0.217</v>
      </c>
      <c r="AH1271">
        <v>101</v>
      </c>
      <c r="AI1271">
        <v>88</v>
      </c>
      <c r="AJ1271" t="s">
        <v>610</v>
      </c>
    </row>
    <row r="1272" spans="1:36" x14ac:dyDescent="0.45">
      <c r="A1272">
        <v>1271</v>
      </c>
      <c r="C1272" t="s">
        <v>280</v>
      </c>
      <c r="D1272" t="str">
        <f t="shared" si="19"/>
        <v>Adam Frazier2023</v>
      </c>
      <c r="E1272" t="s">
        <v>36</v>
      </c>
      <c r="F1272">
        <v>2023</v>
      </c>
      <c r="G1272">
        <v>83</v>
      </c>
      <c r="H1272">
        <v>297</v>
      </c>
      <c r="I1272">
        <v>455</v>
      </c>
      <c r="J1272">
        <v>70</v>
      </c>
      <c r="K1272">
        <v>267</v>
      </c>
      <c r="L1272">
        <v>39</v>
      </c>
      <c r="M1272">
        <v>62</v>
      </c>
      <c r="N1272">
        <v>12</v>
      </c>
      <c r="O1272">
        <v>1</v>
      </c>
      <c r="P1272">
        <v>10</v>
      </c>
      <c r="Q1272">
        <v>40</v>
      </c>
      <c r="R1272">
        <v>7</v>
      </c>
      <c r="S1272">
        <v>3</v>
      </c>
      <c r="T1272">
        <v>24</v>
      </c>
      <c r="U1272">
        <v>35</v>
      </c>
      <c r="V1272">
        <v>0.23200000000000001</v>
      </c>
      <c r="W1272">
        <v>0.29899999999999999</v>
      </c>
      <c r="X1272">
        <v>0.39700000000000002</v>
      </c>
      <c r="Y1272">
        <v>0.69599999999999995</v>
      </c>
      <c r="Z1272">
        <v>106</v>
      </c>
      <c r="AA1272">
        <v>3</v>
      </c>
      <c r="AB1272">
        <v>2</v>
      </c>
      <c r="AC1272">
        <v>2</v>
      </c>
      <c r="AD1272">
        <v>1</v>
      </c>
      <c r="AE1272">
        <v>0</v>
      </c>
      <c r="AF1272">
        <v>1</v>
      </c>
      <c r="AG1272">
        <v>0.23300000000000001</v>
      </c>
      <c r="AH1272">
        <v>100</v>
      </c>
      <c r="AI1272">
        <v>90</v>
      </c>
      <c r="AJ1272" t="s">
        <v>281</v>
      </c>
    </row>
    <row r="1273" spans="1:36" x14ac:dyDescent="0.45">
      <c r="A1273">
        <v>1272</v>
      </c>
      <c r="C1273" t="s">
        <v>649</v>
      </c>
      <c r="D1273" t="str">
        <f t="shared" si="19"/>
        <v>Jose Iglesias2021</v>
      </c>
      <c r="E1273" t="s">
        <v>36</v>
      </c>
      <c r="F1273">
        <v>2021</v>
      </c>
      <c r="G1273">
        <v>75</v>
      </c>
      <c r="H1273">
        <v>297</v>
      </c>
      <c r="I1273">
        <v>511</v>
      </c>
      <c r="J1273">
        <v>73</v>
      </c>
      <c r="K1273">
        <v>284</v>
      </c>
      <c r="L1273">
        <v>35</v>
      </c>
      <c r="M1273">
        <v>79</v>
      </c>
      <c r="N1273">
        <v>11</v>
      </c>
      <c r="O1273">
        <v>1</v>
      </c>
      <c r="P1273">
        <v>7</v>
      </c>
      <c r="Q1273">
        <v>27</v>
      </c>
      <c r="R1273">
        <v>3</v>
      </c>
      <c r="S1273">
        <v>1</v>
      </c>
      <c r="T1273">
        <v>10</v>
      </c>
      <c r="U1273">
        <v>45</v>
      </c>
      <c r="V1273">
        <v>0.27800000000000002</v>
      </c>
      <c r="W1273">
        <v>0.31</v>
      </c>
      <c r="X1273">
        <v>0.39800000000000002</v>
      </c>
      <c r="Y1273">
        <v>0.70799999999999996</v>
      </c>
      <c r="Z1273">
        <v>113</v>
      </c>
      <c r="AA1273">
        <v>7</v>
      </c>
      <c r="AB1273">
        <v>3</v>
      </c>
      <c r="AC1273">
        <v>0</v>
      </c>
      <c r="AD1273">
        <v>0</v>
      </c>
      <c r="AE1273">
        <v>0</v>
      </c>
      <c r="AF1273">
        <v>1</v>
      </c>
      <c r="AG1273">
        <v>0.31</v>
      </c>
      <c r="AH1273">
        <v>102</v>
      </c>
      <c r="AI1273">
        <v>97</v>
      </c>
      <c r="AJ1273" t="s">
        <v>650</v>
      </c>
    </row>
    <row r="1274" spans="1:36" x14ac:dyDescent="0.45">
      <c r="A1274">
        <v>1273</v>
      </c>
      <c r="C1274" t="s">
        <v>525</v>
      </c>
      <c r="D1274" t="str">
        <f t="shared" si="19"/>
        <v>Max Muncy2022</v>
      </c>
      <c r="E1274" t="s">
        <v>36</v>
      </c>
      <c r="F1274">
        <v>2022</v>
      </c>
      <c r="G1274">
        <v>73</v>
      </c>
      <c r="H1274">
        <v>297</v>
      </c>
      <c r="I1274">
        <v>565</v>
      </c>
      <c r="J1274">
        <v>68</v>
      </c>
      <c r="K1274">
        <v>238</v>
      </c>
      <c r="L1274">
        <v>35</v>
      </c>
      <c r="M1274">
        <v>39</v>
      </c>
      <c r="N1274">
        <v>8</v>
      </c>
      <c r="O1274">
        <v>1</v>
      </c>
      <c r="P1274">
        <v>9</v>
      </c>
      <c r="Q1274">
        <v>30</v>
      </c>
      <c r="R1274">
        <v>1</v>
      </c>
      <c r="S1274">
        <v>0</v>
      </c>
      <c r="T1274">
        <v>55</v>
      </c>
      <c r="U1274">
        <v>72</v>
      </c>
      <c r="V1274">
        <v>0.16400000000000001</v>
      </c>
      <c r="W1274">
        <v>0.32</v>
      </c>
      <c r="X1274">
        <v>0.31900000000000001</v>
      </c>
      <c r="Y1274">
        <v>0.63900000000000001</v>
      </c>
      <c r="Z1274">
        <v>76</v>
      </c>
      <c r="AA1274">
        <v>2</v>
      </c>
      <c r="AB1274">
        <v>1</v>
      </c>
      <c r="AC1274">
        <v>0</v>
      </c>
      <c r="AD1274">
        <v>3</v>
      </c>
      <c r="AE1274">
        <v>1</v>
      </c>
      <c r="AF1274">
        <v>0</v>
      </c>
      <c r="AG1274">
        <v>0.188</v>
      </c>
      <c r="AH1274">
        <v>80</v>
      </c>
      <c r="AI1274">
        <v>83</v>
      </c>
      <c r="AJ1274" t="s">
        <v>526</v>
      </c>
    </row>
    <row r="1275" spans="1:36" x14ac:dyDescent="0.45">
      <c r="A1275">
        <v>1274</v>
      </c>
      <c r="C1275" t="s">
        <v>469</v>
      </c>
      <c r="D1275" t="str">
        <f t="shared" si="19"/>
        <v>Joc Pederson2019</v>
      </c>
      <c r="E1275" t="s">
        <v>36</v>
      </c>
      <c r="F1275">
        <v>2019</v>
      </c>
      <c r="G1275">
        <v>82</v>
      </c>
      <c r="H1275">
        <v>297</v>
      </c>
      <c r="I1275">
        <v>514</v>
      </c>
      <c r="J1275">
        <v>62</v>
      </c>
      <c r="K1275">
        <v>259</v>
      </c>
      <c r="L1275">
        <v>48</v>
      </c>
      <c r="M1275">
        <v>62</v>
      </c>
      <c r="N1275">
        <v>7</v>
      </c>
      <c r="O1275">
        <v>3</v>
      </c>
      <c r="P1275">
        <v>20</v>
      </c>
      <c r="Q1275">
        <v>42</v>
      </c>
      <c r="R1275">
        <v>0</v>
      </c>
      <c r="S1275">
        <v>0</v>
      </c>
      <c r="T1275">
        <v>28</v>
      </c>
      <c r="U1275">
        <v>59</v>
      </c>
      <c r="V1275">
        <v>0.23899999999999999</v>
      </c>
      <c r="W1275">
        <v>0.33300000000000002</v>
      </c>
      <c r="X1275">
        <v>0.52100000000000002</v>
      </c>
      <c r="Y1275">
        <v>0.85499999999999998</v>
      </c>
      <c r="Z1275">
        <v>135</v>
      </c>
      <c r="AA1275">
        <v>3</v>
      </c>
      <c r="AB1275">
        <v>9</v>
      </c>
      <c r="AC1275">
        <v>0</v>
      </c>
      <c r="AD1275">
        <v>1</v>
      </c>
      <c r="AE1275">
        <v>0</v>
      </c>
      <c r="AF1275">
        <v>0</v>
      </c>
      <c r="AG1275">
        <v>0.23200000000000001</v>
      </c>
      <c r="AH1275">
        <v>95</v>
      </c>
      <c r="AI1275">
        <v>124</v>
      </c>
      <c r="AJ1275" t="s">
        <v>470</v>
      </c>
    </row>
    <row r="1276" spans="1:36" x14ac:dyDescent="0.45">
      <c r="A1276">
        <v>1275</v>
      </c>
      <c r="C1276" t="s">
        <v>973</v>
      </c>
      <c r="D1276" t="str">
        <f t="shared" si="19"/>
        <v>Daniel Robertson2018</v>
      </c>
      <c r="E1276" t="s">
        <v>36</v>
      </c>
      <c r="F1276">
        <v>2018</v>
      </c>
      <c r="G1276">
        <v>74</v>
      </c>
      <c r="H1276">
        <v>297</v>
      </c>
      <c r="I1276">
        <v>340</v>
      </c>
      <c r="J1276">
        <v>69</v>
      </c>
      <c r="K1276">
        <v>245</v>
      </c>
      <c r="L1276">
        <v>41</v>
      </c>
      <c r="M1276">
        <v>63</v>
      </c>
      <c r="N1276">
        <v>12</v>
      </c>
      <c r="O1276">
        <v>0</v>
      </c>
      <c r="P1276">
        <v>7</v>
      </c>
      <c r="Q1276">
        <v>26</v>
      </c>
      <c r="R1276">
        <v>2</v>
      </c>
      <c r="S1276">
        <v>2</v>
      </c>
      <c r="T1276">
        <v>41</v>
      </c>
      <c r="U1276">
        <v>72</v>
      </c>
      <c r="V1276">
        <v>0.25700000000000001</v>
      </c>
      <c r="W1276">
        <v>0.38400000000000001</v>
      </c>
      <c r="X1276">
        <v>0.39200000000000002</v>
      </c>
      <c r="Y1276">
        <v>0.77600000000000002</v>
      </c>
      <c r="Z1276">
        <v>96</v>
      </c>
      <c r="AA1276">
        <v>2</v>
      </c>
      <c r="AB1276">
        <v>10</v>
      </c>
      <c r="AC1276">
        <v>0</v>
      </c>
      <c r="AD1276">
        <v>1</v>
      </c>
      <c r="AE1276">
        <v>0</v>
      </c>
      <c r="AF1276">
        <v>3</v>
      </c>
      <c r="AG1276">
        <v>0.33500000000000002</v>
      </c>
      <c r="AH1276">
        <v>95</v>
      </c>
      <c r="AI1276">
        <v>117</v>
      </c>
      <c r="AJ1276" t="s">
        <v>974</v>
      </c>
    </row>
    <row r="1277" spans="1:36" x14ac:dyDescent="0.45">
      <c r="A1277">
        <v>1276</v>
      </c>
      <c r="C1277" t="s">
        <v>975</v>
      </c>
      <c r="D1277" t="str">
        <f t="shared" si="19"/>
        <v>Jack Suwinski2023</v>
      </c>
      <c r="E1277" t="s">
        <v>36</v>
      </c>
      <c r="F1277">
        <v>2023</v>
      </c>
      <c r="G1277">
        <v>80</v>
      </c>
      <c r="H1277">
        <v>297</v>
      </c>
      <c r="I1277">
        <v>534</v>
      </c>
      <c r="J1277">
        <v>72</v>
      </c>
      <c r="K1277">
        <v>243</v>
      </c>
      <c r="L1277">
        <v>40</v>
      </c>
      <c r="M1277">
        <v>57</v>
      </c>
      <c r="N1277">
        <v>11</v>
      </c>
      <c r="O1277">
        <v>0</v>
      </c>
      <c r="P1277">
        <v>19</v>
      </c>
      <c r="Q1277">
        <v>48</v>
      </c>
      <c r="R1277">
        <v>7</v>
      </c>
      <c r="S1277">
        <v>1</v>
      </c>
      <c r="T1277">
        <v>46</v>
      </c>
      <c r="U1277">
        <v>96</v>
      </c>
      <c r="V1277">
        <v>0.23499999999999999</v>
      </c>
      <c r="W1277">
        <v>0.36</v>
      </c>
      <c r="X1277">
        <v>0.51400000000000001</v>
      </c>
      <c r="Y1277">
        <v>0.875</v>
      </c>
      <c r="Z1277">
        <v>125</v>
      </c>
      <c r="AA1277">
        <v>1</v>
      </c>
      <c r="AB1277">
        <v>4</v>
      </c>
      <c r="AC1277">
        <v>0</v>
      </c>
      <c r="AD1277">
        <v>4</v>
      </c>
      <c r="AE1277">
        <v>0</v>
      </c>
      <c r="AF1277">
        <v>1</v>
      </c>
      <c r="AG1277">
        <v>0.28799999999999998</v>
      </c>
      <c r="AH1277">
        <v>119</v>
      </c>
      <c r="AI1277">
        <v>138</v>
      </c>
      <c r="AJ1277" t="s">
        <v>976</v>
      </c>
    </row>
    <row r="1278" spans="1:36" x14ac:dyDescent="0.45">
      <c r="A1278">
        <v>1277</v>
      </c>
      <c r="C1278" t="s">
        <v>793</v>
      </c>
      <c r="D1278" t="str">
        <f t="shared" si="19"/>
        <v>Luis Valbuena2016</v>
      </c>
      <c r="E1278" t="s">
        <v>36</v>
      </c>
      <c r="F1278">
        <v>2016</v>
      </c>
      <c r="G1278">
        <v>79</v>
      </c>
      <c r="H1278">
        <v>297</v>
      </c>
      <c r="I1278">
        <v>342</v>
      </c>
      <c r="J1278">
        <v>73</v>
      </c>
      <c r="K1278">
        <v>253</v>
      </c>
      <c r="L1278">
        <v>35</v>
      </c>
      <c r="M1278">
        <v>68</v>
      </c>
      <c r="N1278">
        <v>16</v>
      </c>
      <c r="O1278">
        <v>0</v>
      </c>
      <c r="P1278">
        <v>12</v>
      </c>
      <c r="Q1278">
        <v>37</v>
      </c>
      <c r="R1278">
        <v>0</v>
      </c>
      <c r="S1278">
        <v>1</v>
      </c>
      <c r="T1278">
        <v>38</v>
      </c>
      <c r="U1278">
        <v>74</v>
      </c>
      <c r="V1278">
        <v>0.26900000000000002</v>
      </c>
      <c r="W1278">
        <v>0.36399999999999999</v>
      </c>
      <c r="X1278">
        <v>0.47399999999999998</v>
      </c>
      <c r="Y1278">
        <v>0.83799999999999997</v>
      </c>
      <c r="Z1278">
        <v>120</v>
      </c>
      <c r="AA1278">
        <v>5</v>
      </c>
      <c r="AB1278">
        <v>1</v>
      </c>
      <c r="AC1278">
        <v>3</v>
      </c>
      <c r="AD1278">
        <v>2</v>
      </c>
      <c r="AE1278">
        <v>2</v>
      </c>
      <c r="AF1278">
        <v>3</v>
      </c>
      <c r="AG1278">
        <v>0.33100000000000002</v>
      </c>
      <c r="AH1278">
        <v>105</v>
      </c>
      <c r="AI1278">
        <v>126</v>
      </c>
      <c r="AJ1278" t="s">
        <v>794</v>
      </c>
    </row>
    <row r="1279" spans="1:36" x14ac:dyDescent="0.45">
      <c r="A1279">
        <v>1278</v>
      </c>
      <c r="C1279" t="s">
        <v>665</v>
      </c>
      <c r="D1279" t="str">
        <f t="shared" si="19"/>
        <v>Yandy Díaz2019</v>
      </c>
      <c r="E1279" t="s">
        <v>36</v>
      </c>
      <c r="F1279">
        <v>2019</v>
      </c>
      <c r="G1279">
        <v>67</v>
      </c>
      <c r="H1279">
        <v>296</v>
      </c>
      <c r="I1279">
        <v>347</v>
      </c>
      <c r="J1279">
        <v>66</v>
      </c>
      <c r="K1279">
        <v>260</v>
      </c>
      <c r="L1279">
        <v>45</v>
      </c>
      <c r="M1279">
        <v>72</v>
      </c>
      <c r="N1279">
        <v>18</v>
      </c>
      <c r="O1279">
        <v>1</v>
      </c>
      <c r="P1279">
        <v>11</v>
      </c>
      <c r="Q1279">
        <v>32</v>
      </c>
      <c r="R1279">
        <v>2</v>
      </c>
      <c r="S1279">
        <v>2</v>
      </c>
      <c r="T1279">
        <v>31</v>
      </c>
      <c r="U1279">
        <v>50</v>
      </c>
      <c r="V1279">
        <v>0.27700000000000002</v>
      </c>
      <c r="W1279">
        <v>0.35099999999999998</v>
      </c>
      <c r="X1279">
        <v>0.48099999999999998</v>
      </c>
      <c r="Y1279">
        <v>0.83199999999999996</v>
      </c>
      <c r="Z1279">
        <v>125</v>
      </c>
      <c r="AA1279">
        <v>8</v>
      </c>
      <c r="AB1279">
        <v>1</v>
      </c>
      <c r="AC1279">
        <v>0</v>
      </c>
      <c r="AD1279">
        <v>4</v>
      </c>
      <c r="AE1279">
        <v>1</v>
      </c>
      <c r="AF1279">
        <v>1</v>
      </c>
      <c r="AG1279">
        <v>0.30099999999999999</v>
      </c>
      <c r="AH1279">
        <v>104</v>
      </c>
      <c r="AI1279">
        <v>120</v>
      </c>
      <c r="AJ1279" t="s">
        <v>666</v>
      </c>
    </row>
    <row r="1280" spans="1:36" x14ac:dyDescent="0.45">
      <c r="A1280">
        <v>1279</v>
      </c>
      <c r="C1280" t="s">
        <v>467</v>
      </c>
      <c r="D1280" t="str">
        <f t="shared" si="19"/>
        <v>Rougned Odor2019</v>
      </c>
      <c r="E1280" t="s">
        <v>36</v>
      </c>
      <c r="F1280">
        <v>2019</v>
      </c>
      <c r="G1280">
        <v>74</v>
      </c>
      <c r="H1280">
        <v>296</v>
      </c>
      <c r="I1280">
        <v>581</v>
      </c>
      <c r="J1280">
        <v>69</v>
      </c>
      <c r="K1280">
        <v>270</v>
      </c>
      <c r="L1280">
        <v>40</v>
      </c>
      <c r="M1280">
        <v>52</v>
      </c>
      <c r="N1280">
        <v>14</v>
      </c>
      <c r="O1280">
        <v>1</v>
      </c>
      <c r="P1280">
        <v>13</v>
      </c>
      <c r="Q1280">
        <v>47</v>
      </c>
      <c r="R1280">
        <v>7</v>
      </c>
      <c r="S1280">
        <v>6</v>
      </c>
      <c r="T1280">
        <v>22</v>
      </c>
      <c r="U1280">
        <v>96</v>
      </c>
      <c r="V1280">
        <v>0.193</v>
      </c>
      <c r="W1280">
        <v>0.25800000000000001</v>
      </c>
      <c r="X1280">
        <v>0.39600000000000002</v>
      </c>
      <c r="Y1280">
        <v>0.65400000000000003</v>
      </c>
      <c r="Z1280">
        <v>107</v>
      </c>
      <c r="AA1280">
        <v>3</v>
      </c>
      <c r="AB1280">
        <v>2</v>
      </c>
      <c r="AC1280">
        <v>1</v>
      </c>
      <c r="AD1280">
        <v>1</v>
      </c>
      <c r="AE1280">
        <v>0</v>
      </c>
      <c r="AF1280">
        <v>2</v>
      </c>
      <c r="AG1280">
        <v>0.24099999999999999</v>
      </c>
      <c r="AH1280">
        <v>81</v>
      </c>
      <c r="AI1280">
        <v>72</v>
      </c>
      <c r="AJ1280" t="s">
        <v>468</v>
      </c>
    </row>
    <row r="1281" spans="1:36" x14ac:dyDescent="0.45">
      <c r="A1281">
        <v>1280</v>
      </c>
      <c r="C1281" t="s">
        <v>577</v>
      </c>
      <c r="D1281" t="str">
        <f t="shared" si="19"/>
        <v>Miguel Rojas2022</v>
      </c>
      <c r="E1281" t="s">
        <v>36</v>
      </c>
      <c r="F1281">
        <v>2022</v>
      </c>
      <c r="G1281">
        <v>82</v>
      </c>
      <c r="H1281">
        <v>296</v>
      </c>
      <c r="I1281">
        <v>507</v>
      </c>
      <c r="J1281">
        <v>78</v>
      </c>
      <c r="K1281">
        <v>275</v>
      </c>
      <c r="L1281">
        <v>26</v>
      </c>
      <c r="M1281">
        <v>66</v>
      </c>
      <c r="N1281">
        <v>11</v>
      </c>
      <c r="O1281">
        <v>1</v>
      </c>
      <c r="P1281">
        <v>6</v>
      </c>
      <c r="Q1281">
        <v>21</v>
      </c>
      <c r="R1281">
        <v>6</v>
      </c>
      <c r="S1281">
        <v>1</v>
      </c>
      <c r="T1281">
        <v>16</v>
      </c>
      <c r="U1281">
        <v>35</v>
      </c>
      <c r="V1281">
        <v>0.24</v>
      </c>
      <c r="W1281">
        <v>0.28699999999999998</v>
      </c>
      <c r="X1281">
        <v>0.35299999999999998</v>
      </c>
      <c r="Y1281">
        <v>0.64</v>
      </c>
      <c r="Z1281">
        <v>97</v>
      </c>
      <c r="AA1281">
        <v>5</v>
      </c>
      <c r="AB1281">
        <v>3</v>
      </c>
      <c r="AC1281">
        <v>0</v>
      </c>
      <c r="AD1281">
        <v>2</v>
      </c>
      <c r="AE1281">
        <v>1</v>
      </c>
      <c r="AF1281">
        <v>5</v>
      </c>
      <c r="AG1281">
        <v>0.254</v>
      </c>
      <c r="AH1281">
        <v>111</v>
      </c>
      <c r="AI1281">
        <v>81</v>
      </c>
      <c r="AJ1281" t="s">
        <v>578</v>
      </c>
    </row>
    <row r="1282" spans="1:36" x14ac:dyDescent="0.45">
      <c r="A1282">
        <v>1281</v>
      </c>
      <c r="C1282" t="s">
        <v>977</v>
      </c>
      <c r="D1282" t="str">
        <f t="shared" si="19"/>
        <v>Leody Taveras2023</v>
      </c>
      <c r="E1282" t="s">
        <v>36</v>
      </c>
      <c r="F1282">
        <v>2023</v>
      </c>
      <c r="G1282">
        <v>76</v>
      </c>
      <c r="H1282">
        <v>296</v>
      </c>
      <c r="I1282">
        <v>554</v>
      </c>
      <c r="J1282">
        <v>72</v>
      </c>
      <c r="K1282">
        <v>275</v>
      </c>
      <c r="L1282">
        <v>43</v>
      </c>
      <c r="M1282">
        <v>81</v>
      </c>
      <c r="N1282">
        <v>15</v>
      </c>
      <c r="O1282">
        <v>2</v>
      </c>
      <c r="P1282">
        <v>10</v>
      </c>
      <c r="Q1282">
        <v>40</v>
      </c>
      <c r="R1282">
        <v>9</v>
      </c>
      <c r="S1282">
        <v>3</v>
      </c>
      <c r="T1282">
        <v>18</v>
      </c>
      <c r="U1282">
        <v>57</v>
      </c>
      <c r="V1282">
        <v>0.29499999999999998</v>
      </c>
      <c r="W1282">
        <v>0.33900000000000002</v>
      </c>
      <c r="X1282">
        <v>0.47299999999999998</v>
      </c>
      <c r="Y1282">
        <v>0.81200000000000006</v>
      </c>
      <c r="Z1282">
        <v>130</v>
      </c>
      <c r="AA1282">
        <v>2</v>
      </c>
      <c r="AB1282">
        <v>1</v>
      </c>
      <c r="AC1282">
        <v>1</v>
      </c>
      <c r="AD1282">
        <v>1</v>
      </c>
      <c r="AE1282">
        <v>0</v>
      </c>
      <c r="AF1282">
        <v>3</v>
      </c>
      <c r="AG1282">
        <v>0.34</v>
      </c>
      <c r="AH1282">
        <v>121</v>
      </c>
      <c r="AI1282">
        <v>121</v>
      </c>
      <c r="AJ1282" t="s">
        <v>978</v>
      </c>
    </row>
    <row r="1283" spans="1:36" x14ac:dyDescent="0.45">
      <c r="A1283">
        <v>1282</v>
      </c>
      <c r="C1283" t="s">
        <v>979</v>
      </c>
      <c r="D1283" t="str">
        <f t="shared" ref="D1283:D1346" si="20">_xlfn.CONCAT(C1283,F1283)</f>
        <v>Joey Wendle2018</v>
      </c>
      <c r="E1283" t="s">
        <v>36</v>
      </c>
      <c r="F1283">
        <v>2018</v>
      </c>
      <c r="G1283">
        <v>81</v>
      </c>
      <c r="H1283">
        <v>296</v>
      </c>
      <c r="I1283">
        <v>545</v>
      </c>
      <c r="J1283">
        <v>64</v>
      </c>
      <c r="K1283">
        <v>269</v>
      </c>
      <c r="L1283">
        <v>28</v>
      </c>
      <c r="M1283">
        <v>76</v>
      </c>
      <c r="N1283">
        <v>10</v>
      </c>
      <c r="O1283">
        <v>4</v>
      </c>
      <c r="P1283">
        <v>4</v>
      </c>
      <c r="Q1283">
        <v>29</v>
      </c>
      <c r="R1283">
        <v>7</v>
      </c>
      <c r="S1283">
        <v>3</v>
      </c>
      <c r="T1283">
        <v>17</v>
      </c>
      <c r="U1283">
        <v>67</v>
      </c>
      <c r="V1283">
        <v>0.28299999999999997</v>
      </c>
      <c r="W1283">
        <v>0.33100000000000002</v>
      </c>
      <c r="X1283">
        <v>0.39400000000000002</v>
      </c>
      <c r="Y1283">
        <v>0.72499999999999998</v>
      </c>
      <c r="Z1283">
        <v>106</v>
      </c>
      <c r="AA1283">
        <v>9</v>
      </c>
      <c r="AB1283">
        <v>5</v>
      </c>
      <c r="AC1283">
        <v>0</v>
      </c>
      <c r="AD1283">
        <v>5</v>
      </c>
      <c r="AE1283">
        <v>1</v>
      </c>
      <c r="AF1283">
        <v>1</v>
      </c>
      <c r="AG1283">
        <v>0.35499999999999998</v>
      </c>
      <c r="AH1283">
        <v>84</v>
      </c>
      <c r="AI1283">
        <v>101</v>
      </c>
      <c r="AJ1283" t="s">
        <v>980</v>
      </c>
    </row>
    <row r="1284" spans="1:36" x14ac:dyDescent="0.45">
      <c r="A1284">
        <v>1283</v>
      </c>
      <c r="C1284" t="s">
        <v>825</v>
      </c>
      <c r="D1284" t="str">
        <f t="shared" si="20"/>
        <v>Mike Yastrzemski2021</v>
      </c>
      <c r="E1284" t="s">
        <v>36</v>
      </c>
      <c r="F1284">
        <v>2021</v>
      </c>
      <c r="G1284">
        <v>71</v>
      </c>
      <c r="H1284">
        <v>296</v>
      </c>
      <c r="I1284">
        <v>532</v>
      </c>
      <c r="J1284">
        <v>65</v>
      </c>
      <c r="K1284">
        <v>256</v>
      </c>
      <c r="L1284">
        <v>44</v>
      </c>
      <c r="M1284">
        <v>60</v>
      </c>
      <c r="N1284">
        <v>20</v>
      </c>
      <c r="O1284">
        <v>2</v>
      </c>
      <c r="P1284">
        <v>12</v>
      </c>
      <c r="Q1284">
        <v>34</v>
      </c>
      <c r="R1284">
        <v>1</v>
      </c>
      <c r="S1284">
        <v>0</v>
      </c>
      <c r="T1284">
        <v>32</v>
      </c>
      <c r="U1284">
        <v>63</v>
      </c>
      <c r="V1284">
        <v>0.23400000000000001</v>
      </c>
      <c r="W1284">
        <v>0.33500000000000002</v>
      </c>
      <c r="X1284">
        <v>0.46899999999999997</v>
      </c>
      <c r="Y1284">
        <v>0.80300000000000005</v>
      </c>
      <c r="Z1284">
        <v>120</v>
      </c>
      <c r="AA1284">
        <v>1</v>
      </c>
      <c r="AB1284">
        <v>7</v>
      </c>
      <c r="AC1284">
        <v>0</v>
      </c>
      <c r="AD1284">
        <v>1</v>
      </c>
      <c r="AE1284">
        <v>2</v>
      </c>
      <c r="AF1284">
        <v>2</v>
      </c>
      <c r="AG1284">
        <v>0.26400000000000001</v>
      </c>
      <c r="AH1284">
        <v>110</v>
      </c>
      <c r="AI1284">
        <v>122</v>
      </c>
      <c r="AJ1284" t="s">
        <v>826</v>
      </c>
    </row>
    <row r="1285" spans="1:36" x14ac:dyDescent="0.45">
      <c r="A1285">
        <v>1284</v>
      </c>
      <c r="C1285" t="s">
        <v>981</v>
      </c>
      <c r="D1285" t="str">
        <f t="shared" si="20"/>
        <v>William Contreras2023</v>
      </c>
      <c r="E1285" t="s">
        <v>36</v>
      </c>
      <c r="F1285">
        <v>2023</v>
      </c>
      <c r="G1285">
        <v>71</v>
      </c>
      <c r="H1285">
        <v>295</v>
      </c>
      <c r="I1285">
        <v>611</v>
      </c>
      <c r="J1285">
        <v>67</v>
      </c>
      <c r="K1285">
        <v>260</v>
      </c>
      <c r="L1285">
        <v>39</v>
      </c>
      <c r="M1285">
        <v>68</v>
      </c>
      <c r="N1285">
        <v>14</v>
      </c>
      <c r="O1285">
        <v>1</v>
      </c>
      <c r="P1285">
        <v>9</v>
      </c>
      <c r="Q1285">
        <v>32</v>
      </c>
      <c r="R1285">
        <v>1</v>
      </c>
      <c r="S1285">
        <v>0</v>
      </c>
      <c r="T1285">
        <v>30</v>
      </c>
      <c r="U1285">
        <v>58</v>
      </c>
      <c r="V1285">
        <v>0.26200000000000001</v>
      </c>
      <c r="W1285">
        <v>0.34599999999999997</v>
      </c>
      <c r="X1285">
        <v>0.42699999999999999</v>
      </c>
      <c r="Y1285">
        <v>0.77300000000000002</v>
      </c>
      <c r="Z1285">
        <v>111</v>
      </c>
      <c r="AA1285">
        <v>10</v>
      </c>
      <c r="AB1285">
        <v>4</v>
      </c>
      <c r="AC1285">
        <v>0</v>
      </c>
      <c r="AD1285">
        <v>1</v>
      </c>
      <c r="AE1285">
        <v>0</v>
      </c>
      <c r="AF1285">
        <v>2</v>
      </c>
      <c r="AG1285">
        <v>0.30399999999999999</v>
      </c>
      <c r="AH1285">
        <v>88</v>
      </c>
      <c r="AI1285">
        <v>112</v>
      </c>
      <c r="AJ1285" t="s">
        <v>982</v>
      </c>
    </row>
    <row r="1286" spans="1:36" x14ac:dyDescent="0.45">
      <c r="A1286">
        <v>1285</v>
      </c>
      <c r="C1286" t="s">
        <v>743</v>
      </c>
      <c r="D1286" t="str">
        <f t="shared" si="20"/>
        <v>Danny Espinosa2015</v>
      </c>
      <c r="E1286" t="s">
        <v>36</v>
      </c>
      <c r="F1286">
        <v>2015</v>
      </c>
      <c r="G1286">
        <v>78</v>
      </c>
      <c r="H1286">
        <v>295</v>
      </c>
      <c r="I1286">
        <v>412</v>
      </c>
      <c r="J1286">
        <v>72</v>
      </c>
      <c r="K1286">
        <v>260</v>
      </c>
      <c r="L1286">
        <v>41</v>
      </c>
      <c r="M1286">
        <v>66</v>
      </c>
      <c r="N1286">
        <v>15</v>
      </c>
      <c r="O1286">
        <v>1</v>
      </c>
      <c r="P1286">
        <v>10</v>
      </c>
      <c r="Q1286">
        <v>28</v>
      </c>
      <c r="R1286">
        <v>3</v>
      </c>
      <c r="S1286">
        <v>2</v>
      </c>
      <c r="T1286">
        <v>26</v>
      </c>
      <c r="U1286">
        <v>68</v>
      </c>
      <c r="V1286">
        <v>0.254</v>
      </c>
      <c r="W1286">
        <v>0.33100000000000002</v>
      </c>
      <c r="X1286">
        <v>0.435</v>
      </c>
      <c r="Y1286">
        <v>0.76600000000000001</v>
      </c>
      <c r="Z1286">
        <v>113</v>
      </c>
      <c r="AA1286">
        <v>4</v>
      </c>
      <c r="AB1286">
        <v>5</v>
      </c>
      <c r="AC1286">
        <v>2</v>
      </c>
      <c r="AD1286">
        <v>2</v>
      </c>
      <c r="AE1286">
        <v>5</v>
      </c>
      <c r="AF1286">
        <v>1</v>
      </c>
      <c r="AG1286">
        <v>0.30399999999999999</v>
      </c>
      <c r="AH1286">
        <v>113</v>
      </c>
      <c r="AI1286">
        <v>115</v>
      </c>
      <c r="AJ1286" t="s">
        <v>744</v>
      </c>
    </row>
    <row r="1287" spans="1:36" x14ac:dyDescent="0.45">
      <c r="A1287">
        <v>1286</v>
      </c>
      <c r="C1287" t="s">
        <v>146</v>
      </c>
      <c r="D1287" t="str">
        <f t="shared" si="20"/>
        <v>Jason Kipnis2014</v>
      </c>
      <c r="E1287" t="s">
        <v>36</v>
      </c>
      <c r="F1287">
        <v>2014</v>
      </c>
      <c r="G1287">
        <v>68</v>
      </c>
      <c r="H1287">
        <v>295</v>
      </c>
      <c r="I1287">
        <v>555</v>
      </c>
      <c r="J1287">
        <v>67</v>
      </c>
      <c r="K1287">
        <v>263</v>
      </c>
      <c r="L1287">
        <v>34</v>
      </c>
      <c r="M1287">
        <v>67</v>
      </c>
      <c r="N1287">
        <v>14</v>
      </c>
      <c r="O1287">
        <v>1</v>
      </c>
      <c r="P1287">
        <v>3</v>
      </c>
      <c r="Q1287">
        <v>24</v>
      </c>
      <c r="R1287">
        <v>13</v>
      </c>
      <c r="S1287">
        <v>1</v>
      </c>
      <c r="T1287">
        <v>29</v>
      </c>
      <c r="U1287">
        <v>52</v>
      </c>
      <c r="V1287">
        <v>0.255</v>
      </c>
      <c r="W1287">
        <v>0.33200000000000002</v>
      </c>
      <c r="X1287">
        <v>0.35</v>
      </c>
      <c r="Y1287">
        <v>0.68200000000000005</v>
      </c>
      <c r="Z1287">
        <v>92</v>
      </c>
      <c r="AA1287">
        <v>8</v>
      </c>
      <c r="AB1287">
        <v>2</v>
      </c>
      <c r="AC1287">
        <v>0</v>
      </c>
      <c r="AD1287">
        <v>1</v>
      </c>
      <c r="AE1287">
        <v>0</v>
      </c>
      <c r="AF1287">
        <v>3</v>
      </c>
      <c r="AG1287">
        <v>0.30599999999999999</v>
      </c>
      <c r="AH1287">
        <v>113</v>
      </c>
      <c r="AI1287">
        <v>95</v>
      </c>
      <c r="AJ1287" t="s">
        <v>147</v>
      </c>
    </row>
    <row r="1288" spans="1:36" x14ac:dyDescent="0.45">
      <c r="A1288">
        <v>1287</v>
      </c>
      <c r="C1288" t="s">
        <v>933</v>
      </c>
      <c r="D1288" t="str">
        <f t="shared" si="20"/>
        <v>Gavin Lux2022</v>
      </c>
      <c r="E1288" t="s">
        <v>36</v>
      </c>
      <c r="F1288">
        <v>2022</v>
      </c>
      <c r="G1288">
        <v>82</v>
      </c>
      <c r="H1288">
        <v>295</v>
      </c>
      <c r="I1288">
        <v>471</v>
      </c>
      <c r="J1288">
        <v>76</v>
      </c>
      <c r="K1288">
        <v>260</v>
      </c>
      <c r="L1288">
        <v>46</v>
      </c>
      <c r="M1288">
        <v>76</v>
      </c>
      <c r="N1288">
        <v>12</v>
      </c>
      <c r="O1288">
        <v>4</v>
      </c>
      <c r="P1288">
        <v>4</v>
      </c>
      <c r="Q1288">
        <v>22</v>
      </c>
      <c r="R1288">
        <v>5</v>
      </c>
      <c r="S1288">
        <v>2</v>
      </c>
      <c r="T1288">
        <v>33</v>
      </c>
      <c r="U1288">
        <v>52</v>
      </c>
      <c r="V1288">
        <v>0.29199999999999998</v>
      </c>
      <c r="W1288">
        <v>0.37</v>
      </c>
      <c r="X1288">
        <v>0.41499999999999998</v>
      </c>
      <c r="Y1288">
        <v>0.78500000000000003</v>
      </c>
      <c r="Z1288">
        <v>108</v>
      </c>
      <c r="AA1288">
        <v>0</v>
      </c>
      <c r="AB1288">
        <v>0</v>
      </c>
      <c r="AC1288">
        <v>0</v>
      </c>
      <c r="AD1288">
        <v>2</v>
      </c>
      <c r="AE1288">
        <v>0</v>
      </c>
      <c r="AF1288">
        <v>1</v>
      </c>
      <c r="AG1288">
        <v>0.35</v>
      </c>
      <c r="AH1288">
        <v>111</v>
      </c>
      <c r="AI1288">
        <v>123</v>
      </c>
      <c r="AJ1288" t="s">
        <v>934</v>
      </c>
    </row>
    <row r="1289" spans="1:36" x14ac:dyDescent="0.45">
      <c r="A1289">
        <v>1288</v>
      </c>
      <c r="C1289" t="s">
        <v>118</v>
      </c>
      <c r="D1289" t="str">
        <f t="shared" si="20"/>
        <v>Albert Pujols2019</v>
      </c>
      <c r="E1289" t="s">
        <v>36</v>
      </c>
      <c r="F1289">
        <v>2019</v>
      </c>
      <c r="G1289">
        <v>71</v>
      </c>
      <c r="H1289">
        <v>295</v>
      </c>
      <c r="I1289">
        <v>545</v>
      </c>
      <c r="J1289">
        <v>68</v>
      </c>
      <c r="K1289">
        <v>261</v>
      </c>
      <c r="L1289">
        <v>30</v>
      </c>
      <c r="M1289">
        <v>61</v>
      </c>
      <c r="N1289">
        <v>11</v>
      </c>
      <c r="O1289">
        <v>0</v>
      </c>
      <c r="P1289">
        <v>13</v>
      </c>
      <c r="Q1289">
        <v>45</v>
      </c>
      <c r="R1289">
        <v>0</v>
      </c>
      <c r="S1289">
        <v>0</v>
      </c>
      <c r="T1289">
        <v>26</v>
      </c>
      <c r="U1289">
        <v>35</v>
      </c>
      <c r="V1289">
        <v>0.23400000000000001</v>
      </c>
      <c r="W1289">
        <v>0.30199999999999999</v>
      </c>
      <c r="X1289">
        <v>0.42499999999999999</v>
      </c>
      <c r="Y1289">
        <v>0.72699999999999998</v>
      </c>
      <c r="Z1289">
        <v>111</v>
      </c>
      <c r="AA1289">
        <v>12</v>
      </c>
      <c r="AB1289">
        <v>2</v>
      </c>
      <c r="AC1289">
        <v>0</v>
      </c>
      <c r="AD1289">
        <v>6</v>
      </c>
      <c r="AE1289">
        <v>1</v>
      </c>
      <c r="AF1289">
        <v>3</v>
      </c>
      <c r="AG1289">
        <v>0.219</v>
      </c>
      <c r="AH1289">
        <v>98</v>
      </c>
      <c r="AI1289">
        <v>92</v>
      </c>
      <c r="AJ1289" t="s">
        <v>119</v>
      </c>
    </row>
    <row r="1290" spans="1:36" x14ac:dyDescent="0.45">
      <c r="A1290">
        <v>1289</v>
      </c>
      <c r="C1290" t="s">
        <v>154</v>
      </c>
      <c r="D1290" t="str">
        <f t="shared" si="20"/>
        <v>Eddie Rosario2017</v>
      </c>
      <c r="E1290" t="s">
        <v>36</v>
      </c>
      <c r="F1290">
        <v>2017</v>
      </c>
      <c r="G1290">
        <v>81</v>
      </c>
      <c r="H1290">
        <v>295</v>
      </c>
      <c r="I1290">
        <v>589</v>
      </c>
      <c r="J1290">
        <v>74</v>
      </c>
      <c r="K1290">
        <v>275</v>
      </c>
      <c r="L1290">
        <v>37</v>
      </c>
      <c r="M1290">
        <v>79</v>
      </c>
      <c r="N1290">
        <v>13</v>
      </c>
      <c r="O1290">
        <v>2</v>
      </c>
      <c r="P1290">
        <v>10</v>
      </c>
      <c r="Q1290">
        <v>26</v>
      </c>
      <c r="R1290">
        <v>4</v>
      </c>
      <c r="S1290">
        <v>4</v>
      </c>
      <c r="T1290">
        <v>16</v>
      </c>
      <c r="U1290">
        <v>56</v>
      </c>
      <c r="V1290">
        <v>0.28699999999999998</v>
      </c>
      <c r="W1290">
        <v>0.32500000000000001</v>
      </c>
      <c r="X1290">
        <v>0.45800000000000002</v>
      </c>
      <c r="Y1290">
        <v>0.78400000000000003</v>
      </c>
      <c r="Z1290">
        <v>126</v>
      </c>
      <c r="AA1290">
        <v>5</v>
      </c>
      <c r="AB1290">
        <v>0</v>
      </c>
      <c r="AC1290">
        <v>3</v>
      </c>
      <c r="AD1290">
        <v>1</v>
      </c>
      <c r="AE1290">
        <v>0</v>
      </c>
      <c r="AF1290">
        <v>1</v>
      </c>
      <c r="AG1290">
        <v>0.32900000000000001</v>
      </c>
      <c r="AH1290">
        <v>89</v>
      </c>
      <c r="AI1290">
        <v>108</v>
      </c>
      <c r="AJ1290" t="s">
        <v>155</v>
      </c>
    </row>
    <row r="1291" spans="1:36" x14ac:dyDescent="0.45">
      <c r="A1291">
        <v>1290</v>
      </c>
      <c r="C1291" t="s">
        <v>983</v>
      </c>
      <c r="D1291" t="str">
        <f t="shared" si="20"/>
        <v>Dwight Smith Jr.2019</v>
      </c>
      <c r="E1291" t="s">
        <v>36</v>
      </c>
      <c r="F1291">
        <v>2019</v>
      </c>
      <c r="G1291">
        <v>72</v>
      </c>
      <c r="H1291">
        <v>295</v>
      </c>
      <c r="I1291">
        <v>392</v>
      </c>
      <c r="J1291">
        <v>67</v>
      </c>
      <c r="K1291">
        <v>270</v>
      </c>
      <c r="L1291">
        <v>37</v>
      </c>
      <c r="M1291">
        <v>65</v>
      </c>
      <c r="N1291">
        <v>14</v>
      </c>
      <c r="O1291">
        <v>2</v>
      </c>
      <c r="P1291">
        <v>11</v>
      </c>
      <c r="Q1291">
        <v>44</v>
      </c>
      <c r="R1291">
        <v>4</v>
      </c>
      <c r="S1291">
        <v>1</v>
      </c>
      <c r="T1291">
        <v>19</v>
      </c>
      <c r="U1291">
        <v>61</v>
      </c>
      <c r="V1291">
        <v>0.24099999999999999</v>
      </c>
      <c r="W1291">
        <v>0.29499999999999998</v>
      </c>
      <c r="X1291">
        <v>0.43</v>
      </c>
      <c r="Y1291">
        <v>0.72499999999999998</v>
      </c>
      <c r="Z1291">
        <v>116</v>
      </c>
      <c r="AA1291">
        <v>6</v>
      </c>
      <c r="AB1291">
        <v>3</v>
      </c>
      <c r="AC1291">
        <v>0</v>
      </c>
      <c r="AD1291">
        <v>3</v>
      </c>
      <c r="AE1291">
        <v>0</v>
      </c>
      <c r="AF1291">
        <v>5</v>
      </c>
      <c r="AG1291">
        <v>0.26900000000000002</v>
      </c>
      <c r="AH1291">
        <v>104</v>
      </c>
      <c r="AI1291">
        <v>91</v>
      </c>
      <c r="AJ1291" t="s">
        <v>984</v>
      </c>
    </row>
    <row r="1292" spans="1:36" x14ac:dyDescent="0.45">
      <c r="A1292">
        <v>1291</v>
      </c>
      <c r="C1292" t="s">
        <v>707</v>
      </c>
      <c r="D1292" t="str">
        <f t="shared" si="20"/>
        <v>Yonder Alonso2016</v>
      </c>
      <c r="E1292" t="s">
        <v>36</v>
      </c>
      <c r="F1292">
        <v>2016</v>
      </c>
      <c r="G1292">
        <v>86</v>
      </c>
      <c r="H1292">
        <v>294</v>
      </c>
      <c r="I1292">
        <v>532</v>
      </c>
      <c r="J1292">
        <v>76</v>
      </c>
      <c r="K1292">
        <v>267</v>
      </c>
      <c r="L1292">
        <v>30</v>
      </c>
      <c r="M1292">
        <v>67</v>
      </c>
      <c r="N1292">
        <v>14</v>
      </c>
      <c r="O1292">
        <v>0</v>
      </c>
      <c r="P1292">
        <v>4</v>
      </c>
      <c r="Q1292">
        <v>26</v>
      </c>
      <c r="R1292">
        <v>2</v>
      </c>
      <c r="S1292">
        <v>1</v>
      </c>
      <c r="T1292">
        <v>25</v>
      </c>
      <c r="U1292">
        <v>40</v>
      </c>
      <c r="V1292">
        <v>0.251</v>
      </c>
      <c r="W1292">
        <v>0.313</v>
      </c>
      <c r="X1292">
        <v>0.34799999999999998</v>
      </c>
      <c r="Y1292">
        <v>0.66100000000000003</v>
      </c>
      <c r="Z1292">
        <v>93</v>
      </c>
      <c r="AA1292">
        <v>9</v>
      </c>
      <c r="AB1292">
        <v>0</v>
      </c>
      <c r="AC1292">
        <v>0</v>
      </c>
      <c r="AD1292">
        <v>2</v>
      </c>
      <c r="AE1292">
        <v>0</v>
      </c>
      <c r="AF1292">
        <v>3</v>
      </c>
      <c r="AG1292">
        <v>0.28000000000000003</v>
      </c>
      <c r="AH1292">
        <v>94</v>
      </c>
      <c r="AI1292">
        <v>80</v>
      </c>
      <c r="AJ1292" t="s">
        <v>708</v>
      </c>
    </row>
    <row r="1293" spans="1:36" x14ac:dyDescent="0.45">
      <c r="A1293">
        <v>1292</v>
      </c>
      <c r="C1293" t="s">
        <v>573</v>
      </c>
      <c r="D1293" t="str">
        <f t="shared" si="20"/>
        <v>Chase Headley2014</v>
      </c>
      <c r="E1293" t="s">
        <v>36</v>
      </c>
      <c r="F1293">
        <v>2014</v>
      </c>
      <c r="G1293">
        <v>74</v>
      </c>
      <c r="H1293">
        <v>294</v>
      </c>
      <c r="I1293">
        <v>531</v>
      </c>
      <c r="J1293">
        <v>72</v>
      </c>
      <c r="K1293">
        <v>266</v>
      </c>
      <c r="L1293">
        <v>26</v>
      </c>
      <c r="M1293">
        <v>60</v>
      </c>
      <c r="N1293">
        <v>10</v>
      </c>
      <c r="O1293">
        <v>1</v>
      </c>
      <c r="P1293">
        <v>7</v>
      </c>
      <c r="Q1293">
        <v>29</v>
      </c>
      <c r="R1293">
        <v>4</v>
      </c>
      <c r="S1293">
        <v>1</v>
      </c>
      <c r="T1293">
        <v>22</v>
      </c>
      <c r="U1293">
        <v>70</v>
      </c>
      <c r="V1293">
        <v>0.22600000000000001</v>
      </c>
      <c r="W1293">
        <v>0.29599999999999999</v>
      </c>
      <c r="X1293">
        <v>0.35</v>
      </c>
      <c r="Y1293">
        <v>0.64600000000000002</v>
      </c>
      <c r="Z1293">
        <v>93</v>
      </c>
      <c r="AA1293">
        <v>11</v>
      </c>
      <c r="AB1293">
        <v>5</v>
      </c>
      <c r="AC1293">
        <v>0</v>
      </c>
      <c r="AD1293">
        <v>1</v>
      </c>
      <c r="AE1293">
        <v>0</v>
      </c>
      <c r="AF1293">
        <v>2</v>
      </c>
      <c r="AG1293">
        <v>0.27900000000000003</v>
      </c>
      <c r="AH1293">
        <v>84</v>
      </c>
      <c r="AI1293">
        <v>83</v>
      </c>
      <c r="AJ1293" t="s">
        <v>574</v>
      </c>
    </row>
    <row r="1294" spans="1:36" x14ac:dyDescent="0.45">
      <c r="A1294">
        <v>1293</v>
      </c>
      <c r="C1294" t="s">
        <v>985</v>
      </c>
      <c r="D1294" t="str">
        <f t="shared" si="20"/>
        <v>Brandon Marsh2022</v>
      </c>
      <c r="E1294" t="s">
        <v>36</v>
      </c>
      <c r="F1294">
        <v>2022</v>
      </c>
      <c r="G1294">
        <v>83</v>
      </c>
      <c r="H1294">
        <v>294</v>
      </c>
      <c r="I1294">
        <v>461</v>
      </c>
      <c r="J1294">
        <v>73</v>
      </c>
      <c r="K1294">
        <v>267</v>
      </c>
      <c r="L1294">
        <v>31</v>
      </c>
      <c r="M1294">
        <v>60</v>
      </c>
      <c r="N1294">
        <v>8</v>
      </c>
      <c r="O1294">
        <v>1</v>
      </c>
      <c r="P1294">
        <v>8</v>
      </c>
      <c r="Q1294">
        <v>35</v>
      </c>
      <c r="R1294">
        <v>7</v>
      </c>
      <c r="S1294">
        <v>2</v>
      </c>
      <c r="T1294">
        <v>18</v>
      </c>
      <c r="U1294">
        <v>106</v>
      </c>
      <c r="V1294">
        <v>0.22500000000000001</v>
      </c>
      <c r="W1294">
        <v>0.27800000000000002</v>
      </c>
      <c r="X1294">
        <v>0.35199999999999998</v>
      </c>
      <c r="Y1294">
        <v>0.63100000000000001</v>
      </c>
      <c r="Z1294">
        <v>94</v>
      </c>
      <c r="AA1294">
        <v>2</v>
      </c>
      <c r="AB1294">
        <v>3</v>
      </c>
      <c r="AC1294">
        <v>3</v>
      </c>
      <c r="AD1294">
        <v>3</v>
      </c>
      <c r="AE1294">
        <v>1</v>
      </c>
      <c r="AF1294">
        <v>1</v>
      </c>
      <c r="AG1294">
        <v>0.33300000000000002</v>
      </c>
      <c r="AH1294">
        <v>86</v>
      </c>
      <c r="AI1294">
        <v>78</v>
      </c>
      <c r="AJ1294" t="s">
        <v>986</v>
      </c>
    </row>
    <row r="1295" spans="1:36" x14ac:dyDescent="0.45">
      <c r="A1295">
        <v>1294</v>
      </c>
      <c r="C1295" t="s">
        <v>310</v>
      </c>
      <c r="D1295" t="str">
        <f t="shared" si="20"/>
        <v>Ketel Marte2016</v>
      </c>
      <c r="E1295" t="s">
        <v>36</v>
      </c>
      <c r="F1295">
        <v>2016</v>
      </c>
      <c r="G1295">
        <v>72</v>
      </c>
      <c r="H1295">
        <v>294</v>
      </c>
      <c r="I1295">
        <v>466</v>
      </c>
      <c r="J1295">
        <v>71</v>
      </c>
      <c r="K1295">
        <v>276</v>
      </c>
      <c r="L1295">
        <v>36</v>
      </c>
      <c r="M1295">
        <v>75</v>
      </c>
      <c r="N1295">
        <v>16</v>
      </c>
      <c r="O1295">
        <v>2</v>
      </c>
      <c r="P1295">
        <v>1</v>
      </c>
      <c r="Q1295">
        <v>19</v>
      </c>
      <c r="R1295">
        <v>8</v>
      </c>
      <c r="S1295">
        <v>5</v>
      </c>
      <c r="T1295">
        <v>11</v>
      </c>
      <c r="U1295">
        <v>48</v>
      </c>
      <c r="V1295">
        <v>0.27200000000000002</v>
      </c>
      <c r="W1295">
        <v>0.29799999999999999</v>
      </c>
      <c r="X1295">
        <v>0.35499999999999998</v>
      </c>
      <c r="Y1295">
        <v>0.65300000000000002</v>
      </c>
      <c r="Z1295">
        <v>98</v>
      </c>
      <c r="AA1295">
        <v>4</v>
      </c>
      <c r="AB1295">
        <v>1</v>
      </c>
      <c r="AC1295">
        <v>2</v>
      </c>
      <c r="AD1295">
        <v>4</v>
      </c>
      <c r="AE1295">
        <v>0</v>
      </c>
      <c r="AF1295">
        <v>3</v>
      </c>
      <c r="AG1295">
        <v>0.32</v>
      </c>
      <c r="AH1295">
        <v>114</v>
      </c>
      <c r="AI1295">
        <v>77</v>
      </c>
      <c r="AJ1295" t="s">
        <v>311</v>
      </c>
    </row>
    <row r="1296" spans="1:36" x14ac:dyDescent="0.45">
      <c r="A1296">
        <v>1295</v>
      </c>
      <c r="C1296" t="s">
        <v>855</v>
      </c>
      <c r="D1296" t="str">
        <f t="shared" si="20"/>
        <v>Brad Miller2015</v>
      </c>
      <c r="E1296" t="s">
        <v>36</v>
      </c>
      <c r="F1296">
        <v>2015</v>
      </c>
      <c r="G1296">
        <v>84</v>
      </c>
      <c r="H1296">
        <v>294</v>
      </c>
      <c r="I1296">
        <v>497</v>
      </c>
      <c r="J1296">
        <v>76</v>
      </c>
      <c r="K1296">
        <v>259</v>
      </c>
      <c r="L1296">
        <v>26</v>
      </c>
      <c r="M1296">
        <v>64</v>
      </c>
      <c r="N1296">
        <v>13</v>
      </c>
      <c r="O1296">
        <v>3</v>
      </c>
      <c r="P1296">
        <v>8</v>
      </c>
      <c r="Q1296">
        <v>27</v>
      </c>
      <c r="R1296">
        <v>9</v>
      </c>
      <c r="S1296">
        <v>1</v>
      </c>
      <c r="T1296">
        <v>29</v>
      </c>
      <c r="U1296">
        <v>61</v>
      </c>
      <c r="V1296">
        <v>0.247</v>
      </c>
      <c r="W1296">
        <v>0.32200000000000001</v>
      </c>
      <c r="X1296">
        <v>0.41299999999999998</v>
      </c>
      <c r="Y1296">
        <v>0.73499999999999999</v>
      </c>
      <c r="Z1296">
        <v>107</v>
      </c>
      <c r="AA1296">
        <v>5</v>
      </c>
      <c r="AB1296">
        <v>1</v>
      </c>
      <c r="AC1296">
        <v>2</v>
      </c>
      <c r="AD1296">
        <v>3</v>
      </c>
      <c r="AE1296">
        <v>0</v>
      </c>
      <c r="AF1296">
        <v>3</v>
      </c>
      <c r="AG1296">
        <v>0.28999999999999998</v>
      </c>
      <c r="AH1296">
        <v>101</v>
      </c>
      <c r="AI1296">
        <v>107</v>
      </c>
      <c r="AJ1296" t="s">
        <v>856</v>
      </c>
    </row>
    <row r="1297" spans="1:36" x14ac:dyDescent="0.45">
      <c r="A1297">
        <v>1296</v>
      </c>
      <c r="C1297" t="s">
        <v>354</v>
      </c>
      <c r="D1297" t="str">
        <f t="shared" si="20"/>
        <v>Marcell Ozuna2023</v>
      </c>
      <c r="E1297" t="s">
        <v>36</v>
      </c>
      <c r="F1297">
        <v>2023</v>
      </c>
      <c r="G1297">
        <v>73</v>
      </c>
      <c r="H1297">
        <v>294</v>
      </c>
      <c r="I1297">
        <v>592</v>
      </c>
      <c r="J1297">
        <v>71</v>
      </c>
      <c r="K1297">
        <v>264</v>
      </c>
      <c r="L1297">
        <v>36</v>
      </c>
      <c r="M1297">
        <v>65</v>
      </c>
      <c r="N1297">
        <v>8</v>
      </c>
      <c r="O1297">
        <v>0</v>
      </c>
      <c r="P1297">
        <v>17</v>
      </c>
      <c r="Q1297">
        <v>40</v>
      </c>
      <c r="R1297">
        <v>0</v>
      </c>
      <c r="S1297">
        <v>0</v>
      </c>
      <c r="T1297">
        <v>28</v>
      </c>
      <c r="U1297">
        <v>68</v>
      </c>
      <c r="V1297">
        <v>0.246</v>
      </c>
      <c r="W1297">
        <v>0.32</v>
      </c>
      <c r="X1297">
        <v>0.47</v>
      </c>
      <c r="Y1297">
        <v>0.78900000000000003</v>
      </c>
      <c r="Z1297">
        <v>124</v>
      </c>
      <c r="AA1297">
        <v>6</v>
      </c>
      <c r="AB1297">
        <v>1</v>
      </c>
      <c r="AC1297">
        <v>0</v>
      </c>
      <c r="AD1297">
        <v>1</v>
      </c>
      <c r="AE1297">
        <v>1</v>
      </c>
      <c r="AF1297">
        <v>2</v>
      </c>
      <c r="AG1297">
        <v>0.26700000000000002</v>
      </c>
      <c r="AH1297">
        <v>77</v>
      </c>
      <c r="AI1297">
        <v>115</v>
      </c>
      <c r="AJ1297" t="s">
        <v>355</v>
      </c>
    </row>
    <row r="1298" spans="1:36" x14ac:dyDescent="0.45">
      <c r="A1298">
        <v>1297</v>
      </c>
      <c r="C1298" t="s">
        <v>987</v>
      </c>
      <c r="D1298" t="str">
        <f t="shared" si="20"/>
        <v>Cal Raleigh2023</v>
      </c>
      <c r="E1298" t="s">
        <v>36</v>
      </c>
      <c r="F1298">
        <v>2023</v>
      </c>
      <c r="G1298">
        <v>77</v>
      </c>
      <c r="H1298">
        <v>294</v>
      </c>
      <c r="I1298">
        <v>569</v>
      </c>
      <c r="J1298">
        <v>67</v>
      </c>
      <c r="K1298">
        <v>265</v>
      </c>
      <c r="L1298">
        <v>37</v>
      </c>
      <c r="M1298">
        <v>59</v>
      </c>
      <c r="N1298">
        <v>13</v>
      </c>
      <c r="O1298">
        <v>1</v>
      </c>
      <c r="P1298">
        <v>11</v>
      </c>
      <c r="Q1298">
        <v>35</v>
      </c>
      <c r="R1298">
        <v>0</v>
      </c>
      <c r="S1298">
        <v>0</v>
      </c>
      <c r="T1298">
        <v>29</v>
      </c>
      <c r="U1298">
        <v>76</v>
      </c>
      <c r="V1298">
        <v>0.223</v>
      </c>
      <c r="W1298">
        <v>0.29899999999999999</v>
      </c>
      <c r="X1298">
        <v>0.40400000000000003</v>
      </c>
      <c r="Y1298">
        <v>0.70299999999999996</v>
      </c>
      <c r="Z1298">
        <v>107</v>
      </c>
      <c r="AA1298">
        <v>2</v>
      </c>
      <c r="AB1298">
        <v>0</v>
      </c>
      <c r="AC1298">
        <v>0</v>
      </c>
      <c r="AD1298">
        <v>0</v>
      </c>
      <c r="AE1298">
        <v>1</v>
      </c>
      <c r="AF1298">
        <v>2</v>
      </c>
      <c r="AG1298">
        <v>0.27</v>
      </c>
      <c r="AH1298">
        <v>86</v>
      </c>
      <c r="AI1298">
        <v>92</v>
      </c>
      <c r="AJ1298" t="s">
        <v>988</v>
      </c>
    </row>
    <row r="1299" spans="1:36" x14ac:dyDescent="0.45">
      <c r="A1299">
        <v>1298</v>
      </c>
      <c r="C1299" t="s">
        <v>154</v>
      </c>
      <c r="D1299" t="str">
        <f t="shared" si="20"/>
        <v>Eddie Rosario2023</v>
      </c>
      <c r="E1299" t="s">
        <v>36</v>
      </c>
      <c r="F1299">
        <v>2023</v>
      </c>
      <c r="G1299">
        <v>79</v>
      </c>
      <c r="H1299">
        <v>294</v>
      </c>
      <c r="I1299">
        <v>516</v>
      </c>
      <c r="J1299">
        <v>74</v>
      </c>
      <c r="K1299">
        <v>272</v>
      </c>
      <c r="L1299">
        <v>37</v>
      </c>
      <c r="M1299">
        <v>69</v>
      </c>
      <c r="N1299">
        <v>15</v>
      </c>
      <c r="O1299">
        <v>2</v>
      </c>
      <c r="P1299">
        <v>14</v>
      </c>
      <c r="Q1299">
        <v>43</v>
      </c>
      <c r="R1299">
        <v>1</v>
      </c>
      <c r="S1299">
        <v>3</v>
      </c>
      <c r="T1299">
        <v>21</v>
      </c>
      <c r="U1299">
        <v>71</v>
      </c>
      <c r="V1299">
        <v>0.254</v>
      </c>
      <c r="W1299">
        <v>0.30599999999999999</v>
      </c>
      <c r="X1299">
        <v>0.47799999999999998</v>
      </c>
      <c r="Y1299">
        <v>0.78400000000000003</v>
      </c>
      <c r="Z1299">
        <v>130</v>
      </c>
      <c r="AA1299">
        <v>7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0.29299999999999998</v>
      </c>
      <c r="AH1299">
        <v>107</v>
      </c>
      <c r="AI1299">
        <v>112</v>
      </c>
      <c r="AJ1299" t="s">
        <v>155</v>
      </c>
    </row>
    <row r="1300" spans="1:36" x14ac:dyDescent="0.45">
      <c r="A1300">
        <v>1299</v>
      </c>
      <c r="C1300" t="s">
        <v>358</v>
      </c>
      <c r="D1300" t="str">
        <f t="shared" si="20"/>
        <v>Mark Trumbo2015</v>
      </c>
      <c r="E1300" t="s">
        <v>36</v>
      </c>
      <c r="F1300">
        <v>2015</v>
      </c>
      <c r="G1300">
        <v>76</v>
      </c>
      <c r="H1300">
        <v>294</v>
      </c>
      <c r="I1300">
        <v>545</v>
      </c>
      <c r="J1300">
        <v>69</v>
      </c>
      <c r="K1300">
        <v>279</v>
      </c>
      <c r="L1300">
        <v>30</v>
      </c>
      <c r="M1300">
        <v>68</v>
      </c>
      <c r="N1300">
        <v>13</v>
      </c>
      <c r="O1300">
        <v>3</v>
      </c>
      <c r="P1300">
        <v>11</v>
      </c>
      <c r="Q1300">
        <v>32</v>
      </c>
      <c r="R1300">
        <v>0</v>
      </c>
      <c r="S1300">
        <v>0</v>
      </c>
      <c r="T1300">
        <v>15</v>
      </c>
      <c r="U1300">
        <v>70</v>
      </c>
      <c r="V1300">
        <v>0.24399999999999999</v>
      </c>
      <c r="W1300">
        <v>0.28199999999999997</v>
      </c>
      <c r="X1300">
        <v>0.43</v>
      </c>
      <c r="Y1300">
        <v>0.71199999999999997</v>
      </c>
      <c r="Z1300">
        <v>120</v>
      </c>
      <c r="AA1300">
        <v>10</v>
      </c>
      <c r="AB1300">
        <v>0</v>
      </c>
      <c r="AC1300">
        <v>0</v>
      </c>
      <c r="AD1300">
        <v>0</v>
      </c>
      <c r="AE1300">
        <v>0</v>
      </c>
      <c r="AF1300">
        <v>6</v>
      </c>
      <c r="AG1300">
        <v>0.28799999999999998</v>
      </c>
      <c r="AH1300">
        <v>87</v>
      </c>
      <c r="AI1300">
        <v>98</v>
      </c>
      <c r="AJ1300" t="s">
        <v>359</v>
      </c>
    </row>
    <row r="1301" spans="1:36" x14ac:dyDescent="0.45">
      <c r="A1301">
        <v>1300</v>
      </c>
      <c r="C1301" t="s">
        <v>989</v>
      </c>
      <c r="D1301" t="str">
        <f t="shared" si="20"/>
        <v>Christian Villanueva2018</v>
      </c>
      <c r="E1301" t="s">
        <v>36</v>
      </c>
      <c r="F1301">
        <v>2018</v>
      </c>
      <c r="G1301">
        <v>85</v>
      </c>
      <c r="H1301">
        <v>294</v>
      </c>
      <c r="I1301">
        <v>384</v>
      </c>
      <c r="J1301">
        <v>71</v>
      </c>
      <c r="K1301">
        <v>271</v>
      </c>
      <c r="L1301">
        <v>34</v>
      </c>
      <c r="M1301">
        <v>63</v>
      </c>
      <c r="N1301">
        <v>11</v>
      </c>
      <c r="O1301">
        <v>0</v>
      </c>
      <c r="P1301">
        <v>19</v>
      </c>
      <c r="Q1301">
        <v>43</v>
      </c>
      <c r="R1301">
        <v>2</v>
      </c>
      <c r="S1301">
        <v>0</v>
      </c>
      <c r="T1301">
        <v>17</v>
      </c>
      <c r="U1301">
        <v>85</v>
      </c>
      <c r="V1301">
        <v>0.23300000000000001</v>
      </c>
      <c r="W1301">
        <v>0.28899999999999998</v>
      </c>
      <c r="X1301">
        <v>0.48299999999999998</v>
      </c>
      <c r="Y1301">
        <v>0.77300000000000002</v>
      </c>
      <c r="Z1301">
        <v>131</v>
      </c>
      <c r="AA1301">
        <v>10</v>
      </c>
      <c r="AB1301">
        <v>5</v>
      </c>
      <c r="AC1301">
        <v>0</v>
      </c>
      <c r="AD1301">
        <v>1</v>
      </c>
      <c r="AE1301">
        <v>0</v>
      </c>
      <c r="AF1301">
        <v>0</v>
      </c>
      <c r="AG1301">
        <v>0.26200000000000001</v>
      </c>
      <c r="AH1301">
        <v>104</v>
      </c>
      <c r="AI1301">
        <v>110</v>
      </c>
      <c r="AJ1301" t="s">
        <v>990</v>
      </c>
    </row>
    <row r="1302" spans="1:36" x14ac:dyDescent="0.45">
      <c r="A1302">
        <v>1301</v>
      </c>
      <c r="C1302" t="s">
        <v>409</v>
      </c>
      <c r="D1302" t="str">
        <f t="shared" si="20"/>
        <v>Teoscar Hernández2021</v>
      </c>
      <c r="E1302" t="s">
        <v>36</v>
      </c>
      <c r="F1302">
        <v>2021</v>
      </c>
      <c r="G1302">
        <v>68</v>
      </c>
      <c r="H1302">
        <v>293</v>
      </c>
      <c r="I1302">
        <v>595</v>
      </c>
      <c r="J1302">
        <v>68</v>
      </c>
      <c r="K1302">
        <v>273</v>
      </c>
      <c r="L1302">
        <v>35</v>
      </c>
      <c r="M1302">
        <v>81</v>
      </c>
      <c r="N1302">
        <v>15</v>
      </c>
      <c r="O1302">
        <v>0</v>
      </c>
      <c r="P1302">
        <v>11</v>
      </c>
      <c r="Q1302">
        <v>48</v>
      </c>
      <c r="R1302">
        <v>6</v>
      </c>
      <c r="S1302">
        <v>3</v>
      </c>
      <c r="T1302">
        <v>19</v>
      </c>
      <c r="U1302">
        <v>72</v>
      </c>
      <c r="V1302">
        <v>0.29699999999999999</v>
      </c>
      <c r="W1302">
        <v>0.34100000000000003</v>
      </c>
      <c r="X1302">
        <v>0.47299999999999998</v>
      </c>
      <c r="Y1302">
        <v>0.81399999999999995</v>
      </c>
      <c r="Z1302">
        <v>129</v>
      </c>
      <c r="AA1302">
        <v>3</v>
      </c>
      <c r="AB1302">
        <v>0</v>
      </c>
      <c r="AC1302">
        <v>0</v>
      </c>
      <c r="AD1302">
        <v>1</v>
      </c>
      <c r="AE1302">
        <v>1</v>
      </c>
      <c r="AF1302">
        <v>6</v>
      </c>
      <c r="AG1302">
        <v>0.36699999999999999</v>
      </c>
      <c r="AH1302">
        <v>89</v>
      </c>
      <c r="AI1302">
        <v>125</v>
      </c>
      <c r="AJ1302" t="s">
        <v>410</v>
      </c>
    </row>
    <row r="1303" spans="1:36" x14ac:dyDescent="0.45">
      <c r="A1303">
        <v>1302</v>
      </c>
      <c r="C1303" t="s">
        <v>991</v>
      </c>
      <c r="D1303" t="str">
        <f t="shared" si="20"/>
        <v>Shea Langeliers2023</v>
      </c>
      <c r="E1303" t="s">
        <v>36</v>
      </c>
      <c r="F1303">
        <v>2023</v>
      </c>
      <c r="G1303">
        <v>79</v>
      </c>
      <c r="H1303">
        <v>293</v>
      </c>
      <c r="I1303">
        <v>490</v>
      </c>
      <c r="J1303">
        <v>74</v>
      </c>
      <c r="K1303">
        <v>268</v>
      </c>
      <c r="L1303">
        <v>30</v>
      </c>
      <c r="M1303">
        <v>55</v>
      </c>
      <c r="N1303">
        <v>11</v>
      </c>
      <c r="O1303">
        <v>1</v>
      </c>
      <c r="P1303">
        <v>10</v>
      </c>
      <c r="Q1303">
        <v>33</v>
      </c>
      <c r="R1303">
        <v>1</v>
      </c>
      <c r="S1303">
        <v>1</v>
      </c>
      <c r="T1303">
        <v>19</v>
      </c>
      <c r="U1303">
        <v>86</v>
      </c>
      <c r="V1303">
        <v>0.20499999999999999</v>
      </c>
      <c r="W1303">
        <v>0.26700000000000002</v>
      </c>
      <c r="X1303">
        <v>0.36599999999999999</v>
      </c>
      <c r="Y1303">
        <v>0.63300000000000001</v>
      </c>
      <c r="Z1303">
        <v>98</v>
      </c>
      <c r="AA1303">
        <v>8</v>
      </c>
      <c r="AB1303">
        <v>4</v>
      </c>
      <c r="AC1303">
        <v>1</v>
      </c>
      <c r="AD1303">
        <v>1</v>
      </c>
      <c r="AE1303">
        <v>2</v>
      </c>
      <c r="AF1303">
        <v>1</v>
      </c>
      <c r="AG1303">
        <v>0.26</v>
      </c>
      <c r="AH1303">
        <v>88</v>
      </c>
      <c r="AI1303">
        <v>73</v>
      </c>
      <c r="AJ1303" t="s">
        <v>992</v>
      </c>
    </row>
    <row r="1304" spans="1:36" x14ac:dyDescent="0.45">
      <c r="A1304">
        <v>1303</v>
      </c>
      <c r="C1304" t="s">
        <v>985</v>
      </c>
      <c r="D1304" t="str">
        <f t="shared" si="20"/>
        <v>Brandon Marsh2023</v>
      </c>
      <c r="E1304" t="s">
        <v>36</v>
      </c>
      <c r="F1304">
        <v>2023</v>
      </c>
      <c r="G1304">
        <v>81</v>
      </c>
      <c r="H1304">
        <v>293</v>
      </c>
      <c r="I1304">
        <v>472</v>
      </c>
      <c r="J1304">
        <v>72</v>
      </c>
      <c r="K1304">
        <v>258</v>
      </c>
      <c r="L1304">
        <v>32</v>
      </c>
      <c r="M1304">
        <v>71</v>
      </c>
      <c r="N1304">
        <v>16</v>
      </c>
      <c r="O1304">
        <v>4</v>
      </c>
      <c r="P1304">
        <v>7</v>
      </c>
      <c r="Q1304">
        <v>34</v>
      </c>
      <c r="R1304">
        <v>5</v>
      </c>
      <c r="S1304">
        <v>1</v>
      </c>
      <c r="T1304">
        <v>30</v>
      </c>
      <c r="U1304">
        <v>93</v>
      </c>
      <c r="V1304">
        <v>0.27500000000000002</v>
      </c>
      <c r="W1304">
        <v>0.34899999999999998</v>
      </c>
      <c r="X1304">
        <v>0.45</v>
      </c>
      <c r="Y1304">
        <v>0.79900000000000004</v>
      </c>
      <c r="Z1304">
        <v>116</v>
      </c>
      <c r="AA1304">
        <v>2</v>
      </c>
      <c r="AB1304">
        <v>1</v>
      </c>
      <c r="AC1304">
        <v>1</v>
      </c>
      <c r="AD1304">
        <v>3</v>
      </c>
      <c r="AE1304">
        <v>2</v>
      </c>
      <c r="AF1304">
        <v>2</v>
      </c>
      <c r="AG1304">
        <v>0.39800000000000002</v>
      </c>
      <c r="AH1304">
        <v>92</v>
      </c>
      <c r="AI1304">
        <v>119</v>
      </c>
      <c r="AJ1304" t="s">
        <v>986</v>
      </c>
    </row>
    <row r="1305" spans="1:36" x14ac:dyDescent="0.45">
      <c r="A1305">
        <v>1304</v>
      </c>
      <c r="C1305" t="s">
        <v>839</v>
      </c>
      <c r="D1305" t="str">
        <f t="shared" si="20"/>
        <v>Wilson Ramos2016</v>
      </c>
      <c r="E1305" t="s">
        <v>36</v>
      </c>
      <c r="F1305">
        <v>2016</v>
      </c>
      <c r="G1305">
        <v>75</v>
      </c>
      <c r="H1305">
        <v>293</v>
      </c>
      <c r="I1305">
        <v>523</v>
      </c>
      <c r="J1305">
        <v>68</v>
      </c>
      <c r="K1305">
        <v>267</v>
      </c>
      <c r="L1305">
        <v>39</v>
      </c>
      <c r="M1305">
        <v>88</v>
      </c>
      <c r="N1305">
        <v>16</v>
      </c>
      <c r="O1305">
        <v>0</v>
      </c>
      <c r="P1305">
        <v>13</v>
      </c>
      <c r="Q1305">
        <v>48</v>
      </c>
      <c r="R1305">
        <v>0</v>
      </c>
      <c r="S1305">
        <v>0</v>
      </c>
      <c r="T1305">
        <v>23</v>
      </c>
      <c r="U1305">
        <v>38</v>
      </c>
      <c r="V1305">
        <v>0.33</v>
      </c>
      <c r="W1305">
        <v>0.38200000000000001</v>
      </c>
      <c r="X1305">
        <v>0.53600000000000003</v>
      </c>
      <c r="Y1305">
        <v>0.91800000000000004</v>
      </c>
      <c r="Z1305">
        <v>143</v>
      </c>
      <c r="AA1305">
        <v>10</v>
      </c>
      <c r="AB1305">
        <v>1</v>
      </c>
      <c r="AC1305">
        <v>0</v>
      </c>
      <c r="AD1305">
        <v>2</v>
      </c>
      <c r="AE1305">
        <v>1</v>
      </c>
      <c r="AF1305">
        <v>2</v>
      </c>
      <c r="AG1305">
        <v>0.34399999999999997</v>
      </c>
      <c r="AH1305">
        <v>116</v>
      </c>
      <c r="AI1305">
        <v>146</v>
      </c>
      <c r="AJ1305" t="s">
        <v>840</v>
      </c>
    </row>
    <row r="1306" spans="1:36" x14ac:dyDescent="0.45">
      <c r="A1306">
        <v>1305</v>
      </c>
      <c r="C1306" t="s">
        <v>909</v>
      </c>
      <c r="D1306" t="str">
        <f t="shared" si="20"/>
        <v>Keibert Ruiz2022</v>
      </c>
      <c r="E1306" t="s">
        <v>36</v>
      </c>
      <c r="F1306">
        <v>2022</v>
      </c>
      <c r="G1306">
        <v>73</v>
      </c>
      <c r="H1306">
        <v>293</v>
      </c>
      <c r="I1306">
        <v>433</v>
      </c>
      <c r="J1306">
        <v>66</v>
      </c>
      <c r="K1306">
        <v>267</v>
      </c>
      <c r="L1306">
        <v>22</v>
      </c>
      <c r="M1306">
        <v>66</v>
      </c>
      <c r="N1306">
        <v>17</v>
      </c>
      <c r="O1306">
        <v>0</v>
      </c>
      <c r="P1306">
        <v>3</v>
      </c>
      <c r="Q1306">
        <v>20</v>
      </c>
      <c r="R1306">
        <v>4</v>
      </c>
      <c r="S1306">
        <v>0</v>
      </c>
      <c r="T1306">
        <v>21</v>
      </c>
      <c r="U1306">
        <v>33</v>
      </c>
      <c r="V1306">
        <v>0.247</v>
      </c>
      <c r="W1306">
        <v>0.308</v>
      </c>
      <c r="X1306">
        <v>0.34499999999999997</v>
      </c>
      <c r="Y1306">
        <v>0.65300000000000002</v>
      </c>
      <c r="Z1306">
        <v>92</v>
      </c>
      <c r="AA1306">
        <v>6</v>
      </c>
      <c r="AB1306">
        <v>3</v>
      </c>
      <c r="AC1306">
        <v>1</v>
      </c>
      <c r="AD1306">
        <v>1</v>
      </c>
      <c r="AE1306">
        <v>0</v>
      </c>
      <c r="AF1306">
        <v>1</v>
      </c>
      <c r="AG1306">
        <v>0.27200000000000002</v>
      </c>
      <c r="AH1306">
        <v>94</v>
      </c>
      <c r="AI1306">
        <v>86</v>
      </c>
      <c r="AJ1306" t="s">
        <v>910</v>
      </c>
    </row>
    <row r="1307" spans="1:36" x14ac:dyDescent="0.45">
      <c r="A1307">
        <v>1306</v>
      </c>
      <c r="C1307" t="s">
        <v>993</v>
      </c>
      <c r="D1307" t="str">
        <f t="shared" si="20"/>
        <v>Rubén Tejada2014</v>
      </c>
      <c r="E1307" t="s">
        <v>36</v>
      </c>
      <c r="F1307">
        <v>2014</v>
      </c>
      <c r="G1307">
        <v>81</v>
      </c>
      <c r="H1307">
        <v>293</v>
      </c>
      <c r="I1307">
        <v>419</v>
      </c>
      <c r="J1307">
        <v>72</v>
      </c>
      <c r="K1307">
        <v>245</v>
      </c>
      <c r="L1307">
        <v>24</v>
      </c>
      <c r="M1307">
        <v>58</v>
      </c>
      <c r="N1307">
        <v>8</v>
      </c>
      <c r="O1307">
        <v>0</v>
      </c>
      <c r="P1307">
        <v>2</v>
      </c>
      <c r="Q1307">
        <v>21</v>
      </c>
      <c r="R1307">
        <v>1</v>
      </c>
      <c r="S1307">
        <v>1</v>
      </c>
      <c r="T1307">
        <v>41</v>
      </c>
      <c r="U1307">
        <v>55</v>
      </c>
      <c r="V1307">
        <v>0.23699999999999999</v>
      </c>
      <c r="W1307">
        <v>0.35299999999999998</v>
      </c>
      <c r="X1307">
        <v>0.29399999999999998</v>
      </c>
      <c r="Y1307">
        <v>0.64700000000000002</v>
      </c>
      <c r="Z1307">
        <v>72</v>
      </c>
      <c r="AA1307">
        <v>6</v>
      </c>
      <c r="AB1307">
        <v>3</v>
      </c>
      <c r="AC1307">
        <v>4</v>
      </c>
      <c r="AD1307">
        <v>0</v>
      </c>
      <c r="AE1307">
        <v>9</v>
      </c>
      <c r="AF1307">
        <v>3</v>
      </c>
      <c r="AG1307">
        <v>0.29799999999999999</v>
      </c>
      <c r="AH1307">
        <v>98</v>
      </c>
      <c r="AI1307">
        <v>87</v>
      </c>
      <c r="AJ1307" t="s">
        <v>994</v>
      </c>
    </row>
    <row r="1308" spans="1:36" x14ac:dyDescent="0.45">
      <c r="A1308">
        <v>1307</v>
      </c>
      <c r="C1308" t="s">
        <v>274</v>
      </c>
      <c r="D1308" t="str">
        <f t="shared" si="20"/>
        <v>Cody Bellinger2017</v>
      </c>
      <c r="E1308" t="s">
        <v>36</v>
      </c>
      <c r="F1308">
        <v>2017</v>
      </c>
      <c r="G1308">
        <v>70</v>
      </c>
      <c r="H1308">
        <v>292</v>
      </c>
      <c r="I1308">
        <v>548</v>
      </c>
      <c r="J1308">
        <v>67</v>
      </c>
      <c r="K1308">
        <v>257</v>
      </c>
      <c r="L1308">
        <v>50</v>
      </c>
      <c r="M1308">
        <v>67</v>
      </c>
      <c r="N1308">
        <v>15</v>
      </c>
      <c r="O1308">
        <v>1</v>
      </c>
      <c r="P1308">
        <v>25</v>
      </c>
      <c r="Q1308">
        <v>58</v>
      </c>
      <c r="R1308">
        <v>5</v>
      </c>
      <c r="S1308">
        <v>1</v>
      </c>
      <c r="T1308">
        <v>33</v>
      </c>
      <c r="U1308">
        <v>85</v>
      </c>
      <c r="V1308">
        <v>0.26100000000000001</v>
      </c>
      <c r="W1308">
        <v>0.34300000000000003</v>
      </c>
      <c r="X1308">
        <v>0.61899999999999999</v>
      </c>
      <c r="Y1308">
        <v>0.96099999999999997</v>
      </c>
      <c r="Z1308">
        <v>159</v>
      </c>
      <c r="AA1308">
        <v>2</v>
      </c>
      <c r="AB1308">
        <v>0</v>
      </c>
      <c r="AC1308">
        <v>0</v>
      </c>
      <c r="AD1308">
        <v>2</v>
      </c>
      <c r="AE1308">
        <v>5</v>
      </c>
      <c r="AF1308">
        <v>0</v>
      </c>
      <c r="AG1308">
        <v>0.28199999999999997</v>
      </c>
      <c r="AH1308">
        <v>104</v>
      </c>
      <c r="AI1308">
        <v>151</v>
      </c>
      <c r="AJ1308" t="s">
        <v>275</v>
      </c>
    </row>
    <row r="1309" spans="1:36" x14ac:dyDescent="0.45">
      <c r="A1309">
        <v>1308</v>
      </c>
      <c r="C1309" t="s">
        <v>629</v>
      </c>
      <c r="D1309" t="str">
        <f t="shared" si="20"/>
        <v>Jackie Bradley Jr.2017</v>
      </c>
      <c r="E1309" t="s">
        <v>36</v>
      </c>
      <c r="F1309">
        <v>2017</v>
      </c>
      <c r="G1309">
        <v>71</v>
      </c>
      <c r="H1309">
        <v>292</v>
      </c>
      <c r="I1309">
        <v>541</v>
      </c>
      <c r="J1309">
        <v>70</v>
      </c>
      <c r="K1309">
        <v>257</v>
      </c>
      <c r="L1309">
        <v>34</v>
      </c>
      <c r="M1309">
        <v>72</v>
      </c>
      <c r="N1309">
        <v>14</v>
      </c>
      <c r="O1309">
        <v>2</v>
      </c>
      <c r="P1309">
        <v>12</v>
      </c>
      <c r="Q1309">
        <v>38</v>
      </c>
      <c r="R1309">
        <v>4</v>
      </c>
      <c r="S1309">
        <v>2</v>
      </c>
      <c r="T1309">
        <v>31</v>
      </c>
      <c r="U1309">
        <v>58</v>
      </c>
      <c r="V1309">
        <v>0.28000000000000003</v>
      </c>
      <c r="W1309">
        <v>0.36299999999999999</v>
      </c>
      <c r="X1309">
        <v>0.49</v>
      </c>
      <c r="Y1309">
        <v>0.85299999999999998</v>
      </c>
      <c r="Z1309">
        <v>126</v>
      </c>
      <c r="AA1309">
        <v>6</v>
      </c>
      <c r="AB1309">
        <v>3</v>
      </c>
      <c r="AC1309">
        <v>0</v>
      </c>
      <c r="AD1309">
        <v>1</v>
      </c>
      <c r="AE1309">
        <v>3</v>
      </c>
      <c r="AF1309">
        <v>4</v>
      </c>
      <c r="AG1309">
        <v>0.31900000000000001</v>
      </c>
      <c r="AH1309">
        <v>134</v>
      </c>
      <c r="AI1309">
        <v>127</v>
      </c>
      <c r="AJ1309" t="s">
        <v>630</v>
      </c>
    </row>
    <row r="1310" spans="1:36" x14ac:dyDescent="0.45">
      <c r="A1310">
        <v>1309</v>
      </c>
      <c r="C1310" t="s">
        <v>995</v>
      </c>
      <c r="D1310" t="str">
        <f t="shared" si="20"/>
        <v>Billy Burns2016</v>
      </c>
      <c r="E1310" t="s">
        <v>36</v>
      </c>
      <c r="F1310">
        <v>2016</v>
      </c>
      <c r="G1310">
        <v>73</v>
      </c>
      <c r="H1310">
        <v>292</v>
      </c>
      <c r="I1310">
        <v>332</v>
      </c>
      <c r="J1310">
        <v>67</v>
      </c>
      <c r="K1310">
        <v>274</v>
      </c>
      <c r="L1310">
        <v>32</v>
      </c>
      <c r="M1310">
        <v>64</v>
      </c>
      <c r="N1310">
        <v>11</v>
      </c>
      <c r="O1310">
        <v>4</v>
      </c>
      <c r="P1310">
        <v>0</v>
      </c>
      <c r="Q1310">
        <v>12</v>
      </c>
      <c r="R1310">
        <v>14</v>
      </c>
      <c r="S1310">
        <v>3</v>
      </c>
      <c r="T1310">
        <v>10</v>
      </c>
      <c r="U1310">
        <v>30</v>
      </c>
      <c r="V1310">
        <v>0.23400000000000001</v>
      </c>
      <c r="W1310">
        <v>0.27</v>
      </c>
      <c r="X1310">
        <v>0.30299999999999999</v>
      </c>
      <c r="Y1310">
        <v>0.57299999999999995</v>
      </c>
      <c r="Z1310">
        <v>83</v>
      </c>
      <c r="AA1310">
        <v>3</v>
      </c>
      <c r="AB1310">
        <v>4</v>
      </c>
      <c r="AC1310">
        <v>3</v>
      </c>
      <c r="AD1310">
        <v>1</v>
      </c>
      <c r="AE1310">
        <v>2</v>
      </c>
      <c r="AF1310">
        <v>2</v>
      </c>
      <c r="AG1310">
        <v>0.26100000000000001</v>
      </c>
      <c r="AH1310">
        <v>102</v>
      </c>
      <c r="AI1310">
        <v>56</v>
      </c>
      <c r="AJ1310" t="s">
        <v>996</v>
      </c>
    </row>
    <row r="1311" spans="1:36" x14ac:dyDescent="0.45">
      <c r="A1311">
        <v>1310</v>
      </c>
      <c r="C1311" t="s">
        <v>419</v>
      </c>
      <c r="D1311" t="str">
        <f t="shared" si="20"/>
        <v>Dylan Carlson2022</v>
      </c>
      <c r="E1311" t="s">
        <v>36</v>
      </c>
      <c r="F1311">
        <v>2022</v>
      </c>
      <c r="G1311">
        <v>75</v>
      </c>
      <c r="H1311">
        <v>292</v>
      </c>
      <c r="I1311">
        <v>488</v>
      </c>
      <c r="J1311">
        <v>69</v>
      </c>
      <c r="K1311">
        <v>261</v>
      </c>
      <c r="L1311">
        <v>32</v>
      </c>
      <c r="M1311">
        <v>67</v>
      </c>
      <c r="N1311">
        <v>19</v>
      </c>
      <c r="O1311">
        <v>3</v>
      </c>
      <c r="P1311">
        <v>5</v>
      </c>
      <c r="Q1311">
        <v>26</v>
      </c>
      <c r="R1311">
        <v>4</v>
      </c>
      <c r="S1311">
        <v>0</v>
      </c>
      <c r="T1311">
        <v>25</v>
      </c>
      <c r="U1311">
        <v>55</v>
      </c>
      <c r="V1311">
        <v>0.25700000000000001</v>
      </c>
      <c r="W1311">
        <v>0.32500000000000001</v>
      </c>
      <c r="X1311">
        <v>0.41</v>
      </c>
      <c r="Y1311">
        <v>0.73499999999999999</v>
      </c>
      <c r="Z1311">
        <v>107</v>
      </c>
      <c r="AA1311">
        <v>3</v>
      </c>
      <c r="AB1311">
        <v>3</v>
      </c>
      <c r="AC1311">
        <v>0</v>
      </c>
      <c r="AD1311">
        <v>3</v>
      </c>
      <c r="AE1311">
        <v>0</v>
      </c>
      <c r="AF1311">
        <v>1</v>
      </c>
      <c r="AG1311">
        <v>0.30399999999999999</v>
      </c>
      <c r="AH1311">
        <v>111</v>
      </c>
      <c r="AI1311">
        <v>108</v>
      </c>
      <c r="AJ1311" t="s">
        <v>420</v>
      </c>
    </row>
    <row r="1312" spans="1:36" x14ac:dyDescent="0.45">
      <c r="A1312">
        <v>1311</v>
      </c>
      <c r="C1312" t="s">
        <v>997</v>
      </c>
      <c r="D1312" t="str">
        <f t="shared" si="20"/>
        <v>Jarrod Dyson2017</v>
      </c>
      <c r="E1312" t="s">
        <v>36</v>
      </c>
      <c r="F1312">
        <v>2017</v>
      </c>
      <c r="G1312">
        <v>82</v>
      </c>
      <c r="H1312">
        <v>292</v>
      </c>
      <c r="I1312">
        <v>390</v>
      </c>
      <c r="J1312">
        <v>74</v>
      </c>
      <c r="K1312">
        <v>256</v>
      </c>
      <c r="L1312">
        <v>48</v>
      </c>
      <c r="M1312">
        <v>66</v>
      </c>
      <c r="N1312">
        <v>13</v>
      </c>
      <c r="O1312">
        <v>3</v>
      </c>
      <c r="P1312">
        <v>5</v>
      </c>
      <c r="Q1312">
        <v>22</v>
      </c>
      <c r="R1312">
        <v>20</v>
      </c>
      <c r="S1312">
        <v>5</v>
      </c>
      <c r="T1312">
        <v>23</v>
      </c>
      <c r="U1312">
        <v>43</v>
      </c>
      <c r="V1312">
        <v>0.25800000000000001</v>
      </c>
      <c r="W1312">
        <v>0.34</v>
      </c>
      <c r="X1312">
        <v>0.39100000000000001</v>
      </c>
      <c r="Y1312">
        <v>0.73099999999999998</v>
      </c>
      <c r="Z1312">
        <v>100</v>
      </c>
      <c r="AA1312">
        <v>3</v>
      </c>
      <c r="AB1312">
        <v>10</v>
      </c>
      <c r="AC1312">
        <v>1</v>
      </c>
      <c r="AD1312">
        <v>2</v>
      </c>
      <c r="AE1312">
        <v>2</v>
      </c>
      <c r="AF1312">
        <v>1</v>
      </c>
      <c r="AG1312">
        <v>0.29099999999999998</v>
      </c>
      <c r="AH1312">
        <v>117</v>
      </c>
      <c r="AI1312">
        <v>97</v>
      </c>
      <c r="AJ1312" t="s">
        <v>998</v>
      </c>
    </row>
    <row r="1313" spans="1:36" x14ac:dyDescent="0.45">
      <c r="A1313">
        <v>1312</v>
      </c>
      <c r="C1313" t="s">
        <v>649</v>
      </c>
      <c r="D1313" t="str">
        <f t="shared" si="20"/>
        <v>Jose Iglesias2019</v>
      </c>
      <c r="E1313" t="s">
        <v>36</v>
      </c>
      <c r="F1313">
        <v>2019</v>
      </c>
      <c r="G1313">
        <v>80</v>
      </c>
      <c r="H1313">
        <v>292</v>
      </c>
      <c r="I1313">
        <v>530</v>
      </c>
      <c r="J1313">
        <v>76</v>
      </c>
      <c r="K1313">
        <v>277</v>
      </c>
      <c r="L1313">
        <v>32</v>
      </c>
      <c r="M1313">
        <v>78</v>
      </c>
      <c r="N1313">
        <v>11</v>
      </c>
      <c r="O1313">
        <v>2</v>
      </c>
      <c r="P1313">
        <v>5</v>
      </c>
      <c r="Q1313">
        <v>33</v>
      </c>
      <c r="R1313">
        <v>2</v>
      </c>
      <c r="S1313">
        <v>3</v>
      </c>
      <c r="T1313">
        <v>13</v>
      </c>
      <c r="U1313">
        <v>43</v>
      </c>
      <c r="V1313">
        <v>0.28199999999999997</v>
      </c>
      <c r="W1313">
        <v>0.315</v>
      </c>
      <c r="X1313">
        <v>0.39</v>
      </c>
      <c r="Y1313">
        <v>0.70499999999999996</v>
      </c>
      <c r="Z1313">
        <v>108</v>
      </c>
      <c r="AA1313">
        <v>8</v>
      </c>
      <c r="AB1313">
        <v>1</v>
      </c>
      <c r="AC1313">
        <v>0</v>
      </c>
      <c r="AD1313">
        <v>1</v>
      </c>
      <c r="AE1313">
        <v>3</v>
      </c>
      <c r="AF1313">
        <v>2</v>
      </c>
      <c r="AG1313">
        <v>0.317</v>
      </c>
      <c r="AH1313">
        <v>95</v>
      </c>
      <c r="AI1313">
        <v>88</v>
      </c>
      <c r="AJ1313" t="s">
        <v>650</v>
      </c>
    </row>
    <row r="1314" spans="1:36" x14ac:dyDescent="0.45">
      <c r="A1314">
        <v>1313</v>
      </c>
      <c r="C1314" t="s">
        <v>895</v>
      </c>
      <c r="D1314" t="str">
        <f t="shared" si="20"/>
        <v>Michael A. Taylor2021</v>
      </c>
      <c r="E1314" t="s">
        <v>36</v>
      </c>
      <c r="F1314">
        <v>2021</v>
      </c>
      <c r="G1314">
        <v>80</v>
      </c>
      <c r="H1314">
        <v>292</v>
      </c>
      <c r="I1314">
        <v>528</v>
      </c>
      <c r="J1314">
        <v>76</v>
      </c>
      <c r="K1314">
        <v>270</v>
      </c>
      <c r="L1314">
        <v>35</v>
      </c>
      <c r="M1314">
        <v>67</v>
      </c>
      <c r="N1314">
        <v>7</v>
      </c>
      <c r="O1314">
        <v>1</v>
      </c>
      <c r="P1314">
        <v>8</v>
      </c>
      <c r="Q1314">
        <v>32</v>
      </c>
      <c r="R1314">
        <v>6</v>
      </c>
      <c r="S1314">
        <v>3</v>
      </c>
      <c r="T1314">
        <v>19</v>
      </c>
      <c r="U1314">
        <v>92</v>
      </c>
      <c r="V1314">
        <v>0.248</v>
      </c>
      <c r="W1314">
        <v>0.30099999999999999</v>
      </c>
      <c r="X1314">
        <v>0.37</v>
      </c>
      <c r="Y1314">
        <v>0.67200000000000004</v>
      </c>
      <c r="Z1314">
        <v>100</v>
      </c>
      <c r="AA1314">
        <v>6</v>
      </c>
      <c r="AB1314">
        <v>2</v>
      </c>
      <c r="AC1314">
        <v>0</v>
      </c>
      <c r="AD1314">
        <v>1</v>
      </c>
      <c r="AE1314">
        <v>0</v>
      </c>
      <c r="AF1314">
        <v>2</v>
      </c>
      <c r="AG1314">
        <v>0.34499999999999997</v>
      </c>
      <c r="AH1314">
        <v>105</v>
      </c>
      <c r="AI1314">
        <v>87</v>
      </c>
      <c r="AJ1314" t="s">
        <v>896</v>
      </c>
    </row>
    <row r="1315" spans="1:36" x14ac:dyDescent="0.45">
      <c r="A1315">
        <v>1314</v>
      </c>
      <c r="C1315" t="s">
        <v>459</v>
      </c>
      <c r="D1315" t="str">
        <f t="shared" si="20"/>
        <v>Ben Zobrist2018</v>
      </c>
      <c r="E1315" t="s">
        <v>36</v>
      </c>
      <c r="F1315">
        <v>2018</v>
      </c>
      <c r="G1315">
        <v>78</v>
      </c>
      <c r="H1315">
        <v>292</v>
      </c>
      <c r="I1315">
        <v>520</v>
      </c>
      <c r="J1315">
        <v>58</v>
      </c>
      <c r="K1315">
        <v>249</v>
      </c>
      <c r="L1315">
        <v>41</v>
      </c>
      <c r="M1315">
        <v>71</v>
      </c>
      <c r="N1315">
        <v>12</v>
      </c>
      <c r="O1315">
        <v>1</v>
      </c>
      <c r="P1315">
        <v>6</v>
      </c>
      <c r="Q1315">
        <v>36</v>
      </c>
      <c r="R1315">
        <v>2</v>
      </c>
      <c r="S1315">
        <v>2</v>
      </c>
      <c r="T1315">
        <v>38</v>
      </c>
      <c r="U1315">
        <v>35</v>
      </c>
      <c r="V1315">
        <v>0.28499999999999998</v>
      </c>
      <c r="W1315">
        <v>0.38</v>
      </c>
      <c r="X1315">
        <v>0.41399999999999998</v>
      </c>
      <c r="Y1315">
        <v>0.79400000000000004</v>
      </c>
      <c r="Z1315">
        <v>103</v>
      </c>
      <c r="AA1315">
        <v>4</v>
      </c>
      <c r="AB1315">
        <v>2</v>
      </c>
      <c r="AC1315">
        <v>0</v>
      </c>
      <c r="AD1315">
        <v>3</v>
      </c>
      <c r="AE1315">
        <v>1</v>
      </c>
      <c r="AF1315">
        <v>2</v>
      </c>
      <c r="AG1315">
        <v>0.308</v>
      </c>
      <c r="AH1315">
        <v>95</v>
      </c>
      <c r="AI1315">
        <v>121</v>
      </c>
      <c r="AJ1315" t="s">
        <v>460</v>
      </c>
    </row>
    <row r="1316" spans="1:36" x14ac:dyDescent="0.45">
      <c r="A1316">
        <v>1315</v>
      </c>
      <c r="C1316" t="s">
        <v>999</v>
      </c>
      <c r="D1316" t="str">
        <f t="shared" si="20"/>
        <v>Mike Zunino2014</v>
      </c>
      <c r="E1316" t="s">
        <v>36</v>
      </c>
      <c r="F1316">
        <v>2014</v>
      </c>
      <c r="G1316">
        <v>76</v>
      </c>
      <c r="H1316">
        <v>292</v>
      </c>
      <c r="I1316">
        <v>476</v>
      </c>
      <c r="J1316">
        <v>76</v>
      </c>
      <c r="K1316">
        <v>267</v>
      </c>
      <c r="L1316">
        <v>33</v>
      </c>
      <c r="M1316">
        <v>55</v>
      </c>
      <c r="N1316">
        <v>14</v>
      </c>
      <c r="O1316">
        <v>1</v>
      </c>
      <c r="P1316">
        <v>13</v>
      </c>
      <c r="Q1316">
        <v>34</v>
      </c>
      <c r="R1316">
        <v>0</v>
      </c>
      <c r="S1316">
        <v>2</v>
      </c>
      <c r="T1316">
        <v>11</v>
      </c>
      <c r="U1316">
        <v>97</v>
      </c>
      <c r="V1316">
        <v>0.20599999999999999</v>
      </c>
      <c r="W1316">
        <v>0.26</v>
      </c>
      <c r="X1316">
        <v>0.41199999999999998</v>
      </c>
      <c r="Y1316">
        <v>0.67200000000000004</v>
      </c>
      <c r="Z1316">
        <v>110</v>
      </c>
      <c r="AA1316">
        <v>5</v>
      </c>
      <c r="AB1316">
        <v>10</v>
      </c>
      <c r="AC1316">
        <v>0</v>
      </c>
      <c r="AD1316">
        <v>4</v>
      </c>
      <c r="AE1316">
        <v>1</v>
      </c>
      <c r="AF1316">
        <v>0</v>
      </c>
      <c r="AG1316">
        <v>0.26100000000000001</v>
      </c>
      <c r="AH1316">
        <v>104</v>
      </c>
      <c r="AI1316">
        <v>88</v>
      </c>
      <c r="AJ1316" t="s">
        <v>1000</v>
      </c>
    </row>
    <row r="1317" spans="1:36" x14ac:dyDescent="0.45">
      <c r="A1317">
        <v>1316</v>
      </c>
      <c r="C1317" t="s">
        <v>493</v>
      </c>
      <c r="D1317" t="str">
        <f t="shared" si="20"/>
        <v>Tim Anderson2022</v>
      </c>
      <c r="E1317" t="s">
        <v>36</v>
      </c>
      <c r="F1317">
        <v>2022</v>
      </c>
      <c r="G1317">
        <v>65</v>
      </c>
      <c r="H1317">
        <v>291</v>
      </c>
      <c r="I1317">
        <v>351</v>
      </c>
      <c r="J1317">
        <v>65</v>
      </c>
      <c r="K1317">
        <v>274</v>
      </c>
      <c r="L1317">
        <v>44</v>
      </c>
      <c r="M1317">
        <v>85</v>
      </c>
      <c r="N1317">
        <v>11</v>
      </c>
      <c r="O1317">
        <v>0</v>
      </c>
      <c r="P1317">
        <v>6</v>
      </c>
      <c r="Q1317">
        <v>24</v>
      </c>
      <c r="R1317">
        <v>11</v>
      </c>
      <c r="S1317">
        <v>0</v>
      </c>
      <c r="T1317">
        <v>12</v>
      </c>
      <c r="U1317">
        <v>40</v>
      </c>
      <c r="V1317">
        <v>0.31</v>
      </c>
      <c r="W1317">
        <v>0.35099999999999998</v>
      </c>
      <c r="X1317">
        <v>0.41599999999999998</v>
      </c>
      <c r="Y1317">
        <v>0.76700000000000002</v>
      </c>
      <c r="Z1317">
        <v>114</v>
      </c>
      <c r="AA1317">
        <v>8</v>
      </c>
      <c r="AB1317">
        <v>5</v>
      </c>
      <c r="AC1317">
        <v>0</v>
      </c>
      <c r="AD1317">
        <v>0</v>
      </c>
      <c r="AE1317">
        <v>1</v>
      </c>
      <c r="AF1317">
        <v>1</v>
      </c>
      <c r="AG1317">
        <v>0.34699999999999998</v>
      </c>
      <c r="AH1317">
        <v>109</v>
      </c>
      <c r="AI1317">
        <v>118</v>
      </c>
      <c r="AJ1317" t="s">
        <v>494</v>
      </c>
    </row>
    <row r="1318" spans="1:36" x14ac:dyDescent="0.45">
      <c r="A1318">
        <v>1317</v>
      </c>
      <c r="C1318" t="s">
        <v>889</v>
      </c>
      <c r="D1318" t="str">
        <f t="shared" si="20"/>
        <v>Nori Aoki2015</v>
      </c>
      <c r="E1318" t="s">
        <v>36</v>
      </c>
      <c r="F1318">
        <v>2015</v>
      </c>
      <c r="G1318">
        <v>67</v>
      </c>
      <c r="H1318">
        <v>291</v>
      </c>
      <c r="I1318">
        <v>392</v>
      </c>
      <c r="J1318">
        <v>63</v>
      </c>
      <c r="K1318">
        <v>262</v>
      </c>
      <c r="L1318">
        <v>33</v>
      </c>
      <c r="M1318">
        <v>83</v>
      </c>
      <c r="N1318">
        <v>8</v>
      </c>
      <c r="O1318">
        <v>2</v>
      </c>
      <c r="P1318">
        <v>2</v>
      </c>
      <c r="Q1318">
        <v>19</v>
      </c>
      <c r="R1318">
        <v>12</v>
      </c>
      <c r="S1318">
        <v>5</v>
      </c>
      <c r="T1318">
        <v>23</v>
      </c>
      <c r="U1318">
        <v>17</v>
      </c>
      <c r="V1318">
        <v>0.317</v>
      </c>
      <c r="W1318">
        <v>0.38300000000000001</v>
      </c>
      <c r="X1318">
        <v>0.38600000000000001</v>
      </c>
      <c r="Y1318">
        <v>0.76800000000000002</v>
      </c>
      <c r="Z1318">
        <v>101</v>
      </c>
      <c r="AA1318">
        <v>7</v>
      </c>
      <c r="AB1318">
        <v>5</v>
      </c>
      <c r="AC1318">
        <v>1</v>
      </c>
      <c r="AD1318">
        <v>0</v>
      </c>
      <c r="AE1318">
        <v>0</v>
      </c>
      <c r="AF1318">
        <v>2</v>
      </c>
      <c r="AG1318">
        <v>0.33300000000000002</v>
      </c>
      <c r="AH1318">
        <v>110</v>
      </c>
      <c r="AI1318">
        <v>119</v>
      </c>
      <c r="AJ1318" t="s">
        <v>890</v>
      </c>
    </row>
    <row r="1319" spans="1:36" x14ac:dyDescent="0.45">
      <c r="A1319">
        <v>1318</v>
      </c>
      <c r="C1319" t="s">
        <v>539</v>
      </c>
      <c r="D1319" t="str">
        <f t="shared" si="20"/>
        <v>Jay Bruce2019</v>
      </c>
      <c r="E1319" t="s">
        <v>36</v>
      </c>
      <c r="F1319">
        <v>2019</v>
      </c>
      <c r="G1319">
        <v>75</v>
      </c>
      <c r="H1319">
        <v>291</v>
      </c>
      <c r="I1319">
        <v>333</v>
      </c>
      <c r="J1319">
        <v>69</v>
      </c>
      <c r="K1319">
        <v>268</v>
      </c>
      <c r="L1319">
        <v>41</v>
      </c>
      <c r="M1319">
        <v>65</v>
      </c>
      <c r="N1319">
        <v>17</v>
      </c>
      <c r="O1319">
        <v>0</v>
      </c>
      <c r="P1319">
        <v>24</v>
      </c>
      <c r="Q1319">
        <v>57</v>
      </c>
      <c r="R1319">
        <v>1</v>
      </c>
      <c r="S1319">
        <v>0</v>
      </c>
      <c r="T1319">
        <v>19</v>
      </c>
      <c r="U1319">
        <v>69</v>
      </c>
      <c r="V1319">
        <v>0.24299999999999999</v>
      </c>
      <c r="W1319">
        <v>0.29199999999999998</v>
      </c>
      <c r="X1319">
        <v>0.57499999999999996</v>
      </c>
      <c r="Y1319">
        <v>0.86699999999999999</v>
      </c>
      <c r="Z1319">
        <v>154</v>
      </c>
      <c r="AA1319">
        <v>2</v>
      </c>
      <c r="AB1319">
        <v>1</v>
      </c>
      <c r="AC1319">
        <v>0</v>
      </c>
      <c r="AD1319">
        <v>3</v>
      </c>
      <c r="AE1319">
        <v>0</v>
      </c>
      <c r="AF1319">
        <v>1</v>
      </c>
      <c r="AG1319">
        <v>0.23</v>
      </c>
      <c r="AH1319">
        <v>122</v>
      </c>
      <c r="AI1319">
        <v>124</v>
      </c>
      <c r="AJ1319" t="s">
        <v>540</v>
      </c>
    </row>
    <row r="1320" spans="1:36" x14ac:dyDescent="0.45">
      <c r="A1320">
        <v>1319</v>
      </c>
      <c r="C1320" t="s">
        <v>1001</v>
      </c>
      <c r="D1320" t="str">
        <f t="shared" si="20"/>
        <v>Triston Casas2023</v>
      </c>
      <c r="E1320" t="s">
        <v>36</v>
      </c>
      <c r="F1320">
        <v>2023</v>
      </c>
      <c r="G1320">
        <v>78</v>
      </c>
      <c r="H1320">
        <v>291</v>
      </c>
      <c r="I1320">
        <v>502</v>
      </c>
      <c r="J1320">
        <v>68</v>
      </c>
      <c r="K1320">
        <v>249</v>
      </c>
      <c r="L1320">
        <v>34</v>
      </c>
      <c r="M1320">
        <v>56</v>
      </c>
      <c r="N1320">
        <v>14</v>
      </c>
      <c r="O1320">
        <v>1</v>
      </c>
      <c r="P1320">
        <v>9</v>
      </c>
      <c r="Q1320">
        <v>27</v>
      </c>
      <c r="R1320">
        <v>0</v>
      </c>
      <c r="S1320">
        <v>0</v>
      </c>
      <c r="T1320">
        <v>40</v>
      </c>
      <c r="U1320">
        <v>76</v>
      </c>
      <c r="V1320">
        <v>0.22500000000000001</v>
      </c>
      <c r="W1320">
        <v>0.33</v>
      </c>
      <c r="X1320">
        <v>0.39800000000000002</v>
      </c>
      <c r="Y1320">
        <v>0.72799999999999998</v>
      </c>
      <c r="Z1320">
        <v>99</v>
      </c>
      <c r="AA1320">
        <v>6</v>
      </c>
      <c r="AB1320">
        <v>0</v>
      </c>
      <c r="AC1320">
        <v>0</v>
      </c>
      <c r="AD1320">
        <v>2</v>
      </c>
      <c r="AE1320">
        <v>0</v>
      </c>
      <c r="AF1320">
        <v>1</v>
      </c>
      <c r="AG1320">
        <v>0.28299999999999997</v>
      </c>
      <c r="AH1320">
        <v>71</v>
      </c>
      <c r="AI1320">
        <v>100</v>
      </c>
      <c r="AJ1320" t="s">
        <v>1002</v>
      </c>
    </row>
    <row r="1321" spans="1:36" x14ac:dyDescent="0.45">
      <c r="A1321">
        <v>1320</v>
      </c>
      <c r="C1321" t="s">
        <v>479</v>
      </c>
      <c r="D1321" t="str">
        <f t="shared" si="20"/>
        <v>Joey Gallo2017</v>
      </c>
      <c r="E1321" t="s">
        <v>36</v>
      </c>
      <c r="F1321">
        <v>2017</v>
      </c>
      <c r="G1321">
        <v>81</v>
      </c>
      <c r="H1321">
        <v>291</v>
      </c>
      <c r="I1321">
        <v>532</v>
      </c>
      <c r="J1321">
        <v>74</v>
      </c>
      <c r="K1321">
        <v>248</v>
      </c>
      <c r="L1321">
        <v>47</v>
      </c>
      <c r="M1321">
        <v>48</v>
      </c>
      <c r="N1321">
        <v>11</v>
      </c>
      <c r="O1321">
        <v>2</v>
      </c>
      <c r="P1321">
        <v>21</v>
      </c>
      <c r="Q1321">
        <v>41</v>
      </c>
      <c r="R1321">
        <v>5</v>
      </c>
      <c r="S1321">
        <v>0</v>
      </c>
      <c r="T1321">
        <v>39</v>
      </c>
      <c r="U1321">
        <v>112</v>
      </c>
      <c r="V1321">
        <v>0.19400000000000001</v>
      </c>
      <c r="W1321">
        <v>0.313</v>
      </c>
      <c r="X1321">
        <v>0.50800000000000001</v>
      </c>
      <c r="Y1321">
        <v>0.82099999999999995</v>
      </c>
      <c r="Z1321">
        <v>126</v>
      </c>
      <c r="AA1321">
        <v>1</v>
      </c>
      <c r="AB1321">
        <v>4</v>
      </c>
      <c r="AC1321">
        <v>0</v>
      </c>
      <c r="AD1321">
        <v>0</v>
      </c>
      <c r="AE1321">
        <v>0</v>
      </c>
      <c r="AF1321">
        <v>4</v>
      </c>
      <c r="AG1321">
        <v>0.23499999999999999</v>
      </c>
      <c r="AH1321">
        <v>89</v>
      </c>
      <c r="AI1321">
        <v>116</v>
      </c>
      <c r="AJ1321" t="s">
        <v>480</v>
      </c>
    </row>
    <row r="1322" spans="1:36" x14ac:dyDescent="0.45">
      <c r="A1322">
        <v>1321</v>
      </c>
      <c r="C1322" t="s">
        <v>415</v>
      </c>
      <c r="D1322" t="str">
        <f t="shared" si="20"/>
        <v>Nico Hoerner2022</v>
      </c>
      <c r="E1322" t="s">
        <v>36</v>
      </c>
      <c r="F1322">
        <v>2022</v>
      </c>
      <c r="G1322">
        <v>77</v>
      </c>
      <c r="H1322">
        <v>291</v>
      </c>
      <c r="I1322">
        <v>517</v>
      </c>
      <c r="J1322">
        <v>73</v>
      </c>
      <c r="K1322">
        <v>274</v>
      </c>
      <c r="L1322">
        <v>29</v>
      </c>
      <c r="M1322">
        <v>84</v>
      </c>
      <c r="N1322">
        <v>11</v>
      </c>
      <c r="O1322">
        <v>3</v>
      </c>
      <c r="P1322">
        <v>5</v>
      </c>
      <c r="Q1322">
        <v>27</v>
      </c>
      <c r="R1322">
        <v>9</v>
      </c>
      <c r="S1322">
        <v>1</v>
      </c>
      <c r="T1322">
        <v>12</v>
      </c>
      <c r="U1322">
        <v>31</v>
      </c>
      <c r="V1322">
        <v>0.307</v>
      </c>
      <c r="W1322">
        <v>0.34399999999999997</v>
      </c>
      <c r="X1322">
        <v>0.42299999999999999</v>
      </c>
      <c r="Y1322">
        <v>0.76700000000000002</v>
      </c>
      <c r="Z1322">
        <v>116</v>
      </c>
      <c r="AA1322">
        <v>4</v>
      </c>
      <c r="AB1322">
        <v>4</v>
      </c>
      <c r="AC1322">
        <v>0</v>
      </c>
      <c r="AD1322">
        <v>1</v>
      </c>
      <c r="AE1322">
        <v>3</v>
      </c>
      <c r="AF1322">
        <v>3</v>
      </c>
      <c r="AG1322">
        <v>0.33100000000000002</v>
      </c>
      <c r="AH1322">
        <v>108</v>
      </c>
      <c r="AI1322">
        <v>117</v>
      </c>
      <c r="AJ1322" t="s">
        <v>416</v>
      </c>
    </row>
    <row r="1323" spans="1:36" x14ac:dyDescent="0.45">
      <c r="A1323">
        <v>1322</v>
      </c>
      <c r="C1323" t="s">
        <v>1003</v>
      </c>
      <c r="D1323" t="str">
        <f t="shared" si="20"/>
        <v>John Jaso2016</v>
      </c>
      <c r="E1323" t="s">
        <v>36</v>
      </c>
      <c r="F1323">
        <v>2016</v>
      </c>
      <c r="G1323">
        <v>76</v>
      </c>
      <c r="H1323">
        <v>291</v>
      </c>
      <c r="I1323">
        <v>432</v>
      </c>
      <c r="J1323">
        <v>65</v>
      </c>
      <c r="K1323">
        <v>258</v>
      </c>
      <c r="L1323">
        <v>29</v>
      </c>
      <c r="M1323">
        <v>71</v>
      </c>
      <c r="N1323">
        <v>14</v>
      </c>
      <c r="O1323">
        <v>2</v>
      </c>
      <c r="P1323">
        <v>4</v>
      </c>
      <c r="Q1323">
        <v>25</v>
      </c>
      <c r="R1323">
        <v>0</v>
      </c>
      <c r="S1323">
        <v>2</v>
      </c>
      <c r="T1323">
        <v>27</v>
      </c>
      <c r="U1323">
        <v>42</v>
      </c>
      <c r="V1323">
        <v>0.27500000000000002</v>
      </c>
      <c r="W1323">
        <v>0.35199999999999998</v>
      </c>
      <c r="X1323">
        <v>0.39200000000000002</v>
      </c>
      <c r="Y1323">
        <v>0.74299999999999999</v>
      </c>
      <c r="Z1323">
        <v>101</v>
      </c>
      <c r="AA1323">
        <v>7</v>
      </c>
      <c r="AB1323">
        <v>4</v>
      </c>
      <c r="AC1323">
        <v>1</v>
      </c>
      <c r="AD1323">
        <v>1</v>
      </c>
      <c r="AE1323">
        <v>0</v>
      </c>
      <c r="AF1323">
        <v>4</v>
      </c>
      <c r="AG1323">
        <v>0.315</v>
      </c>
      <c r="AH1323">
        <v>94</v>
      </c>
      <c r="AI1323">
        <v>102</v>
      </c>
      <c r="AJ1323" t="s">
        <v>1004</v>
      </c>
    </row>
    <row r="1324" spans="1:36" x14ac:dyDescent="0.45">
      <c r="A1324">
        <v>1323</v>
      </c>
      <c r="C1324" t="s">
        <v>100</v>
      </c>
      <c r="D1324" t="str">
        <f t="shared" si="20"/>
        <v>Jon Jay2016</v>
      </c>
      <c r="E1324" t="s">
        <v>36</v>
      </c>
      <c r="F1324">
        <v>2016</v>
      </c>
      <c r="G1324">
        <v>68</v>
      </c>
      <c r="H1324">
        <v>291</v>
      </c>
      <c r="I1324">
        <v>374</v>
      </c>
      <c r="J1324">
        <v>64</v>
      </c>
      <c r="K1324">
        <v>270</v>
      </c>
      <c r="L1324">
        <v>35</v>
      </c>
      <c r="M1324">
        <v>80</v>
      </c>
      <c r="N1324">
        <v>24</v>
      </c>
      <c r="O1324">
        <v>0</v>
      </c>
      <c r="P1324">
        <v>2</v>
      </c>
      <c r="Q1324">
        <v>23</v>
      </c>
      <c r="R1324">
        <v>2</v>
      </c>
      <c r="S1324">
        <v>0</v>
      </c>
      <c r="T1324">
        <v>16</v>
      </c>
      <c r="U1324">
        <v>62</v>
      </c>
      <c r="V1324">
        <v>0.29599999999999999</v>
      </c>
      <c r="W1324">
        <v>0.34499999999999997</v>
      </c>
      <c r="X1324">
        <v>0.40699999999999997</v>
      </c>
      <c r="Y1324">
        <v>0.752</v>
      </c>
      <c r="Z1324">
        <v>110</v>
      </c>
      <c r="AA1324">
        <v>3</v>
      </c>
      <c r="AB1324">
        <v>4</v>
      </c>
      <c r="AC1324">
        <v>0</v>
      </c>
      <c r="AD1324">
        <v>0</v>
      </c>
      <c r="AE1324">
        <v>0</v>
      </c>
      <c r="AF1324">
        <v>3</v>
      </c>
      <c r="AG1324">
        <v>0.379</v>
      </c>
      <c r="AH1324">
        <v>106</v>
      </c>
      <c r="AI1324">
        <v>104</v>
      </c>
      <c r="AJ1324" t="s">
        <v>101</v>
      </c>
    </row>
    <row r="1325" spans="1:36" x14ac:dyDescent="0.45">
      <c r="A1325">
        <v>1324</v>
      </c>
      <c r="C1325" t="s">
        <v>673</v>
      </c>
      <c r="D1325" t="str">
        <f t="shared" si="20"/>
        <v>Jordy Mercer2015</v>
      </c>
      <c r="E1325" t="s">
        <v>36</v>
      </c>
      <c r="F1325">
        <v>2015</v>
      </c>
      <c r="G1325">
        <v>77</v>
      </c>
      <c r="H1325">
        <v>291</v>
      </c>
      <c r="I1325">
        <v>430</v>
      </c>
      <c r="J1325">
        <v>72</v>
      </c>
      <c r="K1325">
        <v>267</v>
      </c>
      <c r="L1325">
        <v>21</v>
      </c>
      <c r="M1325">
        <v>66</v>
      </c>
      <c r="N1325">
        <v>14</v>
      </c>
      <c r="O1325">
        <v>0</v>
      </c>
      <c r="P1325">
        <v>2</v>
      </c>
      <c r="Q1325">
        <v>19</v>
      </c>
      <c r="R1325">
        <v>3</v>
      </c>
      <c r="S1325">
        <v>1</v>
      </c>
      <c r="T1325">
        <v>16</v>
      </c>
      <c r="U1325">
        <v>45</v>
      </c>
      <c r="V1325">
        <v>0.247</v>
      </c>
      <c r="W1325">
        <v>0.29299999999999998</v>
      </c>
      <c r="X1325">
        <v>0.32200000000000001</v>
      </c>
      <c r="Y1325">
        <v>0.61499999999999999</v>
      </c>
      <c r="Z1325">
        <v>86</v>
      </c>
      <c r="AA1325">
        <v>6</v>
      </c>
      <c r="AB1325">
        <v>2</v>
      </c>
      <c r="AC1325">
        <v>4</v>
      </c>
      <c r="AD1325">
        <v>2</v>
      </c>
      <c r="AE1325">
        <v>6</v>
      </c>
      <c r="AF1325">
        <v>3</v>
      </c>
      <c r="AG1325">
        <v>0.28799999999999998</v>
      </c>
      <c r="AH1325">
        <v>101</v>
      </c>
      <c r="AI1325">
        <v>75</v>
      </c>
      <c r="AJ1325" t="s">
        <v>674</v>
      </c>
    </row>
    <row r="1326" spans="1:36" x14ac:dyDescent="0.45">
      <c r="A1326">
        <v>1325</v>
      </c>
      <c r="C1326" t="s">
        <v>340</v>
      </c>
      <c r="D1326" t="str">
        <f t="shared" si="20"/>
        <v>Wil Myers2021</v>
      </c>
      <c r="E1326" t="s">
        <v>36</v>
      </c>
      <c r="F1326">
        <v>2021</v>
      </c>
      <c r="G1326">
        <v>82</v>
      </c>
      <c r="H1326">
        <v>291</v>
      </c>
      <c r="I1326">
        <v>500</v>
      </c>
      <c r="J1326">
        <v>69</v>
      </c>
      <c r="K1326">
        <v>257</v>
      </c>
      <c r="L1326">
        <v>27</v>
      </c>
      <c r="M1326">
        <v>65</v>
      </c>
      <c r="N1326">
        <v>13</v>
      </c>
      <c r="O1326">
        <v>1</v>
      </c>
      <c r="P1326">
        <v>10</v>
      </c>
      <c r="Q1326">
        <v>37</v>
      </c>
      <c r="R1326">
        <v>5</v>
      </c>
      <c r="S1326">
        <v>5</v>
      </c>
      <c r="T1326">
        <v>31</v>
      </c>
      <c r="U1326">
        <v>79</v>
      </c>
      <c r="V1326">
        <v>0.253</v>
      </c>
      <c r="W1326">
        <v>0.33</v>
      </c>
      <c r="X1326">
        <v>0.42799999999999999</v>
      </c>
      <c r="Y1326">
        <v>0.75800000000000001</v>
      </c>
      <c r="Z1326">
        <v>110</v>
      </c>
      <c r="AA1326">
        <v>6</v>
      </c>
      <c r="AB1326">
        <v>0</v>
      </c>
      <c r="AC1326">
        <v>0</v>
      </c>
      <c r="AD1326">
        <v>3</v>
      </c>
      <c r="AE1326">
        <v>2</v>
      </c>
      <c r="AF1326">
        <v>1</v>
      </c>
      <c r="AG1326">
        <v>0.32200000000000001</v>
      </c>
      <c r="AH1326">
        <v>97</v>
      </c>
      <c r="AI1326">
        <v>111</v>
      </c>
      <c r="AJ1326" t="s">
        <v>341</v>
      </c>
    </row>
    <row r="1327" spans="1:36" x14ac:dyDescent="0.45">
      <c r="A1327">
        <v>1326</v>
      </c>
      <c r="C1327" t="s">
        <v>340</v>
      </c>
      <c r="D1327" t="str">
        <f t="shared" si="20"/>
        <v>Wil Myers2019</v>
      </c>
      <c r="E1327" t="s">
        <v>36</v>
      </c>
      <c r="F1327">
        <v>2019</v>
      </c>
      <c r="G1327">
        <v>88</v>
      </c>
      <c r="H1327">
        <v>291</v>
      </c>
      <c r="I1327">
        <v>490</v>
      </c>
      <c r="J1327">
        <v>65</v>
      </c>
      <c r="K1327">
        <v>254</v>
      </c>
      <c r="L1327">
        <v>42</v>
      </c>
      <c r="M1327">
        <v>55</v>
      </c>
      <c r="N1327">
        <v>11</v>
      </c>
      <c r="O1327">
        <v>0</v>
      </c>
      <c r="P1327">
        <v>12</v>
      </c>
      <c r="Q1327">
        <v>27</v>
      </c>
      <c r="R1327">
        <v>9</v>
      </c>
      <c r="S1327">
        <v>3</v>
      </c>
      <c r="T1327">
        <v>34</v>
      </c>
      <c r="U1327">
        <v>104</v>
      </c>
      <c r="V1327">
        <v>0.217</v>
      </c>
      <c r="W1327">
        <v>0.314</v>
      </c>
      <c r="X1327">
        <v>0.40200000000000002</v>
      </c>
      <c r="Y1327">
        <v>0.71499999999999997</v>
      </c>
      <c r="Z1327">
        <v>102</v>
      </c>
      <c r="AA1327">
        <v>8</v>
      </c>
      <c r="AB1327">
        <v>2</v>
      </c>
      <c r="AC1327">
        <v>1</v>
      </c>
      <c r="AD1327">
        <v>0</v>
      </c>
      <c r="AE1327">
        <v>0</v>
      </c>
      <c r="AF1327">
        <v>3</v>
      </c>
      <c r="AG1327">
        <v>0.312</v>
      </c>
      <c r="AH1327">
        <v>94</v>
      </c>
      <c r="AI1327">
        <v>91</v>
      </c>
      <c r="AJ1327" t="s">
        <v>341</v>
      </c>
    </row>
    <row r="1328" spans="1:36" x14ac:dyDescent="0.45">
      <c r="A1328">
        <v>1327</v>
      </c>
      <c r="C1328" t="s">
        <v>1005</v>
      </c>
      <c r="D1328" t="str">
        <f t="shared" si="20"/>
        <v>Jesús Sánchez2022</v>
      </c>
      <c r="E1328" t="s">
        <v>36</v>
      </c>
      <c r="F1328">
        <v>2022</v>
      </c>
      <c r="G1328">
        <v>80</v>
      </c>
      <c r="H1328">
        <v>291</v>
      </c>
      <c r="I1328">
        <v>343</v>
      </c>
      <c r="J1328">
        <v>72</v>
      </c>
      <c r="K1328">
        <v>268</v>
      </c>
      <c r="L1328">
        <v>32</v>
      </c>
      <c r="M1328">
        <v>54</v>
      </c>
      <c r="N1328">
        <v>9</v>
      </c>
      <c r="O1328">
        <v>3</v>
      </c>
      <c r="P1328">
        <v>11</v>
      </c>
      <c r="Q1328">
        <v>30</v>
      </c>
      <c r="R1328">
        <v>1</v>
      </c>
      <c r="S1328">
        <v>0</v>
      </c>
      <c r="T1328">
        <v>20</v>
      </c>
      <c r="U1328">
        <v>80</v>
      </c>
      <c r="V1328">
        <v>0.20200000000000001</v>
      </c>
      <c r="W1328">
        <v>0.26100000000000001</v>
      </c>
      <c r="X1328">
        <v>0.38100000000000001</v>
      </c>
      <c r="Y1328">
        <v>0.64200000000000002</v>
      </c>
      <c r="Z1328">
        <v>102</v>
      </c>
      <c r="AA1328">
        <v>5</v>
      </c>
      <c r="AB1328">
        <v>2</v>
      </c>
      <c r="AC1328">
        <v>0</v>
      </c>
      <c r="AD1328">
        <v>1</v>
      </c>
      <c r="AE1328">
        <v>0</v>
      </c>
      <c r="AF1328">
        <v>0</v>
      </c>
      <c r="AG1328">
        <v>0.24199999999999999</v>
      </c>
      <c r="AH1328">
        <v>88</v>
      </c>
      <c r="AI1328">
        <v>80</v>
      </c>
      <c r="AJ1328" t="s">
        <v>1006</v>
      </c>
    </row>
    <row r="1329" spans="1:36" x14ac:dyDescent="0.45">
      <c r="A1329">
        <v>1328</v>
      </c>
      <c r="C1329" t="s">
        <v>92</v>
      </c>
      <c r="D1329" t="str">
        <f t="shared" si="20"/>
        <v>Giancarlo Stanton2021</v>
      </c>
      <c r="E1329" t="s">
        <v>36</v>
      </c>
      <c r="F1329">
        <v>2021</v>
      </c>
      <c r="G1329">
        <v>69</v>
      </c>
      <c r="H1329">
        <v>291</v>
      </c>
      <c r="I1329">
        <v>579</v>
      </c>
      <c r="J1329">
        <v>66</v>
      </c>
      <c r="K1329">
        <v>252</v>
      </c>
      <c r="L1329">
        <v>30</v>
      </c>
      <c r="M1329">
        <v>68</v>
      </c>
      <c r="N1329">
        <v>9</v>
      </c>
      <c r="O1329">
        <v>0</v>
      </c>
      <c r="P1329">
        <v>15</v>
      </c>
      <c r="Q1329">
        <v>42</v>
      </c>
      <c r="R1329">
        <v>0</v>
      </c>
      <c r="S1329">
        <v>0</v>
      </c>
      <c r="T1329">
        <v>37</v>
      </c>
      <c r="U1329">
        <v>80</v>
      </c>
      <c r="V1329">
        <v>0.27</v>
      </c>
      <c r="W1329">
        <v>0.36399999999999999</v>
      </c>
      <c r="X1329">
        <v>0.48399999999999999</v>
      </c>
      <c r="Y1329">
        <v>0.84799999999999998</v>
      </c>
      <c r="Z1329">
        <v>122</v>
      </c>
      <c r="AA1329">
        <v>12</v>
      </c>
      <c r="AB1329">
        <v>1</v>
      </c>
      <c r="AC1329">
        <v>0</v>
      </c>
      <c r="AD1329">
        <v>1</v>
      </c>
      <c r="AE1329">
        <v>1</v>
      </c>
      <c r="AF1329">
        <v>3</v>
      </c>
      <c r="AG1329">
        <v>0.33500000000000002</v>
      </c>
      <c r="AH1329">
        <v>97</v>
      </c>
      <c r="AI1329">
        <v>135</v>
      </c>
      <c r="AJ1329" t="s">
        <v>93</v>
      </c>
    </row>
    <row r="1330" spans="1:36" x14ac:dyDescent="0.45">
      <c r="A1330">
        <v>1329</v>
      </c>
      <c r="C1330" t="s">
        <v>493</v>
      </c>
      <c r="D1330" t="str">
        <f t="shared" si="20"/>
        <v>Tim Anderson2023</v>
      </c>
      <c r="E1330" t="s">
        <v>36</v>
      </c>
      <c r="F1330">
        <v>2023</v>
      </c>
      <c r="G1330">
        <v>67</v>
      </c>
      <c r="H1330">
        <v>290</v>
      </c>
      <c r="I1330">
        <v>524</v>
      </c>
      <c r="J1330">
        <v>64</v>
      </c>
      <c r="K1330">
        <v>274</v>
      </c>
      <c r="L1330">
        <v>29</v>
      </c>
      <c r="M1330">
        <v>61</v>
      </c>
      <c r="N1330">
        <v>9</v>
      </c>
      <c r="O1330">
        <v>1</v>
      </c>
      <c r="P1330">
        <v>0</v>
      </c>
      <c r="Q1330">
        <v>13</v>
      </c>
      <c r="R1330">
        <v>9</v>
      </c>
      <c r="S1330">
        <v>1</v>
      </c>
      <c r="T1330">
        <v>14</v>
      </c>
      <c r="U1330">
        <v>61</v>
      </c>
      <c r="V1330">
        <v>0.223</v>
      </c>
      <c r="W1330">
        <v>0.25900000000000001</v>
      </c>
      <c r="X1330">
        <v>0.26300000000000001</v>
      </c>
      <c r="Y1330">
        <v>0.52100000000000002</v>
      </c>
      <c r="Z1330">
        <v>72</v>
      </c>
      <c r="AA1330">
        <v>10</v>
      </c>
      <c r="AB1330">
        <v>0</v>
      </c>
      <c r="AC1330">
        <v>0</v>
      </c>
      <c r="AD1330">
        <v>2</v>
      </c>
      <c r="AE1330">
        <v>0</v>
      </c>
      <c r="AF1330">
        <v>1</v>
      </c>
      <c r="AG1330">
        <v>0.28399999999999997</v>
      </c>
      <c r="AH1330">
        <v>79</v>
      </c>
      <c r="AI1330">
        <v>45</v>
      </c>
      <c r="AJ1330" t="s">
        <v>494</v>
      </c>
    </row>
    <row r="1331" spans="1:36" x14ac:dyDescent="0.45">
      <c r="A1331">
        <v>1330</v>
      </c>
      <c r="C1331" t="s">
        <v>543</v>
      </c>
      <c r="D1331" t="str">
        <f t="shared" si="20"/>
        <v>Adam Duvall2021</v>
      </c>
      <c r="E1331" t="s">
        <v>36</v>
      </c>
      <c r="F1331">
        <v>2021</v>
      </c>
      <c r="G1331">
        <v>79</v>
      </c>
      <c r="H1331">
        <v>290</v>
      </c>
      <c r="I1331">
        <v>555</v>
      </c>
      <c r="J1331">
        <v>69</v>
      </c>
      <c r="K1331">
        <v>269</v>
      </c>
      <c r="L1331">
        <v>37</v>
      </c>
      <c r="M1331">
        <v>63</v>
      </c>
      <c r="N1331">
        <v>9</v>
      </c>
      <c r="O1331">
        <v>1</v>
      </c>
      <c r="P1331">
        <v>19</v>
      </c>
      <c r="Q1331">
        <v>62</v>
      </c>
      <c r="R1331">
        <v>5</v>
      </c>
      <c r="S1331">
        <v>0</v>
      </c>
      <c r="T1331">
        <v>17</v>
      </c>
      <c r="U1331">
        <v>89</v>
      </c>
      <c r="V1331">
        <v>0.23400000000000001</v>
      </c>
      <c r="W1331">
        <v>0.27900000000000003</v>
      </c>
      <c r="X1331">
        <v>0.48699999999999999</v>
      </c>
      <c r="Y1331">
        <v>0.76600000000000001</v>
      </c>
      <c r="Z1331">
        <v>131</v>
      </c>
      <c r="AA1331">
        <v>4</v>
      </c>
      <c r="AB1331">
        <v>1</v>
      </c>
      <c r="AC1331">
        <v>0</v>
      </c>
      <c r="AD1331">
        <v>3</v>
      </c>
      <c r="AE1331">
        <v>0</v>
      </c>
      <c r="AF1331">
        <v>1</v>
      </c>
      <c r="AG1331">
        <v>0.26800000000000002</v>
      </c>
      <c r="AH1331">
        <v>99</v>
      </c>
      <c r="AI1331">
        <v>109</v>
      </c>
      <c r="AJ1331" t="s">
        <v>544</v>
      </c>
    </row>
    <row r="1332" spans="1:36" x14ac:dyDescent="0.45">
      <c r="A1332">
        <v>1331</v>
      </c>
      <c r="C1332" t="s">
        <v>146</v>
      </c>
      <c r="D1332" t="str">
        <f t="shared" si="20"/>
        <v>Jason Kipnis2019</v>
      </c>
      <c r="E1332" t="s">
        <v>36</v>
      </c>
      <c r="F1332">
        <v>2019</v>
      </c>
      <c r="G1332">
        <v>68</v>
      </c>
      <c r="H1332">
        <v>290</v>
      </c>
      <c r="I1332">
        <v>511</v>
      </c>
      <c r="J1332">
        <v>68</v>
      </c>
      <c r="K1332">
        <v>258</v>
      </c>
      <c r="L1332">
        <v>25</v>
      </c>
      <c r="M1332">
        <v>62</v>
      </c>
      <c r="N1332">
        <v>12</v>
      </c>
      <c r="O1332">
        <v>1</v>
      </c>
      <c r="P1332">
        <v>7</v>
      </c>
      <c r="Q1332">
        <v>34</v>
      </c>
      <c r="R1332">
        <v>5</v>
      </c>
      <c r="S1332">
        <v>1</v>
      </c>
      <c r="T1332">
        <v>24</v>
      </c>
      <c r="U1332">
        <v>47</v>
      </c>
      <c r="V1332">
        <v>0.24</v>
      </c>
      <c r="W1332">
        <v>0.30099999999999999</v>
      </c>
      <c r="X1332">
        <v>0.376</v>
      </c>
      <c r="Y1332">
        <v>0.67700000000000005</v>
      </c>
      <c r="Z1332">
        <v>97</v>
      </c>
      <c r="AA1332">
        <v>4</v>
      </c>
      <c r="AB1332">
        <v>0</v>
      </c>
      <c r="AC1332">
        <v>4</v>
      </c>
      <c r="AD1332">
        <v>4</v>
      </c>
      <c r="AE1332">
        <v>0</v>
      </c>
      <c r="AF1332">
        <v>2</v>
      </c>
      <c r="AG1332">
        <v>0.26400000000000001</v>
      </c>
      <c r="AH1332">
        <v>91</v>
      </c>
      <c r="AI1332">
        <v>81</v>
      </c>
      <c r="AJ1332" t="s">
        <v>147</v>
      </c>
    </row>
    <row r="1333" spans="1:36" x14ac:dyDescent="0.45">
      <c r="A1333">
        <v>1332</v>
      </c>
      <c r="C1333" t="s">
        <v>881</v>
      </c>
      <c r="D1333" t="str">
        <f t="shared" si="20"/>
        <v>Manuel Margot2021</v>
      </c>
      <c r="E1333" t="s">
        <v>36</v>
      </c>
      <c r="F1333">
        <v>2021</v>
      </c>
      <c r="G1333">
        <v>76</v>
      </c>
      <c r="H1333">
        <v>290</v>
      </c>
      <c r="I1333">
        <v>464</v>
      </c>
      <c r="J1333">
        <v>64</v>
      </c>
      <c r="K1333">
        <v>270</v>
      </c>
      <c r="L1333">
        <v>32</v>
      </c>
      <c r="M1333">
        <v>68</v>
      </c>
      <c r="N1333">
        <v>10</v>
      </c>
      <c r="O1333">
        <v>2</v>
      </c>
      <c r="P1333">
        <v>9</v>
      </c>
      <c r="Q1333">
        <v>44</v>
      </c>
      <c r="R1333">
        <v>9</v>
      </c>
      <c r="S1333">
        <v>4</v>
      </c>
      <c r="T1333">
        <v>18</v>
      </c>
      <c r="U1333">
        <v>44</v>
      </c>
      <c r="V1333">
        <v>0.252</v>
      </c>
      <c r="W1333">
        <v>0.29699999999999999</v>
      </c>
      <c r="X1333">
        <v>0.40400000000000003</v>
      </c>
      <c r="Y1333">
        <v>0.7</v>
      </c>
      <c r="Z1333">
        <v>109</v>
      </c>
      <c r="AA1333">
        <v>1</v>
      </c>
      <c r="AB1333">
        <v>0</v>
      </c>
      <c r="AC1333">
        <v>0</v>
      </c>
      <c r="AD1333">
        <v>2</v>
      </c>
      <c r="AE1333">
        <v>1</v>
      </c>
      <c r="AF1333">
        <v>4</v>
      </c>
      <c r="AG1333">
        <v>0.26900000000000002</v>
      </c>
      <c r="AH1333">
        <v>101</v>
      </c>
      <c r="AI1333">
        <v>94</v>
      </c>
      <c r="AJ1333" t="s">
        <v>882</v>
      </c>
    </row>
    <row r="1334" spans="1:36" x14ac:dyDescent="0.45">
      <c r="A1334">
        <v>1333</v>
      </c>
      <c r="C1334" t="s">
        <v>757</v>
      </c>
      <c r="D1334" t="str">
        <f t="shared" si="20"/>
        <v>Brian McCann2015</v>
      </c>
      <c r="E1334" t="s">
        <v>36</v>
      </c>
      <c r="F1334">
        <v>2015</v>
      </c>
      <c r="G1334">
        <v>72</v>
      </c>
      <c r="H1334">
        <v>290</v>
      </c>
      <c r="I1334">
        <v>535</v>
      </c>
      <c r="J1334">
        <v>66</v>
      </c>
      <c r="K1334">
        <v>255</v>
      </c>
      <c r="L1334">
        <v>36</v>
      </c>
      <c r="M1334">
        <v>66</v>
      </c>
      <c r="N1334">
        <v>10</v>
      </c>
      <c r="O1334">
        <v>1</v>
      </c>
      <c r="P1334">
        <v>14</v>
      </c>
      <c r="Q1334">
        <v>55</v>
      </c>
      <c r="R1334">
        <v>0</v>
      </c>
      <c r="S1334">
        <v>0</v>
      </c>
      <c r="T1334">
        <v>24</v>
      </c>
      <c r="U1334">
        <v>54</v>
      </c>
      <c r="V1334">
        <v>0.25900000000000001</v>
      </c>
      <c r="W1334">
        <v>0.33100000000000002</v>
      </c>
      <c r="X1334">
        <v>0.47099999999999997</v>
      </c>
      <c r="Y1334">
        <v>0.80200000000000005</v>
      </c>
      <c r="Z1334">
        <v>120</v>
      </c>
      <c r="AA1334">
        <v>5</v>
      </c>
      <c r="AB1334">
        <v>6</v>
      </c>
      <c r="AC1334">
        <v>0</v>
      </c>
      <c r="AD1334">
        <v>5</v>
      </c>
      <c r="AE1334">
        <v>1</v>
      </c>
      <c r="AF1334">
        <v>2</v>
      </c>
      <c r="AG1334">
        <v>0.27100000000000002</v>
      </c>
      <c r="AH1334">
        <v>111</v>
      </c>
      <c r="AI1334">
        <v>124</v>
      </c>
      <c r="AJ1334" t="s">
        <v>758</v>
      </c>
    </row>
    <row r="1335" spans="1:36" x14ac:dyDescent="0.45">
      <c r="A1335">
        <v>1334</v>
      </c>
      <c r="C1335" t="s">
        <v>102</v>
      </c>
      <c r="D1335" t="str">
        <f t="shared" si="20"/>
        <v>Whit Merrifield2017</v>
      </c>
      <c r="E1335" t="s">
        <v>36</v>
      </c>
      <c r="F1335">
        <v>2017</v>
      </c>
      <c r="G1335">
        <v>70</v>
      </c>
      <c r="H1335">
        <v>289</v>
      </c>
      <c r="I1335">
        <v>630</v>
      </c>
      <c r="J1335">
        <v>68</v>
      </c>
      <c r="K1335">
        <v>267</v>
      </c>
      <c r="L1335">
        <v>32</v>
      </c>
      <c r="M1335">
        <v>75</v>
      </c>
      <c r="N1335">
        <v>16</v>
      </c>
      <c r="O1335">
        <v>4</v>
      </c>
      <c r="P1335">
        <v>7</v>
      </c>
      <c r="Q1335">
        <v>33</v>
      </c>
      <c r="R1335">
        <v>14</v>
      </c>
      <c r="S1335">
        <v>1</v>
      </c>
      <c r="T1335">
        <v>14</v>
      </c>
      <c r="U1335">
        <v>40</v>
      </c>
      <c r="V1335">
        <v>0.28100000000000003</v>
      </c>
      <c r="W1335">
        <v>0.31900000000000001</v>
      </c>
      <c r="X1335">
        <v>0.44900000000000001</v>
      </c>
      <c r="Y1335">
        <v>0.76900000000000002</v>
      </c>
      <c r="Z1335">
        <v>120</v>
      </c>
      <c r="AA1335">
        <v>5</v>
      </c>
      <c r="AB1335">
        <v>3</v>
      </c>
      <c r="AC1335">
        <v>1</v>
      </c>
      <c r="AD1335">
        <v>4</v>
      </c>
      <c r="AE1335">
        <v>0</v>
      </c>
      <c r="AF1335">
        <v>4</v>
      </c>
      <c r="AG1335">
        <v>0.30399999999999999</v>
      </c>
      <c r="AH1335">
        <v>96</v>
      </c>
      <c r="AI1335">
        <v>104</v>
      </c>
      <c r="AJ1335" t="s">
        <v>103</v>
      </c>
    </row>
    <row r="1336" spans="1:36" x14ac:dyDescent="0.45">
      <c r="A1336">
        <v>1335</v>
      </c>
      <c r="C1336" t="s">
        <v>1007</v>
      </c>
      <c r="D1336" t="str">
        <f t="shared" si="20"/>
        <v>Geraldo Perdomo2022</v>
      </c>
      <c r="E1336" t="s">
        <v>36</v>
      </c>
      <c r="F1336">
        <v>2022</v>
      </c>
      <c r="G1336">
        <v>83</v>
      </c>
      <c r="H1336">
        <v>289</v>
      </c>
      <c r="I1336">
        <v>500</v>
      </c>
      <c r="J1336">
        <v>79</v>
      </c>
      <c r="K1336">
        <v>250</v>
      </c>
      <c r="L1336">
        <v>31</v>
      </c>
      <c r="M1336">
        <v>50</v>
      </c>
      <c r="N1336">
        <v>6</v>
      </c>
      <c r="O1336">
        <v>2</v>
      </c>
      <c r="P1336">
        <v>2</v>
      </c>
      <c r="Q1336">
        <v>17</v>
      </c>
      <c r="R1336">
        <v>2</v>
      </c>
      <c r="S1336">
        <v>2</v>
      </c>
      <c r="T1336">
        <v>34</v>
      </c>
      <c r="U1336">
        <v>60</v>
      </c>
      <c r="V1336">
        <v>0.2</v>
      </c>
      <c r="W1336">
        <v>0.30099999999999999</v>
      </c>
      <c r="X1336">
        <v>0.26400000000000001</v>
      </c>
      <c r="Y1336">
        <v>0.56499999999999995</v>
      </c>
      <c r="Z1336">
        <v>66</v>
      </c>
      <c r="AA1336">
        <v>3</v>
      </c>
      <c r="AB1336">
        <v>2</v>
      </c>
      <c r="AC1336">
        <v>3</v>
      </c>
      <c r="AD1336">
        <v>0</v>
      </c>
      <c r="AE1336">
        <v>0</v>
      </c>
      <c r="AF1336">
        <v>0</v>
      </c>
      <c r="AG1336">
        <v>0.255</v>
      </c>
      <c r="AH1336">
        <v>106</v>
      </c>
      <c r="AI1336">
        <v>63</v>
      </c>
      <c r="AJ1336" t="s">
        <v>1008</v>
      </c>
    </row>
    <row r="1337" spans="1:36" x14ac:dyDescent="0.45">
      <c r="A1337">
        <v>1336</v>
      </c>
      <c r="C1337" t="s">
        <v>675</v>
      </c>
      <c r="D1337" t="str">
        <f t="shared" si="20"/>
        <v>Hunter Renfroe2019</v>
      </c>
      <c r="E1337" t="s">
        <v>36</v>
      </c>
      <c r="F1337">
        <v>2019</v>
      </c>
      <c r="G1337">
        <v>81</v>
      </c>
      <c r="H1337">
        <v>289</v>
      </c>
      <c r="I1337">
        <v>494</v>
      </c>
      <c r="J1337">
        <v>65</v>
      </c>
      <c r="K1337">
        <v>266</v>
      </c>
      <c r="L1337">
        <v>40</v>
      </c>
      <c r="M1337">
        <v>67</v>
      </c>
      <c r="N1337">
        <v>13</v>
      </c>
      <c r="O1337">
        <v>1</v>
      </c>
      <c r="P1337">
        <v>27</v>
      </c>
      <c r="Q1337">
        <v>49</v>
      </c>
      <c r="R1337">
        <v>4</v>
      </c>
      <c r="S1337">
        <v>0</v>
      </c>
      <c r="T1337">
        <v>22</v>
      </c>
      <c r="U1337">
        <v>79</v>
      </c>
      <c r="V1337">
        <v>0.252</v>
      </c>
      <c r="W1337">
        <v>0.308</v>
      </c>
      <c r="X1337">
        <v>0.61299999999999999</v>
      </c>
      <c r="Y1337">
        <v>0.92100000000000004</v>
      </c>
      <c r="Z1337">
        <v>163</v>
      </c>
      <c r="AA1337">
        <v>3</v>
      </c>
      <c r="AB1337">
        <v>0</v>
      </c>
      <c r="AC1337">
        <v>0</v>
      </c>
      <c r="AD1337">
        <v>1</v>
      </c>
      <c r="AE1337">
        <v>1</v>
      </c>
      <c r="AF1337">
        <v>0</v>
      </c>
      <c r="AG1337">
        <v>0.248</v>
      </c>
      <c r="AH1337">
        <v>132</v>
      </c>
      <c r="AI1337">
        <v>138</v>
      </c>
      <c r="AJ1337" t="s">
        <v>676</v>
      </c>
    </row>
    <row r="1338" spans="1:36" x14ac:dyDescent="0.45">
      <c r="A1338">
        <v>1337</v>
      </c>
      <c r="C1338" t="s">
        <v>1009</v>
      </c>
      <c r="D1338" t="str">
        <f t="shared" si="20"/>
        <v>Gary Sánchez2019</v>
      </c>
      <c r="E1338" t="s">
        <v>36</v>
      </c>
      <c r="F1338">
        <v>2019</v>
      </c>
      <c r="G1338">
        <v>68</v>
      </c>
      <c r="H1338">
        <v>289</v>
      </c>
      <c r="I1338">
        <v>446</v>
      </c>
      <c r="J1338">
        <v>64</v>
      </c>
      <c r="K1338">
        <v>261</v>
      </c>
      <c r="L1338">
        <v>39</v>
      </c>
      <c r="M1338">
        <v>64</v>
      </c>
      <c r="N1338">
        <v>7</v>
      </c>
      <c r="O1338">
        <v>1</v>
      </c>
      <c r="P1338">
        <v>24</v>
      </c>
      <c r="Q1338">
        <v>57</v>
      </c>
      <c r="R1338">
        <v>0</v>
      </c>
      <c r="S1338">
        <v>0</v>
      </c>
      <c r="T1338">
        <v>24</v>
      </c>
      <c r="U1338">
        <v>81</v>
      </c>
      <c r="V1338">
        <v>0.245</v>
      </c>
      <c r="W1338">
        <v>0.315</v>
      </c>
      <c r="X1338">
        <v>0.55600000000000005</v>
      </c>
      <c r="Y1338">
        <v>0.871</v>
      </c>
      <c r="Z1338">
        <v>145</v>
      </c>
      <c r="AA1338">
        <v>1</v>
      </c>
      <c r="AB1338">
        <v>3</v>
      </c>
      <c r="AC1338">
        <v>0</v>
      </c>
      <c r="AD1338">
        <v>1</v>
      </c>
      <c r="AE1338">
        <v>2</v>
      </c>
      <c r="AF1338">
        <v>3</v>
      </c>
      <c r="AG1338">
        <v>0.255</v>
      </c>
      <c r="AH1338">
        <v>106</v>
      </c>
      <c r="AI1338">
        <v>127</v>
      </c>
      <c r="AJ1338" t="s">
        <v>1010</v>
      </c>
    </row>
    <row r="1339" spans="1:36" x14ac:dyDescent="0.45">
      <c r="A1339">
        <v>1338</v>
      </c>
      <c r="C1339" t="s">
        <v>202</v>
      </c>
      <c r="D1339" t="str">
        <f t="shared" si="20"/>
        <v>Yangervis Solarte2017</v>
      </c>
      <c r="E1339" t="s">
        <v>36</v>
      </c>
      <c r="F1339">
        <v>2017</v>
      </c>
      <c r="G1339">
        <v>71</v>
      </c>
      <c r="H1339">
        <v>289</v>
      </c>
      <c r="I1339">
        <v>512</v>
      </c>
      <c r="J1339">
        <v>70</v>
      </c>
      <c r="K1339">
        <v>254</v>
      </c>
      <c r="L1339">
        <v>28</v>
      </c>
      <c r="M1339">
        <v>68</v>
      </c>
      <c r="N1339">
        <v>10</v>
      </c>
      <c r="O1339">
        <v>0</v>
      </c>
      <c r="P1339">
        <v>10</v>
      </c>
      <c r="Q1339">
        <v>40</v>
      </c>
      <c r="R1339">
        <v>2</v>
      </c>
      <c r="S1339">
        <v>0</v>
      </c>
      <c r="T1339">
        <v>28</v>
      </c>
      <c r="U1339">
        <v>33</v>
      </c>
      <c r="V1339">
        <v>0.26800000000000002</v>
      </c>
      <c r="W1339">
        <v>0.35</v>
      </c>
      <c r="X1339">
        <v>0.42499999999999999</v>
      </c>
      <c r="Y1339">
        <v>0.77500000000000002</v>
      </c>
      <c r="Z1339">
        <v>108</v>
      </c>
      <c r="AA1339">
        <v>10</v>
      </c>
      <c r="AB1339">
        <v>5</v>
      </c>
      <c r="AC1339">
        <v>0</v>
      </c>
      <c r="AD1339">
        <v>2</v>
      </c>
      <c r="AE1339">
        <v>3</v>
      </c>
      <c r="AF1339">
        <v>2</v>
      </c>
      <c r="AG1339">
        <v>0.27200000000000002</v>
      </c>
      <c r="AH1339">
        <v>113</v>
      </c>
      <c r="AI1339">
        <v>108</v>
      </c>
      <c r="AJ1339" t="s">
        <v>203</v>
      </c>
    </row>
    <row r="1340" spans="1:36" x14ac:dyDescent="0.45">
      <c r="A1340">
        <v>1339</v>
      </c>
      <c r="C1340" t="s">
        <v>995</v>
      </c>
      <c r="D1340" t="str">
        <f t="shared" si="20"/>
        <v>Billy Burns2015</v>
      </c>
      <c r="E1340" t="s">
        <v>36</v>
      </c>
      <c r="F1340">
        <v>2015</v>
      </c>
      <c r="G1340">
        <v>63</v>
      </c>
      <c r="H1340">
        <v>288</v>
      </c>
      <c r="I1340">
        <v>555</v>
      </c>
      <c r="J1340">
        <v>61</v>
      </c>
      <c r="K1340">
        <v>271</v>
      </c>
      <c r="L1340">
        <v>38</v>
      </c>
      <c r="M1340">
        <v>82</v>
      </c>
      <c r="N1340">
        <v>10</v>
      </c>
      <c r="O1340">
        <v>5</v>
      </c>
      <c r="P1340">
        <v>2</v>
      </c>
      <c r="Q1340">
        <v>16</v>
      </c>
      <c r="R1340">
        <v>17</v>
      </c>
      <c r="S1340">
        <v>3</v>
      </c>
      <c r="T1340">
        <v>12</v>
      </c>
      <c r="U1340">
        <v>40</v>
      </c>
      <c r="V1340">
        <v>0.30299999999999999</v>
      </c>
      <c r="W1340">
        <v>0.34</v>
      </c>
      <c r="X1340">
        <v>0.39900000000000002</v>
      </c>
      <c r="Y1340">
        <v>0.73899999999999999</v>
      </c>
      <c r="Z1340">
        <v>108</v>
      </c>
      <c r="AA1340">
        <v>3</v>
      </c>
      <c r="AB1340">
        <v>4</v>
      </c>
      <c r="AC1340">
        <v>0</v>
      </c>
      <c r="AD1340">
        <v>1</v>
      </c>
      <c r="AE1340">
        <v>0</v>
      </c>
      <c r="AF1340">
        <v>1</v>
      </c>
      <c r="AG1340">
        <v>0.34799999999999998</v>
      </c>
      <c r="AH1340">
        <v>104</v>
      </c>
      <c r="AI1340">
        <v>109</v>
      </c>
      <c r="AJ1340" t="s">
        <v>996</v>
      </c>
    </row>
    <row r="1341" spans="1:36" x14ac:dyDescent="0.45">
      <c r="A1341">
        <v>1340</v>
      </c>
      <c r="C1341" t="s">
        <v>729</v>
      </c>
      <c r="D1341" t="str">
        <f t="shared" si="20"/>
        <v>Aledmys Díaz2017</v>
      </c>
      <c r="E1341" t="s">
        <v>36</v>
      </c>
      <c r="F1341">
        <v>2017</v>
      </c>
      <c r="G1341">
        <v>71</v>
      </c>
      <c r="H1341">
        <v>288</v>
      </c>
      <c r="I1341">
        <v>301</v>
      </c>
      <c r="J1341">
        <v>66</v>
      </c>
      <c r="K1341">
        <v>273</v>
      </c>
      <c r="L1341">
        <v>30</v>
      </c>
      <c r="M1341">
        <v>71</v>
      </c>
      <c r="N1341">
        <v>16</v>
      </c>
      <c r="O1341">
        <v>0</v>
      </c>
      <c r="P1341">
        <v>7</v>
      </c>
      <c r="Q1341">
        <v>20</v>
      </c>
      <c r="R1341">
        <v>4</v>
      </c>
      <c r="S1341">
        <v>1</v>
      </c>
      <c r="T1341">
        <v>13</v>
      </c>
      <c r="U1341">
        <v>41</v>
      </c>
      <c r="V1341">
        <v>0.26</v>
      </c>
      <c r="W1341">
        <v>0.29299999999999998</v>
      </c>
      <c r="X1341">
        <v>0.39600000000000002</v>
      </c>
      <c r="Y1341">
        <v>0.68799999999999994</v>
      </c>
      <c r="Z1341">
        <v>108</v>
      </c>
      <c r="AA1341">
        <v>8</v>
      </c>
      <c r="AB1341">
        <v>0</v>
      </c>
      <c r="AC1341">
        <v>1</v>
      </c>
      <c r="AD1341">
        <v>1</v>
      </c>
      <c r="AE1341">
        <v>1</v>
      </c>
      <c r="AF1341">
        <v>2</v>
      </c>
      <c r="AG1341">
        <v>0.28299999999999997</v>
      </c>
      <c r="AH1341">
        <v>102</v>
      </c>
      <c r="AI1341">
        <v>84</v>
      </c>
      <c r="AJ1341" t="s">
        <v>730</v>
      </c>
    </row>
    <row r="1342" spans="1:36" x14ac:dyDescent="0.45">
      <c r="A1342">
        <v>1341</v>
      </c>
      <c r="C1342" t="s">
        <v>98</v>
      </c>
      <c r="D1342" t="str">
        <f t="shared" si="20"/>
        <v>Bryce Harper2021</v>
      </c>
      <c r="E1342" t="s">
        <v>36</v>
      </c>
      <c r="F1342">
        <v>2021</v>
      </c>
      <c r="G1342">
        <v>68</v>
      </c>
      <c r="H1342">
        <v>288</v>
      </c>
      <c r="I1342">
        <v>599</v>
      </c>
      <c r="J1342">
        <v>67</v>
      </c>
      <c r="K1342">
        <v>248</v>
      </c>
      <c r="L1342">
        <v>47</v>
      </c>
      <c r="M1342">
        <v>70</v>
      </c>
      <c r="N1342">
        <v>14</v>
      </c>
      <c r="O1342">
        <v>0</v>
      </c>
      <c r="P1342">
        <v>15</v>
      </c>
      <c r="Q1342">
        <v>34</v>
      </c>
      <c r="R1342">
        <v>7</v>
      </c>
      <c r="S1342">
        <v>0</v>
      </c>
      <c r="T1342">
        <v>35</v>
      </c>
      <c r="U1342">
        <v>70</v>
      </c>
      <c r="V1342">
        <v>0.28199999999999997</v>
      </c>
      <c r="W1342">
        <v>0.379</v>
      </c>
      <c r="X1342">
        <v>0.52</v>
      </c>
      <c r="Y1342">
        <v>0.89900000000000002</v>
      </c>
      <c r="Z1342">
        <v>129</v>
      </c>
      <c r="AA1342">
        <v>7</v>
      </c>
      <c r="AB1342">
        <v>4</v>
      </c>
      <c r="AC1342">
        <v>0</v>
      </c>
      <c r="AD1342">
        <v>1</v>
      </c>
      <c r="AE1342">
        <v>4</v>
      </c>
      <c r="AF1342">
        <v>1</v>
      </c>
      <c r="AG1342">
        <v>0.33500000000000002</v>
      </c>
      <c r="AH1342">
        <v>73</v>
      </c>
      <c r="AI1342">
        <v>149</v>
      </c>
      <c r="AJ1342" t="s">
        <v>99</v>
      </c>
    </row>
    <row r="1343" spans="1:36" x14ac:dyDescent="0.45">
      <c r="A1343">
        <v>1342</v>
      </c>
      <c r="C1343" t="s">
        <v>443</v>
      </c>
      <c r="D1343" t="str">
        <f t="shared" si="20"/>
        <v>Jonathan Schoop2014</v>
      </c>
      <c r="E1343" t="s">
        <v>36</v>
      </c>
      <c r="F1343">
        <v>2014</v>
      </c>
      <c r="G1343">
        <v>78</v>
      </c>
      <c r="H1343">
        <v>288</v>
      </c>
      <c r="I1343">
        <v>481</v>
      </c>
      <c r="J1343">
        <v>73</v>
      </c>
      <c r="K1343">
        <v>272</v>
      </c>
      <c r="L1343">
        <v>29</v>
      </c>
      <c r="M1343">
        <v>60</v>
      </c>
      <c r="N1343">
        <v>10</v>
      </c>
      <c r="O1343">
        <v>0</v>
      </c>
      <c r="P1343">
        <v>6</v>
      </c>
      <c r="Q1343">
        <v>22</v>
      </c>
      <c r="R1343">
        <v>0</v>
      </c>
      <c r="S1343">
        <v>0</v>
      </c>
      <c r="T1343">
        <v>7</v>
      </c>
      <c r="U1343">
        <v>64</v>
      </c>
      <c r="V1343">
        <v>0.221</v>
      </c>
      <c r="W1343">
        <v>0.25900000000000001</v>
      </c>
      <c r="X1343">
        <v>0.32400000000000001</v>
      </c>
      <c r="Y1343">
        <v>0.58199999999999996</v>
      </c>
      <c r="Z1343">
        <v>88</v>
      </c>
      <c r="AA1343">
        <v>12</v>
      </c>
      <c r="AB1343">
        <v>7</v>
      </c>
      <c r="AC1343">
        <v>2</v>
      </c>
      <c r="AD1343">
        <v>0</v>
      </c>
      <c r="AE1343">
        <v>0</v>
      </c>
      <c r="AF1343">
        <v>3</v>
      </c>
      <c r="AG1343">
        <v>0.26700000000000002</v>
      </c>
      <c r="AH1343">
        <v>98</v>
      </c>
      <c r="AI1343">
        <v>65</v>
      </c>
      <c r="AJ1343" t="s">
        <v>444</v>
      </c>
    </row>
    <row r="1344" spans="1:36" x14ac:dyDescent="0.45">
      <c r="A1344">
        <v>1343</v>
      </c>
      <c r="C1344" t="s">
        <v>819</v>
      </c>
      <c r="D1344" t="str">
        <f t="shared" si="20"/>
        <v>Will Smith2023</v>
      </c>
      <c r="E1344" t="s">
        <v>36</v>
      </c>
      <c r="F1344">
        <v>2023</v>
      </c>
      <c r="G1344">
        <v>66</v>
      </c>
      <c r="H1344">
        <v>288</v>
      </c>
      <c r="I1344">
        <v>554</v>
      </c>
      <c r="J1344">
        <v>62</v>
      </c>
      <c r="K1344">
        <v>233</v>
      </c>
      <c r="L1344">
        <v>44</v>
      </c>
      <c r="M1344">
        <v>65</v>
      </c>
      <c r="N1344">
        <v>9</v>
      </c>
      <c r="O1344">
        <v>1</v>
      </c>
      <c r="P1344">
        <v>13</v>
      </c>
      <c r="Q1344">
        <v>46</v>
      </c>
      <c r="R1344">
        <v>1</v>
      </c>
      <c r="S1344">
        <v>0</v>
      </c>
      <c r="T1344">
        <v>44</v>
      </c>
      <c r="U1344">
        <v>39</v>
      </c>
      <c r="V1344">
        <v>0.27900000000000003</v>
      </c>
      <c r="W1344">
        <v>0.39600000000000002</v>
      </c>
      <c r="X1344">
        <v>0.49399999999999999</v>
      </c>
      <c r="Y1344">
        <v>0.88900000000000001</v>
      </c>
      <c r="Z1344">
        <v>115</v>
      </c>
      <c r="AA1344">
        <v>3</v>
      </c>
      <c r="AB1344">
        <v>5</v>
      </c>
      <c r="AC1344">
        <v>0</v>
      </c>
      <c r="AD1344">
        <v>6</v>
      </c>
      <c r="AE1344">
        <v>0</v>
      </c>
      <c r="AF1344">
        <v>2</v>
      </c>
      <c r="AG1344">
        <v>0.27800000000000002</v>
      </c>
      <c r="AH1344">
        <v>123</v>
      </c>
      <c r="AI1344">
        <v>144</v>
      </c>
      <c r="AJ1344" t="s">
        <v>820</v>
      </c>
    </row>
    <row r="1345" spans="1:36" x14ac:dyDescent="0.45">
      <c r="A1345">
        <v>1344</v>
      </c>
      <c r="C1345" t="s">
        <v>202</v>
      </c>
      <c r="D1345" t="str">
        <f t="shared" si="20"/>
        <v>Yangervis Solarte2014</v>
      </c>
      <c r="E1345" t="s">
        <v>36</v>
      </c>
      <c r="F1345">
        <v>2014</v>
      </c>
      <c r="G1345">
        <v>74</v>
      </c>
      <c r="H1345">
        <v>288</v>
      </c>
      <c r="I1345">
        <v>535</v>
      </c>
      <c r="J1345">
        <v>70</v>
      </c>
      <c r="K1345">
        <v>251</v>
      </c>
      <c r="L1345">
        <v>26</v>
      </c>
      <c r="M1345">
        <v>64</v>
      </c>
      <c r="N1345">
        <v>14</v>
      </c>
      <c r="O1345">
        <v>0</v>
      </c>
      <c r="P1345">
        <v>6</v>
      </c>
      <c r="Q1345">
        <v>31</v>
      </c>
      <c r="R1345">
        <v>0</v>
      </c>
      <c r="S1345">
        <v>0</v>
      </c>
      <c r="T1345">
        <v>30</v>
      </c>
      <c r="U1345">
        <v>34</v>
      </c>
      <c r="V1345">
        <v>0.255</v>
      </c>
      <c r="W1345">
        <v>0.33800000000000002</v>
      </c>
      <c r="X1345">
        <v>0.38300000000000001</v>
      </c>
      <c r="Y1345">
        <v>0.72099999999999997</v>
      </c>
      <c r="Z1345">
        <v>96</v>
      </c>
      <c r="AA1345">
        <v>8</v>
      </c>
      <c r="AB1345">
        <v>3</v>
      </c>
      <c r="AC1345">
        <v>1</v>
      </c>
      <c r="AD1345">
        <v>3</v>
      </c>
      <c r="AE1345">
        <v>0</v>
      </c>
      <c r="AF1345">
        <v>2</v>
      </c>
      <c r="AG1345">
        <v>0.27100000000000002</v>
      </c>
      <c r="AH1345">
        <v>104</v>
      </c>
      <c r="AI1345">
        <v>105</v>
      </c>
      <c r="AJ1345" t="s">
        <v>203</v>
      </c>
    </row>
    <row r="1346" spans="1:36" x14ac:dyDescent="0.45">
      <c r="A1346">
        <v>1345</v>
      </c>
      <c r="C1346" t="s">
        <v>639</v>
      </c>
      <c r="D1346" t="str">
        <f t="shared" si="20"/>
        <v>Rowdy Tellez2023</v>
      </c>
      <c r="E1346" t="s">
        <v>36</v>
      </c>
      <c r="F1346">
        <v>2023</v>
      </c>
      <c r="G1346">
        <v>79</v>
      </c>
      <c r="H1346">
        <v>288</v>
      </c>
      <c r="I1346">
        <v>351</v>
      </c>
      <c r="J1346">
        <v>67</v>
      </c>
      <c r="K1346">
        <v>258</v>
      </c>
      <c r="L1346">
        <v>23</v>
      </c>
      <c r="M1346">
        <v>55</v>
      </c>
      <c r="N1346">
        <v>7</v>
      </c>
      <c r="O1346">
        <v>1</v>
      </c>
      <c r="P1346">
        <v>12</v>
      </c>
      <c r="Q1346">
        <v>36</v>
      </c>
      <c r="R1346">
        <v>0</v>
      </c>
      <c r="S1346">
        <v>0</v>
      </c>
      <c r="T1346">
        <v>27</v>
      </c>
      <c r="U1346">
        <v>69</v>
      </c>
      <c r="V1346">
        <v>0.21299999999999999</v>
      </c>
      <c r="W1346">
        <v>0.28499999999999998</v>
      </c>
      <c r="X1346">
        <v>0.38800000000000001</v>
      </c>
      <c r="Y1346">
        <v>0.67200000000000004</v>
      </c>
      <c r="Z1346">
        <v>100</v>
      </c>
      <c r="AA1346">
        <v>9</v>
      </c>
      <c r="AB1346">
        <v>0</v>
      </c>
      <c r="AC1346">
        <v>0</v>
      </c>
      <c r="AD1346">
        <v>3</v>
      </c>
      <c r="AE1346">
        <v>2</v>
      </c>
      <c r="AF1346">
        <v>2</v>
      </c>
      <c r="AG1346">
        <v>0.23899999999999999</v>
      </c>
      <c r="AH1346">
        <v>101</v>
      </c>
      <c r="AI1346">
        <v>84</v>
      </c>
      <c r="AJ1346" t="s">
        <v>640</v>
      </c>
    </row>
    <row r="1347" spans="1:36" x14ac:dyDescent="0.45">
      <c r="A1347">
        <v>1346</v>
      </c>
      <c r="C1347" t="s">
        <v>425</v>
      </c>
      <c r="D1347" t="str">
        <f t="shared" ref="D1347:D1410" si="21">_xlfn.CONCAT(C1347,F1347)</f>
        <v>Pedro Álvarez2015</v>
      </c>
      <c r="E1347" t="s">
        <v>36</v>
      </c>
      <c r="F1347">
        <v>2015</v>
      </c>
      <c r="G1347">
        <v>82</v>
      </c>
      <c r="H1347">
        <v>287</v>
      </c>
      <c r="I1347">
        <v>491</v>
      </c>
      <c r="J1347">
        <v>72</v>
      </c>
      <c r="K1347">
        <v>258</v>
      </c>
      <c r="L1347">
        <v>34</v>
      </c>
      <c r="M1347">
        <v>61</v>
      </c>
      <c r="N1347">
        <v>14</v>
      </c>
      <c r="O1347">
        <v>0</v>
      </c>
      <c r="P1347">
        <v>12</v>
      </c>
      <c r="Q1347">
        <v>41</v>
      </c>
      <c r="R1347">
        <v>1</v>
      </c>
      <c r="S1347">
        <v>0</v>
      </c>
      <c r="T1347">
        <v>25</v>
      </c>
      <c r="U1347">
        <v>68</v>
      </c>
      <c r="V1347">
        <v>0.23599999999999999</v>
      </c>
      <c r="W1347">
        <v>0.30299999999999999</v>
      </c>
      <c r="X1347">
        <v>0.43</v>
      </c>
      <c r="Y1347">
        <v>0.73299999999999998</v>
      </c>
      <c r="Z1347">
        <v>111</v>
      </c>
      <c r="AA1347">
        <v>2</v>
      </c>
      <c r="AB1347">
        <v>1</v>
      </c>
      <c r="AC1347">
        <v>0</v>
      </c>
      <c r="AD1347">
        <v>3</v>
      </c>
      <c r="AE1347">
        <v>7</v>
      </c>
      <c r="AF1347">
        <v>3</v>
      </c>
      <c r="AG1347">
        <v>0.27100000000000002</v>
      </c>
      <c r="AH1347">
        <v>87</v>
      </c>
      <c r="AI1347">
        <v>105</v>
      </c>
      <c r="AJ1347" t="s">
        <v>426</v>
      </c>
    </row>
    <row r="1348" spans="1:36" x14ac:dyDescent="0.45">
      <c r="A1348">
        <v>1347</v>
      </c>
      <c r="C1348" t="s">
        <v>1011</v>
      </c>
      <c r="D1348" t="str">
        <f t="shared" si="21"/>
        <v>Chris Coghlan2015</v>
      </c>
      <c r="E1348" t="s">
        <v>36</v>
      </c>
      <c r="F1348">
        <v>2015</v>
      </c>
      <c r="G1348">
        <v>86</v>
      </c>
      <c r="H1348">
        <v>287</v>
      </c>
      <c r="I1348">
        <v>503</v>
      </c>
      <c r="J1348">
        <v>67</v>
      </c>
      <c r="K1348">
        <v>249</v>
      </c>
      <c r="L1348">
        <v>32</v>
      </c>
      <c r="M1348">
        <v>61</v>
      </c>
      <c r="N1348">
        <v>15</v>
      </c>
      <c r="O1348">
        <v>1</v>
      </c>
      <c r="P1348">
        <v>8</v>
      </c>
      <c r="Q1348">
        <v>19</v>
      </c>
      <c r="R1348">
        <v>7</v>
      </c>
      <c r="S1348">
        <v>1</v>
      </c>
      <c r="T1348">
        <v>35</v>
      </c>
      <c r="U1348">
        <v>51</v>
      </c>
      <c r="V1348">
        <v>0.245</v>
      </c>
      <c r="W1348">
        <v>0.34300000000000003</v>
      </c>
      <c r="X1348">
        <v>0.41</v>
      </c>
      <c r="Y1348">
        <v>0.752</v>
      </c>
      <c r="Z1348">
        <v>102</v>
      </c>
      <c r="AA1348">
        <v>2</v>
      </c>
      <c r="AB1348">
        <v>2</v>
      </c>
      <c r="AC1348">
        <v>1</v>
      </c>
      <c r="AD1348">
        <v>0</v>
      </c>
      <c r="AE1348">
        <v>6</v>
      </c>
      <c r="AF1348">
        <v>2</v>
      </c>
      <c r="AG1348">
        <v>0.27900000000000003</v>
      </c>
      <c r="AH1348">
        <v>93</v>
      </c>
      <c r="AI1348">
        <v>113</v>
      </c>
      <c r="AJ1348" t="s">
        <v>1012</v>
      </c>
    </row>
    <row r="1349" spans="1:36" x14ac:dyDescent="0.45">
      <c r="A1349">
        <v>1348</v>
      </c>
      <c r="C1349" t="s">
        <v>330</v>
      </c>
      <c r="D1349" t="str">
        <f t="shared" si="21"/>
        <v>C.J. Cron2016</v>
      </c>
      <c r="E1349" t="s">
        <v>36</v>
      </c>
      <c r="F1349">
        <v>2016</v>
      </c>
      <c r="G1349">
        <v>77</v>
      </c>
      <c r="H1349">
        <v>287</v>
      </c>
      <c r="I1349">
        <v>445</v>
      </c>
      <c r="J1349">
        <v>64</v>
      </c>
      <c r="K1349">
        <v>259</v>
      </c>
      <c r="L1349">
        <v>34</v>
      </c>
      <c r="M1349">
        <v>72</v>
      </c>
      <c r="N1349">
        <v>16</v>
      </c>
      <c r="O1349">
        <v>1</v>
      </c>
      <c r="P1349">
        <v>11</v>
      </c>
      <c r="Q1349">
        <v>50</v>
      </c>
      <c r="R1349">
        <v>1</v>
      </c>
      <c r="S1349">
        <v>2</v>
      </c>
      <c r="T1349">
        <v>17</v>
      </c>
      <c r="U1349">
        <v>41</v>
      </c>
      <c r="V1349">
        <v>0.27800000000000002</v>
      </c>
      <c r="W1349">
        <v>0.33300000000000002</v>
      </c>
      <c r="X1349">
        <v>0.47499999999999998</v>
      </c>
      <c r="Y1349">
        <v>0.80800000000000005</v>
      </c>
      <c r="Z1349">
        <v>123</v>
      </c>
      <c r="AA1349">
        <v>5</v>
      </c>
      <c r="AB1349">
        <v>6</v>
      </c>
      <c r="AC1349">
        <v>0</v>
      </c>
      <c r="AD1349">
        <v>3</v>
      </c>
      <c r="AE1349">
        <v>1</v>
      </c>
      <c r="AF1349">
        <v>4</v>
      </c>
      <c r="AG1349">
        <v>0.29099999999999998</v>
      </c>
      <c r="AH1349">
        <v>104</v>
      </c>
      <c r="AI1349">
        <v>117</v>
      </c>
      <c r="AJ1349" t="s">
        <v>331</v>
      </c>
    </row>
    <row r="1350" spans="1:36" x14ac:dyDescent="0.45">
      <c r="A1350">
        <v>1349</v>
      </c>
      <c r="C1350" t="s">
        <v>306</v>
      </c>
      <c r="D1350" t="str">
        <f t="shared" si="21"/>
        <v>Ian Desmond2019</v>
      </c>
      <c r="E1350" t="s">
        <v>36</v>
      </c>
      <c r="F1350">
        <v>2019</v>
      </c>
      <c r="G1350">
        <v>80</v>
      </c>
      <c r="H1350">
        <v>287</v>
      </c>
      <c r="I1350">
        <v>482</v>
      </c>
      <c r="J1350">
        <v>62</v>
      </c>
      <c r="K1350">
        <v>263</v>
      </c>
      <c r="L1350">
        <v>42</v>
      </c>
      <c r="M1350">
        <v>72</v>
      </c>
      <c r="N1350">
        <v>22</v>
      </c>
      <c r="O1350">
        <v>2</v>
      </c>
      <c r="P1350">
        <v>11</v>
      </c>
      <c r="Q1350">
        <v>45</v>
      </c>
      <c r="R1350">
        <v>1</v>
      </c>
      <c r="S1350">
        <v>2</v>
      </c>
      <c r="T1350">
        <v>20</v>
      </c>
      <c r="U1350">
        <v>73</v>
      </c>
      <c r="V1350">
        <v>0.27400000000000002</v>
      </c>
      <c r="W1350">
        <v>0.32800000000000001</v>
      </c>
      <c r="X1350">
        <v>0.498</v>
      </c>
      <c r="Y1350">
        <v>0.82599999999999996</v>
      </c>
      <c r="Z1350">
        <v>131</v>
      </c>
      <c r="AA1350">
        <v>8</v>
      </c>
      <c r="AB1350">
        <v>2</v>
      </c>
      <c r="AC1350">
        <v>0</v>
      </c>
      <c r="AD1350">
        <v>2</v>
      </c>
      <c r="AE1350">
        <v>0</v>
      </c>
      <c r="AF1350">
        <v>3</v>
      </c>
      <c r="AG1350">
        <v>0.33700000000000002</v>
      </c>
      <c r="AH1350">
        <v>110</v>
      </c>
      <c r="AI1350">
        <v>117</v>
      </c>
      <c r="AJ1350" t="s">
        <v>307</v>
      </c>
    </row>
    <row r="1351" spans="1:36" x14ac:dyDescent="0.45">
      <c r="A1351">
        <v>1350</v>
      </c>
      <c r="C1351" t="s">
        <v>1013</v>
      </c>
      <c r="D1351" t="str">
        <f t="shared" si="21"/>
        <v>Andre Ethier2014</v>
      </c>
      <c r="E1351" t="s">
        <v>36</v>
      </c>
      <c r="F1351">
        <v>2014</v>
      </c>
      <c r="G1351">
        <v>82</v>
      </c>
      <c r="H1351">
        <v>287</v>
      </c>
      <c r="I1351">
        <v>380</v>
      </c>
      <c r="J1351">
        <v>65</v>
      </c>
      <c r="K1351">
        <v>261</v>
      </c>
      <c r="L1351">
        <v>22</v>
      </c>
      <c r="M1351">
        <v>66</v>
      </c>
      <c r="N1351">
        <v>13</v>
      </c>
      <c r="O1351">
        <v>4</v>
      </c>
      <c r="P1351">
        <v>4</v>
      </c>
      <c r="Q1351">
        <v>34</v>
      </c>
      <c r="R1351">
        <v>1</v>
      </c>
      <c r="S1351">
        <v>2</v>
      </c>
      <c r="T1351">
        <v>20</v>
      </c>
      <c r="U1351">
        <v>53</v>
      </c>
      <c r="V1351">
        <v>0.253</v>
      </c>
      <c r="W1351">
        <v>0.315</v>
      </c>
      <c r="X1351">
        <v>0.379</v>
      </c>
      <c r="Y1351">
        <v>0.69399999999999995</v>
      </c>
      <c r="Z1351">
        <v>99</v>
      </c>
      <c r="AA1351">
        <v>2</v>
      </c>
      <c r="AB1351">
        <v>4</v>
      </c>
      <c r="AC1351">
        <v>1</v>
      </c>
      <c r="AD1351">
        <v>1</v>
      </c>
      <c r="AE1351">
        <v>3</v>
      </c>
      <c r="AF1351">
        <v>3</v>
      </c>
      <c r="AG1351">
        <v>0.30199999999999999</v>
      </c>
      <c r="AH1351">
        <v>100</v>
      </c>
      <c r="AI1351">
        <v>97</v>
      </c>
      <c r="AJ1351" t="s">
        <v>1014</v>
      </c>
    </row>
    <row r="1352" spans="1:36" x14ac:dyDescent="0.45">
      <c r="A1352">
        <v>1351</v>
      </c>
      <c r="C1352" t="s">
        <v>709</v>
      </c>
      <c r="D1352" t="str">
        <f t="shared" si="21"/>
        <v>David Freese2016</v>
      </c>
      <c r="E1352" t="s">
        <v>36</v>
      </c>
      <c r="F1352">
        <v>2016</v>
      </c>
      <c r="G1352">
        <v>79</v>
      </c>
      <c r="H1352">
        <v>287</v>
      </c>
      <c r="I1352">
        <v>492</v>
      </c>
      <c r="J1352">
        <v>60</v>
      </c>
      <c r="K1352">
        <v>254</v>
      </c>
      <c r="L1352">
        <v>42</v>
      </c>
      <c r="M1352">
        <v>74</v>
      </c>
      <c r="N1352">
        <v>16</v>
      </c>
      <c r="O1352">
        <v>0</v>
      </c>
      <c r="P1352">
        <v>10</v>
      </c>
      <c r="Q1352">
        <v>38</v>
      </c>
      <c r="R1352">
        <v>0</v>
      </c>
      <c r="S1352">
        <v>0</v>
      </c>
      <c r="T1352">
        <v>27</v>
      </c>
      <c r="U1352">
        <v>77</v>
      </c>
      <c r="V1352">
        <v>0.29099999999999998</v>
      </c>
      <c r="W1352">
        <v>0.373</v>
      </c>
      <c r="X1352">
        <v>0.47199999999999998</v>
      </c>
      <c r="Y1352">
        <v>0.84499999999999997</v>
      </c>
      <c r="Z1352">
        <v>120</v>
      </c>
      <c r="AA1352">
        <v>6</v>
      </c>
      <c r="AB1352">
        <v>6</v>
      </c>
      <c r="AC1352">
        <v>0</v>
      </c>
      <c r="AD1352">
        <v>0</v>
      </c>
      <c r="AE1352">
        <v>1</v>
      </c>
      <c r="AF1352">
        <v>3</v>
      </c>
      <c r="AG1352">
        <v>0.38300000000000001</v>
      </c>
      <c r="AH1352">
        <v>121</v>
      </c>
      <c r="AI1352">
        <v>128</v>
      </c>
      <c r="AJ1352" t="s">
        <v>710</v>
      </c>
    </row>
    <row r="1353" spans="1:36" x14ac:dyDescent="0.45">
      <c r="A1353">
        <v>1352</v>
      </c>
      <c r="C1353" t="s">
        <v>1015</v>
      </c>
      <c r="D1353" t="str">
        <f t="shared" si="21"/>
        <v>Omar Narváez2019</v>
      </c>
      <c r="E1353" t="s">
        <v>36</v>
      </c>
      <c r="F1353">
        <v>2019</v>
      </c>
      <c r="G1353">
        <v>76</v>
      </c>
      <c r="H1353">
        <v>287</v>
      </c>
      <c r="I1353">
        <v>482</v>
      </c>
      <c r="J1353">
        <v>65</v>
      </c>
      <c r="K1353">
        <v>255</v>
      </c>
      <c r="L1353">
        <v>43</v>
      </c>
      <c r="M1353">
        <v>75</v>
      </c>
      <c r="N1353">
        <v>7</v>
      </c>
      <c r="O1353">
        <v>0</v>
      </c>
      <c r="P1353">
        <v>14</v>
      </c>
      <c r="Q1353">
        <v>36</v>
      </c>
      <c r="R1353">
        <v>0</v>
      </c>
      <c r="S1353">
        <v>0</v>
      </c>
      <c r="T1353">
        <v>28</v>
      </c>
      <c r="U1353">
        <v>55</v>
      </c>
      <c r="V1353">
        <v>0.29399999999999998</v>
      </c>
      <c r="W1353">
        <v>0.36599999999999999</v>
      </c>
      <c r="X1353">
        <v>0.48599999999999999</v>
      </c>
      <c r="Y1353">
        <v>0.85199999999999998</v>
      </c>
      <c r="Z1353">
        <v>124</v>
      </c>
      <c r="AA1353">
        <v>2</v>
      </c>
      <c r="AB1353">
        <v>2</v>
      </c>
      <c r="AC1353">
        <v>0</v>
      </c>
      <c r="AD1353">
        <v>2</v>
      </c>
      <c r="AE1353">
        <v>0</v>
      </c>
      <c r="AF1353">
        <v>1</v>
      </c>
      <c r="AG1353">
        <v>0.32500000000000001</v>
      </c>
      <c r="AH1353">
        <v>109</v>
      </c>
      <c r="AI1353">
        <v>126</v>
      </c>
      <c r="AJ1353" t="s">
        <v>1016</v>
      </c>
    </row>
    <row r="1354" spans="1:36" x14ac:dyDescent="0.45">
      <c r="A1354">
        <v>1353</v>
      </c>
      <c r="C1354" t="s">
        <v>469</v>
      </c>
      <c r="D1354" t="str">
        <f t="shared" si="21"/>
        <v>Joc Pederson2021</v>
      </c>
      <c r="E1354" t="s">
        <v>36</v>
      </c>
      <c r="F1354">
        <v>2021</v>
      </c>
      <c r="G1354">
        <v>73</v>
      </c>
      <c r="H1354">
        <v>287</v>
      </c>
      <c r="I1354">
        <v>481</v>
      </c>
      <c r="J1354">
        <v>66</v>
      </c>
      <c r="K1354">
        <v>256</v>
      </c>
      <c r="L1354">
        <v>35</v>
      </c>
      <c r="M1354">
        <v>59</v>
      </c>
      <c r="N1354">
        <v>11</v>
      </c>
      <c r="O1354">
        <v>2</v>
      </c>
      <c r="P1354">
        <v>11</v>
      </c>
      <c r="Q1354">
        <v>39</v>
      </c>
      <c r="R1354">
        <v>2</v>
      </c>
      <c r="S1354">
        <v>3</v>
      </c>
      <c r="T1354">
        <v>22</v>
      </c>
      <c r="U1354">
        <v>74</v>
      </c>
      <c r="V1354">
        <v>0.23100000000000001</v>
      </c>
      <c r="W1354">
        <v>0.3</v>
      </c>
      <c r="X1354">
        <v>0.41799999999999998</v>
      </c>
      <c r="Y1354">
        <v>0.71799999999999997</v>
      </c>
      <c r="Z1354">
        <v>107</v>
      </c>
      <c r="AA1354">
        <v>5</v>
      </c>
      <c r="AB1354">
        <v>5</v>
      </c>
      <c r="AC1354">
        <v>0</v>
      </c>
      <c r="AD1354">
        <v>4</v>
      </c>
      <c r="AE1354">
        <v>0</v>
      </c>
      <c r="AF1354">
        <v>2</v>
      </c>
      <c r="AG1354">
        <v>0.27400000000000002</v>
      </c>
      <c r="AH1354">
        <v>96</v>
      </c>
      <c r="AI1354">
        <v>99</v>
      </c>
      <c r="AJ1354" t="s">
        <v>470</v>
      </c>
    </row>
    <row r="1355" spans="1:36" x14ac:dyDescent="0.45">
      <c r="A1355">
        <v>1354</v>
      </c>
      <c r="C1355" t="s">
        <v>214</v>
      </c>
      <c r="D1355" t="str">
        <f t="shared" si="21"/>
        <v>Jorge Polanco2017</v>
      </c>
      <c r="E1355" t="s">
        <v>36</v>
      </c>
      <c r="F1355">
        <v>2017</v>
      </c>
      <c r="G1355">
        <v>70</v>
      </c>
      <c r="H1355">
        <v>287</v>
      </c>
      <c r="I1355">
        <v>544</v>
      </c>
      <c r="J1355">
        <v>68</v>
      </c>
      <c r="K1355">
        <v>263</v>
      </c>
      <c r="L1355">
        <v>29</v>
      </c>
      <c r="M1355">
        <v>59</v>
      </c>
      <c r="N1355">
        <v>15</v>
      </c>
      <c r="O1355">
        <v>1</v>
      </c>
      <c r="P1355">
        <v>3</v>
      </c>
      <c r="Q1355">
        <v>31</v>
      </c>
      <c r="R1355">
        <v>6</v>
      </c>
      <c r="S1355">
        <v>2</v>
      </c>
      <c r="T1355">
        <v>19</v>
      </c>
      <c r="U1355">
        <v>40</v>
      </c>
      <c r="V1355">
        <v>0.224</v>
      </c>
      <c r="W1355">
        <v>0.27300000000000002</v>
      </c>
      <c r="X1355">
        <v>0.32300000000000001</v>
      </c>
      <c r="Y1355">
        <v>0.59599999999999997</v>
      </c>
      <c r="Z1355">
        <v>85</v>
      </c>
      <c r="AA1355">
        <v>4</v>
      </c>
      <c r="AB1355">
        <v>0</v>
      </c>
      <c r="AC1355">
        <v>1</v>
      </c>
      <c r="AD1355">
        <v>4</v>
      </c>
      <c r="AE1355">
        <v>1</v>
      </c>
      <c r="AF1355">
        <v>6</v>
      </c>
      <c r="AG1355">
        <v>0.25</v>
      </c>
      <c r="AH1355">
        <v>66</v>
      </c>
      <c r="AI1355">
        <v>60</v>
      </c>
      <c r="AJ1355" t="s">
        <v>215</v>
      </c>
    </row>
    <row r="1356" spans="1:36" x14ac:dyDescent="0.45">
      <c r="A1356">
        <v>1355</v>
      </c>
      <c r="C1356" t="s">
        <v>320</v>
      </c>
      <c r="D1356" t="str">
        <f t="shared" si="21"/>
        <v>Lane Thomas2022</v>
      </c>
      <c r="E1356" t="s">
        <v>36</v>
      </c>
      <c r="F1356">
        <v>2022</v>
      </c>
      <c r="G1356">
        <v>82</v>
      </c>
      <c r="H1356">
        <v>287</v>
      </c>
      <c r="I1356">
        <v>548</v>
      </c>
      <c r="J1356">
        <v>66</v>
      </c>
      <c r="K1356">
        <v>263</v>
      </c>
      <c r="L1356">
        <v>31</v>
      </c>
      <c r="M1356">
        <v>58</v>
      </c>
      <c r="N1356">
        <v>12</v>
      </c>
      <c r="O1356">
        <v>1</v>
      </c>
      <c r="P1356">
        <v>9</v>
      </c>
      <c r="Q1356">
        <v>33</v>
      </c>
      <c r="R1356">
        <v>1</v>
      </c>
      <c r="S1356">
        <v>0</v>
      </c>
      <c r="T1356">
        <v>20</v>
      </c>
      <c r="U1356">
        <v>68</v>
      </c>
      <c r="V1356">
        <v>0.221</v>
      </c>
      <c r="W1356">
        <v>0.27500000000000002</v>
      </c>
      <c r="X1356">
        <v>0.376</v>
      </c>
      <c r="Y1356">
        <v>0.65200000000000002</v>
      </c>
      <c r="Z1356">
        <v>99</v>
      </c>
      <c r="AA1356">
        <v>4</v>
      </c>
      <c r="AB1356">
        <v>1</v>
      </c>
      <c r="AC1356">
        <v>0</v>
      </c>
      <c r="AD1356">
        <v>3</v>
      </c>
      <c r="AE1356">
        <v>0</v>
      </c>
      <c r="AF1356">
        <v>2</v>
      </c>
      <c r="AG1356">
        <v>0.25900000000000001</v>
      </c>
      <c r="AH1356">
        <v>84</v>
      </c>
      <c r="AI1356">
        <v>83</v>
      </c>
      <c r="AJ1356" t="s">
        <v>321</v>
      </c>
    </row>
    <row r="1357" spans="1:36" x14ac:dyDescent="0.45">
      <c r="A1357">
        <v>1356</v>
      </c>
      <c r="C1357" t="s">
        <v>617</v>
      </c>
      <c r="D1357" t="str">
        <f t="shared" si="21"/>
        <v>Taylor Ward2022</v>
      </c>
      <c r="E1357" t="s">
        <v>36</v>
      </c>
      <c r="F1357">
        <v>2022</v>
      </c>
      <c r="G1357">
        <v>68</v>
      </c>
      <c r="H1357">
        <v>287</v>
      </c>
      <c r="I1357">
        <v>564</v>
      </c>
      <c r="J1357">
        <v>64</v>
      </c>
      <c r="K1357">
        <v>248</v>
      </c>
      <c r="L1357">
        <v>43</v>
      </c>
      <c r="M1357">
        <v>71</v>
      </c>
      <c r="N1357">
        <v>11</v>
      </c>
      <c r="O1357">
        <v>2</v>
      </c>
      <c r="P1357">
        <v>12</v>
      </c>
      <c r="Q1357">
        <v>34</v>
      </c>
      <c r="R1357">
        <v>2</v>
      </c>
      <c r="S1357">
        <v>2</v>
      </c>
      <c r="T1357">
        <v>38</v>
      </c>
      <c r="U1357">
        <v>72</v>
      </c>
      <c r="V1357">
        <v>0.28599999999999998</v>
      </c>
      <c r="W1357">
        <v>0.38</v>
      </c>
      <c r="X1357">
        <v>0.49199999999999999</v>
      </c>
      <c r="Y1357">
        <v>0.872</v>
      </c>
      <c r="Z1357">
        <v>122</v>
      </c>
      <c r="AA1357">
        <v>2</v>
      </c>
      <c r="AB1357">
        <v>0</v>
      </c>
      <c r="AC1357">
        <v>0</v>
      </c>
      <c r="AD1357">
        <v>1</v>
      </c>
      <c r="AE1357">
        <v>0</v>
      </c>
      <c r="AF1357">
        <v>3</v>
      </c>
      <c r="AG1357">
        <v>0.35799999999999998</v>
      </c>
      <c r="AH1357">
        <v>110</v>
      </c>
      <c r="AI1357">
        <v>146</v>
      </c>
      <c r="AJ1357" t="s">
        <v>618</v>
      </c>
    </row>
    <row r="1358" spans="1:36" x14ac:dyDescent="0.45">
      <c r="A1358">
        <v>1357</v>
      </c>
      <c r="C1358" t="s">
        <v>571</v>
      </c>
      <c r="D1358" t="str">
        <f t="shared" si="21"/>
        <v>Nick Ahmed2016</v>
      </c>
      <c r="E1358" t="s">
        <v>36</v>
      </c>
      <c r="F1358">
        <v>2016</v>
      </c>
      <c r="G1358">
        <v>84</v>
      </c>
      <c r="H1358">
        <v>286</v>
      </c>
      <c r="I1358">
        <v>308</v>
      </c>
      <c r="J1358">
        <v>74</v>
      </c>
      <c r="K1358">
        <v>263</v>
      </c>
      <c r="L1358">
        <v>25</v>
      </c>
      <c r="M1358">
        <v>58</v>
      </c>
      <c r="N1358">
        <v>9</v>
      </c>
      <c r="O1358">
        <v>1</v>
      </c>
      <c r="P1358">
        <v>4</v>
      </c>
      <c r="Q1358">
        <v>20</v>
      </c>
      <c r="R1358">
        <v>4</v>
      </c>
      <c r="S1358">
        <v>1</v>
      </c>
      <c r="T1358">
        <v>14</v>
      </c>
      <c r="U1358">
        <v>54</v>
      </c>
      <c r="V1358">
        <v>0.221</v>
      </c>
      <c r="W1358">
        <v>0.26800000000000002</v>
      </c>
      <c r="X1358">
        <v>0.308</v>
      </c>
      <c r="Y1358">
        <v>0.57599999999999996</v>
      </c>
      <c r="Z1358">
        <v>81</v>
      </c>
      <c r="AA1358">
        <v>7</v>
      </c>
      <c r="AB1358">
        <v>4</v>
      </c>
      <c r="AC1358">
        <v>2</v>
      </c>
      <c r="AD1358">
        <v>3</v>
      </c>
      <c r="AE1358">
        <v>2</v>
      </c>
      <c r="AF1358">
        <v>0</v>
      </c>
      <c r="AG1358">
        <v>0.26</v>
      </c>
      <c r="AH1358">
        <v>104</v>
      </c>
      <c r="AI1358">
        <v>57</v>
      </c>
      <c r="AJ1358" t="s">
        <v>572</v>
      </c>
    </row>
    <row r="1359" spans="1:36" x14ac:dyDescent="0.45">
      <c r="A1359">
        <v>1358</v>
      </c>
      <c r="C1359" t="s">
        <v>256</v>
      </c>
      <c r="D1359" t="str">
        <f t="shared" si="21"/>
        <v>José Bautista2016</v>
      </c>
      <c r="E1359" t="s">
        <v>36</v>
      </c>
      <c r="F1359">
        <v>2016</v>
      </c>
      <c r="G1359">
        <v>65</v>
      </c>
      <c r="H1359">
        <v>286</v>
      </c>
      <c r="I1359">
        <v>517</v>
      </c>
      <c r="J1359">
        <v>65</v>
      </c>
      <c r="K1359">
        <v>235</v>
      </c>
      <c r="L1359">
        <v>41</v>
      </c>
      <c r="M1359">
        <v>54</v>
      </c>
      <c r="N1359">
        <v>15</v>
      </c>
      <c r="O1359">
        <v>1</v>
      </c>
      <c r="P1359">
        <v>12</v>
      </c>
      <c r="Q1359">
        <v>41</v>
      </c>
      <c r="R1359">
        <v>1</v>
      </c>
      <c r="S1359">
        <v>1</v>
      </c>
      <c r="T1359">
        <v>48</v>
      </c>
      <c r="U1359">
        <v>49</v>
      </c>
      <c r="V1359">
        <v>0.23</v>
      </c>
      <c r="W1359">
        <v>0.36</v>
      </c>
      <c r="X1359">
        <v>0.45500000000000002</v>
      </c>
      <c r="Y1359">
        <v>0.81499999999999995</v>
      </c>
      <c r="Z1359">
        <v>107</v>
      </c>
      <c r="AA1359">
        <v>12</v>
      </c>
      <c r="AB1359">
        <v>1</v>
      </c>
      <c r="AC1359">
        <v>0</v>
      </c>
      <c r="AD1359">
        <v>2</v>
      </c>
      <c r="AE1359">
        <v>1</v>
      </c>
      <c r="AF1359">
        <v>1</v>
      </c>
      <c r="AG1359">
        <v>0.23899999999999999</v>
      </c>
      <c r="AH1359">
        <v>99</v>
      </c>
      <c r="AI1359">
        <v>120</v>
      </c>
      <c r="AJ1359" t="s">
        <v>257</v>
      </c>
    </row>
    <row r="1360" spans="1:36" x14ac:dyDescent="0.45">
      <c r="A1360">
        <v>1359</v>
      </c>
      <c r="C1360" t="s">
        <v>877</v>
      </c>
      <c r="D1360" t="str">
        <f t="shared" si="21"/>
        <v>Hunter Dozier2019</v>
      </c>
      <c r="E1360" t="s">
        <v>36</v>
      </c>
      <c r="F1360">
        <v>2019</v>
      </c>
      <c r="G1360">
        <v>68</v>
      </c>
      <c r="H1360">
        <v>286</v>
      </c>
      <c r="I1360">
        <v>586</v>
      </c>
      <c r="J1360">
        <v>68</v>
      </c>
      <c r="K1360">
        <v>248</v>
      </c>
      <c r="L1360">
        <v>31</v>
      </c>
      <c r="M1360">
        <v>70</v>
      </c>
      <c r="N1360">
        <v>15</v>
      </c>
      <c r="O1360">
        <v>4</v>
      </c>
      <c r="P1360">
        <v>13</v>
      </c>
      <c r="Q1360">
        <v>45</v>
      </c>
      <c r="R1360">
        <v>1</v>
      </c>
      <c r="S1360">
        <v>1</v>
      </c>
      <c r="T1360">
        <v>33</v>
      </c>
      <c r="U1360">
        <v>64</v>
      </c>
      <c r="V1360">
        <v>0.28199999999999997</v>
      </c>
      <c r="W1360">
        <v>0.36699999999999999</v>
      </c>
      <c r="X1360">
        <v>0.53200000000000003</v>
      </c>
      <c r="Y1360">
        <v>0.89900000000000002</v>
      </c>
      <c r="Z1360">
        <v>132</v>
      </c>
      <c r="AA1360">
        <v>4</v>
      </c>
      <c r="AB1360">
        <v>2</v>
      </c>
      <c r="AC1360">
        <v>0</v>
      </c>
      <c r="AD1360">
        <v>3</v>
      </c>
      <c r="AE1360">
        <v>2</v>
      </c>
      <c r="AF1360">
        <v>3</v>
      </c>
      <c r="AG1360">
        <v>0.32800000000000001</v>
      </c>
      <c r="AH1360">
        <v>107</v>
      </c>
      <c r="AI1360">
        <v>137</v>
      </c>
      <c r="AJ1360" t="s">
        <v>878</v>
      </c>
    </row>
    <row r="1361" spans="1:36" x14ac:dyDescent="0.45">
      <c r="A1361">
        <v>1360</v>
      </c>
      <c r="C1361" t="s">
        <v>679</v>
      </c>
      <c r="D1361" t="str">
        <f t="shared" si="21"/>
        <v>Matt Duffy2016</v>
      </c>
      <c r="E1361" t="s">
        <v>36</v>
      </c>
      <c r="F1361">
        <v>2016</v>
      </c>
      <c r="G1361">
        <v>70</v>
      </c>
      <c r="H1361">
        <v>286</v>
      </c>
      <c r="I1361">
        <v>366</v>
      </c>
      <c r="J1361">
        <v>66</v>
      </c>
      <c r="K1361">
        <v>257</v>
      </c>
      <c r="L1361">
        <v>32</v>
      </c>
      <c r="M1361">
        <v>65</v>
      </c>
      <c r="N1361">
        <v>11</v>
      </c>
      <c r="O1361">
        <v>2</v>
      </c>
      <c r="P1361">
        <v>4</v>
      </c>
      <c r="Q1361">
        <v>21</v>
      </c>
      <c r="R1361">
        <v>8</v>
      </c>
      <c r="S1361">
        <v>4</v>
      </c>
      <c r="T1361">
        <v>20</v>
      </c>
      <c r="U1361">
        <v>40</v>
      </c>
      <c r="V1361">
        <v>0.253</v>
      </c>
      <c r="W1361">
        <v>0.313</v>
      </c>
      <c r="X1361">
        <v>0.35799999999999998</v>
      </c>
      <c r="Y1361">
        <v>0.67100000000000004</v>
      </c>
      <c r="Z1361">
        <v>92</v>
      </c>
      <c r="AA1361">
        <v>9</v>
      </c>
      <c r="AB1361">
        <v>4</v>
      </c>
      <c r="AC1361">
        <v>2</v>
      </c>
      <c r="AD1361">
        <v>3</v>
      </c>
      <c r="AE1361">
        <v>0</v>
      </c>
      <c r="AF1361">
        <v>4</v>
      </c>
      <c r="AG1361">
        <v>0.28199999999999997</v>
      </c>
      <c r="AH1361">
        <v>101</v>
      </c>
      <c r="AI1361">
        <v>82</v>
      </c>
      <c r="AJ1361" t="s">
        <v>680</v>
      </c>
    </row>
    <row r="1362" spans="1:36" x14ac:dyDescent="0.45">
      <c r="A1362">
        <v>1361</v>
      </c>
      <c r="C1362" t="s">
        <v>679</v>
      </c>
      <c r="D1362" t="str">
        <f t="shared" si="21"/>
        <v>Matt Duffy2015</v>
      </c>
      <c r="E1362" t="s">
        <v>36</v>
      </c>
      <c r="F1362">
        <v>2015</v>
      </c>
      <c r="G1362">
        <v>76</v>
      </c>
      <c r="H1362">
        <v>286</v>
      </c>
      <c r="I1362">
        <v>612</v>
      </c>
      <c r="J1362">
        <v>65</v>
      </c>
      <c r="K1362">
        <v>266</v>
      </c>
      <c r="L1362">
        <v>33</v>
      </c>
      <c r="M1362">
        <v>78</v>
      </c>
      <c r="N1362">
        <v>13</v>
      </c>
      <c r="O1362">
        <v>4</v>
      </c>
      <c r="P1362">
        <v>8</v>
      </c>
      <c r="Q1362">
        <v>41</v>
      </c>
      <c r="R1362">
        <v>3</v>
      </c>
      <c r="S1362">
        <v>0</v>
      </c>
      <c r="T1362">
        <v>13</v>
      </c>
      <c r="U1362">
        <v>52</v>
      </c>
      <c r="V1362">
        <v>0.29299999999999998</v>
      </c>
      <c r="W1362">
        <v>0.33500000000000002</v>
      </c>
      <c r="X1362">
        <v>0.46200000000000002</v>
      </c>
      <c r="Y1362">
        <v>0.79700000000000004</v>
      </c>
      <c r="Z1362">
        <v>123</v>
      </c>
      <c r="AA1362">
        <v>10</v>
      </c>
      <c r="AB1362">
        <v>4</v>
      </c>
      <c r="AC1362">
        <v>2</v>
      </c>
      <c r="AD1362">
        <v>1</v>
      </c>
      <c r="AE1362">
        <v>0</v>
      </c>
      <c r="AF1362">
        <v>6</v>
      </c>
      <c r="AG1362">
        <v>0.33800000000000002</v>
      </c>
      <c r="AH1362">
        <v>108</v>
      </c>
      <c r="AI1362">
        <v>123</v>
      </c>
      <c r="AJ1362" t="s">
        <v>680</v>
      </c>
    </row>
    <row r="1363" spans="1:36" x14ac:dyDescent="0.45">
      <c r="A1363">
        <v>1362</v>
      </c>
      <c r="C1363" t="s">
        <v>427</v>
      </c>
      <c r="D1363" t="str">
        <f t="shared" si="21"/>
        <v>Dexter Fowler2017</v>
      </c>
      <c r="E1363" t="s">
        <v>36</v>
      </c>
      <c r="F1363">
        <v>2017</v>
      </c>
      <c r="G1363">
        <v>70</v>
      </c>
      <c r="H1363">
        <v>286</v>
      </c>
      <c r="I1363">
        <v>491</v>
      </c>
      <c r="J1363">
        <v>63</v>
      </c>
      <c r="K1363">
        <v>250</v>
      </c>
      <c r="L1363">
        <v>41</v>
      </c>
      <c r="M1363">
        <v>62</v>
      </c>
      <c r="N1363">
        <v>10</v>
      </c>
      <c r="O1363">
        <v>4</v>
      </c>
      <c r="P1363">
        <v>14</v>
      </c>
      <c r="Q1363">
        <v>36</v>
      </c>
      <c r="R1363">
        <v>3</v>
      </c>
      <c r="S1363">
        <v>2</v>
      </c>
      <c r="T1363">
        <v>33</v>
      </c>
      <c r="U1363">
        <v>59</v>
      </c>
      <c r="V1363">
        <v>0.248</v>
      </c>
      <c r="W1363">
        <v>0.33600000000000002</v>
      </c>
      <c r="X1363">
        <v>0.48799999999999999</v>
      </c>
      <c r="Y1363">
        <v>0.82399999999999995</v>
      </c>
      <c r="Z1363">
        <v>122</v>
      </c>
      <c r="AA1363">
        <v>7</v>
      </c>
      <c r="AB1363">
        <v>1</v>
      </c>
      <c r="AC1363">
        <v>0</v>
      </c>
      <c r="AD1363">
        <v>2</v>
      </c>
      <c r="AE1363">
        <v>2</v>
      </c>
      <c r="AF1363">
        <v>2</v>
      </c>
      <c r="AG1363">
        <v>0.26800000000000002</v>
      </c>
      <c r="AH1363">
        <v>93</v>
      </c>
      <c r="AI1363">
        <v>119</v>
      </c>
      <c r="AJ1363" t="s">
        <v>428</v>
      </c>
    </row>
    <row r="1364" spans="1:36" x14ac:dyDescent="0.45">
      <c r="A1364">
        <v>1363</v>
      </c>
      <c r="C1364" t="s">
        <v>332</v>
      </c>
      <c r="D1364" t="str">
        <f t="shared" si="21"/>
        <v>Robbie Grossman2022</v>
      </c>
      <c r="E1364" t="s">
        <v>36</v>
      </c>
      <c r="F1364">
        <v>2022</v>
      </c>
      <c r="G1364">
        <v>73</v>
      </c>
      <c r="H1364">
        <v>286</v>
      </c>
      <c r="I1364">
        <v>477</v>
      </c>
      <c r="J1364">
        <v>68</v>
      </c>
      <c r="K1364">
        <v>244</v>
      </c>
      <c r="L1364">
        <v>22</v>
      </c>
      <c r="M1364">
        <v>50</v>
      </c>
      <c r="N1364">
        <v>9</v>
      </c>
      <c r="O1364">
        <v>1</v>
      </c>
      <c r="P1364">
        <v>2</v>
      </c>
      <c r="Q1364">
        <v>19</v>
      </c>
      <c r="R1364">
        <v>3</v>
      </c>
      <c r="S1364">
        <v>1</v>
      </c>
      <c r="T1364">
        <v>33</v>
      </c>
      <c r="U1364">
        <v>83</v>
      </c>
      <c r="V1364">
        <v>0.20499999999999999</v>
      </c>
      <c r="W1364">
        <v>0.311</v>
      </c>
      <c r="X1364">
        <v>0.27500000000000002</v>
      </c>
      <c r="Y1364">
        <v>0.58599999999999997</v>
      </c>
      <c r="Z1364">
        <v>67</v>
      </c>
      <c r="AA1364">
        <v>2</v>
      </c>
      <c r="AB1364">
        <v>6</v>
      </c>
      <c r="AC1364">
        <v>0</v>
      </c>
      <c r="AD1364">
        <v>3</v>
      </c>
      <c r="AE1364">
        <v>0</v>
      </c>
      <c r="AF1364">
        <v>2</v>
      </c>
      <c r="AG1364">
        <v>0.29599999999999999</v>
      </c>
      <c r="AH1364">
        <v>89</v>
      </c>
      <c r="AI1364">
        <v>69</v>
      </c>
      <c r="AJ1364" t="s">
        <v>333</v>
      </c>
    </row>
    <row r="1365" spans="1:36" x14ac:dyDescent="0.45">
      <c r="A1365">
        <v>1364</v>
      </c>
      <c r="C1365" t="s">
        <v>332</v>
      </c>
      <c r="D1365" t="str">
        <f t="shared" si="21"/>
        <v>Robbie Grossman2017</v>
      </c>
      <c r="E1365" t="s">
        <v>36</v>
      </c>
      <c r="F1365">
        <v>2017</v>
      </c>
      <c r="G1365">
        <v>72</v>
      </c>
      <c r="H1365">
        <v>286</v>
      </c>
      <c r="I1365">
        <v>456</v>
      </c>
      <c r="J1365">
        <v>65</v>
      </c>
      <c r="K1365">
        <v>238</v>
      </c>
      <c r="L1365">
        <v>39</v>
      </c>
      <c r="M1365">
        <v>61</v>
      </c>
      <c r="N1365">
        <v>13</v>
      </c>
      <c r="O1365">
        <v>0</v>
      </c>
      <c r="P1365">
        <v>6</v>
      </c>
      <c r="Q1365">
        <v>28</v>
      </c>
      <c r="R1365">
        <v>2</v>
      </c>
      <c r="S1365">
        <v>1</v>
      </c>
      <c r="T1365">
        <v>45</v>
      </c>
      <c r="U1365">
        <v>48</v>
      </c>
      <c r="V1365">
        <v>0.25600000000000001</v>
      </c>
      <c r="W1365">
        <v>0.379</v>
      </c>
      <c r="X1365">
        <v>0.38700000000000001</v>
      </c>
      <c r="Y1365">
        <v>0.76600000000000001</v>
      </c>
      <c r="Z1365">
        <v>92</v>
      </c>
      <c r="AA1365">
        <v>4</v>
      </c>
      <c r="AB1365">
        <v>2</v>
      </c>
      <c r="AC1365">
        <v>1</v>
      </c>
      <c r="AD1365">
        <v>0</v>
      </c>
      <c r="AE1365">
        <v>0</v>
      </c>
      <c r="AF1365">
        <v>1</v>
      </c>
      <c r="AG1365">
        <v>0.29899999999999999</v>
      </c>
      <c r="AH1365">
        <v>107</v>
      </c>
      <c r="AI1365">
        <v>108</v>
      </c>
      <c r="AJ1365" t="s">
        <v>333</v>
      </c>
    </row>
    <row r="1366" spans="1:36" x14ac:dyDescent="0.45">
      <c r="A1366">
        <v>1365</v>
      </c>
      <c r="C1366" t="s">
        <v>765</v>
      </c>
      <c r="D1366" t="str">
        <f t="shared" si="21"/>
        <v>Leonys Martín2016</v>
      </c>
      <c r="E1366" t="s">
        <v>36</v>
      </c>
      <c r="F1366">
        <v>2016</v>
      </c>
      <c r="G1366">
        <v>72</v>
      </c>
      <c r="H1366">
        <v>286</v>
      </c>
      <c r="I1366">
        <v>576</v>
      </c>
      <c r="J1366">
        <v>71</v>
      </c>
      <c r="K1366">
        <v>255</v>
      </c>
      <c r="L1366">
        <v>34</v>
      </c>
      <c r="M1366">
        <v>62</v>
      </c>
      <c r="N1366">
        <v>6</v>
      </c>
      <c r="O1366">
        <v>1</v>
      </c>
      <c r="P1366">
        <v>11</v>
      </c>
      <c r="Q1366">
        <v>26</v>
      </c>
      <c r="R1366">
        <v>9</v>
      </c>
      <c r="S1366">
        <v>4</v>
      </c>
      <c r="T1366">
        <v>25</v>
      </c>
      <c r="U1366">
        <v>79</v>
      </c>
      <c r="V1366">
        <v>0.24299999999999999</v>
      </c>
      <c r="W1366">
        <v>0.313</v>
      </c>
      <c r="X1366">
        <v>0.40400000000000003</v>
      </c>
      <c r="Y1366">
        <v>0.71699999999999997</v>
      </c>
      <c r="Z1366">
        <v>103</v>
      </c>
      <c r="AA1366">
        <v>1</v>
      </c>
      <c r="AB1366">
        <v>2</v>
      </c>
      <c r="AC1366">
        <v>2</v>
      </c>
      <c r="AD1366">
        <v>2</v>
      </c>
      <c r="AE1366">
        <v>0</v>
      </c>
      <c r="AF1366">
        <v>0</v>
      </c>
      <c r="AG1366">
        <v>0.30499999999999999</v>
      </c>
      <c r="AH1366">
        <v>109</v>
      </c>
      <c r="AI1366">
        <v>93</v>
      </c>
      <c r="AJ1366" t="s">
        <v>766</v>
      </c>
    </row>
    <row r="1367" spans="1:36" x14ac:dyDescent="0.45">
      <c r="A1367">
        <v>1366</v>
      </c>
      <c r="C1367" t="s">
        <v>765</v>
      </c>
      <c r="D1367" t="str">
        <f t="shared" si="21"/>
        <v>Leonys Martín2015</v>
      </c>
      <c r="E1367" t="s">
        <v>36</v>
      </c>
      <c r="F1367">
        <v>2015</v>
      </c>
      <c r="G1367">
        <v>77</v>
      </c>
      <c r="H1367">
        <v>286</v>
      </c>
      <c r="I1367">
        <v>310</v>
      </c>
      <c r="J1367">
        <v>68</v>
      </c>
      <c r="K1367">
        <v>266</v>
      </c>
      <c r="L1367">
        <v>23</v>
      </c>
      <c r="M1367">
        <v>59</v>
      </c>
      <c r="N1367">
        <v>12</v>
      </c>
      <c r="O1367">
        <v>0</v>
      </c>
      <c r="P1367">
        <v>5</v>
      </c>
      <c r="Q1367">
        <v>24</v>
      </c>
      <c r="R1367">
        <v>13</v>
      </c>
      <c r="S1367">
        <v>5</v>
      </c>
      <c r="T1367">
        <v>14</v>
      </c>
      <c r="U1367">
        <v>60</v>
      </c>
      <c r="V1367">
        <v>0.222</v>
      </c>
      <c r="W1367">
        <v>0.26500000000000001</v>
      </c>
      <c r="X1367">
        <v>0.32300000000000001</v>
      </c>
      <c r="Y1367">
        <v>0.58799999999999997</v>
      </c>
      <c r="Z1367">
        <v>86</v>
      </c>
      <c r="AA1367">
        <v>4</v>
      </c>
      <c r="AB1367">
        <v>2</v>
      </c>
      <c r="AC1367">
        <v>3</v>
      </c>
      <c r="AD1367">
        <v>1</v>
      </c>
      <c r="AE1367">
        <v>1</v>
      </c>
      <c r="AF1367">
        <v>2</v>
      </c>
      <c r="AG1367">
        <v>0.26700000000000002</v>
      </c>
      <c r="AH1367">
        <v>104</v>
      </c>
      <c r="AI1367">
        <v>66</v>
      </c>
      <c r="AJ1367" t="s">
        <v>766</v>
      </c>
    </row>
    <row r="1368" spans="1:36" x14ac:dyDescent="0.45">
      <c r="A1368">
        <v>1367</v>
      </c>
      <c r="C1368" t="s">
        <v>683</v>
      </c>
      <c r="D1368" t="str">
        <f t="shared" si="21"/>
        <v>Víctor Martínez2017</v>
      </c>
      <c r="E1368" t="s">
        <v>36</v>
      </c>
      <c r="F1368">
        <v>2017</v>
      </c>
      <c r="G1368">
        <v>70</v>
      </c>
      <c r="H1368">
        <v>286</v>
      </c>
      <c r="I1368">
        <v>435</v>
      </c>
      <c r="J1368">
        <v>68</v>
      </c>
      <c r="K1368">
        <v>257</v>
      </c>
      <c r="L1368">
        <v>26</v>
      </c>
      <c r="M1368">
        <v>65</v>
      </c>
      <c r="N1368">
        <v>11</v>
      </c>
      <c r="O1368">
        <v>0</v>
      </c>
      <c r="P1368">
        <v>6</v>
      </c>
      <c r="Q1368">
        <v>33</v>
      </c>
      <c r="R1368">
        <v>0</v>
      </c>
      <c r="S1368">
        <v>0</v>
      </c>
      <c r="T1368">
        <v>24</v>
      </c>
      <c r="U1368">
        <v>37</v>
      </c>
      <c r="V1368">
        <v>0.253</v>
      </c>
      <c r="W1368">
        <v>0.32200000000000001</v>
      </c>
      <c r="X1368">
        <v>0.36599999999999999</v>
      </c>
      <c r="Y1368">
        <v>0.68799999999999994</v>
      </c>
      <c r="Z1368">
        <v>94</v>
      </c>
      <c r="AA1368">
        <v>11</v>
      </c>
      <c r="AB1368">
        <v>3</v>
      </c>
      <c r="AC1368">
        <v>0</v>
      </c>
      <c r="AD1368">
        <v>2</v>
      </c>
      <c r="AE1368">
        <v>3</v>
      </c>
      <c r="AF1368">
        <v>4</v>
      </c>
      <c r="AG1368">
        <v>0.27300000000000002</v>
      </c>
      <c r="AH1368">
        <v>98</v>
      </c>
      <c r="AI1368">
        <v>86</v>
      </c>
      <c r="AJ1368" t="s">
        <v>684</v>
      </c>
    </row>
    <row r="1369" spans="1:36" x14ac:dyDescent="0.45">
      <c r="A1369">
        <v>1368</v>
      </c>
      <c r="C1369" t="s">
        <v>717</v>
      </c>
      <c r="D1369" t="str">
        <f t="shared" si="21"/>
        <v>Mitch Moreland2018</v>
      </c>
      <c r="E1369" t="s">
        <v>36</v>
      </c>
      <c r="F1369">
        <v>2018</v>
      </c>
      <c r="G1369">
        <v>77</v>
      </c>
      <c r="H1369">
        <v>286</v>
      </c>
      <c r="I1369">
        <v>459</v>
      </c>
      <c r="J1369">
        <v>64</v>
      </c>
      <c r="K1369">
        <v>252</v>
      </c>
      <c r="L1369">
        <v>43</v>
      </c>
      <c r="M1369">
        <v>70</v>
      </c>
      <c r="N1369">
        <v>15</v>
      </c>
      <c r="O1369">
        <v>4</v>
      </c>
      <c r="P1369">
        <v>11</v>
      </c>
      <c r="Q1369">
        <v>46</v>
      </c>
      <c r="R1369">
        <v>1</v>
      </c>
      <c r="S1369">
        <v>0</v>
      </c>
      <c r="T1369">
        <v>31</v>
      </c>
      <c r="U1369">
        <v>59</v>
      </c>
      <c r="V1369">
        <v>0.27800000000000002</v>
      </c>
      <c r="W1369">
        <v>0.35299999999999998</v>
      </c>
      <c r="X1369">
        <v>0.5</v>
      </c>
      <c r="Y1369">
        <v>0.85299999999999998</v>
      </c>
      <c r="Z1369">
        <v>126</v>
      </c>
      <c r="AA1369">
        <v>8</v>
      </c>
      <c r="AB1369">
        <v>0</v>
      </c>
      <c r="AC1369">
        <v>0</v>
      </c>
      <c r="AD1369">
        <v>3</v>
      </c>
      <c r="AE1369">
        <v>1</v>
      </c>
      <c r="AF1369">
        <v>2</v>
      </c>
      <c r="AG1369">
        <v>0.31900000000000001</v>
      </c>
      <c r="AH1369">
        <v>124</v>
      </c>
      <c r="AI1369">
        <v>134</v>
      </c>
      <c r="AJ1369" t="s">
        <v>718</v>
      </c>
    </row>
    <row r="1370" spans="1:36" x14ac:dyDescent="0.45">
      <c r="A1370">
        <v>1369</v>
      </c>
      <c r="C1370" t="s">
        <v>348</v>
      </c>
      <c r="D1370" t="str">
        <f t="shared" si="21"/>
        <v>David Peralta2022</v>
      </c>
      <c r="E1370" t="s">
        <v>36</v>
      </c>
      <c r="F1370">
        <v>2022</v>
      </c>
      <c r="G1370">
        <v>80</v>
      </c>
      <c r="H1370">
        <v>286</v>
      </c>
      <c r="I1370">
        <v>490</v>
      </c>
      <c r="J1370">
        <v>66</v>
      </c>
      <c r="K1370">
        <v>259</v>
      </c>
      <c r="L1370">
        <v>26</v>
      </c>
      <c r="M1370">
        <v>61</v>
      </c>
      <c r="N1370">
        <v>16</v>
      </c>
      <c r="O1370">
        <v>1</v>
      </c>
      <c r="P1370">
        <v>12</v>
      </c>
      <c r="Q1370">
        <v>38</v>
      </c>
      <c r="R1370">
        <v>1</v>
      </c>
      <c r="S1370">
        <v>2</v>
      </c>
      <c r="T1370">
        <v>24</v>
      </c>
      <c r="U1370">
        <v>72</v>
      </c>
      <c r="V1370">
        <v>0.23599999999999999</v>
      </c>
      <c r="W1370">
        <v>0.30099999999999999</v>
      </c>
      <c r="X1370">
        <v>0.44400000000000001</v>
      </c>
      <c r="Y1370">
        <v>0.745</v>
      </c>
      <c r="Z1370">
        <v>115</v>
      </c>
      <c r="AA1370">
        <v>5</v>
      </c>
      <c r="AB1370">
        <v>1</v>
      </c>
      <c r="AC1370">
        <v>0</v>
      </c>
      <c r="AD1370">
        <v>2</v>
      </c>
      <c r="AE1370">
        <v>4</v>
      </c>
      <c r="AF1370">
        <v>0</v>
      </c>
      <c r="AG1370">
        <v>0.27700000000000002</v>
      </c>
      <c r="AH1370">
        <v>102</v>
      </c>
      <c r="AI1370">
        <v>109</v>
      </c>
      <c r="AJ1370" t="s">
        <v>349</v>
      </c>
    </row>
    <row r="1371" spans="1:36" x14ac:dyDescent="0.45">
      <c r="A1371">
        <v>1370</v>
      </c>
      <c r="C1371" t="s">
        <v>246</v>
      </c>
      <c r="D1371" t="str">
        <f t="shared" si="21"/>
        <v>Chris Taylor2019</v>
      </c>
      <c r="E1371" t="s">
        <v>36</v>
      </c>
      <c r="F1371">
        <v>2019</v>
      </c>
      <c r="G1371">
        <v>88</v>
      </c>
      <c r="H1371">
        <v>286</v>
      </c>
      <c r="I1371">
        <v>414</v>
      </c>
      <c r="J1371">
        <v>63</v>
      </c>
      <c r="K1371">
        <v>253</v>
      </c>
      <c r="L1371">
        <v>31</v>
      </c>
      <c r="M1371">
        <v>68</v>
      </c>
      <c r="N1371">
        <v>20</v>
      </c>
      <c r="O1371">
        <v>3</v>
      </c>
      <c r="P1371">
        <v>8</v>
      </c>
      <c r="Q1371">
        <v>41</v>
      </c>
      <c r="R1371">
        <v>7</v>
      </c>
      <c r="S1371">
        <v>0</v>
      </c>
      <c r="T1371">
        <v>26</v>
      </c>
      <c r="U1371">
        <v>78</v>
      </c>
      <c r="V1371">
        <v>0.26900000000000002</v>
      </c>
      <c r="W1371">
        <v>0.33500000000000002</v>
      </c>
      <c r="X1371">
        <v>0.46600000000000003</v>
      </c>
      <c r="Y1371">
        <v>0.80100000000000005</v>
      </c>
      <c r="Z1371">
        <v>118</v>
      </c>
      <c r="AA1371">
        <v>5</v>
      </c>
      <c r="AB1371">
        <v>1</v>
      </c>
      <c r="AC1371">
        <v>2</v>
      </c>
      <c r="AD1371">
        <v>4</v>
      </c>
      <c r="AE1371">
        <v>2</v>
      </c>
      <c r="AF1371">
        <v>4</v>
      </c>
      <c r="AG1371">
        <v>0.35099999999999998</v>
      </c>
      <c r="AH1371">
        <v>102</v>
      </c>
      <c r="AI1371">
        <v>112</v>
      </c>
      <c r="AJ1371" t="s">
        <v>247</v>
      </c>
    </row>
    <row r="1372" spans="1:36" x14ac:dyDescent="0.45">
      <c r="A1372">
        <v>1371</v>
      </c>
      <c r="C1372" t="s">
        <v>1017</v>
      </c>
      <c r="D1372" t="str">
        <f t="shared" si="21"/>
        <v>Hanser Alberto2019</v>
      </c>
      <c r="E1372" t="s">
        <v>36</v>
      </c>
      <c r="F1372">
        <v>2019</v>
      </c>
      <c r="G1372">
        <v>73</v>
      </c>
      <c r="H1372">
        <v>285</v>
      </c>
      <c r="I1372">
        <v>550</v>
      </c>
      <c r="J1372">
        <v>67</v>
      </c>
      <c r="K1372">
        <v>272</v>
      </c>
      <c r="L1372">
        <v>22</v>
      </c>
      <c r="M1372">
        <v>84</v>
      </c>
      <c r="N1372">
        <v>11</v>
      </c>
      <c r="O1372">
        <v>1</v>
      </c>
      <c r="P1372">
        <v>3</v>
      </c>
      <c r="Q1372">
        <v>25</v>
      </c>
      <c r="R1372">
        <v>4</v>
      </c>
      <c r="S1372">
        <v>2</v>
      </c>
      <c r="T1372">
        <v>7</v>
      </c>
      <c r="U1372">
        <v>28</v>
      </c>
      <c r="V1372">
        <v>0.309</v>
      </c>
      <c r="W1372">
        <v>0.32900000000000001</v>
      </c>
      <c r="X1372">
        <v>0.39</v>
      </c>
      <c r="Y1372">
        <v>0.71799999999999997</v>
      </c>
      <c r="Z1372">
        <v>106</v>
      </c>
      <c r="AA1372">
        <v>3</v>
      </c>
      <c r="AB1372">
        <v>2</v>
      </c>
      <c r="AC1372">
        <v>2</v>
      </c>
      <c r="AD1372">
        <v>2</v>
      </c>
      <c r="AE1372">
        <v>1</v>
      </c>
      <c r="AF1372">
        <v>4</v>
      </c>
      <c r="AG1372">
        <v>0.33300000000000002</v>
      </c>
      <c r="AH1372">
        <v>92</v>
      </c>
      <c r="AI1372">
        <v>93</v>
      </c>
      <c r="AJ1372" t="s">
        <v>1018</v>
      </c>
    </row>
    <row r="1373" spans="1:36" x14ac:dyDescent="0.45">
      <c r="A1373">
        <v>1372</v>
      </c>
      <c r="C1373" t="s">
        <v>196</v>
      </c>
      <c r="D1373" t="str">
        <f t="shared" si="21"/>
        <v>J.D. Martinez2016</v>
      </c>
      <c r="E1373" t="s">
        <v>36</v>
      </c>
      <c r="F1373">
        <v>2016</v>
      </c>
      <c r="G1373">
        <v>65</v>
      </c>
      <c r="H1373">
        <v>285</v>
      </c>
      <c r="I1373">
        <v>517</v>
      </c>
      <c r="J1373">
        <v>65</v>
      </c>
      <c r="K1373">
        <v>252</v>
      </c>
      <c r="L1373">
        <v>36</v>
      </c>
      <c r="M1373">
        <v>72</v>
      </c>
      <c r="N1373">
        <v>19</v>
      </c>
      <c r="O1373">
        <v>2</v>
      </c>
      <c r="P1373">
        <v>12</v>
      </c>
      <c r="Q1373">
        <v>39</v>
      </c>
      <c r="R1373">
        <v>1</v>
      </c>
      <c r="S1373">
        <v>1</v>
      </c>
      <c r="T1373">
        <v>27</v>
      </c>
      <c r="U1373">
        <v>69</v>
      </c>
      <c r="V1373">
        <v>0.28599999999999998</v>
      </c>
      <c r="W1373">
        <v>0.35799999999999998</v>
      </c>
      <c r="X1373">
        <v>0.52</v>
      </c>
      <c r="Y1373">
        <v>0.878</v>
      </c>
      <c r="Z1373">
        <v>131</v>
      </c>
      <c r="AA1373">
        <v>10</v>
      </c>
      <c r="AB1373">
        <v>3</v>
      </c>
      <c r="AC1373">
        <v>0</v>
      </c>
      <c r="AD1373">
        <v>3</v>
      </c>
      <c r="AE1373">
        <v>2</v>
      </c>
      <c r="AF1373">
        <v>5</v>
      </c>
      <c r="AG1373">
        <v>0.34499999999999997</v>
      </c>
      <c r="AH1373">
        <v>93</v>
      </c>
      <c r="AI1373">
        <v>135</v>
      </c>
      <c r="AJ1373" t="s">
        <v>197</v>
      </c>
    </row>
    <row r="1374" spans="1:36" x14ac:dyDescent="0.45">
      <c r="A1374">
        <v>1373</v>
      </c>
      <c r="C1374" t="s">
        <v>164</v>
      </c>
      <c r="D1374" t="str">
        <f t="shared" si="21"/>
        <v>Cedric Mullins2023</v>
      </c>
      <c r="E1374" t="s">
        <v>36</v>
      </c>
      <c r="F1374">
        <v>2023</v>
      </c>
      <c r="G1374">
        <v>67</v>
      </c>
      <c r="H1374">
        <v>285</v>
      </c>
      <c r="I1374">
        <v>455</v>
      </c>
      <c r="J1374">
        <v>62</v>
      </c>
      <c r="K1374">
        <v>246</v>
      </c>
      <c r="L1374">
        <v>31</v>
      </c>
      <c r="M1374">
        <v>61</v>
      </c>
      <c r="N1374">
        <v>16</v>
      </c>
      <c r="O1374">
        <v>3</v>
      </c>
      <c r="P1374">
        <v>8</v>
      </c>
      <c r="Q1374">
        <v>45</v>
      </c>
      <c r="R1374">
        <v>13</v>
      </c>
      <c r="S1374">
        <v>3</v>
      </c>
      <c r="T1374">
        <v>35</v>
      </c>
      <c r="U1374">
        <v>58</v>
      </c>
      <c r="V1374">
        <v>0.248</v>
      </c>
      <c r="W1374">
        <v>0.33900000000000002</v>
      </c>
      <c r="X1374">
        <v>0.435</v>
      </c>
      <c r="Y1374">
        <v>0.77400000000000002</v>
      </c>
      <c r="Z1374">
        <v>107</v>
      </c>
      <c r="AA1374">
        <v>3</v>
      </c>
      <c r="AB1374">
        <v>0</v>
      </c>
      <c r="AC1374">
        <v>2</v>
      </c>
      <c r="AD1374">
        <v>2</v>
      </c>
      <c r="AE1374">
        <v>0</v>
      </c>
      <c r="AF1374">
        <v>0</v>
      </c>
      <c r="AG1374">
        <v>0.29099999999999998</v>
      </c>
      <c r="AH1374">
        <v>116</v>
      </c>
      <c r="AI1374">
        <v>112</v>
      </c>
      <c r="AJ1374" t="s">
        <v>165</v>
      </c>
    </row>
    <row r="1375" spans="1:36" x14ac:dyDescent="0.45">
      <c r="A1375">
        <v>1374</v>
      </c>
      <c r="C1375" t="s">
        <v>689</v>
      </c>
      <c r="D1375" t="str">
        <f t="shared" si="21"/>
        <v>Jeremy Peña2022</v>
      </c>
      <c r="E1375" t="s">
        <v>36</v>
      </c>
      <c r="F1375">
        <v>2022</v>
      </c>
      <c r="G1375">
        <v>70</v>
      </c>
      <c r="H1375">
        <v>285</v>
      </c>
      <c r="I1375">
        <v>558</v>
      </c>
      <c r="J1375">
        <v>68</v>
      </c>
      <c r="K1375">
        <v>262</v>
      </c>
      <c r="L1375">
        <v>38</v>
      </c>
      <c r="M1375">
        <v>69</v>
      </c>
      <c r="N1375">
        <v>9</v>
      </c>
      <c r="O1375">
        <v>1</v>
      </c>
      <c r="P1375">
        <v>13</v>
      </c>
      <c r="Q1375">
        <v>35</v>
      </c>
      <c r="R1375">
        <v>6</v>
      </c>
      <c r="S1375">
        <v>1</v>
      </c>
      <c r="T1375">
        <v>14</v>
      </c>
      <c r="U1375">
        <v>69</v>
      </c>
      <c r="V1375">
        <v>0.26300000000000001</v>
      </c>
      <c r="W1375">
        <v>0.31</v>
      </c>
      <c r="X1375">
        <v>0.45400000000000001</v>
      </c>
      <c r="Y1375">
        <v>0.76400000000000001</v>
      </c>
      <c r="Z1375">
        <v>119</v>
      </c>
      <c r="AA1375">
        <v>3</v>
      </c>
      <c r="AB1375">
        <v>5</v>
      </c>
      <c r="AC1375">
        <v>0</v>
      </c>
      <c r="AD1375">
        <v>3</v>
      </c>
      <c r="AE1375">
        <v>0</v>
      </c>
      <c r="AF1375">
        <v>5</v>
      </c>
      <c r="AG1375">
        <v>0.30599999999999999</v>
      </c>
      <c r="AH1375">
        <v>114</v>
      </c>
      <c r="AI1375">
        <v>114</v>
      </c>
      <c r="AJ1375" t="s">
        <v>690</v>
      </c>
    </row>
    <row r="1376" spans="1:36" x14ac:dyDescent="0.45">
      <c r="A1376">
        <v>1375</v>
      </c>
      <c r="C1376" t="s">
        <v>625</v>
      </c>
      <c r="D1376" t="str">
        <f t="shared" si="21"/>
        <v>Jace Peterson2023</v>
      </c>
      <c r="E1376" t="s">
        <v>36</v>
      </c>
      <c r="F1376">
        <v>2023</v>
      </c>
      <c r="G1376">
        <v>79</v>
      </c>
      <c r="H1376">
        <v>285</v>
      </c>
      <c r="I1376">
        <v>430</v>
      </c>
      <c r="J1376">
        <v>70</v>
      </c>
      <c r="K1376">
        <v>249</v>
      </c>
      <c r="L1376">
        <v>25</v>
      </c>
      <c r="M1376">
        <v>52</v>
      </c>
      <c r="N1376">
        <v>6</v>
      </c>
      <c r="O1376">
        <v>2</v>
      </c>
      <c r="P1376">
        <v>5</v>
      </c>
      <c r="Q1376">
        <v>22</v>
      </c>
      <c r="R1376">
        <v>9</v>
      </c>
      <c r="S1376">
        <v>1</v>
      </c>
      <c r="T1376">
        <v>30</v>
      </c>
      <c r="U1376">
        <v>68</v>
      </c>
      <c r="V1376">
        <v>0.20899999999999999</v>
      </c>
      <c r="W1376">
        <v>0.29899999999999999</v>
      </c>
      <c r="X1376">
        <v>0.309</v>
      </c>
      <c r="Y1376">
        <v>0.60899999999999999</v>
      </c>
      <c r="Z1376">
        <v>77</v>
      </c>
      <c r="AA1376">
        <v>6</v>
      </c>
      <c r="AB1376">
        <v>3</v>
      </c>
      <c r="AC1376">
        <v>1</v>
      </c>
      <c r="AD1376">
        <v>2</v>
      </c>
      <c r="AE1376">
        <v>1</v>
      </c>
      <c r="AF1376">
        <v>0</v>
      </c>
      <c r="AG1376">
        <v>0.26400000000000001</v>
      </c>
      <c r="AH1376">
        <v>99</v>
      </c>
      <c r="AI1376">
        <v>69</v>
      </c>
      <c r="AJ1376" t="s">
        <v>626</v>
      </c>
    </row>
    <row r="1377" spans="1:36" x14ac:dyDescent="0.45">
      <c r="A1377">
        <v>1376</v>
      </c>
      <c r="C1377" t="s">
        <v>601</v>
      </c>
      <c r="D1377" t="str">
        <f t="shared" si="21"/>
        <v>Gregory Polanco2017</v>
      </c>
      <c r="E1377" t="s">
        <v>36</v>
      </c>
      <c r="F1377">
        <v>2017</v>
      </c>
      <c r="G1377">
        <v>72</v>
      </c>
      <c r="H1377">
        <v>285</v>
      </c>
      <c r="I1377">
        <v>411</v>
      </c>
      <c r="J1377">
        <v>66</v>
      </c>
      <c r="K1377">
        <v>260</v>
      </c>
      <c r="L1377">
        <v>30</v>
      </c>
      <c r="M1377">
        <v>67</v>
      </c>
      <c r="N1377">
        <v>14</v>
      </c>
      <c r="O1377">
        <v>0</v>
      </c>
      <c r="P1377">
        <v>8</v>
      </c>
      <c r="Q1377">
        <v>24</v>
      </c>
      <c r="R1377">
        <v>8</v>
      </c>
      <c r="S1377">
        <v>1</v>
      </c>
      <c r="T1377">
        <v>22</v>
      </c>
      <c r="U1377">
        <v>38</v>
      </c>
      <c r="V1377">
        <v>0.25800000000000001</v>
      </c>
      <c r="W1377">
        <v>0.317</v>
      </c>
      <c r="X1377">
        <v>0.40400000000000003</v>
      </c>
      <c r="Y1377">
        <v>0.72099999999999997</v>
      </c>
      <c r="Z1377">
        <v>105</v>
      </c>
      <c r="AA1377">
        <v>3</v>
      </c>
      <c r="AB1377">
        <v>1</v>
      </c>
      <c r="AC1377">
        <v>0</v>
      </c>
      <c r="AD1377">
        <v>1</v>
      </c>
      <c r="AE1377">
        <v>3</v>
      </c>
      <c r="AF1377">
        <v>1</v>
      </c>
      <c r="AG1377">
        <v>0.27400000000000002</v>
      </c>
      <c r="AH1377">
        <v>107</v>
      </c>
      <c r="AI1377">
        <v>93</v>
      </c>
      <c r="AJ1377" t="s">
        <v>602</v>
      </c>
    </row>
    <row r="1378" spans="1:36" x14ac:dyDescent="0.45">
      <c r="A1378">
        <v>1377</v>
      </c>
      <c r="C1378" t="s">
        <v>246</v>
      </c>
      <c r="D1378" t="str">
        <f t="shared" si="21"/>
        <v>Chris Taylor2022</v>
      </c>
      <c r="E1378" t="s">
        <v>36</v>
      </c>
      <c r="F1378">
        <v>2022</v>
      </c>
      <c r="G1378">
        <v>74</v>
      </c>
      <c r="H1378">
        <v>285</v>
      </c>
      <c r="I1378">
        <v>454</v>
      </c>
      <c r="J1378">
        <v>71</v>
      </c>
      <c r="K1378">
        <v>252</v>
      </c>
      <c r="L1378">
        <v>32</v>
      </c>
      <c r="M1378">
        <v>60</v>
      </c>
      <c r="N1378">
        <v>19</v>
      </c>
      <c r="O1378">
        <v>3</v>
      </c>
      <c r="P1378">
        <v>6</v>
      </c>
      <c r="Q1378">
        <v>27</v>
      </c>
      <c r="R1378">
        <v>6</v>
      </c>
      <c r="S1378">
        <v>1</v>
      </c>
      <c r="T1378">
        <v>29</v>
      </c>
      <c r="U1378">
        <v>101</v>
      </c>
      <c r="V1378">
        <v>0.23799999999999999</v>
      </c>
      <c r="W1378">
        <v>0.31900000000000001</v>
      </c>
      <c r="X1378">
        <v>0.40899999999999997</v>
      </c>
      <c r="Y1378">
        <v>0.72799999999999998</v>
      </c>
      <c r="Z1378">
        <v>103</v>
      </c>
      <c r="AA1378">
        <v>3</v>
      </c>
      <c r="AB1378">
        <v>2</v>
      </c>
      <c r="AC1378">
        <v>0</v>
      </c>
      <c r="AD1378">
        <v>2</v>
      </c>
      <c r="AE1378">
        <v>2</v>
      </c>
      <c r="AF1378">
        <v>1</v>
      </c>
      <c r="AG1378">
        <v>0.36699999999999999</v>
      </c>
      <c r="AH1378">
        <v>115</v>
      </c>
      <c r="AI1378">
        <v>106</v>
      </c>
      <c r="AJ1378" t="s">
        <v>247</v>
      </c>
    </row>
    <row r="1379" spans="1:36" x14ac:dyDescent="0.45">
      <c r="A1379">
        <v>1378</v>
      </c>
      <c r="C1379" t="s">
        <v>344</v>
      </c>
      <c r="D1379" t="str">
        <f t="shared" si="21"/>
        <v>Christian Yelich2015</v>
      </c>
      <c r="E1379" t="s">
        <v>36</v>
      </c>
      <c r="F1379">
        <v>2015</v>
      </c>
      <c r="G1379">
        <v>69</v>
      </c>
      <c r="H1379">
        <v>285</v>
      </c>
      <c r="I1379">
        <v>525</v>
      </c>
      <c r="J1379">
        <v>67</v>
      </c>
      <c r="K1379">
        <v>254</v>
      </c>
      <c r="L1379">
        <v>32</v>
      </c>
      <c r="M1379">
        <v>67</v>
      </c>
      <c r="N1379">
        <v>9</v>
      </c>
      <c r="O1379">
        <v>1</v>
      </c>
      <c r="P1379">
        <v>5</v>
      </c>
      <c r="Q1379">
        <v>20</v>
      </c>
      <c r="R1379">
        <v>8</v>
      </c>
      <c r="S1379">
        <v>1</v>
      </c>
      <c r="T1379">
        <v>30</v>
      </c>
      <c r="U1379">
        <v>65</v>
      </c>
      <c r="V1379">
        <v>0.26400000000000001</v>
      </c>
      <c r="W1379">
        <v>0.34399999999999997</v>
      </c>
      <c r="X1379">
        <v>0.36599999999999999</v>
      </c>
      <c r="Y1379">
        <v>0.71</v>
      </c>
      <c r="Z1379">
        <v>93</v>
      </c>
      <c r="AA1379">
        <v>4</v>
      </c>
      <c r="AB1379">
        <v>1</v>
      </c>
      <c r="AC1379">
        <v>0</v>
      </c>
      <c r="AD1379">
        <v>0</v>
      </c>
      <c r="AE1379">
        <v>0</v>
      </c>
      <c r="AF1379">
        <v>2</v>
      </c>
      <c r="AG1379">
        <v>0.33700000000000002</v>
      </c>
      <c r="AH1379">
        <v>82</v>
      </c>
      <c r="AI1379">
        <v>102</v>
      </c>
      <c r="AJ1379" t="s">
        <v>345</v>
      </c>
    </row>
    <row r="1380" spans="1:36" x14ac:dyDescent="0.45">
      <c r="A1380">
        <v>1379</v>
      </c>
      <c r="C1380" t="s">
        <v>889</v>
      </c>
      <c r="D1380" t="str">
        <f t="shared" si="21"/>
        <v>Nori Aoki2016</v>
      </c>
      <c r="E1380" t="s">
        <v>36</v>
      </c>
      <c r="F1380">
        <v>2016</v>
      </c>
      <c r="G1380">
        <v>67</v>
      </c>
      <c r="H1380">
        <v>284</v>
      </c>
      <c r="I1380">
        <v>467</v>
      </c>
      <c r="J1380">
        <v>62</v>
      </c>
      <c r="K1380">
        <v>249</v>
      </c>
      <c r="L1380">
        <v>36</v>
      </c>
      <c r="M1380">
        <v>61</v>
      </c>
      <c r="N1380">
        <v>8</v>
      </c>
      <c r="O1380">
        <v>3</v>
      </c>
      <c r="P1380">
        <v>1</v>
      </c>
      <c r="Q1380">
        <v>11</v>
      </c>
      <c r="R1380">
        <v>4</v>
      </c>
      <c r="S1380">
        <v>7</v>
      </c>
      <c r="T1380">
        <v>22</v>
      </c>
      <c r="U1380">
        <v>31</v>
      </c>
      <c r="V1380">
        <v>0.245</v>
      </c>
      <c r="W1380">
        <v>0.32300000000000001</v>
      </c>
      <c r="X1380">
        <v>0.313</v>
      </c>
      <c r="Y1380">
        <v>0.63600000000000001</v>
      </c>
      <c r="Z1380">
        <v>78</v>
      </c>
      <c r="AA1380">
        <v>8</v>
      </c>
      <c r="AB1380">
        <v>7</v>
      </c>
      <c r="AC1380">
        <v>4</v>
      </c>
      <c r="AD1380">
        <v>1</v>
      </c>
      <c r="AE1380">
        <v>0</v>
      </c>
      <c r="AF1380">
        <v>7</v>
      </c>
      <c r="AG1380">
        <v>0.27500000000000002</v>
      </c>
      <c r="AH1380">
        <v>73</v>
      </c>
      <c r="AI1380">
        <v>75</v>
      </c>
      <c r="AJ1380" t="s">
        <v>890</v>
      </c>
    </row>
    <row r="1381" spans="1:36" x14ac:dyDescent="0.45">
      <c r="A1381">
        <v>1380</v>
      </c>
      <c r="C1381" t="s">
        <v>643</v>
      </c>
      <c r="D1381" t="str">
        <f t="shared" si="21"/>
        <v>Zack Cozart2017</v>
      </c>
      <c r="E1381" t="s">
        <v>36</v>
      </c>
      <c r="F1381">
        <v>2017</v>
      </c>
      <c r="G1381">
        <v>66</v>
      </c>
      <c r="H1381">
        <v>284</v>
      </c>
      <c r="I1381">
        <v>507</v>
      </c>
      <c r="J1381">
        <v>64</v>
      </c>
      <c r="K1381">
        <v>247</v>
      </c>
      <c r="L1381">
        <v>42</v>
      </c>
      <c r="M1381">
        <v>78</v>
      </c>
      <c r="N1381">
        <v>18</v>
      </c>
      <c r="O1381">
        <v>6</v>
      </c>
      <c r="P1381">
        <v>9</v>
      </c>
      <c r="Q1381">
        <v>35</v>
      </c>
      <c r="R1381">
        <v>2</v>
      </c>
      <c r="S1381">
        <v>0</v>
      </c>
      <c r="T1381">
        <v>33</v>
      </c>
      <c r="U1381">
        <v>48</v>
      </c>
      <c r="V1381">
        <v>0.316</v>
      </c>
      <c r="W1381">
        <v>0.39400000000000002</v>
      </c>
      <c r="X1381">
        <v>0.54700000000000004</v>
      </c>
      <c r="Y1381">
        <v>0.94099999999999995</v>
      </c>
      <c r="Z1381">
        <v>135</v>
      </c>
      <c r="AA1381">
        <v>3</v>
      </c>
      <c r="AB1381">
        <v>1</v>
      </c>
      <c r="AC1381">
        <v>0</v>
      </c>
      <c r="AD1381">
        <v>3</v>
      </c>
      <c r="AE1381">
        <v>0</v>
      </c>
      <c r="AF1381">
        <v>1</v>
      </c>
      <c r="AG1381">
        <v>0.35799999999999998</v>
      </c>
      <c r="AH1381">
        <v>102</v>
      </c>
      <c r="AI1381">
        <v>150</v>
      </c>
      <c r="AJ1381" t="s">
        <v>644</v>
      </c>
    </row>
    <row r="1382" spans="1:36" x14ac:dyDescent="0.45">
      <c r="A1382">
        <v>1381</v>
      </c>
      <c r="C1382" t="s">
        <v>427</v>
      </c>
      <c r="D1382" t="str">
        <f t="shared" si="21"/>
        <v>Dexter Fowler2016</v>
      </c>
      <c r="E1382" t="s">
        <v>36</v>
      </c>
      <c r="F1382">
        <v>2016</v>
      </c>
      <c r="G1382">
        <v>64</v>
      </c>
      <c r="H1382">
        <v>284</v>
      </c>
      <c r="I1382">
        <v>551</v>
      </c>
      <c r="J1382">
        <v>61</v>
      </c>
      <c r="K1382">
        <v>238</v>
      </c>
      <c r="L1382">
        <v>41</v>
      </c>
      <c r="M1382">
        <v>69</v>
      </c>
      <c r="N1382">
        <v>19</v>
      </c>
      <c r="O1382">
        <v>3</v>
      </c>
      <c r="P1382">
        <v>7</v>
      </c>
      <c r="Q1382">
        <v>28</v>
      </c>
      <c r="R1382">
        <v>6</v>
      </c>
      <c r="S1382">
        <v>3</v>
      </c>
      <c r="T1382">
        <v>35</v>
      </c>
      <c r="U1382">
        <v>61</v>
      </c>
      <c r="V1382">
        <v>0.28999999999999998</v>
      </c>
      <c r="W1382">
        <v>0.39800000000000002</v>
      </c>
      <c r="X1382">
        <v>0.48299999999999998</v>
      </c>
      <c r="Y1382">
        <v>0.88100000000000001</v>
      </c>
      <c r="Z1382">
        <v>115</v>
      </c>
      <c r="AA1382">
        <v>2</v>
      </c>
      <c r="AB1382">
        <v>9</v>
      </c>
      <c r="AC1382">
        <v>0</v>
      </c>
      <c r="AD1382">
        <v>2</v>
      </c>
      <c r="AE1382">
        <v>0</v>
      </c>
      <c r="AF1382">
        <v>0</v>
      </c>
      <c r="AG1382">
        <v>0.36099999999999999</v>
      </c>
      <c r="AH1382">
        <v>109</v>
      </c>
      <c r="AI1382">
        <v>139</v>
      </c>
      <c r="AJ1382" t="s">
        <v>428</v>
      </c>
    </row>
    <row r="1383" spans="1:36" x14ac:dyDescent="0.45">
      <c r="A1383">
        <v>1382</v>
      </c>
      <c r="C1383" t="s">
        <v>1019</v>
      </c>
      <c r="D1383" t="str">
        <f t="shared" si="21"/>
        <v>Conor Gillaspie2014</v>
      </c>
      <c r="E1383" t="s">
        <v>36</v>
      </c>
      <c r="F1383">
        <v>2014</v>
      </c>
      <c r="G1383">
        <v>70</v>
      </c>
      <c r="H1383">
        <v>284</v>
      </c>
      <c r="I1383">
        <v>506</v>
      </c>
      <c r="J1383">
        <v>66</v>
      </c>
      <c r="K1383">
        <v>258</v>
      </c>
      <c r="L1383">
        <v>36</v>
      </c>
      <c r="M1383">
        <v>84</v>
      </c>
      <c r="N1383">
        <v>23</v>
      </c>
      <c r="O1383">
        <v>3</v>
      </c>
      <c r="P1383">
        <v>4</v>
      </c>
      <c r="Q1383">
        <v>35</v>
      </c>
      <c r="R1383">
        <v>0</v>
      </c>
      <c r="S1383">
        <v>1</v>
      </c>
      <c r="T1383">
        <v>22</v>
      </c>
      <c r="U1383">
        <v>41</v>
      </c>
      <c r="V1383">
        <v>0.32600000000000001</v>
      </c>
      <c r="W1383">
        <v>0.377</v>
      </c>
      <c r="X1383">
        <v>0.48499999999999999</v>
      </c>
      <c r="Y1383">
        <v>0.86099999999999999</v>
      </c>
      <c r="Z1383">
        <v>125</v>
      </c>
      <c r="AA1383">
        <v>3</v>
      </c>
      <c r="AB1383">
        <v>1</v>
      </c>
      <c r="AC1383">
        <v>0</v>
      </c>
      <c r="AD1383">
        <v>3</v>
      </c>
      <c r="AE1383">
        <v>1</v>
      </c>
      <c r="AF1383">
        <v>2</v>
      </c>
      <c r="AG1383">
        <v>0.37</v>
      </c>
      <c r="AH1383">
        <v>129</v>
      </c>
      <c r="AI1383">
        <v>143</v>
      </c>
      <c r="AJ1383" t="s">
        <v>1020</v>
      </c>
    </row>
    <row r="1384" spans="1:36" x14ac:dyDescent="0.45">
      <c r="A1384">
        <v>1383</v>
      </c>
      <c r="C1384" t="s">
        <v>647</v>
      </c>
      <c r="D1384" t="str">
        <f t="shared" si="21"/>
        <v>Andrés Giménez2022</v>
      </c>
      <c r="E1384" t="s">
        <v>36</v>
      </c>
      <c r="F1384">
        <v>2022</v>
      </c>
      <c r="G1384">
        <v>79</v>
      </c>
      <c r="H1384">
        <v>284</v>
      </c>
      <c r="I1384">
        <v>557</v>
      </c>
      <c r="J1384">
        <v>71</v>
      </c>
      <c r="K1384">
        <v>253</v>
      </c>
      <c r="L1384">
        <v>33</v>
      </c>
      <c r="M1384">
        <v>75</v>
      </c>
      <c r="N1384">
        <v>12</v>
      </c>
      <c r="O1384">
        <v>2</v>
      </c>
      <c r="P1384">
        <v>10</v>
      </c>
      <c r="Q1384">
        <v>43</v>
      </c>
      <c r="R1384">
        <v>7</v>
      </c>
      <c r="S1384">
        <v>2</v>
      </c>
      <c r="T1384">
        <v>14</v>
      </c>
      <c r="U1384">
        <v>61</v>
      </c>
      <c r="V1384">
        <v>0.29599999999999999</v>
      </c>
      <c r="W1384">
        <v>0.35699999999999998</v>
      </c>
      <c r="X1384">
        <v>0.47799999999999998</v>
      </c>
      <c r="Y1384">
        <v>0.83499999999999996</v>
      </c>
      <c r="Z1384">
        <v>121</v>
      </c>
      <c r="AA1384">
        <v>5</v>
      </c>
      <c r="AB1384">
        <v>11</v>
      </c>
      <c r="AC1384">
        <v>4</v>
      </c>
      <c r="AD1384">
        <v>2</v>
      </c>
      <c r="AE1384">
        <v>1</v>
      </c>
      <c r="AF1384">
        <v>3</v>
      </c>
      <c r="AG1384">
        <v>0.35299999999999998</v>
      </c>
      <c r="AH1384">
        <v>99</v>
      </c>
      <c r="AI1384">
        <v>135</v>
      </c>
      <c r="AJ1384" t="s">
        <v>648</v>
      </c>
    </row>
    <row r="1385" spans="1:36" x14ac:dyDescent="0.45">
      <c r="A1385">
        <v>1384</v>
      </c>
      <c r="C1385" t="s">
        <v>887</v>
      </c>
      <c r="D1385" t="str">
        <f t="shared" si="21"/>
        <v>Russell Martin2016</v>
      </c>
      <c r="E1385" t="s">
        <v>36</v>
      </c>
      <c r="F1385">
        <v>2016</v>
      </c>
      <c r="G1385">
        <v>76</v>
      </c>
      <c r="H1385">
        <v>284</v>
      </c>
      <c r="I1385">
        <v>535</v>
      </c>
      <c r="J1385">
        <v>67</v>
      </c>
      <c r="K1385">
        <v>246</v>
      </c>
      <c r="L1385">
        <v>29</v>
      </c>
      <c r="M1385">
        <v>56</v>
      </c>
      <c r="N1385">
        <v>7</v>
      </c>
      <c r="O1385">
        <v>0</v>
      </c>
      <c r="P1385">
        <v>7</v>
      </c>
      <c r="Q1385">
        <v>36</v>
      </c>
      <c r="R1385">
        <v>1</v>
      </c>
      <c r="S1385">
        <v>1</v>
      </c>
      <c r="T1385">
        <v>27</v>
      </c>
      <c r="U1385">
        <v>84</v>
      </c>
      <c r="V1385">
        <v>0.22800000000000001</v>
      </c>
      <c r="W1385">
        <v>0.315</v>
      </c>
      <c r="X1385">
        <v>0.34200000000000003</v>
      </c>
      <c r="Y1385">
        <v>0.65600000000000003</v>
      </c>
      <c r="Z1385">
        <v>84</v>
      </c>
      <c r="AA1385">
        <v>7</v>
      </c>
      <c r="AB1385">
        <v>6</v>
      </c>
      <c r="AC1385">
        <v>1</v>
      </c>
      <c r="AD1385">
        <v>4</v>
      </c>
      <c r="AE1385">
        <v>1</v>
      </c>
      <c r="AF1385">
        <v>1</v>
      </c>
      <c r="AG1385">
        <v>0.308</v>
      </c>
      <c r="AH1385">
        <v>79</v>
      </c>
      <c r="AI1385">
        <v>79</v>
      </c>
      <c r="AJ1385" t="s">
        <v>888</v>
      </c>
    </row>
    <row r="1386" spans="1:36" x14ac:dyDescent="0.45">
      <c r="A1386">
        <v>1385</v>
      </c>
      <c r="C1386" t="s">
        <v>1021</v>
      </c>
      <c r="D1386" t="str">
        <f t="shared" si="21"/>
        <v>James McCann2018</v>
      </c>
      <c r="E1386" t="s">
        <v>36</v>
      </c>
      <c r="F1386">
        <v>2018</v>
      </c>
      <c r="G1386">
        <v>72</v>
      </c>
      <c r="H1386">
        <v>284</v>
      </c>
      <c r="I1386">
        <v>457</v>
      </c>
      <c r="J1386">
        <v>71</v>
      </c>
      <c r="K1386">
        <v>263</v>
      </c>
      <c r="L1386">
        <v>20</v>
      </c>
      <c r="M1386">
        <v>60</v>
      </c>
      <c r="N1386">
        <v>10</v>
      </c>
      <c r="O1386">
        <v>0</v>
      </c>
      <c r="P1386">
        <v>6</v>
      </c>
      <c r="Q1386">
        <v>28</v>
      </c>
      <c r="R1386">
        <v>0</v>
      </c>
      <c r="S1386">
        <v>2</v>
      </c>
      <c r="T1386">
        <v>17</v>
      </c>
      <c r="U1386">
        <v>61</v>
      </c>
      <c r="V1386">
        <v>0.22800000000000001</v>
      </c>
      <c r="W1386">
        <v>0.27800000000000002</v>
      </c>
      <c r="X1386">
        <v>0.33500000000000002</v>
      </c>
      <c r="Y1386">
        <v>0.61299999999999999</v>
      </c>
      <c r="Z1386">
        <v>88</v>
      </c>
      <c r="AA1386">
        <v>9</v>
      </c>
      <c r="AB1386">
        <v>2</v>
      </c>
      <c r="AC1386">
        <v>0</v>
      </c>
      <c r="AD1386">
        <v>2</v>
      </c>
      <c r="AE1386">
        <v>0</v>
      </c>
      <c r="AF1386">
        <v>4</v>
      </c>
      <c r="AG1386">
        <v>0.27300000000000002</v>
      </c>
      <c r="AH1386">
        <v>111</v>
      </c>
      <c r="AI1386">
        <v>70</v>
      </c>
      <c r="AJ1386" t="s">
        <v>1022</v>
      </c>
    </row>
    <row r="1387" spans="1:36" x14ac:dyDescent="0.45">
      <c r="A1387">
        <v>1386</v>
      </c>
      <c r="C1387" t="s">
        <v>695</v>
      </c>
      <c r="D1387" t="str">
        <f t="shared" si="21"/>
        <v>Sean Murphy2021</v>
      </c>
      <c r="E1387" t="s">
        <v>36</v>
      </c>
      <c r="F1387">
        <v>2021</v>
      </c>
      <c r="G1387">
        <v>74</v>
      </c>
      <c r="H1387">
        <v>284</v>
      </c>
      <c r="I1387">
        <v>448</v>
      </c>
      <c r="J1387">
        <v>68</v>
      </c>
      <c r="K1387">
        <v>248</v>
      </c>
      <c r="L1387">
        <v>31</v>
      </c>
      <c r="M1387">
        <v>55</v>
      </c>
      <c r="N1387">
        <v>15</v>
      </c>
      <c r="O1387">
        <v>0</v>
      </c>
      <c r="P1387">
        <v>12</v>
      </c>
      <c r="Q1387">
        <v>43</v>
      </c>
      <c r="R1387">
        <v>0</v>
      </c>
      <c r="S1387">
        <v>0</v>
      </c>
      <c r="T1387">
        <v>24</v>
      </c>
      <c r="U1387">
        <v>72</v>
      </c>
      <c r="V1387">
        <v>0.222</v>
      </c>
      <c r="W1387">
        <v>0.313</v>
      </c>
      <c r="X1387">
        <v>0.42699999999999999</v>
      </c>
      <c r="Y1387">
        <v>0.74099999999999999</v>
      </c>
      <c r="Z1387">
        <v>106</v>
      </c>
      <c r="AA1387">
        <v>6</v>
      </c>
      <c r="AB1387">
        <v>10</v>
      </c>
      <c r="AC1387">
        <v>0</v>
      </c>
      <c r="AD1387">
        <v>2</v>
      </c>
      <c r="AE1387">
        <v>0</v>
      </c>
      <c r="AF1387">
        <v>2</v>
      </c>
      <c r="AG1387">
        <v>0.25900000000000001</v>
      </c>
      <c r="AH1387">
        <v>108</v>
      </c>
      <c r="AI1387">
        <v>105</v>
      </c>
      <c r="AJ1387" t="s">
        <v>696</v>
      </c>
    </row>
    <row r="1388" spans="1:36" x14ac:dyDescent="0.45">
      <c r="A1388">
        <v>1387</v>
      </c>
      <c r="C1388" t="s">
        <v>140</v>
      </c>
      <c r="D1388" t="str">
        <f t="shared" si="21"/>
        <v>Trevor Story2017</v>
      </c>
      <c r="E1388" t="s">
        <v>36</v>
      </c>
      <c r="F1388">
        <v>2017</v>
      </c>
      <c r="G1388">
        <v>75</v>
      </c>
      <c r="H1388">
        <v>284</v>
      </c>
      <c r="I1388">
        <v>555</v>
      </c>
      <c r="J1388">
        <v>69</v>
      </c>
      <c r="K1388">
        <v>255</v>
      </c>
      <c r="L1388">
        <v>33</v>
      </c>
      <c r="M1388">
        <v>57</v>
      </c>
      <c r="N1388">
        <v>11</v>
      </c>
      <c r="O1388">
        <v>0</v>
      </c>
      <c r="P1388">
        <v>11</v>
      </c>
      <c r="Q1388">
        <v>35</v>
      </c>
      <c r="R1388">
        <v>3</v>
      </c>
      <c r="S1388">
        <v>0</v>
      </c>
      <c r="T1388">
        <v>28</v>
      </c>
      <c r="U1388">
        <v>100</v>
      </c>
      <c r="V1388">
        <v>0.224</v>
      </c>
      <c r="W1388">
        <v>0.30299999999999999</v>
      </c>
      <c r="X1388">
        <v>0.39600000000000002</v>
      </c>
      <c r="Y1388">
        <v>0.69899999999999995</v>
      </c>
      <c r="Z1388">
        <v>101</v>
      </c>
      <c r="AA1388">
        <v>5</v>
      </c>
      <c r="AB1388">
        <v>1</v>
      </c>
      <c r="AC1388">
        <v>0</v>
      </c>
      <c r="AD1388">
        <v>0</v>
      </c>
      <c r="AE1388">
        <v>1</v>
      </c>
      <c r="AF1388">
        <v>5</v>
      </c>
      <c r="AG1388">
        <v>0.31900000000000001</v>
      </c>
      <c r="AH1388">
        <v>85</v>
      </c>
      <c r="AI1388">
        <v>87</v>
      </c>
      <c r="AJ1388" t="s">
        <v>141</v>
      </c>
    </row>
    <row r="1389" spans="1:36" x14ac:dyDescent="0.45">
      <c r="A1389">
        <v>1388</v>
      </c>
      <c r="C1389" t="s">
        <v>913</v>
      </c>
      <c r="D1389" t="str">
        <f t="shared" si="21"/>
        <v>Byron Buxton2017</v>
      </c>
      <c r="E1389" t="s">
        <v>36</v>
      </c>
      <c r="F1389">
        <v>2017</v>
      </c>
      <c r="G1389">
        <v>83</v>
      </c>
      <c r="H1389">
        <v>283</v>
      </c>
      <c r="I1389">
        <v>511</v>
      </c>
      <c r="J1389">
        <v>75</v>
      </c>
      <c r="K1389">
        <v>255</v>
      </c>
      <c r="L1389">
        <v>29</v>
      </c>
      <c r="M1389">
        <v>55</v>
      </c>
      <c r="N1389">
        <v>6</v>
      </c>
      <c r="O1389">
        <v>1</v>
      </c>
      <c r="P1389">
        <v>5</v>
      </c>
      <c r="Q1389">
        <v>16</v>
      </c>
      <c r="R1389">
        <v>16</v>
      </c>
      <c r="S1389">
        <v>1</v>
      </c>
      <c r="T1389">
        <v>25</v>
      </c>
      <c r="U1389">
        <v>87</v>
      </c>
      <c r="V1389">
        <v>0.216</v>
      </c>
      <c r="W1389">
        <v>0.28799999999999998</v>
      </c>
      <c r="X1389">
        <v>0.30599999999999999</v>
      </c>
      <c r="Y1389">
        <v>0.59399999999999997</v>
      </c>
      <c r="Z1389">
        <v>78</v>
      </c>
      <c r="AA1389">
        <v>1</v>
      </c>
      <c r="AB1389">
        <v>1</v>
      </c>
      <c r="AC1389">
        <v>2</v>
      </c>
      <c r="AD1389">
        <v>0</v>
      </c>
      <c r="AE1389">
        <v>0</v>
      </c>
      <c r="AF1389">
        <v>2</v>
      </c>
      <c r="AG1389">
        <v>0.307</v>
      </c>
      <c r="AH1389">
        <v>66</v>
      </c>
      <c r="AI1389">
        <v>61</v>
      </c>
      <c r="AJ1389" t="s">
        <v>914</v>
      </c>
    </row>
    <row r="1390" spans="1:36" x14ac:dyDescent="0.45">
      <c r="A1390">
        <v>1389</v>
      </c>
      <c r="C1390" t="s">
        <v>1023</v>
      </c>
      <c r="D1390" t="str">
        <f t="shared" si="21"/>
        <v>Jazz Chisholm Jr.2021</v>
      </c>
      <c r="E1390" t="s">
        <v>36</v>
      </c>
      <c r="F1390">
        <v>2021</v>
      </c>
      <c r="G1390">
        <v>67</v>
      </c>
      <c r="H1390">
        <v>283</v>
      </c>
      <c r="I1390">
        <v>507</v>
      </c>
      <c r="J1390">
        <v>66</v>
      </c>
      <c r="K1390">
        <v>258</v>
      </c>
      <c r="L1390">
        <v>36</v>
      </c>
      <c r="M1390">
        <v>68</v>
      </c>
      <c r="N1390">
        <v>11</v>
      </c>
      <c r="O1390">
        <v>3</v>
      </c>
      <c r="P1390">
        <v>11</v>
      </c>
      <c r="Q1390">
        <v>35</v>
      </c>
      <c r="R1390">
        <v>13</v>
      </c>
      <c r="S1390">
        <v>5</v>
      </c>
      <c r="T1390">
        <v>20</v>
      </c>
      <c r="U1390">
        <v>90</v>
      </c>
      <c r="V1390">
        <v>0.26400000000000001</v>
      </c>
      <c r="W1390">
        <v>0.32300000000000001</v>
      </c>
      <c r="X1390">
        <v>0.45700000000000002</v>
      </c>
      <c r="Y1390">
        <v>0.78</v>
      </c>
      <c r="Z1390">
        <v>118</v>
      </c>
      <c r="AA1390">
        <v>1</v>
      </c>
      <c r="AB1390">
        <v>3</v>
      </c>
      <c r="AC1390">
        <v>1</v>
      </c>
      <c r="AD1390">
        <v>1</v>
      </c>
      <c r="AE1390">
        <v>0</v>
      </c>
      <c r="AF1390">
        <v>0</v>
      </c>
      <c r="AG1390">
        <v>0.36099999999999999</v>
      </c>
      <c r="AH1390">
        <v>114</v>
      </c>
      <c r="AI1390">
        <v>116</v>
      </c>
      <c r="AJ1390" t="s">
        <v>1024</v>
      </c>
    </row>
    <row r="1391" spans="1:36" x14ac:dyDescent="0.45">
      <c r="A1391">
        <v>1390</v>
      </c>
      <c r="C1391" t="s">
        <v>70</v>
      </c>
      <c r="D1391" t="str">
        <f t="shared" si="21"/>
        <v>Freddie Freeman2015</v>
      </c>
      <c r="E1391" t="s">
        <v>36</v>
      </c>
      <c r="F1391">
        <v>2015</v>
      </c>
      <c r="G1391">
        <v>66</v>
      </c>
      <c r="H1391">
        <v>283</v>
      </c>
      <c r="I1391">
        <v>481</v>
      </c>
      <c r="J1391">
        <v>65</v>
      </c>
      <c r="K1391">
        <v>254</v>
      </c>
      <c r="L1391">
        <v>43</v>
      </c>
      <c r="M1391">
        <v>76</v>
      </c>
      <c r="N1391">
        <v>20</v>
      </c>
      <c r="O1391">
        <v>0</v>
      </c>
      <c r="P1391">
        <v>12</v>
      </c>
      <c r="Q1391">
        <v>41</v>
      </c>
      <c r="R1391">
        <v>3</v>
      </c>
      <c r="S1391">
        <v>1</v>
      </c>
      <c r="T1391">
        <v>26</v>
      </c>
      <c r="U1391">
        <v>63</v>
      </c>
      <c r="V1391">
        <v>0.29899999999999999</v>
      </c>
      <c r="W1391">
        <v>0.36799999999999999</v>
      </c>
      <c r="X1391">
        <v>0.52</v>
      </c>
      <c r="Y1391">
        <v>0.88700000000000001</v>
      </c>
      <c r="Z1391">
        <v>132</v>
      </c>
      <c r="AA1391">
        <v>3</v>
      </c>
      <c r="AB1391">
        <v>2</v>
      </c>
      <c r="AC1391">
        <v>0</v>
      </c>
      <c r="AD1391">
        <v>1</v>
      </c>
      <c r="AE1391">
        <v>3</v>
      </c>
      <c r="AF1391">
        <v>1</v>
      </c>
      <c r="AG1391">
        <v>0.35599999999999998</v>
      </c>
      <c r="AH1391">
        <v>110</v>
      </c>
      <c r="AI1391">
        <v>148</v>
      </c>
      <c r="AJ1391" t="s">
        <v>71</v>
      </c>
    </row>
    <row r="1392" spans="1:36" x14ac:dyDescent="0.45">
      <c r="A1392">
        <v>1391</v>
      </c>
      <c r="C1392" t="s">
        <v>1025</v>
      </c>
      <c r="D1392" t="str">
        <f t="shared" si="21"/>
        <v>Ben Gamel2017</v>
      </c>
      <c r="E1392" t="s">
        <v>36</v>
      </c>
      <c r="F1392">
        <v>2017</v>
      </c>
      <c r="G1392">
        <v>66</v>
      </c>
      <c r="H1392">
        <v>283</v>
      </c>
      <c r="I1392">
        <v>550</v>
      </c>
      <c r="J1392">
        <v>64</v>
      </c>
      <c r="K1392">
        <v>254</v>
      </c>
      <c r="L1392">
        <v>42</v>
      </c>
      <c r="M1392">
        <v>82</v>
      </c>
      <c r="N1392">
        <v>16</v>
      </c>
      <c r="O1392">
        <v>2</v>
      </c>
      <c r="P1392">
        <v>4</v>
      </c>
      <c r="Q1392">
        <v>29</v>
      </c>
      <c r="R1392">
        <v>2</v>
      </c>
      <c r="S1392">
        <v>0</v>
      </c>
      <c r="T1392">
        <v>24</v>
      </c>
      <c r="U1392">
        <v>68</v>
      </c>
      <c r="V1392">
        <v>0.32300000000000001</v>
      </c>
      <c r="W1392">
        <v>0.379</v>
      </c>
      <c r="X1392">
        <v>0.44900000000000001</v>
      </c>
      <c r="Y1392">
        <v>0.82799999999999996</v>
      </c>
      <c r="Z1392">
        <v>114</v>
      </c>
      <c r="AA1392">
        <v>4</v>
      </c>
      <c r="AB1392">
        <v>1</v>
      </c>
      <c r="AC1392">
        <v>1</v>
      </c>
      <c r="AD1392">
        <v>3</v>
      </c>
      <c r="AE1392">
        <v>0</v>
      </c>
      <c r="AF1392">
        <v>3</v>
      </c>
      <c r="AG1392">
        <v>0.42199999999999999</v>
      </c>
      <c r="AH1392">
        <v>126</v>
      </c>
      <c r="AI1392">
        <v>123</v>
      </c>
      <c r="AJ1392" t="s">
        <v>1026</v>
      </c>
    </row>
    <row r="1393" spans="1:36" x14ac:dyDescent="0.45">
      <c r="A1393">
        <v>1392</v>
      </c>
      <c r="C1393" t="s">
        <v>172</v>
      </c>
      <c r="D1393" t="str">
        <f t="shared" si="21"/>
        <v>Mitch Haniger2019</v>
      </c>
      <c r="E1393" t="s">
        <v>36</v>
      </c>
      <c r="F1393">
        <v>2019</v>
      </c>
      <c r="G1393">
        <v>63</v>
      </c>
      <c r="H1393">
        <v>283</v>
      </c>
      <c r="I1393">
        <v>283</v>
      </c>
      <c r="J1393">
        <v>62</v>
      </c>
      <c r="K1393">
        <v>246</v>
      </c>
      <c r="L1393">
        <v>46</v>
      </c>
      <c r="M1393">
        <v>54</v>
      </c>
      <c r="N1393">
        <v>13</v>
      </c>
      <c r="O1393">
        <v>1</v>
      </c>
      <c r="P1393">
        <v>15</v>
      </c>
      <c r="Q1393">
        <v>32</v>
      </c>
      <c r="R1393">
        <v>4</v>
      </c>
      <c r="S1393">
        <v>0</v>
      </c>
      <c r="T1393">
        <v>30</v>
      </c>
      <c r="U1393">
        <v>81</v>
      </c>
      <c r="V1393">
        <v>0.22</v>
      </c>
      <c r="W1393">
        <v>0.315</v>
      </c>
      <c r="X1393">
        <v>0.46300000000000002</v>
      </c>
      <c r="Y1393">
        <v>0.77800000000000002</v>
      </c>
      <c r="Z1393">
        <v>114</v>
      </c>
      <c r="AA1393">
        <v>3</v>
      </c>
      <c r="AB1393">
        <v>5</v>
      </c>
      <c r="AC1393">
        <v>0</v>
      </c>
      <c r="AD1393">
        <v>2</v>
      </c>
      <c r="AE1393">
        <v>1</v>
      </c>
      <c r="AF1393">
        <v>3</v>
      </c>
      <c r="AG1393">
        <v>0.25700000000000001</v>
      </c>
      <c r="AH1393">
        <v>100</v>
      </c>
      <c r="AI1393">
        <v>105</v>
      </c>
      <c r="AJ1393" t="s">
        <v>173</v>
      </c>
    </row>
    <row r="1394" spans="1:36" x14ac:dyDescent="0.45">
      <c r="A1394">
        <v>1393</v>
      </c>
      <c r="C1394" t="s">
        <v>1027</v>
      </c>
      <c r="D1394" t="str">
        <f t="shared" si="21"/>
        <v>Gorkys Hernández2018</v>
      </c>
      <c r="E1394" t="s">
        <v>36</v>
      </c>
      <c r="F1394">
        <v>2018</v>
      </c>
      <c r="G1394">
        <v>85</v>
      </c>
      <c r="H1394">
        <v>283</v>
      </c>
      <c r="I1394">
        <v>451</v>
      </c>
      <c r="J1394">
        <v>62</v>
      </c>
      <c r="K1394">
        <v>260</v>
      </c>
      <c r="L1394">
        <v>36</v>
      </c>
      <c r="M1394">
        <v>72</v>
      </c>
      <c r="N1394">
        <v>11</v>
      </c>
      <c r="O1394">
        <v>1</v>
      </c>
      <c r="P1394">
        <v>11</v>
      </c>
      <c r="Q1394">
        <v>30</v>
      </c>
      <c r="R1394">
        <v>4</v>
      </c>
      <c r="S1394">
        <v>2</v>
      </c>
      <c r="T1394">
        <v>17</v>
      </c>
      <c r="U1394">
        <v>74</v>
      </c>
      <c r="V1394">
        <v>0.27700000000000002</v>
      </c>
      <c r="W1394">
        <v>0.32400000000000001</v>
      </c>
      <c r="X1394">
        <v>0.45400000000000001</v>
      </c>
      <c r="Y1394">
        <v>0.77800000000000002</v>
      </c>
      <c r="Z1394">
        <v>118</v>
      </c>
      <c r="AA1394">
        <v>7</v>
      </c>
      <c r="AB1394">
        <v>2</v>
      </c>
      <c r="AC1394">
        <v>2</v>
      </c>
      <c r="AD1394">
        <v>2</v>
      </c>
      <c r="AE1394">
        <v>1</v>
      </c>
      <c r="AF1394">
        <v>1</v>
      </c>
      <c r="AG1394">
        <v>0.34499999999999997</v>
      </c>
      <c r="AH1394">
        <v>130</v>
      </c>
      <c r="AI1394">
        <v>113</v>
      </c>
      <c r="AJ1394" t="s">
        <v>1028</v>
      </c>
    </row>
    <row r="1395" spans="1:36" x14ac:dyDescent="0.45">
      <c r="A1395">
        <v>1394</v>
      </c>
      <c r="C1395" t="s">
        <v>409</v>
      </c>
      <c r="D1395" t="str">
        <f t="shared" si="21"/>
        <v>Teoscar Hernández2022</v>
      </c>
      <c r="E1395" t="s">
        <v>36</v>
      </c>
      <c r="F1395">
        <v>2022</v>
      </c>
      <c r="G1395">
        <v>69</v>
      </c>
      <c r="H1395">
        <v>283</v>
      </c>
      <c r="I1395">
        <v>535</v>
      </c>
      <c r="J1395">
        <v>67</v>
      </c>
      <c r="K1395">
        <v>264</v>
      </c>
      <c r="L1395">
        <v>32</v>
      </c>
      <c r="M1395">
        <v>70</v>
      </c>
      <c r="N1395">
        <v>17</v>
      </c>
      <c r="O1395">
        <v>1</v>
      </c>
      <c r="P1395">
        <v>12</v>
      </c>
      <c r="Q1395">
        <v>43</v>
      </c>
      <c r="R1395">
        <v>5</v>
      </c>
      <c r="S1395">
        <v>3</v>
      </c>
      <c r="T1395">
        <v>17</v>
      </c>
      <c r="U1395">
        <v>81</v>
      </c>
      <c r="V1395">
        <v>0.26500000000000001</v>
      </c>
      <c r="W1395">
        <v>0.315</v>
      </c>
      <c r="X1395">
        <v>0.47399999999999998</v>
      </c>
      <c r="Y1395">
        <v>0.78800000000000003</v>
      </c>
      <c r="Z1395">
        <v>125</v>
      </c>
      <c r="AA1395">
        <v>6</v>
      </c>
      <c r="AB1395">
        <v>2</v>
      </c>
      <c r="AC1395">
        <v>0</v>
      </c>
      <c r="AD1395">
        <v>0</v>
      </c>
      <c r="AE1395">
        <v>0</v>
      </c>
      <c r="AF1395">
        <v>4</v>
      </c>
      <c r="AG1395">
        <v>0.33900000000000002</v>
      </c>
      <c r="AH1395">
        <v>96</v>
      </c>
      <c r="AI1395">
        <v>120</v>
      </c>
      <c r="AJ1395" t="s">
        <v>410</v>
      </c>
    </row>
    <row r="1396" spans="1:36" x14ac:dyDescent="0.45">
      <c r="A1396">
        <v>1395</v>
      </c>
      <c r="C1396" t="s">
        <v>649</v>
      </c>
      <c r="D1396" t="str">
        <f t="shared" si="21"/>
        <v>Jose Iglesias2015</v>
      </c>
      <c r="E1396" t="s">
        <v>36</v>
      </c>
      <c r="F1396">
        <v>2015</v>
      </c>
      <c r="G1396">
        <v>77</v>
      </c>
      <c r="H1396">
        <v>283</v>
      </c>
      <c r="I1396">
        <v>454</v>
      </c>
      <c r="J1396">
        <v>73</v>
      </c>
      <c r="K1396">
        <v>255</v>
      </c>
      <c r="L1396">
        <v>19</v>
      </c>
      <c r="M1396">
        <v>80</v>
      </c>
      <c r="N1396">
        <v>8</v>
      </c>
      <c r="O1396">
        <v>2</v>
      </c>
      <c r="P1396">
        <v>1</v>
      </c>
      <c r="Q1396">
        <v>15</v>
      </c>
      <c r="R1396">
        <v>9</v>
      </c>
      <c r="S1396">
        <v>6</v>
      </c>
      <c r="T1396">
        <v>18</v>
      </c>
      <c r="U1396">
        <v>27</v>
      </c>
      <c r="V1396">
        <v>0.314</v>
      </c>
      <c r="W1396">
        <v>0.36399999999999999</v>
      </c>
      <c r="X1396">
        <v>0.373</v>
      </c>
      <c r="Y1396">
        <v>0.73699999999999999</v>
      </c>
      <c r="Z1396">
        <v>95</v>
      </c>
      <c r="AA1396">
        <v>8</v>
      </c>
      <c r="AB1396">
        <v>4</v>
      </c>
      <c r="AC1396">
        <v>3</v>
      </c>
      <c r="AD1396">
        <v>3</v>
      </c>
      <c r="AE1396">
        <v>1</v>
      </c>
      <c r="AF1396">
        <v>1</v>
      </c>
      <c r="AG1396">
        <v>0.34399999999999997</v>
      </c>
      <c r="AH1396">
        <v>106</v>
      </c>
      <c r="AI1396">
        <v>110</v>
      </c>
      <c r="AJ1396" t="s">
        <v>650</v>
      </c>
    </row>
    <row r="1397" spans="1:36" x14ac:dyDescent="0.45">
      <c r="A1397">
        <v>1396</v>
      </c>
      <c r="C1397" t="s">
        <v>146</v>
      </c>
      <c r="D1397" t="str">
        <f t="shared" si="21"/>
        <v>Jason Kipnis2017</v>
      </c>
      <c r="E1397" t="s">
        <v>36</v>
      </c>
      <c r="F1397">
        <v>2017</v>
      </c>
      <c r="G1397">
        <v>66</v>
      </c>
      <c r="H1397">
        <v>283</v>
      </c>
      <c r="I1397">
        <v>373</v>
      </c>
      <c r="J1397">
        <v>64</v>
      </c>
      <c r="K1397">
        <v>254</v>
      </c>
      <c r="L1397">
        <v>32</v>
      </c>
      <c r="M1397">
        <v>59</v>
      </c>
      <c r="N1397">
        <v>19</v>
      </c>
      <c r="O1397">
        <v>0</v>
      </c>
      <c r="P1397">
        <v>8</v>
      </c>
      <c r="Q1397">
        <v>26</v>
      </c>
      <c r="R1397">
        <v>5</v>
      </c>
      <c r="S1397">
        <v>2</v>
      </c>
      <c r="T1397">
        <v>22</v>
      </c>
      <c r="U1397">
        <v>48</v>
      </c>
      <c r="V1397">
        <v>0.23200000000000001</v>
      </c>
      <c r="W1397">
        <v>0.29199999999999998</v>
      </c>
      <c r="X1397">
        <v>0.40200000000000002</v>
      </c>
      <c r="Y1397">
        <v>0.69299999999999995</v>
      </c>
      <c r="Z1397">
        <v>102</v>
      </c>
      <c r="AA1397">
        <v>0</v>
      </c>
      <c r="AB1397">
        <v>1</v>
      </c>
      <c r="AC1397">
        <v>2</v>
      </c>
      <c r="AD1397">
        <v>4</v>
      </c>
      <c r="AE1397">
        <v>0</v>
      </c>
      <c r="AF1397">
        <v>4</v>
      </c>
      <c r="AG1397">
        <v>0.253</v>
      </c>
      <c r="AH1397">
        <v>97</v>
      </c>
      <c r="AI1397">
        <v>85</v>
      </c>
      <c r="AJ1397" t="s">
        <v>147</v>
      </c>
    </row>
    <row r="1398" spans="1:36" x14ac:dyDescent="0.45">
      <c r="A1398">
        <v>1397</v>
      </c>
      <c r="C1398" t="s">
        <v>549</v>
      </c>
      <c r="D1398" t="str">
        <f t="shared" si="21"/>
        <v>Mike Napoli2017</v>
      </c>
      <c r="E1398" t="s">
        <v>36</v>
      </c>
      <c r="F1398">
        <v>2017</v>
      </c>
      <c r="G1398">
        <v>72</v>
      </c>
      <c r="H1398">
        <v>283</v>
      </c>
      <c r="I1398">
        <v>485</v>
      </c>
      <c r="J1398">
        <v>69</v>
      </c>
      <c r="K1398">
        <v>252</v>
      </c>
      <c r="L1398">
        <v>33</v>
      </c>
      <c r="M1398">
        <v>49</v>
      </c>
      <c r="N1398">
        <v>7</v>
      </c>
      <c r="O1398">
        <v>0</v>
      </c>
      <c r="P1398">
        <v>18</v>
      </c>
      <c r="Q1398">
        <v>39</v>
      </c>
      <c r="R1398">
        <v>0</v>
      </c>
      <c r="S1398">
        <v>1</v>
      </c>
      <c r="T1398">
        <v>24</v>
      </c>
      <c r="U1398">
        <v>92</v>
      </c>
      <c r="V1398">
        <v>0.19400000000000001</v>
      </c>
      <c r="W1398">
        <v>0.27300000000000002</v>
      </c>
      <c r="X1398">
        <v>0.437</v>
      </c>
      <c r="Y1398">
        <v>0.71</v>
      </c>
      <c r="Z1398">
        <v>110</v>
      </c>
      <c r="AA1398">
        <v>8</v>
      </c>
      <c r="AB1398">
        <v>4</v>
      </c>
      <c r="AC1398">
        <v>0</v>
      </c>
      <c r="AD1398">
        <v>2</v>
      </c>
      <c r="AE1398">
        <v>3</v>
      </c>
      <c r="AF1398">
        <v>1</v>
      </c>
      <c r="AG1398">
        <v>0.215</v>
      </c>
      <c r="AH1398">
        <v>98</v>
      </c>
      <c r="AI1398">
        <v>87</v>
      </c>
      <c r="AJ1398" t="s">
        <v>550</v>
      </c>
    </row>
    <row r="1399" spans="1:36" x14ac:dyDescent="0.45">
      <c r="A1399">
        <v>1398</v>
      </c>
      <c r="C1399" t="s">
        <v>1029</v>
      </c>
      <c r="D1399" t="str">
        <f t="shared" si="21"/>
        <v>Darin Ruf2022</v>
      </c>
      <c r="E1399" t="s">
        <v>36</v>
      </c>
      <c r="F1399">
        <v>2022</v>
      </c>
      <c r="G1399">
        <v>80</v>
      </c>
      <c r="H1399">
        <v>283</v>
      </c>
      <c r="I1399">
        <v>388</v>
      </c>
      <c r="J1399">
        <v>58</v>
      </c>
      <c r="K1399">
        <v>242</v>
      </c>
      <c r="L1399">
        <v>41</v>
      </c>
      <c r="M1399">
        <v>55</v>
      </c>
      <c r="N1399">
        <v>9</v>
      </c>
      <c r="O1399">
        <v>0</v>
      </c>
      <c r="P1399">
        <v>9</v>
      </c>
      <c r="Q1399">
        <v>32</v>
      </c>
      <c r="R1399">
        <v>2</v>
      </c>
      <c r="S1399">
        <v>0</v>
      </c>
      <c r="T1399">
        <v>36</v>
      </c>
      <c r="U1399">
        <v>75</v>
      </c>
      <c r="V1399">
        <v>0.22700000000000001</v>
      </c>
      <c r="W1399">
        <v>0.33600000000000002</v>
      </c>
      <c r="X1399">
        <v>0.376</v>
      </c>
      <c r="Y1399">
        <v>0.71199999999999997</v>
      </c>
      <c r="Z1399">
        <v>91</v>
      </c>
      <c r="AA1399">
        <v>8</v>
      </c>
      <c r="AB1399">
        <v>4</v>
      </c>
      <c r="AC1399">
        <v>0</v>
      </c>
      <c r="AD1399">
        <v>1</v>
      </c>
      <c r="AE1399">
        <v>0</v>
      </c>
      <c r="AF1399">
        <v>1</v>
      </c>
      <c r="AG1399">
        <v>0.28899999999999998</v>
      </c>
      <c r="AH1399">
        <v>121</v>
      </c>
      <c r="AI1399">
        <v>103</v>
      </c>
      <c r="AJ1399" t="s">
        <v>1030</v>
      </c>
    </row>
    <row r="1400" spans="1:36" x14ac:dyDescent="0.45">
      <c r="A1400">
        <v>1399</v>
      </c>
      <c r="C1400" t="s">
        <v>735</v>
      </c>
      <c r="D1400" t="str">
        <f t="shared" si="21"/>
        <v>Addison Russell2017</v>
      </c>
      <c r="E1400" t="s">
        <v>36</v>
      </c>
      <c r="F1400">
        <v>2017</v>
      </c>
      <c r="G1400">
        <v>79</v>
      </c>
      <c r="H1400">
        <v>283</v>
      </c>
      <c r="I1400">
        <v>385</v>
      </c>
      <c r="J1400">
        <v>66</v>
      </c>
      <c r="K1400">
        <v>257</v>
      </c>
      <c r="L1400">
        <v>37</v>
      </c>
      <c r="M1400">
        <v>58</v>
      </c>
      <c r="N1400">
        <v>13</v>
      </c>
      <c r="O1400">
        <v>3</v>
      </c>
      <c r="P1400">
        <v>7</v>
      </c>
      <c r="Q1400">
        <v>29</v>
      </c>
      <c r="R1400">
        <v>2</v>
      </c>
      <c r="S1400">
        <v>1</v>
      </c>
      <c r="T1400">
        <v>22</v>
      </c>
      <c r="U1400">
        <v>65</v>
      </c>
      <c r="V1400">
        <v>0.22600000000000001</v>
      </c>
      <c r="W1400">
        <v>0.29699999999999999</v>
      </c>
      <c r="X1400">
        <v>0.38100000000000001</v>
      </c>
      <c r="Y1400">
        <v>0.67800000000000005</v>
      </c>
      <c r="Z1400">
        <v>98</v>
      </c>
      <c r="AA1400">
        <v>3</v>
      </c>
      <c r="AB1400">
        <v>4</v>
      </c>
      <c r="AC1400">
        <v>0</v>
      </c>
      <c r="AD1400">
        <v>0</v>
      </c>
      <c r="AE1400">
        <v>3</v>
      </c>
      <c r="AF1400">
        <v>3</v>
      </c>
      <c r="AG1400">
        <v>0.27600000000000002</v>
      </c>
      <c r="AH1400">
        <v>89</v>
      </c>
      <c r="AI1400">
        <v>81</v>
      </c>
      <c r="AJ1400" t="s">
        <v>736</v>
      </c>
    </row>
    <row r="1401" spans="1:36" x14ac:dyDescent="0.45">
      <c r="A1401">
        <v>1400</v>
      </c>
      <c r="C1401" t="s">
        <v>202</v>
      </c>
      <c r="D1401" t="str">
        <f t="shared" si="21"/>
        <v>Yangervis Solarte2015</v>
      </c>
      <c r="E1401" t="s">
        <v>36</v>
      </c>
      <c r="F1401">
        <v>2015</v>
      </c>
      <c r="G1401">
        <v>82</v>
      </c>
      <c r="H1401">
        <v>283</v>
      </c>
      <c r="I1401">
        <v>571</v>
      </c>
      <c r="J1401">
        <v>61</v>
      </c>
      <c r="K1401">
        <v>262</v>
      </c>
      <c r="L1401">
        <v>24</v>
      </c>
      <c r="M1401">
        <v>65</v>
      </c>
      <c r="N1401">
        <v>19</v>
      </c>
      <c r="O1401">
        <v>1</v>
      </c>
      <c r="P1401">
        <v>5</v>
      </c>
      <c r="Q1401">
        <v>32</v>
      </c>
      <c r="R1401">
        <v>1</v>
      </c>
      <c r="S1401">
        <v>0</v>
      </c>
      <c r="T1401">
        <v>19</v>
      </c>
      <c r="U1401">
        <v>31</v>
      </c>
      <c r="V1401">
        <v>0.248</v>
      </c>
      <c r="W1401">
        <v>0.30399999999999999</v>
      </c>
      <c r="X1401">
        <v>0.38600000000000001</v>
      </c>
      <c r="Y1401">
        <v>0.68899999999999995</v>
      </c>
      <c r="Z1401">
        <v>101</v>
      </c>
      <c r="AA1401">
        <v>3</v>
      </c>
      <c r="AB1401">
        <v>2</v>
      </c>
      <c r="AC1401">
        <v>0</v>
      </c>
      <c r="AD1401">
        <v>0</v>
      </c>
      <c r="AE1401">
        <v>0</v>
      </c>
      <c r="AF1401">
        <v>4</v>
      </c>
      <c r="AG1401">
        <v>0.26600000000000001</v>
      </c>
      <c r="AH1401">
        <v>85</v>
      </c>
      <c r="AI1401">
        <v>94</v>
      </c>
      <c r="AJ1401" t="s">
        <v>203</v>
      </c>
    </row>
    <row r="1402" spans="1:36" x14ac:dyDescent="0.45">
      <c r="A1402">
        <v>1401</v>
      </c>
      <c r="C1402" t="s">
        <v>839</v>
      </c>
      <c r="D1402" t="str">
        <f t="shared" si="21"/>
        <v>Wilson Ramos2015</v>
      </c>
      <c r="E1402" t="s">
        <v>36</v>
      </c>
      <c r="F1402">
        <v>2015</v>
      </c>
      <c r="G1402">
        <v>69</v>
      </c>
      <c r="H1402">
        <v>282</v>
      </c>
      <c r="I1402">
        <v>504</v>
      </c>
      <c r="J1402">
        <v>68</v>
      </c>
      <c r="K1402">
        <v>267</v>
      </c>
      <c r="L1402">
        <v>27</v>
      </c>
      <c r="M1402">
        <v>68</v>
      </c>
      <c r="N1402">
        <v>12</v>
      </c>
      <c r="O1402">
        <v>0</v>
      </c>
      <c r="P1402">
        <v>8</v>
      </c>
      <c r="Q1402">
        <v>38</v>
      </c>
      <c r="R1402">
        <v>0</v>
      </c>
      <c r="S1402">
        <v>0</v>
      </c>
      <c r="T1402">
        <v>12</v>
      </c>
      <c r="U1402">
        <v>51</v>
      </c>
      <c r="V1402">
        <v>0.255</v>
      </c>
      <c r="W1402">
        <v>0.28399999999999997</v>
      </c>
      <c r="X1402">
        <v>0.39</v>
      </c>
      <c r="Y1402">
        <v>0.67300000000000004</v>
      </c>
      <c r="Z1402">
        <v>104</v>
      </c>
      <c r="AA1402">
        <v>8</v>
      </c>
      <c r="AB1402">
        <v>0</v>
      </c>
      <c r="AC1402">
        <v>0</v>
      </c>
      <c r="AD1402">
        <v>3</v>
      </c>
      <c r="AE1402">
        <v>1</v>
      </c>
      <c r="AF1402">
        <v>5</v>
      </c>
      <c r="AG1402">
        <v>0.28399999999999997</v>
      </c>
      <c r="AH1402">
        <v>119</v>
      </c>
      <c r="AI1402">
        <v>89</v>
      </c>
      <c r="AJ1402" t="s">
        <v>840</v>
      </c>
    </row>
    <row r="1403" spans="1:36" x14ac:dyDescent="0.45">
      <c r="A1403">
        <v>1402</v>
      </c>
      <c r="C1403" t="s">
        <v>493</v>
      </c>
      <c r="D1403" t="str">
        <f t="shared" si="21"/>
        <v>Tim Anderson2019</v>
      </c>
      <c r="E1403" t="s">
        <v>36</v>
      </c>
      <c r="F1403">
        <v>2019</v>
      </c>
      <c r="G1403">
        <v>70</v>
      </c>
      <c r="H1403">
        <v>281</v>
      </c>
      <c r="I1403">
        <v>518</v>
      </c>
      <c r="J1403">
        <v>69</v>
      </c>
      <c r="K1403">
        <v>271</v>
      </c>
      <c r="L1403">
        <v>39</v>
      </c>
      <c r="M1403">
        <v>86</v>
      </c>
      <c r="N1403">
        <v>14</v>
      </c>
      <c r="O1403">
        <v>0</v>
      </c>
      <c r="P1403">
        <v>11</v>
      </c>
      <c r="Q1403">
        <v>37</v>
      </c>
      <c r="R1403">
        <v>15</v>
      </c>
      <c r="S1403">
        <v>4</v>
      </c>
      <c r="T1403">
        <v>7</v>
      </c>
      <c r="U1403">
        <v>59</v>
      </c>
      <c r="V1403">
        <v>0.317</v>
      </c>
      <c r="W1403">
        <v>0.34200000000000003</v>
      </c>
      <c r="X1403">
        <v>0.49099999999999999</v>
      </c>
      <c r="Y1403">
        <v>0.83199999999999996</v>
      </c>
      <c r="Z1403">
        <v>133</v>
      </c>
      <c r="AA1403">
        <v>6</v>
      </c>
      <c r="AB1403">
        <v>3</v>
      </c>
      <c r="AC1403">
        <v>0</v>
      </c>
      <c r="AD1403">
        <v>0</v>
      </c>
      <c r="AE1403">
        <v>0</v>
      </c>
      <c r="AF1403">
        <v>2</v>
      </c>
      <c r="AG1403">
        <v>0.373</v>
      </c>
      <c r="AH1403">
        <v>93</v>
      </c>
      <c r="AI1403">
        <v>120</v>
      </c>
      <c r="AJ1403" t="s">
        <v>494</v>
      </c>
    </row>
    <row r="1404" spans="1:36" x14ac:dyDescent="0.45">
      <c r="A1404">
        <v>1403</v>
      </c>
      <c r="C1404" t="s">
        <v>775</v>
      </c>
      <c r="D1404" t="str">
        <f t="shared" si="21"/>
        <v>Garrett Cooper2023</v>
      </c>
      <c r="E1404" t="s">
        <v>36</v>
      </c>
      <c r="F1404">
        <v>2023</v>
      </c>
      <c r="G1404">
        <v>70</v>
      </c>
      <c r="H1404">
        <v>281</v>
      </c>
      <c r="I1404">
        <v>457</v>
      </c>
      <c r="J1404">
        <v>66</v>
      </c>
      <c r="K1404">
        <v>263</v>
      </c>
      <c r="L1404">
        <v>26</v>
      </c>
      <c r="M1404">
        <v>69</v>
      </c>
      <c r="N1404">
        <v>10</v>
      </c>
      <c r="O1404">
        <v>1</v>
      </c>
      <c r="P1404">
        <v>12</v>
      </c>
      <c r="Q1404">
        <v>43</v>
      </c>
      <c r="R1404">
        <v>0</v>
      </c>
      <c r="S1404">
        <v>0</v>
      </c>
      <c r="T1404">
        <v>16</v>
      </c>
      <c r="U1404">
        <v>81</v>
      </c>
      <c r="V1404">
        <v>0.26200000000000001</v>
      </c>
      <c r="W1404">
        <v>0.30599999999999999</v>
      </c>
      <c r="X1404">
        <v>0.44500000000000001</v>
      </c>
      <c r="Y1404">
        <v>0.751</v>
      </c>
      <c r="Z1404">
        <v>117</v>
      </c>
      <c r="AA1404">
        <v>7</v>
      </c>
      <c r="AB1404">
        <v>1</v>
      </c>
      <c r="AC1404">
        <v>0</v>
      </c>
      <c r="AD1404">
        <v>1</v>
      </c>
      <c r="AE1404">
        <v>0</v>
      </c>
      <c r="AF1404">
        <v>2</v>
      </c>
      <c r="AG1404">
        <v>0.33300000000000002</v>
      </c>
      <c r="AH1404">
        <v>107</v>
      </c>
      <c r="AI1404">
        <v>104</v>
      </c>
      <c r="AJ1404" t="s">
        <v>776</v>
      </c>
    </row>
    <row r="1405" spans="1:36" x14ac:dyDescent="0.45">
      <c r="A1405">
        <v>1404</v>
      </c>
      <c r="C1405" t="s">
        <v>427</v>
      </c>
      <c r="D1405" t="str">
        <f t="shared" si="21"/>
        <v>Dexter Fowler2019</v>
      </c>
      <c r="E1405" t="s">
        <v>36</v>
      </c>
      <c r="F1405">
        <v>2019</v>
      </c>
      <c r="G1405">
        <v>80</v>
      </c>
      <c r="H1405">
        <v>281</v>
      </c>
      <c r="I1405">
        <v>574</v>
      </c>
      <c r="J1405">
        <v>67</v>
      </c>
      <c r="K1405">
        <v>240</v>
      </c>
      <c r="L1405">
        <v>33</v>
      </c>
      <c r="M1405">
        <v>61</v>
      </c>
      <c r="N1405">
        <v>10</v>
      </c>
      <c r="O1405">
        <v>1</v>
      </c>
      <c r="P1405">
        <v>10</v>
      </c>
      <c r="Q1405">
        <v>32</v>
      </c>
      <c r="R1405">
        <v>4</v>
      </c>
      <c r="S1405">
        <v>2</v>
      </c>
      <c r="T1405">
        <v>33</v>
      </c>
      <c r="U1405">
        <v>65</v>
      </c>
      <c r="V1405">
        <v>0.254</v>
      </c>
      <c r="W1405">
        <v>0.35699999999999998</v>
      </c>
      <c r="X1405">
        <v>0.42899999999999999</v>
      </c>
      <c r="Y1405">
        <v>0.78600000000000003</v>
      </c>
      <c r="Z1405">
        <v>103</v>
      </c>
      <c r="AA1405">
        <v>4</v>
      </c>
      <c r="AB1405">
        <v>6</v>
      </c>
      <c r="AC1405">
        <v>1</v>
      </c>
      <c r="AD1405">
        <v>1</v>
      </c>
      <c r="AE1405">
        <v>1</v>
      </c>
      <c r="AF1405">
        <v>2</v>
      </c>
      <c r="AG1405">
        <v>0.307</v>
      </c>
      <c r="AH1405">
        <v>108</v>
      </c>
      <c r="AI1405">
        <v>110</v>
      </c>
      <c r="AJ1405" t="s">
        <v>428</v>
      </c>
    </row>
    <row r="1406" spans="1:36" x14ac:dyDescent="0.45">
      <c r="A1406">
        <v>1405</v>
      </c>
      <c r="C1406" t="s">
        <v>823</v>
      </c>
      <c r="D1406" t="str">
        <f t="shared" si="21"/>
        <v>Aaron Hicks2022</v>
      </c>
      <c r="E1406" t="s">
        <v>36</v>
      </c>
      <c r="F1406">
        <v>2022</v>
      </c>
      <c r="G1406">
        <v>79</v>
      </c>
      <c r="H1406">
        <v>281</v>
      </c>
      <c r="I1406">
        <v>453</v>
      </c>
      <c r="J1406">
        <v>68</v>
      </c>
      <c r="K1406">
        <v>233</v>
      </c>
      <c r="L1406">
        <v>35</v>
      </c>
      <c r="M1406">
        <v>55</v>
      </c>
      <c r="N1406">
        <v>5</v>
      </c>
      <c r="O1406">
        <v>2</v>
      </c>
      <c r="P1406">
        <v>6</v>
      </c>
      <c r="Q1406">
        <v>29</v>
      </c>
      <c r="R1406">
        <v>9</v>
      </c>
      <c r="S1406">
        <v>3</v>
      </c>
      <c r="T1406">
        <v>42</v>
      </c>
      <c r="U1406">
        <v>62</v>
      </c>
      <c r="V1406">
        <v>0.23599999999999999</v>
      </c>
      <c r="W1406">
        <v>0.36099999999999999</v>
      </c>
      <c r="X1406">
        <v>0.35199999999999998</v>
      </c>
      <c r="Y1406">
        <v>0.71299999999999997</v>
      </c>
      <c r="Z1406">
        <v>82</v>
      </c>
      <c r="AA1406">
        <v>5</v>
      </c>
      <c r="AB1406">
        <v>4</v>
      </c>
      <c r="AC1406">
        <v>1</v>
      </c>
      <c r="AD1406">
        <v>1</v>
      </c>
      <c r="AE1406">
        <v>3</v>
      </c>
      <c r="AF1406">
        <v>2</v>
      </c>
      <c r="AG1406">
        <v>0.29499999999999998</v>
      </c>
      <c r="AH1406">
        <v>122</v>
      </c>
      <c r="AI1406">
        <v>105</v>
      </c>
      <c r="AJ1406" t="s">
        <v>824</v>
      </c>
    </row>
    <row r="1407" spans="1:36" x14ac:dyDescent="0.45">
      <c r="A1407">
        <v>1406</v>
      </c>
      <c r="C1407" t="s">
        <v>515</v>
      </c>
      <c r="D1407" t="str">
        <f t="shared" si="21"/>
        <v>Brett Lawrie2014</v>
      </c>
      <c r="E1407" t="s">
        <v>36</v>
      </c>
      <c r="F1407">
        <v>2014</v>
      </c>
      <c r="G1407">
        <v>69</v>
      </c>
      <c r="H1407">
        <v>281</v>
      </c>
      <c r="I1407">
        <v>282</v>
      </c>
      <c r="J1407">
        <v>69</v>
      </c>
      <c r="K1407">
        <v>258</v>
      </c>
      <c r="L1407">
        <v>27</v>
      </c>
      <c r="M1407">
        <v>63</v>
      </c>
      <c r="N1407">
        <v>9</v>
      </c>
      <c r="O1407">
        <v>0</v>
      </c>
      <c r="P1407">
        <v>12</v>
      </c>
      <c r="Q1407">
        <v>38</v>
      </c>
      <c r="R1407">
        <v>0</v>
      </c>
      <c r="S1407">
        <v>0</v>
      </c>
      <c r="T1407">
        <v>16</v>
      </c>
      <c r="U1407">
        <v>49</v>
      </c>
      <c r="V1407">
        <v>0.24399999999999999</v>
      </c>
      <c r="W1407">
        <v>0.29899999999999999</v>
      </c>
      <c r="X1407">
        <v>0.41899999999999998</v>
      </c>
      <c r="Y1407">
        <v>0.71799999999999997</v>
      </c>
      <c r="Z1407">
        <v>108</v>
      </c>
      <c r="AA1407">
        <v>0</v>
      </c>
      <c r="AB1407">
        <v>5</v>
      </c>
      <c r="AC1407">
        <v>0</v>
      </c>
      <c r="AD1407">
        <v>2</v>
      </c>
      <c r="AE1407">
        <v>0</v>
      </c>
      <c r="AF1407">
        <v>1</v>
      </c>
      <c r="AG1407">
        <v>0.25600000000000001</v>
      </c>
      <c r="AH1407">
        <v>99</v>
      </c>
      <c r="AI1407">
        <v>102</v>
      </c>
      <c r="AJ1407" t="s">
        <v>516</v>
      </c>
    </row>
    <row r="1408" spans="1:36" x14ac:dyDescent="0.45">
      <c r="A1408">
        <v>1407</v>
      </c>
      <c r="C1408" t="s">
        <v>465</v>
      </c>
      <c r="D1408" t="str">
        <f t="shared" si="21"/>
        <v>Joe Mauer2018</v>
      </c>
      <c r="E1408" t="s">
        <v>36</v>
      </c>
      <c r="F1408">
        <v>2018</v>
      </c>
      <c r="G1408">
        <v>65</v>
      </c>
      <c r="H1408">
        <v>281</v>
      </c>
      <c r="I1408">
        <v>543</v>
      </c>
      <c r="J1408">
        <v>61</v>
      </c>
      <c r="K1408">
        <v>242</v>
      </c>
      <c r="L1408">
        <v>32</v>
      </c>
      <c r="M1408">
        <v>66</v>
      </c>
      <c r="N1408">
        <v>13</v>
      </c>
      <c r="O1408">
        <v>0</v>
      </c>
      <c r="P1408">
        <v>3</v>
      </c>
      <c r="Q1408">
        <v>29</v>
      </c>
      <c r="R1408">
        <v>0</v>
      </c>
      <c r="S1408">
        <v>0</v>
      </c>
      <c r="T1408">
        <v>34</v>
      </c>
      <c r="U1408">
        <v>35</v>
      </c>
      <c r="V1408">
        <v>0.27300000000000002</v>
      </c>
      <c r="W1408">
        <v>0.36399999999999999</v>
      </c>
      <c r="X1408">
        <v>0.36399999999999999</v>
      </c>
      <c r="Y1408">
        <v>0.72799999999999998</v>
      </c>
      <c r="Z1408">
        <v>88</v>
      </c>
      <c r="AA1408">
        <v>6</v>
      </c>
      <c r="AB1408">
        <v>2</v>
      </c>
      <c r="AC1408">
        <v>1</v>
      </c>
      <c r="AD1408">
        <v>2</v>
      </c>
      <c r="AE1408">
        <v>2</v>
      </c>
      <c r="AF1408">
        <v>1</v>
      </c>
      <c r="AG1408">
        <v>0.30599999999999999</v>
      </c>
      <c r="AH1408">
        <v>100</v>
      </c>
      <c r="AI1408">
        <v>104</v>
      </c>
      <c r="AJ1408" t="s">
        <v>466</v>
      </c>
    </row>
    <row r="1409" spans="1:36" x14ac:dyDescent="0.45">
      <c r="A1409">
        <v>1408</v>
      </c>
      <c r="C1409" t="s">
        <v>1031</v>
      </c>
      <c r="D1409" t="str">
        <f t="shared" si="21"/>
        <v>Zach McKinstry2023</v>
      </c>
      <c r="E1409" t="s">
        <v>36</v>
      </c>
      <c r="F1409">
        <v>2023</v>
      </c>
      <c r="G1409">
        <v>81</v>
      </c>
      <c r="H1409">
        <v>281</v>
      </c>
      <c r="I1409">
        <v>518</v>
      </c>
      <c r="J1409">
        <v>62</v>
      </c>
      <c r="K1409">
        <v>247</v>
      </c>
      <c r="L1409">
        <v>36</v>
      </c>
      <c r="M1409">
        <v>61</v>
      </c>
      <c r="N1409">
        <v>10</v>
      </c>
      <c r="O1409">
        <v>1</v>
      </c>
      <c r="P1409">
        <v>6</v>
      </c>
      <c r="Q1409">
        <v>22</v>
      </c>
      <c r="R1409">
        <v>11</v>
      </c>
      <c r="S1409">
        <v>1</v>
      </c>
      <c r="T1409">
        <v>28</v>
      </c>
      <c r="U1409">
        <v>55</v>
      </c>
      <c r="V1409">
        <v>0.247</v>
      </c>
      <c r="W1409">
        <v>0.32600000000000001</v>
      </c>
      <c r="X1409">
        <v>0.36799999999999999</v>
      </c>
      <c r="Y1409">
        <v>0.69499999999999995</v>
      </c>
      <c r="Z1409">
        <v>91</v>
      </c>
      <c r="AA1409">
        <v>1</v>
      </c>
      <c r="AB1409">
        <v>2</v>
      </c>
      <c r="AC1409">
        <v>2</v>
      </c>
      <c r="AD1409">
        <v>2</v>
      </c>
      <c r="AE1409">
        <v>0</v>
      </c>
      <c r="AF1409">
        <v>1</v>
      </c>
      <c r="AG1409">
        <v>0.29299999999999998</v>
      </c>
      <c r="AH1409">
        <v>113</v>
      </c>
      <c r="AI1409">
        <v>92</v>
      </c>
      <c r="AJ1409" t="s">
        <v>1032</v>
      </c>
    </row>
    <row r="1410" spans="1:36" x14ac:dyDescent="0.45">
      <c r="A1410">
        <v>1409</v>
      </c>
      <c r="C1410" t="s">
        <v>1033</v>
      </c>
      <c r="D1410" t="str">
        <f t="shared" si="21"/>
        <v>Tyler Naquin2021</v>
      </c>
      <c r="E1410" t="s">
        <v>36</v>
      </c>
      <c r="F1410">
        <v>2021</v>
      </c>
      <c r="G1410">
        <v>79</v>
      </c>
      <c r="H1410">
        <v>281</v>
      </c>
      <c r="I1410">
        <v>454</v>
      </c>
      <c r="J1410">
        <v>64</v>
      </c>
      <c r="K1410">
        <v>252</v>
      </c>
      <c r="L1410">
        <v>28</v>
      </c>
      <c r="M1410">
        <v>61</v>
      </c>
      <c r="N1410">
        <v>11</v>
      </c>
      <c r="O1410">
        <v>0</v>
      </c>
      <c r="P1410">
        <v>13</v>
      </c>
      <c r="Q1410">
        <v>49</v>
      </c>
      <c r="R1410">
        <v>4</v>
      </c>
      <c r="S1410">
        <v>2</v>
      </c>
      <c r="T1410">
        <v>21</v>
      </c>
      <c r="U1410">
        <v>71</v>
      </c>
      <c r="V1410">
        <v>0.24199999999999999</v>
      </c>
      <c r="W1410">
        <v>0.31</v>
      </c>
      <c r="X1410">
        <v>0.441</v>
      </c>
      <c r="Y1410">
        <v>0.75</v>
      </c>
      <c r="Z1410">
        <v>111</v>
      </c>
      <c r="AA1410">
        <v>5</v>
      </c>
      <c r="AB1410">
        <v>5</v>
      </c>
      <c r="AC1410">
        <v>0</v>
      </c>
      <c r="AD1410">
        <v>3</v>
      </c>
      <c r="AE1410">
        <v>1</v>
      </c>
      <c r="AF1410">
        <v>1</v>
      </c>
      <c r="AG1410">
        <v>0.28100000000000003</v>
      </c>
      <c r="AH1410">
        <v>85</v>
      </c>
      <c r="AI1410">
        <v>107</v>
      </c>
      <c r="AJ1410" t="s">
        <v>1034</v>
      </c>
    </row>
    <row r="1411" spans="1:36" x14ac:dyDescent="0.45">
      <c r="A1411">
        <v>1410</v>
      </c>
      <c r="C1411" t="s">
        <v>705</v>
      </c>
      <c r="D1411" t="str">
        <f t="shared" ref="D1411:D1474" si="22">_xlfn.CONCAT(C1411,F1411)</f>
        <v>Derek Norris2016</v>
      </c>
      <c r="E1411" t="s">
        <v>36</v>
      </c>
      <c r="F1411">
        <v>2016</v>
      </c>
      <c r="G1411">
        <v>76</v>
      </c>
      <c r="H1411">
        <v>281</v>
      </c>
      <c r="I1411">
        <v>458</v>
      </c>
      <c r="J1411">
        <v>69</v>
      </c>
      <c r="K1411">
        <v>255</v>
      </c>
      <c r="L1411">
        <v>38</v>
      </c>
      <c r="M1411">
        <v>54</v>
      </c>
      <c r="N1411">
        <v>13</v>
      </c>
      <c r="O1411">
        <v>0</v>
      </c>
      <c r="P1411">
        <v>12</v>
      </c>
      <c r="Q1411">
        <v>33</v>
      </c>
      <c r="R1411">
        <v>4</v>
      </c>
      <c r="S1411">
        <v>0</v>
      </c>
      <c r="T1411">
        <v>20</v>
      </c>
      <c r="U1411">
        <v>75</v>
      </c>
      <c r="V1411">
        <v>0.21199999999999999</v>
      </c>
      <c r="W1411">
        <v>0.27400000000000002</v>
      </c>
      <c r="X1411">
        <v>0.40400000000000003</v>
      </c>
      <c r="Y1411">
        <v>0.67800000000000005</v>
      </c>
      <c r="Z1411">
        <v>103</v>
      </c>
      <c r="AA1411">
        <v>6</v>
      </c>
      <c r="AB1411">
        <v>3</v>
      </c>
      <c r="AC1411">
        <v>0</v>
      </c>
      <c r="AD1411">
        <v>3</v>
      </c>
      <c r="AE1411">
        <v>3</v>
      </c>
      <c r="AF1411">
        <v>3</v>
      </c>
      <c r="AG1411">
        <v>0.246</v>
      </c>
      <c r="AH1411">
        <v>131</v>
      </c>
      <c r="AI1411">
        <v>81</v>
      </c>
      <c r="AJ1411" t="s">
        <v>706</v>
      </c>
    </row>
    <row r="1412" spans="1:36" x14ac:dyDescent="0.45">
      <c r="A1412">
        <v>1411</v>
      </c>
      <c r="C1412" t="s">
        <v>467</v>
      </c>
      <c r="D1412" t="str">
        <f t="shared" si="22"/>
        <v>Rougned Odor2022</v>
      </c>
      <c r="E1412" t="s">
        <v>36</v>
      </c>
      <c r="F1412">
        <v>2022</v>
      </c>
      <c r="G1412">
        <v>81</v>
      </c>
      <c r="H1412">
        <v>281</v>
      </c>
      <c r="I1412">
        <v>472</v>
      </c>
      <c r="J1412">
        <v>66</v>
      </c>
      <c r="K1412">
        <v>257</v>
      </c>
      <c r="L1412">
        <v>32</v>
      </c>
      <c r="M1412">
        <v>52</v>
      </c>
      <c r="N1412">
        <v>13</v>
      </c>
      <c r="O1412">
        <v>3</v>
      </c>
      <c r="P1412">
        <v>10</v>
      </c>
      <c r="Q1412">
        <v>35</v>
      </c>
      <c r="R1412">
        <v>1</v>
      </c>
      <c r="S1412">
        <v>1</v>
      </c>
      <c r="T1412">
        <v>17</v>
      </c>
      <c r="U1412">
        <v>73</v>
      </c>
      <c r="V1412">
        <v>0.20200000000000001</v>
      </c>
      <c r="W1412">
        <v>0.26300000000000001</v>
      </c>
      <c r="X1412">
        <v>0.39300000000000002</v>
      </c>
      <c r="Y1412">
        <v>0.65600000000000003</v>
      </c>
      <c r="Z1412">
        <v>101</v>
      </c>
      <c r="AA1412">
        <v>8</v>
      </c>
      <c r="AB1412">
        <v>5</v>
      </c>
      <c r="AC1412">
        <v>0</v>
      </c>
      <c r="AD1412">
        <v>2</v>
      </c>
      <c r="AE1412">
        <v>0</v>
      </c>
      <c r="AF1412">
        <v>2</v>
      </c>
      <c r="AG1412">
        <v>0.23899999999999999</v>
      </c>
      <c r="AH1412">
        <v>106</v>
      </c>
      <c r="AI1412">
        <v>84</v>
      </c>
      <c r="AJ1412" t="s">
        <v>468</v>
      </c>
    </row>
    <row r="1413" spans="1:36" x14ac:dyDescent="0.45">
      <c r="A1413">
        <v>1412</v>
      </c>
      <c r="C1413" t="s">
        <v>839</v>
      </c>
      <c r="D1413" t="str">
        <f t="shared" si="22"/>
        <v>Wilson Ramos2019</v>
      </c>
      <c r="E1413" t="s">
        <v>36</v>
      </c>
      <c r="F1413">
        <v>2019</v>
      </c>
      <c r="G1413">
        <v>78</v>
      </c>
      <c r="H1413">
        <v>281</v>
      </c>
      <c r="I1413">
        <v>524</v>
      </c>
      <c r="J1413">
        <v>62</v>
      </c>
      <c r="K1413">
        <v>250</v>
      </c>
      <c r="L1413">
        <v>35</v>
      </c>
      <c r="M1413">
        <v>68</v>
      </c>
      <c r="N1413">
        <v>7</v>
      </c>
      <c r="O1413">
        <v>0</v>
      </c>
      <c r="P1413">
        <v>9</v>
      </c>
      <c r="Q1413">
        <v>41</v>
      </c>
      <c r="R1413">
        <v>0</v>
      </c>
      <c r="S1413">
        <v>0</v>
      </c>
      <c r="T1413">
        <v>29</v>
      </c>
      <c r="U1413">
        <v>44</v>
      </c>
      <c r="V1413">
        <v>0.27200000000000002</v>
      </c>
      <c r="W1413">
        <v>0.34899999999999998</v>
      </c>
      <c r="X1413">
        <v>0.40799999999999997</v>
      </c>
      <c r="Y1413">
        <v>0.75700000000000001</v>
      </c>
      <c r="Z1413">
        <v>102</v>
      </c>
      <c r="AA1413">
        <v>10</v>
      </c>
      <c r="AB1413">
        <v>1</v>
      </c>
      <c r="AC1413">
        <v>0</v>
      </c>
      <c r="AD1413">
        <v>1</v>
      </c>
      <c r="AE1413">
        <v>4</v>
      </c>
      <c r="AF1413">
        <v>1</v>
      </c>
      <c r="AG1413">
        <v>0.29799999999999999</v>
      </c>
      <c r="AH1413">
        <v>98</v>
      </c>
      <c r="AI1413">
        <v>103</v>
      </c>
      <c r="AJ1413" t="s">
        <v>840</v>
      </c>
    </row>
    <row r="1414" spans="1:36" x14ac:dyDescent="0.45">
      <c r="A1414">
        <v>1413</v>
      </c>
      <c r="C1414" t="s">
        <v>577</v>
      </c>
      <c r="D1414" t="str">
        <f t="shared" si="22"/>
        <v>Miguel Rojas2021</v>
      </c>
      <c r="E1414" t="s">
        <v>36</v>
      </c>
      <c r="F1414">
        <v>2021</v>
      </c>
      <c r="G1414">
        <v>68</v>
      </c>
      <c r="H1414">
        <v>281</v>
      </c>
      <c r="I1414">
        <v>539</v>
      </c>
      <c r="J1414">
        <v>64</v>
      </c>
      <c r="K1414">
        <v>256</v>
      </c>
      <c r="L1414">
        <v>37</v>
      </c>
      <c r="M1414">
        <v>66</v>
      </c>
      <c r="N1414">
        <v>16</v>
      </c>
      <c r="O1414">
        <v>2</v>
      </c>
      <c r="P1414">
        <v>4</v>
      </c>
      <c r="Q1414">
        <v>25</v>
      </c>
      <c r="R1414">
        <v>7</v>
      </c>
      <c r="S1414">
        <v>1</v>
      </c>
      <c r="T1414">
        <v>21</v>
      </c>
      <c r="U1414">
        <v>40</v>
      </c>
      <c r="V1414">
        <v>0.25800000000000001</v>
      </c>
      <c r="W1414">
        <v>0.32400000000000001</v>
      </c>
      <c r="X1414">
        <v>0.38300000000000001</v>
      </c>
      <c r="Y1414">
        <v>0.70699999999999996</v>
      </c>
      <c r="Z1414">
        <v>98</v>
      </c>
      <c r="AA1414">
        <v>4</v>
      </c>
      <c r="AB1414">
        <v>4</v>
      </c>
      <c r="AC1414">
        <v>0</v>
      </c>
      <c r="AD1414">
        <v>0</v>
      </c>
      <c r="AE1414">
        <v>0</v>
      </c>
      <c r="AF1414">
        <v>4</v>
      </c>
      <c r="AG1414">
        <v>0.29299999999999998</v>
      </c>
      <c r="AH1414">
        <v>98</v>
      </c>
      <c r="AI1414">
        <v>98</v>
      </c>
      <c r="AJ1414" t="s">
        <v>578</v>
      </c>
    </row>
    <row r="1415" spans="1:36" x14ac:dyDescent="0.45">
      <c r="A1415">
        <v>1414</v>
      </c>
      <c r="C1415" t="s">
        <v>128</v>
      </c>
      <c r="D1415" t="str">
        <f t="shared" si="22"/>
        <v>Carlos Santana2022</v>
      </c>
      <c r="E1415" t="s">
        <v>36</v>
      </c>
      <c r="F1415">
        <v>2022</v>
      </c>
      <c r="G1415">
        <v>69</v>
      </c>
      <c r="H1415">
        <v>281</v>
      </c>
      <c r="I1415">
        <v>506</v>
      </c>
      <c r="J1415">
        <v>68</v>
      </c>
      <c r="K1415">
        <v>234</v>
      </c>
      <c r="L1415">
        <v>28</v>
      </c>
      <c r="M1415">
        <v>51</v>
      </c>
      <c r="N1415">
        <v>11</v>
      </c>
      <c r="O1415">
        <v>0</v>
      </c>
      <c r="P1415">
        <v>8</v>
      </c>
      <c r="Q1415">
        <v>29</v>
      </c>
      <c r="R1415">
        <v>0</v>
      </c>
      <c r="S1415">
        <v>0</v>
      </c>
      <c r="T1415">
        <v>46</v>
      </c>
      <c r="U1415">
        <v>41</v>
      </c>
      <c r="V1415">
        <v>0.218</v>
      </c>
      <c r="W1415">
        <v>0.34899999999999998</v>
      </c>
      <c r="X1415">
        <v>0.36799999999999999</v>
      </c>
      <c r="Y1415">
        <v>0.71599999999999997</v>
      </c>
      <c r="Z1415">
        <v>86</v>
      </c>
      <c r="AA1415">
        <v>3</v>
      </c>
      <c r="AB1415">
        <v>1</v>
      </c>
      <c r="AC1415">
        <v>0</v>
      </c>
      <c r="AD1415">
        <v>0</v>
      </c>
      <c r="AE1415">
        <v>2</v>
      </c>
      <c r="AF1415">
        <v>1</v>
      </c>
      <c r="AG1415">
        <v>0.23200000000000001</v>
      </c>
      <c r="AH1415">
        <v>108</v>
      </c>
      <c r="AI1415">
        <v>105</v>
      </c>
      <c r="AJ1415" t="s">
        <v>129</v>
      </c>
    </row>
    <row r="1416" spans="1:36" x14ac:dyDescent="0.45">
      <c r="A1416">
        <v>1415</v>
      </c>
      <c r="C1416" t="s">
        <v>639</v>
      </c>
      <c r="D1416" t="str">
        <f t="shared" si="22"/>
        <v>Rowdy Tellez2019</v>
      </c>
      <c r="E1416" t="s">
        <v>36</v>
      </c>
      <c r="F1416">
        <v>2019</v>
      </c>
      <c r="G1416">
        <v>76</v>
      </c>
      <c r="H1416">
        <v>281</v>
      </c>
      <c r="I1416">
        <v>409</v>
      </c>
      <c r="J1416">
        <v>70</v>
      </c>
      <c r="K1416">
        <v>259</v>
      </c>
      <c r="L1416">
        <v>33</v>
      </c>
      <c r="M1416">
        <v>59</v>
      </c>
      <c r="N1416">
        <v>13</v>
      </c>
      <c r="O1416">
        <v>0</v>
      </c>
      <c r="P1416">
        <v>14</v>
      </c>
      <c r="Q1416">
        <v>40</v>
      </c>
      <c r="R1416">
        <v>1</v>
      </c>
      <c r="S1416">
        <v>1</v>
      </c>
      <c r="T1416">
        <v>17</v>
      </c>
      <c r="U1416">
        <v>81</v>
      </c>
      <c r="V1416">
        <v>0.22800000000000001</v>
      </c>
      <c r="W1416">
        <v>0.28100000000000003</v>
      </c>
      <c r="X1416">
        <v>0.44</v>
      </c>
      <c r="Y1416">
        <v>0.72099999999999997</v>
      </c>
      <c r="Z1416">
        <v>114</v>
      </c>
      <c r="AA1416">
        <v>8</v>
      </c>
      <c r="AB1416">
        <v>3</v>
      </c>
      <c r="AC1416">
        <v>0</v>
      </c>
      <c r="AD1416">
        <v>2</v>
      </c>
      <c r="AE1416">
        <v>3</v>
      </c>
      <c r="AF1416">
        <v>1</v>
      </c>
      <c r="AG1416">
        <v>0.27100000000000002</v>
      </c>
      <c r="AH1416">
        <v>94</v>
      </c>
      <c r="AI1416">
        <v>89</v>
      </c>
      <c r="AJ1416" t="s">
        <v>640</v>
      </c>
    </row>
    <row r="1417" spans="1:36" x14ac:dyDescent="0.45">
      <c r="A1417">
        <v>1416</v>
      </c>
      <c r="C1417" t="s">
        <v>771</v>
      </c>
      <c r="D1417" t="str">
        <f t="shared" si="22"/>
        <v>Stephen Vogt2016</v>
      </c>
      <c r="E1417" t="s">
        <v>36</v>
      </c>
      <c r="F1417">
        <v>2016</v>
      </c>
      <c r="G1417">
        <v>72</v>
      </c>
      <c r="H1417">
        <v>281</v>
      </c>
      <c r="I1417">
        <v>532</v>
      </c>
      <c r="J1417">
        <v>66</v>
      </c>
      <c r="K1417">
        <v>260</v>
      </c>
      <c r="L1417">
        <v>30</v>
      </c>
      <c r="M1417">
        <v>72</v>
      </c>
      <c r="N1417">
        <v>18</v>
      </c>
      <c r="O1417">
        <v>2</v>
      </c>
      <c r="P1417">
        <v>7</v>
      </c>
      <c r="Q1417">
        <v>27</v>
      </c>
      <c r="R1417">
        <v>0</v>
      </c>
      <c r="S1417">
        <v>0</v>
      </c>
      <c r="T1417">
        <v>15</v>
      </c>
      <c r="U1417">
        <v>41</v>
      </c>
      <c r="V1417">
        <v>0.27700000000000002</v>
      </c>
      <c r="W1417">
        <v>0.32</v>
      </c>
      <c r="X1417">
        <v>0.442</v>
      </c>
      <c r="Y1417">
        <v>0.76300000000000001</v>
      </c>
      <c r="Z1417">
        <v>115</v>
      </c>
      <c r="AA1417">
        <v>4</v>
      </c>
      <c r="AB1417">
        <v>3</v>
      </c>
      <c r="AC1417">
        <v>0</v>
      </c>
      <c r="AD1417">
        <v>3</v>
      </c>
      <c r="AE1417">
        <v>1</v>
      </c>
      <c r="AF1417">
        <v>2</v>
      </c>
      <c r="AG1417">
        <v>0.30199999999999999</v>
      </c>
      <c r="AH1417">
        <v>114</v>
      </c>
      <c r="AI1417">
        <v>105</v>
      </c>
      <c r="AJ1417" t="s">
        <v>772</v>
      </c>
    </row>
    <row r="1418" spans="1:36" x14ac:dyDescent="0.45">
      <c r="A1418">
        <v>1417</v>
      </c>
      <c r="C1418" t="s">
        <v>511</v>
      </c>
      <c r="D1418" t="str">
        <f t="shared" si="22"/>
        <v>Jesse Winker2019</v>
      </c>
      <c r="E1418" t="s">
        <v>36</v>
      </c>
      <c r="F1418">
        <v>2019</v>
      </c>
      <c r="G1418">
        <v>80</v>
      </c>
      <c r="H1418">
        <v>281</v>
      </c>
      <c r="I1418">
        <v>384</v>
      </c>
      <c r="J1418">
        <v>65</v>
      </c>
      <c r="K1418">
        <v>252</v>
      </c>
      <c r="L1418">
        <v>38</v>
      </c>
      <c r="M1418">
        <v>63</v>
      </c>
      <c r="N1418">
        <v>12</v>
      </c>
      <c r="O1418">
        <v>1</v>
      </c>
      <c r="P1418">
        <v>13</v>
      </c>
      <c r="Q1418">
        <v>26</v>
      </c>
      <c r="R1418">
        <v>0</v>
      </c>
      <c r="S1418">
        <v>1</v>
      </c>
      <c r="T1418">
        <v>24</v>
      </c>
      <c r="U1418">
        <v>46</v>
      </c>
      <c r="V1418">
        <v>0.25</v>
      </c>
      <c r="W1418">
        <v>0.32700000000000001</v>
      </c>
      <c r="X1418">
        <v>0.46</v>
      </c>
      <c r="Y1418">
        <v>0.78800000000000003</v>
      </c>
      <c r="Z1418">
        <v>116</v>
      </c>
      <c r="AA1418">
        <v>9</v>
      </c>
      <c r="AB1418">
        <v>5</v>
      </c>
      <c r="AC1418">
        <v>0</v>
      </c>
      <c r="AD1418">
        <v>0</v>
      </c>
      <c r="AE1418">
        <v>2</v>
      </c>
      <c r="AF1418">
        <v>2</v>
      </c>
      <c r="AG1418">
        <v>0.25900000000000001</v>
      </c>
      <c r="AH1418">
        <v>89</v>
      </c>
      <c r="AI1418">
        <v>108</v>
      </c>
      <c r="AJ1418" t="s">
        <v>512</v>
      </c>
    </row>
    <row r="1419" spans="1:36" x14ac:dyDescent="0.45">
      <c r="A1419">
        <v>1418</v>
      </c>
      <c r="C1419" t="s">
        <v>1035</v>
      </c>
      <c r="D1419" t="str">
        <f t="shared" si="22"/>
        <v>Willi Castro2021</v>
      </c>
      <c r="E1419" t="s">
        <v>36</v>
      </c>
      <c r="F1419">
        <v>2021</v>
      </c>
      <c r="G1419">
        <v>74</v>
      </c>
      <c r="H1419">
        <v>280</v>
      </c>
      <c r="I1419">
        <v>450</v>
      </c>
      <c r="J1419">
        <v>70</v>
      </c>
      <c r="K1419">
        <v>252</v>
      </c>
      <c r="L1419">
        <v>34</v>
      </c>
      <c r="M1419">
        <v>54</v>
      </c>
      <c r="N1419">
        <v>10</v>
      </c>
      <c r="O1419">
        <v>2</v>
      </c>
      <c r="P1419">
        <v>6</v>
      </c>
      <c r="Q1419">
        <v>28</v>
      </c>
      <c r="R1419">
        <v>4</v>
      </c>
      <c r="S1419">
        <v>1</v>
      </c>
      <c r="T1419">
        <v>18</v>
      </c>
      <c r="U1419">
        <v>72</v>
      </c>
      <c r="V1419">
        <v>0.214</v>
      </c>
      <c r="W1419">
        <v>0.27800000000000002</v>
      </c>
      <c r="X1419">
        <v>0.34100000000000003</v>
      </c>
      <c r="Y1419">
        <v>0.61899999999999999</v>
      </c>
      <c r="Z1419">
        <v>86</v>
      </c>
      <c r="AA1419">
        <v>3</v>
      </c>
      <c r="AB1419">
        <v>5</v>
      </c>
      <c r="AC1419">
        <v>3</v>
      </c>
      <c r="AD1419">
        <v>2</v>
      </c>
      <c r="AE1419">
        <v>1</v>
      </c>
      <c r="AF1419">
        <v>1</v>
      </c>
      <c r="AG1419">
        <v>0.27300000000000002</v>
      </c>
      <c r="AH1419">
        <v>99</v>
      </c>
      <c r="AI1419">
        <v>73</v>
      </c>
      <c r="AJ1419" t="s">
        <v>1036</v>
      </c>
    </row>
    <row r="1420" spans="1:36" x14ac:dyDescent="0.45">
      <c r="A1420">
        <v>1419</v>
      </c>
      <c r="C1420" t="s">
        <v>1037</v>
      </c>
      <c r="D1420" t="str">
        <f t="shared" si="22"/>
        <v>Ike Davis2014</v>
      </c>
      <c r="E1420" t="s">
        <v>36</v>
      </c>
      <c r="F1420">
        <v>2014</v>
      </c>
      <c r="G1420">
        <v>86</v>
      </c>
      <c r="H1420">
        <v>280</v>
      </c>
      <c r="I1420">
        <v>427</v>
      </c>
      <c r="J1420">
        <v>64</v>
      </c>
      <c r="K1420">
        <v>235</v>
      </c>
      <c r="L1420">
        <v>29</v>
      </c>
      <c r="M1420">
        <v>55</v>
      </c>
      <c r="N1420">
        <v>11</v>
      </c>
      <c r="O1420">
        <v>0</v>
      </c>
      <c r="P1420">
        <v>5</v>
      </c>
      <c r="Q1420">
        <v>28</v>
      </c>
      <c r="R1420">
        <v>0</v>
      </c>
      <c r="S1420">
        <v>3</v>
      </c>
      <c r="T1420">
        <v>44</v>
      </c>
      <c r="U1420">
        <v>49</v>
      </c>
      <c r="V1420">
        <v>0.23400000000000001</v>
      </c>
      <c r="W1420">
        <v>0.35399999999999998</v>
      </c>
      <c r="X1420">
        <v>0.34499999999999997</v>
      </c>
      <c r="Y1420">
        <v>0.69799999999999995</v>
      </c>
      <c r="Z1420">
        <v>81</v>
      </c>
      <c r="AA1420">
        <v>6</v>
      </c>
      <c r="AB1420">
        <v>0</v>
      </c>
      <c r="AC1420">
        <v>0</v>
      </c>
      <c r="AD1420">
        <v>1</v>
      </c>
      <c r="AE1420">
        <v>2</v>
      </c>
      <c r="AF1420">
        <v>0</v>
      </c>
      <c r="AG1420">
        <v>0.27500000000000002</v>
      </c>
      <c r="AH1420">
        <v>94</v>
      </c>
      <c r="AI1420">
        <v>100</v>
      </c>
      <c r="AJ1420" t="s">
        <v>1038</v>
      </c>
    </row>
    <row r="1421" spans="1:36" x14ac:dyDescent="0.45">
      <c r="A1421">
        <v>1420</v>
      </c>
      <c r="C1421" t="s">
        <v>501</v>
      </c>
      <c r="D1421" t="str">
        <f t="shared" si="22"/>
        <v>Carlos González2018</v>
      </c>
      <c r="E1421" t="s">
        <v>36</v>
      </c>
      <c r="F1421">
        <v>2018</v>
      </c>
      <c r="G1421">
        <v>76</v>
      </c>
      <c r="H1421">
        <v>280</v>
      </c>
      <c r="I1421">
        <v>504</v>
      </c>
      <c r="J1421">
        <v>62</v>
      </c>
      <c r="K1421">
        <v>257</v>
      </c>
      <c r="L1421">
        <v>44</v>
      </c>
      <c r="M1421">
        <v>72</v>
      </c>
      <c r="N1421">
        <v>14</v>
      </c>
      <c r="O1421">
        <v>2</v>
      </c>
      <c r="P1421">
        <v>11</v>
      </c>
      <c r="Q1421">
        <v>41</v>
      </c>
      <c r="R1421">
        <v>4</v>
      </c>
      <c r="S1421">
        <v>1</v>
      </c>
      <c r="T1421">
        <v>20</v>
      </c>
      <c r="U1421">
        <v>63</v>
      </c>
      <c r="V1421">
        <v>0.28000000000000003</v>
      </c>
      <c r="W1421">
        <v>0.33200000000000002</v>
      </c>
      <c r="X1421">
        <v>0.47899999999999998</v>
      </c>
      <c r="Y1421">
        <v>0.81100000000000005</v>
      </c>
      <c r="Z1421">
        <v>123</v>
      </c>
      <c r="AA1421">
        <v>5</v>
      </c>
      <c r="AB1421">
        <v>1</v>
      </c>
      <c r="AC1421">
        <v>0</v>
      </c>
      <c r="AD1421">
        <v>2</v>
      </c>
      <c r="AE1421">
        <v>4</v>
      </c>
      <c r="AF1421">
        <v>1</v>
      </c>
      <c r="AG1421">
        <v>0.33</v>
      </c>
      <c r="AH1421">
        <v>104</v>
      </c>
      <c r="AI1421">
        <v>122</v>
      </c>
      <c r="AJ1421" t="s">
        <v>502</v>
      </c>
    </row>
    <row r="1422" spans="1:36" x14ac:dyDescent="0.45">
      <c r="A1422">
        <v>1421</v>
      </c>
      <c r="C1422" t="s">
        <v>667</v>
      </c>
      <c r="D1422" t="str">
        <f t="shared" si="22"/>
        <v>Yasmani Grandal2017</v>
      </c>
      <c r="E1422" t="s">
        <v>36</v>
      </c>
      <c r="F1422">
        <v>2017</v>
      </c>
      <c r="G1422">
        <v>73</v>
      </c>
      <c r="H1422">
        <v>280</v>
      </c>
      <c r="I1422">
        <v>482</v>
      </c>
      <c r="J1422">
        <v>65</v>
      </c>
      <c r="K1422">
        <v>258</v>
      </c>
      <c r="L1422">
        <v>29</v>
      </c>
      <c r="M1422">
        <v>69</v>
      </c>
      <c r="N1422">
        <v>19</v>
      </c>
      <c r="O1422">
        <v>0</v>
      </c>
      <c r="P1422">
        <v>11</v>
      </c>
      <c r="Q1422">
        <v>34</v>
      </c>
      <c r="R1422">
        <v>0</v>
      </c>
      <c r="S1422">
        <v>0</v>
      </c>
      <c r="T1422">
        <v>20</v>
      </c>
      <c r="U1422">
        <v>72</v>
      </c>
      <c r="V1422">
        <v>0.26700000000000002</v>
      </c>
      <c r="W1422">
        <v>0.31900000000000001</v>
      </c>
      <c r="X1422">
        <v>0.46899999999999997</v>
      </c>
      <c r="Y1422">
        <v>0.78800000000000003</v>
      </c>
      <c r="Z1422">
        <v>121</v>
      </c>
      <c r="AA1422">
        <v>8</v>
      </c>
      <c r="AB1422">
        <v>0</v>
      </c>
      <c r="AC1422">
        <v>1</v>
      </c>
      <c r="AD1422">
        <v>1</v>
      </c>
      <c r="AE1422">
        <v>0</v>
      </c>
      <c r="AF1422">
        <v>1</v>
      </c>
      <c r="AG1422">
        <v>0.33</v>
      </c>
      <c r="AH1422">
        <v>106</v>
      </c>
      <c r="AI1422">
        <v>109</v>
      </c>
      <c r="AJ1422" t="s">
        <v>668</v>
      </c>
    </row>
    <row r="1423" spans="1:36" x14ac:dyDescent="0.45">
      <c r="A1423">
        <v>1422</v>
      </c>
      <c r="C1423" t="s">
        <v>352</v>
      </c>
      <c r="D1423" t="str">
        <f t="shared" si="22"/>
        <v>Ian Happ2018</v>
      </c>
      <c r="E1423" t="s">
        <v>36</v>
      </c>
      <c r="F1423">
        <v>2018</v>
      </c>
      <c r="G1423">
        <v>82</v>
      </c>
      <c r="H1423">
        <v>280</v>
      </c>
      <c r="I1423">
        <v>462</v>
      </c>
      <c r="J1423">
        <v>58</v>
      </c>
      <c r="K1423">
        <v>234</v>
      </c>
      <c r="L1423">
        <v>38</v>
      </c>
      <c r="M1423">
        <v>60</v>
      </c>
      <c r="N1423">
        <v>11</v>
      </c>
      <c r="O1423">
        <v>1</v>
      </c>
      <c r="P1423">
        <v>11</v>
      </c>
      <c r="Q1423">
        <v>26</v>
      </c>
      <c r="R1423">
        <v>4</v>
      </c>
      <c r="S1423">
        <v>1</v>
      </c>
      <c r="T1423">
        <v>45</v>
      </c>
      <c r="U1423">
        <v>100</v>
      </c>
      <c r="V1423">
        <v>0.25600000000000001</v>
      </c>
      <c r="W1423">
        <v>0.379</v>
      </c>
      <c r="X1423">
        <v>0.45300000000000001</v>
      </c>
      <c r="Y1423">
        <v>0.83199999999999996</v>
      </c>
      <c r="Z1423">
        <v>106</v>
      </c>
      <c r="AA1423">
        <v>4</v>
      </c>
      <c r="AB1423">
        <v>1</v>
      </c>
      <c r="AC1423">
        <v>0</v>
      </c>
      <c r="AD1423">
        <v>0</v>
      </c>
      <c r="AE1423">
        <v>8</v>
      </c>
      <c r="AF1423">
        <v>3</v>
      </c>
      <c r="AG1423">
        <v>0.39800000000000002</v>
      </c>
      <c r="AH1423">
        <v>118</v>
      </c>
      <c r="AI1423">
        <v>131</v>
      </c>
      <c r="AJ1423" t="s">
        <v>353</v>
      </c>
    </row>
    <row r="1424" spans="1:36" x14ac:dyDescent="0.45">
      <c r="A1424">
        <v>1423</v>
      </c>
      <c r="C1424" t="s">
        <v>162</v>
      </c>
      <c r="D1424" t="str">
        <f t="shared" si="22"/>
        <v>Howie Kendrick2016</v>
      </c>
      <c r="E1424" t="s">
        <v>36</v>
      </c>
      <c r="F1424">
        <v>2016</v>
      </c>
      <c r="G1424">
        <v>78</v>
      </c>
      <c r="H1424">
        <v>280</v>
      </c>
      <c r="I1424">
        <v>543</v>
      </c>
      <c r="J1424">
        <v>65</v>
      </c>
      <c r="K1424">
        <v>256</v>
      </c>
      <c r="L1424">
        <v>34</v>
      </c>
      <c r="M1424">
        <v>65</v>
      </c>
      <c r="N1424">
        <v>13</v>
      </c>
      <c r="O1424">
        <v>1</v>
      </c>
      <c r="P1424">
        <v>4</v>
      </c>
      <c r="Q1424">
        <v>20</v>
      </c>
      <c r="R1424">
        <v>7</v>
      </c>
      <c r="S1424">
        <v>1</v>
      </c>
      <c r="T1424">
        <v>21</v>
      </c>
      <c r="U1424">
        <v>47</v>
      </c>
      <c r="V1424">
        <v>0.254</v>
      </c>
      <c r="W1424">
        <v>0.311</v>
      </c>
      <c r="X1424">
        <v>0.35899999999999999</v>
      </c>
      <c r="Y1424">
        <v>0.67</v>
      </c>
      <c r="Z1424">
        <v>92</v>
      </c>
      <c r="AA1424">
        <v>11</v>
      </c>
      <c r="AB1424">
        <v>1</v>
      </c>
      <c r="AC1424">
        <v>0</v>
      </c>
      <c r="AD1424">
        <v>2</v>
      </c>
      <c r="AE1424">
        <v>1</v>
      </c>
      <c r="AF1424">
        <v>4</v>
      </c>
      <c r="AG1424">
        <v>0.29499999999999998</v>
      </c>
      <c r="AH1424">
        <v>94</v>
      </c>
      <c r="AI1424">
        <v>82</v>
      </c>
      <c r="AJ1424" t="s">
        <v>163</v>
      </c>
    </row>
    <row r="1425" spans="1:36" x14ac:dyDescent="0.45">
      <c r="A1425">
        <v>1424</v>
      </c>
      <c r="C1425" t="s">
        <v>463</v>
      </c>
      <c r="D1425" t="str">
        <f t="shared" si="22"/>
        <v>Trey Mancini2017</v>
      </c>
      <c r="E1425" t="s">
        <v>36</v>
      </c>
      <c r="F1425">
        <v>2017</v>
      </c>
      <c r="G1425">
        <v>74</v>
      </c>
      <c r="H1425">
        <v>280</v>
      </c>
      <c r="I1425">
        <v>586</v>
      </c>
      <c r="J1425">
        <v>67</v>
      </c>
      <c r="K1425">
        <v>260</v>
      </c>
      <c r="L1425">
        <v>31</v>
      </c>
      <c r="M1425">
        <v>81</v>
      </c>
      <c r="N1425">
        <v>15</v>
      </c>
      <c r="O1425">
        <v>1</v>
      </c>
      <c r="P1425">
        <v>14</v>
      </c>
      <c r="Q1425">
        <v>44</v>
      </c>
      <c r="R1425">
        <v>1</v>
      </c>
      <c r="S1425">
        <v>0</v>
      </c>
      <c r="T1425">
        <v>16</v>
      </c>
      <c r="U1425">
        <v>74</v>
      </c>
      <c r="V1425">
        <v>0.312</v>
      </c>
      <c r="W1425">
        <v>0.35399999999999998</v>
      </c>
      <c r="X1425">
        <v>0.53900000000000003</v>
      </c>
      <c r="Y1425">
        <v>0.89200000000000002</v>
      </c>
      <c r="Z1425">
        <v>140</v>
      </c>
      <c r="AA1425">
        <v>6</v>
      </c>
      <c r="AB1425">
        <v>2</v>
      </c>
      <c r="AC1425">
        <v>0</v>
      </c>
      <c r="AD1425">
        <v>2</v>
      </c>
      <c r="AE1425">
        <v>0</v>
      </c>
      <c r="AF1425">
        <v>1</v>
      </c>
      <c r="AG1425">
        <v>0.38500000000000001</v>
      </c>
      <c r="AH1425">
        <v>115</v>
      </c>
      <c r="AI1425">
        <v>136</v>
      </c>
      <c r="AJ1425" t="s">
        <v>464</v>
      </c>
    </row>
    <row r="1426" spans="1:36" x14ac:dyDescent="0.45">
      <c r="A1426">
        <v>1425</v>
      </c>
      <c r="C1426" t="s">
        <v>88</v>
      </c>
      <c r="D1426" t="str">
        <f t="shared" si="22"/>
        <v>Hunter Pence2017</v>
      </c>
      <c r="E1426" t="s">
        <v>36</v>
      </c>
      <c r="F1426">
        <v>2017</v>
      </c>
      <c r="G1426">
        <v>69</v>
      </c>
      <c r="H1426">
        <v>280</v>
      </c>
      <c r="I1426">
        <v>539</v>
      </c>
      <c r="J1426">
        <v>61</v>
      </c>
      <c r="K1426">
        <v>258</v>
      </c>
      <c r="L1426">
        <v>29</v>
      </c>
      <c r="M1426">
        <v>65</v>
      </c>
      <c r="N1426">
        <v>6</v>
      </c>
      <c r="O1426">
        <v>2</v>
      </c>
      <c r="P1426">
        <v>6</v>
      </c>
      <c r="Q1426">
        <v>35</v>
      </c>
      <c r="R1426">
        <v>0</v>
      </c>
      <c r="S1426">
        <v>2</v>
      </c>
      <c r="T1426">
        <v>17</v>
      </c>
      <c r="U1426">
        <v>54</v>
      </c>
      <c r="V1426">
        <v>0.252</v>
      </c>
      <c r="W1426">
        <v>0.3</v>
      </c>
      <c r="X1426">
        <v>0.36099999999999999</v>
      </c>
      <c r="Y1426">
        <v>0.66100000000000003</v>
      </c>
      <c r="Z1426">
        <v>93</v>
      </c>
      <c r="AA1426">
        <v>3</v>
      </c>
      <c r="AB1426">
        <v>2</v>
      </c>
      <c r="AC1426">
        <v>0</v>
      </c>
      <c r="AD1426">
        <v>3</v>
      </c>
      <c r="AE1426">
        <v>0</v>
      </c>
      <c r="AF1426">
        <v>1</v>
      </c>
      <c r="AG1426">
        <v>0.29399999999999998</v>
      </c>
      <c r="AH1426">
        <v>89</v>
      </c>
      <c r="AI1426">
        <v>77</v>
      </c>
      <c r="AJ1426" t="s">
        <v>89</v>
      </c>
    </row>
    <row r="1427" spans="1:36" x14ac:dyDescent="0.45">
      <c r="A1427">
        <v>1426</v>
      </c>
      <c r="C1427" t="s">
        <v>1039</v>
      </c>
      <c r="D1427" t="str">
        <f t="shared" si="22"/>
        <v>Aramis Ramírez2015</v>
      </c>
      <c r="E1427" t="s">
        <v>36</v>
      </c>
      <c r="F1427">
        <v>2015</v>
      </c>
      <c r="G1427">
        <v>76</v>
      </c>
      <c r="H1427">
        <v>280</v>
      </c>
      <c r="I1427">
        <v>516</v>
      </c>
      <c r="J1427">
        <v>71</v>
      </c>
      <c r="K1427">
        <v>261</v>
      </c>
      <c r="L1427">
        <v>21</v>
      </c>
      <c r="M1427">
        <v>61</v>
      </c>
      <c r="N1427">
        <v>17</v>
      </c>
      <c r="O1427">
        <v>0</v>
      </c>
      <c r="P1427">
        <v>10</v>
      </c>
      <c r="Q1427">
        <v>39</v>
      </c>
      <c r="R1427">
        <v>1</v>
      </c>
      <c r="S1427">
        <v>0</v>
      </c>
      <c r="T1427">
        <v>14</v>
      </c>
      <c r="U1427">
        <v>41</v>
      </c>
      <c r="V1427">
        <v>0.23400000000000001</v>
      </c>
      <c r="W1427">
        <v>0.27900000000000003</v>
      </c>
      <c r="X1427">
        <v>0.41399999999999998</v>
      </c>
      <c r="Y1427">
        <v>0.69199999999999995</v>
      </c>
      <c r="Z1427">
        <v>108</v>
      </c>
      <c r="AA1427">
        <v>11</v>
      </c>
      <c r="AB1427">
        <v>3</v>
      </c>
      <c r="AC1427">
        <v>0</v>
      </c>
      <c r="AD1427">
        <v>2</v>
      </c>
      <c r="AE1427">
        <v>2</v>
      </c>
      <c r="AF1427">
        <v>1</v>
      </c>
      <c r="AG1427">
        <v>0.24099999999999999</v>
      </c>
      <c r="AH1427">
        <v>92</v>
      </c>
      <c r="AI1427">
        <v>93</v>
      </c>
      <c r="AJ1427" t="s">
        <v>1040</v>
      </c>
    </row>
    <row r="1428" spans="1:36" x14ac:dyDescent="0.45">
      <c r="A1428">
        <v>1427</v>
      </c>
      <c r="C1428" t="s">
        <v>1039</v>
      </c>
      <c r="D1428" t="str">
        <f t="shared" si="22"/>
        <v>Aramis Ramírez2014</v>
      </c>
      <c r="E1428" t="s">
        <v>36</v>
      </c>
      <c r="F1428">
        <v>2014</v>
      </c>
      <c r="G1428">
        <v>70</v>
      </c>
      <c r="H1428">
        <v>280</v>
      </c>
      <c r="I1428">
        <v>531</v>
      </c>
      <c r="J1428">
        <v>69</v>
      </c>
      <c r="K1428">
        <v>257</v>
      </c>
      <c r="L1428">
        <v>31</v>
      </c>
      <c r="M1428">
        <v>74</v>
      </c>
      <c r="N1428">
        <v>11</v>
      </c>
      <c r="O1428">
        <v>0</v>
      </c>
      <c r="P1428">
        <v>11</v>
      </c>
      <c r="Q1428">
        <v>43</v>
      </c>
      <c r="R1428">
        <v>3</v>
      </c>
      <c r="S1428">
        <v>0</v>
      </c>
      <c r="T1428">
        <v>12</v>
      </c>
      <c r="U1428">
        <v>39</v>
      </c>
      <c r="V1428">
        <v>0.28799999999999998</v>
      </c>
      <c r="W1428">
        <v>0.33600000000000002</v>
      </c>
      <c r="X1428">
        <v>0.45900000000000002</v>
      </c>
      <c r="Y1428">
        <v>0.79500000000000004</v>
      </c>
      <c r="Z1428">
        <v>118</v>
      </c>
      <c r="AA1428">
        <v>8</v>
      </c>
      <c r="AB1428">
        <v>8</v>
      </c>
      <c r="AC1428">
        <v>0</v>
      </c>
      <c r="AD1428">
        <v>3</v>
      </c>
      <c r="AE1428">
        <v>1</v>
      </c>
      <c r="AF1428">
        <v>1</v>
      </c>
      <c r="AG1428">
        <v>0.3</v>
      </c>
      <c r="AH1428">
        <v>109</v>
      </c>
      <c r="AI1428">
        <v>124</v>
      </c>
      <c r="AJ1428" t="s">
        <v>1040</v>
      </c>
    </row>
    <row r="1429" spans="1:36" x14ac:dyDescent="0.45">
      <c r="A1429">
        <v>1428</v>
      </c>
      <c r="C1429" t="s">
        <v>571</v>
      </c>
      <c r="D1429" t="str">
        <f t="shared" si="22"/>
        <v>Nick Ahmed2021</v>
      </c>
      <c r="E1429" t="s">
        <v>36</v>
      </c>
      <c r="F1429">
        <v>2021</v>
      </c>
      <c r="G1429">
        <v>79</v>
      </c>
      <c r="H1429">
        <v>279</v>
      </c>
      <c r="I1429">
        <v>473</v>
      </c>
      <c r="J1429">
        <v>70</v>
      </c>
      <c r="K1429">
        <v>254</v>
      </c>
      <c r="L1429">
        <v>26</v>
      </c>
      <c r="M1429">
        <v>53</v>
      </c>
      <c r="N1429">
        <v>15</v>
      </c>
      <c r="O1429">
        <v>2</v>
      </c>
      <c r="P1429">
        <v>2</v>
      </c>
      <c r="Q1429">
        <v>15</v>
      </c>
      <c r="R1429">
        <v>5</v>
      </c>
      <c r="S1429">
        <v>2</v>
      </c>
      <c r="T1429">
        <v>22</v>
      </c>
      <c r="U1429">
        <v>68</v>
      </c>
      <c r="V1429">
        <v>0.20899999999999999</v>
      </c>
      <c r="W1429">
        <v>0.27700000000000002</v>
      </c>
      <c r="X1429">
        <v>0.307</v>
      </c>
      <c r="Y1429">
        <v>0.58399999999999996</v>
      </c>
      <c r="Z1429">
        <v>78</v>
      </c>
      <c r="AA1429">
        <v>6</v>
      </c>
      <c r="AB1429">
        <v>2</v>
      </c>
      <c r="AC1429">
        <v>1</v>
      </c>
      <c r="AD1429">
        <v>0</v>
      </c>
      <c r="AE1429">
        <v>1</v>
      </c>
      <c r="AF1429">
        <v>4</v>
      </c>
      <c r="AG1429">
        <v>0.27700000000000002</v>
      </c>
      <c r="AH1429">
        <v>90</v>
      </c>
      <c r="AI1429">
        <v>64</v>
      </c>
      <c r="AJ1429" t="s">
        <v>572</v>
      </c>
    </row>
    <row r="1430" spans="1:36" x14ac:dyDescent="0.45">
      <c r="A1430">
        <v>1429</v>
      </c>
      <c r="C1430" t="s">
        <v>322</v>
      </c>
      <c r="D1430" t="str">
        <f t="shared" si="22"/>
        <v>Kole Calhoun2018</v>
      </c>
      <c r="E1430" t="s">
        <v>36</v>
      </c>
      <c r="F1430">
        <v>2018</v>
      </c>
      <c r="G1430">
        <v>75</v>
      </c>
      <c r="H1430">
        <v>279</v>
      </c>
      <c r="I1430">
        <v>552</v>
      </c>
      <c r="J1430">
        <v>67</v>
      </c>
      <c r="K1430">
        <v>257</v>
      </c>
      <c r="L1430">
        <v>31</v>
      </c>
      <c r="M1430">
        <v>48</v>
      </c>
      <c r="N1430">
        <v>5</v>
      </c>
      <c r="O1430">
        <v>1</v>
      </c>
      <c r="P1430">
        <v>9</v>
      </c>
      <c r="Q1430">
        <v>26</v>
      </c>
      <c r="R1430">
        <v>4</v>
      </c>
      <c r="S1430">
        <v>1</v>
      </c>
      <c r="T1430">
        <v>18</v>
      </c>
      <c r="U1430">
        <v>63</v>
      </c>
      <c r="V1430">
        <v>0.187</v>
      </c>
      <c r="W1430">
        <v>0.23699999999999999</v>
      </c>
      <c r="X1430">
        <v>0.31900000000000001</v>
      </c>
      <c r="Y1430">
        <v>0.55600000000000005</v>
      </c>
      <c r="Z1430">
        <v>82</v>
      </c>
      <c r="AA1430">
        <v>8</v>
      </c>
      <c r="AB1430">
        <v>0</v>
      </c>
      <c r="AC1430">
        <v>0</v>
      </c>
      <c r="AD1430">
        <v>4</v>
      </c>
      <c r="AE1430">
        <v>0</v>
      </c>
      <c r="AF1430">
        <v>0</v>
      </c>
      <c r="AG1430">
        <v>0.20599999999999999</v>
      </c>
      <c r="AH1430">
        <v>70</v>
      </c>
      <c r="AI1430">
        <v>53</v>
      </c>
      <c r="AJ1430" t="s">
        <v>323</v>
      </c>
    </row>
    <row r="1431" spans="1:36" x14ac:dyDescent="0.45">
      <c r="A1431">
        <v>1430</v>
      </c>
      <c r="C1431" t="s">
        <v>1041</v>
      </c>
      <c r="D1431" t="str">
        <f t="shared" si="22"/>
        <v>Jiman Choi2019</v>
      </c>
      <c r="E1431" t="s">
        <v>36</v>
      </c>
      <c r="F1431">
        <v>2019</v>
      </c>
      <c r="G1431">
        <v>70</v>
      </c>
      <c r="H1431">
        <v>279</v>
      </c>
      <c r="I1431">
        <v>487</v>
      </c>
      <c r="J1431">
        <v>61</v>
      </c>
      <c r="K1431">
        <v>241</v>
      </c>
      <c r="L1431">
        <v>28</v>
      </c>
      <c r="M1431">
        <v>64</v>
      </c>
      <c r="N1431">
        <v>9</v>
      </c>
      <c r="O1431">
        <v>1</v>
      </c>
      <c r="P1431">
        <v>9</v>
      </c>
      <c r="Q1431">
        <v>33</v>
      </c>
      <c r="R1431">
        <v>1</v>
      </c>
      <c r="S1431">
        <v>3</v>
      </c>
      <c r="T1431">
        <v>30</v>
      </c>
      <c r="U1431">
        <v>57</v>
      </c>
      <c r="V1431">
        <v>0.26600000000000001</v>
      </c>
      <c r="W1431">
        <v>0.35099999999999998</v>
      </c>
      <c r="X1431">
        <v>0.42299999999999999</v>
      </c>
      <c r="Y1431">
        <v>0.77500000000000002</v>
      </c>
      <c r="Z1431">
        <v>102</v>
      </c>
      <c r="AA1431">
        <v>4</v>
      </c>
      <c r="AB1431">
        <v>4</v>
      </c>
      <c r="AC1431">
        <v>0</v>
      </c>
      <c r="AD1431">
        <v>4</v>
      </c>
      <c r="AE1431">
        <v>0</v>
      </c>
      <c r="AF1431">
        <v>2</v>
      </c>
      <c r="AG1431">
        <v>0.307</v>
      </c>
      <c r="AH1431">
        <v>89</v>
      </c>
      <c r="AI1431">
        <v>107</v>
      </c>
      <c r="AJ1431" t="s">
        <v>1042</v>
      </c>
    </row>
    <row r="1432" spans="1:36" x14ac:dyDescent="0.45">
      <c r="A1432">
        <v>1431</v>
      </c>
      <c r="C1432" t="s">
        <v>407</v>
      </c>
      <c r="D1432" t="str">
        <f t="shared" si="22"/>
        <v>Brandon Crawford2022</v>
      </c>
      <c r="E1432" t="s">
        <v>36</v>
      </c>
      <c r="F1432">
        <v>2022</v>
      </c>
      <c r="G1432">
        <v>72</v>
      </c>
      <c r="H1432">
        <v>279</v>
      </c>
      <c r="I1432">
        <v>458</v>
      </c>
      <c r="J1432">
        <v>68</v>
      </c>
      <c r="K1432">
        <v>247</v>
      </c>
      <c r="L1432">
        <v>29</v>
      </c>
      <c r="M1432">
        <v>53</v>
      </c>
      <c r="N1432">
        <v>10</v>
      </c>
      <c r="O1432">
        <v>2</v>
      </c>
      <c r="P1432">
        <v>5</v>
      </c>
      <c r="Q1432">
        <v>33</v>
      </c>
      <c r="R1432">
        <v>1</v>
      </c>
      <c r="S1432">
        <v>1</v>
      </c>
      <c r="T1432">
        <v>22</v>
      </c>
      <c r="U1432">
        <v>57</v>
      </c>
      <c r="V1432">
        <v>0.215</v>
      </c>
      <c r="W1432">
        <v>0.29799999999999999</v>
      </c>
      <c r="X1432">
        <v>0.33200000000000002</v>
      </c>
      <c r="Y1432">
        <v>0.63</v>
      </c>
      <c r="Z1432">
        <v>82</v>
      </c>
      <c r="AA1432">
        <v>9</v>
      </c>
      <c r="AB1432">
        <v>8</v>
      </c>
      <c r="AC1432">
        <v>0</v>
      </c>
      <c r="AD1432">
        <v>2</v>
      </c>
      <c r="AE1432">
        <v>2</v>
      </c>
      <c r="AF1432">
        <v>2</v>
      </c>
      <c r="AG1432">
        <v>0.25700000000000001</v>
      </c>
      <c r="AH1432">
        <v>93</v>
      </c>
      <c r="AI1432">
        <v>79</v>
      </c>
      <c r="AJ1432" t="s">
        <v>408</v>
      </c>
    </row>
    <row r="1433" spans="1:36" x14ac:dyDescent="0.45">
      <c r="A1433">
        <v>1432</v>
      </c>
      <c r="C1433" t="s">
        <v>917</v>
      </c>
      <c r="D1433" t="str">
        <f t="shared" si="22"/>
        <v>Rajai Davis2014</v>
      </c>
      <c r="E1433" t="s">
        <v>36</v>
      </c>
      <c r="F1433">
        <v>2014</v>
      </c>
      <c r="G1433">
        <v>75</v>
      </c>
      <c r="H1433">
        <v>279</v>
      </c>
      <c r="I1433">
        <v>494</v>
      </c>
      <c r="J1433">
        <v>66</v>
      </c>
      <c r="K1433">
        <v>257</v>
      </c>
      <c r="L1433">
        <v>37</v>
      </c>
      <c r="M1433">
        <v>76</v>
      </c>
      <c r="N1433">
        <v>15</v>
      </c>
      <c r="O1433">
        <v>1</v>
      </c>
      <c r="P1433">
        <v>6</v>
      </c>
      <c r="Q1433">
        <v>32</v>
      </c>
      <c r="R1433">
        <v>24</v>
      </c>
      <c r="S1433">
        <v>8</v>
      </c>
      <c r="T1433">
        <v>14</v>
      </c>
      <c r="U1433">
        <v>47</v>
      </c>
      <c r="V1433">
        <v>0.29599999999999999</v>
      </c>
      <c r="W1433">
        <v>0.33800000000000002</v>
      </c>
      <c r="X1433">
        <v>0.432</v>
      </c>
      <c r="Y1433">
        <v>0.77</v>
      </c>
      <c r="Z1433">
        <v>111</v>
      </c>
      <c r="AA1433">
        <v>3</v>
      </c>
      <c r="AB1433">
        <v>4</v>
      </c>
      <c r="AC1433">
        <v>1</v>
      </c>
      <c r="AD1433">
        <v>3</v>
      </c>
      <c r="AE1433">
        <v>0</v>
      </c>
      <c r="AF1433">
        <v>2</v>
      </c>
      <c r="AG1433">
        <v>0.33800000000000002</v>
      </c>
      <c r="AH1433">
        <v>113</v>
      </c>
      <c r="AI1433">
        <v>117</v>
      </c>
      <c r="AJ1433" t="s">
        <v>918</v>
      </c>
    </row>
    <row r="1434" spans="1:36" x14ac:dyDescent="0.45">
      <c r="A1434">
        <v>1433</v>
      </c>
      <c r="C1434" t="s">
        <v>1043</v>
      </c>
      <c r="D1434" t="str">
        <f t="shared" si="22"/>
        <v>Tyler Flowers2014</v>
      </c>
      <c r="E1434" t="s">
        <v>36</v>
      </c>
      <c r="F1434">
        <v>2014</v>
      </c>
      <c r="G1434">
        <v>79</v>
      </c>
      <c r="H1434">
        <v>279</v>
      </c>
      <c r="I1434">
        <v>442</v>
      </c>
      <c r="J1434">
        <v>76</v>
      </c>
      <c r="K1434">
        <v>257</v>
      </c>
      <c r="L1434">
        <v>25</v>
      </c>
      <c r="M1434">
        <v>56</v>
      </c>
      <c r="N1434">
        <v>7</v>
      </c>
      <c r="O1434">
        <v>0</v>
      </c>
      <c r="P1434">
        <v>5</v>
      </c>
      <c r="Q1434">
        <v>26</v>
      </c>
      <c r="R1434">
        <v>0</v>
      </c>
      <c r="S1434">
        <v>1</v>
      </c>
      <c r="T1434">
        <v>18</v>
      </c>
      <c r="U1434">
        <v>102</v>
      </c>
      <c r="V1434">
        <v>0.218</v>
      </c>
      <c r="W1434">
        <v>0.27300000000000002</v>
      </c>
      <c r="X1434">
        <v>0.30399999999999999</v>
      </c>
      <c r="Y1434">
        <v>0.57699999999999996</v>
      </c>
      <c r="Z1434">
        <v>78</v>
      </c>
      <c r="AA1434">
        <v>3</v>
      </c>
      <c r="AB1434">
        <v>2</v>
      </c>
      <c r="AC1434">
        <v>1</v>
      </c>
      <c r="AD1434">
        <v>1</v>
      </c>
      <c r="AE1434">
        <v>0</v>
      </c>
      <c r="AF1434">
        <v>3</v>
      </c>
      <c r="AG1434">
        <v>0.33800000000000002</v>
      </c>
      <c r="AH1434">
        <v>69</v>
      </c>
      <c r="AI1434">
        <v>64</v>
      </c>
      <c r="AJ1434" t="s">
        <v>1044</v>
      </c>
    </row>
    <row r="1435" spans="1:36" x14ac:dyDescent="0.45">
      <c r="A1435">
        <v>1434</v>
      </c>
      <c r="C1435" t="s">
        <v>721</v>
      </c>
      <c r="D1435" t="str">
        <f t="shared" si="22"/>
        <v>Marwin González2019</v>
      </c>
      <c r="E1435" t="s">
        <v>36</v>
      </c>
      <c r="F1435">
        <v>2019</v>
      </c>
      <c r="G1435">
        <v>69</v>
      </c>
      <c r="H1435">
        <v>279</v>
      </c>
      <c r="I1435">
        <v>463</v>
      </c>
      <c r="J1435">
        <v>64</v>
      </c>
      <c r="K1435">
        <v>255</v>
      </c>
      <c r="L1435">
        <v>32</v>
      </c>
      <c r="M1435">
        <v>65</v>
      </c>
      <c r="N1435">
        <v>12</v>
      </c>
      <c r="O1435">
        <v>0</v>
      </c>
      <c r="P1435">
        <v>10</v>
      </c>
      <c r="Q1435">
        <v>29</v>
      </c>
      <c r="R1435">
        <v>1</v>
      </c>
      <c r="S1435">
        <v>0</v>
      </c>
      <c r="T1435">
        <v>20</v>
      </c>
      <c r="U1435">
        <v>63</v>
      </c>
      <c r="V1435">
        <v>0.255</v>
      </c>
      <c r="W1435">
        <v>0.31900000000000001</v>
      </c>
      <c r="X1435">
        <v>0.42</v>
      </c>
      <c r="Y1435">
        <v>0.73899999999999999</v>
      </c>
      <c r="Z1435">
        <v>107</v>
      </c>
      <c r="AA1435">
        <v>5</v>
      </c>
      <c r="AB1435">
        <v>4</v>
      </c>
      <c r="AC1435">
        <v>0</v>
      </c>
      <c r="AD1435">
        <v>0</v>
      </c>
      <c r="AE1435">
        <v>0</v>
      </c>
      <c r="AF1435">
        <v>1</v>
      </c>
      <c r="AG1435">
        <v>0.30199999999999999</v>
      </c>
      <c r="AH1435">
        <v>101</v>
      </c>
      <c r="AI1435">
        <v>96</v>
      </c>
      <c r="AJ1435" t="s">
        <v>722</v>
      </c>
    </row>
    <row r="1436" spans="1:36" x14ac:dyDescent="0.45">
      <c r="A1436">
        <v>1435</v>
      </c>
      <c r="C1436" t="s">
        <v>1045</v>
      </c>
      <c r="D1436" t="str">
        <f t="shared" si="22"/>
        <v>Brock Holt2015</v>
      </c>
      <c r="E1436" t="s">
        <v>36</v>
      </c>
      <c r="F1436">
        <v>2015</v>
      </c>
      <c r="G1436">
        <v>71</v>
      </c>
      <c r="H1436">
        <v>279</v>
      </c>
      <c r="I1436">
        <v>509</v>
      </c>
      <c r="J1436">
        <v>64</v>
      </c>
      <c r="K1436">
        <v>243</v>
      </c>
      <c r="L1436">
        <v>31</v>
      </c>
      <c r="M1436">
        <v>71</v>
      </c>
      <c r="N1436">
        <v>15</v>
      </c>
      <c r="O1436">
        <v>4</v>
      </c>
      <c r="P1436">
        <v>2</v>
      </c>
      <c r="Q1436">
        <v>22</v>
      </c>
      <c r="R1436">
        <v>5</v>
      </c>
      <c r="S1436">
        <v>1</v>
      </c>
      <c r="T1436">
        <v>32</v>
      </c>
      <c r="U1436">
        <v>58</v>
      </c>
      <c r="V1436">
        <v>0.29199999999999998</v>
      </c>
      <c r="W1436">
        <v>0.379</v>
      </c>
      <c r="X1436">
        <v>0.41199999999999998</v>
      </c>
      <c r="Y1436">
        <v>0.79100000000000004</v>
      </c>
      <c r="Z1436">
        <v>100</v>
      </c>
      <c r="AA1436">
        <v>2</v>
      </c>
      <c r="AB1436">
        <v>2</v>
      </c>
      <c r="AC1436">
        <v>2</v>
      </c>
      <c r="AD1436">
        <v>0</v>
      </c>
      <c r="AE1436">
        <v>0</v>
      </c>
      <c r="AF1436">
        <v>3</v>
      </c>
      <c r="AG1436">
        <v>0.377</v>
      </c>
      <c r="AH1436">
        <v>117</v>
      </c>
      <c r="AI1436">
        <v>125</v>
      </c>
      <c r="AJ1436" t="s">
        <v>1046</v>
      </c>
    </row>
    <row r="1437" spans="1:36" x14ac:dyDescent="0.45">
      <c r="A1437">
        <v>1436</v>
      </c>
      <c r="C1437" t="s">
        <v>1045</v>
      </c>
      <c r="D1437" t="str">
        <f t="shared" si="22"/>
        <v>Brock Holt2014</v>
      </c>
      <c r="E1437" t="s">
        <v>36</v>
      </c>
      <c r="F1437">
        <v>2014</v>
      </c>
      <c r="G1437">
        <v>61</v>
      </c>
      <c r="H1437">
        <v>279</v>
      </c>
      <c r="I1437">
        <v>492</v>
      </c>
      <c r="J1437">
        <v>61</v>
      </c>
      <c r="K1437">
        <v>257</v>
      </c>
      <c r="L1437">
        <v>37</v>
      </c>
      <c r="M1437">
        <v>84</v>
      </c>
      <c r="N1437">
        <v>18</v>
      </c>
      <c r="O1437">
        <v>4</v>
      </c>
      <c r="P1437">
        <v>3</v>
      </c>
      <c r="Q1437">
        <v>21</v>
      </c>
      <c r="R1437">
        <v>6</v>
      </c>
      <c r="S1437">
        <v>2</v>
      </c>
      <c r="T1437">
        <v>18</v>
      </c>
      <c r="U1437">
        <v>51</v>
      </c>
      <c r="V1437">
        <v>0.32700000000000001</v>
      </c>
      <c r="W1437">
        <v>0.371</v>
      </c>
      <c r="X1437">
        <v>0.46300000000000002</v>
      </c>
      <c r="Y1437">
        <v>0.83399999999999996</v>
      </c>
      <c r="Z1437">
        <v>119</v>
      </c>
      <c r="AA1437">
        <v>2</v>
      </c>
      <c r="AB1437">
        <v>1</v>
      </c>
      <c r="AC1437">
        <v>1</v>
      </c>
      <c r="AD1437">
        <v>2</v>
      </c>
      <c r="AE1437">
        <v>0</v>
      </c>
      <c r="AF1437">
        <v>1</v>
      </c>
      <c r="AG1437">
        <v>0.39500000000000002</v>
      </c>
      <c r="AH1437">
        <v>134</v>
      </c>
      <c r="AI1437">
        <v>136</v>
      </c>
      <c r="AJ1437" t="s">
        <v>1046</v>
      </c>
    </row>
    <row r="1438" spans="1:36" x14ac:dyDescent="0.45">
      <c r="A1438">
        <v>1437</v>
      </c>
      <c r="C1438" t="s">
        <v>525</v>
      </c>
      <c r="D1438" t="str">
        <f t="shared" si="22"/>
        <v>Max Muncy2018</v>
      </c>
      <c r="E1438" t="s">
        <v>36</v>
      </c>
      <c r="F1438">
        <v>2018</v>
      </c>
      <c r="G1438">
        <v>74</v>
      </c>
      <c r="H1438">
        <v>279</v>
      </c>
      <c r="I1438">
        <v>481</v>
      </c>
      <c r="J1438">
        <v>62</v>
      </c>
      <c r="K1438">
        <v>225</v>
      </c>
      <c r="L1438">
        <v>44</v>
      </c>
      <c r="M1438">
        <v>61</v>
      </c>
      <c r="N1438">
        <v>9</v>
      </c>
      <c r="O1438">
        <v>0</v>
      </c>
      <c r="P1438">
        <v>22</v>
      </c>
      <c r="Q1438">
        <v>41</v>
      </c>
      <c r="R1438">
        <v>2</v>
      </c>
      <c r="S1438">
        <v>0</v>
      </c>
      <c r="T1438">
        <v>52</v>
      </c>
      <c r="U1438">
        <v>65</v>
      </c>
      <c r="V1438">
        <v>0.27100000000000002</v>
      </c>
      <c r="W1438">
        <v>0.40899999999999997</v>
      </c>
      <c r="X1438">
        <v>0.60399999999999998</v>
      </c>
      <c r="Y1438">
        <v>1.0129999999999999</v>
      </c>
      <c r="Z1438">
        <v>136</v>
      </c>
      <c r="AA1438">
        <v>3</v>
      </c>
      <c r="AB1438">
        <v>1</v>
      </c>
      <c r="AC1438">
        <v>0</v>
      </c>
      <c r="AD1438">
        <v>1</v>
      </c>
      <c r="AE1438">
        <v>5</v>
      </c>
      <c r="AF1438">
        <v>1</v>
      </c>
      <c r="AG1438">
        <v>0.28100000000000003</v>
      </c>
      <c r="AH1438">
        <v>108</v>
      </c>
      <c r="AI1438">
        <v>177</v>
      </c>
      <c r="AJ1438" t="s">
        <v>526</v>
      </c>
    </row>
    <row r="1439" spans="1:36" x14ac:dyDescent="0.45">
      <c r="A1439">
        <v>1438</v>
      </c>
      <c r="C1439" t="s">
        <v>405</v>
      </c>
      <c r="D1439" t="str">
        <f t="shared" si="22"/>
        <v>Jurickson Profar2021</v>
      </c>
      <c r="E1439" t="s">
        <v>36</v>
      </c>
      <c r="F1439">
        <v>2021</v>
      </c>
      <c r="G1439">
        <v>85</v>
      </c>
      <c r="H1439">
        <v>279</v>
      </c>
      <c r="I1439">
        <v>412</v>
      </c>
      <c r="J1439">
        <v>62</v>
      </c>
      <c r="K1439">
        <v>237</v>
      </c>
      <c r="L1439">
        <v>33</v>
      </c>
      <c r="M1439">
        <v>55</v>
      </c>
      <c r="N1439">
        <v>11</v>
      </c>
      <c r="O1439">
        <v>1</v>
      </c>
      <c r="P1439">
        <v>1</v>
      </c>
      <c r="Q1439">
        <v>20</v>
      </c>
      <c r="R1439">
        <v>10</v>
      </c>
      <c r="S1439">
        <v>2</v>
      </c>
      <c r="T1439">
        <v>36</v>
      </c>
      <c r="U1439">
        <v>45</v>
      </c>
      <c r="V1439">
        <v>0.23200000000000001</v>
      </c>
      <c r="W1439">
        <v>0.33600000000000002</v>
      </c>
      <c r="X1439">
        <v>0.3</v>
      </c>
      <c r="Y1439">
        <v>0.63500000000000001</v>
      </c>
      <c r="Z1439">
        <v>71</v>
      </c>
      <c r="AA1439">
        <v>8</v>
      </c>
      <c r="AB1439">
        <v>2</v>
      </c>
      <c r="AC1439">
        <v>1</v>
      </c>
      <c r="AD1439">
        <v>2</v>
      </c>
      <c r="AE1439">
        <v>1</v>
      </c>
      <c r="AF1439">
        <v>3</v>
      </c>
      <c r="AG1439">
        <v>0.28000000000000003</v>
      </c>
      <c r="AH1439">
        <v>96</v>
      </c>
      <c r="AI1439">
        <v>81</v>
      </c>
      <c r="AJ1439" t="s">
        <v>406</v>
      </c>
    </row>
    <row r="1440" spans="1:36" x14ac:dyDescent="0.45">
      <c r="A1440">
        <v>1439</v>
      </c>
      <c r="C1440" t="s">
        <v>733</v>
      </c>
      <c r="D1440" t="str">
        <f t="shared" si="22"/>
        <v>Josh Reddick2018</v>
      </c>
      <c r="E1440" t="s">
        <v>36</v>
      </c>
      <c r="F1440">
        <v>2018</v>
      </c>
      <c r="G1440">
        <v>76</v>
      </c>
      <c r="H1440">
        <v>279</v>
      </c>
      <c r="I1440">
        <v>487</v>
      </c>
      <c r="J1440">
        <v>67</v>
      </c>
      <c r="K1440">
        <v>248</v>
      </c>
      <c r="L1440">
        <v>40</v>
      </c>
      <c r="M1440">
        <v>64</v>
      </c>
      <c r="N1440">
        <v>10</v>
      </c>
      <c r="O1440">
        <v>0</v>
      </c>
      <c r="P1440">
        <v>9</v>
      </c>
      <c r="Q1440">
        <v>29</v>
      </c>
      <c r="R1440">
        <v>5</v>
      </c>
      <c r="S1440">
        <v>1</v>
      </c>
      <c r="T1440">
        <v>28</v>
      </c>
      <c r="U1440">
        <v>44</v>
      </c>
      <c r="V1440">
        <v>0.25800000000000001</v>
      </c>
      <c r="W1440">
        <v>0.33100000000000002</v>
      </c>
      <c r="X1440">
        <v>0.40699999999999997</v>
      </c>
      <c r="Y1440">
        <v>0.73799999999999999</v>
      </c>
      <c r="Z1440">
        <v>101</v>
      </c>
      <c r="AA1440">
        <v>4</v>
      </c>
      <c r="AB1440">
        <v>0</v>
      </c>
      <c r="AC1440">
        <v>1</v>
      </c>
      <c r="AD1440">
        <v>2</v>
      </c>
      <c r="AE1440">
        <v>1</v>
      </c>
      <c r="AF1440">
        <v>2</v>
      </c>
      <c r="AG1440">
        <v>0.27900000000000003</v>
      </c>
      <c r="AH1440">
        <v>106</v>
      </c>
      <c r="AI1440">
        <v>104</v>
      </c>
      <c r="AJ1440" t="s">
        <v>734</v>
      </c>
    </row>
    <row r="1441" spans="1:36" x14ac:dyDescent="0.45">
      <c r="A1441">
        <v>1440</v>
      </c>
      <c r="C1441" t="s">
        <v>447</v>
      </c>
      <c r="D1441" t="str">
        <f t="shared" si="22"/>
        <v>Troy Tulowitzki2016</v>
      </c>
      <c r="E1441" t="s">
        <v>36</v>
      </c>
      <c r="F1441">
        <v>2016</v>
      </c>
      <c r="G1441">
        <v>66</v>
      </c>
      <c r="H1441">
        <v>279</v>
      </c>
      <c r="I1441">
        <v>544</v>
      </c>
      <c r="J1441">
        <v>66</v>
      </c>
      <c r="K1441">
        <v>247</v>
      </c>
      <c r="L1441">
        <v>28</v>
      </c>
      <c r="M1441">
        <v>59</v>
      </c>
      <c r="N1441">
        <v>8</v>
      </c>
      <c r="O1441">
        <v>0</v>
      </c>
      <c r="P1441">
        <v>15</v>
      </c>
      <c r="Q1441">
        <v>43</v>
      </c>
      <c r="R1441">
        <v>1</v>
      </c>
      <c r="S1441">
        <v>0</v>
      </c>
      <c r="T1441">
        <v>26</v>
      </c>
      <c r="U1441">
        <v>63</v>
      </c>
      <c r="V1441">
        <v>0.23899999999999999</v>
      </c>
      <c r="W1441">
        <v>0.315</v>
      </c>
      <c r="X1441">
        <v>0.45300000000000001</v>
      </c>
      <c r="Y1441">
        <v>0.76900000000000002</v>
      </c>
      <c r="Z1441">
        <v>112</v>
      </c>
      <c r="AA1441">
        <v>5</v>
      </c>
      <c r="AB1441">
        <v>3</v>
      </c>
      <c r="AC1441">
        <v>0</v>
      </c>
      <c r="AD1441">
        <v>3</v>
      </c>
      <c r="AE1441">
        <v>1</v>
      </c>
      <c r="AF1441">
        <v>1</v>
      </c>
      <c r="AG1441">
        <v>0.25600000000000001</v>
      </c>
      <c r="AH1441">
        <v>101</v>
      </c>
      <c r="AI1441">
        <v>106</v>
      </c>
      <c r="AJ1441" t="s">
        <v>448</v>
      </c>
    </row>
    <row r="1442" spans="1:36" x14ac:dyDescent="0.45">
      <c r="A1442">
        <v>1441</v>
      </c>
      <c r="C1442" t="s">
        <v>342</v>
      </c>
      <c r="D1442" t="str">
        <f t="shared" si="22"/>
        <v>Jonathan Villar2018</v>
      </c>
      <c r="E1442" t="s">
        <v>36</v>
      </c>
      <c r="F1442">
        <v>2018</v>
      </c>
      <c r="G1442">
        <v>87</v>
      </c>
      <c r="H1442">
        <v>279</v>
      </c>
      <c r="I1442">
        <v>515</v>
      </c>
      <c r="J1442">
        <v>64</v>
      </c>
      <c r="K1442">
        <v>257</v>
      </c>
      <c r="L1442">
        <v>26</v>
      </c>
      <c r="M1442">
        <v>67</v>
      </c>
      <c r="N1442">
        <v>10</v>
      </c>
      <c r="O1442">
        <v>1</v>
      </c>
      <c r="P1442">
        <v>6</v>
      </c>
      <c r="Q1442">
        <v>22</v>
      </c>
      <c r="R1442">
        <v>14</v>
      </c>
      <c r="S1442">
        <v>2</v>
      </c>
      <c r="T1442">
        <v>19</v>
      </c>
      <c r="U1442">
        <v>80</v>
      </c>
      <c r="V1442">
        <v>0.26100000000000001</v>
      </c>
      <c r="W1442">
        <v>0.315</v>
      </c>
      <c r="X1442">
        <v>0.377</v>
      </c>
      <c r="Y1442">
        <v>0.69299999999999995</v>
      </c>
      <c r="Z1442">
        <v>97</v>
      </c>
      <c r="AA1442">
        <v>9</v>
      </c>
      <c r="AB1442">
        <v>2</v>
      </c>
      <c r="AC1442">
        <v>0</v>
      </c>
      <c r="AD1442">
        <v>1</v>
      </c>
      <c r="AE1442">
        <v>0</v>
      </c>
      <c r="AF1442">
        <v>5</v>
      </c>
      <c r="AG1442">
        <v>0.35499999999999998</v>
      </c>
      <c r="AH1442">
        <v>95</v>
      </c>
      <c r="AI1442">
        <v>92</v>
      </c>
      <c r="AJ1442" t="s">
        <v>343</v>
      </c>
    </row>
    <row r="1443" spans="1:36" x14ac:dyDescent="0.45">
      <c r="A1443">
        <v>1442</v>
      </c>
      <c r="C1443" t="s">
        <v>258</v>
      </c>
      <c r="D1443" t="str">
        <f t="shared" si="22"/>
        <v>Michael Brantley2017</v>
      </c>
      <c r="E1443" t="s">
        <v>36</v>
      </c>
      <c r="F1443">
        <v>2017</v>
      </c>
      <c r="G1443">
        <v>66</v>
      </c>
      <c r="H1443">
        <v>278</v>
      </c>
      <c r="I1443">
        <v>375</v>
      </c>
      <c r="J1443">
        <v>65</v>
      </c>
      <c r="K1443">
        <v>250</v>
      </c>
      <c r="L1443">
        <v>31</v>
      </c>
      <c r="M1443">
        <v>76</v>
      </c>
      <c r="N1443">
        <v>17</v>
      </c>
      <c r="O1443">
        <v>1</v>
      </c>
      <c r="P1443">
        <v>5</v>
      </c>
      <c r="Q1443">
        <v>37</v>
      </c>
      <c r="R1443">
        <v>8</v>
      </c>
      <c r="S1443">
        <v>1</v>
      </c>
      <c r="T1443">
        <v>25</v>
      </c>
      <c r="U1443">
        <v>40</v>
      </c>
      <c r="V1443">
        <v>0.30399999999999999</v>
      </c>
      <c r="W1443">
        <v>0.36699999999999999</v>
      </c>
      <c r="X1443">
        <v>0.44</v>
      </c>
      <c r="Y1443">
        <v>0.80700000000000005</v>
      </c>
      <c r="Z1443">
        <v>110</v>
      </c>
      <c r="AA1443">
        <v>6</v>
      </c>
      <c r="AB1443">
        <v>1</v>
      </c>
      <c r="AC1443">
        <v>0</v>
      </c>
      <c r="AD1443">
        <v>2</v>
      </c>
      <c r="AE1443">
        <v>2</v>
      </c>
      <c r="AF1443">
        <v>2</v>
      </c>
      <c r="AG1443">
        <v>0.34300000000000003</v>
      </c>
      <c r="AH1443">
        <v>102</v>
      </c>
      <c r="AI1443">
        <v>117</v>
      </c>
      <c r="AJ1443" t="s">
        <v>259</v>
      </c>
    </row>
    <row r="1444" spans="1:36" x14ac:dyDescent="0.45">
      <c r="A1444">
        <v>1443</v>
      </c>
      <c r="C1444" t="s">
        <v>364</v>
      </c>
      <c r="D1444" t="str">
        <f t="shared" si="22"/>
        <v>Lorenzo Cain2014</v>
      </c>
      <c r="E1444" t="s">
        <v>36</v>
      </c>
      <c r="F1444">
        <v>2014</v>
      </c>
      <c r="G1444">
        <v>70</v>
      </c>
      <c r="H1444">
        <v>278</v>
      </c>
      <c r="I1444">
        <v>502</v>
      </c>
      <c r="J1444">
        <v>67</v>
      </c>
      <c r="K1444">
        <v>261</v>
      </c>
      <c r="L1444">
        <v>28</v>
      </c>
      <c r="M1444">
        <v>80</v>
      </c>
      <c r="N1444">
        <v>16</v>
      </c>
      <c r="O1444">
        <v>3</v>
      </c>
      <c r="P1444">
        <v>3</v>
      </c>
      <c r="Q1444">
        <v>37</v>
      </c>
      <c r="R1444">
        <v>12</v>
      </c>
      <c r="S1444">
        <v>3</v>
      </c>
      <c r="T1444">
        <v>12</v>
      </c>
      <c r="U1444">
        <v>57</v>
      </c>
      <c r="V1444">
        <v>0.307</v>
      </c>
      <c r="W1444">
        <v>0.34200000000000003</v>
      </c>
      <c r="X1444">
        <v>0.42499999999999999</v>
      </c>
      <c r="Y1444">
        <v>0.76700000000000002</v>
      </c>
      <c r="Z1444">
        <v>111</v>
      </c>
      <c r="AA1444">
        <v>7</v>
      </c>
      <c r="AB1444">
        <v>3</v>
      </c>
      <c r="AC1444">
        <v>0</v>
      </c>
      <c r="AD1444">
        <v>2</v>
      </c>
      <c r="AE1444">
        <v>2</v>
      </c>
      <c r="AF1444">
        <v>2</v>
      </c>
      <c r="AG1444">
        <v>0.379</v>
      </c>
      <c r="AH1444">
        <v>104</v>
      </c>
      <c r="AI1444">
        <v>117</v>
      </c>
      <c r="AJ1444" t="s">
        <v>365</v>
      </c>
    </row>
    <row r="1445" spans="1:36" x14ac:dyDescent="0.45">
      <c r="A1445">
        <v>1444</v>
      </c>
      <c r="C1445" t="s">
        <v>663</v>
      </c>
      <c r="D1445" t="str">
        <f t="shared" si="22"/>
        <v>Willson Contreras2017</v>
      </c>
      <c r="E1445" t="s">
        <v>36</v>
      </c>
      <c r="F1445">
        <v>2017</v>
      </c>
      <c r="G1445">
        <v>79</v>
      </c>
      <c r="H1445">
        <v>278</v>
      </c>
      <c r="I1445">
        <v>428</v>
      </c>
      <c r="J1445">
        <v>60</v>
      </c>
      <c r="K1445">
        <v>249</v>
      </c>
      <c r="L1445">
        <v>30</v>
      </c>
      <c r="M1445">
        <v>65</v>
      </c>
      <c r="N1445">
        <v>15</v>
      </c>
      <c r="O1445">
        <v>0</v>
      </c>
      <c r="P1445">
        <v>11</v>
      </c>
      <c r="Q1445">
        <v>41</v>
      </c>
      <c r="R1445">
        <v>2</v>
      </c>
      <c r="S1445">
        <v>1</v>
      </c>
      <c r="T1445">
        <v>23</v>
      </c>
      <c r="U1445">
        <v>72</v>
      </c>
      <c r="V1445">
        <v>0.26100000000000001</v>
      </c>
      <c r="W1445">
        <v>0.32900000000000001</v>
      </c>
      <c r="X1445">
        <v>0.45400000000000001</v>
      </c>
      <c r="Y1445">
        <v>0.78200000000000003</v>
      </c>
      <c r="Z1445">
        <v>113</v>
      </c>
      <c r="AA1445">
        <v>9</v>
      </c>
      <c r="AB1445">
        <v>3</v>
      </c>
      <c r="AC1445">
        <v>1</v>
      </c>
      <c r="AD1445">
        <v>2</v>
      </c>
      <c r="AE1445">
        <v>1</v>
      </c>
      <c r="AF1445">
        <v>6</v>
      </c>
      <c r="AG1445">
        <v>0.32100000000000001</v>
      </c>
      <c r="AH1445">
        <v>83</v>
      </c>
      <c r="AI1445">
        <v>108</v>
      </c>
      <c r="AJ1445" t="s">
        <v>664</v>
      </c>
    </row>
    <row r="1446" spans="1:36" x14ac:dyDescent="0.45">
      <c r="A1446">
        <v>1445</v>
      </c>
      <c r="C1446" t="s">
        <v>1047</v>
      </c>
      <c r="D1446" t="str">
        <f t="shared" si="22"/>
        <v>Stephen Drew2015</v>
      </c>
      <c r="E1446" t="s">
        <v>36</v>
      </c>
      <c r="F1446">
        <v>2015</v>
      </c>
      <c r="G1446">
        <v>78</v>
      </c>
      <c r="H1446">
        <v>278</v>
      </c>
      <c r="I1446">
        <v>428</v>
      </c>
      <c r="J1446">
        <v>67</v>
      </c>
      <c r="K1446">
        <v>247</v>
      </c>
      <c r="L1446">
        <v>26</v>
      </c>
      <c r="M1446">
        <v>45</v>
      </c>
      <c r="N1446">
        <v>11</v>
      </c>
      <c r="O1446">
        <v>0</v>
      </c>
      <c r="P1446">
        <v>12</v>
      </c>
      <c r="Q1446">
        <v>25</v>
      </c>
      <c r="R1446">
        <v>0</v>
      </c>
      <c r="S1446">
        <v>2</v>
      </c>
      <c r="T1446">
        <v>26</v>
      </c>
      <c r="U1446">
        <v>45</v>
      </c>
      <c r="V1446">
        <v>0.182</v>
      </c>
      <c r="W1446">
        <v>0.25700000000000001</v>
      </c>
      <c r="X1446">
        <v>0.373</v>
      </c>
      <c r="Y1446">
        <v>0.63</v>
      </c>
      <c r="Z1446">
        <v>92</v>
      </c>
      <c r="AA1446">
        <v>6</v>
      </c>
      <c r="AB1446">
        <v>0</v>
      </c>
      <c r="AC1446">
        <v>2</v>
      </c>
      <c r="AD1446">
        <v>3</v>
      </c>
      <c r="AE1446">
        <v>0</v>
      </c>
      <c r="AF1446">
        <v>3</v>
      </c>
      <c r="AG1446">
        <v>0.17100000000000001</v>
      </c>
      <c r="AH1446">
        <v>93</v>
      </c>
      <c r="AI1446">
        <v>76</v>
      </c>
      <c r="AJ1446" t="s">
        <v>1048</v>
      </c>
    </row>
    <row r="1447" spans="1:36" x14ac:dyDescent="0.45">
      <c r="A1447">
        <v>1446</v>
      </c>
      <c r="C1447" t="s">
        <v>721</v>
      </c>
      <c r="D1447" t="str">
        <f t="shared" si="22"/>
        <v>Marwin González2016</v>
      </c>
      <c r="E1447" t="s">
        <v>36</v>
      </c>
      <c r="F1447">
        <v>2016</v>
      </c>
      <c r="G1447">
        <v>78</v>
      </c>
      <c r="H1447">
        <v>278</v>
      </c>
      <c r="I1447">
        <v>518</v>
      </c>
      <c r="J1447">
        <v>60</v>
      </c>
      <c r="K1447">
        <v>259</v>
      </c>
      <c r="L1447">
        <v>30</v>
      </c>
      <c r="M1447">
        <v>65</v>
      </c>
      <c r="N1447">
        <v>15</v>
      </c>
      <c r="O1447">
        <v>2</v>
      </c>
      <c r="P1447">
        <v>6</v>
      </c>
      <c r="Q1447">
        <v>24</v>
      </c>
      <c r="R1447">
        <v>8</v>
      </c>
      <c r="S1447">
        <v>4</v>
      </c>
      <c r="T1447">
        <v>13</v>
      </c>
      <c r="U1447">
        <v>62</v>
      </c>
      <c r="V1447">
        <v>0.251</v>
      </c>
      <c r="W1447">
        <v>0.29499999999999998</v>
      </c>
      <c r="X1447">
        <v>0.39400000000000002</v>
      </c>
      <c r="Y1447">
        <v>0.68799999999999994</v>
      </c>
      <c r="Z1447">
        <v>102</v>
      </c>
      <c r="AA1447">
        <v>6</v>
      </c>
      <c r="AB1447">
        <v>3</v>
      </c>
      <c r="AC1447">
        <v>3</v>
      </c>
      <c r="AD1447">
        <v>0</v>
      </c>
      <c r="AE1447">
        <v>0</v>
      </c>
      <c r="AF1447">
        <v>6</v>
      </c>
      <c r="AG1447">
        <v>0.309</v>
      </c>
      <c r="AH1447">
        <v>99</v>
      </c>
      <c r="AI1447">
        <v>85</v>
      </c>
      <c r="AJ1447" t="s">
        <v>722</v>
      </c>
    </row>
    <row r="1448" spans="1:36" x14ac:dyDescent="0.45">
      <c r="A1448">
        <v>1447</v>
      </c>
      <c r="C1448" t="s">
        <v>230</v>
      </c>
      <c r="D1448" t="str">
        <f t="shared" si="22"/>
        <v>Odúbel Herrera2015</v>
      </c>
      <c r="E1448" t="s">
        <v>36</v>
      </c>
      <c r="F1448">
        <v>2015</v>
      </c>
      <c r="G1448">
        <v>80</v>
      </c>
      <c r="H1448">
        <v>278</v>
      </c>
      <c r="I1448">
        <v>537</v>
      </c>
      <c r="J1448">
        <v>63</v>
      </c>
      <c r="K1448">
        <v>261</v>
      </c>
      <c r="L1448">
        <v>26</v>
      </c>
      <c r="M1448">
        <v>70</v>
      </c>
      <c r="N1448">
        <v>18</v>
      </c>
      <c r="O1448">
        <v>2</v>
      </c>
      <c r="P1448">
        <v>4</v>
      </c>
      <c r="Q1448">
        <v>24</v>
      </c>
      <c r="R1448">
        <v>9</v>
      </c>
      <c r="S1448">
        <v>4</v>
      </c>
      <c r="T1448">
        <v>9</v>
      </c>
      <c r="U1448">
        <v>68</v>
      </c>
      <c r="V1448">
        <v>0.26800000000000002</v>
      </c>
      <c r="W1448">
        <v>0.29699999999999999</v>
      </c>
      <c r="X1448">
        <v>0.39900000000000002</v>
      </c>
      <c r="Y1448">
        <v>0.69499999999999995</v>
      </c>
      <c r="Z1448">
        <v>104</v>
      </c>
      <c r="AA1448">
        <v>3</v>
      </c>
      <c r="AB1448">
        <v>2</v>
      </c>
      <c r="AC1448">
        <v>5</v>
      </c>
      <c r="AD1448">
        <v>1</v>
      </c>
      <c r="AE1448">
        <v>0</v>
      </c>
      <c r="AF1448">
        <v>2</v>
      </c>
      <c r="AG1448">
        <v>0.34699999999999998</v>
      </c>
      <c r="AH1448">
        <v>82</v>
      </c>
      <c r="AI1448">
        <v>95</v>
      </c>
      <c r="AJ1448" t="s">
        <v>231</v>
      </c>
    </row>
    <row r="1449" spans="1:36" x14ac:dyDescent="0.45">
      <c r="A1449">
        <v>1448</v>
      </c>
      <c r="C1449" t="s">
        <v>326</v>
      </c>
      <c r="D1449" t="str">
        <f t="shared" si="22"/>
        <v>Yolmer Sanchez2017</v>
      </c>
      <c r="E1449" t="s">
        <v>36</v>
      </c>
      <c r="F1449">
        <v>2017</v>
      </c>
      <c r="G1449">
        <v>75</v>
      </c>
      <c r="H1449">
        <v>278</v>
      </c>
      <c r="I1449">
        <v>534</v>
      </c>
      <c r="J1449">
        <v>66</v>
      </c>
      <c r="K1449">
        <v>249</v>
      </c>
      <c r="L1449">
        <v>34</v>
      </c>
      <c r="M1449">
        <v>66</v>
      </c>
      <c r="N1449">
        <v>11</v>
      </c>
      <c r="O1449">
        <v>5</v>
      </c>
      <c r="P1449">
        <v>4</v>
      </c>
      <c r="Q1449">
        <v>25</v>
      </c>
      <c r="R1449">
        <v>4</v>
      </c>
      <c r="S1449">
        <v>6</v>
      </c>
      <c r="T1449">
        <v>22</v>
      </c>
      <c r="U1449">
        <v>55</v>
      </c>
      <c r="V1449">
        <v>0.26500000000000001</v>
      </c>
      <c r="W1449">
        <v>0.32900000000000001</v>
      </c>
      <c r="X1449">
        <v>0.39800000000000002</v>
      </c>
      <c r="Y1449">
        <v>0.72599999999999998</v>
      </c>
      <c r="Z1449">
        <v>99</v>
      </c>
      <c r="AA1449">
        <v>6</v>
      </c>
      <c r="AB1449">
        <v>2</v>
      </c>
      <c r="AC1449">
        <v>4</v>
      </c>
      <c r="AD1449">
        <v>1</v>
      </c>
      <c r="AE1449">
        <v>1</v>
      </c>
      <c r="AF1449">
        <v>5</v>
      </c>
      <c r="AG1449">
        <v>0.32500000000000001</v>
      </c>
      <c r="AH1449">
        <v>99</v>
      </c>
      <c r="AI1449">
        <v>95</v>
      </c>
      <c r="AJ1449" t="s">
        <v>327</v>
      </c>
    </row>
    <row r="1450" spans="1:36" x14ac:dyDescent="0.45">
      <c r="A1450">
        <v>1449</v>
      </c>
      <c r="C1450" t="s">
        <v>677</v>
      </c>
      <c r="D1450" t="str">
        <f t="shared" si="22"/>
        <v>Daniel Vogelbach2022</v>
      </c>
      <c r="E1450" t="s">
        <v>36</v>
      </c>
      <c r="F1450">
        <v>2022</v>
      </c>
      <c r="G1450">
        <v>75</v>
      </c>
      <c r="H1450">
        <v>278</v>
      </c>
      <c r="I1450">
        <v>461</v>
      </c>
      <c r="J1450">
        <v>65</v>
      </c>
      <c r="K1450">
        <v>237</v>
      </c>
      <c r="L1450">
        <v>29</v>
      </c>
      <c r="M1450">
        <v>54</v>
      </c>
      <c r="N1450">
        <v>10</v>
      </c>
      <c r="O1450">
        <v>1</v>
      </c>
      <c r="P1450">
        <v>12</v>
      </c>
      <c r="Q1450">
        <v>34</v>
      </c>
      <c r="R1450">
        <v>0</v>
      </c>
      <c r="S1450">
        <v>0</v>
      </c>
      <c r="T1450">
        <v>40</v>
      </c>
      <c r="U1450">
        <v>67</v>
      </c>
      <c r="V1450">
        <v>0.22800000000000001</v>
      </c>
      <c r="W1450">
        <v>0.33800000000000002</v>
      </c>
      <c r="X1450">
        <v>0.43</v>
      </c>
      <c r="Y1450">
        <v>0.76900000000000002</v>
      </c>
      <c r="Z1450">
        <v>102</v>
      </c>
      <c r="AA1450">
        <v>8</v>
      </c>
      <c r="AB1450">
        <v>0</v>
      </c>
      <c r="AC1450">
        <v>0</v>
      </c>
      <c r="AD1450">
        <v>1</v>
      </c>
      <c r="AE1450">
        <v>1</v>
      </c>
      <c r="AF1450">
        <v>0</v>
      </c>
      <c r="AG1450">
        <v>0.26400000000000001</v>
      </c>
      <c r="AH1450">
        <v>93</v>
      </c>
      <c r="AI1450">
        <v>117</v>
      </c>
      <c r="AJ1450" t="s">
        <v>678</v>
      </c>
    </row>
    <row r="1451" spans="1:36" x14ac:dyDescent="0.45">
      <c r="A1451">
        <v>1450</v>
      </c>
      <c r="C1451" t="s">
        <v>258</v>
      </c>
      <c r="D1451" t="str">
        <f t="shared" si="22"/>
        <v>Michael Brantley2022</v>
      </c>
      <c r="E1451" t="s">
        <v>36</v>
      </c>
      <c r="F1451">
        <v>2022</v>
      </c>
      <c r="G1451">
        <v>64</v>
      </c>
      <c r="H1451">
        <v>277</v>
      </c>
      <c r="I1451">
        <v>277</v>
      </c>
      <c r="J1451">
        <v>64</v>
      </c>
      <c r="K1451">
        <v>243</v>
      </c>
      <c r="L1451">
        <v>28</v>
      </c>
      <c r="M1451">
        <v>70</v>
      </c>
      <c r="N1451">
        <v>14</v>
      </c>
      <c r="O1451">
        <v>1</v>
      </c>
      <c r="P1451">
        <v>5</v>
      </c>
      <c r="Q1451">
        <v>26</v>
      </c>
      <c r="R1451">
        <v>1</v>
      </c>
      <c r="S1451">
        <v>1</v>
      </c>
      <c r="T1451">
        <v>31</v>
      </c>
      <c r="U1451">
        <v>30</v>
      </c>
      <c r="V1451">
        <v>0.28799999999999998</v>
      </c>
      <c r="W1451">
        <v>0.37</v>
      </c>
      <c r="X1451">
        <v>0.41599999999999998</v>
      </c>
      <c r="Y1451">
        <v>0.78500000000000003</v>
      </c>
      <c r="Z1451">
        <v>101</v>
      </c>
      <c r="AA1451">
        <v>1</v>
      </c>
      <c r="AB1451">
        <v>1</v>
      </c>
      <c r="AC1451">
        <v>1</v>
      </c>
      <c r="AD1451">
        <v>1</v>
      </c>
      <c r="AE1451">
        <v>2</v>
      </c>
      <c r="AF1451">
        <v>0</v>
      </c>
      <c r="AG1451">
        <v>0.311</v>
      </c>
      <c r="AH1451">
        <v>100</v>
      </c>
      <c r="AI1451">
        <v>124</v>
      </c>
      <c r="AJ1451" t="s">
        <v>259</v>
      </c>
    </row>
    <row r="1452" spans="1:36" x14ac:dyDescent="0.45">
      <c r="A1452">
        <v>1451</v>
      </c>
      <c r="C1452" t="s">
        <v>288</v>
      </c>
      <c r="D1452" t="str">
        <f t="shared" si="22"/>
        <v>Miguel Cabrera2021</v>
      </c>
      <c r="E1452" t="s">
        <v>36</v>
      </c>
      <c r="F1452">
        <v>2021</v>
      </c>
      <c r="G1452">
        <v>68</v>
      </c>
      <c r="H1452">
        <v>277</v>
      </c>
      <c r="I1452">
        <v>526</v>
      </c>
      <c r="J1452">
        <v>67</v>
      </c>
      <c r="K1452">
        <v>253</v>
      </c>
      <c r="L1452">
        <v>28</v>
      </c>
      <c r="M1452">
        <v>61</v>
      </c>
      <c r="N1452">
        <v>6</v>
      </c>
      <c r="O1452">
        <v>0</v>
      </c>
      <c r="P1452">
        <v>7</v>
      </c>
      <c r="Q1452">
        <v>32</v>
      </c>
      <c r="R1452">
        <v>0</v>
      </c>
      <c r="S1452">
        <v>0</v>
      </c>
      <c r="T1452">
        <v>19</v>
      </c>
      <c r="U1452">
        <v>74</v>
      </c>
      <c r="V1452">
        <v>0.24099999999999999</v>
      </c>
      <c r="W1452">
        <v>0.3</v>
      </c>
      <c r="X1452">
        <v>0.34799999999999998</v>
      </c>
      <c r="Y1452">
        <v>0.64700000000000002</v>
      </c>
      <c r="Z1452">
        <v>88</v>
      </c>
      <c r="AA1452">
        <v>8</v>
      </c>
      <c r="AB1452">
        <v>3</v>
      </c>
      <c r="AC1452">
        <v>0</v>
      </c>
      <c r="AD1452">
        <v>2</v>
      </c>
      <c r="AE1452">
        <v>0</v>
      </c>
      <c r="AF1452">
        <v>1</v>
      </c>
      <c r="AG1452">
        <v>0.31</v>
      </c>
      <c r="AH1452">
        <v>85</v>
      </c>
      <c r="AI1452">
        <v>81</v>
      </c>
      <c r="AJ1452" t="s">
        <v>289</v>
      </c>
    </row>
    <row r="1453" spans="1:36" x14ac:dyDescent="0.45">
      <c r="A1453">
        <v>1452</v>
      </c>
      <c r="C1453" t="s">
        <v>1049</v>
      </c>
      <c r="D1453" t="str">
        <f t="shared" si="22"/>
        <v>Daniel Descalso2018</v>
      </c>
      <c r="E1453" t="s">
        <v>36</v>
      </c>
      <c r="F1453">
        <v>2018</v>
      </c>
      <c r="G1453">
        <v>87</v>
      </c>
      <c r="H1453">
        <v>277</v>
      </c>
      <c r="I1453">
        <v>423</v>
      </c>
      <c r="J1453">
        <v>59</v>
      </c>
      <c r="K1453">
        <v>228</v>
      </c>
      <c r="L1453">
        <v>32</v>
      </c>
      <c r="M1453">
        <v>59</v>
      </c>
      <c r="N1453">
        <v>16</v>
      </c>
      <c r="O1453">
        <v>4</v>
      </c>
      <c r="P1453">
        <v>9</v>
      </c>
      <c r="Q1453">
        <v>44</v>
      </c>
      <c r="R1453">
        <v>0</v>
      </c>
      <c r="S1453">
        <v>1</v>
      </c>
      <c r="T1453">
        <v>40</v>
      </c>
      <c r="U1453">
        <v>69</v>
      </c>
      <c r="V1453">
        <v>0.25900000000000001</v>
      </c>
      <c r="W1453">
        <v>0.36499999999999999</v>
      </c>
      <c r="X1453">
        <v>0.48299999999999998</v>
      </c>
      <c r="Y1453">
        <v>0.84699999999999998</v>
      </c>
      <c r="Z1453">
        <v>110</v>
      </c>
      <c r="AA1453">
        <v>1</v>
      </c>
      <c r="AB1453">
        <v>2</v>
      </c>
      <c r="AC1453">
        <v>0</v>
      </c>
      <c r="AD1453">
        <v>7</v>
      </c>
      <c r="AE1453">
        <v>1</v>
      </c>
      <c r="AF1453">
        <v>2</v>
      </c>
      <c r="AG1453">
        <v>0.31900000000000001</v>
      </c>
      <c r="AH1453">
        <v>114</v>
      </c>
      <c r="AI1453">
        <v>133</v>
      </c>
      <c r="AJ1453" t="s">
        <v>1050</v>
      </c>
    </row>
    <row r="1454" spans="1:36" x14ac:dyDescent="0.45">
      <c r="A1454">
        <v>1453</v>
      </c>
      <c r="C1454" t="s">
        <v>877</v>
      </c>
      <c r="D1454" t="str">
        <f t="shared" si="22"/>
        <v>Hunter Dozier2021</v>
      </c>
      <c r="E1454" t="s">
        <v>36</v>
      </c>
      <c r="F1454">
        <v>2021</v>
      </c>
      <c r="G1454">
        <v>73</v>
      </c>
      <c r="H1454">
        <v>277</v>
      </c>
      <c r="I1454">
        <v>543</v>
      </c>
      <c r="J1454">
        <v>70</v>
      </c>
      <c r="K1454">
        <v>253</v>
      </c>
      <c r="L1454">
        <v>27</v>
      </c>
      <c r="M1454">
        <v>44</v>
      </c>
      <c r="N1454">
        <v>15</v>
      </c>
      <c r="O1454">
        <v>2</v>
      </c>
      <c r="P1454">
        <v>8</v>
      </c>
      <c r="Q1454">
        <v>26</v>
      </c>
      <c r="R1454">
        <v>1</v>
      </c>
      <c r="S1454">
        <v>1</v>
      </c>
      <c r="T1454">
        <v>21</v>
      </c>
      <c r="U1454">
        <v>82</v>
      </c>
      <c r="V1454">
        <v>0.17399999999999999</v>
      </c>
      <c r="W1454">
        <v>0.24199999999999999</v>
      </c>
      <c r="X1454">
        <v>0.34399999999999997</v>
      </c>
      <c r="Y1454">
        <v>0.58599999999999997</v>
      </c>
      <c r="Z1454">
        <v>87</v>
      </c>
      <c r="AA1454">
        <v>8</v>
      </c>
      <c r="AB1454">
        <v>2</v>
      </c>
      <c r="AC1454">
        <v>0</v>
      </c>
      <c r="AD1454">
        <v>1</v>
      </c>
      <c r="AE1454">
        <v>0</v>
      </c>
      <c r="AF1454">
        <v>0</v>
      </c>
      <c r="AG1454">
        <v>0.22</v>
      </c>
      <c r="AH1454">
        <v>72</v>
      </c>
      <c r="AI1454">
        <v>62</v>
      </c>
      <c r="AJ1454" t="s">
        <v>878</v>
      </c>
    </row>
    <row r="1455" spans="1:36" x14ac:dyDescent="0.45">
      <c r="A1455">
        <v>1454</v>
      </c>
      <c r="C1455" t="s">
        <v>743</v>
      </c>
      <c r="D1455" t="str">
        <f t="shared" si="22"/>
        <v>Danny Espinosa2014</v>
      </c>
      <c r="E1455" t="s">
        <v>36</v>
      </c>
      <c r="F1455">
        <v>2014</v>
      </c>
      <c r="G1455">
        <v>80</v>
      </c>
      <c r="H1455">
        <v>277</v>
      </c>
      <c r="I1455">
        <v>364</v>
      </c>
      <c r="J1455">
        <v>66</v>
      </c>
      <c r="K1455">
        <v>252</v>
      </c>
      <c r="L1455">
        <v>23</v>
      </c>
      <c r="M1455">
        <v>53</v>
      </c>
      <c r="N1455">
        <v>10</v>
      </c>
      <c r="O1455">
        <v>2</v>
      </c>
      <c r="P1455">
        <v>6</v>
      </c>
      <c r="Q1455">
        <v>17</v>
      </c>
      <c r="R1455">
        <v>6</v>
      </c>
      <c r="S1455">
        <v>1</v>
      </c>
      <c r="T1455">
        <v>16</v>
      </c>
      <c r="U1455">
        <v>97</v>
      </c>
      <c r="V1455">
        <v>0.21</v>
      </c>
      <c r="W1455">
        <v>0.27800000000000002</v>
      </c>
      <c r="X1455">
        <v>0.33700000000000002</v>
      </c>
      <c r="Y1455">
        <v>0.61499999999999999</v>
      </c>
      <c r="Z1455">
        <v>85</v>
      </c>
      <c r="AA1455">
        <v>3</v>
      </c>
      <c r="AB1455">
        <v>8</v>
      </c>
      <c r="AC1455">
        <v>0</v>
      </c>
      <c r="AD1455">
        <v>1</v>
      </c>
      <c r="AE1455">
        <v>4</v>
      </c>
      <c r="AF1455">
        <v>1</v>
      </c>
      <c r="AG1455">
        <v>0.313</v>
      </c>
      <c r="AH1455">
        <v>94</v>
      </c>
      <c r="AI1455">
        <v>74</v>
      </c>
      <c r="AJ1455" t="s">
        <v>744</v>
      </c>
    </row>
    <row r="1456" spans="1:36" x14ac:dyDescent="0.45">
      <c r="A1456">
        <v>1455</v>
      </c>
      <c r="C1456" t="s">
        <v>1051</v>
      </c>
      <c r="D1456" t="str">
        <f t="shared" si="22"/>
        <v>TJ Friedl2023</v>
      </c>
      <c r="E1456" t="s">
        <v>36</v>
      </c>
      <c r="F1456">
        <v>2023</v>
      </c>
      <c r="G1456">
        <v>68</v>
      </c>
      <c r="H1456">
        <v>277</v>
      </c>
      <c r="I1456">
        <v>556</v>
      </c>
      <c r="J1456">
        <v>59</v>
      </c>
      <c r="K1456">
        <v>240</v>
      </c>
      <c r="L1456">
        <v>34</v>
      </c>
      <c r="M1456">
        <v>73</v>
      </c>
      <c r="N1456">
        <v>13</v>
      </c>
      <c r="O1456">
        <v>3</v>
      </c>
      <c r="P1456">
        <v>6</v>
      </c>
      <c r="Q1456">
        <v>32</v>
      </c>
      <c r="R1456">
        <v>16</v>
      </c>
      <c r="S1456">
        <v>1</v>
      </c>
      <c r="T1456">
        <v>26</v>
      </c>
      <c r="U1456">
        <v>48</v>
      </c>
      <c r="V1456">
        <v>0.30399999999999999</v>
      </c>
      <c r="W1456">
        <v>0.38</v>
      </c>
      <c r="X1456">
        <v>0.45800000000000002</v>
      </c>
      <c r="Y1456">
        <v>0.83799999999999997</v>
      </c>
      <c r="Z1456">
        <v>110</v>
      </c>
      <c r="AA1456">
        <v>0</v>
      </c>
      <c r="AB1456">
        <v>4</v>
      </c>
      <c r="AC1456">
        <v>6</v>
      </c>
      <c r="AD1456">
        <v>1</v>
      </c>
      <c r="AE1456">
        <v>1</v>
      </c>
      <c r="AF1456">
        <v>2</v>
      </c>
      <c r="AG1456">
        <v>0.35799999999999998</v>
      </c>
      <c r="AH1456">
        <v>106</v>
      </c>
      <c r="AI1456">
        <v>131</v>
      </c>
      <c r="AJ1456" t="s">
        <v>1052</v>
      </c>
    </row>
    <row r="1457" spans="1:36" x14ac:dyDescent="0.45">
      <c r="A1457">
        <v>1456</v>
      </c>
      <c r="C1457" t="s">
        <v>324</v>
      </c>
      <c r="D1457" t="str">
        <f t="shared" si="22"/>
        <v>Jonathan Lucroy2018</v>
      </c>
      <c r="E1457" t="s">
        <v>36</v>
      </c>
      <c r="F1457">
        <v>2018</v>
      </c>
      <c r="G1457">
        <v>73</v>
      </c>
      <c r="H1457">
        <v>277</v>
      </c>
      <c r="I1457">
        <v>454</v>
      </c>
      <c r="J1457">
        <v>70</v>
      </c>
      <c r="K1457">
        <v>253</v>
      </c>
      <c r="L1457">
        <v>23</v>
      </c>
      <c r="M1457">
        <v>61</v>
      </c>
      <c r="N1457">
        <v>13</v>
      </c>
      <c r="O1457">
        <v>1</v>
      </c>
      <c r="P1457">
        <v>1</v>
      </c>
      <c r="Q1457">
        <v>27</v>
      </c>
      <c r="R1457">
        <v>0</v>
      </c>
      <c r="S1457">
        <v>0</v>
      </c>
      <c r="T1457">
        <v>19</v>
      </c>
      <c r="U1457">
        <v>42</v>
      </c>
      <c r="V1457">
        <v>0.24099999999999999</v>
      </c>
      <c r="W1457">
        <v>0.29699999999999999</v>
      </c>
      <c r="X1457">
        <v>0.312</v>
      </c>
      <c r="Y1457">
        <v>0.60899999999999999</v>
      </c>
      <c r="Z1457">
        <v>79</v>
      </c>
      <c r="AA1457">
        <v>6</v>
      </c>
      <c r="AB1457">
        <v>2</v>
      </c>
      <c r="AC1457">
        <v>1</v>
      </c>
      <c r="AD1457">
        <v>2</v>
      </c>
      <c r="AE1457">
        <v>1</v>
      </c>
      <c r="AF1457">
        <v>2</v>
      </c>
      <c r="AG1457">
        <v>0.28299999999999997</v>
      </c>
      <c r="AH1457">
        <v>98</v>
      </c>
      <c r="AI1457">
        <v>70</v>
      </c>
      <c r="AJ1457" t="s">
        <v>325</v>
      </c>
    </row>
    <row r="1458" spans="1:36" x14ac:dyDescent="0.45">
      <c r="A1458">
        <v>1457</v>
      </c>
      <c r="C1458" t="s">
        <v>1053</v>
      </c>
      <c r="D1458" t="str">
        <f t="shared" si="22"/>
        <v>Martín Maldonado2018</v>
      </c>
      <c r="E1458" t="s">
        <v>36</v>
      </c>
      <c r="F1458">
        <v>2018</v>
      </c>
      <c r="G1458">
        <v>74</v>
      </c>
      <c r="H1458">
        <v>277</v>
      </c>
      <c r="I1458">
        <v>404</v>
      </c>
      <c r="J1458">
        <v>73</v>
      </c>
      <c r="K1458">
        <v>252</v>
      </c>
      <c r="L1458">
        <v>24</v>
      </c>
      <c r="M1458">
        <v>59</v>
      </c>
      <c r="N1458">
        <v>14</v>
      </c>
      <c r="O1458">
        <v>0</v>
      </c>
      <c r="P1458">
        <v>5</v>
      </c>
      <c r="Q1458">
        <v>32</v>
      </c>
      <c r="R1458">
        <v>0</v>
      </c>
      <c r="S1458">
        <v>1</v>
      </c>
      <c r="T1458">
        <v>13</v>
      </c>
      <c r="U1458">
        <v>68</v>
      </c>
      <c r="V1458">
        <v>0.23400000000000001</v>
      </c>
      <c r="W1458">
        <v>0.29699999999999999</v>
      </c>
      <c r="X1458">
        <v>0.34899999999999998</v>
      </c>
      <c r="Y1458">
        <v>0.64600000000000002</v>
      </c>
      <c r="Z1458">
        <v>88</v>
      </c>
      <c r="AA1458">
        <v>3</v>
      </c>
      <c r="AB1458">
        <v>10</v>
      </c>
      <c r="AC1458">
        <v>1</v>
      </c>
      <c r="AD1458">
        <v>1</v>
      </c>
      <c r="AE1458">
        <v>0</v>
      </c>
      <c r="AF1458">
        <v>2</v>
      </c>
      <c r="AG1458">
        <v>0.3</v>
      </c>
      <c r="AH1458">
        <v>107</v>
      </c>
      <c r="AI1458">
        <v>79</v>
      </c>
      <c r="AJ1458" t="s">
        <v>1054</v>
      </c>
    </row>
    <row r="1459" spans="1:36" x14ac:dyDescent="0.45">
      <c r="A1459">
        <v>1458</v>
      </c>
      <c r="C1459" t="s">
        <v>717</v>
      </c>
      <c r="D1459" t="str">
        <f t="shared" si="22"/>
        <v>Mitch Moreland2016</v>
      </c>
      <c r="E1459" t="s">
        <v>36</v>
      </c>
      <c r="F1459">
        <v>2016</v>
      </c>
      <c r="G1459">
        <v>79</v>
      </c>
      <c r="H1459">
        <v>277</v>
      </c>
      <c r="I1459">
        <v>503</v>
      </c>
      <c r="J1459">
        <v>69</v>
      </c>
      <c r="K1459">
        <v>253</v>
      </c>
      <c r="L1459">
        <v>28</v>
      </c>
      <c r="M1459">
        <v>58</v>
      </c>
      <c r="N1459">
        <v>13</v>
      </c>
      <c r="O1459">
        <v>0</v>
      </c>
      <c r="P1459">
        <v>11</v>
      </c>
      <c r="Q1459">
        <v>34</v>
      </c>
      <c r="R1459">
        <v>0</v>
      </c>
      <c r="S1459">
        <v>0</v>
      </c>
      <c r="T1459">
        <v>22</v>
      </c>
      <c r="U1459">
        <v>70</v>
      </c>
      <c r="V1459">
        <v>0.22900000000000001</v>
      </c>
      <c r="W1459">
        <v>0.29599999999999999</v>
      </c>
      <c r="X1459">
        <v>0.41099999999999998</v>
      </c>
      <c r="Y1459">
        <v>0.70699999999999996</v>
      </c>
      <c r="Z1459">
        <v>104</v>
      </c>
      <c r="AA1459">
        <v>5</v>
      </c>
      <c r="AB1459">
        <v>2</v>
      </c>
      <c r="AC1459">
        <v>0</v>
      </c>
      <c r="AD1459">
        <v>0</v>
      </c>
      <c r="AE1459">
        <v>4</v>
      </c>
      <c r="AF1459">
        <v>1</v>
      </c>
      <c r="AG1459">
        <v>0.27300000000000002</v>
      </c>
      <c r="AH1459">
        <v>97</v>
      </c>
      <c r="AI1459">
        <v>90</v>
      </c>
      <c r="AJ1459" t="s">
        <v>718</v>
      </c>
    </row>
    <row r="1460" spans="1:36" x14ac:dyDescent="0.45">
      <c r="A1460">
        <v>1459</v>
      </c>
      <c r="C1460" t="s">
        <v>1055</v>
      </c>
      <c r="D1460" t="str">
        <f t="shared" si="22"/>
        <v>Jimmy Paredes2015</v>
      </c>
      <c r="E1460" t="s">
        <v>36</v>
      </c>
      <c r="F1460">
        <v>2015</v>
      </c>
      <c r="G1460">
        <v>68</v>
      </c>
      <c r="H1460">
        <v>277</v>
      </c>
      <c r="I1460">
        <v>384</v>
      </c>
      <c r="J1460">
        <v>63</v>
      </c>
      <c r="K1460">
        <v>261</v>
      </c>
      <c r="L1460">
        <v>36</v>
      </c>
      <c r="M1460">
        <v>78</v>
      </c>
      <c r="N1460">
        <v>12</v>
      </c>
      <c r="O1460">
        <v>2</v>
      </c>
      <c r="P1460">
        <v>10</v>
      </c>
      <c r="Q1460">
        <v>39</v>
      </c>
      <c r="R1460">
        <v>3</v>
      </c>
      <c r="S1460">
        <v>2</v>
      </c>
      <c r="T1460">
        <v>14</v>
      </c>
      <c r="U1460">
        <v>69</v>
      </c>
      <c r="V1460">
        <v>0.29899999999999999</v>
      </c>
      <c r="W1460">
        <v>0.33200000000000002</v>
      </c>
      <c r="X1460">
        <v>0.47499999999999998</v>
      </c>
      <c r="Y1460">
        <v>0.80700000000000005</v>
      </c>
      <c r="Z1460">
        <v>124</v>
      </c>
      <c r="AA1460">
        <v>6</v>
      </c>
      <c r="AB1460">
        <v>0</v>
      </c>
      <c r="AC1460">
        <v>0</v>
      </c>
      <c r="AD1460">
        <v>2</v>
      </c>
      <c r="AE1460">
        <v>0</v>
      </c>
      <c r="AF1460">
        <v>5</v>
      </c>
      <c r="AG1460">
        <v>0.37</v>
      </c>
      <c r="AH1460">
        <v>121</v>
      </c>
      <c r="AI1460">
        <v>126</v>
      </c>
      <c r="AJ1460" t="s">
        <v>1056</v>
      </c>
    </row>
    <row r="1461" spans="1:36" x14ac:dyDescent="0.45">
      <c r="A1461">
        <v>1460</v>
      </c>
      <c r="C1461" t="s">
        <v>224</v>
      </c>
      <c r="D1461" t="str">
        <f t="shared" si="22"/>
        <v>Yasiel Puig2018</v>
      </c>
      <c r="E1461" t="s">
        <v>36</v>
      </c>
      <c r="F1461">
        <v>2018</v>
      </c>
      <c r="G1461">
        <v>76</v>
      </c>
      <c r="H1461">
        <v>277</v>
      </c>
      <c r="I1461">
        <v>444</v>
      </c>
      <c r="J1461">
        <v>68</v>
      </c>
      <c r="K1461">
        <v>253</v>
      </c>
      <c r="L1461">
        <v>38</v>
      </c>
      <c r="M1461">
        <v>67</v>
      </c>
      <c r="N1461">
        <v>17</v>
      </c>
      <c r="O1461">
        <v>0</v>
      </c>
      <c r="P1461">
        <v>11</v>
      </c>
      <c r="Q1461">
        <v>35</v>
      </c>
      <c r="R1461">
        <v>7</v>
      </c>
      <c r="S1461">
        <v>3</v>
      </c>
      <c r="T1461">
        <v>23</v>
      </c>
      <c r="U1461">
        <v>53</v>
      </c>
      <c r="V1461">
        <v>0.26500000000000001</v>
      </c>
      <c r="W1461">
        <v>0.32500000000000001</v>
      </c>
      <c r="X1461">
        <v>0.46300000000000002</v>
      </c>
      <c r="Y1461">
        <v>0.78700000000000003</v>
      </c>
      <c r="Z1461">
        <v>117</v>
      </c>
      <c r="AA1461">
        <v>8</v>
      </c>
      <c r="AB1461">
        <v>0</v>
      </c>
      <c r="AC1461">
        <v>0</v>
      </c>
      <c r="AD1461">
        <v>1</v>
      </c>
      <c r="AE1461">
        <v>2</v>
      </c>
      <c r="AF1461">
        <v>1</v>
      </c>
      <c r="AG1461">
        <v>0.29499999999999998</v>
      </c>
      <c r="AH1461">
        <v>93</v>
      </c>
      <c r="AI1461">
        <v>116</v>
      </c>
      <c r="AJ1461" t="s">
        <v>225</v>
      </c>
    </row>
    <row r="1462" spans="1:36" x14ac:dyDescent="0.45">
      <c r="A1462">
        <v>1461</v>
      </c>
      <c r="C1462" t="s">
        <v>1009</v>
      </c>
      <c r="D1462" t="str">
        <f t="shared" si="22"/>
        <v>Gary Sánchez2022</v>
      </c>
      <c r="E1462" t="s">
        <v>36</v>
      </c>
      <c r="F1462">
        <v>2022</v>
      </c>
      <c r="G1462">
        <v>71</v>
      </c>
      <c r="H1462">
        <v>277</v>
      </c>
      <c r="I1462">
        <v>471</v>
      </c>
      <c r="J1462">
        <v>66</v>
      </c>
      <c r="K1462">
        <v>253</v>
      </c>
      <c r="L1462">
        <v>28</v>
      </c>
      <c r="M1462">
        <v>55</v>
      </c>
      <c r="N1462">
        <v>18</v>
      </c>
      <c r="O1462">
        <v>0</v>
      </c>
      <c r="P1462">
        <v>10</v>
      </c>
      <c r="Q1462">
        <v>36</v>
      </c>
      <c r="R1462">
        <v>1</v>
      </c>
      <c r="S1462">
        <v>0</v>
      </c>
      <c r="T1462">
        <v>18</v>
      </c>
      <c r="U1462">
        <v>76</v>
      </c>
      <c r="V1462">
        <v>0.217</v>
      </c>
      <c r="W1462">
        <v>0.27800000000000002</v>
      </c>
      <c r="X1462">
        <v>0.40699999999999997</v>
      </c>
      <c r="Y1462">
        <v>0.68500000000000005</v>
      </c>
      <c r="Z1462">
        <v>103</v>
      </c>
      <c r="AA1462">
        <v>6</v>
      </c>
      <c r="AB1462">
        <v>4</v>
      </c>
      <c r="AC1462">
        <v>0</v>
      </c>
      <c r="AD1462">
        <v>2</v>
      </c>
      <c r="AE1462">
        <v>0</v>
      </c>
      <c r="AF1462">
        <v>0</v>
      </c>
      <c r="AG1462">
        <v>0.26600000000000001</v>
      </c>
      <c r="AH1462">
        <v>107</v>
      </c>
      <c r="AI1462">
        <v>92</v>
      </c>
      <c r="AJ1462" t="s">
        <v>1010</v>
      </c>
    </row>
    <row r="1463" spans="1:36" x14ac:dyDescent="0.45">
      <c r="A1463">
        <v>1462</v>
      </c>
      <c r="C1463" t="s">
        <v>232</v>
      </c>
      <c r="D1463" t="str">
        <f t="shared" si="22"/>
        <v>Kyle Schwarber2017</v>
      </c>
      <c r="E1463" t="s">
        <v>36</v>
      </c>
      <c r="F1463">
        <v>2017</v>
      </c>
      <c r="G1463">
        <v>68</v>
      </c>
      <c r="H1463">
        <v>277</v>
      </c>
      <c r="I1463">
        <v>486</v>
      </c>
      <c r="J1463">
        <v>61</v>
      </c>
      <c r="K1463">
        <v>236</v>
      </c>
      <c r="L1463">
        <v>33</v>
      </c>
      <c r="M1463">
        <v>42</v>
      </c>
      <c r="N1463">
        <v>12</v>
      </c>
      <c r="O1463">
        <v>0</v>
      </c>
      <c r="P1463">
        <v>13</v>
      </c>
      <c r="Q1463">
        <v>29</v>
      </c>
      <c r="R1463">
        <v>0</v>
      </c>
      <c r="S1463">
        <v>0</v>
      </c>
      <c r="T1463">
        <v>38</v>
      </c>
      <c r="U1463">
        <v>78</v>
      </c>
      <c r="V1463">
        <v>0.17799999999999999</v>
      </c>
      <c r="W1463">
        <v>0.3</v>
      </c>
      <c r="X1463">
        <v>0.39400000000000002</v>
      </c>
      <c r="Y1463">
        <v>0.69399999999999995</v>
      </c>
      <c r="Z1463">
        <v>93</v>
      </c>
      <c r="AA1463">
        <v>3</v>
      </c>
      <c r="AB1463">
        <v>3</v>
      </c>
      <c r="AC1463">
        <v>0</v>
      </c>
      <c r="AD1463">
        <v>0</v>
      </c>
      <c r="AE1463">
        <v>1</v>
      </c>
      <c r="AF1463">
        <v>1</v>
      </c>
      <c r="AG1463">
        <v>0.2</v>
      </c>
      <c r="AH1463">
        <v>80</v>
      </c>
      <c r="AI1463">
        <v>85</v>
      </c>
      <c r="AJ1463" t="s">
        <v>233</v>
      </c>
    </row>
    <row r="1464" spans="1:36" x14ac:dyDescent="0.45">
      <c r="A1464">
        <v>1463</v>
      </c>
      <c r="C1464" t="s">
        <v>312</v>
      </c>
      <c r="D1464" t="str">
        <f t="shared" si="22"/>
        <v>Denard Span2017</v>
      </c>
      <c r="E1464" t="s">
        <v>36</v>
      </c>
      <c r="F1464">
        <v>2017</v>
      </c>
      <c r="G1464">
        <v>65</v>
      </c>
      <c r="H1464">
        <v>277</v>
      </c>
      <c r="I1464">
        <v>542</v>
      </c>
      <c r="J1464">
        <v>58</v>
      </c>
      <c r="K1464">
        <v>257</v>
      </c>
      <c r="L1464">
        <v>35</v>
      </c>
      <c r="M1464">
        <v>73</v>
      </c>
      <c r="N1464">
        <v>15</v>
      </c>
      <c r="O1464">
        <v>4</v>
      </c>
      <c r="P1464">
        <v>6</v>
      </c>
      <c r="Q1464">
        <v>20</v>
      </c>
      <c r="R1464">
        <v>4</v>
      </c>
      <c r="S1464">
        <v>3</v>
      </c>
      <c r="T1464">
        <v>17</v>
      </c>
      <c r="U1464">
        <v>35</v>
      </c>
      <c r="V1464">
        <v>0.28399999999999997</v>
      </c>
      <c r="W1464">
        <v>0.33600000000000002</v>
      </c>
      <c r="X1464">
        <v>0.44400000000000001</v>
      </c>
      <c r="Y1464">
        <v>0.77900000000000003</v>
      </c>
      <c r="Z1464">
        <v>114</v>
      </c>
      <c r="AA1464">
        <v>3</v>
      </c>
      <c r="AB1464">
        <v>3</v>
      </c>
      <c r="AC1464">
        <v>0</v>
      </c>
      <c r="AD1464">
        <v>0</v>
      </c>
      <c r="AE1464">
        <v>0</v>
      </c>
      <c r="AF1464">
        <v>2</v>
      </c>
      <c r="AG1464">
        <v>0.31</v>
      </c>
      <c r="AH1464">
        <v>106</v>
      </c>
      <c r="AI1464">
        <v>108</v>
      </c>
      <c r="AJ1464" t="s">
        <v>313</v>
      </c>
    </row>
    <row r="1465" spans="1:36" x14ac:dyDescent="0.45">
      <c r="A1465">
        <v>1464</v>
      </c>
      <c r="C1465" t="s">
        <v>246</v>
      </c>
      <c r="D1465" t="str">
        <f t="shared" si="22"/>
        <v>Chris Taylor2017</v>
      </c>
      <c r="E1465" t="s">
        <v>36</v>
      </c>
      <c r="F1465">
        <v>2017</v>
      </c>
      <c r="G1465">
        <v>72</v>
      </c>
      <c r="H1465">
        <v>277</v>
      </c>
      <c r="I1465">
        <v>568</v>
      </c>
      <c r="J1465">
        <v>61</v>
      </c>
      <c r="K1465">
        <v>246</v>
      </c>
      <c r="L1465">
        <v>43</v>
      </c>
      <c r="M1465">
        <v>70</v>
      </c>
      <c r="N1465">
        <v>18</v>
      </c>
      <c r="O1465">
        <v>0</v>
      </c>
      <c r="P1465">
        <v>10</v>
      </c>
      <c r="Q1465">
        <v>38</v>
      </c>
      <c r="R1465">
        <v>11</v>
      </c>
      <c r="S1465">
        <v>3</v>
      </c>
      <c r="T1465">
        <v>31</v>
      </c>
      <c r="U1465">
        <v>78</v>
      </c>
      <c r="V1465">
        <v>0.28499999999999998</v>
      </c>
      <c r="W1465">
        <v>0.36499999999999999</v>
      </c>
      <c r="X1465">
        <v>0.48</v>
      </c>
      <c r="Y1465">
        <v>0.84399999999999997</v>
      </c>
      <c r="Z1465">
        <v>118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3</v>
      </c>
      <c r="AG1465">
        <v>0.38</v>
      </c>
      <c r="AH1465">
        <v>100</v>
      </c>
      <c r="AI1465">
        <v>126</v>
      </c>
      <c r="AJ1465" t="s">
        <v>247</v>
      </c>
    </row>
    <row r="1466" spans="1:36" x14ac:dyDescent="0.45">
      <c r="A1466">
        <v>1465</v>
      </c>
      <c r="C1466" t="s">
        <v>957</v>
      </c>
      <c r="D1466" t="str">
        <f t="shared" si="22"/>
        <v>Christian Vázquez2022</v>
      </c>
      <c r="E1466" t="s">
        <v>36</v>
      </c>
      <c r="F1466">
        <v>2022</v>
      </c>
      <c r="G1466">
        <v>74</v>
      </c>
      <c r="H1466">
        <v>277</v>
      </c>
      <c r="I1466">
        <v>426</v>
      </c>
      <c r="J1466">
        <v>68</v>
      </c>
      <c r="K1466">
        <v>256</v>
      </c>
      <c r="L1466">
        <v>27</v>
      </c>
      <c r="M1466">
        <v>70</v>
      </c>
      <c r="N1466">
        <v>18</v>
      </c>
      <c r="O1466">
        <v>0</v>
      </c>
      <c r="P1466">
        <v>6</v>
      </c>
      <c r="Q1466">
        <v>36</v>
      </c>
      <c r="R1466">
        <v>1</v>
      </c>
      <c r="S1466">
        <v>2</v>
      </c>
      <c r="T1466">
        <v>15</v>
      </c>
      <c r="U1466">
        <v>46</v>
      </c>
      <c r="V1466">
        <v>0.27300000000000002</v>
      </c>
      <c r="W1466">
        <v>0.318</v>
      </c>
      <c r="X1466">
        <v>0.41399999999999998</v>
      </c>
      <c r="Y1466">
        <v>0.73199999999999998</v>
      </c>
      <c r="Z1466">
        <v>106</v>
      </c>
      <c r="AA1466">
        <v>6</v>
      </c>
      <c r="AB1466">
        <v>3</v>
      </c>
      <c r="AC1466">
        <v>0</v>
      </c>
      <c r="AD1466">
        <v>3</v>
      </c>
      <c r="AE1466">
        <v>0</v>
      </c>
      <c r="AF1466">
        <v>1</v>
      </c>
      <c r="AG1466">
        <v>0.309</v>
      </c>
      <c r="AH1466">
        <v>105</v>
      </c>
      <c r="AI1466">
        <v>107</v>
      </c>
      <c r="AJ1466" t="s">
        <v>958</v>
      </c>
    </row>
    <row r="1467" spans="1:36" x14ac:dyDescent="0.45">
      <c r="A1467">
        <v>1466</v>
      </c>
      <c r="C1467" t="s">
        <v>979</v>
      </c>
      <c r="D1467" t="str">
        <f t="shared" si="22"/>
        <v>Joey Wendle2021</v>
      </c>
      <c r="E1467" t="s">
        <v>36</v>
      </c>
      <c r="F1467">
        <v>2021</v>
      </c>
      <c r="G1467">
        <v>76</v>
      </c>
      <c r="H1467">
        <v>277</v>
      </c>
      <c r="I1467">
        <v>501</v>
      </c>
      <c r="J1467">
        <v>66</v>
      </c>
      <c r="K1467">
        <v>251</v>
      </c>
      <c r="L1467">
        <v>45</v>
      </c>
      <c r="M1467">
        <v>69</v>
      </c>
      <c r="N1467">
        <v>21</v>
      </c>
      <c r="O1467">
        <v>1</v>
      </c>
      <c r="P1467">
        <v>7</v>
      </c>
      <c r="Q1467">
        <v>33</v>
      </c>
      <c r="R1467">
        <v>6</v>
      </c>
      <c r="S1467">
        <v>5</v>
      </c>
      <c r="T1467">
        <v>17</v>
      </c>
      <c r="U1467">
        <v>62</v>
      </c>
      <c r="V1467">
        <v>0.27500000000000002</v>
      </c>
      <c r="W1467">
        <v>0.33600000000000002</v>
      </c>
      <c r="X1467">
        <v>0.45</v>
      </c>
      <c r="Y1467">
        <v>0.78600000000000003</v>
      </c>
      <c r="Z1467">
        <v>113</v>
      </c>
      <c r="AA1467">
        <v>5</v>
      </c>
      <c r="AB1467">
        <v>7</v>
      </c>
      <c r="AC1467">
        <v>0</v>
      </c>
      <c r="AD1467">
        <v>2</v>
      </c>
      <c r="AE1467">
        <v>3</v>
      </c>
      <c r="AF1467">
        <v>3</v>
      </c>
      <c r="AG1467">
        <v>0.33700000000000002</v>
      </c>
      <c r="AH1467">
        <v>112</v>
      </c>
      <c r="AI1467">
        <v>118</v>
      </c>
      <c r="AJ1467" t="s">
        <v>980</v>
      </c>
    </row>
    <row r="1468" spans="1:36" x14ac:dyDescent="0.45">
      <c r="A1468">
        <v>1467</v>
      </c>
      <c r="C1468" t="s">
        <v>999</v>
      </c>
      <c r="D1468" t="str">
        <f t="shared" si="22"/>
        <v>Mike Zunino2015</v>
      </c>
      <c r="E1468" t="s">
        <v>36</v>
      </c>
      <c r="F1468">
        <v>2015</v>
      </c>
      <c r="G1468">
        <v>81</v>
      </c>
      <c r="H1468">
        <v>277</v>
      </c>
      <c r="I1468">
        <v>386</v>
      </c>
      <c r="J1468">
        <v>74</v>
      </c>
      <c r="K1468">
        <v>250</v>
      </c>
      <c r="L1468">
        <v>22</v>
      </c>
      <c r="M1468">
        <v>40</v>
      </c>
      <c r="N1468">
        <v>6</v>
      </c>
      <c r="O1468">
        <v>0</v>
      </c>
      <c r="P1468">
        <v>9</v>
      </c>
      <c r="Q1468">
        <v>20</v>
      </c>
      <c r="R1468">
        <v>0</v>
      </c>
      <c r="S1468">
        <v>1</v>
      </c>
      <c r="T1468">
        <v>17</v>
      </c>
      <c r="U1468">
        <v>100</v>
      </c>
      <c r="V1468">
        <v>0.16</v>
      </c>
      <c r="W1468">
        <v>0.223</v>
      </c>
      <c r="X1468">
        <v>0.29199999999999998</v>
      </c>
      <c r="Y1468">
        <v>0.51500000000000001</v>
      </c>
      <c r="Z1468">
        <v>73</v>
      </c>
      <c r="AA1468">
        <v>4</v>
      </c>
      <c r="AB1468">
        <v>4</v>
      </c>
      <c r="AC1468">
        <v>4</v>
      </c>
      <c r="AD1468">
        <v>2</v>
      </c>
      <c r="AE1468">
        <v>0</v>
      </c>
      <c r="AF1468">
        <v>1</v>
      </c>
      <c r="AG1468">
        <v>0.217</v>
      </c>
      <c r="AH1468">
        <v>94</v>
      </c>
      <c r="AI1468">
        <v>45</v>
      </c>
      <c r="AJ1468" t="s">
        <v>1000</v>
      </c>
    </row>
    <row r="1469" spans="1:36" x14ac:dyDescent="0.45">
      <c r="A1469">
        <v>1468</v>
      </c>
      <c r="C1469" t="s">
        <v>709</v>
      </c>
      <c r="D1469" t="str">
        <f t="shared" si="22"/>
        <v>David Freese2014</v>
      </c>
      <c r="E1469" t="s">
        <v>36</v>
      </c>
      <c r="F1469">
        <v>2014</v>
      </c>
      <c r="G1469">
        <v>71</v>
      </c>
      <c r="H1469">
        <v>276</v>
      </c>
      <c r="I1469">
        <v>511</v>
      </c>
      <c r="J1469">
        <v>66</v>
      </c>
      <c r="K1469">
        <v>245</v>
      </c>
      <c r="L1469">
        <v>32</v>
      </c>
      <c r="M1469">
        <v>62</v>
      </c>
      <c r="N1469">
        <v>10</v>
      </c>
      <c r="O1469">
        <v>0</v>
      </c>
      <c r="P1469">
        <v>4</v>
      </c>
      <c r="Q1469">
        <v>31</v>
      </c>
      <c r="R1469">
        <v>1</v>
      </c>
      <c r="S1469">
        <v>1</v>
      </c>
      <c r="T1469">
        <v>24</v>
      </c>
      <c r="U1469">
        <v>74</v>
      </c>
      <c r="V1469">
        <v>0.253</v>
      </c>
      <c r="W1469">
        <v>0.32600000000000001</v>
      </c>
      <c r="X1469">
        <v>0.34300000000000003</v>
      </c>
      <c r="Y1469">
        <v>0.66900000000000004</v>
      </c>
      <c r="Z1469">
        <v>84</v>
      </c>
      <c r="AA1469">
        <v>6</v>
      </c>
      <c r="AB1469">
        <v>4</v>
      </c>
      <c r="AC1469">
        <v>0</v>
      </c>
      <c r="AD1469">
        <v>3</v>
      </c>
      <c r="AE1469">
        <v>0</v>
      </c>
      <c r="AF1469">
        <v>4</v>
      </c>
      <c r="AG1469">
        <v>0.34100000000000003</v>
      </c>
      <c r="AH1469">
        <v>91</v>
      </c>
      <c r="AI1469">
        <v>91</v>
      </c>
      <c r="AJ1469" t="s">
        <v>710</v>
      </c>
    </row>
    <row r="1470" spans="1:36" x14ac:dyDescent="0.45">
      <c r="A1470">
        <v>1469</v>
      </c>
      <c r="C1470" t="s">
        <v>711</v>
      </c>
      <c r="D1470" t="str">
        <f t="shared" si="22"/>
        <v>Avisaíl García2016</v>
      </c>
      <c r="E1470" t="s">
        <v>36</v>
      </c>
      <c r="F1470">
        <v>2016</v>
      </c>
      <c r="G1470">
        <v>71</v>
      </c>
      <c r="H1470">
        <v>276</v>
      </c>
      <c r="I1470">
        <v>453</v>
      </c>
      <c r="J1470">
        <v>69</v>
      </c>
      <c r="K1470">
        <v>250</v>
      </c>
      <c r="L1470">
        <v>31</v>
      </c>
      <c r="M1470">
        <v>58</v>
      </c>
      <c r="N1470">
        <v>8</v>
      </c>
      <c r="O1470">
        <v>1</v>
      </c>
      <c r="P1470">
        <v>5</v>
      </c>
      <c r="Q1470">
        <v>28</v>
      </c>
      <c r="R1470">
        <v>2</v>
      </c>
      <c r="S1470">
        <v>2</v>
      </c>
      <c r="T1470">
        <v>22</v>
      </c>
      <c r="U1470">
        <v>70</v>
      </c>
      <c r="V1470">
        <v>0.23200000000000001</v>
      </c>
      <c r="W1470">
        <v>0.30099999999999999</v>
      </c>
      <c r="X1470">
        <v>0.33200000000000002</v>
      </c>
      <c r="Y1470">
        <v>0.63300000000000001</v>
      </c>
      <c r="Z1470">
        <v>83</v>
      </c>
      <c r="AA1470">
        <v>7</v>
      </c>
      <c r="AB1470">
        <v>3</v>
      </c>
      <c r="AC1470">
        <v>0</v>
      </c>
      <c r="AD1470">
        <v>1</v>
      </c>
      <c r="AE1470">
        <v>0</v>
      </c>
      <c r="AF1470">
        <v>5</v>
      </c>
      <c r="AG1470">
        <v>0.30099999999999999</v>
      </c>
      <c r="AH1470">
        <v>84</v>
      </c>
      <c r="AI1470">
        <v>72</v>
      </c>
      <c r="AJ1470" t="s">
        <v>712</v>
      </c>
    </row>
    <row r="1471" spans="1:36" x14ac:dyDescent="0.45">
      <c r="A1471">
        <v>1470</v>
      </c>
      <c r="C1471" t="s">
        <v>755</v>
      </c>
      <c r="D1471" t="str">
        <f t="shared" si="22"/>
        <v>Niko Goodrum2018</v>
      </c>
      <c r="E1471" t="s">
        <v>36</v>
      </c>
      <c r="F1471">
        <v>2018</v>
      </c>
      <c r="G1471">
        <v>78</v>
      </c>
      <c r="H1471">
        <v>276</v>
      </c>
      <c r="I1471">
        <v>492</v>
      </c>
      <c r="J1471">
        <v>64</v>
      </c>
      <c r="K1471">
        <v>248</v>
      </c>
      <c r="L1471">
        <v>33</v>
      </c>
      <c r="M1471">
        <v>62</v>
      </c>
      <c r="N1471">
        <v>20</v>
      </c>
      <c r="O1471">
        <v>2</v>
      </c>
      <c r="P1471">
        <v>9</v>
      </c>
      <c r="Q1471">
        <v>32</v>
      </c>
      <c r="R1471">
        <v>7</v>
      </c>
      <c r="S1471">
        <v>1</v>
      </c>
      <c r="T1471">
        <v>24</v>
      </c>
      <c r="U1471">
        <v>79</v>
      </c>
      <c r="V1471">
        <v>0.25</v>
      </c>
      <c r="W1471">
        <v>0.31900000000000001</v>
      </c>
      <c r="X1471">
        <v>0.45600000000000002</v>
      </c>
      <c r="Y1471">
        <v>0.77400000000000002</v>
      </c>
      <c r="Z1471">
        <v>113</v>
      </c>
      <c r="AA1471">
        <v>1</v>
      </c>
      <c r="AB1471">
        <v>2</v>
      </c>
      <c r="AC1471">
        <v>0</v>
      </c>
      <c r="AD1471">
        <v>2</v>
      </c>
      <c r="AE1471">
        <v>1</v>
      </c>
      <c r="AF1471">
        <v>4</v>
      </c>
      <c r="AG1471">
        <v>0.32700000000000001</v>
      </c>
      <c r="AH1471">
        <v>107</v>
      </c>
      <c r="AI1471">
        <v>112</v>
      </c>
      <c r="AJ1471" t="s">
        <v>756</v>
      </c>
    </row>
    <row r="1472" spans="1:36" x14ac:dyDescent="0.45">
      <c r="A1472">
        <v>1471</v>
      </c>
      <c r="C1472" t="s">
        <v>160</v>
      </c>
      <c r="D1472" t="str">
        <f t="shared" si="22"/>
        <v>Matt Holliday2017</v>
      </c>
      <c r="E1472" t="s">
        <v>36</v>
      </c>
      <c r="F1472">
        <v>2017</v>
      </c>
      <c r="G1472">
        <v>68</v>
      </c>
      <c r="H1472">
        <v>276</v>
      </c>
      <c r="I1472">
        <v>427</v>
      </c>
      <c r="J1472">
        <v>62</v>
      </c>
      <c r="K1472">
        <v>233</v>
      </c>
      <c r="L1472">
        <v>36</v>
      </c>
      <c r="M1472">
        <v>61</v>
      </c>
      <c r="N1472">
        <v>13</v>
      </c>
      <c r="O1472">
        <v>0</v>
      </c>
      <c r="P1472">
        <v>15</v>
      </c>
      <c r="Q1472">
        <v>47</v>
      </c>
      <c r="R1472">
        <v>1</v>
      </c>
      <c r="S1472">
        <v>0</v>
      </c>
      <c r="T1472">
        <v>37</v>
      </c>
      <c r="U1472">
        <v>71</v>
      </c>
      <c r="V1472">
        <v>0.26200000000000001</v>
      </c>
      <c r="W1472">
        <v>0.36599999999999999</v>
      </c>
      <c r="X1472">
        <v>0.51100000000000001</v>
      </c>
      <c r="Y1472">
        <v>0.877</v>
      </c>
      <c r="Z1472">
        <v>119</v>
      </c>
      <c r="AA1472">
        <v>8</v>
      </c>
      <c r="AB1472">
        <v>3</v>
      </c>
      <c r="AC1472">
        <v>0</v>
      </c>
      <c r="AD1472">
        <v>3</v>
      </c>
      <c r="AE1472">
        <v>0</v>
      </c>
      <c r="AF1472">
        <v>5</v>
      </c>
      <c r="AG1472">
        <v>0.307</v>
      </c>
      <c r="AH1472">
        <v>134</v>
      </c>
      <c r="AI1472">
        <v>133</v>
      </c>
      <c r="AJ1472" t="s">
        <v>161</v>
      </c>
    </row>
    <row r="1473" spans="1:36" x14ac:dyDescent="0.45">
      <c r="A1473">
        <v>1472</v>
      </c>
      <c r="C1473" t="s">
        <v>725</v>
      </c>
      <c r="D1473" t="str">
        <f t="shared" si="22"/>
        <v>Yadier Molina2019</v>
      </c>
      <c r="E1473" t="s">
        <v>36</v>
      </c>
      <c r="F1473">
        <v>2019</v>
      </c>
      <c r="G1473">
        <v>71</v>
      </c>
      <c r="H1473">
        <v>276</v>
      </c>
      <c r="I1473">
        <v>452</v>
      </c>
      <c r="J1473">
        <v>67</v>
      </c>
      <c r="K1473">
        <v>261</v>
      </c>
      <c r="L1473">
        <v>24</v>
      </c>
      <c r="M1473">
        <v>68</v>
      </c>
      <c r="N1473">
        <v>16</v>
      </c>
      <c r="O1473">
        <v>0</v>
      </c>
      <c r="P1473">
        <v>4</v>
      </c>
      <c r="Q1473">
        <v>36</v>
      </c>
      <c r="R1473">
        <v>4</v>
      </c>
      <c r="S1473">
        <v>0</v>
      </c>
      <c r="T1473">
        <v>9</v>
      </c>
      <c r="U1473">
        <v>34</v>
      </c>
      <c r="V1473">
        <v>0.26100000000000001</v>
      </c>
      <c r="W1473">
        <v>0.28599999999999998</v>
      </c>
      <c r="X1473">
        <v>0.36799999999999999</v>
      </c>
      <c r="Y1473">
        <v>0.65400000000000003</v>
      </c>
      <c r="Z1473">
        <v>96</v>
      </c>
      <c r="AA1473">
        <v>11</v>
      </c>
      <c r="AB1473">
        <v>2</v>
      </c>
      <c r="AC1473">
        <v>0</v>
      </c>
      <c r="AD1473">
        <v>4</v>
      </c>
      <c r="AE1473">
        <v>0</v>
      </c>
      <c r="AF1473">
        <v>0</v>
      </c>
      <c r="AG1473">
        <v>0.28199999999999997</v>
      </c>
      <c r="AH1473">
        <v>84</v>
      </c>
      <c r="AI1473">
        <v>74</v>
      </c>
      <c r="AJ1473" t="s">
        <v>726</v>
      </c>
    </row>
    <row r="1474" spans="1:36" x14ac:dyDescent="0.45">
      <c r="A1474">
        <v>1473</v>
      </c>
      <c r="C1474" t="s">
        <v>703</v>
      </c>
      <c r="D1474" t="str">
        <f t="shared" si="22"/>
        <v>J.T. Realmuto2021</v>
      </c>
      <c r="E1474" t="s">
        <v>36</v>
      </c>
      <c r="F1474">
        <v>2021</v>
      </c>
      <c r="G1474">
        <v>70</v>
      </c>
      <c r="H1474">
        <v>276</v>
      </c>
      <c r="I1474">
        <v>537</v>
      </c>
      <c r="J1474">
        <v>62</v>
      </c>
      <c r="K1474">
        <v>235</v>
      </c>
      <c r="L1474">
        <v>33</v>
      </c>
      <c r="M1474">
        <v>63</v>
      </c>
      <c r="N1474">
        <v>12</v>
      </c>
      <c r="O1474">
        <v>2</v>
      </c>
      <c r="P1474">
        <v>8</v>
      </c>
      <c r="Q1474">
        <v>34</v>
      </c>
      <c r="R1474">
        <v>5</v>
      </c>
      <c r="S1474">
        <v>2</v>
      </c>
      <c r="T1474">
        <v>33</v>
      </c>
      <c r="U1474">
        <v>64</v>
      </c>
      <c r="V1474">
        <v>0.26800000000000002</v>
      </c>
      <c r="W1474">
        <v>0.37</v>
      </c>
      <c r="X1474">
        <v>0.438</v>
      </c>
      <c r="Y1474">
        <v>0.80800000000000005</v>
      </c>
      <c r="Z1474">
        <v>103</v>
      </c>
      <c r="AA1474">
        <v>1</v>
      </c>
      <c r="AB1474">
        <v>6</v>
      </c>
      <c r="AC1474">
        <v>0</v>
      </c>
      <c r="AD1474">
        <v>2</v>
      </c>
      <c r="AE1474">
        <v>2</v>
      </c>
      <c r="AF1474">
        <v>4</v>
      </c>
      <c r="AG1474">
        <v>0.33300000000000002</v>
      </c>
      <c r="AH1474">
        <v>108</v>
      </c>
      <c r="AI1474">
        <v>126</v>
      </c>
      <c r="AJ1474" t="s">
        <v>704</v>
      </c>
    </row>
    <row r="1475" spans="1:36" x14ac:dyDescent="0.45">
      <c r="A1475">
        <v>1474</v>
      </c>
      <c r="C1475" t="s">
        <v>571</v>
      </c>
      <c r="D1475" t="str">
        <f t="shared" ref="D1475:D1538" si="23">_xlfn.CONCAT(C1475,F1475)</f>
        <v>Nick Ahmed2015</v>
      </c>
      <c r="E1475" t="s">
        <v>36</v>
      </c>
      <c r="F1475">
        <v>2015</v>
      </c>
      <c r="G1475">
        <v>79</v>
      </c>
      <c r="H1475">
        <v>275</v>
      </c>
      <c r="I1475">
        <v>459</v>
      </c>
      <c r="J1475">
        <v>69</v>
      </c>
      <c r="K1475">
        <v>249</v>
      </c>
      <c r="L1475">
        <v>32</v>
      </c>
      <c r="M1475">
        <v>60</v>
      </c>
      <c r="N1475">
        <v>8</v>
      </c>
      <c r="O1475">
        <v>1</v>
      </c>
      <c r="P1475">
        <v>6</v>
      </c>
      <c r="Q1475">
        <v>22</v>
      </c>
      <c r="R1475">
        <v>4</v>
      </c>
      <c r="S1475">
        <v>5</v>
      </c>
      <c r="T1475">
        <v>22</v>
      </c>
      <c r="U1475">
        <v>51</v>
      </c>
      <c r="V1475">
        <v>0.24099999999999999</v>
      </c>
      <c r="W1475">
        <v>0.30499999999999999</v>
      </c>
      <c r="X1475">
        <v>0.35299999999999998</v>
      </c>
      <c r="Y1475">
        <v>0.65900000000000003</v>
      </c>
      <c r="Z1475">
        <v>88</v>
      </c>
      <c r="AA1475">
        <v>1</v>
      </c>
      <c r="AB1475">
        <v>1</v>
      </c>
      <c r="AC1475">
        <v>3</v>
      </c>
      <c r="AD1475">
        <v>0</v>
      </c>
      <c r="AE1475">
        <v>1</v>
      </c>
      <c r="AF1475">
        <v>4</v>
      </c>
      <c r="AG1475">
        <v>0.28100000000000003</v>
      </c>
      <c r="AH1475">
        <v>109</v>
      </c>
      <c r="AI1475">
        <v>86</v>
      </c>
      <c r="AJ1475" t="s">
        <v>572</v>
      </c>
    </row>
    <row r="1476" spans="1:36" x14ac:dyDescent="0.45">
      <c r="A1476">
        <v>1475</v>
      </c>
      <c r="C1476" t="s">
        <v>779</v>
      </c>
      <c r="D1476" t="str">
        <f t="shared" si="23"/>
        <v>Mark Canha2018</v>
      </c>
      <c r="E1476" t="s">
        <v>36</v>
      </c>
      <c r="F1476">
        <v>2018</v>
      </c>
      <c r="G1476">
        <v>75</v>
      </c>
      <c r="H1476">
        <v>275</v>
      </c>
      <c r="I1476">
        <v>411</v>
      </c>
      <c r="J1476">
        <v>67</v>
      </c>
      <c r="K1476">
        <v>245</v>
      </c>
      <c r="L1476">
        <v>39</v>
      </c>
      <c r="M1476">
        <v>64</v>
      </c>
      <c r="N1476">
        <v>14</v>
      </c>
      <c r="O1476">
        <v>0</v>
      </c>
      <c r="P1476">
        <v>12</v>
      </c>
      <c r="Q1476">
        <v>38</v>
      </c>
      <c r="R1476">
        <v>0</v>
      </c>
      <c r="S1476">
        <v>1</v>
      </c>
      <c r="T1476">
        <v>25</v>
      </c>
      <c r="U1476">
        <v>63</v>
      </c>
      <c r="V1476">
        <v>0.26100000000000001</v>
      </c>
      <c r="W1476">
        <v>0.33800000000000002</v>
      </c>
      <c r="X1476">
        <v>0.46500000000000002</v>
      </c>
      <c r="Y1476">
        <v>0.80400000000000005</v>
      </c>
      <c r="Z1476">
        <v>114</v>
      </c>
      <c r="AA1476">
        <v>3</v>
      </c>
      <c r="AB1476">
        <v>4</v>
      </c>
      <c r="AC1476">
        <v>0</v>
      </c>
      <c r="AD1476">
        <v>1</v>
      </c>
      <c r="AE1476">
        <v>3</v>
      </c>
      <c r="AF1476">
        <v>4</v>
      </c>
      <c r="AG1476">
        <v>0.30399999999999999</v>
      </c>
      <c r="AH1476">
        <v>107</v>
      </c>
      <c r="AI1476">
        <v>121</v>
      </c>
      <c r="AJ1476" t="s">
        <v>780</v>
      </c>
    </row>
    <row r="1477" spans="1:36" x14ac:dyDescent="0.45">
      <c r="A1477">
        <v>1476</v>
      </c>
      <c r="C1477" t="s">
        <v>330</v>
      </c>
      <c r="D1477" t="str">
        <f t="shared" si="23"/>
        <v>C.J. Cron2021</v>
      </c>
      <c r="E1477" t="s">
        <v>36</v>
      </c>
      <c r="F1477">
        <v>2021</v>
      </c>
      <c r="G1477">
        <v>74</v>
      </c>
      <c r="H1477">
        <v>275</v>
      </c>
      <c r="I1477">
        <v>547</v>
      </c>
      <c r="J1477">
        <v>68</v>
      </c>
      <c r="K1477">
        <v>232</v>
      </c>
      <c r="L1477">
        <v>35</v>
      </c>
      <c r="M1477">
        <v>59</v>
      </c>
      <c r="N1477">
        <v>12</v>
      </c>
      <c r="O1477">
        <v>1</v>
      </c>
      <c r="P1477">
        <v>12</v>
      </c>
      <c r="Q1477">
        <v>35</v>
      </c>
      <c r="R1477">
        <v>0</v>
      </c>
      <c r="S1477">
        <v>0</v>
      </c>
      <c r="T1477">
        <v>32</v>
      </c>
      <c r="U1477">
        <v>61</v>
      </c>
      <c r="V1477">
        <v>0.254</v>
      </c>
      <c r="W1477">
        <v>0.36399999999999999</v>
      </c>
      <c r="X1477">
        <v>0.47</v>
      </c>
      <c r="Y1477">
        <v>0.83299999999999996</v>
      </c>
      <c r="Z1477">
        <v>109</v>
      </c>
      <c r="AA1477">
        <v>4</v>
      </c>
      <c r="AB1477">
        <v>9</v>
      </c>
      <c r="AC1477">
        <v>0</v>
      </c>
      <c r="AD1477">
        <v>2</v>
      </c>
      <c r="AE1477">
        <v>0</v>
      </c>
      <c r="AF1477">
        <v>3</v>
      </c>
      <c r="AG1477">
        <v>0.29199999999999998</v>
      </c>
      <c r="AH1477">
        <v>86</v>
      </c>
      <c r="AI1477">
        <v>132</v>
      </c>
      <c r="AJ1477" t="s">
        <v>331</v>
      </c>
    </row>
    <row r="1478" spans="1:36" x14ac:dyDescent="0.45">
      <c r="A1478">
        <v>1477</v>
      </c>
      <c r="C1478" t="s">
        <v>98</v>
      </c>
      <c r="D1478" t="str">
        <f t="shared" si="23"/>
        <v>Bryce Harper2022</v>
      </c>
      <c r="E1478" t="s">
        <v>36</v>
      </c>
      <c r="F1478">
        <v>2022</v>
      </c>
      <c r="G1478">
        <v>64</v>
      </c>
      <c r="H1478">
        <v>275</v>
      </c>
      <c r="I1478">
        <v>426</v>
      </c>
      <c r="J1478">
        <v>63</v>
      </c>
      <c r="K1478">
        <v>242</v>
      </c>
      <c r="L1478">
        <v>49</v>
      </c>
      <c r="M1478">
        <v>77</v>
      </c>
      <c r="N1478">
        <v>21</v>
      </c>
      <c r="O1478">
        <v>1</v>
      </c>
      <c r="P1478">
        <v>15</v>
      </c>
      <c r="Q1478">
        <v>48</v>
      </c>
      <c r="R1478">
        <v>9</v>
      </c>
      <c r="S1478">
        <v>2</v>
      </c>
      <c r="T1478">
        <v>26</v>
      </c>
      <c r="U1478">
        <v>52</v>
      </c>
      <c r="V1478">
        <v>0.318</v>
      </c>
      <c r="W1478">
        <v>0.38600000000000001</v>
      </c>
      <c r="X1478">
        <v>0.59899999999999998</v>
      </c>
      <c r="Y1478">
        <v>0.98499999999999999</v>
      </c>
      <c r="Z1478">
        <v>145</v>
      </c>
      <c r="AA1478">
        <v>9</v>
      </c>
      <c r="AB1478">
        <v>3</v>
      </c>
      <c r="AC1478">
        <v>0</v>
      </c>
      <c r="AD1478">
        <v>4</v>
      </c>
      <c r="AE1478">
        <v>4</v>
      </c>
      <c r="AF1478">
        <v>1</v>
      </c>
      <c r="AG1478">
        <v>0.34599999999999997</v>
      </c>
      <c r="AH1478">
        <v>122</v>
      </c>
      <c r="AI1478">
        <v>175</v>
      </c>
      <c r="AJ1478" t="s">
        <v>99</v>
      </c>
    </row>
    <row r="1479" spans="1:36" x14ac:dyDescent="0.45">
      <c r="A1479">
        <v>1478</v>
      </c>
      <c r="C1479" t="s">
        <v>348</v>
      </c>
      <c r="D1479" t="str">
        <f t="shared" si="23"/>
        <v>David Peralta2015</v>
      </c>
      <c r="E1479" t="s">
        <v>36</v>
      </c>
      <c r="F1479">
        <v>2015</v>
      </c>
      <c r="G1479">
        <v>81</v>
      </c>
      <c r="H1479">
        <v>275</v>
      </c>
      <c r="I1479">
        <v>517</v>
      </c>
      <c r="J1479">
        <v>61</v>
      </c>
      <c r="K1479">
        <v>240</v>
      </c>
      <c r="L1479">
        <v>35</v>
      </c>
      <c r="M1479">
        <v>64</v>
      </c>
      <c r="N1479">
        <v>17</v>
      </c>
      <c r="O1479">
        <v>4</v>
      </c>
      <c r="P1479">
        <v>8</v>
      </c>
      <c r="Q1479">
        <v>39</v>
      </c>
      <c r="R1479">
        <v>4</v>
      </c>
      <c r="S1479">
        <v>2</v>
      </c>
      <c r="T1479">
        <v>28</v>
      </c>
      <c r="U1479">
        <v>54</v>
      </c>
      <c r="V1479">
        <v>0.26700000000000002</v>
      </c>
      <c r="W1479">
        <v>0.34599999999999997</v>
      </c>
      <c r="X1479">
        <v>0.47099999999999997</v>
      </c>
      <c r="Y1479">
        <v>0.81599999999999995</v>
      </c>
      <c r="Z1479">
        <v>113</v>
      </c>
      <c r="AA1479">
        <v>2</v>
      </c>
      <c r="AB1479">
        <v>3</v>
      </c>
      <c r="AC1479">
        <v>0</v>
      </c>
      <c r="AD1479">
        <v>4</v>
      </c>
      <c r="AE1479">
        <v>1</v>
      </c>
      <c r="AF1479">
        <v>3</v>
      </c>
      <c r="AG1479">
        <v>0.308</v>
      </c>
      <c r="AH1479">
        <v>83</v>
      </c>
      <c r="AI1479">
        <v>129</v>
      </c>
      <c r="AJ1479" t="s">
        <v>349</v>
      </c>
    </row>
    <row r="1480" spans="1:36" x14ac:dyDescent="0.45">
      <c r="A1480">
        <v>1479</v>
      </c>
      <c r="C1480" t="s">
        <v>819</v>
      </c>
      <c r="D1480" t="str">
        <f t="shared" si="23"/>
        <v>Will Smith2021</v>
      </c>
      <c r="E1480" t="s">
        <v>36</v>
      </c>
      <c r="F1480">
        <v>2021</v>
      </c>
      <c r="G1480">
        <v>74</v>
      </c>
      <c r="H1480">
        <v>275</v>
      </c>
      <c r="I1480">
        <v>501</v>
      </c>
      <c r="J1480">
        <v>62</v>
      </c>
      <c r="K1480">
        <v>230</v>
      </c>
      <c r="L1480">
        <v>37</v>
      </c>
      <c r="M1480">
        <v>58</v>
      </c>
      <c r="N1480">
        <v>12</v>
      </c>
      <c r="O1480">
        <v>1</v>
      </c>
      <c r="P1480">
        <v>10</v>
      </c>
      <c r="Q1480">
        <v>32</v>
      </c>
      <c r="R1480">
        <v>1</v>
      </c>
      <c r="S1480">
        <v>0</v>
      </c>
      <c r="T1480">
        <v>31</v>
      </c>
      <c r="U1480">
        <v>54</v>
      </c>
      <c r="V1480">
        <v>0.252</v>
      </c>
      <c r="W1480">
        <v>0.35599999999999998</v>
      </c>
      <c r="X1480">
        <v>0.44400000000000001</v>
      </c>
      <c r="Y1480">
        <v>0.8</v>
      </c>
      <c r="Z1480">
        <v>102</v>
      </c>
      <c r="AA1480">
        <v>9</v>
      </c>
      <c r="AB1480">
        <v>9</v>
      </c>
      <c r="AC1480">
        <v>0</v>
      </c>
      <c r="AD1480">
        <v>5</v>
      </c>
      <c r="AE1480">
        <v>2</v>
      </c>
      <c r="AF1480">
        <v>3</v>
      </c>
      <c r="AG1480">
        <v>0.28100000000000003</v>
      </c>
      <c r="AH1480">
        <v>87</v>
      </c>
      <c r="AI1480">
        <v>123</v>
      </c>
      <c r="AJ1480" t="s">
        <v>820</v>
      </c>
    </row>
    <row r="1481" spans="1:36" x14ac:dyDescent="0.45">
      <c r="A1481">
        <v>1480</v>
      </c>
      <c r="C1481" t="s">
        <v>783</v>
      </c>
      <c r="D1481" t="str">
        <f t="shared" si="23"/>
        <v>Danny Valencia2016</v>
      </c>
      <c r="E1481" t="s">
        <v>36</v>
      </c>
      <c r="F1481">
        <v>2016</v>
      </c>
      <c r="G1481">
        <v>67</v>
      </c>
      <c r="H1481">
        <v>275</v>
      </c>
      <c r="I1481">
        <v>517</v>
      </c>
      <c r="J1481">
        <v>67</v>
      </c>
      <c r="K1481">
        <v>253</v>
      </c>
      <c r="L1481">
        <v>40</v>
      </c>
      <c r="M1481">
        <v>77</v>
      </c>
      <c r="N1481">
        <v>11</v>
      </c>
      <c r="O1481">
        <v>1</v>
      </c>
      <c r="P1481">
        <v>12</v>
      </c>
      <c r="Q1481">
        <v>33</v>
      </c>
      <c r="R1481">
        <v>0</v>
      </c>
      <c r="S1481">
        <v>0</v>
      </c>
      <c r="T1481">
        <v>19</v>
      </c>
      <c r="U1481">
        <v>58</v>
      </c>
      <c r="V1481">
        <v>0.30399999999999999</v>
      </c>
      <c r="W1481">
        <v>0.35599999999999998</v>
      </c>
      <c r="X1481">
        <v>0.498</v>
      </c>
      <c r="Y1481">
        <v>0.85399999999999998</v>
      </c>
      <c r="Z1481">
        <v>126</v>
      </c>
      <c r="AA1481">
        <v>6</v>
      </c>
      <c r="AB1481">
        <v>2</v>
      </c>
      <c r="AC1481">
        <v>0</v>
      </c>
      <c r="AD1481">
        <v>1</v>
      </c>
      <c r="AE1481">
        <v>1</v>
      </c>
      <c r="AF1481">
        <v>3</v>
      </c>
      <c r="AG1481">
        <v>0.35299999999999998</v>
      </c>
      <c r="AH1481">
        <v>115</v>
      </c>
      <c r="AI1481">
        <v>129</v>
      </c>
      <c r="AJ1481" t="s">
        <v>784</v>
      </c>
    </row>
    <row r="1482" spans="1:36" x14ac:dyDescent="0.45">
      <c r="A1482">
        <v>1481</v>
      </c>
      <c r="C1482" t="s">
        <v>72</v>
      </c>
      <c r="D1482" t="str">
        <f t="shared" si="23"/>
        <v>Joey Votto2022</v>
      </c>
      <c r="E1482" t="s">
        <v>36</v>
      </c>
      <c r="F1482">
        <v>2022</v>
      </c>
      <c r="G1482">
        <v>67</v>
      </c>
      <c r="H1482">
        <v>275</v>
      </c>
      <c r="I1482">
        <v>376</v>
      </c>
      <c r="J1482">
        <v>66</v>
      </c>
      <c r="K1482">
        <v>236</v>
      </c>
      <c r="L1482">
        <v>24</v>
      </c>
      <c r="M1482">
        <v>51</v>
      </c>
      <c r="N1482">
        <v>17</v>
      </c>
      <c r="O1482">
        <v>1</v>
      </c>
      <c r="P1482">
        <v>6</v>
      </c>
      <c r="Q1482">
        <v>30</v>
      </c>
      <c r="R1482">
        <v>0</v>
      </c>
      <c r="S1482">
        <v>0</v>
      </c>
      <c r="T1482">
        <v>33</v>
      </c>
      <c r="U1482">
        <v>72</v>
      </c>
      <c r="V1482">
        <v>0.216</v>
      </c>
      <c r="W1482">
        <v>0.32700000000000001</v>
      </c>
      <c r="X1482">
        <v>0.373</v>
      </c>
      <c r="Y1482">
        <v>0.7</v>
      </c>
      <c r="Z1482">
        <v>88</v>
      </c>
      <c r="AA1482">
        <v>4</v>
      </c>
      <c r="AB1482">
        <v>6</v>
      </c>
      <c r="AC1482">
        <v>0</v>
      </c>
      <c r="AD1482">
        <v>0</v>
      </c>
      <c r="AE1482">
        <v>0</v>
      </c>
      <c r="AF1482">
        <v>1</v>
      </c>
      <c r="AG1482">
        <v>0.28499999999999998</v>
      </c>
      <c r="AH1482">
        <v>103</v>
      </c>
      <c r="AI1482">
        <v>99</v>
      </c>
      <c r="AJ1482" t="s">
        <v>73</v>
      </c>
    </row>
    <row r="1483" spans="1:36" x14ac:dyDescent="0.45">
      <c r="A1483">
        <v>1482</v>
      </c>
      <c r="C1483" t="s">
        <v>1057</v>
      </c>
      <c r="D1483" t="str">
        <f t="shared" si="23"/>
        <v>Matt Wieters2017</v>
      </c>
      <c r="E1483" t="s">
        <v>36</v>
      </c>
      <c r="F1483">
        <v>2017</v>
      </c>
      <c r="G1483">
        <v>70</v>
      </c>
      <c r="H1483">
        <v>275</v>
      </c>
      <c r="I1483">
        <v>465</v>
      </c>
      <c r="J1483">
        <v>64</v>
      </c>
      <c r="K1483">
        <v>254</v>
      </c>
      <c r="L1483">
        <v>27</v>
      </c>
      <c r="M1483">
        <v>62</v>
      </c>
      <c r="N1483">
        <v>13</v>
      </c>
      <c r="O1483">
        <v>0</v>
      </c>
      <c r="P1483">
        <v>7</v>
      </c>
      <c r="Q1483">
        <v>36</v>
      </c>
      <c r="R1483">
        <v>1</v>
      </c>
      <c r="S1483">
        <v>0</v>
      </c>
      <c r="T1483">
        <v>18</v>
      </c>
      <c r="U1483">
        <v>53</v>
      </c>
      <c r="V1483">
        <v>0.24399999999999999</v>
      </c>
      <c r="W1483">
        <v>0.29499999999999998</v>
      </c>
      <c r="X1483">
        <v>0.378</v>
      </c>
      <c r="Y1483">
        <v>0.67300000000000004</v>
      </c>
      <c r="Z1483">
        <v>96</v>
      </c>
      <c r="AA1483">
        <v>10</v>
      </c>
      <c r="AB1483">
        <v>1</v>
      </c>
      <c r="AC1483">
        <v>0</v>
      </c>
      <c r="AD1483">
        <v>2</v>
      </c>
      <c r="AE1483">
        <v>3</v>
      </c>
      <c r="AF1483">
        <v>2</v>
      </c>
      <c r="AG1483">
        <v>0.28100000000000003</v>
      </c>
      <c r="AH1483">
        <v>112</v>
      </c>
      <c r="AI1483">
        <v>80</v>
      </c>
      <c r="AJ1483" t="s">
        <v>1058</v>
      </c>
    </row>
    <row r="1484" spans="1:36" x14ac:dyDescent="0.45">
      <c r="A1484">
        <v>1483</v>
      </c>
      <c r="C1484" t="s">
        <v>218</v>
      </c>
      <c r="D1484" t="str">
        <f t="shared" si="23"/>
        <v>Josh Bell2021</v>
      </c>
      <c r="E1484" t="s">
        <v>36</v>
      </c>
      <c r="F1484">
        <v>2021</v>
      </c>
      <c r="G1484">
        <v>73</v>
      </c>
      <c r="H1484">
        <v>274</v>
      </c>
      <c r="I1484">
        <v>568</v>
      </c>
      <c r="J1484">
        <v>63</v>
      </c>
      <c r="K1484">
        <v>249</v>
      </c>
      <c r="L1484">
        <v>41</v>
      </c>
      <c r="M1484">
        <v>61</v>
      </c>
      <c r="N1484">
        <v>14</v>
      </c>
      <c r="O1484">
        <v>0</v>
      </c>
      <c r="P1484">
        <v>12</v>
      </c>
      <c r="Q1484">
        <v>42</v>
      </c>
      <c r="R1484">
        <v>0</v>
      </c>
      <c r="S1484">
        <v>0</v>
      </c>
      <c r="T1484">
        <v>23</v>
      </c>
      <c r="U1484">
        <v>61</v>
      </c>
      <c r="V1484">
        <v>0.245</v>
      </c>
      <c r="W1484">
        <v>0.31</v>
      </c>
      <c r="X1484">
        <v>0.44600000000000001</v>
      </c>
      <c r="Y1484">
        <v>0.75600000000000001</v>
      </c>
      <c r="Z1484">
        <v>111</v>
      </c>
      <c r="AA1484">
        <v>8</v>
      </c>
      <c r="AB1484">
        <v>1</v>
      </c>
      <c r="AC1484">
        <v>0</v>
      </c>
      <c r="AD1484">
        <v>1</v>
      </c>
      <c r="AE1484">
        <v>1</v>
      </c>
      <c r="AF1484">
        <v>3</v>
      </c>
      <c r="AG1484">
        <v>0.27700000000000002</v>
      </c>
      <c r="AH1484">
        <v>83</v>
      </c>
      <c r="AI1484">
        <v>109</v>
      </c>
      <c r="AJ1484" t="s">
        <v>219</v>
      </c>
    </row>
    <row r="1485" spans="1:36" x14ac:dyDescent="0.45">
      <c r="A1485">
        <v>1484</v>
      </c>
      <c r="C1485" t="s">
        <v>114</v>
      </c>
      <c r="D1485" t="str">
        <f t="shared" si="23"/>
        <v>Josh Donaldson2021</v>
      </c>
      <c r="E1485" t="s">
        <v>36</v>
      </c>
      <c r="F1485">
        <v>2021</v>
      </c>
      <c r="G1485">
        <v>69</v>
      </c>
      <c r="H1485">
        <v>274</v>
      </c>
      <c r="I1485">
        <v>543</v>
      </c>
      <c r="J1485">
        <v>64</v>
      </c>
      <c r="K1485">
        <v>229</v>
      </c>
      <c r="L1485">
        <v>39</v>
      </c>
      <c r="M1485">
        <v>57</v>
      </c>
      <c r="N1485">
        <v>14</v>
      </c>
      <c r="O1485">
        <v>0</v>
      </c>
      <c r="P1485">
        <v>13</v>
      </c>
      <c r="Q1485">
        <v>35</v>
      </c>
      <c r="R1485">
        <v>0</v>
      </c>
      <c r="S1485">
        <v>0</v>
      </c>
      <c r="T1485">
        <v>38</v>
      </c>
      <c r="U1485">
        <v>53</v>
      </c>
      <c r="V1485">
        <v>0.249</v>
      </c>
      <c r="W1485">
        <v>0.35</v>
      </c>
      <c r="X1485">
        <v>0.48</v>
      </c>
      <c r="Y1485">
        <v>0.83099999999999996</v>
      </c>
      <c r="Z1485">
        <v>110</v>
      </c>
      <c r="AA1485">
        <v>10</v>
      </c>
      <c r="AB1485">
        <v>1</v>
      </c>
      <c r="AC1485">
        <v>0</v>
      </c>
      <c r="AD1485">
        <v>6</v>
      </c>
      <c r="AE1485">
        <v>1</v>
      </c>
      <c r="AF1485">
        <v>2</v>
      </c>
      <c r="AG1485">
        <v>0.26</v>
      </c>
      <c r="AH1485">
        <v>101</v>
      </c>
      <c r="AI1485">
        <v>130</v>
      </c>
      <c r="AJ1485" t="s">
        <v>115</v>
      </c>
    </row>
    <row r="1486" spans="1:36" x14ac:dyDescent="0.45">
      <c r="A1486">
        <v>1485</v>
      </c>
      <c r="C1486" t="s">
        <v>1059</v>
      </c>
      <c r="D1486" t="str">
        <f t="shared" si="23"/>
        <v>Adam Engel2018</v>
      </c>
      <c r="E1486" t="s">
        <v>36</v>
      </c>
      <c r="F1486">
        <v>2018</v>
      </c>
      <c r="G1486">
        <v>85</v>
      </c>
      <c r="H1486">
        <v>274</v>
      </c>
      <c r="I1486">
        <v>463</v>
      </c>
      <c r="J1486">
        <v>74</v>
      </c>
      <c r="K1486">
        <v>248</v>
      </c>
      <c r="L1486">
        <v>31</v>
      </c>
      <c r="M1486">
        <v>54</v>
      </c>
      <c r="N1486">
        <v>11</v>
      </c>
      <c r="O1486">
        <v>2</v>
      </c>
      <c r="P1486">
        <v>2</v>
      </c>
      <c r="Q1486">
        <v>18</v>
      </c>
      <c r="R1486">
        <v>10</v>
      </c>
      <c r="S1486">
        <v>3</v>
      </c>
      <c r="T1486">
        <v>13</v>
      </c>
      <c r="U1486">
        <v>70</v>
      </c>
      <c r="V1486">
        <v>0.218</v>
      </c>
      <c r="W1486">
        <v>0.27200000000000002</v>
      </c>
      <c r="X1486">
        <v>0.30199999999999999</v>
      </c>
      <c r="Y1486">
        <v>0.57499999999999996</v>
      </c>
      <c r="Z1486">
        <v>75</v>
      </c>
      <c r="AA1486">
        <v>1</v>
      </c>
      <c r="AB1486">
        <v>6</v>
      </c>
      <c r="AC1486">
        <v>6</v>
      </c>
      <c r="AD1486">
        <v>1</v>
      </c>
      <c r="AE1486">
        <v>0</v>
      </c>
      <c r="AF1486">
        <v>3</v>
      </c>
      <c r="AG1486">
        <v>0.29399999999999998</v>
      </c>
      <c r="AH1486">
        <v>87</v>
      </c>
      <c r="AI1486">
        <v>60</v>
      </c>
      <c r="AJ1486" t="s">
        <v>1060</v>
      </c>
    </row>
    <row r="1487" spans="1:36" x14ac:dyDescent="0.45">
      <c r="A1487">
        <v>1486</v>
      </c>
      <c r="C1487" t="s">
        <v>278</v>
      </c>
      <c r="D1487" t="str">
        <f t="shared" si="23"/>
        <v>Eduardo Escobar2014</v>
      </c>
      <c r="E1487" t="s">
        <v>36</v>
      </c>
      <c r="F1487">
        <v>2014</v>
      </c>
      <c r="G1487">
        <v>78</v>
      </c>
      <c r="H1487">
        <v>274</v>
      </c>
      <c r="I1487">
        <v>465</v>
      </c>
      <c r="J1487">
        <v>67</v>
      </c>
      <c r="K1487">
        <v>255</v>
      </c>
      <c r="L1487">
        <v>31</v>
      </c>
      <c r="M1487">
        <v>69</v>
      </c>
      <c r="N1487">
        <v>25</v>
      </c>
      <c r="O1487">
        <v>0</v>
      </c>
      <c r="P1487">
        <v>3</v>
      </c>
      <c r="Q1487">
        <v>21</v>
      </c>
      <c r="R1487">
        <v>1</v>
      </c>
      <c r="S1487">
        <v>1</v>
      </c>
      <c r="T1487">
        <v>16</v>
      </c>
      <c r="U1487">
        <v>57</v>
      </c>
      <c r="V1487">
        <v>0.27100000000000002</v>
      </c>
      <c r="W1487">
        <v>0.313</v>
      </c>
      <c r="X1487">
        <v>0.40400000000000003</v>
      </c>
      <c r="Y1487">
        <v>0.71599999999999997</v>
      </c>
      <c r="Z1487">
        <v>103</v>
      </c>
      <c r="AA1487">
        <v>4</v>
      </c>
      <c r="AB1487">
        <v>0</v>
      </c>
      <c r="AC1487">
        <v>2</v>
      </c>
      <c r="AD1487">
        <v>1</v>
      </c>
      <c r="AE1487">
        <v>1</v>
      </c>
      <c r="AF1487">
        <v>3</v>
      </c>
      <c r="AG1487">
        <v>0.33700000000000002</v>
      </c>
      <c r="AH1487">
        <v>99</v>
      </c>
      <c r="AI1487">
        <v>102</v>
      </c>
      <c r="AJ1487" t="s">
        <v>279</v>
      </c>
    </row>
    <row r="1488" spans="1:36" x14ac:dyDescent="0.45">
      <c r="A1488">
        <v>1487</v>
      </c>
      <c r="C1488" t="s">
        <v>427</v>
      </c>
      <c r="D1488" t="str">
        <f t="shared" si="23"/>
        <v>Dexter Fowler2018</v>
      </c>
      <c r="E1488" t="s">
        <v>36</v>
      </c>
      <c r="F1488">
        <v>2018</v>
      </c>
      <c r="G1488">
        <v>74</v>
      </c>
      <c r="H1488">
        <v>274</v>
      </c>
      <c r="I1488">
        <v>334</v>
      </c>
      <c r="J1488">
        <v>60</v>
      </c>
      <c r="K1488">
        <v>239</v>
      </c>
      <c r="L1488">
        <v>32</v>
      </c>
      <c r="M1488">
        <v>42</v>
      </c>
      <c r="N1488">
        <v>8</v>
      </c>
      <c r="O1488">
        <v>0</v>
      </c>
      <c r="P1488">
        <v>7</v>
      </c>
      <c r="Q1488">
        <v>26</v>
      </c>
      <c r="R1488">
        <v>3</v>
      </c>
      <c r="S1488">
        <v>2</v>
      </c>
      <c r="T1488">
        <v>29</v>
      </c>
      <c r="U1488">
        <v>61</v>
      </c>
      <c r="V1488">
        <v>0.17599999999999999</v>
      </c>
      <c r="W1488">
        <v>0.27</v>
      </c>
      <c r="X1488">
        <v>0.29699999999999999</v>
      </c>
      <c r="Y1488">
        <v>0.56699999999999995</v>
      </c>
      <c r="Z1488">
        <v>71</v>
      </c>
      <c r="AA1488">
        <v>2</v>
      </c>
      <c r="AB1488">
        <v>3</v>
      </c>
      <c r="AC1488">
        <v>0</v>
      </c>
      <c r="AD1488">
        <v>3</v>
      </c>
      <c r="AE1488">
        <v>0</v>
      </c>
      <c r="AF1488">
        <v>3</v>
      </c>
      <c r="AG1488">
        <v>0.20100000000000001</v>
      </c>
      <c r="AH1488">
        <v>97</v>
      </c>
      <c r="AI1488">
        <v>58</v>
      </c>
      <c r="AJ1488" t="s">
        <v>428</v>
      </c>
    </row>
    <row r="1489" spans="1:36" x14ac:dyDescent="0.45">
      <c r="A1489">
        <v>1488</v>
      </c>
      <c r="C1489" t="s">
        <v>240</v>
      </c>
      <c r="D1489" t="str">
        <f t="shared" si="23"/>
        <v>Freddy Galvis2021</v>
      </c>
      <c r="E1489" t="s">
        <v>36</v>
      </c>
      <c r="F1489">
        <v>2021</v>
      </c>
      <c r="G1489">
        <v>72</v>
      </c>
      <c r="H1489">
        <v>274</v>
      </c>
      <c r="I1489">
        <v>394</v>
      </c>
      <c r="J1489">
        <v>71</v>
      </c>
      <c r="K1489">
        <v>249</v>
      </c>
      <c r="L1489">
        <v>36</v>
      </c>
      <c r="M1489">
        <v>62</v>
      </c>
      <c r="N1489">
        <v>12</v>
      </c>
      <c r="O1489">
        <v>1</v>
      </c>
      <c r="P1489">
        <v>9</v>
      </c>
      <c r="Q1489">
        <v>26</v>
      </c>
      <c r="R1489">
        <v>1</v>
      </c>
      <c r="S1489">
        <v>0</v>
      </c>
      <c r="T1489">
        <v>18</v>
      </c>
      <c r="U1489">
        <v>58</v>
      </c>
      <c r="V1489">
        <v>0.249</v>
      </c>
      <c r="W1489">
        <v>0.30599999999999999</v>
      </c>
      <c r="X1489">
        <v>0.41399999999999998</v>
      </c>
      <c r="Y1489">
        <v>0.72</v>
      </c>
      <c r="Z1489">
        <v>103</v>
      </c>
      <c r="AA1489">
        <v>5</v>
      </c>
      <c r="AB1489">
        <v>3</v>
      </c>
      <c r="AC1489">
        <v>2</v>
      </c>
      <c r="AD1489">
        <v>1</v>
      </c>
      <c r="AE1489">
        <v>1</v>
      </c>
      <c r="AF1489">
        <v>0</v>
      </c>
      <c r="AG1489">
        <v>0.28999999999999998</v>
      </c>
      <c r="AH1489">
        <v>103</v>
      </c>
      <c r="AI1489">
        <v>100</v>
      </c>
      <c r="AJ1489" t="s">
        <v>241</v>
      </c>
    </row>
    <row r="1490" spans="1:36" x14ac:dyDescent="0.45">
      <c r="A1490">
        <v>1489</v>
      </c>
      <c r="C1490" t="s">
        <v>1061</v>
      </c>
      <c r="D1490" t="str">
        <f t="shared" si="23"/>
        <v>Josh Lowe2023</v>
      </c>
      <c r="E1490" t="s">
        <v>36</v>
      </c>
      <c r="F1490">
        <v>2023</v>
      </c>
      <c r="G1490">
        <v>74</v>
      </c>
      <c r="H1490">
        <v>274</v>
      </c>
      <c r="I1490">
        <v>501</v>
      </c>
      <c r="J1490">
        <v>63</v>
      </c>
      <c r="K1490">
        <v>257</v>
      </c>
      <c r="L1490">
        <v>36</v>
      </c>
      <c r="M1490">
        <v>71</v>
      </c>
      <c r="N1490">
        <v>18</v>
      </c>
      <c r="O1490">
        <v>0</v>
      </c>
      <c r="P1490">
        <v>12</v>
      </c>
      <c r="Q1490">
        <v>48</v>
      </c>
      <c r="R1490">
        <v>19</v>
      </c>
      <c r="S1490">
        <v>2</v>
      </c>
      <c r="T1490">
        <v>16</v>
      </c>
      <c r="U1490">
        <v>75</v>
      </c>
      <c r="V1490">
        <v>0.27600000000000002</v>
      </c>
      <c r="W1490">
        <v>0.318</v>
      </c>
      <c r="X1490">
        <v>0.48599999999999999</v>
      </c>
      <c r="Y1490">
        <v>0.80400000000000005</v>
      </c>
      <c r="Z1490">
        <v>125</v>
      </c>
      <c r="AA1490">
        <v>2</v>
      </c>
      <c r="AB1490">
        <v>0</v>
      </c>
      <c r="AC1490">
        <v>0</v>
      </c>
      <c r="AD1490">
        <v>1</v>
      </c>
      <c r="AE1490">
        <v>0</v>
      </c>
      <c r="AF1490">
        <v>2</v>
      </c>
      <c r="AG1490">
        <v>0.34499999999999997</v>
      </c>
      <c r="AH1490">
        <v>92</v>
      </c>
      <c r="AI1490">
        <v>118</v>
      </c>
      <c r="AJ1490" t="s">
        <v>1062</v>
      </c>
    </row>
    <row r="1491" spans="1:36" x14ac:dyDescent="0.45">
      <c r="A1491">
        <v>1490</v>
      </c>
      <c r="C1491" t="s">
        <v>757</v>
      </c>
      <c r="D1491" t="str">
        <f t="shared" si="23"/>
        <v>Brian McCann2016</v>
      </c>
      <c r="E1491" t="s">
        <v>36</v>
      </c>
      <c r="F1491">
        <v>2016</v>
      </c>
      <c r="G1491">
        <v>71</v>
      </c>
      <c r="H1491">
        <v>274</v>
      </c>
      <c r="I1491">
        <v>492</v>
      </c>
      <c r="J1491">
        <v>63</v>
      </c>
      <c r="K1491">
        <v>238</v>
      </c>
      <c r="L1491">
        <v>35</v>
      </c>
      <c r="M1491">
        <v>59</v>
      </c>
      <c r="N1491">
        <v>9</v>
      </c>
      <c r="O1491">
        <v>0</v>
      </c>
      <c r="P1491">
        <v>14</v>
      </c>
      <c r="Q1491">
        <v>38</v>
      </c>
      <c r="R1491">
        <v>0</v>
      </c>
      <c r="S1491">
        <v>0</v>
      </c>
      <c r="T1491">
        <v>32</v>
      </c>
      <c r="U1491">
        <v>54</v>
      </c>
      <c r="V1491">
        <v>0.248</v>
      </c>
      <c r="W1491">
        <v>0.34699999999999998</v>
      </c>
      <c r="X1491">
        <v>0.46200000000000002</v>
      </c>
      <c r="Y1491">
        <v>0.80900000000000005</v>
      </c>
      <c r="Z1491">
        <v>110</v>
      </c>
      <c r="AA1491">
        <v>9</v>
      </c>
      <c r="AB1491">
        <v>4</v>
      </c>
      <c r="AC1491">
        <v>0</v>
      </c>
      <c r="AD1491">
        <v>0</v>
      </c>
      <c r="AE1491">
        <v>2</v>
      </c>
      <c r="AF1491">
        <v>2</v>
      </c>
      <c r="AG1491">
        <v>0.26500000000000001</v>
      </c>
      <c r="AH1491">
        <v>115</v>
      </c>
      <c r="AI1491">
        <v>118</v>
      </c>
      <c r="AJ1491" t="s">
        <v>758</v>
      </c>
    </row>
    <row r="1492" spans="1:36" x14ac:dyDescent="0.45">
      <c r="A1492">
        <v>1491</v>
      </c>
      <c r="C1492" t="s">
        <v>1007</v>
      </c>
      <c r="D1492" t="str">
        <f t="shared" si="23"/>
        <v>Geraldo Perdomo2023</v>
      </c>
      <c r="E1492" t="s">
        <v>36</v>
      </c>
      <c r="F1492">
        <v>2023</v>
      </c>
      <c r="G1492">
        <v>74</v>
      </c>
      <c r="H1492">
        <v>274</v>
      </c>
      <c r="I1492">
        <v>495</v>
      </c>
      <c r="J1492">
        <v>63</v>
      </c>
      <c r="K1492">
        <v>225</v>
      </c>
      <c r="L1492">
        <v>38</v>
      </c>
      <c r="M1492">
        <v>61</v>
      </c>
      <c r="N1492">
        <v>14</v>
      </c>
      <c r="O1492">
        <v>1</v>
      </c>
      <c r="P1492">
        <v>5</v>
      </c>
      <c r="Q1492">
        <v>33</v>
      </c>
      <c r="R1492">
        <v>11</v>
      </c>
      <c r="S1492">
        <v>2</v>
      </c>
      <c r="T1492">
        <v>37</v>
      </c>
      <c r="U1492">
        <v>45</v>
      </c>
      <c r="V1492">
        <v>0.27100000000000002</v>
      </c>
      <c r="W1492">
        <v>0.378</v>
      </c>
      <c r="X1492">
        <v>0.40899999999999997</v>
      </c>
      <c r="Y1492">
        <v>0.78700000000000003</v>
      </c>
      <c r="Z1492">
        <v>92</v>
      </c>
      <c r="AA1492">
        <v>1</v>
      </c>
      <c r="AB1492">
        <v>3</v>
      </c>
      <c r="AC1492">
        <v>7</v>
      </c>
      <c r="AD1492">
        <v>2</v>
      </c>
      <c r="AE1492">
        <v>1</v>
      </c>
      <c r="AF1492">
        <v>0</v>
      </c>
      <c r="AG1492">
        <v>0.316</v>
      </c>
      <c r="AH1492">
        <v>121</v>
      </c>
      <c r="AI1492">
        <v>118</v>
      </c>
      <c r="AJ1492" t="s">
        <v>1008</v>
      </c>
    </row>
    <row r="1493" spans="1:36" x14ac:dyDescent="0.45">
      <c r="A1493">
        <v>1492</v>
      </c>
      <c r="C1493" t="s">
        <v>1063</v>
      </c>
      <c r="D1493" t="str">
        <f t="shared" si="23"/>
        <v>A.J. Pierzynski2014</v>
      </c>
      <c r="E1493" t="s">
        <v>36</v>
      </c>
      <c r="F1493">
        <v>2014</v>
      </c>
      <c r="G1493">
        <v>72</v>
      </c>
      <c r="H1493">
        <v>274</v>
      </c>
      <c r="I1493">
        <v>362</v>
      </c>
      <c r="J1493">
        <v>65</v>
      </c>
      <c r="K1493">
        <v>256</v>
      </c>
      <c r="L1493">
        <v>19</v>
      </c>
      <c r="M1493">
        <v>65</v>
      </c>
      <c r="N1493">
        <v>10</v>
      </c>
      <c r="O1493">
        <v>1</v>
      </c>
      <c r="P1493">
        <v>4</v>
      </c>
      <c r="Q1493">
        <v>31</v>
      </c>
      <c r="R1493">
        <v>0</v>
      </c>
      <c r="S1493">
        <v>0</v>
      </c>
      <c r="T1493">
        <v>9</v>
      </c>
      <c r="U1493">
        <v>40</v>
      </c>
      <c r="V1493">
        <v>0.254</v>
      </c>
      <c r="W1493">
        <v>0.28599999999999998</v>
      </c>
      <c r="X1493">
        <v>0.34799999999999998</v>
      </c>
      <c r="Y1493">
        <v>0.63300000000000001</v>
      </c>
      <c r="Z1493">
        <v>89</v>
      </c>
      <c r="AA1493">
        <v>11</v>
      </c>
      <c r="AB1493">
        <v>4</v>
      </c>
      <c r="AC1493">
        <v>1</v>
      </c>
      <c r="AD1493">
        <v>4</v>
      </c>
      <c r="AE1493">
        <v>2</v>
      </c>
      <c r="AF1493">
        <v>2</v>
      </c>
      <c r="AG1493">
        <v>0.28199999999999997</v>
      </c>
      <c r="AH1493">
        <v>103</v>
      </c>
      <c r="AI1493">
        <v>80</v>
      </c>
      <c r="AJ1493" t="s">
        <v>1064</v>
      </c>
    </row>
    <row r="1494" spans="1:36" x14ac:dyDescent="0.45">
      <c r="A1494">
        <v>1493</v>
      </c>
      <c r="C1494" t="s">
        <v>182</v>
      </c>
      <c r="D1494" t="str">
        <f t="shared" si="23"/>
        <v>Jean Segura2023</v>
      </c>
      <c r="E1494" t="s">
        <v>36</v>
      </c>
      <c r="F1494">
        <v>2023</v>
      </c>
      <c r="G1494">
        <v>72</v>
      </c>
      <c r="H1494">
        <v>274</v>
      </c>
      <c r="I1494">
        <v>326</v>
      </c>
      <c r="J1494">
        <v>70</v>
      </c>
      <c r="K1494">
        <v>250</v>
      </c>
      <c r="L1494">
        <v>21</v>
      </c>
      <c r="M1494">
        <v>54</v>
      </c>
      <c r="N1494">
        <v>4</v>
      </c>
      <c r="O1494">
        <v>1</v>
      </c>
      <c r="P1494">
        <v>2</v>
      </c>
      <c r="Q1494">
        <v>16</v>
      </c>
      <c r="R1494">
        <v>6</v>
      </c>
      <c r="S1494">
        <v>2</v>
      </c>
      <c r="T1494">
        <v>21</v>
      </c>
      <c r="U1494">
        <v>42</v>
      </c>
      <c r="V1494">
        <v>0.216</v>
      </c>
      <c r="W1494">
        <v>0.28199999999999997</v>
      </c>
      <c r="X1494">
        <v>0.26400000000000001</v>
      </c>
      <c r="Y1494">
        <v>0.54600000000000004</v>
      </c>
      <c r="Z1494">
        <v>66</v>
      </c>
      <c r="AA1494">
        <v>12</v>
      </c>
      <c r="AB1494">
        <v>2</v>
      </c>
      <c r="AC1494">
        <v>1</v>
      </c>
      <c r="AD1494">
        <v>0</v>
      </c>
      <c r="AE1494">
        <v>1</v>
      </c>
      <c r="AF1494">
        <v>1</v>
      </c>
      <c r="AG1494">
        <v>0.252</v>
      </c>
      <c r="AH1494">
        <v>96</v>
      </c>
      <c r="AI1494">
        <v>53</v>
      </c>
      <c r="AJ1494" t="s">
        <v>183</v>
      </c>
    </row>
    <row r="1495" spans="1:36" x14ac:dyDescent="0.45">
      <c r="A1495">
        <v>1494</v>
      </c>
      <c r="C1495" t="s">
        <v>376</v>
      </c>
      <c r="D1495" t="str">
        <f t="shared" si="23"/>
        <v>Justin Turner2017</v>
      </c>
      <c r="E1495" t="s">
        <v>36</v>
      </c>
      <c r="F1495">
        <v>2017</v>
      </c>
      <c r="G1495">
        <v>65</v>
      </c>
      <c r="H1495">
        <v>274</v>
      </c>
      <c r="I1495">
        <v>543</v>
      </c>
      <c r="J1495">
        <v>61</v>
      </c>
      <c r="K1495">
        <v>228</v>
      </c>
      <c r="L1495">
        <v>40</v>
      </c>
      <c r="M1495">
        <v>86</v>
      </c>
      <c r="N1495">
        <v>17</v>
      </c>
      <c r="O1495">
        <v>0</v>
      </c>
      <c r="P1495">
        <v>10</v>
      </c>
      <c r="Q1495">
        <v>37</v>
      </c>
      <c r="R1495">
        <v>2</v>
      </c>
      <c r="S1495">
        <v>0</v>
      </c>
      <c r="T1495">
        <v>32</v>
      </c>
      <c r="U1495">
        <v>29</v>
      </c>
      <c r="V1495">
        <v>0.377</v>
      </c>
      <c r="W1495">
        <v>0.47299999999999998</v>
      </c>
      <c r="X1495">
        <v>0.58299999999999996</v>
      </c>
      <c r="Y1495">
        <v>1.056</v>
      </c>
      <c r="Z1495">
        <v>133</v>
      </c>
      <c r="AA1495">
        <v>7</v>
      </c>
      <c r="AB1495">
        <v>11</v>
      </c>
      <c r="AC1495">
        <v>1</v>
      </c>
      <c r="AD1495">
        <v>2</v>
      </c>
      <c r="AE1495">
        <v>2</v>
      </c>
      <c r="AF1495">
        <v>1</v>
      </c>
      <c r="AG1495">
        <v>0.39800000000000002</v>
      </c>
      <c r="AH1495">
        <v>124</v>
      </c>
      <c r="AI1495">
        <v>183</v>
      </c>
      <c r="AJ1495" t="s">
        <v>377</v>
      </c>
    </row>
    <row r="1496" spans="1:36" x14ac:dyDescent="0.45">
      <c r="A1496">
        <v>1495</v>
      </c>
      <c r="C1496" t="s">
        <v>613</v>
      </c>
      <c r="D1496" t="str">
        <f t="shared" si="23"/>
        <v>Michael Conforto2017</v>
      </c>
      <c r="E1496" t="s">
        <v>36</v>
      </c>
      <c r="F1496">
        <v>2017</v>
      </c>
      <c r="G1496">
        <v>70</v>
      </c>
      <c r="H1496">
        <v>273</v>
      </c>
      <c r="I1496">
        <v>440</v>
      </c>
      <c r="J1496">
        <v>56</v>
      </c>
      <c r="K1496">
        <v>225</v>
      </c>
      <c r="L1496">
        <v>47</v>
      </c>
      <c r="M1496">
        <v>64</v>
      </c>
      <c r="N1496">
        <v>14</v>
      </c>
      <c r="O1496">
        <v>1</v>
      </c>
      <c r="P1496">
        <v>14</v>
      </c>
      <c r="Q1496">
        <v>41</v>
      </c>
      <c r="R1496">
        <v>2</v>
      </c>
      <c r="S1496">
        <v>0</v>
      </c>
      <c r="T1496">
        <v>38</v>
      </c>
      <c r="U1496">
        <v>67</v>
      </c>
      <c r="V1496">
        <v>0.28399999999999997</v>
      </c>
      <c r="W1496">
        <v>0.40300000000000002</v>
      </c>
      <c r="X1496">
        <v>0.54200000000000004</v>
      </c>
      <c r="Y1496">
        <v>0.94499999999999995</v>
      </c>
      <c r="Z1496">
        <v>122</v>
      </c>
      <c r="AA1496">
        <v>2</v>
      </c>
      <c r="AB1496">
        <v>8</v>
      </c>
      <c r="AC1496">
        <v>0</v>
      </c>
      <c r="AD1496">
        <v>2</v>
      </c>
      <c r="AE1496">
        <v>5</v>
      </c>
      <c r="AF1496">
        <v>2</v>
      </c>
      <c r="AG1496">
        <v>0.34300000000000003</v>
      </c>
      <c r="AH1496">
        <v>103</v>
      </c>
      <c r="AI1496">
        <v>152</v>
      </c>
      <c r="AJ1496" t="s">
        <v>614</v>
      </c>
    </row>
    <row r="1497" spans="1:36" x14ac:dyDescent="0.45">
      <c r="A1497">
        <v>1496</v>
      </c>
      <c r="C1497" t="s">
        <v>421</v>
      </c>
      <c r="D1497" t="str">
        <f t="shared" si="23"/>
        <v>Corey Dickerson2016</v>
      </c>
      <c r="E1497" t="s">
        <v>36</v>
      </c>
      <c r="F1497">
        <v>2016</v>
      </c>
      <c r="G1497">
        <v>77</v>
      </c>
      <c r="H1497">
        <v>273</v>
      </c>
      <c r="I1497">
        <v>548</v>
      </c>
      <c r="J1497">
        <v>66</v>
      </c>
      <c r="K1497">
        <v>252</v>
      </c>
      <c r="L1497">
        <v>24</v>
      </c>
      <c r="M1497">
        <v>58</v>
      </c>
      <c r="N1497">
        <v>14</v>
      </c>
      <c r="O1497">
        <v>2</v>
      </c>
      <c r="P1497">
        <v>13</v>
      </c>
      <c r="Q1497">
        <v>35</v>
      </c>
      <c r="R1497">
        <v>0</v>
      </c>
      <c r="S1497">
        <v>1</v>
      </c>
      <c r="T1497">
        <v>19</v>
      </c>
      <c r="U1497">
        <v>70</v>
      </c>
      <c r="V1497">
        <v>0.23</v>
      </c>
      <c r="W1497">
        <v>0.28299999999999997</v>
      </c>
      <c r="X1497">
        <v>0.45600000000000002</v>
      </c>
      <c r="Y1497">
        <v>0.73899999999999999</v>
      </c>
      <c r="Z1497">
        <v>115</v>
      </c>
      <c r="AA1497">
        <v>2</v>
      </c>
      <c r="AB1497">
        <v>0</v>
      </c>
      <c r="AC1497">
        <v>0</v>
      </c>
      <c r="AD1497">
        <v>1</v>
      </c>
      <c r="AE1497">
        <v>4</v>
      </c>
      <c r="AF1497">
        <v>2</v>
      </c>
      <c r="AG1497">
        <v>0.26500000000000001</v>
      </c>
      <c r="AH1497">
        <v>94</v>
      </c>
      <c r="AI1497">
        <v>96</v>
      </c>
      <c r="AJ1497" t="s">
        <v>422</v>
      </c>
    </row>
    <row r="1498" spans="1:36" x14ac:dyDescent="0.45">
      <c r="A1498">
        <v>1497</v>
      </c>
      <c r="C1498" t="s">
        <v>499</v>
      </c>
      <c r="D1498" t="str">
        <f t="shared" si="23"/>
        <v>Derek Dietrich2016</v>
      </c>
      <c r="E1498" t="s">
        <v>36</v>
      </c>
      <c r="F1498">
        <v>2016</v>
      </c>
      <c r="G1498">
        <v>76</v>
      </c>
      <c r="H1498">
        <v>273</v>
      </c>
      <c r="I1498">
        <v>412</v>
      </c>
      <c r="J1498">
        <v>63</v>
      </c>
      <c r="K1498">
        <v>231</v>
      </c>
      <c r="L1498">
        <v>25</v>
      </c>
      <c r="M1498">
        <v>70</v>
      </c>
      <c r="N1498">
        <v>14</v>
      </c>
      <c r="O1498">
        <v>3</v>
      </c>
      <c r="P1498">
        <v>4</v>
      </c>
      <c r="Q1498">
        <v>29</v>
      </c>
      <c r="R1498">
        <v>0</v>
      </c>
      <c r="S1498">
        <v>0</v>
      </c>
      <c r="T1498">
        <v>21</v>
      </c>
      <c r="U1498">
        <v>49</v>
      </c>
      <c r="V1498">
        <v>0.30299999999999999</v>
      </c>
      <c r="W1498">
        <v>0.39600000000000002</v>
      </c>
      <c r="X1498">
        <v>0.442</v>
      </c>
      <c r="Y1498">
        <v>0.83699999999999997</v>
      </c>
      <c r="Z1498">
        <v>102</v>
      </c>
      <c r="AA1498">
        <v>4</v>
      </c>
      <c r="AB1498">
        <v>17</v>
      </c>
      <c r="AC1498">
        <v>0</v>
      </c>
      <c r="AD1498">
        <v>4</v>
      </c>
      <c r="AE1498">
        <v>1</v>
      </c>
      <c r="AF1498">
        <v>3</v>
      </c>
      <c r="AG1498">
        <v>0.36299999999999999</v>
      </c>
      <c r="AH1498">
        <v>110</v>
      </c>
      <c r="AI1498">
        <v>128</v>
      </c>
      <c r="AJ1498" t="s">
        <v>500</v>
      </c>
    </row>
    <row r="1499" spans="1:36" x14ac:dyDescent="0.45">
      <c r="A1499">
        <v>1498</v>
      </c>
      <c r="C1499" t="s">
        <v>835</v>
      </c>
      <c r="D1499" t="str">
        <f t="shared" si="23"/>
        <v>Enrique Hernández2018</v>
      </c>
      <c r="E1499" t="s">
        <v>36</v>
      </c>
      <c r="F1499">
        <v>2018</v>
      </c>
      <c r="G1499">
        <v>88</v>
      </c>
      <c r="H1499">
        <v>273</v>
      </c>
      <c r="I1499">
        <v>462</v>
      </c>
      <c r="J1499">
        <v>58</v>
      </c>
      <c r="K1499">
        <v>239</v>
      </c>
      <c r="L1499">
        <v>37</v>
      </c>
      <c r="M1499">
        <v>55</v>
      </c>
      <c r="N1499">
        <v>8</v>
      </c>
      <c r="O1499">
        <v>1</v>
      </c>
      <c r="P1499">
        <v>16</v>
      </c>
      <c r="Q1499">
        <v>34</v>
      </c>
      <c r="R1499">
        <v>1</v>
      </c>
      <c r="S1499">
        <v>0</v>
      </c>
      <c r="T1499">
        <v>29</v>
      </c>
      <c r="U1499">
        <v>56</v>
      </c>
      <c r="V1499">
        <v>0.23</v>
      </c>
      <c r="W1499">
        <v>0.313</v>
      </c>
      <c r="X1499">
        <v>0.47299999999999998</v>
      </c>
      <c r="Y1499">
        <v>0.78500000000000003</v>
      </c>
      <c r="Z1499">
        <v>113</v>
      </c>
      <c r="AA1499">
        <v>0</v>
      </c>
      <c r="AB1499">
        <v>1</v>
      </c>
      <c r="AC1499">
        <v>1</v>
      </c>
      <c r="AD1499">
        <v>3</v>
      </c>
      <c r="AE1499">
        <v>2</v>
      </c>
      <c r="AF1499">
        <v>1</v>
      </c>
      <c r="AG1499">
        <v>0.22900000000000001</v>
      </c>
      <c r="AH1499">
        <v>94</v>
      </c>
      <c r="AI1499">
        <v>115</v>
      </c>
      <c r="AJ1499" t="s">
        <v>836</v>
      </c>
    </row>
    <row r="1500" spans="1:36" x14ac:dyDescent="0.45">
      <c r="A1500">
        <v>1499</v>
      </c>
      <c r="C1500" t="s">
        <v>649</v>
      </c>
      <c r="D1500" t="str">
        <f t="shared" si="23"/>
        <v>Jose Iglesias2017</v>
      </c>
      <c r="E1500" t="s">
        <v>36</v>
      </c>
      <c r="F1500">
        <v>2017</v>
      </c>
      <c r="G1500">
        <v>72</v>
      </c>
      <c r="H1500">
        <v>273</v>
      </c>
      <c r="I1500">
        <v>489</v>
      </c>
      <c r="J1500">
        <v>71</v>
      </c>
      <c r="K1500">
        <v>259</v>
      </c>
      <c r="L1500">
        <v>32</v>
      </c>
      <c r="M1500">
        <v>64</v>
      </c>
      <c r="N1500">
        <v>18</v>
      </c>
      <c r="O1500">
        <v>1</v>
      </c>
      <c r="P1500">
        <v>2</v>
      </c>
      <c r="Q1500">
        <v>24</v>
      </c>
      <c r="R1500">
        <v>4</v>
      </c>
      <c r="S1500">
        <v>2</v>
      </c>
      <c r="T1500">
        <v>11</v>
      </c>
      <c r="U1500">
        <v>37</v>
      </c>
      <c r="V1500">
        <v>0.247</v>
      </c>
      <c r="W1500">
        <v>0.28000000000000003</v>
      </c>
      <c r="X1500">
        <v>0.34799999999999998</v>
      </c>
      <c r="Y1500">
        <v>0.628</v>
      </c>
      <c r="Z1500">
        <v>90</v>
      </c>
      <c r="AA1500">
        <v>4</v>
      </c>
      <c r="AB1500">
        <v>1</v>
      </c>
      <c r="AC1500">
        <v>2</v>
      </c>
      <c r="AD1500">
        <v>0</v>
      </c>
      <c r="AE1500">
        <v>0</v>
      </c>
      <c r="AF1500">
        <v>2</v>
      </c>
      <c r="AG1500">
        <v>0.28199999999999997</v>
      </c>
      <c r="AH1500">
        <v>91</v>
      </c>
      <c r="AI1500">
        <v>68</v>
      </c>
      <c r="AJ1500" t="s">
        <v>650</v>
      </c>
    </row>
    <row r="1501" spans="1:36" x14ac:dyDescent="0.45">
      <c r="A1501">
        <v>1500</v>
      </c>
      <c r="C1501" t="s">
        <v>717</v>
      </c>
      <c r="D1501" t="str">
        <f t="shared" si="23"/>
        <v>Mitch Moreland2015</v>
      </c>
      <c r="E1501" t="s">
        <v>36</v>
      </c>
      <c r="F1501">
        <v>2015</v>
      </c>
      <c r="G1501">
        <v>68</v>
      </c>
      <c r="H1501">
        <v>273</v>
      </c>
      <c r="I1501">
        <v>515</v>
      </c>
      <c r="J1501">
        <v>62</v>
      </c>
      <c r="K1501">
        <v>252</v>
      </c>
      <c r="L1501">
        <v>29</v>
      </c>
      <c r="M1501">
        <v>72</v>
      </c>
      <c r="N1501">
        <v>14</v>
      </c>
      <c r="O1501">
        <v>0</v>
      </c>
      <c r="P1501">
        <v>16</v>
      </c>
      <c r="Q1501">
        <v>46</v>
      </c>
      <c r="R1501">
        <v>1</v>
      </c>
      <c r="S1501">
        <v>0</v>
      </c>
      <c r="T1501">
        <v>16</v>
      </c>
      <c r="U1501">
        <v>60</v>
      </c>
      <c r="V1501">
        <v>0.28599999999999998</v>
      </c>
      <c r="W1501">
        <v>0.33300000000000002</v>
      </c>
      <c r="X1501">
        <v>0.53200000000000003</v>
      </c>
      <c r="Y1501">
        <v>0.86499999999999999</v>
      </c>
      <c r="Z1501">
        <v>134</v>
      </c>
      <c r="AA1501">
        <v>9</v>
      </c>
      <c r="AB1501">
        <v>3</v>
      </c>
      <c r="AC1501">
        <v>0</v>
      </c>
      <c r="AD1501">
        <v>2</v>
      </c>
      <c r="AE1501">
        <v>1</v>
      </c>
      <c r="AF1501">
        <v>1</v>
      </c>
      <c r="AG1501">
        <v>0.315</v>
      </c>
      <c r="AH1501">
        <v>111</v>
      </c>
      <c r="AI1501">
        <v>140</v>
      </c>
      <c r="AJ1501" t="s">
        <v>718</v>
      </c>
    </row>
    <row r="1502" spans="1:36" x14ac:dyDescent="0.45">
      <c r="A1502">
        <v>1501</v>
      </c>
      <c r="C1502" t="s">
        <v>1065</v>
      </c>
      <c r="D1502" t="str">
        <f t="shared" si="23"/>
        <v>Carlos Ruiz2014</v>
      </c>
      <c r="E1502" t="s">
        <v>36</v>
      </c>
      <c r="F1502">
        <v>2014</v>
      </c>
      <c r="G1502">
        <v>66</v>
      </c>
      <c r="H1502">
        <v>273</v>
      </c>
      <c r="I1502">
        <v>445</v>
      </c>
      <c r="J1502">
        <v>63</v>
      </c>
      <c r="K1502">
        <v>230</v>
      </c>
      <c r="L1502">
        <v>28</v>
      </c>
      <c r="M1502">
        <v>59</v>
      </c>
      <c r="N1502">
        <v>15</v>
      </c>
      <c r="O1502">
        <v>1</v>
      </c>
      <c r="P1502">
        <v>2</v>
      </c>
      <c r="Q1502">
        <v>14</v>
      </c>
      <c r="R1502">
        <v>3</v>
      </c>
      <c r="S1502">
        <v>1</v>
      </c>
      <c r="T1502">
        <v>31</v>
      </c>
      <c r="U1502">
        <v>35</v>
      </c>
      <c r="V1502">
        <v>0.25700000000000001</v>
      </c>
      <c r="W1502">
        <v>0.36299999999999999</v>
      </c>
      <c r="X1502">
        <v>0.35699999999999998</v>
      </c>
      <c r="Y1502">
        <v>0.71899999999999997</v>
      </c>
      <c r="Z1502">
        <v>82</v>
      </c>
      <c r="AA1502">
        <v>4</v>
      </c>
      <c r="AB1502">
        <v>9</v>
      </c>
      <c r="AC1502">
        <v>0</v>
      </c>
      <c r="AD1502">
        <v>3</v>
      </c>
      <c r="AE1502">
        <v>1</v>
      </c>
      <c r="AF1502">
        <v>5</v>
      </c>
      <c r="AG1502">
        <v>0.29099999999999998</v>
      </c>
      <c r="AH1502">
        <v>101</v>
      </c>
      <c r="AI1502">
        <v>106</v>
      </c>
      <c r="AJ1502" t="s">
        <v>1066</v>
      </c>
    </row>
    <row r="1503" spans="1:36" x14ac:dyDescent="0.45">
      <c r="A1503">
        <v>1502</v>
      </c>
      <c r="C1503" t="s">
        <v>182</v>
      </c>
      <c r="D1503" t="str">
        <f t="shared" si="23"/>
        <v>Jean Segura2017</v>
      </c>
      <c r="E1503" t="s">
        <v>36</v>
      </c>
      <c r="F1503">
        <v>2017</v>
      </c>
      <c r="G1503">
        <v>60</v>
      </c>
      <c r="H1503">
        <v>273</v>
      </c>
      <c r="I1503">
        <v>566</v>
      </c>
      <c r="J1503">
        <v>60</v>
      </c>
      <c r="K1503">
        <v>255</v>
      </c>
      <c r="L1503">
        <v>41</v>
      </c>
      <c r="M1503">
        <v>89</v>
      </c>
      <c r="N1503">
        <v>16</v>
      </c>
      <c r="O1503">
        <v>0</v>
      </c>
      <c r="P1503">
        <v>6</v>
      </c>
      <c r="Q1503">
        <v>29</v>
      </c>
      <c r="R1503">
        <v>9</v>
      </c>
      <c r="S1503">
        <v>7</v>
      </c>
      <c r="T1503">
        <v>14</v>
      </c>
      <c r="U1503">
        <v>41</v>
      </c>
      <c r="V1503">
        <v>0.34899999999999998</v>
      </c>
      <c r="W1503">
        <v>0.39</v>
      </c>
      <c r="X1503">
        <v>0.48199999999999998</v>
      </c>
      <c r="Y1503">
        <v>0.872</v>
      </c>
      <c r="Z1503">
        <v>123</v>
      </c>
      <c r="AA1503">
        <v>8</v>
      </c>
      <c r="AB1503">
        <v>3</v>
      </c>
      <c r="AC1503">
        <v>0</v>
      </c>
      <c r="AD1503">
        <v>0</v>
      </c>
      <c r="AE1503">
        <v>2</v>
      </c>
      <c r="AF1503">
        <v>0</v>
      </c>
      <c r="AG1503">
        <v>0.39900000000000002</v>
      </c>
      <c r="AH1503">
        <v>125</v>
      </c>
      <c r="AI1503">
        <v>134</v>
      </c>
      <c r="AJ1503" t="s">
        <v>183</v>
      </c>
    </row>
    <row r="1504" spans="1:36" x14ac:dyDescent="0.45">
      <c r="A1504">
        <v>1503</v>
      </c>
      <c r="C1504" t="s">
        <v>873</v>
      </c>
      <c r="D1504" t="str">
        <f t="shared" si="23"/>
        <v>Michael Bourn2015</v>
      </c>
      <c r="E1504" t="s">
        <v>36</v>
      </c>
      <c r="F1504">
        <v>2015</v>
      </c>
      <c r="G1504">
        <v>79</v>
      </c>
      <c r="H1504">
        <v>272</v>
      </c>
      <c r="I1504">
        <v>482</v>
      </c>
      <c r="J1504">
        <v>67</v>
      </c>
      <c r="K1504">
        <v>239</v>
      </c>
      <c r="L1504">
        <v>23</v>
      </c>
      <c r="M1504">
        <v>53</v>
      </c>
      <c r="N1504">
        <v>9</v>
      </c>
      <c r="O1504">
        <v>1</v>
      </c>
      <c r="P1504">
        <v>0</v>
      </c>
      <c r="Q1504">
        <v>18</v>
      </c>
      <c r="R1504">
        <v>7</v>
      </c>
      <c r="S1504">
        <v>4</v>
      </c>
      <c r="T1504">
        <v>25</v>
      </c>
      <c r="U1504">
        <v>64</v>
      </c>
      <c r="V1504">
        <v>0.222</v>
      </c>
      <c r="W1504">
        <v>0.29399999999999998</v>
      </c>
      <c r="X1504">
        <v>0.26800000000000002</v>
      </c>
      <c r="Y1504">
        <v>0.56200000000000006</v>
      </c>
      <c r="Z1504">
        <v>64</v>
      </c>
      <c r="AA1504">
        <v>0</v>
      </c>
      <c r="AB1504">
        <v>0</v>
      </c>
      <c r="AC1504">
        <v>7</v>
      </c>
      <c r="AD1504">
        <v>1</v>
      </c>
      <c r="AE1504">
        <v>0</v>
      </c>
      <c r="AF1504">
        <v>1</v>
      </c>
      <c r="AG1504">
        <v>0.30099999999999999</v>
      </c>
      <c r="AH1504">
        <v>90</v>
      </c>
      <c r="AI1504">
        <v>61</v>
      </c>
      <c r="AJ1504" t="s">
        <v>874</v>
      </c>
    </row>
    <row r="1505" spans="1:36" x14ac:dyDescent="0.45">
      <c r="A1505">
        <v>1504</v>
      </c>
      <c r="C1505" t="s">
        <v>1067</v>
      </c>
      <c r="D1505" t="str">
        <f t="shared" si="23"/>
        <v>Anthony Gose2015</v>
      </c>
      <c r="E1505" t="s">
        <v>36</v>
      </c>
      <c r="F1505">
        <v>2015</v>
      </c>
      <c r="G1505">
        <v>71</v>
      </c>
      <c r="H1505">
        <v>272</v>
      </c>
      <c r="I1505">
        <v>535</v>
      </c>
      <c r="J1505">
        <v>62</v>
      </c>
      <c r="K1505">
        <v>255</v>
      </c>
      <c r="L1505">
        <v>38</v>
      </c>
      <c r="M1505">
        <v>72</v>
      </c>
      <c r="N1505">
        <v>13</v>
      </c>
      <c r="O1505">
        <v>4</v>
      </c>
      <c r="P1505">
        <v>2</v>
      </c>
      <c r="Q1505">
        <v>13</v>
      </c>
      <c r="R1505">
        <v>14</v>
      </c>
      <c r="S1505">
        <v>6</v>
      </c>
      <c r="T1505">
        <v>16</v>
      </c>
      <c r="U1505">
        <v>67</v>
      </c>
      <c r="V1505">
        <v>0.28199999999999997</v>
      </c>
      <c r="W1505">
        <v>0.32500000000000001</v>
      </c>
      <c r="X1505">
        <v>0.38800000000000001</v>
      </c>
      <c r="Y1505">
        <v>0.71299999999999997</v>
      </c>
      <c r="Z1505">
        <v>99</v>
      </c>
      <c r="AA1505">
        <v>5</v>
      </c>
      <c r="AB1505">
        <v>0</v>
      </c>
      <c r="AC1505">
        <v>1</v>
      </c>
      <c r="AD1505">
        <v>0</v>
      </c>
      <c r="AE1505">
        <v>0</v>
      </c>
      <c r="AF1505">
        <v>5</v>
      </c>
      <c r="AG1505">
        <v>0.376</v>
      </c>
      <c r="AH1505">
        <v>107</v>
      </c>
      <c r="AI1505">
        <v>102</v>
      </c>
      <c r="AJ1505" t="s">
        <v>1068</v>
      </c>
    </row>
    <row r="1506" spans="1:36" x14ac:dyDescent="0.45">
      <c r="A1506">
        <v>1505</v>
      </c>
      <c r="C1506" t="s">
        <v>332</v>
      </c>
      <c r="D1506" t="str">
        <f t="shared" si="23"/>
        <v>Robbie Grossman2018</v>
      </c>
      <c r="E1506" t="s">
        <v>36</v>
      </c>
      <c r="F1506">
        <v>2018</v>
      </c>
      <c r="G1506">
        <v>78</v>
      </c>
      <c r="H1506">
        <v>272</v>
      </c>
      <c r="I1506">
        <v>465</v>
      </c>
      <c r="J1506">
        <v>60</v>
      </c>
      <c r="K1506">
        <v>238</v>
      </c>
      <c r="L1506">
        <v>28</v>
      </c>
      <c r="M1506">
        <v>61</v>
      </c>
      <c r="N1506">
        <v>14</v>
      </c>
      <c r="O1506">
        <v>1</v>
      </c>
      <c r="P1506">
        <v>4</v>
      </c>
      <c r="Q1506">
        <v>29</v>
      </c>
      <c r="R1506">
        <v>0</v>
      </c>
      <c r="S1506">
        <v>0</v>
      </c>
      <c r="T1506">
        <v>30</v>
      </c>
      <c r="U1506">
        <v>58</v>
      </c>
      <c r="V1506">
        <v>0.25600000000000001</v>
      </c>
      <c r="W1506">
        <v>0.33600000000000002</v>
      </c>
      <c r="X1506">
        <v>0.374</v>
      </c>
      <c r="Y1506">
        <v>0.71</v>
      </c>
      <c r="Z1506">
        <v>89</v>
      </c>
      <c r="AA1506">
        <v>1</v>
      </c>
      <c r="AB1506">
        <v>0</v>
      </c>
      <c r="AC1506">
        <v>1</v>
      </c>
      <c r="AD1506">
        <v>3</v>
      </c>
      <c r="AE1506">
        <v>0</v>
      </c>
      <c r="AF1506">
        <v>5</v>
      </c>
      <c r="AG1506">
        <v>0.318</v>
      </c>
      <c r="AH1506">
        <v>89</v>
      </c>
      <c r="AI1506">
        <v>98</v>
      </c>
      <c r="AJ1506" t="s">
        <v>333</v>
      </c>
    </row>
    <row r="1507" spans="1:36" x14ac:dyDescent="0.45">
      <c r="A1507">
        <v>1506</v>
      </c>
      <c r="C1507" t="s">
        <v>471</v>
      </c>
      <c r="D1507" t="str">
        <f t="shared" si="23"/>
        <v>AJ Pollock2022</v>
      </c>
      <c r="E1507" t="s">
        <v>36</v>
      </c>
      <c r="F1507">
        <v>2022</v>
      </c>
      <c r="G1507">
        <v>73</v>
      </c>
      <c r="H1507">
        <v>272</v>
      </c>
      <c r="I1507">
        <v>527</v>
      </c>
      <c r="J1507">
        <v>62</v>
      </c>
      <c r="K1507">
        <v>255</v>
      </c>
      <c r="L1507">
        <v>30</v>
      </c>
      <c r="M1507">
        <v>58</v>
      </c>
      <c r="N1507">
        <v>13</v>
      </c>
      <c r="O1507">
        <v>1</v>
      </c>
      <c r="P1507">
        <v>4</v>
      </c>
      <c r="Q1507">
        <v>26</v>
      </c>
      <c r="R1507">
        <v>1</v>
      </c>
      <c r="S1507">
        <v>0</v>
      </c>
      <c r="T1507">
        <v>14</v>
      </c>
      <c r="U1507">
        <v>58</v>
      </c>
      <c r="V1507">
        <v>0.22800000000000001</v>
      </c>
      <c r="W1507">
        <v>0.26800000000000002</v>
      </c>
      <c r="X1507">
        <v>0.33300000000000002</v>
      </c>
      <c r="Y1507">
        <v>0.60199999999999998</v>
      </c>
      <c r="Z1507">
        <v>85</v>
      </c>
      <c r="AA1507">
        <v>4</v>
      </c>
      <c r="AB1507">
        <v>1</v>
      </c>
      <c r="AC1507">
        <v>0</v>
      </c>
      <c r="AD1507">
        <v>2</v>
      </c>
      <c r="AE1507">
        <v>0</v>
      </c>
      <c r="AF1507">
        <v>2</v>
      </c>
      <c r="AG1507">
        <v>0.27700000000000002</v>
      </c>
      <c r="AH1507">
        <v>77</v>
      </c>
      <c r="AI1507">
        <v>70</v>
      </c>
      <c r="AJ1507" t="s">
        <v>472</v>
      </c>
    </row>
    <row r="1508" spans="1:36" x14ac:dyDescent="0.45">
      <c r="A1508">
        <v>1507</v>
      </c>
      <c r="C1508" t="s">
        <v>378</v>
      </c>
      <c r="D1508" t="str">
        <f t="shared" si="23"/>
        <v>Andrew Vaughn2021</v>
      </c>
      <c r="E1508" t="s">
        <v>36</v>
      </c>
      <c r="F1508">
        <v>2021</v>
      </c>
      <c r="G1508">
        <v>75</v>
      </c>
      <c r="H1508">
        <v>272</v>
      </c>
      <c r="I1508">
        <v>469</v>
      </c>
      <c r="J1508">
        <v>68</v>
      </c>
      <c r="K1508">
        <v>241</v>
      </c>
      <c r="L1508">
        <v>38</v>
      </c>
      <c r="M1508">
        <v>61</v>
      </c>
      <c r="N1508">
        <v>18</v>
      </c>
      <c r="O1508">
        <v>0</v>
      </c>
      <c r="P1508">
        <v>10</v>
      </c>
      <c r="Q1508">
        <v>26</v>
      </c>
      <c r="R1508">
        <v>1</v>
      </c>
      <c r="S1508">
        <v>1</v>
      </c>
      <c r="T1508">
        <v>22</v>
      </c>
      <c r="U1508">
        <v>68</v>
      </c>
      <c r="V1508">
        <v>0.253</v>
      </c>
      <c r="W1508">
        <v>0.32</v>
      </c>
      <c r="X1508">
        <v>0.45200000000000001</v>
      </c>
      <c r="Y1508">
        <v>0.77200000000000002</v>
      </c>
      <c r="Z1508">
        <v>109</v>
      </c>
      <c r="AA1508">
        <v>6</v>
      </c>
      <c r="AB1508">
        <v>4</v>
      </c>
      <c r="AC1508">
        <v>0</v>
      </c>
      <c r="AD1508">
        <v>5</v>
      </c>
      <c r="AE1508">
        <v>0</v>
      </c>
      <c r="AF1508">
        <v>7</v>
      </c>
      <c r="AG1508">
        <v>0.30399999999999999</v>
      </c>
      <c r="AH1508">
        <v>118</v>
      </c>
      <c r="AI1508">
        <v>113</v>
      </c>
      <c r="AJ1508" t="s">
        <v>379</v>
      </c>
    </row>
    <row r="1509" spans="1:36" x14ac:dyDescent="0.45">
      <c r="A1509">
        <v>1508</v>
      </c>
      <c r="C1509" t="s">
        <v>957</v>
      </c>
      <c r="D1509" t="str">
        <f t="shared" si="23"/>
        <v>Christian Vázquez2019</v>
      </c>
      <c r="E1509" t="s">
        <v>36</v>
      </c>
      <c r="F1509">
        <v>2019</v>
      </c>
      <c r="G1509">
        <v>74</v>
      </c>
      <c r="H1509">
        <v>272</v>
      </c>
      <c r="I1509">
        <v>521</v>
      </c>
      <c r="J1509">
        <v>63</v>
      </c>
      <c r="K1509">
        <v>254</v>
      </c>
      <c r="L1509">
        <v>38</v>
      </c>
      <c r="M1509">
        <v>76</v>
      </c>
      <c r="N1509">
        <v>12</v>
      </c>
      <c r="O1509">
        <v>1</v>
      </c>
      <c r="P1509">
        <v>14</v>
      </c>
      <c r="Q1509">
        <v>41</v>
      </c>
      <c r="R1509">
        <v>1</v>
      </c>
      <c r="S1509">
        <v>2</v>
      </c>
      <c r="T1509">
        <v>14</v>
      </c>
      <c r="U1509">
        <v>50</v>
      </c>
      <c r="V1509">
        <v>0.29899999999999999</v>
      </c>
      <c r="W1509">
        <v>0.33200000000000002</v>
      </c>
      <c r="X1509">
        <v>0.52</v>
      </c>
      <c r="Y1509">
        <v>0.85199999999999998</v>
      </c>
      <c r="Z1509">
        <v>132</v>
      </c>
      <c r="AA1509">
        <v>9</v>
      </c>
      <c r="AB1509">
        <v>0</v>
      </c>
      <c r="AC1509">
        <v>1</v>
      </c>
      <c r="AD1509">
        <v>3</v>
      </c>
      <c r="AE1509">
        <v>2</v>
      </c>
      <c r="AF1509">
        <v>1</v>
      </c>
      <c r="AG1509">
        <v>0.32100000000000001</v>
      </c>
      <c r="AH1509">
        <v>113</v>
      </c>
      <c r="AI1509">
        <v>124</v>
      </c>
      <c r="AJ1509" t="s">
        <v>958</v>
      </c>
    </row>
    <row r="1510" spans="1:36" x14ac:dyDescent="0.45">
      <c r="A1510">
        <v>1509</v>
      </c>
      <c r="C1510" t="s">
        <v>72</v>
      </c>
      <c r="D1510" t="str">
        <f t="shared" si="23"/>
        <v>Joey Votto2014</v>
      </c>
      <c r="E1510" t="s">
        <v>36</v>
      </c>
      <c r="F1510">
        <v>2014</v>
      </c>
      <c r="G1510">
        <v>62</v>
      </c>
      <c r="H1510">
        <v>272</v>
      </c>
      <c r="I1510">
        <v>272</v>
      </c>
      <c r="J1510">
        <v>61</v>
      </c>
      <c r="K1510">
        <v>220</v>
      </c>
      <c r="L1510">
        <v>32</v>
      </c>
      <c r="M1510">
        <v>56</v>
      </c>
      <c r="N1510">
        <v>16</v>
      </c>
      <c r="O1510">
        <v>0</v>
      </c>
      <c r="P1510">
        <v>6</v>
      </c>
      <c r="Q1510">
        <v>23</v>
      </c>
      <c r="R1510">
        <v>1</v>
      </c>
      <c r="S1510">
        <v>1</v>
      </c>
      <c r="T1510">
        <v>47</v>
      </c>
      <c r="U1510">
        <v>49</v>
      </c>
      <c r="V1510">
        <v>0.255</v>
      </c>
      <c r="W1510">
        <v>0.39</v>
      </c>
      <c r="X1510">
        <v>0.40899999999999997</v>
      </c>
      <c r="Y1510">
        <v>0.79900000000000004</v>
      </c>
      <c r="Z1510">
        <v>90</v>
      </c>
      <c r="AA1510">
        <v>5</v>
      </c>
      <c r="AB1510">
        <v>3</v>
      </c>
      <c r="AC1510">
        <v>0</v>
      </c>
      <c r="AD1510">
        <v>2</v>
      </c>
      <c r="AE1510">
        <v>2</v>
      </c>
      <c r="AF1510">
        <v>2</v>
      </c>
      <c r="AG1510">
        <v>0.29899999999999999</v>
      </c>
      <c r="AH1510">
        <v>100</v>
      </c>
      <c r="AI1510">
        <v>128</v>
      </c>
      <c r="AJ1510" t="s">
        <v>73</v>
      </c>
    </row>
    <row r="1511" spans="1:36" x14ac:dyDescent="0.45">
      <c r="A1511">
        <v>1510</v>
      </c>
      <c r="C1511" t="s">
        <v>569</v>
      </c>
      <c r="D1511" t="str">
        <f t="shared" si="23"/>
        <v>Kolten Wong2022</v>
      </c>
      <c r="E1511" t="s">
        <v>36</v>
      </c>
      <c r="F1511">
        <v>2022</v>
      </c>
      <c r="G1511">
        <v>70</v>
      </c>
      <c r="H1511">
        <v>272</v>
      </c>
      <c r="I1511">
        <v>497</v>
      </c>
      <c r="J1511">
        <v>63</v>
      </c>
      <c r="K1511">
        <v>238</v>
      </c>
      <c r="L1511">
        <v>35</v>
      </c>
      <c r="M1511">
        <v>54</v>
      </c>
      <c r="N1511">
        <v>11</v>
      </c>
      <c r="O1511">
        <v>4</v>
      </c>
      <c r="P1511">
        <v>6</v>
      </c>
      <c r="Q1511">
        <v>22</v>
      </c>
      <c r="R1511">
        <v>10</v>
      </c>
      <c r="S1511">
        <v>4</v>
      </c>
      <c r="T1511">
        <v>24</v>
      </c>
      <c r="U1511">
        <v>46</v>
      </c>
      <c r="V1511">
        <v>0.22700000000000001</v>
      </c>
      <c r="W1511">
        <v>0.313</v>
      </c>
      <c r="X1511">
        <v>0.38200000000000001</v>
      </c>
      <c r="Y1511">
        <v>0.69499999999999995</v>
      </c>
      <c r="Z1511">
        <v>91</v>
      </c>
      <c r="AA1511">
        <v>2</v>
      </c>
      <c r="AB1511">
        <v>7</v>
      </c>
      <c r="AC1511">
        <v>0</v>
      </c>
      <c r="AD1511">
        <v>3</v>
      </c>
      <c r="AE1511">
        <v>0</v>
      </c>
      <c r="AF1511">
        <v>2</v>
      </c>
      <c r="AG1511">
        <v>0.254</v>
      </c>
      <c r="AH1511">
        <v>81</v>
      </c>
      <c r="AI1511">
        <v>97</v>
      </c>
      <c r="AJ1511" t="s">
        <v>570</v>
      </c>
    </row>
    <row r="1512" spans="1:36" x14ac:dyDescent="0.45">
      <c r="A1512">
        <v>1511</v>
      </c>
      <c r="C1512" t="s">
        <v>871</v>
      </c>
      <c r="D1512" t="str">
        <f t="shared" si="23"/>
        <v>Yan Gomes2018</v>
      </c>
      <c r="E1512" t="s">
        <v>36</v>
      </c>
      <c r="F1512">
        <v>2018</v>
      </c>
      <c r="G1512">
        <v>69</v>
      </c>
      <c r="H1512">
        <v>271</v>
      </c>
      <c r="I1512">
        <v>435</v>
      </c>
      <c r="J1512">
        <v>64</v>
      </c>
      <c r="K1512">
        <v>247</v>
      </c>
      <c r="L1512">
        <v>34</v>
      </c>
      <c r="M1512">
        <v>61</v>
      </c>
      <c r="N1512">
        <v>17</v>
      </c>
      <c r="O1512">
        <v>0</v>
      </c>
      <c r="P1512">
        <v>10</v>
      </c>
      <c r="Q1512">
        <v>32</v>
      </c>
      <c r="R1512">
        <v>0</v>
      </c>
      <c r="S1512">
        <v>0</v>
      </c>
      <c r="T1512">
        <v>17</v>
      </c>
      <c r="U1512">
        <v>81</v>
      </c>
      <c r="V1512">
        <v>0.247</v>
      </c>
      <c r="W1512">
        <v>0.30599999999999999</v>
      </c>
      <c r="X1512">
        <v>0.437</v>
      </c>
      <c r="Y1512">
        <v>0.74399999999999999</v>
      </c>
      <c r="Z1512">
        <v>108</v>
      </c>
      <c r="AA1512">
        <v>3</v>
      </c>
      <c r="AB1512">
        <v>5</v>
      </c>
      <c r="AC1512">
        <v>0</v>
      </c>
      <c r="AD1512">
        <v>2</v>
      </c>
      <c r="AE1512">
        <v>2</v>
      </c>
      <c r="AF1512">
        <v>3</v>
      </c>
      <c r="AG1512">
        <v>0.32300000000000001</v>
      </c>
      <c r="AH1512">
        <v>95</v>
      </c>
      <c r="AI1512">
        <v>104</v>
      </c>
      <c r="AJ1512" t="s">
        <v>872</v>
      </c>
    </row>
    <row r="1513" spans="1:36" x14ac:dyDescent="0.45">
      <c r="A1513">
        <v>1512</v>
      </c>
      <c r="C1513" t="s">
        <v>332</v>
      </c>
      <c r="D1513" t="str">
        <f t="shared" si="23"/>
        <v>Robbie Grossman2019</v>
      </c>
      <c r="E1513" t="s">
        <v>36</v>
      </c>
      <c r="F1513">
        <v>2019</v>
      </c>
      <c r="G1513">
        <v>75</v>
      </c>
      <c r="H1513">
        <v>271</v>
      </c>
      <c r="I1513">
        <v>482</v>
      </c>
      <c r="J1513">
        <v>58</v>
      </c>
      <c r="K1513">
        <v>236</v>
      </c>
      <c r="L1513">
        <v>35</v>
      </c>
      <c r="M1513">
        <v>62</v>
      </c>
      <c r="N1513">
        <v>15</v>
      </c>
      <c r="O1513">
        <v>1</v>
      </c>
      <c r="P1513">
        <v>5</v>
      </c>
      <c r="Q1513">
        <v>25</v>
      </c>
      <c r="R1513">
        <v>5</v>
      </c>
      <c r="S1513">
        <v>4</v>
      </c>
      <c r="T1513">
        <v>34</v>
      </c>
      <c r="U1513">
        <v>45</v>
      </c>
      <c r="V1513">
        <v>0.26300000000000001</v>
      </c>
      <c r="W1513">
        <v>0.35399999999999998</v>
      </c>
      <c r="X1513">
        <v>0.39800000000000002</v>
      </c>
      <c r="Y1513">
        <v>0.753</v>
      </c>
      <c r="Z1513">
        <v>94</v>
      </c>
      <c r="AA1513">
        <v>5</v>
      </c>
      <c r="AB1513">
        <v>0</v>
      </c>
      <c r="AC1513">
        <v>0</v>
      </c>
      <c r="AD1513">
        <v>1</v>
      </c>
      <c r="AE1513">
        <v>1</v>
      </c>
      <c r="AF1513">
        <v>1</v>
      </c>
      <c r="AG1513">
        <v>0.30499999999999999</v>
      </c>
      <c r="AH1513">
        <v>120</v>
      </c>
      <c r="AI1513">
        <v>102</v>
      </c>
      <c r="AJ1513" t="s">
        <v>333</v>
      </c>
    </row>
    <row r="1514" spans="1:36" x14ac:dyDescent="0.45">
      <c r="A1514">
        <v>1513</v>
      </c>
      <c r="C1514" t="s">
        <v>298</v>
      </c>
      <c r="D1514" t="str">
        <f t="shared" si="23"/>
        <v>Martín Prado2015</v>
      </c>
      <c r="E1514" t="s">
        <v>36</v>
      </c>
      <c r="F1514">
        <v>2015</v>
      </c>
      <c r="G1514">
        <v>63</v>
      </c>
      <c r="H1514">
        <v>271</v>
      </c>
      <c r="I1514">
        <v>551</v>
      </c>
      <c r="J1514">
        <v>62</v>
      </c>
      <c r="K1514">
        <v>254</v>
      </c>
      <c r="L1514">
        <v>24</v>
      </c>
      <c r="M1514">
        <v>69</v>
      </c>
      <c r="N1514">
        <v>11</v>
      </c>
      <c r="O1514">
        <v>1</v>
      </c>
      <c r="P1514">
        <v>4</v>
      </c>
      <c r="Q1514">
        <v>24</v>
      </c>
      <c r="R1514">
        <v>0</v>
      </c>
      <c r="S1514">
        <v>0</v>
      </c>
      <c r="T1514">
        <v>12</v>
      </c>
      <c r="U1514">
        <v>33</v>
      </c>
      <c r="V1514">
        <v>0.27200000000000002</v>
      </c>
      <c r="W1514">
        <v>0.311</v>
      </c>
      <c r="X1514">
        <v>0.37</v>
      </c>
      <c r="Y1514">
        <v>0.68100000000000005</v>
      </c>
      <c r="Z1514">
        <v>94</v>
      </c>
      <c r="AA1514">
        <v>5</v>
      </c>
      <c r="AB1514">
        <v>3</v>
      </c>
      <c r="AC1514">
        <v>1</v>
      </c>
      <c r="AD1514">
        <v>1</v>
      </c>
      <c r="AE1514">
        <v>0</v>
      </c>
      <c r="AF1514">
        <v>2</v>
      </c>
      <c r="AG1514">
        <v>0.29799999999999999</v>
      </c>
      <c r="AH1514">
        <v>86</v>
      </c>
      <c r="AI1514">
        <v>93</v>
      </c>
      <c r="AJ1514" t="s">
        <v>299</v>
      </c>
    </row>
    <row r="1515" spans="1:36" x14ac:dyDescent="0.45">
      <c r="A1515">
        <v>1514</v>
      </c>
      <c r="C1515" t="s">
        <v>507</v>
      </c>
      <c r="D1515" t="str">
        <f t="shared" si="23"/>
        <v>José Reyes2015</v>
      </c>
      <c r="E1515" t="s">
        <v>36</v>
      </c>
      <c r="F1515">
        <v>2015</v>
      </c>
      <c r="G1515">
        <v>60</v>
      </c>
      <c r="H1515">
        <v>271</v>
      </c>
      <c r="I1515">
        <v>519</v>
      </c>
      <c r="J1515">
        <v>60</v>
      </c>
      <c r="K1515">
        <v>254</v>
      </c>
      <c r="L1515">
        <v>34</v>
      </c>
      <c r="M1515">
        <v>72</v>
      </c>
      <c r="N1515">
        <v>15</v>
      </c>
      <c r="O1515">
        <v>0</v>
      </c>
      <c r="P1515">
        <v>4</v>
      </c>
      <c r="Q1515">
        <v>32</v>
      </c>
      <c r="R1515">
        <v>14</v>
      </c>
      <c r="S1515">
        <v>1</v>
      </c>
      <c r="T1515">
        <v>12</v>
      </c>
      <c r="U1515">
        <v>32</v>
      </c>
      <c r="V1515">
        <v>0.28399999999999997</v>
      </c>
      <c r="W1515">
        <v>0.313</v>
      </c>
      <c r="X1515">
        <v>0.39</v>
      </c>
      <c r="Y1515">
        <v>0.70299999999999996</v>
      </c>
      <c r="Z1515">
        <v>99</v>
      </c>
      <c r="AA1515">
        <v>3</v>
      </c>
      <c r="AB1515">
        <v>0</v>
      </c>
      <c r="AC1515">
        <v>3</v>
      </c>
      <c r="AD1515">
        <v>2</v>
      </c>
      <c r="AE1515">
        <v>0</v>
      </c>
      <c r="AF1515">
        <v>2</v>
      </c>
      <c r="AG1515">
        <v>0.309</v>
      </c>
      <c r="AH1515">
        <v>104</v>
      </c>
      <c r="AI1515">
        <v>98</v>
      </c>
      <c r="AJ1515" t="s">
        <v>508</v>
      </c>
    </row>
    <row r="1516" spans="1:36" x14ac:dyDescent="0.45">
      <c r="A1516">
        <v>1515</v>
      </c>
      <c r="C1516" t="s">
        <v>326</v>
      </c>
      <c r="D1516" t="str">
        <f t="shared" si="23"/>
        <v>Yolmer Sanchez2019</v>
      </c>
      <c r="E1516" t="s">
        <v>36</v>
      </c>
      <c r="F1516">
        <v>2019</v>
      </c>
      <c r="G1516">
        <v>77</v>
      </c>
      <c r="H1516">
        <v>271</v>
      </c>
      <c r="I1516">
        <v>555</v>
      </c>
      <c r="J1516">
        <v>70</v>
      </c>
      <c r="K1516">
        <v>242</v>
      </c>
      <c r="L1516">
        <v>26</v>
      </c>
      <c r="M1516">
        <v>61</v>
      </c>
      <c r="N1516">
        <v>8</v>
      </c>
      <c r="O1516">
        <v>2</v>
      </c>
      <c r="P1516">
        <v>1</v>
      </c>
      <c r="Q1516">
        <v>21</v>
      </c>
      <c r="R1516">
        <v>3</v>
      </c>
      <c r="S1516">
        <v>3</v>
      </c>
      <c r="T1516">
        <v>20</v>
      </c>
      <c r="U1516">
        <v>61</v>
      </c>
      <c r="V1516">
        <v>0.252</v>
      </c>
      <c r="W1516">
        <v>0.318</v>
      </c>
      <c r="X1516">
        <v>0.314</v>
      </c>
      <c r="Y1516">
        <v>0.63200000000000001</v>
      </c>
      <c r="Z1516">
        <v>76</v>
      </c>
      <c r="AA1516">
        <v>5</v>
      </c>
      <c r="AB1516">
        <v>4</v>
      </c>
      <c r="AC1516">
        <v>4</v>
      </c>
      <c r="AD1516">
        <v>1</v>
      </c>
      <c r="AE1516">
        <v>0</v>
      </c>
      <c r="AF1516">
        <v>4</v>
      </c>
      <c r="AG1516">
        <v>0.33200000000000002</v>
      </c>
      <c r="AH1516">
        <v>98</v>
      </c>
      <c r="AI1516">
        <v>71</v>
      </c>
      <c r="AJ1516" t="s">
        <v>327</v>
      </c>
    </row>
    <row r="1517" spans="1:36" x14ac:dyDescent="0.45">
      <c r="A1517">
        <v>1516</v>
      </c>
      <c r="C1517" t="s">
        <v>1069</v>
      </c>
      <c r="D1517" t="str">
        <f t="shared" si="23"/>
        <v>Eric Sogard2015</v>
      </c>
      <c r="E1517" t="s">
        <v>36</v>
      </c>
      <c r="F1517">
        <v>2015</v>
      </c>
      <c r="G1517">
        <v>78</v>
      </c>
      <c r="H1517">
        <v>271</v>
      </c>
      <c r="I1517">
        <v>401</v>
      </c>
      <c r="J1517">
        <v>68</v>
      </c>
      <c r="K1517">
        <v>253</v>
      </c>
      <c r="L1517">
        <v>27</v>
      </c>
      <c r="M1517">
        <v>64</v>
      </c>
      <c r="N1517">
        <v>7</v>
      </c>
      <c r="O1517">
        <v>1</v>
      </c>
      <c r="P1517">
        <v>0</v>
      </c>
      <c r="Q1517">
        <v>20</v>
      </c>
      <c r="R1517">
        <v>6</v>
      </c>
      <c r="S1517">
        <v>1</v>
      </c>
      <c r="T1517">
        <v>14</v>
      </c>
      <c r="U1517">
        <v>35</v>
      </c>
      <c r="V1517">
        <v>0.253</v>
      </c>
      <c r="W1517">
        <v>0.29399999999999998</v>
      </c>
      <c r="X1517">
        <v>0.28899999999999998</v>
      </c>
      <c r="Y1517">
        <v>0.58199999999999996</v>
      </c>
      <c r="Z1517">
        <v>73</v>
      </c>
      <c r="AA1517">
        <v>6</v>
      </c>
      <c r="AB1517">
        <v>1</v>
      </c>
      <c r="AC1517">
        <v>2</v>
      </c>
      <c r="AD1517">
        <v>1</v>
      </c>
      <c r="AE1517">
        <v>0</v>
      </c>
      <c r="AF1517">
        <v>2</v>
      </c>
      <c r="AG1517">
        <v>0.29199999999999998</v>
      </c>
      <c r="AH1517">
        <v>95</v>
      </c>
      <c r="AI1517">
        <v>67</v>
      </c>
      <c r="AJ1517" t="s">
        <v>1070</v>
      </c>
    </row>
    <row r="1518" spans="1:36" x14ac:dyDescent="0.45">
      <c r="A1518">
        <v>1517</v>
      </c>
      <c r="C1518" t="s">
        <v>867</v>
      </c>
      <c r="D1518" t="str">
        <f t="shared" si="23"/>
        <v>Kurt Suzuki2015</v>
      </c>
      <c r="E1518" t="s">
        <v>36</v>
      </c>
      <c r="F1518">
        <v>2015</v>
      </c>
      <c r="G1518">
        <v>71</v>
      </c>
      <c r="H1518">
        <v>271</v>
      </c>
      <c r="I1518">
        <v>479</v>
      </c>
      <c r="J1518">
        <v>68</v>
      </c>
      <c r="K1518">
        <v>243</v>
      </c>
      <c r="L1518">
        <v>21</v>
      </c>
      <c r="M1518">
        <v>57</v>
      </c>
      <c r="N1518">
        <v>10</v>
      </c>
      <c r="O1518">
        <v>0</v>
      </c>
      <c r="P1518">
        <v>3</v>
      </c>
      <c r="Q1518">
        <v>26</v>
      </c>
      <c r="R1518">
        <v>0</v>
      </c>
      <c r="S1518">
        <v>0</v>
      </c>
      <c r="T1518">
        <v>17</v>
      </c>
      <c r="U1518">
        <v>31</v>
      </c>
      <c r="V1518">
        <v>0.23499999999999999</v>
      </c>
      <c r="W1518">
        <v>0.29099999999999998</v>
      </c>
      <c r="X1518">
        <v>0.313</v>
      </c>
      <c r="Y1518">
        <v>0.60399999999999998</v>
      </c>
      <c r="Z1518">
        <v>76</v>
      </c>
      <c r="AA1518">
        <v>9</v>
      </c>
      <c r="AB1518">
        <v>4</v>
      </c>
      <c r="AC1518">
        <v>3</v>
      </c>
      <c r="AD1518">
        <v>4</v>
      </c>
      <c r="AE1518">
        <v>4</v>
      </c>
      <c r="AF1518">
        <v>1</v>
      </c>
      <c r="AG1518">
        <v>0.254</v>
      </c>
      <c r="AH1518">
        <v>98</v>
      </c>
      <c r="AI1518">
        <v>72</v>
      </c>
      <c r="AJ1518" t="s">
        <v>868</v>
      </c>
    </row>
    <row r="1519" spans="1:36" x14ac:dyDescent="0.45">
      <c r="A1519">
        <v>1518</v>
      </c>
      <c r="C1519" t="s">
        <v>1071</v>
      </c>
      <c r="D1519" t="str">
        <f t="shared" si="23"/>
        <v>Will Venable2014</v>
      </c>
      <c r="E1519" t="s">
        <v>36</v>
      </c>
      <c r="F1519">
        <v>2014</v>
      </c>
      <c r="G1519">
        <v>87</v>
      </c>
      <c r="H1519">
        <v>271</v>
      </c>
      <c r="I1519">
        <v>448</v>
      </c>
      <c r="J1519">
        <v>65</v>
      </c>
      <c r="K1519">
        <v>249</v>
      </c>
      <c r="L1519">
        <v>23</v>
      </c>
      <c r="M1519">
        <v>50</v>
      </c>
      <c r="N1519">
        <v>11</v>
      </c>
      <c r="O1519">
        <v>1</v>
      </c>
      <c r="P1519">
        <v>2</v>
      </c>
      <c r="Q1519">
        <v>14</v>
      </c>
      <c r="R1519">
        <v>4</v>
      </c>
      <c r="S1519">
        <v>3</v>
      </c>
      <c r="T1519">
        <v>17</v>
      </c>
      <c r="U1519">
        <v>68</v>
      </c>
      <c r="V1519">
        <v>0.20100000000000001</v>
      </c>
      <c r="W1519">
        <v>0.25800000000000001</v>
      </c>
      <c r="X1519">
        <v>0.27700000000000002</v>
      </c>
      <c r="Y1519">
        <v>0.53500000000000003</v>
      </c>
      <c r="Z1519">
        <v>69</v>
      </c>
      <c r="AA1519">
        <v>2</v>
      </c>
      <c r="AB1519">
        <v>3</v>
      </c>
      <c r="AC1519">
        <v>0</v>
      </c>
      <c r="AD1519">
        <v>2</v>
      </c>
      <c r="AE1519">
        <v>0</v>
      </c>
      <c r="AF1519">
        <v>2</v>
      </c>
      <c r="AG1519">
        <v>0.26500000000000001</v>
      </c>
      <c r="AH1519">
        <v>75</v>
      </c>
      <c r="AI1519">
        <v>53</v>
      </c>
      <c r="AJ1519" t="s">
        <v>1072</v>
      </c>
    </row>
    <row r="1520" spans="1:36" x14ac:dyDescent="0.45">
      <c r="A1520">
        <v>1519</v>
      </c>
      <c r="C1520" t="s">
        <v>106</v>
      </c>
      <c r="D1520" t="str">
        <f t="shared" si="23"/>
        <v>Ronald Acuña Jr.2022</v>
      </c>
      <c r="E1520" t="s">
        <v>36</v>
      </c>
      <c r="F1520">
        <v>2022</v>
      </c>
      <c r="G1520">
        <v>59</v>
      </c>
      <c r="H1520">
        <v>270</v>
      </c>
      <c r="I1520">
        <v>533</v>
      </c>
      <c r="J1520">
        <v>58</v>
      </c>
      <c r="K1520">
        <v>230</v>
      </c>
      <c r="L1520">
        <v>38</v>
      </c>
      <c r="M1520">
        <v>61</v>
      </c>
      <c r="N1520">
        <v>10</v>
      </c>
      <c r="O1520">
        <v>0</v>
      </c>
      <c r="P1520">
        <v>8</v>
      </c>
      <c r="Q1520">
        <v>22</v>
      </c>
      <c r="R1520">
        <v>20</v>
      </c>
      <c r="S1520">
        <v>6</v>
      </c>
      <c r="T1520">
        <v>28</v>
      </c>
      <c r="U1520">
        <v>67</v>
      </c>
      <c r="V1520">
        <v>0.26500000000000001</v>
      </c>
      <c r="W1520">
        <v>0.36299999999999999</v>
      </c>
      <c r="X1520">
        <v>0.41299999999999998</v>
      </c>
      <c r="Y1520">
        <v>0.77600000000000002</v>
      </c>
      <c r="Z1520">
        <v>95</v>
      </c>
      <c r="AA1520">
        <v>2</v>
      </c>
      <c r="AB1520">
        <v>9</v>
      </c>
      <c r="AC1520">
        <v>0</v>
      </c>
      <c r="AD1520">
        <v>3</v>
      </c>
      <c r="AE1520">
        <v>1</v>
      </c>
      <c r="AF1520">
        <v>2</v>
      </c>
      <c r="AG1520">
        <v>0.33500000000000002</v>
      </c>
      <c r="AH1520">
        <v>103</v>
      </c>
      <c r="AI1520">
        <v>121</v>
      </c>
      <c r="AJ1520" t="s">
        <v>107</v>
      </c>
    </row>
    <row r="1521" spans="1:36" x14ac:dyDescent="0.45">
      <c r="A1521">
        <v>1520</v>
      </c>
      <c r="C1521" t="s">
        <v>1073</v>
      </c>
      <c r="D1521" t="str">
        <f t="shared" si="23"/>
        <v>Alex Call2023</v>
      </c>
      <c r="E1521" t="s">
        <v>36</v>
      </c>
      <c r="F1521">
        <v>2023</v>
      </c>
      <c r="G1521">
        <v>69</v>
      </c>
      <c r="H1521">
        <v>270</v>
      </c>
      <c r="I1521">
        <v>439</v>
      </c>
      <c r="J1521">
        <v>65</v>
      </c>
      <c r="K1521">
        <v>236</v>
      </c>
      <c r="L1521">
        <v>29</v>
      </c>
      <c r="M1521">
        <v>52</v>
      </c>
      <c r="N1521">
        <v>9</v>
      </c>
      <c r="O1521">
        <v>0</v>
      </c>
      <c r="P1521">
        <v>5</v>
      </c>
      <c r="Q1521">
        <v>25</v>
      </c>
      <c r="R1521">
        <v>8</v>
      </c>
      <c r="S1521">
        <v>3</v>
      </c>
      <c r="T1521">
        <v>29</v>
      </c>
      <c r="U1521">
        <v>48</v>
      </c>
      <c r="V1521">
        <v>0.22</v>
      </c>
      <c r="W1521">
        <v>0.311</v>
      </c>
      <c r="X1521">
        <v>0.32200000000000001</v>
      </c>
      <c r="Y1521">
        <v>0.63300000000000001</v>
      </c>
      <c r="Z1521">
        <v>76</v>
      </c>
      <c r="AA1521">
        <v>0</v>
      </c>
      <c r="AB1521">
        <v>3</v>
      </c>
      <c r="AC1521">
        <v>0</v>
      </c>
      <c r="AD1521">
        <v>2</v>
      </c>
      <c r="AE1521">
        <v>0</v>
      </c>
      <c r="AF1521">
        <v>2</v>
      </c>
      <c r="AG1521">
        <v>0.254</v>
      </c>
      <c r="AH1521">
        <v>106</v>
      </c>
      <c r="AI1521">
        <v>76</v>
      </c>
      <c r="AJ1521" t="s">
        <v>1074</v>
      </c>
    </row>
    <row r="1522" spans="1:36" x14ac:dyDescent="0.45">
      <c r="A1522">
        <v>1521</v>
      </c>
      <c r="C1522" t="s">
        <v>883</v>
      </c>
      <c r="D1522" t="str">
        <f t="shared" si="23"/>
        <v>Kyle Farmer2021</v>
      </c>
      <c r="E1522" t="s">
        <v>36</v>
      </c>
      <c r="F1522">
        <v>2021</v>
      </c>
      <c r="G1522">
        <v>85</v>
      </c>
      <c r="H1522">
        <v>270</v>
      </c>
      <c r="I1522">
        <v>529</v>
      </c>
      <c r="J1522">
        <v>66</v>
      </c>
      <c r="K1522">
        <v>241</v>
      </c>
      <c r="L1522">
        <v>28</v>
      </c>
      <c r="M1522">
        <v>53</v>
      </c>
      <c r="N1522">
        <v>7</v>
      </c>
      <c r="O1522">
        <v>0</v>
      </c>
      <c r="P1522">
        <v>7</v>
      </c>
      <c r="Q1522">
        <v>28</v>
      </c>
      <c r="R1522">
        <v>2</v>
      </c>
      <c r="S1522">
        <v>2</v>
      </c>
      <c r="T1522">
        <v>12</v>
      </c>
      <c r="U1522">
        <v>48</v>
      </c>
      <c r="V1522">
        <v>0.22</v>
      </c>
      <c r="W1522">
        <v>0.28999999999999998</v>
      </c>
      <c r="X1522">
        <v>0.33600000000000002</v>
      </c>
      <c r="Y1522">
        <v>0.626</v>
      </c>
      <c r="Z1522">
        <v>81</v>
      </c>
      <c r="AA1522">
        <v>7</v>
      </c>
      <c r="AB1522">
        <v>13</v>
      </c>
      <c r="AC1522">
        <v>1</v>
      </c>
      <c r="AD1522">
        <v>3</v>
      </c>
      <c r="AE1522">
        <v>0</v>
      </c>
      <c r="AF1522">
        <v>1</v>
      </c>
      <c r="AG1522">
        <v>0.24299999999999999</v>
      </c>
      <c r="AH1522">
        <v>73</v>
      </c>
      <c r="AI1522">
        <v>75</v>
      </c>
      <c r="AJ1522" t="s">
        <v>884</v>
      </c>
    </row>
    <row r="1523" spans="1:36" x14ac:dyDescent="0.45">
      <c r="A1523">
        <v>1522</v>
      </c>
      <c r="C1523" t="s">
        <v>713</v>
      </c>
      <c r="D1523" t="str">
        <f t="shared" si="23"/>
        <v>Leury García2021</v>
      </c>
      <c r="E1523" t="s">
        <v>36</v>
      </c>
      <c r="F1523">
        <v>2021</v>
      </c>
      <c r="G1523">
        <v>73</v>
      </c>
      <c r="H1523">
        <v>270</v>
      </c>
      <c r="I1523">
        <v>474</v>
      </c>
      <c r="J1523">
        <v>66</v>
      </c>
      <c r="K1523">
        <v>236</v>
      </c>
      <c r="L1523">
        <v>36</v>
      </c>
      <c r="M1523">
        <v>62</v>
      </c>
      <c r="N1523">
        <v>10</v>
      </c>
      <c r="O1523">
        <v>3</v>
      </c>
      <c r="P1523">
        <v>3</v>
      </c>
      <c r="Q1523">
        <v>39</v>
      </c>
      <c r="R1523">
        <v>2</v>
      </c>
      <c r="S1523">
        <v>1</v>
      </c>
      <c r="T1523">
        <v>25</v>
      </c>
      <c r="U1523">
        <v>63</v>
      </c>
      <c r="V1523">
        <v>0.26300000000000001</v>
      </c>
      <c r="W1523">
        <v>0.33</v>
      </c>
      <c r="X1523">
        <v>0.36899999999999999</v>
      </c>
      <c r="Y1523">
        <v>0.69799999999999995</v>
      </c>
      <c r="Z1523">
        <v>87</v>
      </c>
      <c r="AA1523">
        <v>5</v>
      </c>
      <c r="AB1523">
        <v>0</v>
      </c>
      <c r="AC1523">
        <v>6</v>
      </c>
      <c r="AD1523">
        <v>3</v>
      </c>
      <c r="AE1523">
        <v>0</v>
      </c>
      <c r="AF1523">
        <v>3</v>
      </c>
      <c r="AG1523">
        <v>0.34100000000000003</v>
      </c>
      <c r="AH1523">
        <v>97</v>
      </c>
      <c r="AI1523">
        <v>96</v>
      </c>
      <c r="AJ1523" t="s">
        <v>714</v>
      </c>
    </row>
    <row r="1524" spans="1:36" x14ac:dyDescent="0.45">
      <c r="A1524">
        <v>1523</v>
      </c>
      <c r="C1524" t="s">
        <v>529</v>
      </c>
      <c r="D1524" t="str">
        <f t="shared" si="23"/>
        <v>Austin Jackson2015</v>
      </c>
      <c r="E1524" t="s">
        <v>36</v>
      </c>
      <c r="F1524">
        <v>2015</v>
      </c>
      <c r="G1524">
        <v>65</v>
      </c>
      <c r="H1524">
        <v>270</v>
      </c>
      <c r="I1524">
        <v>527</v>
      </c>
      <c r="J1524">
        <v>61</v>
      </c>
      <c r="K1524">
        <v>251</v>
      </c>
      <c r="L1524">
        <v>26</v>
      </c>
      <c r="M1524">
        <v>63</v>
      </c>
      <c r="N1524">
        <v>10</v>
      </c>
      <c r="O1524">
        <v>2</v>
      </c>
      <c r="P1524">
        <v>4</v>
      </c>
      <c r="Q1524">
        <v>19</v>
      </c>
      <c r="R1524">
        <v>8</v>
      </c>
      <c r="S1524">
        <v>7</v>
      </c>
      <c r="T1524">
        <v>15</v>
      </c>
      <c r="U1524">
        <v>58</v>
      </c>
      <c r="V1524">
        <v>0.251</v>
      </c>
      <c r="W1524">
        <v>0.29499999999999998</v>
      </c>
      <c r="X1524">
        <v>0.35499999999999998</v>
      </c>
      <c r="Y1524">
        <v>0.64900000000000002</v>
      </c>
      <c r="Z1524">
        <v>89</v>
      </c>
      <c r="AA1524">
        <v>2</v>
      </c>
      <c r="AB1524">
        <v>1</v>
      </c>
      <c r="AC1524">
        <v>2</v>
      </c>
      <c r="AD1524">
        <v>1</v>
      </c>
      <c r="AE1524">
        <v>0</v>
      </c>
      <c r="AF1524">
        <v>0</v>
      </c>
      <c r="AG1524">
        <v>0.311</v>
      </c>
      <c r="AH1524">
        <v>87</v>
      </c>
      <c r="AI1524">
        <v>84</v>
      </c>
      <c r="AJ1524" t="s">
        <v>530</v>
      </c>
    </row>
    <row r="1525" spans="1:36" x14ac:dyDescent="0.45">
      <c r="A1525">
        <v>1524</v>
      </c>
      <c r="C1525" t="s">
        <v>1075</v>
      </c>
      <c r="D1525" t="str">
        <f t="shared" si="23"/>
        <v>Junior Lake2014</v>
      </c>
      <c r="E1525" t="s">
        <v>36</v>
      </c>
      <c r="F1525">
        <v>2014</v>
      </c>
      <c r="G1525">
        <v>82</v>
      </c>
      <c r="H1525">
        <v>270</v>
      </c>
      <c r="I1525">
        <v>326</v>
      </c>
      <c r="J1525">
        <v>57</v>
      </c>
      <c r="K1525">
        <v>257</v>
      </c>
      <c r="L1525">
        <v>28</v>
      </c>
      <c r="M1525">
        <v>56</v>
      </c>
      <c r="N1525">
        <v>10</v>
      </c>
      <c r="O1525">
        <v>2</v>
      </c>
      <c r="P1525">
        <v>9</v>
      </c>
      <c r="Q1525">
        <v>25</v>
      </c>
      <c r="R1525">
        <v>7</v>
      </c>
      <c r="S1525">
        <v>2</v>
      </c>
      <c r="T1525">
        <v>10</v>
      </c>
      <c r="U1525">
        <v>93</v>
      </c>
      <c r="V1525">
        <v>0.218</v>
      </c>
      <c r="W1525">
        <v>0.245</v>
      </c>
      <c r="X1525">
        <v>0.377</v>
      </c>
      <c r="Y1525">
        <v>0.623</v>
      </c>
      <c r="Z1525">
        <v>97</v>
      </c>
      <c r="AA1525">
        <v>1</v>
      </c>
      <c r="AB1525">
        <v>0</v>
      </c>
      <c r="AC1525">
        <v>1</v>
      </c>
      <c r="AD1525">
        <v>2</v>
      </c>
      <c r="AE1525">
        <v>0</v>
      </c>
      <c r="AF1525">
        <v>1</v>
      </c>
      <c r="AG1525">
        <v>0.29899999999999999</v>
      </c>
      <c r="AH1525">
        <v>107</v>
      </c>
      <c r="AI1525">
        <v>74</v>
      </c>
      <c r="AJ1525" t="s">
        <v>1076</v>
      </c>
    </row>
    <row r="1526" spans="1:36" x14ac:dyDescent="0.45">
      <c r="A1526">
        <v>1525</v>
      </c>
      <c r="C1526" t="s">
        <v>68</v>
      </c>
      <c r="D1526" t="str">
        <f t="shared" si="23"/>
        <v>Evan Longoria2018</v>
      </c>
      <c r="E1526" t="s">
        <v>36</v>
      </c>
      <c r="F1526">
        <v>2018</v>
      </c>
      <c r="G1526">
        <v>67</v>
      </c>
      <c r="H1526">
        <v>270</v>
      </c>
      <c r="I1526">
        <v>512</v>
      </c>
      <c r="J1526">
        <v>63</v>
      </c>
      <c r="K1526">
        <v>256</v>
      </c>
      <c r="L1526">
        <v>28</v>
      </c>
      <c r="M1526">
        <v>63</v>
      </c>
      <c r="N1526">
        <v>16</v>
      </c>
      <c r="O1526">
        <v>1</v>
      </c>
      <c r="P1526">
        <v>10</v>
      </c>
      <c r="Q1526">
        <v>34</v>
      </c>
      <c r="R1526">
        <v>1</v>
      </c>
      <c r="S1526">
        <v>0</v>
      </c>
      <c r="T1526">
        <v>10</v>
      </c>
      <c r="U1526">
        <v>57</v>
      </c>
      <c r="V1526">
        <v>0.246</v>
      </c>
      <c r="W1526">
        <v>0.27800000000000002</v>
      </c>
      <c r="X1526">
        <v>0.434</v>
      </c>
      <c r="Y1526">
        <v>0.71099999999999997</v>
      </c>
      <c r="Z1526">
        <v>111</v>
      </c>
      <c r="AA1526">
        <v>4</v>
      </c>
      <c r="AB1526">
        <v>2</v>
      </c>
      <c r="AC1526">
        <v>0</v>
      </c>
      <c r="AD1526">
        <v>2</v>
      </c>
      <c r="AE1526">
        <v>1</v>
      </c>
      <c r="AF1526">
        <v>2</v>
      </c>
      <c r="AG1526">
        <v>0.27800000000000002</v>
      </c>
      <c r="AH1526">
        <v>104</v>
      </c>
      <c r="AI1526">
        <v>94</v>
      </c>
      <c r="AJ1526" t="s">
        <v>69</v>
      </c>
    </row>
    <row r="1527" spans="1:36" x14ac:dyDescent="0.45">
      <c r="A1527">
        <v>1526</v>
      </c>
      <c r="C1527" t="s">
        <v>695</v>
      </c>
      <c r="D1527" t="str">
        <f t="shared" si="23"/>
        <v>Sean Murphy2023</v>
      </c>
      <c r="E1527" t="s">
        <v>36</v>
      </c>
      <c r="F1527">
        <v>2023</v>
      </c>
      <c r="G1527">
        <v>67</v>
      </c>
      <c r="H1527">
        <v>270</v>
      </c>
      <c r="I1527">
        <v>438</v>
      </c>
      <c r="J1527">
        <v>62</v>
      </c>
      <c r="K1527">
        <v>232</v>
      </c>
      <c r="L1527">
        <v>42</v>
      </c>
      <c r="M1527">
        <v>71</v>
      </c>
      <c r="N1527">
        <v>17</v>
      </c>
      <c r="O1527">
        <v>0</v>
      </c>
      <c r="P1527">
        <v>17</v>
      </c>
      <c r="Q1527">
        <v>55</v>
      </c>
      <c r="R1527">
        <v>0</v>
      </c>
      <c r="S1527">
        <v>0</v>
      </c>
      <c r="T1527">
        <v>29</v>
      </c>
      <c r="U1527">
        <v>63</v>
      </c>
      <c r="V1527">
        <v>0.30599999999999999</v>
      </c>
      <c r="W1527">
        <v>0.4</v>
      </c>
      <c r="X1527">
        <v>0.59899999999999998</v>
      </c>
      <c r="Y1527">
        <v>0.999</v>
      </c>
      <c r="Z1527">
        <v>139</v>
      </c>
      <c r="AA1527">
        <v>9</v>
      </c>
      <c r="AB1527">
        <v>8</v>
      </c>
      <c r="AC1527">
        <v>0</v>
      </c>
      <c r="AD1527">
        <v>1</v>
      </c>
      <c r="AE1527">
        <v>0</v>
      </c>
      <c r="AF1527">
        <v>0</v>
      </c>
      <c r="AG1527">
        <v>0.35299999999999998</v>
      </c>
      <c r="AH1527">
        <v>135</v>
      </c>
      <c r="AI1527">
        <v>171</v>
      </c>
      <c r="AJ1527" t="s">
        <v>696</v>
      </c>
    </row>
    <row r="1528" spans="1:36" x14ac:dyDescent="0.45">
      <c r="A1528">
        <v>1527</v>
      </c>
      <c r="C1528" t="s">
        <v>224</v>
      </c>
      <c r="D1528" t="str">
        <f t="shared" si="23"/>
        <v>Yasiel Puig2016</v>
      </c>
      <c r="E1528" t="s">
        <v>36</v>
      </c>
      <c r="F1528">
        <v>2016</v>
      </c>
      <c r="G1528">
        <v>72</v>
      </c>
      <c r="H1528">
        <v>270</v>
      </c>
      <c r="I1528">
        <v>368</v>
      </c>
      <c r="J1528">
        <v>62</v>
      </c>
      <c r="K1528">
        <v>246</v>
      </c>
      <c r="L1528">
        <v>32</v>
      </c>
      <c r="M1528">
        <v>63</v>
      </c>
      <c r="N1528">
        <v>7</v>
      </c>
      <c r="O1528">
        <v>2</v>
      </c>
      <c r="P1528">
        <v>7</v>
      </c>
      <c r="Q1528">
        <v>28</v>
      </c>
      <c r="R1528">
        <v>4</v>
      </c>
      <c r="S1528">
        <v>1</v>
      </c>
      <c r="T1528">
        <v>17</v>
      </c>
      <c r="U1528">
        <v>53</v>
      </c>
      <c r="V1528">
        <v>0.25600000000000001</v>
      </c>
      <c r="W1528">
        <v>0.31900000000000001</v>
      </c>
      <c r="X1528">
        <v>0.38600000000000001</v>
      </c>
      <c r="Y1528">
        <v>0.70499999999999996</v>
      </c>
      <c r="Z1528">
        <v>95</v>
      </c>
      <c r="AA1528">
        <v>9</v>
      </c>
      <c r="AB1528">
        <v>6</v>
      </c>
      <c r="AC1528">
        <v>0</v>
      </c>
      <c r="AD1528">
        <v>1</v>
      </c>
      <c r="AE1528">
        <v>0</v>
      </c>
      <c r="AF1528">
        <v>0</v>
      </c>
      <c r="AG1528">
        <v>0.3</v>
      </c>
      <c r="AH1528">
        <v>92</v>
      </c>
      <c r="AI1528">
        <v>91</v>
      </c>
      <c r="AJ1528" t="s">
        <v>225</v>
      </c>
    </row>
    <row r="1529" spans="1:36" x14ac:dyDescent="0.45">
      <c r="A1529">
        <v>1528</v>
      </c>
      <c r="C1529" t="s">
        <v>272</v>
      </c>
      <c r="D1529" t="str">
        <f t="shared" si="23"/>
        <v>Corey Seager2019</v>
      </c>
      <c r="E1529" t="s">
        <v>36</v>
      </c>
      <c r="F1529">
        <v>2019</v>
      </c>
      <c r="G1529">
        <v>66</v>
      </c>
      <c r="H1529">
        <v>270</v>
      </c>
      <c r="I1529">
        <v>541</v>
      </c>
      <c r="J1529">
        <v>61</v>
      </c>
      <c r="K1529">
        <v>237</v>
      </c>
      <c r="L1529">
        <v>40</v>
      </c>
      <c r="M1529">
        <v>66</v>
      </c>
      <c r="N1529">
        <v>21</v>
      </c>
      <c r="O1529">
        <v>0</v>
      </c>
      <c r="P1529">
        <v>8</v>
      </c>
      <c r="Q1529">
        <v>38</v>
      </c>
      <c r="R1529">
        <v>1</v>
      </c>
      <c r="S1529">
        <v>0</v>
      </c>
      <c r="T1529">
        <v>28</v>
      </c>
      <c r="U1529">
        <v>51</v>
      </c>
      <c r="V1529">
        <v>0.27900000000000003</v>
      </c>
      <c r="W1529">
        <v>0.35899999999999999</v>
      </c>
      <c r="X1529">
        <v>0.46800000000000003</v>
      </c>
      <c r="Y1529">
        <v>0.82799999999999996</v>
      </c>
      <c r="Z1529">
        <v>111</v>
      </c>
      <c r="AA1529">
        <v>2</v>
      </c>
      <c r="AB1529">
        <v>3</v>
      </c>
      <c r="AC1529">
        <v>0</v>
      </c>
      <c r="AD1529">
        <v>2</v>
      </c>
      <c r="AE1529">
        <v>2</v>
      </c>
      <c r="AF1529">
        <v>1</v>
      </c>
      <c r="AG1529">
        <v>0.32200000000000001</v>
      </c>
      <c r="AH1529">
        <v>104</v>
      </c>
      <c r="AI1529">
        <v>120</v>
      </c>
      <c r="AJ1529" t="s">
        <v>273</v>
      </c>
    </row>
    <row r="1530" spans="1:36" x14ac:dyDescent="0.45">
      <c r="A1530">
        <v>1529</v>
      </c>
      <c r="C1530" t="s">
        <v>1077</v>
      </c>
      <c r="D1530" t="str">
        <f t="shared" si="23"/>
        <v>Robinson Chirinos2019</v>
      </c>
      <c r="E1530" t="s">
        <v>36</v>
      </c>
      <c r="F1530">
        <v>2019</v>
      </c>
      <c r="G1530">
        <v>69</v>
      </c>
      <c r="H1530">
        <v>269</v>
      </c>
      <c r="I1530">
        <v>437</v>
      </c>
      <c r="J1530">
        <v>64</v>
      </c>
      <c r="K1530">
        <v>218</v>
      </c>
      <c r="L1530">
        <v>36</v>
      </c>
      <c r="M1530">
        <v>49</v>
      </c>
      <c r="N1530">
        <v>12</v>
      </c>
      <c r="O1530">
        <v>0</v>
      </c>
      <c r="P1530">
        <v>12</v>
      </c>
      <c r="Q1530">
        <v>39</v>
      </c>
      <c r="R1530">
        <v>0</v>
      </c>
      <c r="S1530">
        <v>2</v>
      </c>
      <c r="T1530">
        <v>37</v>
      </c>
      <c r="U1530">
        <v>76</v>
      </c>
      <c r="V1530">
        <v>0.22500000000000001</v>
      </c>
      <c r="W1530">
        <v>0.35199999999999998</v>
      </c>
      <c r="X1530">
        <v>0.44500000000000001</v>
      </c>
      <c r="Y1530">
        <v>0.79700000000000004</v>
      </c>
      <c r="Z1530">
        <v>97</v>
      </c>
      <c r="AA1530">
        <v>6</v>
      </c>
      <c r="AB1530">
        <v>8</v>
      </c>
      <c r="AC1530">
        <v>2</v>
      </c>
      <c r="AD1530">
        <v>4</v>
      </c>
      <c r="AE1530">
        <v>1</v>
      </c>
      <c r="AF1530">
        <v>4</v>
      </c>
      <c r="AG1530">
        <v>0.27600000000000002</v>
      </c>
      <c r="AH1530">
        <v>102</v>
      </c>
      <c r="AI1530">
        <v>112</v>
      </c>
      <c r="AJ1530" t="s">
        <v>1078</v>
      </c>
    </row>
    <row r="1531" spans="1:36" x14ac:dyDescent="0.45">
      <c r="A1531">
        <v>1530</v>
      </c>
      <c r="C1531" t="s">
        <v>1079</v>
      </c>
      <c r="D1531" t="str">
        <f t="shared" si="23"/>
        <v>Yonathan Daza2021</v>
      </c>
      <c r="E1531" t="s">
        <v>36</v>
      </c>
      <c r="F1531">
        <v>2021</v>
      </c>
      <c r="G1531">
        <v>80</v>
      </c>
      <c r="H1531">
        <v>269</v>
      </c>
      <c r="I1531">
        <v>331</v>
      </c>
      <c r="J1531">
        <v>59</v>
      </c>
      <c r="K1531">
        <v>244</v>
      </c>
      <c r="L1531">
        <v>22</v>
      </c>
      <c r="M1531">
        <v>72</v>
      </c>
      <c r="N1531">
        <v>11</v>
      </c>
      <c r="O1531">
        <v>2</v>
      </c>
      <c r="P1531">
        <v>2</v>
      </c>
      <c r="Q1531">
        <v>28</v>
      </c>
      <c r="R1531">
        <v>2</v>
      </c>
      <c r="S1531">
        <v>1</v>
      </c>
      <c r="T1531">
        <v>18</v>
      </c>
      <c r="U1531">
        <v>46</v>
      </c>
      <c r="V1531">
        <v>0.29499999999999998</v>
      </c>
      <c r="W1531">
        <v>0.34499999999999997</v>
      </c>
      <c r="X1531">
        <v>0.38100000000000001</v>
      </c>
      <c r="Y1531">
        <v>0.72599999999999998</v>
      </c>
      <c r="Z1531">
        <v>93</v>
      </c>
      <c r="AA1531">
        <v>5</v>
      </c>
      <c r="AB1531">
        <v>1</v>
      </c>
      <c r="AC1531">
        <v>5</v>
      </c>
      <c r="AD1531">
        <v>1</v>
      </c>
      <c r="AE1531">
        <v>0</v>
      </c>
      <c r="AF1531">
        <v>1</v>
      </c>
      <c r="AG1531">
        <v>0.35499999999999998</v>
      </c>
      <c r="AH1531">
        <v>111</v>
      </c>
      <c r="AI1531">
        <v>104</v>
      </c>
      <c r="AJ1531" t="s">
        <v>1080</v>
      </c>
    </row>
    <row r="1532" spans="1:36" x14ac:dyDescent="0.45">
      <c r="A1532">
        <v>1531</v>
      </c>
      <c r="C1532" t="s">
        <v>266</v>
      </c>
      <c r="D1532" t="str">
        <f t="shared" si="23"/>
        <v>Scooter Gennett2016</v>
      </c>
      <c r="E1532" t="s">
        <v>36</v>
      </c>
      <c r="F1532">
        <v>2016</v>
      </c>
      <c r="G1532">
        <v>67</v>
      </c>
      <c r="H1532">
        <v>269</v>
      </c>
      <c r="I1532">
        <v>542</v>
      </c>
      <c r="J1532">
        <v>62</v>
      </c>
      <c r="K1532">
        <v>244</v>
      </c>
      <c r="L1532">
        <v>32</v>
      </c>
      <c r="M1532">
        <v>64</v>
      </c>
      <c r="N1532">
        <v>13</v>
      </c>
      <c r="O1532">
        <v>1</v>
      </c>
      <c r="P1532">
        <v>7</v>
      </c>
      <c r="Q1532">
        <v>23</v>
      </c>
      <c r="R1532">
        <v>4</v>
      </c>
      <c r="S1532">
        <v>1</v>
      </c>
      <c r="T1532">
        <v>23</v>
      </c>
      <c r="U1532">
        <v>59</v>
      </c>
      <c r="V1532">
        <v>0.26200000000000001</v>
      </c>
      <c r="W1532">
        <v>0.32500000000000001</v>
      </c>
      <c r="X1532">
        <v>0.41</v>
      </c>
      <c r="Y1532">
        <v>0.73399999999999999</v>
      </c>
      <c r="Z1532">
        <v>100</v>
      </c>
      <c r="AA1532">
        <v>5</v>
      </c>
      <c r="AB1532">
        <v>0</v>
      </c>
      <c r="AC1532">
        <v>0</v>
      </c>
      <c r="AD1532">
        <v>1</v>
      </c>
      <c r="AE1532">
        <v>1</v>
      </c>
      <c r="AF1532">
        <v>2</v>
      </c>
      <c r="AG1532">
        <v>0.318</v>
      </c>
      <c r="AH1532">
        <v>102</v>
      </c>
      <c r="AI1532">
        <v>99</v>
      </c>
      <c r="AJ1532" t="s">
        <v>267</v>
      </c>
    </row>
    <row r="1533" spans="1:36" x14ac:dyDescent="0.45">
      <c r="A1533">
        <v>1532</v>
      </c>
      <c r="C1533" t="s">
        <v>282</v>
      </c>
      <c r="D1533" t="str">
        <f t="shared" si="23"/>
        <v>Carlos Gómez2016</v>
      </c>
      <c r="E1533" t="s">
        <v>36</v>
      </c>
      <c r="F1533">
        <v>2016</v>
      </c>
      <c r="G1533">
        <v>68</v>
      </c>
      <c r="H1533">
        <v>269</v>
      </c>
      <c r="I1533">
        <v>453</v>
      </c>
      <c r="J1533">
        <v>66</v>
      </c>
      <c r="K1533">
        <v>244</v>
      </c>
      <c r="L1533">
        <v>22</v>
      </c>
      <c r="M1533">
        <v>53</v>
      </c>
      <c r="N1533">
        <v>14</v>
      </c>
      <c r="O1533">
        <v>1</v>
      </c>
      <c r="P1533">
        <v>4</v>
      </c>
      <c r="Q1533">
        <v>23</v>
      </c>
      <c r="R1533">
        <v>9</v>
      </c>
      <c r="S1533">
        <v>2</v>
      </c>
      <c r="T1533">
        <v>20</v>
      </c>
      <c r="U1533">
        <v>83</v>
      </c>
      <c r="V1533">
        <v>0.217</v>
      </c>
      <c r="W1533">
        <v>0.28199999999999997</v>
      </c>
      <c r="X1533">
        <v>0.33200000000000002</v>
      </c>
      <c r="Y1533">
        <v>0.61399999999999999</v>
      </c>
      <c r="Z1533">
        <v>81</v>
      </c>
      <c r="AA1533">
        <v>8</v>
      </c>
      <c r="AB1533">
        <v>2</v>
      </c>
      <c r="AC1533">
        <v>3</v>
      </c>
      <c r="AD1533">
        <v>0</v>
      </c>
      <c r="AE1533">
        <v>2</v>
      </c>
      <c r="AF1533">
        <v>2</v>
      </c>
      <c r="AG1533">
        <v>0.312</v>
      </c>
      <c r="AH1533">
        <v>81</v>
      </c>
      <c r="AI1533">
        <v>67</v>
      </c>
      <c r="AJ1533" t="s">
        <v>283</v>
      </c>
    </row>
    <row r="1534" spans="1:36" x14ac:dyDescent="0.45">
      <c r="A1534">
        <v>1533</v>
      </c>
      <c r="C1534" t="s">
        <v>352</v>
      </c>
      <c r="D1534" t="str">
        <f t="shared" si="23"/>
        <v>Ian Happ2021</v>
      </c>
      <c r="E1534" t="s">
        <v>36</v>
      </c>
      <c r="F1534">
        <v>2021</v>
      </c>
      <c r="G1534">
        <v>77</v>
      </c>
      <c r="H1534">
        <v>269</v>
      </c>
      <c r="I1534">
        <v>535</v>
      </c>
      <c r="J1534">
        <v>61</v>
      </c>
      <c r="K1534">
        <v>230</v>
      </c>
      <c r="L1534">
        <v>26</v>
      </c>
      <c r="M1534">
        <v>42</v>
      </c>
      <c r="N1534">
        <v>7</v>
      </c>
      <c r="O1534">
        <v>0</v>
      </c>
      <c r="P1534">
        <v>9</v>
      </c>
      <c r="Q1534">
        <v>23</v>
      </c>
      <c r="R1534">
        <v>1</v>
      </c>
      <c r="S1534">
        <v>1</v>
      </c>
      <c r="T1534">
        <v>34</v>
      </c>
      <c r="U1534">
        <v>78</v>
      </c>
      <c r="V1534">
        <v>0.183</v>
      </c>
      <c r="W1534">
        <v>0.29599999999999999</v>
      </c>
      <c r="X1534">
        <v>0.33</v>
      </c>
      <c r="Y1534">
        <v>0.626</v>
      </c>
      <c r="Z1534">
        <v>76</v>
      </c>
      <c r="AA1534">
        <v>7</v>
      </c>
      <c r="AB1534">
        <v>3</v>
      </c>
      <c r="AC1534">
        <v>2</v>
      </c>
      <c r="AD1534">
        <v>0</v>
      </c>
      <c r="AE1534">
        <v>0</v>
      </c>
      <c r="AF1534">
        <v>4</v>
      </c>
      <c r="AG1534">
        <v>0.23100000000000001</v>
      </c>
      <c r="AH1534">
        <v>68</v>
      </c>
      <c r="AI1534">
        <v>76</v>
      </c>
      <c r="AJ1534" t="s">
        <v>353</v>
      </c>
    </row>
    <row r="1535" spans="1:36" x14ac:dyDescent="0.45">
      <c r="A1535">
        <v>1534</v>
      </c>
      <c r="C1535" t="s">
        <v>1053</v>
      </c>
      <c r="D1535" t="str">
        <f t="shared" si="23"/>
        <v>Martín Maldonado2017</v>
      </c>
      <c r="E1535" t="s">
        <v>36</v>
      </c>
      <c r="F1535">
        <v>2017</v>
      </c>
      <c r="G1535">
        <v>76</v>
      </c>
      <c r="H1535">
        <v>269</v>
      </c>
      <c r="I1535">
        <v>471</v>
      </c>
      <c r="J1535">
        <v>72</v>
      </c>
      <c r="K1535">
        <v>243</v>
      </c>
      <c r="L1535">
        <v>25</v>
      </c>
      <c r="M1535">
        <v>61</v>
      </c>
      <c r="N1535">
        <v>10</v>
      </c>
      <c r="O1535">
        <v>1</v>
      </c>
      <c r="P1535">
        <v>9</v>
      </c>
      <c r="Q1535">
        <v>26</v>
      </c>
      <c r="R1535">
        <v>0</v>
      </c>
      <c r="S1535">
        <v>2</v>
      </c>
      <c r="T1535">
        <v>11</v>
      </c>
      <c r="U1535">
        <v>65</v>
      </c>
      <c r="V1535">
        <v>0.251</v>
      </c>
      <c r="W1535">
        <v>0.313</v>
      </c>
      <c r="X1535">
        <v>0.41199999999999998</v>
      </c>
      <c r="Y1535">
        <v>0.72499999999999998</v>
      </c>
      <c r="Z1535">
        <v>100</v>
      </c>
      <c r="AA1535">
        <v>9</v>
      </c>
      <c r="AB1535">
        <v>11</v>
      </c>
      <c r="AC1535">
        <v>4</v>
      </c>
      <c r="AD1535">
        <v>0</v>
      </c>
      <c r="AE1535">
        <v>1</v>
      </c>
      <c r="AF1535">
        <v>1</v>
      </c>
      <c r="AG1535">
        <v>0.308</v>
      </c>
      <c r="AH1535">
        <v>125</v>
      </c>
      <c r="AI1535">
        <v>94</v>
      </c>
      <c r="AJ1535" t="s">
        <v>1054</v>
      </c>
    </row>
    <row r="1536" spans="1:36" x14ac:dyDescent="0.45">
      <c r="A1536">
        <v>1535</v>
      </c>
      <c r="C1536" t="s">
        <v>955</v>
      </c>
      <c r="D1536" t="str">
        <f t="shared" si="23"/>
        <v>Colin Moran2019</v>
      </c>
      <c r="E1536" t="s">
        <v>36</v>
      </c>
      <c r="F1536">
        <v>2019</v>
      </c>
      <c r="G1536">
        <v>85</v>
      </c>
      <c r="H1536">
        <v>269</v>
      </c>
      <c r="I1536">
        <v>503</v>
      </c>
      <c r="J1536">
        <v>62</v>
      </c>
      <c r="K1536">
        <v>252</v>
      </c>
      <c r="L1536">
        <v>31</v>
      </c>
      <c r="M1536">
        <v>74</v>
      </c>
      <c r="N1536">
        <v>15</v>
      </c>
      <c r="O1536">
        <v>1</v>
      </c>
      <c r="P1536">
        <v>10</v>
      </c>
      <c r="Q1536">
        <v>49</v>
      </c>
      <c r="R1536">
        <v>0</v>
      </c>
      <c r="S1536">
        <v>0</v>
      </c>
      <c r="T1536">
        <v>16</v>
      </c>
      <c r="U1536">
        <v>65</v>
      </c>
      <c r="V1536">
        <v>0.29399999999999998</v>
      </c>
      <c r="W1536">
        <v>0.33500000000000002</v>
      </c>
      <c r="X1536">
        <v>0.48</v>
      </c>
      <c r="Y1536">
        <v>0.81499999999999995</v>
      </c>
      <c r="Z1536">
        <v>121</v>
      </c>
      <c r="AA1536">
        <v>5</v>
      </c>
      <c r="AB1536">
        <v>0</v>
      </c>
      <c r="AC1536">
        <v>0</v>
      </c>
      <c r="AD1536">
        <v>1</v>
      </c>
      <c r="AE1536">
        <v>2</v>
      </c>
      <c r="AF1536">
        <v>1</v>
      </c>
      <c r="AG1536">
        <v>0.36</v>
      </c>
      <c r="AH1536">
        <v>116</v>
      </c>
      <c r="AI1536">
        <v>115</v>
      </c>
      <c r="AJ1536" t="s">
        <v>956</v>
      </c>
    </row>
    <row r="1537" spans="1:36" x14ac:dyDescent="0.45">
      <c r="A1537">
        <v>1536</v>
      </c>
      <c r="C1537" t="s">
        <v>535</v>
      </c>
      <c r="D1537" t="str">
        <f t="shared" si="23"/>
        <v>Stephen Piscotty2017</v>
      </c>
      <c r="E1537" t="s">
        <v>36</v>
      </c>
      <c r="F1537">
        <v>2017</v>
      </c>
      <c r="G1537">
        <v>68</v>
      </c>
      <c r="H1537">
        <v>269</v>
      </c>
      <c r="I1537">
        <v>401</v>
      </c>
      <c r="J1537">
        <v>61</v>
      </c>
      <c r="K1537">
        <v>225</v>
      </c>
      <c r="L1537">
        <v>29</v>
      </c>
      <c r="M1537">
        <v>54</v>
      </c>
      <c r="N1537">
        <v>13</v>
      </c>
      <c r="O1537">
        <v>0</v>
      </c>
      <c r="P1537">
        <v>6</v>
      </c>
      <c r="Q1537">
        <v>31</v>
      </c>
      <c r="R1537">
        <v>3</v>
      </c>
      <c r="S1537">
        <v>5</v>
      </c>
      <c r="T1537">
        <v>36</v>
      </c>
      <c r="U1537">
        <v>53</v>
      </c>
      <c r="V1537">
        <v>0.24</v>
      </c>
      <c r="W1537">
        <v>0.35299999999999998</v>
      </c>
      <c r="X1537">
        <v>0.378</v>
      </c>
      <c r="Y1537">
        <v>0.73099999999999998</v>
      </c>
      <c r="Z1537">
        <v>85</v>
      </c>
      <c r="AA1537">
        <v>8</v>
      </c>
      <c r="AB1537">
        <v>5</v>
      </c>
      <c r="AC1537">
        <v>0</v>
      </c>
      <c r="AD1537">
        <v>3</v>
      </c>
      <c r="AE1537">
        <v>0</v>
      </c>
      <c r="AF1537">
        <v>1</v>
      </c>
      <c r="AG1537">
        <v>0.28399999999999997</v>
      </c>
      <c r="AH1537">
        <v>106</v>
      </c>
      <c r="AI1537">
        <v>98</v>
      </c>
      <c r="AJ1537" t="s">
        <v>536</v>
      </c>
    </row>
    <row r="1538" spans="1:36" x14ac:dyDescent="0.45">
      <c r="A1538">
        <v>1537</v>
      </c>
      <c r="C1538" t="s">
        <v>272</v>
      </c>
      <c r="D1538" t="str">
        <f t="shared" si="23"/>
        <v>Corey Seager2023</v>
      </c>
      <c r="E1538" t="s">
        <v>36</v>
      </c>
      <c r="F1538">
        <v>2023</v>
      </c>
      <c r="G1538">
        <v>59</v>
      </c>
      <c r="H1538">
        <v>269</v>
      </c>
      <c r="I1538">
        <v>536</v>
      </c>
      <c r="J1538">
        <v>59</v>
      </c>
      <c r="K1538">
        <v>238</v>
      </c>
      <c r="L1538">
        <v>41</v>
      </c>
      <c r="M1538">
        <v>84</v>
      </c>
      <c r="N1538">
        <v>26</v>
      </c>
      <c r="O1538">
        <v>0</v>
      </c>
      <c r="P1538">
        <v>12</v>
      </c>
      <c r="Q1538">
        <v>52</v>
      </c>
      <c r="R1538">
        <v>1</v>
      </c>
      <c r="S1538">
        <v>1</v>
      </c>
      <c r="T1538">
        <v>26</v>
      </c>
      <c r="U1538">
        <v>46</v>
      </c>
      <c r="V1538">
        <v>0.35299999999999998</v>
      </c>
      <c r="W1538">
        <v>0.41299999999999998</v>
      </c>
      <c r="X1538">
        <v>0.61299999999999999</v>
      </c>
      <c r="Y1538">
        <v>1.026</v>
      </c>
      <c r="Z1538">
        <v>146</v>
      </c>
      <c r="AA1538">
        <v>3</v>
      </c>
      <c r="AB1538">
        <v>1</v>
      </c>
      <c r="AC1538">
        <v>0</v>
      </c>
      <c r="AD1538">
        <v>4</v>
      </c>
      <c r="AE1538">
        <v>2</v>
      </c>
      <c r="AF1538">
        <v>1</v>
      </c>
      <c r="AG1538">
        <v>0.39100000000000001</v>
      </c>
      <c r="AH1538">
        <v>104</v>
      </c>
      <c r="AI1538">
        <v>179</v>
      </c>
      <c r="AJ1538" t="s">
        <v>273</v>
      </c>
    </row>
    <row r="1539" spans="1:36" x14ac:dyDescent="0.45">
      <c r="A1539">
        <v>1538</v>
      </c>
      <c r="C1539" t="s">
        <v>931</v>
      </c>
      <c r="D1539" t="str">
        <f t="shared" ref="D1539:D1602" si="24">_xlfn.CONCAT(C1539,F1539)</f>
        <v>Nicky Lopez2021</v>
      </c>
      <c r="E1539" t="s">
        <v>36</v>
      </c>
      <c r="F1539">
        <v>2021</v>
      </c>
      <c r="G1539">
        <v>81</v>
      </c>
      <c r="H1539">
        <v>268</v>
      </c>
      <c r="I1539">
        <v>565</v>
      </c>
      <c r="J1539">
        <v>74</v>
      </c>
      <c r="K1539">
        <v>230</v>
      </c>
      <c r="L1539">
        <v>35</v>
      </c>
      <c r="M1539">
        <v>61</v>
      </c>
      <c r="N1539">
        <v>8</v>
      </c>
      <c r="O1539">
        <v>3</v>
      </c>
      <c r="P1539">
        <v>0</v>
      </c>
      <c r="Q1539">
        <v>15</v>
      </c>
      <c r="R1539">
        <v>8</v>
      </c>
      <c r="S1539">
        <v>0</v>
      </c>
      <c r="T1539">
        <v>30</v>
      </c>
      <c r="U1539">
        <v>35</v>
      </c>
      <c r="V1539">
        <v>0.26500000000000001</v>
      </c>
      <c r="W1539">
        <v>0.35</v>
      </c>
      <c r="X1539">
        <v>0.32600000000000001</v>
      </c>
      <c r="Y1539">
        <v>0.67600000000000005</v>
      </c>
      <c r="Z1539">
        <v>75</v>
      </c>
      <c r="AA1539">
        <v>4</v>
      </c>
      <c r="AB1539">
        <v>1</v>
      </c>
      <c r="AC1539">
        <v>5</v>
      </c>
      <c r="AD1539">
        <v>2</v>
      </c>
      <c r="AE1539">
        <v>0</v>
      </c>
      <c r="AF1539">
        <v>1</v>
      </c>
      <c r="AG1539">
        <v>0.31</v>
      </c>
      <c r="AH1539">
        <v>82</v>
      </c>
      <c r="AI1539">
        <v>92</v>
      </c>
      <c r="AJ1539" t="s">
        <v>932</v>
      </c>
    </row>
    <row r="1540" spans="1:36" x14ac:dyDescent="0.45">
      <c r="A1540">
        <v>1539</v>
      </c>
      <c r="C1540" t="s">
        <v>1009</v>
      </c>
      <c r="D1540" t="str">
        <f t="shared" si="24"/>
        <v>Gary Sánchez2021</v>
      </c>
      <c r="E1540" t="s">
        <v>36</v>
      </c>
      <c r="F1540">
        <v>2021</v>
      </c>
      <c r="G1540">
        <v>69</v>
      </c>
      <c r="H1540">
        <v>268</v>
      </c>
      <c r="I1540">
        <v>440</v>
      </c>
      <c r="J1540">
        <v>63</v>
      </c>
      <c r="K1540">
        <v>230</v>
      </c>
      <c r="L1540">
        <v>35</v>
      </c>
      <c r="M1540">
        <v>50</v>
      </c>
      <c r="N1540">
        <v>10</v>
      </c>
      <c r="O1540">
        <v>0</v>
      </c>
      <c r="P1540">
        <v>15</v>
      </c>
      <c r="Q1540">
        <v>35</v>
      </c>
      <c r="R1540">
        <v>0</v>
      </c>
      <c r="S1540">
        <v>0</v>
      </c>
      <c r="T1540">
        <v>35</v>
      </c>
      <c r="U1540">
        <v>73</v>
      </c>
      <c r="V1540">
        <v>0.217</v>
      </c>
      <c r="W1540">
        <v>0.32800000000000001</v>
      </c>
      <c r="X1540">
        <v>0.45700000000000002</v>
      </c>
      <c r="Y1540">
        <v>0.78500000000000003</v>
      </c>
      <c r="Z1540">
        <v>105</v>
      </c>
      <c r="AA1540">
        <v>10</v>
      </c>
      <c r="AB1540">
        <v>3</v>
      </c>
      <c r="AC1540">
        <v>0</v>
      </c>
      <c r="AD1540">
        <v>0</v>
      </c>
      <c r="AE1540">
        <v>3</v>
      </c>
      <c r="AF1540">
        <v>1</v>
      </c>
      <c r="AG1540">
        <v>0.247</v>
      </c>
      <c r="AH1540">
        <v>115</v>
      </c>
      <c r="AI1540">
        <v>117</v>
      </c>
      <c r="AJ1540" t="s">
        <v>1010</v>
      </c>
    </row>
    <row r="1541" spans="1:36" x14ac:dyDescent="0.45">
      <c r="A1541">
        <v>1540</v>
      </c>
      <c r="C1541" t="s">
        <v>893</v>
      </c>
      <c r="D1541" t="str">
        <f t="shared" si="24"/>
        <v>Seth Smith2016</v>
      </c>
      <c r="E1541" t="s">
        <v>36</v>
      </c>
      <c r="F1541">
        <v>2016</v>
      </c>
      <c r="G1541">
        <v>77</v>
      </c>
      <c r="H1541">
        <v>268</v>
      </c>
      <c r="I1541">
        <v>438</v>
      </c>
      <c r="J1541">
        <v>60</v>
      </c>
      <c r="K1541">
        <v>231</v>
      </c>
      <c r="L1541">
        <v>39</v>
      </c>
      <c r="M1541">
        <v>64</v>
      </c>
      <c r="N1541">
        <v>7</v>
      </c>
      <c r="O1541">
        <v>0</v>
      </c>
      <c r="P1541">
        <v>11</v>
      </c>
      <c r="Q1541">
        <v>41</v>
      </c>
      <c r="R1541">
        <v>0</v>
      </c>
      <c r="S1541">
        <v>0</v>
      </c>
      <c r="T1541">
        <v>29</v>
      </c>
      <c r="U1541">
        <v>52</v>
      </c>
      <c r="V1541">
        <v>0.27700000000000002</v>
      </c>
      <c r="W1541">
        <v>0.36599999999999999</v>
      </c>
      <c r="X1541">
        <v>0.45</v>
      </c>
      <c r="Y1541">
        <v>0.81599999999999995</v>
      </c>
      <c r="Z1541">
        <v>104</v>
      </c>
      <c r="AA1541">
        <v>5</v>
      </c>
      <c r="AB1541">
        <v>5</v>
      </c>
      <c r="AC1541">
        <v>0</v>
      </c>
      <c r="AD1541">
        <v>3</v>
      </c>
      <c r="AE1541">
        <v>0</v>
      </c>
      <c r="AF1541">
        <v>1</v>
      </c>
      <c r="AG1541">
        <v>0.31</v>
      </c>
      <c r="AH1541">
        <v>116</v>
      </c>
      <c r="AI1541">
        <v>121</v>
      </c>
      <c r="AJ1541" t="s">
        <v>894</v>
      </c>
    </row>
    <row r="1542" spans="1:36" x14ac:dyDescent="0.45">
      <c r="A1542">
        <v>1541</v>
      </c>
      <c r="C1542" t="s">
        <v>46</v>
      </c>
      <c r="D1542" t="str">
        <f t="shared" si="24"/>
        <v>George Springer2019</v>
      </c>
      <c r="E1542" t="s">
        <v>36</v>
      </c>
      <c r="F1542">
        <v>2019</v>
      </c>
      <c r="G1542">
        <v>59</v>
      </c>
      <c r="H1542">
        <v>268</v>
      </c>
      <c r="I1542">
        <v>556</v>
      </c>
      <c r="J1542">
        <v>58</v>
      </c>
      <c r="K1542">
        <v>231</v>
      </c>
      <c r="L1542">
        <v>47</v>
      </c>
      <c r="M1542">
        <v>70</v>
      </c>
      <c r="N1542">
        <v>10</v>
      </c>
      <c r="O1542">
        <v>1</v>
      </c>
      <c r="P1542">
        <v>18</v>
      </c>
      <c r="Q1542">
        <v>46</v>
      </c>
      <c r="R1542">
        <v>5</v>
      </c>
      <c r="S1542">
        <v>1</v>
      </c>
      <c r="T1542">
        <v>31</v>
      </c>
      <c r="U1542">
        <v>55</v>
      </c>
      <c r="V1542">
        <v>0.30299999999999999</v>
      </c>
      <c r="W1542">
        <v>0.38400000000000001</v>
      </c>
      <c r="X1542">
        <v>0.58899999999999997</v>
      </c>
      <c r="Y1542">
        <v>0.97299999999999998</v>
      </c>
      <c r="Z1542">
        <v>136</v>
      </c>
      <c r="AA1542">
        <v>5</v>
      </c>
      <c r="AB1542">
        <v>2</v>
      </c>
      <c r="AC1542">
        <v>0</v>
      </c>
      <c r="AD1542">
        <v>4</v>
      </c>
      <c r="AE1542">
        <v>1</v>
      </c>
      <c r="AF1542">
        <v>1</v>
      </c>
      <c r="AG1542">
        <v>0.32100000000000001</v>
      </c>
      <c r="AH1542">
        <v>100</v>
      </c>
      <c r="AI1542">
        <v>156</v>
      </c>
      <c r="AJ1542" t="s">
        <v>47</v>
      </c>
    </row>
    <row r="1543" spans="1:36" x14ac:dyDescent="0.45">
      <c r="A1543">
        <v>1542</v>
      </c>
      <c r="C1543" t="s">
        <v>1081</v>
      </c>
      <c r="D1543" t="str">
        <f t="shared" si="24"/>
        <v>Christin Stewart2019</v>
      </c>
      <c r="E1543" t="s">
        <v>36</v>
      </c>
      <c r="F1543">
        <v>2019</v>
      </c>
      <c r="G1543">
        <v>65</v>
      </c>
      <c r="H1543">
        <v>268</v>
      </c>
      <c r="I1543">
        <v>416</v>
      </c>
      <c r="J1543">
        <v>63</v>
      </c>
      <c r="K1543">
        <v>233</v>
      </c>
      <c r="L1543">
        <v>22</v>
      </c>
      <c r="M1543">
        <v>54</v>
      </c>
      <c r="N1543">
        <v>16</v>
      </c>
      <c r="O1543">
        <v>1</v>
      </c>
      <c r="P1543">
        <v>6</v>
      </c>
      <c r="Q1543">
        <v>29</v>
      </c>
      <c r="R1543">
        <v>0</v>
      </c>
      <c r="S1543">
        <v>1</v>
      </c>
      <c r="T1543">
        <v>26</v>
      </c>
      <c r="U1543">
        <v>61</v>
      </c>
      <c r="V1543">
        <v>0.23200000000000001</v>
      </c>
      <c r="W1543">
        <v>0.313</v>
      </c>
      <c r="X1543">
        <v>0.38600000000000001</v>
      </c>
      <c r="Y1543">
        <v>0.7</v>
      </c>
      <c r="Z1543">
        <v>90</v>
      </c>
      <c r="AA1543">
        <v>1</v>
      </c>
      <c r="AB1543">
        <v>4</v>
      </c>
      <c r="AC1543">
        <v>0</v>
      </c>
      <c r="AD1543">
        <v>5</v>
      </c>
      <c r="AE1543">
        <v>2</v>
      </c>
      <c r="AF1543">
        <v>3</v>
      </c>
      <c r="AG1543">
        <v>0.28100000000000003</v>
      </c>
      <c r="AH1543">
        <v>102</v>
      </c>
      <c r="AI1543">
        <v>87</v>
      </c>
      <c r="AJ1543" t="s">
        <v>1082</v>
      </c>
    </row>
    <row r="1544" spans="1:36" x14ac:dyDescent="0.45">
      <c r="A1544">
        <v>1543</v>
      </c>
      <c r="C1544" t="s">
        <v>911</v>
      </c>
      <c r="D1544" t="str">
        <f t="shared" si="24"/>
        <v>Yasmany Tomás2015</v>
      </c>
      <c r="E1544" t="s">
        <v>36</v>
      </c>
      <c r="F1544">
        <v>2015</v>
      </c>
      <c r="G1544">
        <v>70</v>
      </c>
      <c r="H1544">
        <v>268</v>
      </c>
      <c r="I1544">
        <v>426</v>
      </c>
      <c r="J1544">
        <v>60</v>
      </c>
      <c r="K1544">
        <v>252</v>
      </c>
      <c r="L1544">
        <v>25</v>
      </c>
      <c r="M1544">
        <v>79</v>
      </c>
      <c r="N1544">
        <v>15</v>
      </c>
      <c r="O1544">
        <v>2</v>
      </c>
      <c r="P1544">
        <v>5</v>
      </c>
      <c r="Q1544">
        <v>35</v>
      </c>
      <c r="R1544">
        <v>5</v>
      </c>
      <c r="S1544">
        <v>2</v>
      </c>
      <c r="T1544">
        <v>13</v>
      </c>
      <c r="U1544">
        <v>55</v>
      </c>
      <c r="V1544">
        <v>0.314</v>
      </c>
      <c r="W1544">
        <v>0.35099999999999998</v>
      </c>
      <c r="X1544">
        <v>0.44800000000000001</v>
      </c>
      <c r="Y1544">
        <v>0.79900000000000004</v>
      </c>
      <c r="Z1544">
        <v>113</v>
      </c>
      <c r="AA1544">
        <v>9</v>
      </c>
      <c r="AB1544">
        <v>2</v>
      </c>
      <c r="AC1544">
        <v>0</v>
      </c>
      <c r="AD1544">
        <v>1</v>
      </c>
      <c r="AE1544">
        <v>0</v>
      </c>
      <c r="AF1544">
        <v>3</v>
      </c>
      <c r="AG1544">
        <v>0.38300000000000001</v>
      </c>
      <c r="AH1544">
        <v>127</v>
      </c>
      <c r="AI1544">
        <v>125</v>
      </c>
      <c r="AJ1544" t="s">
        <v>912</v>
      </c>
    </row>
    <row r="1545" spans="1:36" x14ac:dyDescent="0.45">
      <c r="A1545">
        <v>1544</v>
      </c>
      <c r="C1545" t="s">
        <v>793</v>
      </c>
      <c r="D1545" t="str">
        <f t="shared" si="24"/>
        <v>Luis Valbuena2018</v>
      </c>
      <c r="E1545" t="s">
        <v>36</v>
      </c>
      <c r="F1545">
        <v>2018</v>
      </c>
      <c r="G1545">
        <v>86</v>
      </c>
      <c r="H1545">
        <v>268</v>
      </c>
      <c r="I1545">
        <v>288</v>
      </c>
      <c r="J1545">
        <v>60</v>
      </c>
      <c r="K1545">
        <v>250</v>
      </c>
      <c r="L1545">
        <v>21</v>
      </c>
      <c r="M1545">
        <v>51</v>
      </c>
      <c r="N1545">
        <v>8</v>
      </c>
      <c r="O1545">
        <v>0</v>
      </c>
      <c r="P1545">
        <v>9</v>
      </c>
      <c r="Q1545">
        <v>30</v>
      </c>
      <c r="R1545">
        <v>2</v>
      </c>
      <c r="S1545">
        <v>0</v>
      </c>
      <c r="T1545">
        <v>15</v>
      </c>
      <c r="U1545">
        <v>91</v>
      </c>
      <c r="V1545">
        <v>0.20399999999999999</v>
      </c>
      <c r="W1545">
        <v>0.25</v>
      </c>
      <c r="X1545">
        <v>0.34399999999999997</v>
      </c>
      <c r="Y1545">
        <v>0.59399999999999997</v>
      </c>
      <c r="Z1545">
        <v>86</v>
      </c>
      <c r="AA1545">
        <v>2</v>
      </c>
      <c r="AB1545">
        <v>1</v>
      </c>
      <c r="AC1545">
        <v>0</v>
      </c>
      <c r="AD1545">
        <v>2</v>
      </c>
      <c r="AE1545">
        <v>1</v>
      </c>
      <c r="AF1545">
        <v>2</v>
      </c>
      <c r="AG1545">
        <v>0.27600000000000002</v>
      </c>
      <c r="AH1545">
        <v>102</v>
      </c>
      <c r="AI1545">
        <v>63</v>
      </c>
      <c r="AJ1545" t="s">
        <v>794</v>
      </c>
    </row>
    <row r="1546" spans="1:36" x14ac:dyDescent="0.45">
      <c r="A1546">
        <v>1545</v>
      </c>
      <c r="C1546" t="s">
        <v>1083</v>
      </c>
      <c r="D1546" t="str">
        <f t="shared" si="24"/>
        <v>Taylor Walls2022</v>
      </c>
      <c r="E1546" t="s">
        <v>36</v>
      </c>
      <c r="F1546">
        <v>2022</v>
      </c>
      <c r="G1546">
        <v>80</v>
      </c>
      <c r="H1546">
        <v>268</v>
      </c>
      <c r="I1546">
        <v>466</v>
      </c>
      <c r="J1546">
        <v>70</v>
      </c>
      <c r="K1546">
        <v>241</v>
      </c>
      <c r="L1546">
        <v>26</v>
      </c>
      <c r="M1546">
        <v>43</v>
      </c>
      <c r="N1546">
        <v>12</v>
      </c>
      <c r="O1546">
        <v>2</v>
      </c>
      <c r="P1546">
        <v>4</v>
      </c>
      <c r="Q1546">
        <v>16</v>
      </c>
      <c r="R1546">
        <v>6</v>
      </c>
      <c r="S1546">
        <v>2</v>
      </c>
      <c r="T1546">
        <v>24</v>
      </c>
      <c r="U1546">
        <v>70</v>
      </c>
      <c r="V1546">
        <v>0.17799999999999999</v>
      </c>
      <c r="W1546">
        <v>0.25800000000000001</v>
      </c>
      <c r="X1546">
        <v>0.29499999999999998</v>
      </c>
      <c r="Y1546">
        <v>0.55200000000000005</v>
      </c>
      <c r="Z1546">
        <v>71</v>
      </c>
      <c r="AA1546">
        <v>4</v>
      </c>
      <c r="AB1546">
        <v>2</v>
      </c>
      <c r="AC1546">
        <v>0</v>
      </c>
      <c r="AD1546">
        <v>1</v>
      </c>
      <c r="AE1546">
        <v>0</v>
      </c>
      <c r="AF1546">
        <v>2</v>
      </c>
      <c r="AG1546">
        <v>0.23200000000000001</v>
      </c>
      <c r="AH1546">
        <v>99</v>
      </c>
      <c r="AI1546">
        <v>57</v>
      </c>
      <c r="AJ1546" t="s">
        <v>1084</v>
      </c>
    </row>
    <row r="1547" spans="1:36" x14ac:dyDescent="0.45">
      <c r="A1547">
        <v>1546</v>
      </c>
      <c r="C1547" t="s">
        <v>190</v>
      </c>
      <c r="D1547" t="str">
        <f t="shared" si="24"/>
        <v>Nelson Cruz2019</v>
      </c>
      <c r="E1547" t="s">
        <v>36</v>
      </c>
      <c r="F1547">
        <v>2019</v>
      </c>
      <c r="G1547">
        <v>62</v>
      </c>
      <c r="H1547">
        <v>267</v>
      </c>
      <c r="I1547">
        <v>521</v>
      </c>
      <c r="J1547">
        <v>58</v>
      </c>
      <c r="K1547">
        <v>233</v>
      </c>
      <c r="L1547">
        <v>37</v>
      </c>
      <c r="M1547">
        <v>65</v>
      </c>
      <c r="N1547">
        <v>16</v>
      </c>
      <c r="O1547">
        <v>0</v>
      </c>
      <c r="P1547">
        <v>16</v>
      </c>
      <c r="Q1547">
        <v>46</v>
      </c>
      <c r="R1547">
        <v>0</v>
      </c>
      <c r="S1547">
        <v>1</v>
      </c>
      <c r="T1547">
        <v>29</v>
      </c>
      <c r="U1547">
        <v>75</v>
      </c>
      <c r="V1547">
        <v>0.27900000000000003</v>
      </c>
      <c r="W1547">
        <v>0.36699999999999999</v>
      </c>
      <c r="X1547">
        <v>0.55400000000000005</v>
      </c>
      <c r="Y1547">
        <v>0.92100000000000004</v>
      </c>
      <c r="Z1547">
        <v>129</v>
      </c>
      <c r="AA1547">
        <v>6</v>
      </c>
      <c r="AB1547">
        <v>4</v>
      </c>
      <c r="AC1547">
        <v>0</v>
      </c>
      <c r="AD1547">
        <v>1</v>
      </c>
      <c r="AE1547">
        <v>2</v>
      </c>
      <c r="AF1547">
        <v>0</v>
      </c>
      <c r="AG1547">
        <v>0.34300000000000003</v>
      </c>
      <c r="AH1547">
        <v>80</v>
      </c>
      <c r="AI1547">
        <v>142</v>
      </c>
      <c r="AJ1547" t="s">
        <v>191</v>
      </c>
    </row>
    <row r="1548" spans="1:36" x14ac:dyDescent="0.45">
      <c r="A1548">
        <v>1547</v>
      </c>
      <c r="C1548" t="s">
        <v>1085</v>
      </c>
      <c r="D1548" t="str">
        <f t="shared" si="24"/>
        <v>Steven Duggar2019</v>
      </c>
      <c r="E1548" t="s">
        <v>36</v>
      </c>
      <c r="F1548">
        <v>2019</v>
      </c>
      <c r="G1548">
        <v>67</v>
      </c>
      <c r="H1548">
        <v>267</v>
      </c>
      <c r="I1548">
        <v>281</v>
      </c>
      <c r="J1548">
        <v>63</v>
      </c>
      <c r="K1548">
        <v>248</v>
      </c>
      <c r="L1548">
        <v>25</v>
      </c>
      <c r="M1548">
        <v>58</v>
      </c>
      <c r="N1548">
        <v>11</v>
      </c>
      <c r="O1548">
        <v>2</v>
      </c>
      <c r="P1548">
        <v>4</v>
      </c>
      <c r="Q1548">
        <v>28</v>
      </c>
      <c r="R1548">
        <v>1</v>
      </c>
      <c r="S1548">
        <v>4</v>
      </c>
      <c r="T1548">
        <v>15</v>
      </c>
      <c r="U1548">
        <v>77</v>
      </c>
      <c r="V1548">
        <v>0.23400000000000001</v>
      </c>
      <c r="W1548">
        <v>0.27700000000000002</v>
      </c>
      <c r="X1548">
        <v>0.34300000000000003</v>
      </c>
      <c r="Y1548">
        <v>0.62</v>
      </c>
      <c r="Z1548">
        <v>85</v>
      </c>
      <c r="AA1548">
        <v>1</v>
      </c>
      <c r="AB1548">
        <v>1</v>
      </c>
      <c r="AC1548">
        <v>0</v>
      </c>
      <c r="AD1548">
        <v>3</v>
      </c>
      <c r="AE1548">
        <v>0</v>
      </c>
      <c r="AF1548">
        <v>5</v>
      </c>
      <c r="AG1548">
        <v>0.318</v>
      </c>
      <c r="AH1548">
        <v>100</v>
      </c>
      <c r="AI1548">
        <v>65</v>
      </c>
      <c r="AJ1548" t="s">
        <v>1086</v>
      </c>
    </row>
    <row r="1549" spans="1:36" x14ac:dyDescent="0.45">
      <c r="A1549">
        <v>1548</v>
      </c>
      <c r="C1549" t="s">
        <v>282</v>
      </c>
      <c r="D1549" t="str">
        <f t="shared" si="24"/>
        <v>Carlos Gómez2015</v>
      </c>
      <c r="E1549" t="s">
        <v>36</v>
      </c>
      <c r="F1549">
        <v>2015</v>
      </c>
      <c r="G1549">
        <v>62</v>
      </c>
      <c r="H1549">
        <v>267</v>
      </c>
      <c r="I1549">
        <v>477</v>
      </c>
      <c r="J1549">
        <v>61</v>
      </c>
      <c r="K1549">
        <v>249</v>
      </c>
      <c r="L1549">
        <v>38</v>
      </c>
      <c r="M1549">
        <v>68</v>
      </c>
      <c r="N1549">
        <v>18</v>
      </c>
      <c r="O1549">
        <v>1</v>
      </c>
      <c r="P1549">
        <v>8</v>
      </c>
      <c r="Q1549">
        <v>41</v>
      </c>
      <c r="R1549">
        <v>7</v>
      </c>
      <c r="S1549">
        <v>5</v>
      </c>
      <c r="T1549">
        <v>13</v>
      </c>
      <c r="U1549">
        <v>59</v>
      </c>
      <c r="V1549">
        <v>0.27300000000000002</v>
      </c>
      <c r="W1549">
        <v>0.32200000000000001</v>
      </c>
      <c r="X1549">
        <v>0.45</v>
      </c>
      <c r="Y1549">
        <v>0.77200000000000002</v>
      </c>
      <c r="Z1549">
        <v>112</v>
      </c>
      <c r="AA1549">
        <v>3</v>
      </c>
      <c r="AB1549">
        <v>5</v>
      </c>
      <c r="AC1549">
        <v>0</v>
      </c>
      <c r="AD1549">
        <v>0</v>
      </c>
      <c r="AE1549">
        <v>0</v>
      </c>
      <c r="AF1549">
        <v>4</v>
      </c>
      <c r="AG1549">
        <v>0.33</v>
      </c>
      <c r="AH1549">
        <v>113</v>
      </c>
      <c r="AI1549">
        <v>116</v>
      </c>
      <c r="AJ1549" t="s">
        <v>283</v>
      </c>
    </row>
    <row r="1550" spans="1:36" x14ac:dyDescent="0.45">
      <c r="A1550">
        <v>1549</v>
      </c>
      <c r="C1550" t="s">
        <v>401</v>
      </c>
      <c r="D1550" t="str">
        <f t="shared" si="24"/>
        <v>Billy Hamilton2019</v>
      </c>
      <c r="E1550" t="s">
        <v>36</v>
      </c>
      <c r="F1550">
        <v>2019</v>
      </c>
      <c r="G1550">
        <v>78</v>
      </c>
      <c r="H1550">
        <v>267</v>
      </c>
      <c r="I1550">
        <v>353</v>
      </c>
      <c r="J1550">
        <v>71</v>
      </c>
      <c r="K1550">
        <v>240</v>
      </c>
      <c r="L1550">
        <v>29</v>
      </c>
      <c r="M1550">
        <v>52</v>
      </c>
      <c r="N1550">
        <v>9</v>
      </c>
      <c r="O1550">
        <v>2</v>
      </c>
      <c r="P1550">
        <v>0</v>
      </c>
      <c r="Q1550">
        <v>9</v>
      </c>
      <c r="R1550">
        <v>16</v>
      </c>
      <c r="S1550">
        <v>5</v>
      </c>
      <c r="T1550">
        <v>23</v>
      </c>
      <c r="U1550">
        <v>61</v>
      </c>
      <c r="V1550">
        <v>0.217</v>
      </c>
      <c r="W1550">
        <v>0.28399999999999997</v>
      </c>
      <c r="X1550">
        <v>0.27100000000000002</v>
      </c>
      <c r="Y1550">
        <v>0.55500000000000005</v>
      </c>
      <c r="Z1550">
        <v>65</v>
      </c>
      <c r="AA1550">
        <v>1</v>
      </c>
      <c r="AB1550">
        <v>0</v>
      </c>
      <c r="AC1550">
        <v>3</v>
      </c>
      <c r="AD1550">
        <v>1</v>
      </c>
      <c r="AE1550">
        <v>0</v>
      </c>
      <c r="AF1550">
        <v>3</v>
      </c>
      <c r="AG1550">
        <v>0.28899999999999998</v>
      </c>
      <c r="AH1550">
        <v>97</v>
      </c>
      <c r="AI1550">
        <v>51</v>
      </c>
      <c r="AJ1550" t="s">
        <v>402</v>
      </c>
    </row>
    <row r="1551" spans="1:36" x14ac:dyDescent="0.45">
      <c r="A1551">
        <v>1550</v>
      </c>
      <c r="C1551" t="s">
        <v>136</v>
      </c>
      <c r="D1551" t="str">
        <f t="shared" si="24"/>
        <v>Ender Inciarte2015</v>
      </c>
      <c r="E1551" t="s">
        <v>36</v>
      </c>
      <c r="F1551">
        <v>2015</v>
      </c>
      <c r="G1551">
        <v>63</v>
      </c>
      <c r="H1551">
        <v>267</v>
      </c>
      <c r="I1551">
        <v>561</v>
      </c>
      <c r="J1551">
        <v>53</v>
      </c>
      <c r="K1551">
        <v>251</v>
      </c>
      <c r="L1551">
        <v>39</v>
      </c>
      <c r="M1551">
        <v>72</v>
      </c>
      <c r="N1551">
        <v>11</v>
      </c>
      <c r="O1551">
        <v>2</v>
      </c>
      <c r="P1551">
        <v>2</v>
      </c>
      <c r="Q1551">
        <v>21</v>
      </c>
      <c r="R1551">
        <v>9</v>
      </c>
      <c r="S1551">
        <v>5</v>
      </c>
      <c r="T1551">
        <v>8</v>
      </c>
      <c r="U1551">
        <v>30</v>
      </c>
      <c r="V1551">
        <v>0.28699999999999998</v>
      </c>
      <c r="W1551">
        <v>0.316</v>
      </c>
      <c r="X1551">
        <v>0.371</v>
      </c>
      <c r="Y1551">
        <v>0.68600000000000005</v>
      </c>
      <c r="Z1551">
        <v>93</v>
      </c>
      <c r="AA1551">
        <v>5</v>
      </c>
      <c r="AB1551">
        <v>4</v>
      </c>
      <c r="AC1551">
        <v>1</v>
      </c>
      <c r="AD1551">
        <v>3</v>
      </c>
      <c r="AE1551">
        <v>0</v>
      </c>
      <c r="AF1551">
        <v>3</v>
      </c>
      <c r="AG1551">
        <v>0.315</v>
      </c>
      <c r="AH1551">
        <v>84</v>
      </c>
      <c r="AI1551">
        <v>94</v>
      </c>
      <c r="AJ1551" t="s">
        <v>137</v>
      </c>
    </row>
    <row r="1552" spans="1:36" x14ac:dyDescent="0.45">
      <c r="A1552">
        <v>1551</v>
      </c>
      <c r="C1552" t="s">
        <v>719</v>
      </c>
      <c r="D1552" t="str">
        <f t="shared" si="24"/>
        <v>Eduardo Núñez2017</v>
      </c>
      <c r="E1552" t="s">
        <v>36</v>
      </c>
      <c r="F1552">
        <v>2017</v>
      </c>
      <c r="G1552">
        <v>64</v>
      </c>
      <c r="H1552">
        <v>267</v>
      </c>
      <c r="I1552">
        <v>491</v>
      </c>
      <c r="J1552">
        <v>64</v>
      </c>
      <c r="K1552">
        <v>254</v>
      </c>
      <c r="L1552">
        <v>33</v>
      </c>
      <c r="M1552">
        <v>76</v>
      </c>
      <c r="N1552">
        <v>17</v>
      </c>
      <c r="O1552">
        <v>0</v>
      </c>
      <c r="P1552">
        <v>4</v>
      </c>
      <c r="Q1552">
        <v>25</v>
      </c>
      <c r="R1552">
        <v>17</v>
      </c>
      <c r="S1552">
        <v>3</v>
      </c>
      <c r="T1552">
        <v>10</v>
      </c>
      <c r="U1552">
        <v>23</v>
      </c>
      <c r="V1552">
        <v>0.29899999999999999</v>
      </c>
      <c r="W1552">
        <v>0.32300000000000001</v>
      </c>
      <c r="X1552">
        <v>0.41299999999999998</v>
      </c>
      <c r="Y1552">
        <v>0.73699999999999999</v>
      </c>
      <c r="Z1552">
        <v>105</v>
      </c>
      <c r="AA1552">
        <v>6</v>
      </c>
      <c r="AB1552">
        <v>0</v>
      </c>
      <c r="AC1552">
        <v>1</v>
      </c>
      <c r="AD1552">
        <v>2</v>
      </c>
      <c r="AE1552">
        <v>0</v>
      </c>
      <c r="AF1552">
        <v>2</v>
      </c>
      <c r="AG1552">
        <v>0.314</v>
      </c>
      <c r="AH1552">
        <v>85</v>
      </c>
      <c r="AI1552">
        <v>97</v>
      </c>
      <c r="AJ1552" t="s">
        <v>720</v>
      </c>
    </row>
    <row r="1553" spans="1:36" x14ac:dyDescent="0.45">
      <c r="A1553">
        <v>1552</v>
      </c>
      <c r="C1553" t="s">
        <v>735</v>
      </c>
      <c r="D1553" t="str">
        <f t="shared" si="24"/>
        <v>Addison Russell2015</v>
      </c>
      <c r="E1553" t="s">
        <v>36</v>
      </c>
      <c r="F1553">
        <v>2015</v>
      </c>
      <c r="G1553">
        <v>71</v>
      </c>
      <c r="H1553">
        <v>267</v>
      </c>
      <c r="I1553">
        <v>523</v>
      </c>
      <c r="J1553">
        <v>70</v>
      </c>
      <c r="K1553">
        <v>243</v>
      </c>
      <c r="L1553">
        <v>26</v>
      </c>
      <c r="M1553">
        <v>55</v>
      </c>
      <c r="N1553">
        <v>16</v>
      </c>
      <c r="O1553">
        <v>0</v>
      </c>
      <c r="P1553">
        <v>5</v>
      </c>
      <c r="Q1553">
        <v>22</v>
      </c>
      <c r="R1553">
        <v>1</v>
      </c>
      <c r="S1553">
        <v>3</v>
      </c>
      <c r="T1553">
        <v>22</v>
      </c>
      <c r="U1553">
        <v>83</v>
      </c>
      <c r="V1553">
        <v>0.22600000000000001</v>
      </c>
      <c r="W1553">
        <v>0.29599999999999999</v>
      </c>
      <c r="X1553">
        <v>0.35399999999999998</v>
      </c>
      <c r="Y1553">
        <v>0.65</v>
      </c>
      <c r="Z1553">
        <v>86</v>
      </c>
      <c r="AA1553">
        <v>3</v>
      </c>
      <c r="AB1553">
        <v>2</v>
      </c>
      <c r="AC1553">
        <v>0</v>
      </c>
      <c r="AD1553">
        <v>0</v>
      </c>
      <c r="AE1553">
        <v>0</v>
      </c>
      <c r="AF1553">
        <v>2</v>
      </c>
      <c r="AG1553">
        <v>0.32300000000000001</v>
      </c>
      <c r="AH1553">
        <v>87</v>
      </c>
      <c r="AI1553">
        <v>84</v>
      </c>
      <c r="AJ1553" t="s">
        <v>736</v>
      </c>
    </row>
    <row r="1554" spans="1:36" x14ac:dyDescent="0.45">
      <c r="A1554">
        <v>1553</v>
      </c>
      <c r="C1554" t="s">
        <v>569</v>
      </c>
      <c r="D1554" t="str">
        <f t="shared" si="24"/>
        <v>Kolten Wong2018</v>
      </c>
      <c r="E1554" t="s">
        <v>36</v>
      </c>
      <c r="F1554">
        <v>2018</v>
      </c>
      <c r="G1554">
        <v>87</v>
      </c>
      <c r="H1554">
        <v>267</v>
      </c>
      <c r="I1554">
        <v>407</v>
      </c>
      <c r="J1554">
        <v>63</v>
      </c>
      <c r="K1554">
        <v>230</v>
      </c>
      <c r="L1554">
        <v>27</v>
      </c>
      <c r="M1554">
        <v>49</v>
      </c>
      <c r="N1554">
        <v>9</v>
      </c>
      <c r="O1554">
        <v>2</v>
      </c>
      <c r="P1554">
        <v>7</v>
      </c>
      <c r="Q1554">
        <v>21</v>
      </c>
      <c r="R1554">
        <v>3</v>
      </c>
      <c r="S1554">
        <v>3</v>
      </c>
      <c r="T1554">
        <v>18</v>
      </c>
      <c r="U1554">
        <v>43</v>
      </c>
      <c r="V1554">
        <v>0.21299999999999999</v>
      </c>
      <c r="W1554">
        <v>0.30399999999999999</v>
      </c>
      <c r="X1554">
        <v>0.36099999999999999</v>
      </c>
      <c r="Y1554">
        <v>0.66500000000000004</v>
      </c>
      <c r="Z1554">
        <v>83</v>
      </c>
      <c r="AA1554">
        <v>4</v>
      </c>
      <c r="AB1554">
        <v>13</v>
      </c>
      <c r="AC1554">
        <v>4</v>
      </c>
      <c r="AD1554">
        <v>2</v>
      </c>
      <c r="AE1554">
        <v>2</v>
      </c>
      <c r="AF1554">
        <v>3</v>
      </c>
      <c r="AG1554">
        <v>0.23100000000000001</v>
      </c>
      <c r="AH1554">
        <v>85</v>
      </c>
      <c r="AI1554">
        <v>84</v>
      </c>
      <c r="AJ1554" t="s">
        <v>570</v>
      </c>
    </row>
    <row r="1555" spans="1:36" x14ac:dyDescent="0.45">
      <c r="A1555">
        <v>1554</v>
      </c>
      <c r="C1555" t="s">
        <v>961</v>
      </c>
      <c r="D1555" t="str">
        <f t="shared" si="24"/>
        <v>Albert Almora2019</v>
      </c>
      <c r="E1555" t="s">
        <v>36</v>
      </c>
      <c r="F1555">
        <v>2019</v>
      </c>
      <c r="G1555">
        <v>85</v>
      </c>
      <c r="H1555">
        <v>266</v>
      </c>
      <c r="I1555">
        <v>363</v>
      </c>
      <c r="J1555">
        <v>58</v>
      </c>
      <c r="K1555">
        <v>248</v>
      </c>
      <c r="L1555">
        <v>29</v>
      </c>
      <c r="M1555">
        <v>62</v>
      </c>
      <c r="N1555">
        <v>11</v>
      </c>
      <c r="O1555">
        <v>1</v>
      </c>
      <c r="P1555">
        <v>8</v>
      </c>
      <c r="Q1555">
        <v>25</v>
      </c>
      <c r="R1555">
        <v>2</v>
      </c>
      <c r="S1555">
        <v>0</v>
      </c>
      <c r="T1555">
        <v>12</v>
      </c>
      <c r="U1555">
        <v>38</v>
      </c>
      <c r="V1555">
        <v>0.25</v>
      </c>
      <c r="W1555">
        <v>0.28599999999999998</v>
      </c>
      <c r="X1555">
        <v>0.39900000000000002</v>
      </c>
      <c r="Y1555">
        <v>0.68600000000000005</v>
      </c>
      <c r="Z1555">
        <v>99</v>
      </c>
      <c r="AA1555">
        <v>7</v>
      </c>
      <c r="AB1555">
        <v>1</v>
      </c>
      <c r="AC1555">
        <v>4</v>
      </c>
      <c r="AD1555">
        <v>1</v>
      </c>
      <c r="AE1555">
        <v>2</v>
      </c>
      <c r="AF1555">
        <v>6</v>
      </c>
      <c r="AG1555">
        <v>0.26600000000000001</v>
      </c>
      <c r="AH1555">
        <v>110</v>
      </c>
      <c r="AI1555">
        <v>81</v>
      </c>
      <c r="AJ1555" t="s">
        <v>962</v>
      </c>
    </row>
    <row r="1556" spans="1:36" x14ac:dyDescent="0.45">
      <c r="A1556">
        <v>1555</v>
      </c>
      <c r="C1556" t="s">
        <v>1087</v>
      </c>
      <c r="D1556" t="str">
        <f t="shared" si="24"/>
        <v>Alex Avila2014</v>
      </c>
      <c r="E1556" t="s">
        <v>36</v>
      </c>
      <c r="F1556">
        <v>2014</v>
      </c>
      <c r="G1556">
        <v>73</v>
      </c>
      <c r="H1556">
        <v>266</v>
      </c>
      <c r="I1556">
        <v>457</v>
      </c>
      <c r="J1556">
        <v>68</v>
      </c>
      <c r="K1556">
        <v>226</v>
      </c>
      <c r="L1556">
        <v>31</v>
      </c>
      <c r="M1556">
        <v>52</v>
      </c>
      <c r="N1556">
        <v>14</v>
      </c>
      <c r="O1556">
        <v>0</v>
      </c>
      <c r="P1556">
        <v>7</v>
      </c>
      <c r="Q1556">
        <v>24</v>
      </c>
      <c r="R1556">
        <v>0</v>
      </c>
      <c r="S1556">
        <v>3</v>
      </c>
      <c r="T1556">
        <v>36</v>
      </c>
      <c r="U1556">
        <v>86</v>
      </c>
      <c r="V1556">
        <v>0.23</v>
      </c>
      <c r="W1556">
        <v>0.34300000000000003</v>
      </c>
      <c r="X1556">
        <v>0.38500000000000001</v>
      </c>
      <c r="Y1556">
        <v>0.72799999999999998</v>
      </c>
      <c r="Z1556">
        <v>87</v>
      </c>
      <c r="AA1556">
        <v>3</v>
      </c>
      <c r="AB1556">
        <v>3</v>
      </c>
      <c r="AC1556">
        <v>1</v>
      </c>
      <c r="AD1556">
        <v>0</v>
      </c>
      <c r="AE1556">
        <v>1</v>
      </c>
      <c r="AF1556">
        <v>0</v>
      </c>
      <c r="AG1556">
        <v>0.33800000000000002</v>
      </c>
      <c r="AH1556">
        <v>112</v>
      </c>
      <c r="AI1556">
        <v>107</v>
      </c>
      <c r="AJ1556" t="s">
        <v>1088</v>
      </c>
    </row>
    <row r="1557" spans="1:36" x14ac:dyDescent="0.45">
      <c r="A1557">
        <v>1556</v>
      </c>
      <c r="C1557" t="s">
        <v>134</v>
      </c>
      <c r="D1557" t="str">
        <f t="shared" si="24"/>
        <v>Andrew Benintendi2021</v>
      </c>
      <c r="E1557" t="s">
        <v>36</v>
      </c>
      <c r="F1557">
        <v>2021</v>
      </c>
      <c r="G1557">
        <v>66</v>
      </c>
      <c r="H1557">
        <v>266</v>
      </c>
      <c r="I1557">
        <v>538</v>
      </c>
      <c r="J1557">
        <v>65</v>
      </c>
      <c r="K1557">
        <v>244</v>
      </c>
      <c r="L1557">
        <v>34</v>
      </c>
      <c r="M1557">
        <v>67</v>
      </c>
      <c r="N1557">
        <v>7</v>
      </c>
      <c r="O1557">
        <v>1</v>
      </c>
      <c r="P1557">
        <v>10</v>
      </c>
      <c r="Q1557">
        <v>35</v>
      </c>
      <c r="R1557">
        <v>7</v>
      </c>
      <c r="S1557">
        <v>6</v>
      </c>
      <c r="T1557">
        <v>19</v>
      </c>
      <c r="U1557">
        <v>52</v>
      </c>
      <c r="V1557">
        <v>0.27500000000000002</v>
      </c>
      <c r="W1557">
        <v>0.32700000000000001</v>
      </c>
      <c r="X1557">
        <v>0.434</v>
      </c>
      <c r="Y1557">
        <v>0.76200000000000001</v>
      </c>
      <c r="Z1557">
        <v>106</v>
      </c>
      <c r="AA1557">
        <v>2</v>
      </c>
      <c r="AB1557">
        <v>1</v>
      </c>
      <c r="AC1557">
        <v>0</v>
      </c>
      <c r="AD1557">
        <v>2</v>
      </c>
      <c r="AE1557">
        <v>0</v>
      </c>
      <c r="AF1557">
        <v>4</v>
      </c>
      <c r="AG1557">
        <v>0.31</v>
      </c>
      <c r="AH1557">
        <v>99</v>
      </c>
      <c r="AI1557">
        <v>111</v>
      </c>
      <c r="AJ1557" t="s">
        <v>135</v>
      </c>
    </row>
    <row r="1558" spans="1:36" x14ac:dyDescent="0.45">
      <c r="A1558">
        <v>1557</v>
      </c>
      <c r="C1558" t="s">
        <v>260</v>
      </c>
      <c r="D1558" t="str">
        <f t="shared" si="24"/>
        <v>Marlon Byrd2015</v>
      </c>
      <c r="E1558" t="s">
        <v>36</v>
      </c>
      <c r="F1558">
        <v>2015</v>
      </c>
      <c r="G1558">
        <v>66</v>
      </c>
      <c r="H1558">
        <v>266</v>
      </c>
      <c r="I1558">
        <v>544</v>
      </c>
      <c r="J1558">
        <v>64</v>
      </c>
      <c r="K1558">
        <v>245</v>
      </c>
      <c r="L1558">
        <v>30</v>
      </c>
      <c r="M1558">
        <v>59</v>
      </c>
      <c r="N1558">
        <v>8</v>
      </c>
      <c r="O1558">
        <v>1</v>
      </c>
      <c r="P1558">
        <v>14</v>
      </c>
      <c r="Q1558">
        <v>32</v>
      </c>
      <c r="R1558">
        <v>1</v>
      </c>
      <c r="S1558">
        <v>0</v>
      </c>
      <c r="T1558">
        <v>17</v>
      </c>
      <c r="U1558">
        <v>64</v>
      </c>
      <c r="V1558">
        <v>0.24099999999999999</v>
      </c>
      <c r="W1558">
        <v>0.29299999999999998</v>
      </c>
      <c r="X1558">
        <v>0.45300000000000001</v>
      </c>
      <c r="Y1558">
        <v>0.746</v>
      </c>
      <c r="Z1558">
        <v>111</v>
      </c>
      <c r="AA1558">
        <v>5</v>
      </c>
      <c r="AB1558">
        <v>2</v>
      </c>
      <c r="AC1558">
        <v>0</v>
      </c>
      <c r="AD1558">
        <v>2</v>
      </c>
      <c r="AE1558">
        <v>1</v>
      </c>
      <c r="AF1558">
        <v>5</v>
      </c>
      <c r="AG1558">
        <v>0.26600000000000001</v>
      </c>
      <c r="AH1558">
        <v>101</v>
      </c>
      <c r="AI1558">
        <v>108</v>
      </c>
      <c r="AJ1558" t="s">
        <v>261</v>
      </c>
    </row>
    <row r="1559" spans="1:36" x14ac:dyDescent="0.45">
      <c r="A1559">
        <v>1558</v>
      </c>
      <c r="C1559" t="s">
        <v>1089</v>
      </c>
      <c r="D1559" t="str">
        <f t="shared" si="24"/>
        <v>Johan Camargo2018</v>
      </c>
      <c r="E1559" t="s">
        <v>36</v>
      </c>
      <c r="F1559">
        <v>2018</v>
      </c>
      <c r="G1559">
        <v>72</v>
      </c>
      <c r="H1559">
        <v>266</v>
      </c>
      <c r="I1559">
        <v>524</v>
      </c>
      <c r="J1559">
        <v>61</v>
      </c>
      <c r="K1559">
        <v>230</v>
      </c>
      <c r="L1559">
        <v>31</v>
      </c>
      <c r="M1559">
        <v>57</v>
      </c>
      <c r="N1559">
        <v>11</v>
      </c>
      <c r="O1559">
        <v>1</v>
      </c>
      <c r="P1559">
        <v>9</v>
      </c>
      <c r="Q1559">
        <v>39</v>
      </c>
      <c r="R1559">
        <v>0</v>
      </c>
      <c r="S1559">
        <v>1</v>
      </c>
      <c r="T1559">
        <v>33</v>
      </c>
      <c r="U1559">
        <v>50</v>
      </c>
      <c r="V1559">
        <v>0.248</v>
      </c>
      <c r="W1559">
        <v>0.34599999999999997</v>
      </c>
      <c r="X1559">
        <v>0.42199999999999999</v>
      </c>
      <c r="Y1559">
        <v>0.76800000000000002</v>
      </c>
      <c r="Z1559">
        <v>97</v>
      </c>
      <c r="AA1559">
        <v>7</v>
      </c>
      <c r="AB1559">
        <v>2</v>
      </c>
      <c r="AC1559">
        <v>0</v>
      </c>
      <c r="AD1559">
        <v>1</v>
      </c>
      <c r="AE1559">
        <v>2</v>
      </c>
      <c r="AF1559">
        <v>2</v>
      </c>
      <c r="AG1559">
        <v>0.27900000000000003</v>
      </c>
      <c r="AH1559">
        <v>92</v>
      </c>
      <c r="AI1559">
        <v>113</v>
      </c>
      <c r="AJ1559" t="s">
        <v>1090</v>
      </c>
    </row>
    <row r="1560" spans="1:36" x14ac:dyDescent="0.45">
      <c r="A1560">
        <v>1559</v>
      </c>
      <c r="C1560" t="s">
        <v>1013</v>
      </c>
      <c r="D1560" t="str">
        <f t="shared" si="24"/>
        <v>Andre Ethier2015</v>
      </c>
      <c r="E1560" t="s">
        <v>36</v>
      </c>
      <c r="F1560">
        <v>2015</v>
      </c>
      <c r="G1560">
        <v>81</v>
      </c>
      <c r="H1560">
        <v>266</v>
      </c>
      <c r="I1560">
        <v>445</v>
      </c>
      <c r="J1560">
        <v>63</v>
      </c>
      <c r="K1560">
        <v>231</v>
      </c>
      <c r="L1560">
        <v>34</v>
      </c>
      <c r="M1560">
        <v>65</v>
      </c>
      <c r="N1560">
        <v>8</v>
      </c>
      <c r="O1560">
        <v>4</v>
      </c>
      <c r="P1560">
        <v>10</v>
      </c>
      <c r="Q1560">
        <v>31</v>
      </c>
      <c r="R1560">
        <v>1</v>
      </c>
      <c r="S1560">
        <v>1</v>
      </c>
      <c r="T1560">
        <v>30</v>
      </c>
      <c r="U1560">
        <v>41</v>
      </c>
      <c r="V1560">
        <v>0.28100000000000003</v>
      </c>
      <c r="W1560">
        <v>0.372</v>
      </c>
      <c r="X1560">
        <v>0.48099999999999998</v>
      </c>
      <c r="Y1560">
        <v>0.85299999999999998</v>
      </c>
      <c r="Z1560">
        <v>111</v>
      </c>
      <c r="AA1560">
        <v>5</v>
      </c>
      <c r="AB1560">
        <v>4</v>
      </c>
      <c r="AC1560">
        <v>0</v>
      </c>
      <c r="AD1560">
        <v>1</v>
      </c>
      <c r="AE1560">
        <v>2</v>
      </c>
      <c r="AF1560">
        <v>1</v>
      </c>
      <c r="AG1560">
        <v>0.30399999999999999</v>
      </c>
      <c r="AH1560">
        <v>101</v>
      </c>
      <c r="AI1560">
        <v>140</v>
      </c>
      <c r="AJ1560" t="s">
        <v>1014</v>
      </c>
    </row>
    <row r="1561" spans="1:36" x14ac:dyDescent="0.45">
      <c r="A1561">
        <v>1560</v>
      </c>
      <c r="C1561" t="s">
        <v>268</v>
      </c>
      <c r="D1561" t="str">
        <f t="shared" si="24"/>
        <v>Didi Gregorius2017</v>
      </c>
      <c r="E1561" t="s">
        <v>36</v>
      </c>
      <c r="F1561">
        <v>2017</v>
      </c>
      <c r="G1561">
        <v>63</v>
      </c>
      <c r="H1561">
        <v>266</v>
      </c>
      <c r="I1561">
        <v>570</v>
      </c>
      <c r="J1561">
        <v>62</v>
      </c>
      <c r="K1561">
        <v>251</v>
      </c>
      <c r="L1561">
        <v>33</v>
      </c>
      <c r="M1561">
        <v>73</v>
      </c>
      <c r="N1561">
        <v>12</v>
      </c>
      <c r="O1561">
        <v>0</v>
      </c>
      <c r="P1561">
        <v>10</v>
      </c>
      <c r="Q1561">
        <v>38</v>
      </c>
      <c r="R1561">
        <v>2</v>
      </c>
      <c r="S1561">
        <v>1</v>
      </c>
      <c r="T1561">
        <v>10</v>
      </c>
      <c r="U1561">
        <v>39</v>
      </c>
      <c r="V1561">
        <v>0.29099999999999998</v>
      </c>
      <c r="W1561">
        <v>0.32100000000000001</v>
      </c>
      <c r="X1561">
        <v>0.45800000000000002</v>
      </c>
      <c r="Y1561">
        <v>0.77900000000000003</v>
      </c>
      <c r="Z1561">
        <v>115</v>
      </c>
      <c r="AA1561">
        <v>5</v>
      </c>
      <c r="AB1561">
        <v>2</v>
      </c>
      <c r="AC1561">
        <v>0</v>
      </c>
      <c r="AD1561">
        <v>2</v>
      </c>
      <c r="AE1561">
        <v>1</v>
      </c>
      <c r="AF1561">
        <v>6</v>
      </c>
      <c r="AG1561">
        <v>0.309</v>
      </c>
      <c r="AH1561">
        <v>97</v>
      </c>
      <c r="AI1561">
        <v>107</v>
      </c>
      <c r="AJ1561" t="s">
        <v>269</v>
      </c>
    </row>
    <row r="1562" spans="1:36" x14ac:dyDescent="0.45">
      <c r="A1562">
        <v>1561</v>
      </c>
      <c r="C1562" t="s">
        <v>623</v>
      </c>
      <c r="D1562" t="str">
        <f t="shared" si="24"/>
        <v>Trent Grisham2021</v>
      </c>
      <c r="E1562" t="s">
        <v>36</v>
      </c>
      <c r="F1562">
        <v>2021</v>
      </c>
      <c r="G1562">
        <v>64</v>
      </c>
      <c r="H1562">
        <v>266</v>
      </c>
      <c r="I1562">
        <v>527</v>
      </c>
      <c r="J1562">
        <v>60</v>
      </c>
      <c r="K1562">
        <v>234</v>
      </c>
      <c r="L1562">
        <v>35</v>
      </c>
      <c r="M1562">
        <v>64</v>
      </c>
      <c r="N1562">
        <v>14</v>
      </c>
      <c r="O1562">
        <v>2</v>
      </c>
      <c r="P1562">
        <v>11</v>
      </c>
      <c r="Q1562">
        <v>36</v>
      </c>
      <c r="R1562">
        <v>8</v>
      </c>
      <c r="S1562">
        <v>2</v>
      </c>
      <c r="T1562">
        <v>29</v>
      </c>
      <c r="U1562">
        <v>61</v>
      </c>
      <c r="V1562">
        <v>0.27400000000000002</v>
      </c>
      <c r="W1562">
        <v>0.35699999999999998</v>
      </c>
      <c r="X1562">
        <v>0.49199999999999999</v>
      </c>
      <c r="Y1562">
        <v>0.84899999999999998</v>
      </c>
      <c r="Z1562">
        <v>115</v>
      </c>
      <c r="AA1562">
        <v>5</v>
      </c>
      <c r="AB1562">
        <v>2</v>
      </c>
      <c r="AC1562">
        <v>0</v>
      </c>
      <c r="AD1562">
        <v>1</v>
      </c>
      <c r="AE1562">
        <v>0</v>
      </c>
      <c r="AF1562">
        <v>0</v>
      </c>
      <c r="AG1562">
        <v>0.32500000000000001</v>
      </c>
      <c r="AH1562">
        <v>128</v>
      </c>
      <c r="AI1562">
        <v>135</v>
      </c>
      <c r="AJ1562" t="s">
        <v>624</v>
      </c>
    </row>
    <row r="1563" spans="1:36" x14ac:dyDescent="0.45">
      <c r="A1563">
        <v>1562</v>
      </c>
      <c r="C1563" t="s">
        <v>308</v>
      </c>
      <c r="D1563" t="str">
        <f t="shared" si="24"/>
        <v>Isiah Kiner-Falefa2018</v>
      </c>
      <c r="E1563" t="s">
        <v>36</v>
      </c>
      <c r="F1563">
        <v>2018</v>
      </c>
      <c r="G1563">
        <v>68</v>
      </c>
      <c r="H1563">
        <v>266</v>
      </c>
      <c r="I1563">
        <v>396</v>
      </c>
      <c r="J1563">
        <v>62</v>
      </c>
      <c r="K1563">
        <v>235</v>
      </c>
      <c r="L1563">
        <v>33</v>
      </c>
      <c r="M1563">
        <v>59</v>
      </c>
      <c r="N1563">
        <v>13</v>
      </c>
      <c r="O1563">
        <v>2</v>
      </c>
      <c r="P1563">
        <v>2</v>
      </c>
      <c r="Q1563">
        <v>24</v>
      </c>
      <c r="R1563">
        <v>7</v>
      </c>
      <c r="S1563">
        <v>4</v>
      </c>
      <c r="T1563">
        <v>21</v>
      </c>
      <c r="U1563">
        <v>45</v>
      </c>
      <c r="V1563">
        <v>0.251</v>
      </c>
      <c r="W1563">
        <v>0.32200000000000001</v>
      </c>
      <c r="X1563">
        <v>0.34899999999999998</v>
      </c>
      <c r="Y1563">
        <v>0.67100000000000004</v>
      </c>
      <c r="Z1563">
        <v>82</v>
      </c>
      <c r="AA1563">
        <v>10</v>
      </c>
      <c r="AB1563">
        <v>4</v>
      </c>
      <c r="AC1563">
        <v>5</v>
      </c>
      <c r="AD1563">
        <v>1</v>
      </c>
      <c r="AE1563">
        <v>1</v>
      </c>
      <c r="AF1563">
        <v>1</v>
      </c>
      <c r="AG1563">
        <v>0.30199999999999999</v>
      </c>
      <c r="AH1563">
        <v>97</v>
      </c>
      <c r="AI1563">
        <v>87</v>
      </c>
      <c r="AJ1563" t="s">
        <v>309</v>
      </c>
    </row>
    <row r="1564" spans="1:36" x14ac:dyDescent="0.45">
      <c r="A1564">
        <v>1563</v>
      </c>
      <c r="C1564" t="s">
        <v>905</v>
      </c>
      <c r="D1564" t="str">
        <f t="shared" si="24"/>
        <v>Owen Miller2023</v>
      </c>
      <c r="E1564" t="s">
        <v>36</v>
      </c>
      <c r="F1564">
        <v>2023</v>
      </c>
      <c r="G1564">
        <v>74</v>
      </c>
      <c r="H1564">
        <v>266</v>
      </c>
      <c r="I1564">
        <v>314</v>
      </c>
      <c r="J1564">
        <v>63</v>
      </c>
      <c r="K1564">
        <v>246</v>
      </c>
      <c r="L1564">
        <v>27</v>
      </c>
      <c r="M1564">
        <v>70</v>
      </c>
      <c r="N1564">
        <v>16</v>
      </c>
      <c r="O1564">
        <v>0</v>
      </c>
      <c r="P1564">
        <v>4</v>
      </c>
      <c r="Q1564">
        <v>24</v>
      </c>
      <c r="R1564">
        <v>11</v>
      </c>
      <c r="S1564">
        <v>2</v>
      </c>
      <c r="T1564">
        <v>16</v>
      </c>
      <c r="U1564">
        <v>50</v>
      </c>
      <c r="V1564">
        <v>0.28499999999999998</v>
      </c>
      <c r="W1564">
        <v>0.33100000000000002</v>
      </c>
      <c r="X1564">
        <v>0.39800000000000002</v>
      </c>
      <c r="Y1564">
        <v>0.72899999999999998</v>
      </c>
      <c r="Z1564">
        <v>98</v>
      </c>
      <c r="AA1564">
        <v>5</v>
      </c>
      <c r="AB1564">
        <v>2</v>
      </c>
      <c r="AC1564">
        <v>0</v>
      </c>
      <c r="AD1564">
        <v>2</v>
      </c>
      <c r="AE1564">
        <v>1</v>
      </c>
      <c r="AF1564">
        <v>0</v>
      </c>
      <c r="AG1564">
        <v>0.34</v>
      </c>
      <c r="AH1564">
        <v>117</v>
      </c>
      <c r="AI1564">
        <v>101</v>
      </c>
      <c r="AJ1564" t="s">
        <v>906</v>
      </c>
    </row>
    <row r="1565" spans="1:36" x14ac:dyDescent="0.45">
      <c r="A1565">
        <v>1564</v>
      </c>
      <c r="C1565" t="s">
        <v>599</v>
      </c>
      <c r="D1565" t="str">
        <f t="shared" si="24"/>
        <v>Kendrys Morales2018</v>
      </c>
      <c r="E1565" t="s">
        <v>36</v>
      </c>
      <c r="F1565">
        <v>2018</v>
      </c>
      <c r="G1565">
        <v>75</v>
      </c>
      <c r="H1565">
        <v>266</v>
      </c>
      <c r="I1565">
        <v>471</v>
      </c>
      <c r="J1565">
        <v>60</v>
      </c>
      <c r="K1565">
        <v>236</v>
      </c>
      <c r="L1565">
        <v>27</v>
      </c>
      <c r="M1565">
        <v>58</v>
      </c>
      <c r="N1565">
        <v>12</v>
      </c>
      <c r="O1565">
        <v>0</v>
      </c>
      <c r="P1565">
        <v>11</v>
      </c>
      <c r="Q1565">
        <v>30</v>
      </c>
      <c r="R1565">
        <v>2</v>
      </c>
      <c r="S1565">
        <v>1</v>
      </c>
      <c r="T1565">
        <v>27</v>
      </c>
      <c r="U1565">
        <v>60</v>
      </c>
      <c r="V1565">
        <v>0.246</v>
      </c>
      <c r="W1565">
        <v>0.32</v>
      </c>
      <c r="X1565">
        <v>0.436</v>
      </c>
      <c r="Y1565">
        <v>0.75600000000000001</v>
      </c>
      <c r="Z1565">
        <v>103</v>
      </c>
      <c r="AA1565">
        <v>6</v>
      </c>
      <c r="AB1565">
        <v>0</v>
      </c>
      <c r="AC1565">
        <v>0</v>
      </c>
      <c r="AD1565">
        <v>3</v>
      </c>
      <c r="AE1565">
        <v>5</v>
      </c>
      <c r="AF1565">
        <v>1</v>
      </c>
      <c r="AG1565">
        <v>0.28000000000000003</v>
      </c>
      <c r="AH1565">
        <v>96</v>
      </c>
      <c r="AI1565">
        <v>108</v>
      </c>
      <c r="AJ1565" t="s">
        <v>600</v>
      </c>
    </row>
    <row r="1566" spans="1:36" x14ac:dyDescent="0.45">
      <c r="A1566">
        <v>1565</v>
      </c>
      <c r="C1566" t="s">
        <v>270</v>
      </c>
      <c r="D1566" t="str">
        <f t="shared" si="24"/>
        <v>Mike Moustakas2014</v>
      </c>
      <c r="E1566" t="s">
        <v>36</v>
      </c>
      <c r="F1566">
        <v>2014</v>
      </c>
      <c r="G1566">
        <v>75</v>
      </c>
      <c r="H1566">
        <v>266</v>
      </c>
      <c r="I1566">
        <v>500</v>
      </c>
      <c r="J1566">
        <v>66</v>
      </c>
      <c r="K1566">
        <v>240</v>
      </c>
      <c r="L1566">
        <v>24</v>
      </c>
      <c r="M1566">
        <v>46</v>
      </c>
      <c r="N1566">
        <v>11</v>
      </c>
      <c r="O1566">
        <v>1</v>
      </c>
      <c r="P1566">
        <v>10</v>
      </c>
      <c r="Q1566">
        <v>36</v>
      </c>
      <c r="R1566">
        <v>0</v>
      </c>
      <c r="S1566">
        <v>0</v>
      </c>
      <c r="T1566">
        <v>22</v>
      </c>
      <c r="U1566">
        <v>42</v>
      </c>
      <c r="V1566">
        <v>0.192</v>
      </c>
      <c r="W1566">
        <v>0.25700000000000001</v>
      </c>
      <c r="X1566">
        <v>0.371</v>
      </c>
      <c r="Y1566">
        <v>0.627</v>
      </c>
      <c r="Z1566">
        <v>89</v>
      </c>
      <c r="AA1566">
        <v>4</v>
      </c>
      <c r="AB1566">
        <v>0</v>
      </c>
      <c r="AC1566">
        <v>1</v>
      </c>
      <c r="AD1566">
        <v>3</v>
      </c>
      <c r="AE1566">
        <v>0</v>
      </c>
      <c r="AF1566">
        <v>4</v>
      </c>
      <c r="AG1566">
        <v>0.189</v>
      </c>
      <c r="AH1566">
        <v>98</v>
      </c>
      <c r="AI1566">
        <v>76</v>
      </c>
      <c r="AJ1566" t="s">
        <v>271</v>
      </c>
    </row>
    <row r="1567" spans="1:36" x14ac:dyDescent="0.45">
      <c r="A1567">
        <v>1566</v>
      </c>
      <c r="C1567" t="s">
        <v>469</v>
      </c>
      <c r="D1567" t="str">
        <f t="shared" si="24"/>
        <v>Joc Pederson2022</v>
      </c>
      <c r="E1567" t="s">
        <v>36</v>
      </c>
      <c r="F1567">
        <v>2022</v>
      </c>
      <c r="G1567">
        <v>79</v>
      </c>
      <c r="H1567">
        <v>266</v>
      </c>
      <c r="I1567">
        <v>433</v>
      </c>
      <c r="J1567">
        <v>66</v>
      </c>
      <c r="K1567">
        <v>234</v>
      </c>
      <c r="L1567">
        <v>36</v>
      </c>
      <c r="M1567">
        <v>59</v>
      </c>
      <c r="N1567">
        <v>11</v>
      </c>
      <c r="O1567">
        <v>0</v>
      </c>
      <c r="P1567">
        <v>17</v>
      </c>
      <c r="Q1567">
        <v>43</v>
      </c>
      <c r="R1567">
        <v>3</v>
      </c>
      <c r="S1567">
        <v>2</v>
      </c>
      <c r="T1567">
        <v>25</v>
      </c>
      <c r="U1567">
        <v>57</v>
      </c>
      <c r="V1567">
        <v>0.252</v>
      </c>
      <c r="W1567">
        <v>0.33100000000000002</v>
      </c>
      <c r="X1567">
        <v>0.51700000000000002</v>
      </c>
      <c r="Y1567">
        <v>0.84799999999999998</v>
      </c>
      <c r="Z1567">
        <v>121</v>
      </c>
      <c r="AA1567">
        <v>4</v>
      </c>
      <c r="AB1567">
        <v>4</v>
      </c>
      <c r="AC1567">
        <v>0</v>
      </c>
      <c r="AD1567">
        <v>3</v>
      </c>
      <c r="AE1567">
        <v>3</v>
      </c>
      <c r="AF1567">
        <v>2</v>
      </c>
      <c r="AG1567">
        <v>0.25800000000000001</v>
      </c>
      <c r="AH1567">
        <v>93</v>
      </c>
      <c r="AI1567">
        <v>137</v>
      </c>
      <c r="AJ1567" t="s">
        <v>470</v>
      </c>
    </row>
    <row r="1568" spans="1:36" x14ac:dyDescent="0.45">
      <c r="A1568">
        <v>1567</v>
      </c>
      <c r="C1568" t="s">
        <v>1091</v>
      </c>
      <c r="D1568" t="str">
        <f t="shared" si="24"/>
        <v>Francisco Cervelli2015</v>
      </c>
      <c r="E1568" t="s">
        <v>36</v>
      </c>
      <c r="F1568">
        <v>2015</v>
      </c>
      <c r="G1568">
        <v>68</v>
      </c>
      <c r="H1568">
        <v>265</v>
      </c>
      <c r="I1568">
        <v>510</v>
      </c>
      <c r="J1568">
        <v>66</v>
      </c>
      <c r="K1568">
        <v>235</v>
      </c>
      <c r="L1568">
        <v>27</v>
      </c>
      <c r="M1568">
        <v>69</v>
      </c>
      <c r="N1568">
        <v>9</v>
      </c>
      <c r="O1568">
        <v>2</v>
      </c>
      <c r="P1568">
        <v>4</v>
      </c>
      <c r="Q1568">
        <v>30</v>
      </c>
      <c r="R1568">
        <v>1</v>
      </c>
      <c r="S1568">
        <v>1</v>
      </c>
      <c r="T1568">
        <v>21</v>
      </c>
      <c r="U1568">
        <v>51</v>
      </c>
      <c r="V1568">
        <v>0.29399999999999998</v>
      </c>
      <c r="W1568">
        <v>0.36599999999999999</v>
      </c>
      <c r="X1568">
        <v>0.4</v>
      </c>
      <c r="Y1568">
        <v>0.76600000000000001</v>
      </c>
      <c r="Z1568">
        <v>94</v>
      </c>
      <c r="AA1568">
        <v>5</v>
      </c>
      <c r="AB1568">
        <v>6</v>
      </c>
      <c r="AC1568">
        <v>3</v>
      </c>
      <c r="AD1568">
        <v>0</v>
      </c>
      <c r="AE1568">
        <v>0</v>
      </c>
      <c r="AF1568">
        <v>3</v>
      </c>
      <c r="AG1568">
        <v>0.36099999999999999</v>
      </c>
      <c r="AH1568">
        <v>99</v>
      </c>
      <c r="AI1568">
        <v>118</v>
      </c>
      <c r="AJ1568" t="s">
        <v>1092</v>
      </c>
    </row>
    <row r="1569" spans="1:36" x14ac:dyDescent="0.45">
      <c r="A1569">
        <v>1568</v>
      </c>
      <c r="C1569" t="s">
        <v>437</v>
      </c>
      <c r="D1569" t="str">
        <f t="shared" si="24"/>
        <v>Josh Harrison2014</v>
      </c>
      <c r="E1569" t="s">
        <v>36</v>
      </c>
      <c r="F1569">
        <v>2014</v>
      </c>
      <c r="G1569">
        <v>79</v>
      </c>
      <c r="H1569">
        <v>265</v>
      </c>
      <c r="I1569">
        <v>550</v>
      </c>
      <c r="J1569">
        <v>54</v>
      </c>
      <c r="K1569">
        <v>249</v>
      </c>
      <c r="L1569">
        <v>34</v>
      </c>
      <c r="M1569">
        <v>74</v>
      </c>
      <c r="N1569">
        <v>15</v>
      </c>
      <c r="O1569">
        <v>4</v>
      </c>
      <c r="P1569">
        <v>5</v>
      </c>
      <c r="Q1569">
        <v>28</v>
      </c>
      <c r="R1569">
        <v>9</v>
      </c>
      <c r="S1569">
        <v>3</v>
      </c>
      <c r="T1569">
        <v>13</v>
      </c>
      <c r="U1569">
        <v>38</v>
      </c>
      <c r="V1569">
        <v>0.29699999999999999</v>
      </c>
      <c r="W1569">
        <v>0.33300000000000002</v>
      </c>
      <c r="X1569">
        <v>0.45</v>
      </c>
      <c r="Y1569">
        <v>0.78300000000000003</v>
      </c>
      <c r="Z1569">
        <v>112</v>
      </c>
      <c r="AA1569">
        <v>3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0.33300000000000002</v>
      </c>
      <c r="AH1569">
        <v>88</v>
      </c>
      <c r="AI1569">
        <v>121</v>
      </c>
      <c r="AJ1569" t="s">
        <v>438</v>
      </c>
    </row>
    <row r="1570" spans="1:36" x14ac:dyDescent="0.45">
      <c r="A1570">
        <v>1569</v>
      </c>
      <c r="C1570" t="s">
        <v>334</v>
      </c>
      <c r="D1570" t="str">
        <f t="shared" si="24"/>
        <v>Connor Joe2023</v>
      </c>
      <c r="E1570" t="s">
        <v>36</v>
      </c>
      <c r="F1570">
        <v>2023</v>
      </c>
      <c r="G1570">
        <v>78</v>
      </c>
      <c r="H1570">
        <v>265</v>
      </c>
      <c r="I1570">
        <v>472</v>
      </c>
      <c r="J1570">
        <v>57</v>
      </c>
      <c r="K1570">
        <v>233</v>
      </c>
      <c r="L1570">
        <v>36</v>
      </c>
      <c r="M1570">
        <v>56</v>
      </c>
      <c r="N1570">
        <v>18</v>
      </c>
      <c r="O1570">
        <v>3</v>
      </c>
      <c r="P1570">
        <v>6</v>
      </c>
      <c r="Q1570">
        <v>24</v>
      </c>
      <c r="R1570">
        <v>3</v>
      </c>
      <c r="S1570">
        <v>5</v>
      </c>
      <c r="T1570">
        <v>27</v>
      </c>
      <c r="U1570">
        <v>75</v>
      </c>
      <c r="V1570">
        <v>0.24</v>
      </c>
      <c r="W1570">
        <v>0.33200000000000002</v>
      </c>
      <c r="X1570">
        <v>0.42099999999999999</v>
      </c>
      <c r="Y1570">
        <v>0.753</v>
      </c>
      <c r="Z1570">
        <v>98</v>
      </c>
      <c r="AA1570">
        <v>2</v>
      </c>
      <c r="AB1570">
        <v>5</v>
      </c>
      <c r="AC1570">
        <v>0</v>
      </c>
      <c r="AD1570">
        <v>0</v>
      </c>
      <c r="AE1570">
        <v>0</v>
      </c>
      <c r="AF1570">
        <v>0</v>
      </c>
      <c r="AG1570">
        <v>0.32900000000000001</v>
      </c>
      <c r="AH1570">
        <v>98</v>
      </c>
      <c r="AI1570">
        <v>106</v>
      </c>
      <c r="AJ1570" t="s">
        <v>335</v>
      </c>
    </row>
    <row r="1571" spans="1:36" x14ac:dyDescent="0.45">
      <c r="A1571">
        <v>1570</v>
      </c>
      <c r="C1571" t="s">
        <v>104</v>
      </c>
      <c r="D1571" t="str">
        <f t="shared" si="24"/>
        <v>Manny Machado2014</v>
      </c>
      <c r="E1571" t="s">
        <v>36</v>
      </c>
      <c r="F1571">
        <v>2014</v>
      </c>
      <c r="G1571">
        <v>62</v>
      </c>
      <c r="H1571">
        <v>265</v>
      </c>
      <c r="I1571">
        <v>354</v>
      </c>
      <c r="J1571">
        <v>62</v>
      </c>
      <c r="K1571">
        <v>244</v>
      </c>
      <c r="L1571">
        <v>29</v>
      </c>
      <c r="M1571">
        <v>66</v>
      </c>
      <c r="N1571">
        <v>10</v>
      </c>
      <c r="O1571">
        <v>0</v>
      </c>
      <c r="P1571">
        <v>9</v>
      </c>
      <c r="Q1571">
        <v>20</v>
      </c>
      <c r="R1571">
        <v>2</v>
      </c>
      <c r="S1571">
        <v>0</v>
      </c>
      <c r="T1571">
        <v>17</v>
      </c>
      <c r="U1571">
        <v>45</v>
      </c>
      <c r="V1571">
        <v>0.27100000000000002</v>
      </c>
      <c r="W1571">
        <v>0.31900000000000001</v>
      </c>
      <c r="X1571">
        <v>0.42199999999999999</v>
      </c>
      <c r="Y1571">
        <v>0.74199999999999999</v>
      </c>
      <c r="Z1571">
        <v>103</v>
      </c>
      <c r="AA1571">
        <v>10</v>
      </c>
      <c r="AB1571">
        <v>1</v>
      </c>
      <c r="AC1571">
        <v>2</v>
      </c>
      <c r="AD1571">
        <v>1</v>
      </c>
      <c r="AE1571">
        <v>1</v>
      </c>
      <c r="AF1571">
        <v>1</v>
      </c>
      <c r="AG1571">
        <v>0.29799999999999999</v>
      </c>
      <c r="AH1571">
        <v>96</v>
      </c>
      <c r="AI1571">
        <v>109</v>
      </c>
      <c r="AJ1571" t="s">
        <v>105</v>
      </c>
    </row>
    <row r="1572" spans="1:36" x14ac:dyDescent="0.45">
      <c r="A1572">
        <v>1571</v>
      </c>
      <c r="C1572" t="s">
        <v>547</v>
      </c>
      <c r="D1572" t="str">
        <f t="shared" si="24"/>
        <v>José Martínez2019</v>
      </c>
      <c r="E1572" t="s">
        <v>36</v>
      </c>
      <c r="F1572">
        <v>2019</v>
      </c>
      <c r="G1572">
        <v>85</v>
      </c>
      <c r="H1572">
        <v>265</v>
      </c>
      <c r="I1572">
        <v>373</v>
      </c>
      <c r="J1572">
        <v>58</v>
      </c>
      <c r="K1572">
        <v>242</v>
      </c>
      <c r="L1572">
        <v>31</v>
      </c>
      <c r="M1572">
        <v>69</v>
      </c>
      <c r="N1572">
        <v>10</v>
      </c>
      <c r="O1572">
        <v>0</v>
      </c>
      <c r="P1572">
        <v>8</v>
      </c>
      <c r="Q1572">
        <v>31</v>
      </c>
      <c r="R1572">
        <v>1</v>
      </c>
      <c r="S1572">
        <v>0</v>
      </c>
      <c r="T1572">
        <v>21</v>
      </c>
      <c r="U1572">
        <v>51</v>
      </c>
      <c r="V1572">
        <v>0.28499999999999998</v>
      </c>
      <c r="W1572">
        <v>0.34300000000000003</v>
      </c>
      <c r="X1572">
        <v>0.42599999999999999</v>
      </c>
      <c r="Y1572">
        <v>0.76900000000000002</v>
      </c>
      <c r="Z1572">
        <v>103</v>
      </c>
      <c r="AA1572">
        <v>13</v>
      </c>
      <c r="AB1572">
        <v>1</v>
      </c>
      <c r="AC1572">
        <v>0</v>
      </c>
      <c r="AD1572">
        <v>1</v>
      </c>
      <c r="AE1572">
        <v>0</v>
      </c>
      <c r="AF1572">
        <v>4</v>
      </c>
      <c r="AG1572">
        <v>0.33200000000000002</v>
      </c>
      <c r="AH1572">
        <v>105</v>
      </c>
      <c r="AI1572">
        <v>105</v>
      </c>
      <c r="AJ1572" t="s">
        <v>548</v>
      </c>
    </row>
    <row r="1573" spans="1:36" x14ac:dyDescent="0.45">
      <c r="A1573">
        <v>1572</v>
      </c>
      <c r="C1573" t="s">
        <v>483</v>
      </c>
      <c r="D1573" t="str">
        <f t="shared" si="24"/>
        <v>Ryan McMahon2019</v>
      </c>
      <c r="E1573" t="s">
        <v>36</v>
      </c>
      <c r="F1573">
        <v>2019</v>
      </c>
      <c r="G1573">
        <v>71</v>
      </c>
      <c r="H1573">
        <v>265</v>
      </c>
      <c r="I1573">
        <v>539</v>
      </c>
      <c r="J1573">
        <v>59</v>
      </c>
      <c r="K1573">
        <v>238</v>
      </c>
      <c r="L1573">
        <v>37</v>
      </c>
      <c r="M1573">
        <v>61</v>
      </c>
      <c r="N1573">
        <v>13</v>
      </c>
      <c r="O1573">
        <v>0</v>
      </c>
      <c r="P1573">
        <v>7</v>
      </c>
      <c r="Q1573">
        <v>36</v>
      </c>
      <c r="R1573">
        <v>2</v>
      </c>
      <c r="S1573">
        <v>0</v>
      </c>
      <c r="T1573">
        <v>27</v>
      </c>
      <c r="U1573">
        <v>75</v>
      </c>
      <c r="V1573">
        <v>0.25600000000000001</v>
      </c>
      <c r="W1573">
        <v>0.33200000000000002</v>
      </c>
      <c r="X1573">
        <v>0.39900000000000002</v>
      </c>
      <c r="Y1573">
        <v>0.73099999999999998</v>
      </c>
      <c r="Z1573">
        <v>95</v>
      </c>
      <c r="AA1573">
        <v>6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0.34599999999999997</v>
      </c>
      <c r="AH1573">
        <v>90</v>
      </c>
      <c r="AI1573">
        <v>96</v>
      </c>
      <c r="AJ1573" t="s">
        <v>484</v>
      </c>
    </row>
    <row r="1574" spans="1:36" x14ac:dyDescent="0.45">
      <c r="A1574">
        <v>1573</v>
      </c>
      <c r="C1574" t="s">
        <v>1093</v>
      </c>
      <c r="D1574" t="str">
        <f t="shared" si="24"/>
        <v>Will Middlebrooks2015</v>
      </c>
      <c r="E1574" t="s">
        <v>36</v>
      </c>
      <c r="F1574">
        <v>2015</v>
      </c>
      <c r="G1574">
        <v>80</v>
      </c>
      <c r="H1574">
        <v>265</v>
      </c>
      <c r="I1574">
        <v>270</v>
      </c>
      <c r="J1574">
        <v>64</v>
      </c>
      <c r="K1574">
        <v>251</v>
      </c>
      <c r="L1574">
        <v>23</v>
      </c>
      <c r="M1574">
        <v>54</v>
      </c>
      <c r="N1574">
        <v>7</v>
      </c>
      <c r="O1574">
        <v>2</v>
      </c>
      <c r="P1574">
        <v>9</v>
      </c>
      <c r="Q1574">
        <v>29</v>
      </c>
      <c r="R1574">
        <v>2</v>
      </c>
      <c r="S1574">
        <v>1</v>
      </c>
      <c r="T1574">
        <v>10</v>
      </c>
      <c r="U1574">
        <v>57</v>
      </c>
      <c r="V1574">
        <v>0.215</v>
      </c>
      <c r="W1574">
        <v>0.24199999999999999</v>
      </c>
      <c r="X1574">
        <v>0.36699999999999999</v>
      </c>
      <c r="Y1574">
        <v>0.60799999999999998</v>
      </c>
      <c r="Z1574">
        <v>92</v>
      </c>
      <c r="AA1574">
        <v>4</v>
      </c>
      <c r="AB1574">
        <v>0</v>
      </c>
      <c r="AC1574">
        <v>0</v>
      </c>
      <c r="AD1574">
        <v>4</v>
      </c>
      <c r="AE1574">
        <v>0</v>
      </c>
      <c r="AF1574">
        <v>1</v>
      </c>
      <c r="AG1574">
        <v>0.23799999999999999</v>
      </c>
      <c r="AH1574">
        <v>102</v>
      </c>
      <c r="AI1574">
        <v>70</v>
      </c>
      <c r="AJ1574" t="s">
        <v>1094</v>
      </c>
    </row>
    <row r="1575" spans="1:36" x14ac:dyDescent="0.45">
      <c r="A1575">
        <v>1574</v>
      </c>
      <c r="C1575" t="s">
        <v>469</v>
      </c>
      <c r="D1575" t="str">
        <f t="shared" si="24"/>
        <v>Joc Pederson2018</v>
      </c>
      <c r="E1575" t="s">
        <v>36</v>
      </c>
      <c r="F1575">
        <v>2018</v>
      </c>
      <c r="G1575">
        <v>88</v>
      </c>
      <c r="H1575">
        <v>265</v>
      </c>
      <c r="I1575">
        <v>443</v>
      </c>
      <c r="J1575">
        <v>54</v>
      </c>
      <c r="K1575">
        <v>231</v>
      </c>
      <c r="L1575">
        <v>35</v>
      </c>
      <c r="M1575">
        <v>57</v>
      </c>
      <c r="N1575">
        <v>17</v>
      </c>
      <c r="O1575">
        <v>3</v>
      </c>
      <c r="P1575">
        <v>13</v>
      </c>
      <c r="Q1575">
        <v>36</v>
      </c>
      <c r="R1575">
        <v>1</v>
      </c>
      <c r="S1575">
        <v>4</v>
      </c>
      <c r="T1575">
        <v>28</v>
      </c>
      <c r="U1575">
        <v>40</v>
      </c>
      <c r="V1575">
        <v>0.247</v>
      </c>
      <c r="W1575">
        <v>0.33300000000000002</v>
      </c>
      <c r="X1575">
        <v>0.51500000000000001</v>
      </c>
      <c r="Y1575">
        <v>0.84899999999999998</v>
      </c>
      <c r="Z1575">
        <v>119</v>
      </c>
      <c r="AA1575">
        <v>3</v>
      </c>
      <c r="AB1575">
        <v>3</v>
      </c>
      <c r="AC1575">
        <v>1</v>
      </c>
      <c r="AD1575">
        <v>2</v>
      </c>
      <c r="AE1575">
        <v>2</v>
      </c>
      <c r="AF1575">
        <v>1</v>
      </c>
      <c r="AG1575">
        <v>0.24399999999999999</v>
      </c>
      <c r="AH1575">
        <v>102</v>
      </c>
      <c r="AI1575">
        <v>131</v>
      </c>
      <c r="AJ1575" t="s">
        <v>470</v>
      </c>
    </row>
    <row r="1576" spans="1:36" x14ac:dyDescent="0.45">
      <c r="A1576">
        <v>1575</v>
      </c>
      <c r="C1576" t="s">
        <v>1095</v>
      </c>
      <c r="D1576" t="str">
        <f t="shared" si="24"/>
        <v>Joey Rickard2016</v>
      </c>
      <c r="E1576" t="s">
        <v>36</v>
      </c>
      <c r="F1576">
        <v>2016</v>
      </c>
      <c r="G1576">
        <v>80</v>
      </c>
      <c r="H1576">
        <v>265</v>
      </c>
      <c r="I1576">
        <v>282</v>
      </c>
      <c r="J1576">
        <v>59</v>
      </c>
      <c r="K1576">
        <v>240</v>
      </c>
      <c r="L1576">
        <v>32</v>
      </c>
      <c r="M1576">
        <v>64</v>
      </c>
      <c r="N1576">
        <v>12</v>
      </c>
      <c r="O1576">
        <v>0</v>
      </c>
      <c r="P1576">
        <v>5</v>
      </c>
      <c r="Q1576">
        <v>18</v>
      </c>
      <c r="R1576">
        <v>4</v>
      </c>
      <c r="S1576">
        <v>1</v>
      </c>
      <c r="T1576">
        <v>18</v>
      </c>
      <c r="U1576">
        <v>52</v>
      </c>
      <c r="V1576">
        <v>0.26700000000000002</v>
      </c>
      <c r="W1576">
        <v>0.32100000000000001</v>
      </c>
      <c r="X1576">
        <v>0.379</v>
      </c>
      <c r="Y1576">
        <v>0.7</v>
      </c>
      <c r="Z1576">
        <v>91</v>
      </c>
      <c r="AA1576">
        <v>3</v>
      </c>
      <c r="AB1576">
        <v>2</v>
      </c>
      <c r="AC1576">
        <v>3</v>
      </c>
      <c r="AD1576">
        <v>2</v>
      </c>
      <c r="AE1576">
        <v>0</v>
      </c>
      <c r="AF1576">
        <v>3</v>
      </c>
      <c r="AG1576">
        <v>0.31900000000000001</v>
      </c>
      <c r="AH1576">
        <v>101</v>
      </c>
      <c r="AI1576">
        <v>90</v>
      </c>
      <c r="AJ1576" t="s">
        <v>1096</v>
      </c>
    </row>
    <row r="1577" spans="1:36" x14ac:dyDescent="0.45">
      <c r="A1577">
        <v>1576</v>
      </c>
      <c r="C1577" t="s">
        <v>1097</v>
      </c>
      <c r="D1577" t="str">
        <f t="shared" si="24"/>
        <v>Rio Ruiz2019</v>
      </c>
      <c r="E1577" t="s">
        <v>36</v>
      </c>
      <c r="F1577">
        <v>2019</v>
      </c>
      <c r="G1577">
        <v>79</v>
      </c>
      <c r="H1577">
        <v>265</v>
      </c>
      <c r="I1577">
        <v>413</v>
      </c>
      <c r="J1577">
        <v>61</v>
      </c>
      <c r="K1577">
        <v>238</v>
      </c>
      <c r="L1577">
        <v>21</v>
      </c>
      <c r="M1577">
        <v>56</v>
      </c>
      <c r="N1577">
        <v>7</v>
      </c>
      <c r="O1577">
        <v>0</v>
      </c>
      <c r="P1577">
        <v>5</v>
      </c>
      <c r="Q1577">
        <v>25</v>
      </c>
      <c r="R1577">
        <v>0</v>
      </c>
      <c r="S1577">
        <v>0</v>
      </c>
      <c r="T1577">
        <v>25</v>
      </c>
      <c r="U1577">
        <v>60</v>
      </c>
      <c r="V1577">
        <v>0.23499999999999999</v>
      </c>
      <c r="W1577">
        <v>0.307</v>
      </c>
      <c r="X1577">
        <v>0.32800000000000001</v>
      </c>
      <c r="Y1577">
        <v>0.63500000000000001</v>
      </c>
      <c r="Z1577">
        <v>78</v>
      </c>
      <c r="AA1577">
        <v>6</v>
      </c>
      <c r="AB1577">
        <v>0</v>
      </c>
      <c r="AC1577">
        <v>1</v>
      </c>
      <c r="AD1577">
        <v>1</v>
      </c>
      <c r="AE1577">
        <v>0</v>
      </c>
      <c r="AF1577">
        <v>2</v>
      </c>
      <c r="AG1577">
        <v>0.29299999999999998</v>
      </c>
      <c r="AH1577">
        <v>88</v>
      </c>
      <c r="AI1577">
        <v>71</v>
      </c>
      <c r="AJ1577" t="s">
        <v>1098</v>
      </c>
    </row>
    <row r="1578" spans="1:36" x14ac:dyDescent="0.45">
      <c r="A1578">
        <v>1577</v>
      </c>
      <c r="C1578" t="s">
        <v>1009</v>
      </c>
      <c r="D1578" t="str">
        <f t="shared" si="24"/>
        <v>Gary Sánchez2018</v>
      </c>
      <c r="E1578" t="s">
        <v>36</v>
      </c>
      <c r="F1578">
        <v>2018</v>
      </c>
      <c r="G1578">
        <v>63</v>
      </c>
      <c r="H1578">
        <v>265</v>
      </c>
      <c r="I1578">
        <v>374</v>
      </c>
      <c r="J1578">
        <v>60</v>
      </c>
      <c r="K1578">
        <v>231</v>
      </c>
      <c r="L1578">
        <v>36</v>
      </c>
      <c r="M1578">
        <v>44</v>
      </c>
      <c r="N1578">
        <v>14</v>
      </c>
      <c r="O1578">
        <v>0</v>
      </c>
      <c r="P1578">
        <v>14</v>
      </c>
      <c r="Q1578">
        <v>41</v>
      </c>
      <c r="R1578">
        <v>0</v>
      </c>
      <c r="S1578">
        <v>0</v>
      </c>
      <c r="T1578">
        <v>31</v>
      </c>
      <c r="U1578">
        <v>63</v>
      </c>
      <c r="V1578">
        <v>0.191</v>
      </c>
      <c r="W1578">
        <v>0.29099999999999998</v>
      </c>
      <c r="X1578">
        <v>0.433</v>
      </c>
      <c r="Y1578">
        <v>0.72399999999999998</v>
      </c>
      <c r="Z1578">
        <v>100</v>
      </c>
      <c r="AA1578">
        <v>5</v>
      </c>
      <c r="AB1578">
        <v>2</v>
      </c>
      <c r="AC1578">
        <v>0</v>
      </c>
      <c r="AD1578">
        <v>1</v>
      </c>
      <c r="AE1578">
        <v>0</v>
      </c>
      <c r="AF1578">
        <v>1</v>
      </c>
      <c r="AG1578">
        <v>0.19400000000000001</v>
      </c>
      <c r="AH1578">
        <v>107</v>
      </c>
      <c r="AI1578">
        <v>98</v>
      </c>
      <c r="AJ1578" t="s">
        <v>1010</v>
      </c>
    </row>
    <row r="1579" spans="1:36" x14ac:dyDescent="0.45">
      <c r="A1579">
        <v>1578</v>
      </c>
      <c r="C1579" t="s">
        <v>312</v>
      </c>
      <c r="D1579" t="str">
        <f t="shared" si="24"/>
        <v>Denard Span2015</v>
      </c>
      <c r="E1579" t="s">
        <v>36</v>
      </c>
      <c r="F1579">
        <v>2015</v>
      </c>
      <c r="G1579">
        <v>59</v>
      </c>
      <c r="H1579">
        <v>265</v>
      </c>
      <c r="I1579">
        <v>275</v>
      </c>
      <c r="J1579">
        <v>59</v>
      </c>
      <c r="K1579">
        <v>237</v>
      </c>
      <c r="L1579">
        <v>37</v>
      </c>
      <c r="M1579">
        <v>72</v>
      </c>
      <c r="N1579">
        <v>15</v>
      </c>
      <c r="O1579">
        <v>0</v>
      </c>
      <c r="P1579">
        <v>5</v>
      </c>
      <c r="Q1579">
        <v>22</v>
      </c>
      <c r="R1579">
        <v>11</v>
      </c>
      <c r="S1579">
        <v>0</v>
      </c>
      <c r="T1579">
        <v>24</v>
      </c>
      <c r="U1579">
        <v>26</v>
      </c>
      <c r="V1579">
        <v>0.30399999999999999</v>
      </c>
      <c r="W1579">
        <v>0.36699999999999999</v>
      </c>
      <c r="X1579">
        <v>0.43</v>
      </c>
      <c r="Y1579">
        <v>0.79800000000000004</v>
      </c>
      <c r="Z1579">
        <v>102</v>
      </c>
      <c r="AA1579">
        <v>5</v>
      </c>
      <c r="AB1579">
        <v>1</v>
      </c>
      <c r="AC1579">
        <v>1</v>
      </c>
      <c r="AD1579">
        <v>2</v>
      </c>
      <c r="AE1579">
        <v>0</v>
      </c>
      <c r="AF1579">
        <v>5</v>
      </c>
      <c r="AG1579">
        <v>0.32200000000000001</v>
      </c>
      <c r="AH1579">
        <v>100</v>
      </c>
      <c r="AI1579">
        <v>126</v>
      </c>
      <c r="AJ1579" t="s">
        <v>313</v>
      </c>
    </row>
    <row r="1580" spans="1:36" x14ac:dyDescent="0.45">
      <c r="A1580">
        <v>1579</v>
      </c>
      <c r="C1580" t="s">
        <v>805</v>
      </c>
      <c r="D1580" t="str">
        <f t="shared" si="24"/>
        <v>Orlando Arcia2023</v>
      </c>
      <c r="E1580" t="s">
        <v>36</v>
      </c>
      <c r="F1580">
        <v>2023</v>
      </c>
      <c r="G1580">
        <v>68</v>
      </c>
      <c r="H1580">
        <v>264</v>
      </c>
      <c r="I1580">
        <v>533</v>
      </c>
      <c r="J1580">
        <v>68</v>
      </c>
      <c r="K1580">
        <v>245</v>
      </c>
      <c r="L1580">
        <v>34</v>
      </c>
      <c r="M1580">
        <v>72</v>
      </c>
      <c r="N1580">
        <v>11</v>
      </c>
      <c r="O1580">
        <v>0</v>
      </c>
      <c r="P1580">
        <v>7</v>
      </c>
      <c r="Q1580">
        <v>28</v>
      </c>
      <c r="R1580">
        <v>1</v>
      </c>
      <c r="S1580">
        <v>0</v>
      </c>
      <c r="T1580">
        <v>18</v>
      </c>
      <c r="U1580">
        <v>51</v>
      </c>
      <c r="V1580">
        <v>0.29399999999999998</v>
      </c>
      <c r="W1580">
        <v>0.34499999999999997</v>
      </c>
      <c r="X1580">
        <v>0.42499999999999999</v>
      </c>
      <c r="Y1580">
        <v>0.76900000000000002</v>
      </c>
      <c r="Z1580">
        <v>104</v>
      </c>
      <c r="AA1580">
        <v>9</v>
      </c>
      <c r="AB1580">
        <v>1</v>
      </c>
      <c r="AC1580">
        <v>0</v>
      </c>
      <c r="AD1580">
        <v>0</v>
      </c>
      <c r="AE1580">
        <v>0</v>
      </c>
      <c r="AF1580">
        <v>2</v>
      </c>
      <c r="AG1580">
        <v>0.34799999999999998</v>
      </c>
      <c r="AH1580">
        <v>108</v>
      </c>
      <c r="AI1580">
        <v>111</v>
      </c>
      <c r="AJ1580" t="s">
        <v>806</v>
      </c>
    </row>
    <row r="1581" spans="1:36" x14ac:dyDescent="0.45">
      <c r="A1581">
        <v>1580</v>
      </c>
      <c r="C1581" t="s">
        <v>1099</v>
      </c>
      <c r="D1581" t="str">
        <f t="shared" si="24"/>
        <v>Harrison Bader2022</v>
      </c>
      <c r="E1581" t="s">
        <v>36</v>
      </c>
      <c r="F1581">
        <v>2022</v>
      </c>
      <c r="G1581">
        <v>72</v>
      </c>
      <c r="H1581">
        <v>264</v>
      </c>
      <c r="I1581">
        <v>313</v>
      </c>
      <c r="J1581">
        <v>65</v>
      </c>
      <c r="K1581">
        <v>246</v>
      </c>
      <c r="L1581">
        <v>35</v>
      </c>
      <c r="M1581">
        <v>63</v>
      </c>
      <c r="N1581">
        <v>7</v>
      </c>
      <c r="O1581">
        <v>3</v>
      </c>
      <c r="P1581">
        <v>5</v>
      </c>
      <c r="Q1581">
        <v>21</v>
      </c>
      <c r="R1581">
        <v>15</v>
      </c>
      <c r="S1581">
        <v>2</v>
      </c>
      <c r="T1581">
        <v>13</v>
      </c>
      <c r="U1581">
        <v>47</v>
      </c>
      <c r="V1581">
        <v>0.25600000000000001</v>
      </c>
      <c r="W1581">
        <v>0.30299999999999999</v>
      </c>
      <c r="X1581">
        <v>0.37</v>
      </c>
      <c r="Y1581">
        <v>0.67300000000000004</v>
      </c>
      <c r="Z1581">
        <v>91</v>
      </c>
      <c r="AA1581">
        <v>4</v>
      </c>
      <c r="AB1581">
        <v>4</v>
      </c>
      <c r="AC1581">
        <v>0</v>
      </c>
      <c r="AD1581">
        <v>1</v>
      </c>
      <c r="AE1581">
        <v>0</v>
      </c>
      <c r="AF1581">
        <v>3</v>
      </c>
      <c r="AG1581">
        <v>0.29699999999999999</v>
      </c>
      <c r="AH1581">
        <v>107</v>
      </c>
      <c r="AI1581">
        <v>91</v>
      </c>
      <c r="AJ1581" t="s">
        <v>1100</v>
      </c>
    </row>
    <row r="1582" spans="1:36" x14ac:dyDescent="0.45">
      <c r="A1582">
        <v>1581</v>
      </c>
      <c r="C1582" t="s">
        <v>949</v>
      </c>
      <c r="D1582" t="str">
        <f t="shared" si="24"/>
        <v>Tim Beckham2019</v>
      </c>
      <c r="E1582" t="s">
        <v>36</v>
      </c>
      <c r="F1582">
        <v>2019</v>
      </c>
      <c r="G1582">
        <v>72</v>
      </c>
      <c r="H1582">
        <v>264</v>
      </c>
      <c r="I1582">
        <v>328</v>
      </c>
      <c r="J1582">
        <v>65</v>
      </c>
      <c r="K1582">
        <v>246</v>
      </c>
      <c r="L1582">
        <v>31</v>
      </c>
      <c r="M1582">
        <v>56</v>
      </c>
      <c r="N1582">
        <v>17</v>
      </c>
      <c r="O1582">
        <v>0</v>
      </c>
      <c r="P1582">
        <v>14</v>
      </c>
      <c r="Q1582">
        <v>39</v>
      </c>
      <c r="R1582">
        <v>1</v>
      </c>
      <c r="S1582">
        <v>3</v>
      </c>
      <c r="T1582">
        <v>15</v>
      </c>
      <c r="U1582">
        <v>81</v>
      </c>
      <c r="V1582">
        <v>0.22800000000000001</v>
      </c>
      <c r="W1582">
        <v>0.28000000000000003</v>
      </c>
      <c r="X1582">
        <v>0.46800000000000003</v>
      </c>
      <c r="Y1582">
        <v>0.748</v>
      </c>
      <c r="Z1582">
        <v>115</v>
      </c>
      <c r="AA1582">
        <v>6</v>
      </c>
      <c r="AB1582">
        <v>3</v>
      </c>
      <c r="AC1582">
        <v>0</v>
      </c>
      <c r="AD1582">
        <v>0</v>
      </c>
      <c r="AE1582">
        <v>0</v>
      </c>
      <c r="AF1582">
        <v>2</v>
      </c>
      <c r="AG1582">
        <v>0.27800000000000002</v>
      </c>
      <c r="AH1582">
        <v>97</v>
      </c>
      <c r="AI1582">
        <v>95</v>
      </c>
      <c r="AJ1582" t="s">
        <v>950</v>
      </c>
    </row>
    <row r="1583" spans="1:36" x14ac:dyDescent="0.45">
      <c r="A1583">
        <v>1582</v>
      </c>
      <c r="C1583" t="s">
        <v>965</v>
      </c>
      <c r="D1583" t="str">
        <f t="shared" si="24"/>
        <v>Michael Chavis2022</v>
      </c>
      <c r="E1583" t="s">
        <v>36</v>
      </c>
      <c r="F1583">
        <v>2022</v>
      </c>
      <c r="G1583">
        <v>80</v>
      </c>
      <c r="H1583">
        <v>264</v>
      </c>
      <c r="I1583">
        <v>426</v>
      </c>
      <c r="J1583">
        <v>61</v>
      </c>
      <c r="K1583">
        <v>246</v>
      </c>
      <c r="L1583">
        <v>24</v>
      </c>
      <c r="M1583">
        <v>59</v>
      </c>
      <c r="N1583">
        <v>10</v>
      </c>
      <c r="O1583">
        <v>2</v>
      </c>
      <c r="P1583">
        <v>10</v>
      </c>
      <c r="Q1583">
        <v>32</v>
      </c>
      <c r="R1583">
        <v>1</v>
      </c>
      <c r="S1583">
        <v>1</v>
      </c>
      <c r="T1583">
        <v>13</v>
      </c>
      <c r="U1583">
        <v>74</v>
      </c>
      <c r="V1583">
        <v>0.24</v>
      </c>
      <c r="W1583">
        <v>0.28000000000000003</v>
      </c>
      <c r="X1583">
        <v>0.41899999999999998</v>
      </c>
      <c r="Y1583">
        <v>0.69899999999999995</v>
      </c>
      <c r="Z1583">
        <v>103</v>
      </c>
      <c r="AA1583">
        <v>2</v>
      </c>
      <c r="AB1583">
        <v>2</v>
      </c>
      <c r="AC1583">
        <v>0</v>
      </c>
      <c r="AD1583">
        <v>3</v>
      </c>
      <c r="AE1583">
        <v>1</v>
      </c>
      <c r="AF1583">
        <v>0</v>
      </c>
      <c r="AG1583">
        <v>0.29699999999999999</v>
      </c>
      <c r="AH1583">
        <v>113</v>
      </c>
      <c r="AI1583">
        <v>96</v>
      </c>
      <c r="AJ1583" t="s">
        <v>966</v>
      </c>
    </row>
    <row r="1584" spans="1:36" x14ac:dyDescent="0.45">
      <c r="A1584">
        <v>1583</v>
      </c>
      <c r="C1584" t="s">
        <v>280</v>
      </c>
      <c r="D1584" t="str">
        <f t="shared" si="24"/>
        <v>Adam Frazier2017</v>
      </c>
      <c r="E1584" t="s">
        <v>36</v>
      </c>
      <c r="F1584">
        <v>2017</v>
      </c>
      <c r="G1584">
        <v>67</v>
      </c>
      <c r="H1584">
        <v>264</v>
      </c>
      <c r="I1584">
        <v>454</v>
      </c>
      <c r="J1584">
        <v>53</v>
      </c>
      <c r="K1584">
        <v>235</v>
      </c>
      <c r="L1584">
        <v>34</v>
      </c>
      <c r="M1584">
        <v>60</v>
      </c>
      <c r="N1584">
        <v>10</v>
      </c>
      <c r="O1584">
        <v>2</v>
      </c>
      <c r="P1584">
        <v>3</v>
      </c>
      <c r="Q1584">
        <v>28</v>
      </c>
      <c r="R1584">
        <v>6</v>
      </c>
      <c r="S1584">
        <v>4</v>
      </c>
      <c r="T1584">
        <v>23</v>
      </c>
      <c r="U1584">
        <v>34</v>
      </c>
      <c r="V1584">
        <v>0.255</v>
      </c>
      <c r="W1584">
        <v>0.33300000000000002</v>
      </c>
      <c r="X1584">
        <v>0.35299999999999998</v>
      </c>
      <c r="Y1584">
        <v>0.68700000000000006</v>
      </c>
      <c r="Z1584">
        <v>83</v>
      </c>
      <c r="AA1584">
        <v>5</v>
      </c>
      <c r="AB1584">
        <v>5</v>
      </c>
      <c r="AC1584">
        <v>0</v>
      </c>
      <c r="AD1584">
        <v>1</v>
      </c>
      <c r="AE1584">
        <v>1</v>
      </c>
      <c r="AF1584">
        <v>3</v>
      </c>
      <c r="AG1584">
        <v>0.28599999999999998</v>
      </c>
      <c r="AH1584">
        <v>85</v>
      </c>
      <c r="AI1584">
        <v>86</v>
      </c>
      <c r="AJ1584" t="s">
        <v>281</v>
      </c>
    </row>
    <row r="1585" spans="1:36" x14ac:dyDescent="0.45">
      <c r="A1585">
        <v>1584</v>
      </c>
      <c r="C1585" t="s">
        <v>1101</v>
      </c>
      <c r="D1585" t="str">
        <f t="shared" si="24"/>
        <v>John Hicks2018</v>
      </c>
      <c r="E1585" t="s">
        <v>36</v>
      </c>
      <c r="F1585">
        <v>2018</v>
      </c>
      <c r="G1585">
        <v>68</v>
      </c>
      <c r="H1585">
        <v>264</v>
      </c>
      <c r="I1585">
        <v>312</v>
      </c>
      <c r="J1585">
        <v>64</v>
      </c>
      <c r="K1585">
        <v>245</v>
      </c>
      <c r="L1585">
        <v>31</v>
      </c>
      <c r="M1585">
        <v>68</v>
      </c>
      <c r="N1585">
        <v>11</v>
      </c>
      <c r="O1585">
        <v>1</v>
      </c>
      <c r="P1585">
        <v>9</v>
      </c>
      <c r="Q1585">
        <v>32</v>
      </c>
      <c r="R1585">
        <v>0</v>
      </c>
      <c r="S1585">
        <v>1</v>
      </c>
      <c r="T1585">
        <v>17</v>
      </c>
      <c r="U1585">
        <v>75</v>
      </c>
      <c r="V1585">
        <v>0.27800000000000002</v>
      </c>
      <c r="W1585">
        <v>0.32300000000000001</v>
      </c>
      <c r="X1585">
        <v>0.441</v>
      </c>
      <c r="Y1585">
        <v>0.76400000000000001</v>
      </c>
      <c r="Z1585">
        <v>108</v>
      </c>
      <c r="AA1585">
        <v>7</v>
      </c>
      <c r="AB1585">
        <v>0</v>
      </c>
      <c r="AC1585">
        <v>1</v>
      </c>
      <c r="AD1585">
        <v>1</v>
      </c>
      <c r="AE1585">
        <v>0</v>
      </c>
      <c r="AF1585">
        <v>2</v>
      </c>
      <c r="AG1585">
        <v>0.36399999999999999</v>
      </c>
      <c r="AH1585">
        <v>113</v>
      </c>
      <c r="AI1585">
        <v>110</v>
      </c>
      <c r="AJ1585" t="s">
        <v>1102</v>
      </c>
    </row>
    <row r="1586" spans="1:36" x14ac:dyDescent="0.45">
      <c r="A1586">
        <v>1585</v>
      </c>
      <c r="C1586" t="s">
        <v>324</v>
      </c>
      <c r="D1586" t="str">
        <f t="shared" si="24"/>
        <v>Jonathan Lucroy2019</v>
      </c>
      <c r="E1586" t="s">
        <v>36</v>
      </c>
      <c r="F1586">
        <v>2019</v>
      </c>
      <c r="G1586">
        <v>73</v>
      </c>
      <c r="H1586">
        <v>264</v>
      </c>
      <c r="I1586">
        <v>328</v>
      </c>
      <c r="J1586">
        <v>63</v>
      </c>
      <c r="K1586">
        <v>236</v>
      </c>
      <c r="L1586">
        <v>28</v>
      </c>
      <c r="M1586">
        <v>56</v>
      </c>
      <c r="N1586">
        <v>7</v>
      </c>
      <c r="O1586">
        <v>1</v>
      </c>
      <c r="P1586">
        <v>7</v>
      </c>
      <c r="Q1586">
        <v>30</v>
      </c>
      <c r="R1586">
        <v>0</v>
      </c>
      <c r="S1586">
        <v>0</v>
      </c>
      <c r="T1586">
        <v>21</v>
      </c>
      <c r="U1586">
        <v>38</v>
      </c>
      <c r="V1586">
        <v>0.23699999999999999</v>
      </c>
      <c r="W1586">
        <v>0.307</v>
      </c>
      <c r="X1586">
        <v>0.36399999999999999</v>
      </c>
      <c r="Y1586">
        <v>0.67100000000000004</v>
      </c>
      <c r="Z1586">
        <v>86</v>
      </c>
      <c r="AA1586">
        <v>15</v>
      </c>
      <c r="AB1586">
        <v>4</v>
      </c>
      <c r="AC1586">
        <v>0</v>
      </c>
      <c r="AD1586">
        <v>3</v>
      </c>
      <c r="AE1586">
        <v>0</v>
      </c>
      <c r="AF1586">
        <v>0</v>
      </c>
      <c r="AG1586">
        <v>0.253</v>
      </c>
      <c r="AH1586">
        <v>103</v>
      </c>
      <c r="AI1586">
        <v>80</v>
      </c>
      <c r="AJ1586" t="s">
        <v>325</v>
      </c>
    </row>
    <row r="1587" spans="1:36" x14ac:dyDescent="0.45">
      <c r="A1587">
        <v>1586</v>
      </c>
      <c r="C1587" t="s">
        <v>765</v>
      </c>
      <c r="D1587" t="str">
        <f t="shared" si="24"/>
        <v>Leonys Martín2019</v>
      </c>
      <c r="E1587" t="s">
        <v>36</v>
      </c>
      <c r="F1587">
        <v>2019</v>
      </c>
      <c r="G1587">
        <v>65</v>
      </c>
      <c r="H1587">
        <v>264</v>
      </c>
      <c r="I1587">
        <v>264</v>
      </c>
      <c r="J1587">
        <v>65</v>
      </c>
      <c r="K1587">
        <v>236</v>
      </c>
      <c r="L1587">
        <v>32</v>
      </c>
      <c r="M1587">
        <v>47</v>
      </c>
      <c r="N1587">
        <v>7</v>
      </c>
      <c r="O1587">
        <v>0</v>
      </c>
      <c r="P1587">
        <v>9</v>
      </c>
      <c r="Q1587">
        <v>19</v>
      </c>
      <c r="R1587">
        <v>4</v>
      </c>
      <c r="S1587">
        <v>5</v>
      </c>
      <c r="T1587">
        <v>21</v>
      </c>
      <c r="U1587">
        <v>78</v>
      </c>
      <c r="V1587">
        <v>0.19900000000000001</v>
      </c>
      <c r="W1587">
        <v>0.27600000000000002</v>
      </c>
      <c r="X1587">
        <v>0.34300000000000003</v>
      </c>
      <c r="Y1587">
        <v>0.61899999999999999</v>
      </c>
      <c r="Z1587">
        <v>81</v>
      </c>
      <c r="AA1587">
        <v>1</v>
      </c>
      <c r="AB1587">
        <v>4</v>
      </c>
      <c r="AC1587">
        <v>3</v>
      </c>
      <c r="AD1587">
        <v>0</v>
      </c>
      <c r="AE1587">
        <v>0</v>
      </c>
      <c r="AF1587">
        <v>2</v>
      </c>
      <c r="AG1587">
        <v>0.255</v>
      </c>
      <c r="AH1587">
        <v>100</v>
      </c>
      <c r="AI1587">
        <v>65</v>
      </c>
      <c r="AJ1587" t="s">
        <v>766</v>
      </c>
    </row>
    <row r="1588" spans="1:36" x14ac:dyDescent="0.45">
      <c r="A1588">
        <v>1587</v>
      </c>
      <c r="C1588" t="s">
        <v>725</v>
      </c>
      <c r="D1588" t="str">
        <f t="shared" si="24"/>
        <v>Yadier Molina2021</v>
      </c>
      <c r="E1588" t="s">
        <v>36</v>
      </c>
      <c r="F1588">
        <v>2021</v>
      </c>
      <c r="G1588">
        <v>68</v>
      </c>
      <c r="H1588">
        <v>264</v>
      </c>
      <c r="I1588">
        <v>473</v>
      </c>
      <c r="J1588">
        <v>66</v>
      </c>
      <c r="K1588">
        <v>245</v>
      </c>
      <c r="L1588">
        <v>26</v>
      </c>
      <c r="M1588">
        <v>63</v>
      </c>
      <c r="N1588">
        <v>14</v>
      </c>
      <c r="O1588">
        <v>0</v>
      </c>
      <c r="P1588">
        <v>8</v>
      </c>
      <c r="Q1588">
        <v>40</v>
      </c>
      <c r="R1588">
        <v>2</v>
      </c>
      <c r="S1588">
        <v>0</v>
      </c>
      <c r="T1588">
        <v>16</v>
      </c>
      <c r="U1588">
        <v>46</v>
      </c>
      <c r="V1588">
        <v>0.25700000000000001</v>
      </c>
      <c r="W1588">
        <v>0.30299999999999999</v>
      </c>
      <c r="X1588">
        <v>0.41199999999999998</v>
      </c>
      <c r="Y1588">
        <v>0.71499999999999997</v>
      </c>
      <c r="Z1588">
        <v>101</v>
      </c>
      <c r="AA1588">
        <v>6</v>
      </c>
      <c r="AB1588">
        <v>1</v>
      </c>
      <c r="AC1588">
        <v>0</v>
      </c>
      <c r="AD1588">
        <v>2</v>
      </c>
      <c r="AE1588">
        <v>1</v>
      </c>
      <c r="AF1588">
        <v>1</v>
      </c>
      <c r="AG1588">
        <v>0.28499999999999998</v>
      </c>
      <c r="AH1588">
        <v>113</v>
      </c>
      <c r="AI1588">
        <v>98</v>
      </c>
      <c r="AJ1588" t="s">
        <v>726</v>
      </c>
    </row>
    <row r="1589" spans="1:36" x14ac:dyDescent="0.45">
      <c r="A1589">
        <v>1588</v>
      </c>
      <c r="C1589" t="s">
        <v>1103</v>
      </c>
      <c r="D1589" t="str">
        <f t="shared" si="24"/>
        <v>Harold Ramírez2022</v>
      </c>
      <c r="E1589" t="s">
        <v>36</v>
      </c>
      <c r="F1589">
        <v>2022</v>
      </c>
      <c r="G1589">
        <v>78</v>
      </c>
      <c r="H1589">
        <v>264</v>
      </c>
      <c r="I1589">
        <v>435</v>
      </c>
      <c r="J1589">
        <v>59</v>
      </c>
      <c r="K1589">
        <v>240</v>
      </c>
      <c r="L1589">
        <v>31</v>
      </c>
      <c r="M1589">
        <v>79</v>
      </c>
      <c r="N1589">
        <v>16</v>
      </c>
      <c r="O1589">
        <v>0</v>
      </c>
      <c r="P1589">
        <v>4</v>
      </c>
      <c r="Q1589">
        <v>35</v>
      </c>
      <c r="R1589">
        <v>3</v>
      </c>
      <c r="S1589">
        <v>4</v>
      </c>
      <c r="T1589">
        <v>16</v>
      </c>
      <c r="U1589">
        <v>36</v>
      </c>
      <c r="V1589">
        <v>0.32900000000000001</v>
      </c>
      <c r="W1589">
        <v>0.379</v>
      </c>
      <c r="X1589">
        <v>0.44600000000000001</v>
      </c>
      <c r="Y1589">
        <v>0.82499999999999996</v>
      </c>
      <c r="Z1589">
        <v>107</v>
      </c>
      <c r="AA1589">
        <v>3</v>
      </c>
      <c r="AB1589">
        <v>5</v>
      </c>
      <c r="AC1589">
        <v>0</v>
      </c>
      <c r="AD1589">
        <v>3</v>
      </c>
      <c r="AE1589">
        <v>1</v>
      </c>
      <c r="AF1589">
        <v>0</v>
      </c>
      <c r="AG1589">
        <v>0.37</v>
      </c>
      <c r="AH1589">
        <v>121</v>
      </c>
      <c r="AI1589">
        <v>134</v>
      </c>
      <c r="AJ1589" t="s">
        <v>1104</v>
      </c>
    </row>
    <row r="1590" spans="1:36" x14ac:dyDescent="0.45">
      <c r="A1590">
        <v>1589</v>
      </c>
      <c r="C1590" t="s">
        <v>761</v>
      </c>
      <c r="D1590" t="str">
        <f t="shared" si="24"/>
        <v>Luis Urías2022</v>
      </c>
      <c r="E1590" t="s">
        <v>36</v>
      </c>
      <c r="F1590">
        <v>2022</v>
      </c>
      <c r="G1590">
        <v>63</v>
      </c>
      <c r="H1590">
        <v>264</v>
      </c>
      <c r="I1590">
        <v>472</v>
      </c>
      <c r="J1590">
        <v>62</v>
      </c>
      <c r="K1590">
        <v>229</v>
      </c>
      <c r="L1590">
        <v>31</v>
      </c>
      <c r="M1590">
        <v>51</v>
      </c>
      <c r="N1590">
        <v>7</v>
      </c>
      <c r="O1590">
        <v>0</v>
      </c>
      <c r="P1590">
        <v>10</v>
      </c>
      <c r="Q1590">
        <v>30</v>
      </c>
      <c r="R1590">
        <v>1</v>
      </c>
      <c r="S1590">
        <v>1</v>
      </c>
      <c r="T1590">
        <v>28</v>
      </c>
      <c r="U1590">
        <v>62</v>
      </c>
      <c r="V1590">
        <v>0.223</v>
      </c>
      <c r="W1590">
        <v>0.314</v>
      </c>
      <c r="X1590">
        <v>0.38400000000000001</v>
      </c>
      <c r="Y1590">
        <v>0.69899999999999995</v>
      </c>
      <c r="Z1590">
        <v>88</v>
      </c>
      <c r="AA1590">
        <v>4</v>
      </c>
      <c r="AB1590">
        <v>4</v>
      </c>
      <c r="AC1590">
        <v>0</v>
      </c>
      <c r="AD1590">
        <v>3</v>
      </c>
      <c r="AE1590">
        <v>0</v>
      </c>
      <c r="AF1590">
        <v>5</v>
      </c>
      <c r="AG1590">
        <v>0.25600000000000001</v>
      </c>
      <c r="AH1590">
        <v>89</v>
      </c>
      <c r="AI1590">
        <v>98</v>
      </c>
      <c r="AJ1590" t="s">
        <v>762</v>
      </c>
    </row>
    <row r="1591" spans="1:36" x14ac:dyDescent="0.45">
      <c r="A1591">
        <v>1590</v>
      </c>
      <c r="C1591" t="s">
        <v>1083</v>
      </c>
      <c r="D1591" t="str">
        <f t="shared" si="24"/>
        <v>Taylor Walls2023</v>
      </c>
      <c r="E1591" t="s">
        <v>36</v>
      </c>
      <c r="F1591">
        <v>2023</v>
      </c>
      <c r="G1591">
        <v>74</v>
      </c>
      <c r="H1591">
        <v>264</v>
      </c>
      <c r="I1591">
        <v>349</v>
      </c>
      <c r="J1591">
        <v>65</v>
      </c>
      <c r="K1591">
        <v>227</v>
      </c>
      <c r="L1591">
        <v>41</v>
      </c>
      <c r="M1591">
        <v>48</v>
      </c>
      <c r="N1591">
        <v>11</v>
      </c>
      <c r="O1591">
        <v>2</v>
      </c>
      <c r="P1591">
        <v>7</v>
      </c>
      <c r="Q1591">
        <v>27</v>
      </c>
      <c r="R1591">
        <v>20</v>
      </c>
      <c r="S1591">
        <v>1</v>
      </c>
      <c r="T1591">
        <v>36</v>
      </c>
      <c r="U1591">
        <v>65</v>
      </c>
      <c r="V1591">
        <v>0.21199999999999999</v>
      </c>
      <c r="W1591">
        <v>0.32200000000000001</v>
      </c>
      <c r="X1591">
        <v>0.37</v>
      </c>
      <c r="Y1591">
        <v>0.69199999999999995</v>
      </c>
      <c r="Z1591">
        <v>84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0.26500000000000001</v>
      </c>
      <c r="AH1591">
        <v>117</v>
      </c>
      <c r="AI1591">
        <v>91</v>
      </c>
      <c r="AJ1591" t="s">
        <v>1084</v>
      </c>
    </row>
    <row r="1592" spans="1:36" x14ac:dyDescent="0.45">
      <c r="A1592">
        <v>1591</v>
      </c>
      <c r="C1592" t="s">
        <v>1105</v>
      </c>
      <c r="D1592" t="str">
        <f t="shared" si="24"/>
        <v>Nick Williams2018</v>
      </c>
      <c r="E1592" t="s">
        <v>36</v>
      </c>
      <c r="F1592">
        <v>2018</v>
      </c>
      <c r="G1592">
        <v>87</v>
      </c>
      <c r="H1592">
        <v>264</v>
      </c>
      <c r="I1592">
        <v>448</v>
      </c>
      <c r="J1592">
        <v>60</v>
      </c>
      <c r="K1592">
        <v>237</v>
      </c>
      <c r="L1592">
        <v>28</v>
      </c>
      <c r="M1592">
        <v>58</v>
      </c>
      <c r="N1592">
        <v>7</v>
      </c>
      <c r="O1592">
        <v>2</v>
      </c>
      <c r="P1592">
        <v>11</v>
      </c>
      <c r="Q1592">
        <v>34</v>
      </c>
      <c r="R1592">
        <v>2</v>
      </c>
      <c r="S1592">
        <v>2</v>
      </c>
      <c r="T1592">
        <v>22</v>
      </c>
      <c r="U1592">
        <v>64</v>
      </c>
      <c r="V1592">
        <v>0.245</v>
      </c>
      <c r="W1592">
        <v>0.32200000000000001</v>
      </c>
      <c r="X1592">
        <v>0.43</v>
      </c>
      <c r="Y1592">
        <v>0.752</v>
      </c>
      <c r="Z1592">
        <v>102</v>
      </c>
      <c r="AA1592">
        <v>3</v>
      </c>
      <c r="AB1592">
        <v>5</v>
      </c>
      <c r="AC1592">
        <v>0</v>
      </c>
      <c r="AD1592">
        <v>0</v>
      </c>
      <c r="AE1592">
        <v>2</v>
      </c>
      <c r="AF1592">
        <v>1</v>
      </c>
      <c r="AG1592">
        <v>0.28999999999999998</v>
      </c>
      <c r="AH1592">
        <v>101</v>
      </c>
      <c r="AI1592">
        <v>107</v>
      </c>
      <c r="AJ1592" t="s">
        <v>1106</v>
      </c>
    </row>
    <row r="1593" spans="1:36" x14ac:dyDescent="0.45">
      <c r="A1593">
        <v>1592</v>
      </c>
      <c r="C1593" t="s">
        <v>44</v>
      </c>
      <c r="D1593" t="str">
        <f t="shared" si="24"/>
        <v>Ozzie Albies2022</v>
      </c>
      <c r="E1593" t="s">
        <v>36</v>
      </c>
      <c r="F1593">
        <v>2022</v>
      </c>
      <c r="G1593">
        <v>62</v>
      </c>
      <c r="H1593">
        <v>263</v>
      </c>
      <c r="I1593">
        <v>269</v>
      </c>
      <c r="J1593">
        <v>61</v>
      </c>
      <c r="K1593">
        <v>242</v>
      </c>
      <c r="L1593">
        <v>34</v>
      </c>
      <c r="M1593">
        <v>59</v>
      </c>
      <c r="N1593">
        <v>15</v>
      </c>
      <c r="O1593">
        <v>0</v>
      </c>
      <c r="P1593">
        <v>8</v>
      </c>
      <c r="Q1593">
        <v>33</v>
      </c>
      <c r="R1593">
        <v>3</v>
      </c>
      <c r="S1593">
        <v>5</v>
      </c>
      <c r="T1593">
        <v>15</v>
      </c>
      <c r="U1593">
        <v>46</v>
      </c>
      <c r="V1593">
        <v>0.24399999999999999</v>
      </c>
      <c r="W1593">
        <v>0.28899999999999998</v>
      </c>
      <c r="X1593">
        <v>0.40500000000000003</v>
      </c>
      <c r="Y1593">
        <v>0.69399999999999995</v>
      </c>
      <c r="Z1593">
        <v>98</v>
      </c>
      <c r="AA1593">
        <v>0</v>
      </c>
      <c r="AB1593">
        <v>2</v>
      </c>
      <c r="AC1593">
        <v>0</v>
      </c>
      <c r="AD1593">
        <v>4</v>
      </c>
      <c r="AE1593">
        <v>0</v>
      </c>
      <c r="AF1593">
        <v>1</v>
      </c>
      <c r="AG1593">
        <v>0.26600000000000001</v>
      </c>
      <c r="AH1593">
        <v>97</v>
      </c>
      <c r="AI1593">
        <v>95</v>
      </c>
      <c r="AJ1593" t="s">
        <v>45</v>
      </c>
    </row>
    <row r="1594" spans="1:36" x14ac:dyDescent="0.45">
      <c r="A1594">
        <v>1593</v>
      </c>
      <c r="C1594" t="s">
        <v>1107</v>
      </c>
      <c r="D1594" t="str">
        <f t="shared" si="24"/>
        <v>Jake Burger2023</v>
      </c>
      <c r="E1594" t="s">
        <v>36</v>
      </c>
      <c r="F1594">
        <v>2023</v>
      </c>
      <c r="G1594">
        <v>73</v>
      </c>
      <c r="H1594">
        <v>263</v>
      </c>
      <c r="I1594">
        <v>540</v>
      </c>
      <c r="J1594">
        <v>65</v>
      </c>
      <c r="K1594">
        <v>241</v>
      </c>
      <c r="L1594">
        <v>35</v>
      </c>
      <c r="M1594">
        <v>53</v>
      </c>
      <c r="N1594">
        <v>12</v>
      </c>
      <c r="O1594">
        <v>1</v>
      </c>
      <c r="P1594">
        <v>19</v>
      </c>
      <c r="Q1594">
        <v>41</v>
      </c>
      <c r="R1594">
        <v>1</v>
      </c>
      <c r="S1594">
        <v>1</v>
      </c>
      <c r="T1594">
        <v>15</v>
      </c>
      <c r="U1594">
        <v>88</v>
      </c>
      <c r="V1594">
        <v>0.22</v>
      </c>
      <c r="W1594">
        <v>0.27800000000000002</v>
      </c>
      <c r="X1594">
        <v>0.51500000000000001</v>
      </c>
      <c r="Y1594">
        <v>0.79200000000000004</v>
      </c>
      <c r="Z1594">
        <v>124</v>
      </c>
      <c r="AA1594">
        <v>3</v>
      </c>
      <c r="AB1594">
        <v>5</v>
      </c>
      <c r="AC1594">
        <v>0</v>
      </c>
      <c r="AD1594">
        <v>2</v>
      </c>
      <c r="AE1594">
        <v>0</v>
      </c>
      <c r="AF1594">
        <v>4</v>
      </c>
      <c r="AG1594">
        <v>0.25</v>
      </c>
      <c r="AH1594">
        <v>89</v>
      </c>
      <c r="AI1594">
        <v>113</v>
      </c>
      <c r="AJ1594" t="s">
        <v>1108</v>
      </c>
    </row>
    <row r="1595" spans="1:36" x14ac:dyDescent="0.45">
      <c r="A1595">
        <v>1594</v>
      </c>
      <c r="C1595" t="s">
        <v>497</v>
      </c>
      <c r="D1595" t="str">
        <f t="shared" si="24"/>
        <v>Jeimer Candelario2022</v>
      </c>
      <c r="E1595" t="s">
        <v>36</v>
      </c>
      <c r="F1595">
        <v>2022</v>
      </c>
      <c r="G1595">
        <v>70</v>
      </c>
      <c r="H1595">
        <v>263</v>
      </c>
      <c r="I1595">
        <v>467</v>
      </c>
      <c r="J1595">
        <v>67</v>
      </c>
      <c r="K1595">
        <v>241</v>
      </c>
      <c r="L1595">
        <v>26</v>
      </c>
      <c r="M1595">
        <v>46</v>
      </c>
      <c r="N1595">
        <v>7</v>
      </c>
      <c r="O1595">
        <v>2</v>
      </c>
      <c r="P1595">
        <v>6</v>
      </c>
      <c r="Q1595">
        <v>23</v>
      </c>
      <c r="R1595">
        <v>0</v>
      </c>
      <c r="S1595">
        <v>1</v>
      </c>
      <c r="T1595">
        <v>17</v>
      </c>
      <c r="U1595">
        <v>64</v>
      </c>
      <c r="V1595">
        <v>0.191</v>
      </c>
      <c r="W1595">
        <v>0.25900000000000001</v>
      </c>
      <c r="X1595">
        <v>0.311</v>
      </c>
      <c r="Y1595">
        <v>0.56999999999999995</v>
      </c>
      <c r="Z1595">
        <v>75</v>
      </c>
      <c r="AA1595">
        <v>7</v>
      </c>
      <c r="AB1595">
        <v>5</v>
      </c>
      <c r="AC1595">
        <v>0</v>
      </c>
      <c r="AD1595">
        <v>0</v>
      </c>
      <c r="AE1595">
        <v>0</v>
      </c>
      <c r="AF1595">
        <v>2</v>
      </c>
      <c r="AG1595">
        <v>0.23400000000000001</v>
      </c>
      <c r="AH1595">
        <v>81</v>
      </c>
      <c r="AI1595">
        <v>62</v>
      </c>
      <c r="AJ1595" t="s">
        <v>498</v>
      </c>
    </row>
    <row r="1596" spans="1:36" x14ac:dyDescent="0.45">
      <c r="A1596">
        <v>1595</v>
      </c>
      <c r="C1596" t="s">
        <v>1077</v>
      </c>
      <c r="D1596" t="str">
        <f t="shared" si="24"/>
        <v>Robinson Chirinos2018</v>
      </c>
      <c r="E1596" t="s">
        <v>36</v>
      </c>
      <c r="F1596">
        <v>2018</v>
      </c>
      <c r="G1596">
        <v>69</v>
      </c>
      <c r="H1596">
        <v>263</v>
      </c>
      <c r="I1596">
        <v>426</v>
      </c>
      <c r="J1596">
        <v>66</v>
      </c>
      <c r="K1596">
        <v>225</v>
      </c>
      <c r="L1596">
        <v>27</v>
      </c>
      <c r="M1596">
        <v>47</v>
      </c>
      <c r="N1596">
        <v>12</v>
      </c>
      <c r="O1596">
        <v>1</v>
      </c>
      <c r="P1596">
        <v>11</v>
      </c>
      <c r="Q1596">
        <v>37</v>
      </c>
      <c r="R1596">
        <v>1</v>
      </c>
      <c r="S1596">
        <v>0</v>
      </c>
      <c r="T1596">
        <v>26</v>
      </c>
      <c r="U1596">
        <v>100</v>
      </c>
      <c r="V1596">
        <v>0.20899999999999999</v>
      </c>
      <c r="W1596">
        <v>0.31900000000000001</v>
      </c>
      <c r="X1596">
        <v>0.41799999999999998</v>
      </c>
      <c r="Y1596">
        <v>0.73699999999999999</v>
      </c>
      <c r="Z1596">
        <v>94</v>
      </c>
      <c r="AA1596">
        <v>4</v>
      </c>
      <c r="AB1596">
        <v>11</v>
      </c>
      <c r="AC1596">
        <v>0</v>
      </c>
      <c r="AD1596">
        <v>1</v>
      </c>
      <c r="AE1596">
        <v>0</v>
      </c>
      <c r="AF1596">
        <v>3</v>
      </c>
      <c r="AG1596">
        <v>0.313</v>
      </c>
      <c r="AH1596">
        <v>94</v>
      </c>
      <c r="AI1596">
        <v>103</v>
      </c>
      <c r="AJ1596" t="s">
        <v>1078</v>
      </c>
    </row>
    <row r="1597" spans="1:36" x14ac:dyDescent="0.45">
      <c r="A1597">
        <v>1596</v>
      </c>
      <c r="C1597" t="s">
        <v>693</v>
      </c>
      <c r="D1597" t="str">
        <f t="shared" si="24"/>
        <v>Brandon Drury2016</v>
      </c>
      <c r="E1597" t="s">
        <v>36</v>
      </c>
      <c r="F1597">
        <v>2016</v>
      </c>
      <c r="G1597">
        <v>69</v>
      </c>
      <c r="H1597">
        <v>263</v>
      </c>
      <c r="I1597">
        <v>499</v>
      </c>
      <c r="J1597">
        <v>58</v>
      </c>
      <c r="K1597">
        <v>248</v>
      </c>
      <c r="L1597">
        <v>27</v>
      </c>
      <c r="M1597">
        <v>67</v>
      </c>
      <c r="N1597">
        <v>15</v>
      </c>
      <c r="O1597">
        <v>1</v>
      </c>
      <c r="P1597">
        <v>9</v>
      </c>
      <c r="Q1597">
        <v>22</v>
      </c>
      <c r="R1597">
        <v>0</v>
      </c>
      <c r="S1597">
        <v>1</v>
      </c>
      <c r="T1597">
        <v>12</v>
      </c>
      <c r="U1597">
        <v>53</v>
      </c>
      <c r="V1597">
        <v>0.27</v>
      </c>
      <c r="W1597">
        <v>0.308</v>
      </c>
      <c r="X1597">
        <v>0.44800000000000001</v>
      </c>
      <c r="Y1597">
        <v>0.75600000000000001</v>
      </c>
      <c r="Z1597">
        <v>111</v>
      </c>
      <c r="AA1597">
        <v>7</v>
      </c>
      <c r="AB1597">
        <v>2</v>
      </c>
      <c r="AC1597">
        <v>0</v>
      </c>
      <c r="AD1597">
        <v>1</v>
      </c>
      <c r="AE1597">
        <v>2</v>
      </c>
      <c r="AF1597">
        <v>2</v>
      </c>
      <c r="AG1597">
        <v>0.31</v>
      </c>
      <c r="AH1597">
        <v>91</v>
      </c>
      <c r="AI1597">
        <v>102</v>
      </c>
      <c r="AJ1597" t="s">
        <v>694</v>
      </c>
    </row>
    <row r="1598" spans="1:36" x14ac:dyDescent="0.45">
      <c r="A1598">
        <v>1597</v>
      </c>
      <c r="C1598" t="s">
        <v>401</v>
      </c>
      <c r="D1598" t="str">
        <f t="shared" si="24"/>
        <v>Billy Hamilton2016</v>
      </c>
      <c r="E1598" t="s">
        <v>36</v>
      </c>
      <c r="F1598">
        <v>2016</v>
      </c>
      <c r="G1598">
        <v>74</v>
      </c>
      <c r="H1598">
        <v>263</v>
      </c>
      <c r="I1598">
        <v>460</v>
      </c>
      <c r="J1598">
        <v>65</v>
      </c>
      <c r="K1598">
        <v>237</v>
      </c>
      <c r="L1598">
        <v>37</v>
      </c>
      <c r="M1598">
        <v>56</v>
      </c>
      <c r="N1598">
        <v>14</v>
      </c>
      <c r="O1598">
        <v>2</v>
      </c>
      <c r="P1598">
        <v>3</v>
      </c>
      <c r="Q1598">
        <v>12</v>
      </c>
      <c r="R1598">
        <v>22</v>
      </c>
      <c r="S1598">
        <v>4</v>
      </c>
      <c r="T1598">
        <v>15</v>
      </c>
      <c r="U1598">
        <v>54</v>
      </c>
      <c r="V1598">
        <v>0.23599999999999999</v>
      </c>
      <c r="W1598">
        <v>0.28399999999999997</v>
      </c>
      <c r="X1598">
        <v>0.35</v>
      </c>
      <c r="Y1598">
        <v>0.63400000000000001</v>
      </c>
      <c r="Z1598">
        <v>83</v>
      </c>
      <c r="AA1598">
        <v>4</v>
      </c>
      <c r="AB1598">
        <v>1</v>
      </c>
      <c r="AC1598">
        <v>9</v>
      </c>
      <c r="AD1598">
        <v>1</v>
      </c>
      <c r="AE1598">
        <v>0</v>
      </c>
      <c r="AF1598">
        <v>1</v>
      </c>
      <c r="AG1598">
        <v>0.29299999999999998</v>
      </c>
      <c r="AH1598">
        <v>90</v>
      </c>
      <c r="AI1598">
        <v>71</v>
      </c>
      <c r="AJ1598" t="s">
        <v>402</v>
      </c>
    </row>
    <row r="1599" spans="1:36" x14ac:dyDescent="0.45">
      <c r="A1599">
        <v>1598</v>
      </c>
      <c r="C1599" t="s">
        <v>1109</v>
      </c>
      <c r="D1599" t="str">
        <f t="shared" si="24"/>
        <v>Chris Iannetta2016</v>
      </c>
      <c r="E1599" t="s">
        <v>36</v>
      </c>
      <c r="F1599">
        <v>2016</v>
      </c>
      <c r="G1599">
        <v>70</v>
      </c>
      <c r="H1599">
        <v>263</v>
      </c>
      <c r="I1599">
        <v>338</v>
      </c>
      <c r="J1599">
        <v>66</v>
      </c>
      <c r="K1599">
        <v>229</v>
      </c>
      <c r="L1599">
        <v>19</v>
      </c>
      <c r="M1599">
        <v>50</v>
      </c>
      <c r="N1599">
        <v>10</v>
      </c>
      <c r="O1599">
        <v>0</v>
      </c>
      <c r="P1599">
        <v>7</v>
      </c>
      <c r="Q1599">
        <v>21</v>
      </c>
      <c r="R1599">
        <v>0</v>
      </c>
      <c r="S1599">
        <v>0</v>
      </c>
      <c r="T1599">
        <v>29</v>
      </c>
      <c r="U1599">
        <v>60</v>
      </c>
      <c r="V1599">
        <v>0.218</v>
      </c>
      <c r="W1599">
        <v>0.309</v>
      </c>
      <c r="X1599">
        <v>0.35399999999999998</v>
      </c>
      <c r="Y1599">
        <v>0.66300000000000003</v>
      </c>
      <c r="Z1599">
        <v>81</v>
      </c>
      <c r="AA1599">
        <v>3</v>
      </c>
      <c r="AB1599">
        <v>2</v>
      </c>
      <c r="AC1599">
        <v>1</v>
      </c>
      <c r="AD1599">
        <v>2</v>
      </c>
      <c r="AE1599">
        <v>0</v>
      </c>
      <c r="AF1599">
        <v>1</v>
      </c>
      <c r="AG1599">
        <v>0.26200000000000001</v>
      </c>
      <c r="AH1599">
        <v>110</v>
      </c>
      <c r="AI1599">
        <v>80</v>
      </c>
      <c r="AJ1599" t="s">
        <v>1110</v>
      </c>
    </row>
    <row r="1600" spans="1:36" x14ac:dyDescent="0.45">
      <c r="A1600">
        <v>1599</v>
      </c>
      <c r="C1600" t="s">
        <v>86</v>
      </c>
      <c r="D1600" t="str">
        <f t="shared" si="24"/>
        <v>Daniel Murphy2015</v>
      </c>
      <c r="E1600" t="s">
        <v>36</v>
      </c>
      <c r="F1600">
        <v>2015</v>
      </c>
      <c r="G1600">
        <v>66</v>
      </c>
      <c r="H1600">
        <v>263</v>
      </c>
      <c r="I1600">
        <v>538</v>
      </c>
      <c r="J1600">
        <v>63</v>
      </c>
      <c r="K1600">
        <v>242</v>
      </c>
      <c r="L1600">
        <v>18</v>
      </c>
      <c r="M1600">
        <v>67</v>
      </c>
      <c r="N1600">
        <v>16</v>
      </c>
      <c r="O1600">
        <v>0</v>
      </c>
      <c r="P1600">
        <v>5</v>
      </c>
      <c r="Q1600">
        <v>30</v>
      </c>
      <c r="R1600">
        <v>1</v>
      </c>
      <c r="S1600">
        <v>2</v>
      </c>
      <c r="T1600">
        <v>18</v>
      </c>
      <c r="U1600">
        <v>17</v>
      </c>
      <c r="V1600">
        <v>0.27700000000000002</v>
      </c>
      <c r="W1600">
        <v>0.33100000000000002</v>
      </c>
      <c r="X1600">
        <v>0.40500000000000003</v>
      </c>
      <c r="Y1600">
        <v>0.73599999999999999</v>
      </c>
      <c r="Z1600">
        <v>98</v>
      </c>
      <c r="AA1600">
        <v>8</v>
      </c>
      <c r="AB1600">
        <v>2</v>
      </c>
      <c r="AC1600">
        <v>0</v>
      </c>
      <c r="AD1600">
        <v>1</v>
      </c>
      <c r="AE1600">
        <v>6</v>
      </c>
      <c r="AF1600">
        <v>2</v>
      </c>
      <c r="AG1600">
        <v>0.28100000000000003</v>
      </c>
      <c r="AH1600">
        <v>93</v>
      </c>
      <c r="AI1600">
        <v>108</v>
      </c>
      <c r="AJ1600" t="s">
        <v>87</v>
      </c>
    </row>
    <row r="1601" spans="1:36" x14ac:dyDescent="0.45">
      <c r="A1601">
        <v>1600</v>
      </c>
      <c r="C1601" t="s">
        <v>655</v>
      </c>
      <c r="D1601" t="str">
        <f t="shared" si="24"/>
        <v>Ángel Pagán2014</v>
      </c>
      <c r="E1601" t="s">
        <v>36</v>
      </c>
      <c r="F1601">
        <v>2014</v>
      </c>
      <c r="G1601">
        <v>63</v>
      </c>
      <c r="H1601">
        <v>263</v>
      </c>
      <c r="I1601">
        <v>413</v>
      </c>
      <c r="J1601">
        <v>58</v>
      </c>
      <c r="K1601">
        <v>242</v>
      </c>
      <c r="L1601">
        <v>37</v>
      </c>
      <c r="M1601">
        <v>74</v>
      </c>
      <c r="N1601">
        <v>14</v>
      </c>
      <c r="O1601">
        <v>1</v>
      </c>
      <c r="P1601">
        <v>3</v>
      </c>
      <c r="Q1601">
        <v>19</v>
      </c>
      <c r="R1601">
        <v>11</v>
      </c>
      <c r="S1601">
        <v>3</v>
      </c>
      <c r="T1601">
        <v>19</v>
      </c>
      <c r="U1601">
        <v>30</v>
      </c>
      <c r="V1601">
        <v>0.30599999999999999</v>
      </c>
      <c r="W1601">
        <v>0.35499999999999998</v>
      </c>
      <c r="X1601">
        <v>0.40899999999999997</v>
      </c>
      <c r="Y1601">
        <v>0.76400000000000001</v>
      </c>
      <c r="Z1601">
        <v>99</v>
      </c>
      <c r="AA1601">
        <v>4</v>
      </c>
      <c r="AB1601">
        <v>0</v>
      </c>
      <c r="AC1601">
        <v>1</v>
      </c>
      <c r="AD1601">
        <v>1</v>
      </c>
      <c r="AE1601">
        <v>1</v>
      </c>
      <c r="AF1601">
        <v>2</v>
      </c>
      <c r="AG1601">
        <v>0.33800000000000002</v>
      </c>
      <c r="AH1601">
        <v>109</v>
      </c>
      <c r="AI1601">
        <v>117</v>
      </c>
      <c r="AJ1601" t="s">
        <v>656</v>
      </c>
    </row>
    <row r="1602" spans="1:36" x14ac:dyDescent="0.45">
      <c r="A1602">
        <v>1601</v>
      </c>
      <c r="C1602" t="s">
        <v>893</v>
      </c>
      <c r="D1602" t="str">
        <f t="shared" si="24"/>
        <v>Seth Smith2015</v>
      </c>
      <c r="E1602" t="s">
        <v>36</v>
      </c>
      <c r="F1602">
        <v>2015</v>
      </c>
      <c r="G1602">
        <v>77</v>
      </c>
      <c r="H1602">
        <v>263</v>
      </c>
      <c r="I1602">
        <v>452</v>
      </c>
      <c r="J1602">
        <v>66</v>
      </c>
      <c r="K1602">
        <v>235</v>
      </c>
      <c r="L1602">
        <v>29</v>
      </c>
      <c r="M1602">
        <v>63</v>
      </c>
      <c r="N1602">
        <v>19</v>
      </c>
      <c r="O1602">
        <v>3</v>
      </c>
      <c r="P1602">
        <v>8</v>
      </c>
      <c r="Q1602">
        <v>24</v>
      </c>
      <c r="R1602">
        <v>0</v>
      </c>
      <c r="S1602">
        <v>0</v>
      </c>
      <c r="T1602">
        <v>24</v>
      </c>
      <c r="U1602">
        <v>59</v>
      </c>
      <c r="V1602">
        <v>0.26800000000000002</v>
      </c>
      <c r="W1602">
        <v>0.33800000000000002</v>
      </c>
      <c r="X1602">
        <v>0.47699999999999998</v>
      </c>
      <c r="Y1602">
        <v>0.81499999999999995</v>
      </c>
      <c r="Z1602">
        <v>112</v>
      </c>
      <c r="AA1602">
        <v>5</v>
      </c>
      <c r="AB1602">
        <v>2</v>
      </c>
      <c r="AC1602">
        <v>0</v>
      </c>
      <c r="AD1602">
        <v>2</v>
      </c>
      <c r="AE1602">
        <v>0</v>
      </c>
      <c r="AF1602">
        <v>2</v>
      </c>
      <c r="AG1602">
        <v>0.32400000000000001</v>
      </c>
      <c r="AH1602">
        <v>110</v>
      </c>
      <c r="AI1602">
        <v>128</v>
      </c>
      <c r="AJ1602" t="s">
        <v>894</v>
      </c>
    </row>
    <row r="1603" spans="1:36" x14ac:dyDescent="0.45">
      <c r="A1603">
        <v>1602</v>
      </c>
      <c r="C1603" t="s">
        <v>455</v>
      </c>
      <c r="D1603" t="str">
        <f t="shared" ref="D1603:D1666" si="25">_xlfn.CONCAT(C1603,F1603)</f>
        <v>Raimel Tapia2019</v>
      </c>
      <c r="E1603" t="s">
        <v>36</v>
      </c>
      <c r="F1603">
        <v>2019</v>
      </c>
      <c r="G1603">
        <v>83</v>
      </c>
      <c r="H1603">
        <v>263</v>
      </c>
      <c r="I1603">
        <v>447</v>
      </c>
      <c r="J1603">
        <v>52</v>
      </c>
      <c r="K1603">
        <v>250</v>
      </c>
      <c r="L1603">
        <v>34</v>
      </c>
      <c r="M1603">
        <v>66</v>
      </c>
      <c r="N1603">
        <v>17</v>
      </c>
      <c r="O1603">
        <v>5</v>
      </c>
      <c r="P1603">
        <v>6</v>
      </c>
      <c r="Q1603">
        <v>27</v>
      </c>
      <c r="R1603">
        <v>3</v>
      </c>
      <c r="S1603">
        <v>3</v>
      </c>
      <c r="T1603">
        <v>13</v>
      </c>
      <c r="U1603">
        <v>66</v>
      </c>
      <c r="V1603">
        <v>0.26400000000000001</v>
      </c>
      <c r="W1603">
        <v>0.3</v>
      </c>
      <c r="X1603">
        <v>0.44400000000000001</v>
      </c>
      <c r="Y1603">
        <v>0.74399999999999999</v>
      </c>
      <c r="Z1603">
        <v>111</v>
      </c>
      <c r="AA1603">
        <v>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0.33700000000000002</v>
      </c>
      <c r="AH1603">
        <v>104</v>
      </c>
      <c r="AI1603">
        <v>96</v>
      </c>
      <c r="AJ1603" t="s">
        <v>456</v>
      </c>
    </row>
    <row r="1604" spans="1:36" x14ac:dyDescent="0.45">
      <c r="A1604">
        <v>1603</v>
      </c>
      <c r="C1604" t="s">
        <v>362</v>
      </c>
      <c r="D1604" t="str">
        <f t="shared" si="25"/>
        <v>Javier Báez2017</v>
      </c>
      <c r="E1604" t="s">
        <v>36</v>
      </c>
      <c r="F1604">
        <v>2017</v>
      </c>
      <c r="G1604">
        <v>78</v>
      </c>
      <c r="H1604">
        <v>262</v>
      </c>
      <c r="I1604">
        <v>508</v>
      </c>
      <c r="J1604">
        <v>65</v>
      </c>
      <c r="K1604">
        <v>242</v>
      </c>
      <c r="L1604">
        <v>32</v>
      </c>
      <c r="M1604">
        <v>62</v>
      </c>
      <c r="N1604">
        <v>15</v>
      </c>
      <c r="O1604">
        <v>1</v>
      </c>
      <c r="P1604">
        <v>10</v>
      </c>
      <c r="Q1604">
        <v>33</v>
      </c>
      <c r="R1604">
        <v>3</v>
      </c>
      <c r="S1604">
        <v>2</v>
      </c>
      <c r="T1604">
        <v>13</v>
      </c>
      <c r="U1604">
        <v>68</v>
      </c>
      <c r="V1604">
        <v>0.25600000000000001</v>
      </c>
      <c r="W1604">
        <v>0.29499999999999998</v>
      </c>
      <c r="X1604">
        <v>0.45</v>
      </c>
      <c r="Y1604">
        <v>0.745</v>
      </c>
      <c r="Z1604">
        <v>109</v>
      </c>
      <c r="AA1604">
        <v>7</v>
      </c>
      <c r="AB1604">
        <v>1</v>
      </c>
      <c r="AC1604">
        <v>4</v>
      </c>
      <c r="AD1604">
        <v>2</v>
      </c>
      <c r="AE1604">
        <v>7</v>
      </c>
      <c r="AF1604">
        <v>4</v>
      </c>
      <c r="AG1604">
        <v>0.313</v>
      </c>
      <c r="AH1604">
        <v>87</v>
      </c>
      <c r="AI1604">
        <v>97</v>
      </c>
      <c r="AJ1604" t="s">
        <v>363</v>
      </c>
    </row>
    <row r="1605" spans="1:36" x14ac:dyDescent="0.45">
      <c r="A1605">
        <v>1604</v>
      </c>
      <c r="C1605" t="s">
        <v>807</v>
      </c>
      <c r="D1605" t="str">
        <f t="shared" si="25"/>
        <v>Carlos Beltrán2015</v>
      </c>
      <c r="E1605" t="s">
        <v>36</v>
      </c>
      <c r="F1605">
        <v>2015</v>
      </c>
      <c r="G1605">
        <v>66</v>
      </c>
      <c r="H1605">
        <v>262</v>
      </c>
      <c r="I1605">
        <v>531</v>
      </c>
      <c r="J1605">
        <v>62</v>
      </c>
      <c r="K1605">
        <v>242</v>
      </c>
      <c r="L1605">
        <v>21</v>
      </c>
      <c r="M1605">
        <v>63</v>
      </c>
      <c r="N1605">
        <v>18</v>
      </c>
      <c r="O1605">
        <v>1</v>
      </c>
      <c r="P1605">
        <v>7</v>
      </c>
      <c r="Q1605">
        <v>30</v>
      </c>
      <c r="R1605">
        <v>0</v>
      </c>
      <c r="S1605">
        <v>0</v>
      </c>
      <c r="T1605">
        <v>16</v>
      </c>
      <c r="U1605">
        <v>49</v>
      </c>
      <c r="V1605">
        <v>0.26</v>
      </c>
      <c r="W1605">
        <v>0.309</v>
      </c>
      <c r="X1605">
        <v>0.43</v>
      </c>
      <c r="Y1605">
        <v>0.73899999999999999</v>
      </c>
      <c r="Z1605">
        <v>104</v>
      </c>
      <c r="AA1605">
        <v>4</v>
      </c>
      <c r="AB1605">
        <v>2</v>
      </c>
      <c r="AC1605">
        <v>0</v>
      </c>
      <c r="AD1605">
        <v>2</v>
      </c>
      <c r="AE1605">
        <v>1</v>
      </c>
      <c r="AF1605">
        <v>0</v>
      </c>
      <c r="AG1605">
        <v>0.29799999999999999</v>
      </c>
      <c r="AH1605">
        <v>83</v>
      </c>
      <c r="AI1605">
        <v>107</v>
      </c>
      <c r="AJ1605" t="s">
        <v>808</v>
      </c>
    </row>
    <row r="1606" spans="1:36" x14ac:dyDescent="0.45">
      <c r="A1606">
        <v>1605</v>
      </c>
      <c r="C1606" t="s">
        <v>40</v>
      </c>
      <c r="D1606" t="str">
        <f t="shared" si="25"/>
        <v>Alex Bregman2021</v>
      </c>
      <c r="E1606" t="s">
        <v>36</v>
      </c>
      <c r="F1606">
        <v>2021</v>
      </c>
      <c r="G1606">
        <v>59</v>
      </c>
      <c r="H1606">
        <v>262</v>
      </c>
      <c r="I1606">
        <v>400</v>
      </c>
      <c r="J1606">
        <v>59</v>
      </c>
      <c r="K1606">
        <v>229</v>
      </c>
      <c r="L1606">
        <v>37</v>
      </c>
      <c r="M1606">
        <v>63</v>
      </c>
      <c r="N1606">
        <v>14</v>
      </c>
      <c r="O1606">
        <v>0</v>
      </c>
      <c r="P1606">
        <v>7</v>
      </c>
      <c r="Q1606">
        <v>34</v>
      </c>
      <c r="R1606">
        <v>1</v>
      </c>
      <c r="S1606">
        <v>0</v>
      </c>
      <c r="T1606">
        <v>29</v>
      </c>
      <c r="U1606">
        <v>42</v>
      </c>
      <c r="V1606">
        <v>0.27500000000000002</v>
      </c>
      <c r="W1606">
        <v>0.35899999999999999</v>
      </c>
      <c r="X1606">
        <v>0.42799999999999999</v>
      </c>
      <c r="Y1606">
        <v>0.78700000000000003</v>
      </c>
      <c r="Z1606">
        <v>98</v>
      </c>
      <c r="AA1606">
        <v>11</v>
      </c>
      <c r="AB1606">
        <v>2</v>
      </c>
      <c r="AC1606">
        <v>0</v>
      </c>
      <c r="AD1606">
        <v>2</v>
      </c>
      <c r="AE1606">
        <v>4</v>
      </c>
      <c r="AF1606">
        <v>2</v>
      </c>
      <c r="AG1606">
        <v>0.308</v>
      </c>
      <c r="AH1606">
        <v>103</v>
      </c>
      <c r="AI1606">
        <v>120</v>
      </c>
      <c r="AJ1606" t="s">
        <v>41</v>
      </c>
    </row>
    <row r="1607" spans="1:36" x14ac:dyDescent="0.45">
      <c r="A1607">
        <v>1606</v>
      </c>
      <c r="C1607" t="s">
        <v>693</v>
      </c>
      <c r="D1607" t="str">
        <f t="shared" si="25"/>
        <v>Brandon Drury2019</v>
      </c>
      <c r="E1607" t="s">
        <v>36</v>
      </c>
      <c r="F1607">
        <v>2019</v>
      </c>
      <c r="G1607">
        <v>69</v>
      </c>
      <c r="H1607">
        <v>262</v>
      </c>
      <c r="I1607">
        <v>447</v>
      </c>
      <c r="J1607">
        <v>66</v>
      </c>
      <c r="K1607">
        <v>243</v>
      </c>
      <c r="L1607">
        <v>26</v>
      </c>
      <c r="M1607">
        <v>53</v>
      </c>
      <c r="N1607">
        <v>14</v>
      </c>
      <c r="O1607">
        <v>1</v>
      </c>
      <c r="P1607">
        <v>8</v>
      </c>
      <c r="Q1607">
        <v>22</v>
      </c>
      <c r="R1607">
        <v>0</v>
      </c>
      <c r="S1607">
        <v>0</v>
      </c>
      <c r="T1607">
        <v>16</v>
      </c>
      <c r="U1607">
        <v>73</v>
      </c>
      <c r="V1607">
        <v>0.218</v>
      </c>
      <c r="W1607">
        <v>0.26700000000000002</v>
      </c>
      <c r="X1607">
        <v>0.38300000000000001</v>
      </c>
      <c r="Y1607">
        <v>0.65</v>
      </c>
      <c r="Z1607">
        <v>93</v>
      </c>
      <c r="AA1607">
        <v>4</v>
      </c>
      <c r="AB1607">
        <v>1</v>
      </c>
      <c r="AC1607">
        <v>0</v>
      </c>
      <c r="AD1607">
        <v>2</v>
      </c>
      <c r="AE1607">
        <v>0</v>
      </c>
      <c r="AF1607">
        <v>2</v>
      </c>
      <c r="AG1607">
        <v>0.27400000000000002</v>
      </c>
      <c r="AH1607">
        <v>103</v>
      </c>
      <c r="AI1607">
        <v>72</v>
      </c>
      <c r="AJ1607" t="s">
        <v>694</v>
      </c>
    </row>
    <row r="1608" spans="1:36" x14ac:dyDescent="0.45">
      <c r="A1608">
        <v>1607</v>
      </c>
      <c r="C1608" t="s">
        <v>1111</v>
      </c>
      <c r="D1608" t="str">
        <f t="shared" si="25"/>
        <v>Ezequiel Duran2023</v>
      </c>
      <c r="E1608" t="s">
        <v>36</v>
      </c>
      <c r="F1608">
        <v>2023</v>
      </c>
      <c r="G1608">
        <v>70</v>
      </c>
      <c r="H1608">
        <v>262</v>
      </c>
      <c r="I1608">
        <v>439</v>
      </c>
      <c r="J1608">
        <v>63</v>
      </c>
      <c r="K1608">
        <v>247</v>
      </c>
      <c r="L1608">
        <v>37</v>
      </c>
      <c r="M1608">
        <v>76</v>
      </c>
      <c r="N1608">
        <v>16</v>
      </c>
      <c r="O1608">
        <v>1</v>
      </c>
      <c r="P1608">
        <v>12</v>
      </c>
      <c r="Q1608">
        <v>35</v>
      </c>
      <c r="R1608">
        <v>4</v>
      </c>
      <c r="S1608">
        <v>3</v>
      </c>
      <c r="T1608">
        <v>10</v>
      </c>
      <c r="U1608">
        <v>68</v>
      </c>
      <c r="V1608">
        <v>0.308</v>
      </c>
      <c r="W1608">
        <v>0.34399999999999997</v>
      </c>
      <c r="X1608">
        <v>0.52600000000000002</v>
      </c>
      <c r="Y1608">
        <v>0.87</v>
      </c>
      <c r="Z1608">
        <v>130</v>
      </c>
      <c r="AA1608">
        <v>3</v>
      </c>
      <c r="AB1608">
        <v>4</v>
      </c>
      <c r="AC1608">
        <v>0</v>
      </c>
      <c r="AD1608">
        <v>1</v>
      </c>
      <c r="AE1608">
        <v>1</v>
      </c>
      <c r="AF1608">
        <v>2</v>
      </c>
      <c r="AG1608">
        <v>0.38100000000000001</v>
      </c>
      <c r="AH1608">
        <v>125</v>
      </c>
      <c r="AI1608">
        <v>136</v>
      </c>
      <c r="AJ1608" t="s">
        <v>1112</v>
      </c>
    </row>
    <row r="1609" spans="1:36" x14ac:dyDescent="0.45">
      <c r="A1609">
        <v>1608</v>
      </c>
      <c r="C1609" t="s">
        <v>709</v>
      </c>
      <c r="D1609" t="str">
        <f t="shared" si="25"/>
        <v>David Freese2017</v>
      </c>
      <c r="E1609" t="s">
        <v>36</v>
      </c>
      <c r="F1609">
        <v>2017</v>
      </c>
      <c r="G1609">
        <v>68</v>
      </c>
      <c r="H1609">
        <v>262</v>
      </c>
      <c r="I1609">
        <v>503</v>
      </c>
      <c r="J1609">
        <v>61</v>
      </c>
      <c r="K1609">
        <v>213</v>
      </c>
      <c r="L1609">
        <v>28</v>
      </c>
      <c r="M1609">
        <v>52</v>
      </c>
      <c r="N1609">
        <v>7</v>
      </c>
      <c r="O1609">
        <v>0</v>
      </c>
      <c r="P1609">
        <v>6</v>
      </c>
      <c r="Q1609">
        <v>26</v>
      </c>
      <c r="R1609">
        <v>0</v>
      </c>
      <c r="S1609">
        <v>0</v>
      </c>
      <c r="T1609">
        <v>38</v>
      </c>
      <c r="U1609">
        <v>51</v>
      </c>
      <c r="V1609">
        <v>0.24399999999999999</v>
      </c>
      <c r="W1609">
        <v>0.374</v>
      </c>
      <c r="X1609">
        <v>0.36199999999999999</v>
      </c>
      <c r="Y1609">
        <v>0.73599999999999999</v>
      </c>
      <c r="Z1609">
        <v>77</v>
      </c>
      <c r="AA1609">
        <v>5</v>
      </c>
      <c r="AB1609">
        <v>8</v>
      </c>
      <c r="AC1609">
        <v>0</v>
      </c>
      <c r="AD1609">
        <v>3</v>
      </c>
      <c r="AE1609">
        <v>3</v>
      </c>
      <c r="AF1609">
        <v>4</v>
      </c>
      <c r="AG1609">
        <v>0.28899999999999998</v>
      </c>
      <c r="AH1609">
        <v>99</v>
      </c>
      <c r="AI1609">
        <v>101</v>
      </c>
      <c r="AJ1609" t="s">
        <v>710</v>
      </c>
    </row>
    <row r="1610" spans="1:36" x14ac:dyDescent="0.45">
      <c r="A1610">
        <v>1609</v>
      </c>
      <c r="C1610" t="s">
        <v>1113</v>
      </c>
      <c r="D1610" t="str">
        <f t="shared" si="25"/>
        <v>Adonis García2016</v>
      </c>
      <c r="E1610" t="s">
        <v>36</v>
      </c>
      <c r="F1610">
        <v>2016</v>
      </c>
      <c r="G1610">
        <v>67</v>
      </c>
      <c r="H1610">
        <v>262</v>
      </c>
      <c r="I1610">
        <v>563</v>
      </c>
      <c r="J1610">
        <v>62</v>
      </c>
      <c r="K1610">
        <v>249</v>
      </c>
      <c r="L1610">
        <v>22</v>
      </c>
      <c r="M1610">
        <v>62</v>
      </c>
      <c r="N1610">
        <v>10</v>
      </c>
      <c r="O1610">
        <v>0</v>
      </c>
      <c r="P1610">
        <v>5</v>
      </c>
      <c r="Q1610">
        <v>26</v>
      </c>
      <c r="R1610">
        <v>2</v>
      </c>
      <c r="S1610">
        <v>0</v>
      </c>
      <c r="T1610">
        <v>10</v>
      </c>
      <c r="U1610">
        <v>49</v>
      </c>
      <c r="V1610">
        <v>0.249</v>
      </c>
      <c r="W1610">
        <v>0.28599999999999998</v>
      </c>
      <c r="X1610">
        <v>0.34899999999999998</v>
      </c>
      <c r="Y1610">
        <v>0.63600000000000001</v>
      </c>
      <c r="Z1610">
        <v>87</v>
      </c>
      <c r="AA1610">
        <v>6</v>
      </c>
      <c r="AB1610">
        <v>3</v>
      </c>
      <c r="AC1610">
        <v>0</v>
      </c>
      <c r="AD1610">
        <v>0</v>
      </c>
      <c r="AE1610">
        <v>2</v>
      </c>
      <c r="AF1610">
        <v>5</v>
      </c>
      <c r="AG1610">
        <v>0.29199999999999998</v>
      </c>
      <c r="AH1610">
        <v>78</v>
      </c>
      <c r="AI1610">
        <v>72</v>
      </c>
      <c r="AJ1610" t="s">
        <v>1114</v>
      </c>
    </row>
    <row r="1611" spans="1:36" x14ac:dyDescent="0.45">
      <c r="A1611">
        <v>1610</v>
      </c>
      <c r="C1611" t="s">
        <v>332</v>
      </c>
      <c r="D1611" t="str">
        <f t="shared" si="25"/>
        <v>Robbie Grossman2023</v>
      </c>
      <c r="E1611" t="s">
        <v>36</v>
      </c>
      <c r="F1611">
        <v>2023</v>
      </c>
      <c r="G1611">
        <v>68</v>
      </c>
      <c r="H1611">
        <v>262</v>
      </c>
      <c r="I1611">
        <v>420</v>
      </c>
      <c r="J1611">
        <v>62</v>
      </c>
      <c r="K1611">
        <v>229</v>
      </c>
      <c r="L1611">
        <v>36</v>
      </c>
      <c r="M1611">
        <v>51</v>
      </c>
      <c r="N1611">
        <v>11</v>
      </c>
      <c r="O1611">
        <v>0</v>
      </c>
      <c r="P1611">
        <v>7</v>
      </c>
      <c r="Q1611">
        <v>35</v>
      </c>
      <c r="R1611">
        <v>0</v>
      </c>
      <c r="S1611">
        <v>0</v>
      </c>
      <c r="T1611">
        <v>25</v>
      </c>
      <c r="U1611">
        <v>63</v>
      </c>
      <c r="V1611">
        <v>0.223</v>
      </c>
      <c r="W1611">
        <v>0.29799999999999999</v>
      </c>
      <c r="X1611">
        <v>0.36199999999999999</v>
      </c>
      <c r="Y1611">
        <v>0.66</v>
      </c>
      <c r="Z1611">
        <v>83</v>
      </c>
      <c r="AA1611">
        <v>4</v>
      </c>
      <c r="AB1611">
        <v>2</v>
      </c>
      <c r="AC1611">
        <v>0</v>
      </c>
      <c r="AD1611">
        <v>6</v>
      </c>
      <c r="AE1611">
        <v>0</v>
      </c>
      <c r="AF1611">
        <v>2</v>
      </c>
      <c r="AG1611">
        <v>0.26700000000000002</v>
      </c>
      <c r="AH1611">
        <v>80</v>
      </c>
      <c r="AI1611">
        <v>81</v>
      </c>
      <c r="AJ1611" t="s">
        <v>333</v>
      </c>
    </row>
    <row r="1612" spans="1:36" x14ac:dyDescent="0.45">
      <c r="A1612">
        <v>1611</v>
      </c>
      <c r="C1612" t="s">
        <v>437</v>
      </c>
      <c r="D1612" t="str">
        <f t="shared" si="25"/>
        <v>Josh Harrison2018</v>
      </c>
      <c r="E1612" t="s">
        <v>36</v>
      </c>
      <c r="F1612">
        <v>2018</v>
      </c>
      <c r="G1612">
        <v>61</v>
      </c>
      <c r="H1612">
        <v>262</v>
      </c>
      <c r="I1612">
        <v>374</v>
      </c>
      <c r="J1612">
        <v>59</v>
      </c>
      <c r="K1612">
        <v>241</v>
      </c>
      <c r="L1612">
        <v>29</v>
      </c>
      <c r="M1612">
        <v>60</v>
      </c>
      <c r="N1612">
        <v>8</v>
      </c>
      <c r="O1612">
        <v>1</v>
      </c>
      <c r="P1612">
        <v>4</v>
      </c>
      <c r="Q1612">
        <v>23</v>
      </c>
      <c r="R1612">
        <v>3</v>
      </c>
      <c r="S1612">
        <v>0</v>
      </c>
      <c r="T1612">
        <v>11</v>
      </c>
      <c r="U1612">
        <v>41</v>
      </c>
      <c r="V1612">
        <v>0.249</v>
      </c>
      <c r="W1612">
        <v>0.29099999999999998</v>
      </c>
      <c r="X1612">
        <v>0.34</v>
      </c>
      <c r="Y1612">
        <v>0.63100000000000001</v>
      </c>
      <c r="Z1612">
        <v>82</v>
      </c>
      <c r="AA1612">
        <v>5</v>
      </c>
      <c r="AB1612">
        <v>5</v>
      </c>
      <c r="AC1612">
        <v>1</v>
      </c>
      <c r="AD1612">
        <v>4</v>
      </c>
      <c r="AE1612">
        <v>1</v>
      </c>
      <c r="AF1612">
        <v>2</v>
      </c>
      <c r="AG1612">
        <v>0.28000000000000003</v>
      </c>
      <c r="AH1612">
        <v>93</v>
      </c>
      <c r="AI1612">
        <v>75</v>
      </c>
      <c r="AJ1612" t="s">
        <v>438</v>
      </c>
    </row>
    <row r="1613" spans="1:36" x14ac:dyDescent="0.45">
      <c r="A1613">
        <v>1612</v>
      </c>
      <c r="C1613" t="s">
        <v>903</v>
      </c>
      <c r="D1613" t="str">
        <f t="shared" si="25"/>
        <v>Kevin Kiermaier2017</v>
      </c>
      <c r="E1613" t="s">
        <v>36</v>
      </c>
      <c r="F1613">
        <v>2017</v>
      </c>
      <c r="G1613">
        <v>62</v>
      </c>
      <c r="H1613">
        <v>262</v>
      </c>
      <c r="I1613">
        <v>421</v>
      </c>
      <c r="J1613">
        <v>60</v>
      </c>
      <c r="K1613">
        <v>233</v>
      </c>
      <c r="L1613">
        <v>30</v>
      </c>
      <c r="M1613">
        <v>60</v>
      </c>
      <c r="N1613">
        <v>10</v>
      </c>
      <c r="O1613">
        <v>2</v>
      </c>
      <c r="P1613">
        <v>7</v>
      </c>
      <c r="Q1613">
        <v>20</v>
      </c>
      <c r="R1613">
        <v>10</v>
      </c>
      <c r="S1613">
        <v>4</v>
      </c>
      <c r="T1613">
        <v>23</v>
      </c>
      <c r="U1613">
        <v>63</v>
      </c>
      <c r="V1613">
        <v>0.25800000000000001</v>
      </c>
      <c r="W1613">
        <v>0.33</v>
      </c>
      <c r="X1613">
        <v>0.40799999999999997</v>
      </c>
      <c r="Y1613">
        <v>0.73699999999999999</v>
      </c>
      <c r="Z1613">
        <v>95</v>
      </c>
      <c r="AA1613">
        <v>1</v>
      </c>
      <c r="AB1613">
        <v>2</v>
      </c>
      <c r="AC1613">
        <v>4</v>
      </c>
      <c r="AD1613">
        <v>0</v>
      </c>
      <c r="AE1613">
        <v>2</v>
      </c>
      <c r="AF1613">
        <v>2</v>
      </c>
      <c r="AG1613">
        <v>0.32500000000000001</v>
      </c>
      <c r="AH1613">
        <v>88</v>
      </c>
      <c r="AI1613">
        <v>98</v>
      </c>
      <c r="AJ1613" t="s">
        <v>904</v>
      </c>
    </row>
    <row r="1614" spans="1:36" x14ac:dyDescent="0.45">
      <c r="A1614">
        <v>1613</v>
      </c>
      <c r="C1614" t="s">
        <v>80</v>
      </c>
      <c r="D1614" t="str">
        <f t="shared" si="25"/>
        <v>Andrew McCutchen2019</v>
      </c>
      <c r="E1614" t="s">
        <v>36</v>
      </c>
      <c r="F1614">
        <v>2019</v>
      </c>
      <c r="G1614">
        <v>59</v>
      </c>
      <c r="H1614">
        <v>262</v>
      </c>
      <c r="I1614">
        <v>262</v>
      </c>
      <c r="J1614">
        <v>59</v>
      </c>
      <c r="K1614">
        <v>219</v>
      </c>
      <c r="L1614">
        <v>45</v>
      </c>
      <c r="M1614">
        <v>56</v>
      </c>
      <c r="N1614">
        <v>12</v>
      </c>
      <c r="O1614">
        <v>1</v>
      </c>
      <c r="P1614">
        <v>10</v>
      </c>
      <c r="Q1614">
        <v>29</v>
      </c>
      <c r="R1614">
        <v>2</v>
      </c>
      <c r="S1614">
        <v>1</v>
      </c>
      <c r="T1614">
        <v>43</v>
      </c>
      <c r="U1614">
        <v>55</v>
      </c>
      <c r="V1614">
        <v>0.25600000000000001</v>
      </c>
      <c r="W1614">
        <v>0.378</v>
      </c>
      <c r="X1614">
        <v>0.45700000000000002</v>
      </c>
      <c r="Y1614">
        <v>0.83499999999999996</v>
      </c>
      <c r="Z1614">
        <v>100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0.29899999999999999</v>
      </c>
      <c r="AH1614">
        <v>100</v>
      </c>
      <c r="AI1614">
        <v>123</v>
      </c>
      <c r="AJ1614" t="s">
        <v>81</v>
      </c>
    </row>
    <row r="1615" spans="1:36" x14ac:dyDescent="0.45">
      <c r="A1615">
        <v>1614</v>
      </c>
      <c r="C1615" t="s">
        <v>1115</v>
      </c>
      <c r="D1615" t="str">
        <f t="shared" si="25"/>
        <v>Yermín Mercedes2021</v>
      </c>
      <c r="E1615" t="s">
        <v>36</v>
      </c>
      <c r="F1615">
        <v>2021</v>
      </c>
      <c r="G1615">
        <v>68</v>
      </c>
      <c r="H1615">
        <v>262</v>
      </c>
      <c r="I1615">
        <v>262</v>
      </c>
      <c r="J1615">
        <v>62</v>
      </c>
      <c r="K1615">
        <v>240</v>
      </c>
      <c r="L1615">
        <v>26</v>
      </c>
      <c r="M1615">
        <v>65</v>
      </c>
      <c r="N1615">
        <v>9</v>
      </c>
      <c r="O1615">
        <v>1</v>
      </c>
      <c r="P1615">
        <v>7</v>
      </c>
      <c r="Q1615">
        <v>37</v>
      </c>
      <c r="R1615">
        <v>0</v>
      </c>
      <c r="S1615">
        <v>1</v>
      </c>
      <c r="T1615">
        <v>20</v>
      </c>
      <c r="U1615">
        <v>46</v>
      </c>
      <c r="V1615">
        <v>0.27100000000000002</v>
      </c>
      <c r="W1615">
        <v>0.32800000000000001</v>
      </c>
      <c r="X1615">
        <v>0.40400000000000003</v>
      </c>
      <c r="Y1615">
        <v>0.73199999999999998</v>
      </c>
      <c r="Z1615">
        <v>97</v>
      </c>
      <c r="AA1615">
        <v>7</v>
      </c>
      <c r="AB1615">
        <v>1</v>
      </c>
      <c r="AC1615">
        <v>0</v>
      </c>
      <c r="AD1615">
        <v>1</v>
      </c>
      <c r="AE1615">
        <v>1</v>
      </c>
      <c r="AF1615">
        <v>5</v>
      </c>
      <c r="AG1615">
        <v>0.309</v>
      </c>
      <c r="AH1615">
        <v>100</v>
      </c>
      <c r="AI1615">
        <v>104</v>
      </c>
      <c r="AJ1615" t="s">
        <v>1116</v>
      </c>
    </row>
    <row r="1616" spans="1:36" x14ac:dyDescent="0.45">
      <c r="A1616">
        <v>1615</v>
      </c>
      <c r="C1616" t="s">
        <v>745</v>
      </c>
      <c r="D1616" t="str">
        <f t="shared" si="25"/>
        <v>Ryan Mountcastle2023</v>
      </c>
      <c r="E1616" t="s">
        <v>36</v>
      </c>
      <c r="F1616">
        <v>2023</v>
      </c>
      <c r="G1616">
        <v>61</v>
      </c>
      <c r="H1616">
        <v>262</v>
      </c>
      <c r="I1616">
        <v>470</v>
      </c>
      <c r="J1616">
        <v>59</v>
      </c>
      <c r="K1616">
        <v>243</v>
      </c>
      <c r="L1616">
        <v>34</v>
      </c>
      <c r="M1616">
        <v>56</v>
      </c>
      <c r="N1616">
        <v>12</v>
      </c>
      <c r="O1616">
        <v>1</v>
      </c>
      <c r="P1616">
        <v>11</v>
      </c>
      <c r="Q1616">
        <v>40</v>
      </c>
      <c r="R1616">
        <v>2</v>
      </c>
      <c r="S1616">
        <v>0</v>
      </c>
      <c r="T1616">
        <v>12</v>
      </c>
      <c r="U1616">
        <v>64</v>
      </c>
      <c r="V1616">
        <v>0.23100000000000001</v>
      </c>
      <c r="W1616">
        <v>0.26700000000000002</v>
      </c>
      <c r="X1616">
        <v>0.42399999999999999</v>
      </c>
      <c r="Y1616">
        <v>0.69099999999999995</v>
      </c>
      <c r="Z1616">
        <v>103</v>
      </c>
      <c r="AA1616">
        <v>7</v>
      </c>
      <c r="AB1616">
        <v>2</v>
      </c>
      <c r="AC1616">
        <v>0</v>
      </c>
      <c r="AD1616">
        <v>5</v>
      </c>
      <c r="AE1616">
        <v>0</v>
      </c>
      <c r="AF1616">
        <v>2</v>
      </c>
      <c r="AG1616">
        <v>0.26</v>
      </c>
      <c r="AH1616">
        <v>75</v>
      </c>
      <c r="AI1616">
        <v>87</v>
      </c>
      <c r="AJ1616" t="s">
        <v>746</v>
      </c>
    </row>
    <row r="1617" spans="1:36" x14ac:dyDescent="0.45">
      <c r="A1617">
        <v>1616</v>
      </c>
      <c r="C1617" t="s">
        <v>467</v>
      </c>
      <c r="D1617" t="str">
        <f t="shared" si="25"/>
        <v>Rougned Odor2018</v>
      </c>
      <c r="E1617" t="s">
        <v>36</v>
      </c>
      <c r="F1617">
        <v>2018</v>
      </c>
      <c r="G1617">
        <v>67</v>
      </c>
      <c r="H1617">
        <v>262</v>
      </c>
      <c r="I1617">
        <v>535</v>
      </c>
      <c r="J1617">
        <v>64</v>
      </c>
      <c r="K1617">
        <v>230</v>
      </c>
      <c r="L1617">
        <v>32</v>
      </c>
      <c r="M1617">
        <v>55</v>
      </c>
      <c r="N1617">
        <v>12</v>
      </c>
      <c r="O1617">
        <v>1</v>
      </c>
      <c r="P1617">
        <v>6</v>
      </c>
      <c r="Q1617">
        <v>24</v>
      </c>
      <c r="R1617">
        <v>5</v>
      </c>
      <c r="S1617">
        <v>6</v>
      </c>
      <c r="T1617">
        <v>20</v>
      </c>
      <c r="U1617">
        <v>67</v>
      </c>
      <c r="V1617">
        <v>0.23899999999999999</v>
      </c>
      <c r="W1617">
        <v>0.31900000000000001</v>
      </c>
      <c r="X1617">
        <v>0.378</v>
      </c>
      <c r="Y1617">
        <v>0.69799999999999995</v>
      </c>
      <c r="Z1617">
        <v>87</v>
      </c>
      <c r="AA1617">
        <v>2</v>
      </c>
      <c r="AB1617">
        <v>8</v>
      </c>
      <c r="AC1617">
        <v>2</v>
      </c>
      <c r="AD1617">
        <v>2</v>
      </c>
      <c r="AE1617">
        <v>1</v>
      </c>
      <c r="AF1617">
        <v>2</v>
      </c>
      <c r="AG1617">
        <v>0.308</v>
      </c>
      <c r="AH1617">
        <v>87</v>
      </c>
      <c r="AI1617">
        <v>93</v>
      </c>
      <c r="AJ1617" t="s">
        <v>468</v>
      </c>
    </row>
    <row r="1618" spans="1:36" x14ac:dyDescent="0.45">
      <c r="A1618">
        <v>1617</v>
      </c>
      <c r="C1618" t="s">
        <v>469</v>
      </c>
      <c r="D1618" t="str">
        <f t="shared" si="25"/>
        <v>Joc Pederson2016</v>
      </c>
      <c r="E1618" t="s">
        <v>36</v>
      </c>
      <c r="F1618">
        <v>2016</v>
      </c>
      <c r="G1618">
        <v>75</v>
      </c>
      <c r="H1618">
        <v>262</v>
      </c>
      <c r="I1618">
        <v>476</v>
      </c>
      <c r="J1618">
        <v>63</v>
      </c>
      <c r="K1618">
        <v>229</v>
      </c>
      <c r="L1618">
        <v>34</v>
      </c>
      <c r="M1618">
        <v>54</v>
      </c>
      <c r="N1618">
        <v>16</v>
      </c>
      <c r="O1618">
        <v>0</v>
      </c>
      <c r="P1618">
        <v>13</v>
      </c>
      <c r="Q1618">
        <v>33</v>
      </c>
      <c r="R1618">
        <v>4</v>
      </c>
      <c r="S1618">
        <v>2</v>
      </c>
      <c r="T1618">
        <v>31</v>
      </c>
      <c r="U1618">
        <v>66</v>
      </c>
      <c r="V1618">
        <v>0.23599999999999999</v>
      </c>
      <c r="W1618">
        <v>0.32800000000000001</v>
      </c>
      <c r="X1618">
        <v>0.47599999999999998</v>
      </c>
      <c r="Y1618">
        <v>0.80400000000000005</v>
      </c>
      <c r="Z1618">
        <v>109</v>
      </c>
      <c r="AA1618">
        <v>2</v>
      </c>
      <c r="AB1618">
        <v>1</v>
      </c>
      <c r="AC1618">
        <v>0</v>
      </c>
      <c r="AD1618">
        <v>1</v>
      </c>
      <c r="AE1618">
        <v>2</v>
      </c>
      <c r="AF1618">
        <v>2</v>
      </c>
      <c r="AG1618">
        <v>0.27200000000000002</v>
      </c>
      <c r="AH1618">
        <v>89</v>
      </c>
      <c r="AI1618">
        <v>115</v>
      </c>
      <c r="AJ1618" t="s">
        <v>470</v>
      </c>
    </row>
    <row r="1619" spans="1:36" x14ac:dyDescent="0.45">
      <c r="A1619">
        <v>1618</v>
      </c>
      <c r="C1619" t="s">
        <v>1117</v>
      </c>
      <c r="D1619" t="str">
        <f t="shared" si="25"/>
        <v>Trayce Thompson2016</v>
      </c>
      <c r="E1619" t="s">
        <v>36</v>
      </c>
      <c r="F1619">
        <v>2016</v>
      </c>
      <c r="G1619">
        <v>80</v>
      </c>
      <c r="H1619">
        <v>262</v>
      </c>
      <c r="I1619">
        <v>262</v>
      </c>
      <c r="J1619">
        <v>61</v>
      </c>
      <c r="K1619">
        <v>236</v>
      </c>
      <c r="L1619">
        <v>31</v>
      </c>
      <c r="M1619">
        <v>53</v>
      </c>
      <c r="N1619">
        <v>11</v>
      </c>
      <c r="O1619">
        <v>0</v>
      </c>
      <c r="P1619">
        <v>13</v>
      </c>
      <c r="Q1619">
        <v>32</v>
      </c>
      <c r="R1619">
        <v>5</v>
      </c>
      <c r="S1619">
        <v>1</v>
      </c>
      <c r="T1619">
        <v>26</v>
      </c>
      <c r="U1619">
        <v>66</v>
      </c>
      <c r="V1619">
        <v>0.22500000000000001</v>
      </c>
      <c r="W1619">
        <v>0.30199999999999999</v>
      </c>
      <c r="X1619">
        <v>0.436</v>
      </c>
      <c r="Y1619">
        <v>0.73799999999999999</v>
      </c>
      <c r="Z1619">
        <v>103</v>
      </c>
      <c r="AA1619">
        <v>3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0.255</v>
      </c>
      <c r="AH1619">
        <v>100</v>
      </c>
      <c r="AI1619">
        <v>98</v>
      </c>
      <c r="AJ1619" t="s">
        <v>1118</v>
      </c>
    </row>
    <row r="1620" spans="1:36" x14ac:dyDescent="0.45">
      <c r="A1620">
        <v>1619</v>
      </c>
      <c r="C1620" t="s">
        <v>1119</v>
      </c>
      <c r="D1620" t="str">
        <f t="shared" si="25"/>
        <v>Abraham Toro2022</v>
      </c>
      <c r="E1620" t="s">
        <v>36</v>
      </c>
      <c r="F1620">
        <v>2022</v>
      </c>
      <c r="G1620">
        <v>74</v>
      </c>
      <c r="H1620">
        <v>262</v>
      </c>
      <c r="I1620">
        <v>352</v>
      </c>
      <c r="J1620">
        <v>61</v>
      </c>
      <c r="K1620">
        <v>239</v>
      </c>
      <c r="L1620">
        <v>27</v>
      </c>
      <c r="M1620">
        <v>42</v>
      </c>
      <c r="N1620">
        <v>10</v>
      </c>
      <c r="O1620">
        <v>1</v>
      </c>
      <c r="P1620">
        <v>7</v>
      </c>
      <c r="Q1620">
        <v>22</v>
      </c>
      <c r="R1620">
        <v>1</v>
      </c>
      <c r="S1620">
        <v>0</v>
      </c>
      <c r="T1620">
        <v>19</v>
      </c>
      <c r="U1620">
        <v>43</v>
      </c>
      <c r="V1620">
        <v>0.17599999999999999</v>
      </c>
      <c r="W1620">
        <v>0.23699999999999999</v>
      </c>
      <c r="X1620">
        <v>0.314</v>
      </c>
      <c r="Y1620">
        <v>0.55000000000000004</v>
      </c>
      <c r="Z1620">
        <v>75</v>
      </c>
      <c r="AA1620">
        <v>3</v>
      </c>
      <c r="AB1620">
        <v>1</v>
      </c>
      <c r="AC1620">
        <v>0</v>
      </c>
      <c r="AD1620">
        <v>3</v>
      </c>
      <c r="AE1620">
        <v>1</v>
      </c>
      <c r="AF1620">
        <v>1</v>
      </c>
      <c r="AG1620">
        <v>0.182</v>
      </c>
      <c r="AH1620">
        <v>96</v>
      </c>
      <c r="AI1620">
        <v>56</v>
      </c>
      <c r="AJ1620" t="s">
        <v>1120</v>
      </c>
    </row>
    <row r="1621" spans="1:36" x14ac:dyDescent="0.45">
      <c r="A1621">
        <v>1620</v>
      </c>
      <c r="C1621" t="s">
        <v>595</v>
      </c>
      <c r="D1621" t="str">
        <f t="shared" si="25"/>
        <v>Adrian Beltré2018</v>
      </c>
      <c r="E1621" t="s">
        <v>36</v>
      </c>
      <c r="F1621">
        <v>2018</v>
      </c>
      <c r="G1621">
        <v>65</v>
      </c>
      <c r="H1621">
        <v>261</v>
      </c>
      <c r="I1621">
        <v>481</v>
      </c>
      <c r="J1621">
        <v>61</v>
      </c>
      <c r="K1621">
        <v>231</v>
      </c>
      <c r="L1621">
        <v>20</v>
      </c>
      <c r="M1621">
        <v>66</v>
      </c>
      <c r="N1621">
        <v>11</v>
      </c>
      <c r="O1621">
        <v>1</v>
      </c>
      <c r="P1621">
        <v>4</v>
      </c>
      <c r="Q1621">
        <v>26</v>
      </c>
      <c r="R1621">
        <v>0</v>
      </c>
      <c r="S1621">
        <v>0</v>
      </c>
      <c r="T1621">
        <v>21</v>
      </c>
      <c r="U1621">
        <v>55</v>
      </c>
      <c r="V1621">
        <v>0.28599999999999998</v>
      </c>
      <c r="W1621">
        <v>0.34499999999999997</v>
      </c>
      <c r="X1621">
        <v>0.39400000000000002</v>
      </c>
      <c r="Y1621">
        <v>0.73899999999999999</v>
      </c>
      <c r="Z1621">
        <v>91</v>
      </c>
      <c r="AA1621">
        <v>8</v>
      </c>
      <c r="AB1621">
        <v>3</v>
      </c>
      <c r="AC1621">
        <v>0</v>
      </c>
      <c r="AD1621">
        <v>6</v>
      </c>
      <c r="AE1621">
        <v>2</v>
      </c>
      <c r="AF1621">
        <v>1</v>
      </c>
      <c r="AG1621">
        <v>0.34799999999999998</v>
      </c>
      <c r="AH1621">
        <v>96</v>
      </c>
      <c r="AI1621">
        <v>105</v>
      </c>
      <c r="AJ1621" t="s">
        <v>596</v>
      </c>
    </row>
    <row r="1622" spans="1:36" x14ac:dyDescent="0.45">
      <c r="A1622">
        <v>1621</v>
      </c>
      <c r="C1622" t="s">
        <v>1121</v>
      </c>
      <c r="D1622" t="str">
        <f t="shared" si="25"/>
        <v>Emilio Bonifácio2014</v>
      </c>
      <c r="E1622" t="s">
        <v>36</v>
      </c>
      <c r="F1622">
        <v>2014</v>
      </c>
      <c r="G1622">
        <v>61</v>
      </c>
      <c r="H1622">
        <v>261</v>
      </c>
      <c r="I1622">
        <v>426</v>
      </c>
      <c r="J1622">
        <v>56</v>
      </c>
      <c r="K1622">
        <v>241</v>
      </c>
      <c r="L1622">
        <v>29</v>
      </c>
      <c r="M1622">
        <v>63</v>
      </c>
      <c r="N1622">
        <v>10</v>
      </c>
      <c r="O1622">
        <v>3</v>
      </c>
      <c r="P1622">
        <v>1</v>
      </c>
      <c r="Q1622">
        <v>16</v>
      </c>
      <c r="R1622">
        <v>13</v>
      </c>
      <c r="S1622">
        <v>6</v>
      </c>
      <c r="T1622">
        <v>16</v>
      </c>
      <c r="U1622">
        <v>42</v>
      </c>
      <c r="V1622">
        <v>0.26100000000000001</v>
      </c>
      <c r="W1622">
        <v>0.307</v>
      </c>
      <c r="X1622">
        <v>0.34</v>
      </c>
      <c r="Y1622">
        <v>0.64800000000000002</v>
      </c>
      <c r="Z1622">
        <v>82</v>
      </c>
      <c r="AA1622">
        <v>1</v>
      </c>
      <c r="AB1622">
        <v>0</v>
      </c>
      <c r="AC1622">
        <v>4</v>
      </c>
      <c r="AD1622">
        <v>0</v>
      </c>
      <c r="AE1622">
        <v>2</v>
      </c>
      <c r="AF1622">
        <v>3</v>
      </c>
      <c r="AG1622">
        <v>0.313</v>
      </c>
      <c r="AH1622">
        <v>99</v>
      </c>
      <c r="AI1622">
        <v>84</v>
      </c>
      <c r="AJ1622" t="s">
        <v>1122</v>
      </c>
    </row>
    <row r="1623" spans="1:36" x14ac:dyDescent="0.45">
      <c r="A1623">
        <v>1622</v>
      </c>
      <c r="C1623" t="s">
        <v>629</v>
      </c>
      <c r="D1623" t="str">
        <f t="shared" si="25"/>
        <v>Jackie Bradley Jr.2022</v>
      </c>
      <c r="E1623" t="s">
        <v>36</v>
      </c>
      <c r="F1623">
        <v>2022</v>
      </c>
      <c r="G1623">
        <v>81</v>
      </c>
      <c r="H1623">
        <v>261</v>
      </c>
      <c r="I1623">
        <v>370</v>
      </c>
      <c r="J1623">
        <v>68</v>
      </c>
      <c r="K1623">
        <v>242</v>
      </c>
      <c r="L1623">
        <v>16</v>
      </c>
      <c r="M1623">
        <v>49</v>
      </c>
      <c r="N1623">
        <v>16</v>
      </c>
      <c r="O1623">
        <v>1</v>
      </c>
      <c r="P1623">
        <v>1</v>
      </c>
      <c r="Q1623">
        <v>25</v>
      </c>
      <c r="R1623">
        <v>2</v>
      </c>
      <c r="S1623">
        <v>2</v>
      </c>
      <c r="T1623">
        <v>17</v>
      </c>
      <c r="U1623">
        <v>51</v>
      </c>
      <c r="V1623">
        <v>0.20300000000000001</v>
      </c>
      <c r="W1623">
        <v>0.255</v>
      </c>
      <c r="X1623">
        <v>0.28899999999999998</v>
      </c>
      <c r="Y1623">
        <v>0.54400000000000004</v>
      </c>
      <c r="Z1623">
        <v>70</v>
      </c>
      <c r="AA1623">
        <v>2</v>
      </c>
      <c r="AB1623">
        <v>0</v>
      </c>
      <c r="AC1623">
        <v>2</v>
      </c>
      <c r="AD1623">
        <v>0</v>
      </c>
      <c r="AE1623">
        <v>0</v>
      </c>
      <c r="AF1623">
        <v>2</v>
      </c>
      <c r="AG1623">
        <v>0.253</v>
      </c>
      <c r="AH1623">
        <v>93</v>
      </c>
      <c r="AI1623">
        <v>55</v>
      </c>
      <c r="AJ1623" t="s">
        <v>630</v>
      </c>
    </row>
    <row r="1624" spans="1:36" x14ac:dyDescent="0.45">
      <c r="A1624">
        <v>1623</v>
      </c>
      <c r="C1624" t="s">
        <v>1123</v>
      </c>
      <c r="D1624" t="str">
        <f t="shared" si="25"/>
        <v>Welington Castillo2016</v>
      </c>
      <c r="E1624" t="s">
        <v>36</v>
      </c>
      <c r="F1624">
        <v>2016</v>
      </c>
      <c r="G1624">
        <v>66</v>
      </c>
      <c r="H1624">
        <v>261</v>
      </c>
      <c r="I1624">
        <v>457</v>
      </c>
      <c r="J1624">
        <v>60</v>
      </c>
      <c r="K1624">
        <v>243</v>
      </c>
      <c r="L1624">
        <v>24</v>
      </c>
      <c r="M1624">
        <v>65</v>
      </c>
      <c r="N1624">
        <v>12</v>
      </c>
      <c r="O1624">
        <v>0</v>
      </c>
      <c r="P1624">
        <v>10</v>
      </c>
      <c r="Q1624">
        <v>30</v>
      </c>
      <c r="R1624">
        <v>2</v>
      </c>
      <c r="S1624">
        <v>0</v>
      </c>
      <c r="T1624">
        <v>15</v>
      </c>
      <c r="U1624">
        <v>68</v>
      </c>
      <c r="V1624">
        <v>0.26800000000000002</v>
      </c>
      <c r="W1624">
        <v>0.31</v>
      </c>
      <c r="X1624">
        <v>0.44</v>
      </c>
      <c r="Y1624">
        <v>0.751</v>
      </c>
      <c r="Z1624">
        <v>107</v>
      </c>
      <c r="AA1624">
        <v>4</v>
      </c>
      <c r="AB1624">
        <v>1</v>
      </c>
      <c r="AC1624">
        <v>0</v>
      </c>
      <c r="AD1624">
        <v>2</v>
      </c>
      <c r="AE1624">
        <v>1</v>
      </c>
      <c r="AF1624">
        <v>3</v>
      </c>
      <c r="AG1624">
        <v>0.32900000000000001</v>
      </c>
      <c r="AH1624">
        <v>100</v>
      </c>
      <c r="AI1624">
        <v>101</v>
      </c>
      <c r="AJ1624" t="s">
        <v>1124</v>
      </c>
    </row>
    <row r="1625" spans="1:36" x14ac:dyDescent="0.45">
      <c r="A1625">
        <v>1624</v>
      </c>
      <c r="C1625" t="s">
        <v>1125</v>
      </c>
      <c r="D1625" t="str">
        <f t="shared" si="25"/>
        <v>Jake Fraley2023</v>
      </c>
      <c r="E1625" t="s">
        <v>36</v>
      </c>
      <c r="F1625">
        <v>2023</v>
      </c>
      <c r="G1625">
        <v>74</v>
      </c>
      <c r="H1625">
        <v>261</v>
      </c>
      <c r="I1625">
        <v>380</v>
      </c>
      <c r="J1625">
        <v>55</v>
      </c>
      <c r="K1625">
        <v>226</v>
      </c>
      <c r="L1625">
        <v>33</v>
      </c>
      <c r="M1625">
        <v>62</v>
      </c>
      <c r="N1625">
        <v>11</v>
      </c>
      <c r="O1625">
        <v>0</v>
      </c>
      <c r="P1625">
        <v>11</v>
      </c>
      <c r="Q1625">
        <v>52</v>
      </c>
      <c r="R1625">
        <v>16</v>
      </c>
      <c r="S1625">
        <v>4</v>
      </c>
      <c r="T1625">
        <v>32</v>
      </c>
      <c r="U1625">
        <v>43</v>
      </c>
      <c r="V1625">
        <v>0.27400000000000002</v>
      </c>
      <c r="W1625">
        <v>0.36799999999999999</v>
      </c>
      <c r="X1625">
        <v>0.46899999999999997</v>
      </c>
      <c r="Y1625">
        <v>0.83699999999999997</v>
      </c>
      <c r="Z1625">
        <v>106</v>
      </c>
      <c r="AA1625">
        <v>4</v>
      </c>
      <c r="AB1625">
        <v>2</v>
      </c>
      <c r="AC1625">
        <v>0</v>
      </c>
      <c r="AD1625">
        <v>1</v>
      </c>
      <c r="AE1625">
        <v>2</v>
      </c>
      <c r="AF1625">
        <v>1</v>
      </c>
      <c r="AG1625">
        <v>0.29499999999999998</v>
      </c>
      <c r="AH1625">
        <v>114</v>
      </c>
      <c r="AI1625">
        <v>129</v>
      </c>
      <c r="AJ1625" t="s">
        <v>1126</v>
      </c>
    </row>
    <row r="1626" spans="1:36" x14ac:dyDescent="0.45">
      <c r="A1626">
        <v>1625</v>
      </c>
      <c r="C1626" t="s">
        <v>292</v>
      </c>
      <c r="D1626" t="str">
        <f t="shared" si="25"/>
        <v>Curtis Granderson2018</v>
      </c>
      <c r="E1626" t="s">
        <v>36</v>
      </c>
      <c r="F1626">
        <v>2018</v>
      </c>
      <c r="G1626">
        <v>78</v>
      </c>
      <c r="H1626">
        <v>261</v>
      </c>
      <c r="I1626">
        <v>403</v>
      </c>
      <c r="J1626">
        <v>56</v>
      </c>
      <c r="K1626">
        <v>223</v>
      </c>
      <c r="L1626">
        <v>32</v>
      </c>
      <c r="M1626">
        <v>52</v>
      </c>
      <c r="N1626">
        <v>14</v>
      </c>
      <c r="O1626">
        <v>1</v>
      </c>
      <c r="P1626">
        <v>9</v>
      </c>
      <c r="Q1626">
        <v>28</v>
      </c>
      <c r="R1626">
        <v>1</v>
      </c>
      <c r="S1626">
        <v>1</v>
      </c>
      <c r="T1626">
        <v>34</v>
      </c>
      <c r="U1626">
        <v>78</v>
      </c>
      <c r="V1626">
        <v>0.23300000000000001</v>
      </c>
      <c r="W1626">
        <v>0.34200000000000003</v>
      </c>
      <c r="X1626">
        <v>0.42599999999999999</v>
      </c>
      <c r="Y1626">
        <v>0.76800000000000002</v>
      </c>
      <c r="Z1626">
        <v>95</v>
      </c>
      <c r="AA1626">
        <v>2</v>
      </c>
      <c r="AB1626">
        <v>3</v>
      </c>
      <c r="AC1626">
        <v>1</v>
      </c>
      <c r="AD1626">
        <v>0</v>
      </c>
      <c r="AE1626">
        <v>0</v>
      </c>
      <c r="AF1626">
        <v>0</v>
      </c>
      <c r="AG1626">
        <v>0.316</v>
      </c>
      <c r="AH1626">
        <v>96</v>
      </c>
      <c r="AI1626">
        <v>112</v>
      </c>
      <c r="AJ1626" t="s">
        <v>293</v>
      </c>
    </row>
    <row r="1627" spans="1:36" x14ac:dyDescent="0.45">
      <c r="A1627">
        <v>1626</v>
      </c>
      <c r="C1627" t="s">
        <v>324</v>
      </c>
      <c r="D1627" t="str">
        <f t="shared" si="25"/>
        <v>Jonathan Lucroy2017</v>
      </c>
      <c r="E1627" t="s">
        <v>36</v>
      </c>
      <c r="F1627">
        <v>2017</v>
      </c>
      <c r="G1627">
        <v>65</v>
      </c>
      <c r="H1627">
        <v>261</v>
      </c>
      <c r="I1627">
        <v>481</v>
      </c>
      <c r="J1627">
        <v>64</v>
      </c>
      <c r="K1627">
        <v>242</v>
      </c>
      <c r="L1627">
        <v>24</v>
      </c>
      <c r="M1627">
        <v>62</v>
      </c>
      <c r="N1627">
        <v>14</v>
      </c>
      <c r="O1627">
        <v>0</v>
      </c>
      <c r="P1627">
        <v>4</v>
      </c>
      <c r="Q1627">
        <v>25</v>
      </c>
      <c r="R1627">
        <v>0</v>
      </c>
      <c r="S1627">
        <v>0</v>
      </c>
      <c r="T1627">
        <v>14</v>
      </c>
      <c r="U1627">
        <v>27</v>
      </c>
      <c r="V1627">
        <v>0.25600000000000001</v>
      </c>
      <c r="W1627">
        <v>0.30299999999999999</v>
      </c>
      <c r="X1627">
        <v>0.36399999999999999</v>
      </c>
      <c r="Y1627">
        <v>0.66600000000000004</v>
      </c>
      <c r="Z1627">
        <v>88</v>
      </c>
      <c r="AA1627">
        <v>8</v>
      </c>
      <c r="AB1627">
        <v>3</v>
      </c>
      <c r="AC1627">
        <v>0</v>
      </c>
      <c r="AD1627">
        <v>2</v>
      </c>
      <c r="AE1627">
        <v>0</v>
      </c>
      <c r="AF1627">
        <v>2</v>
      </c>
      <c r="AG1627">
        <v>0.27200000000000002</v>
      </c>
      <c r="AH1627">
        <v>86</v>
      </c>
      <c r="AI1627">
        <v>79</v>
      </c>
      <c r="AJ1627" t="s">
        <v>325</v>
      </c>
    </row>
    <row r="1628" spans="1:36" x14ac:dyDescent="0.45">
      <c r="A1628">
        <v>1627</v>
      </c>
      <c r="C1628" t="s">
        <v>433</v>
      </c>
      <c r="D1628" t="str">
        <f t="shared" si="25"/>
        <v>Andrelton Simmons2021</v>
      </c>
      <c r="E1628" t="s">
        <v>36</v>
      </c>
      <c r="F1628">
        <v>2021</v>
      </c>
      <c r="G1628">
        <v>70</v>
      </c>
      <c r="H1628">
        <v>261</v>
      </c>
      <c r="I1628">
        <v>451</v>
      </c>
      <c r="J1628">
        <v>69</v>
      </c>
      <c r="K1628">
        <v>234</v>
      </c>
      <c r="L1628">
        <v>30</v>
      </c>
      <c r="M1628">
        <v>54</v>
      </c>
      <c r="N1628">
        <v>9</v>
      </c>
      <c r="O1628">
        <v>0</v>
      </c>
      <c r="P1628">
        <v>3</v>
      </c>
      <c r="Q1628">
        <v>18</v>
      </c>
      <c r="R1628">
        <v>0</v>
      </c>
      <c r="S1628">
        <v>0</v>
      </c>
      <c r="T1628">
        <v>22</v>
      </c>
      <c r="U1628">
        <v>43</v>
      </c>
      <c r="V1628">
        <v>0.23100000000000001</v>
      </c>
      <c r="W1628">
        <v>0.30199999999999999</v>
      </c>
      <c r="X1628">
        <v>0.308</v>
      </c>
      <c r="Y1628">
        <v>0.61</v>
      </c>
      <c r="Z1628">
        <v>72</v>
      </c>
      <c r="AA1628">
        <v>7</v>
      </c>
      <c r="AB1628">
        <v>2</v>
      </c>
      <c r="AC1628">
        <v>3</v>
      </c>
      <c r="AD1628">
        <v>0</v>
      </c>
      <c r="AE1628">
        <v>0</v>
      </c>
      <c r="AF1628">
        <v>1</v>
      </c>
      <c r="AG1628">
        <v>0.27100000000000002</v>
      </c>
      <c r="AH1628">
        <v>119</v>
      </c>
      <c r="AI1628">
        <v>72</v>
      </c>
      <c r="AJ1628" t="s">
        <v>434</v>
      </c>
    </row>
    <row r="1629" spans="1:36" x14ac:dyDescent="0.45">
      <c r="A1629">
        <v>1628</v>
      </c>
      <c r="C1629" t="s">
        <v>1069</v>
      </c>
      <c r="D1629" t="str">
        <f t="shared" si="25"/>
        <v>Eric Sogard2019</v>
      </c>
      <c r="E1629" t="s">
        <v>36</v>
      </c>
      <c r="F1629">
        <v>2019</v>
      </c>
      <c r="G1629">
        <v>60</v>
      </c>
      <c r="H1629">
        <v>261</v>
      </c>
      <c r="I1629">
        <v>442</v>
      </c>
      <c r="J1629">
        <v>55</v>
      </c>
      <c r="K1629">
        <v>228</v>
      </c>
      <c r="L1629">
        <v>37</v>
      </c>
      <c r="M1629">
        <v>67</v>
      </c>
      <c r="N1629">
        <v>11</v>
      </c>
      <c r="O1629">
        <v>2</v>
      </c>
      <c r="P1629">
        <v>9</v>
      </c>
      <c r="Q1629">
        <v>26</v>
      </c>
      <c r="R1629">
        <v>6</v>
      </c>
      <c r="S1629">
        <v>0</v>
      </c>
      <c r="T1629">
        <v>26</v>
      </c>
      <c r="U1629">
        <v>36</v>
      </c>
      <c r="V1629">
        <v>0.29399999999999998</v>
      </c>
      <c r="W1629">
        <v>0.36399999999999999</v>
      </c>
      <c r="X1629">
        <v>0.47799999999999998</v>
      </c>
      <c r="Y1629">
        <v>0.84199999999999997</v>
      </c>
      <c r="Z1629">
        <v>109</v>
      </c>
      <c r="AA1629">
        <v>2</v>
      </c>
      <c r="AB1629">
        <v>1</v>
      </c>
      <c r="AC1629">
        <v>3</v>
      </c>
      <c r="AD1629">
        <v>3</v>
      </c>
      <c r="AE1629">
        <v>0</v>
      </c>
      <c r="AF1629">
        <v>0</v>
      </c>
      <c r="AG1629">
        <v>0.312</v>
      </c>
      <c r="AH1629">
        <v>108</v>
      </c>
      <c r="AI1629">
        <v>124</v>
      </c>
      <c r="AJ1629" t="s">
        <v>1070</v>
      </c>
    </row>
    <row r="1630" spans="1:36" x14ac:dyDescent="0.45">
      <c r="A1630">
        <v>1629</v>
      </c>
      <c r="C1630" t="s">
        <v>262</v>
      </c>
      <c r="D1630" t="str">
        <f t="shared" si="25"/>
        <v>Erick Aybar2016</v>
      </c>
      <c r="E1630" t="s">
        <v>36</v>
      </c>
      <c r="F1630">
        <v>2016</v>
      </c>
      <c r="G1630">
        <v>70</v>
      </c>
      <c r="H1630">
        <v>260</v>
      </c>
      <c r="I1630">
        <v>459</v>
      </c>
      <c r="J1630">
        <v>63</v>
      </c>
      <c r="K1630">
        <v>236</v>
      </c>
      <c r="L1630">
        <v>18</v>
      </c>
      <c r="M1630">
        <v>50</v>
      </c>
      <c r="N1630">
        <v>10</v>
      </c>
      <c r="O1630">
        <v>0</v>
      </c>
      <c r="P1630">
        <v>1</v>
      </c>
      <c r="Q1630">
        <v>14</v>
      </c>
      <c r="R1630">
        <v>2</v>
      </c>
      <c r="S1630">
        <v>4</v>
      </c>
      <c r="T1630">
        <v>12</v>
      </c>
      <c r="U1630">
        <v>51</v>
      </c>
      <c r="V1630">
        <v>0.21199999999999999</v>
      </c>
      <c r="W1630">
        <v>0.26500000000000001</v>
      </c>
      <c r="X1630">
        <v>0.26700000000000002</v>
      </c>
      <c r="Y1630">
        <v>0.53200000000000003</v>
      </c>
      <c r="Z1630">
        <v>63</v>
      </c>
      <c r="AA1630">
        <v>9</v>
      </c>
      <c r="AB1630">
        <v>6</v>
      </c>
      <c r="AC1630">
        <v>3</v>
      </c>
      <c r="AD1630">
        <v>3</v>
      </c>
      <c r="AE1630">
        <v>5</v>
      </c>
      <c r="AF1630">
        <v>5</v>
      </c>
      <c r="AG1630">
        <v>0.26200000000000001</v>
      </c>
      <c r="AH1630">
        <v>71</v>
      </c>
      <c r="AI1630">
        <v>46</v>
      </c>
      <c r="AJ1630" t="s">
        <v>263</v>
      </c>
    </row>
    <row r="1631" spans="1:36" x14ac:dyDescent="0.45">
      <c r="A1631">
        <v>1630</v>
      </c>
      <c r="C1631" t="s">
        <v>913</v>
      </c>
      <c r="D1631" t="str">
        <f t="shared" si="25"/>
        <v>Byron Buxton2019</v>
      </c>
      <c r="E1631" t="s">
        <v>36</v>
      </c>
      <c r="F1631">
        <v>2019</v>
      </c>
      <c r="G1631">
        <v>73</v>
      </c>
      <c r="H1631">
        <v>260</v>
      </c>
      <c r="I1631">
        <v>295</v>
      </c>
      <c r="J1631">
        <v>69</v>
      </c>
      <c r="K1631">
        <v>237</v>
      </c>
      <c r="L1631">
        <v>43</v>
      </c>
      <c r="M1631">
        <v>60</v>
      </c>
      <c r="N1631">
        <v>24</v>
      </c>
      <c r="O1631">
        <v>4</v>
      </c>
      <c r="P1631">
        <v>9</v>
      </c>
      <c r="Q1631">
        <v>42</v>
      </c>
      <c r="R1631">
        <v>12</v>
      </c>
      <c r="S1631">
        <v>3</v>
      </c>
      <c r="T1631">
        <v>19</v>
      </c>
      <c r="U1631">
        <v>59</v>
      </c>
      <c r="V1631">
        <v>0.253</v>
      </c>
      <c r="W1631">
        <v>0.314</v>
      </c>
      <c r="X1631">
        <v>0.502</v>
      </c>
      <c r="Y1631">
        <v>0.81599999999999995</v>
      </c>
      <c r="Z1631">
        <v>119</v>
      </c>
      <c r="AA1631">
        <v>3</v>
      </c>
      <c r="AB1631">
        <v>2</v>
      </c>
      <c r="AC1631">
        <v>2</v>
      </c>
      <c r="AD1631">
        <v>0</v>
      </c>
      <c r="AE1631">
        <v>1</v>
      </c>
      <c r="AF1631">
        <v>2</v>
      </c>
      <c r="AG1631">
        <v>0.30199999999999999</v>
      </c>
      <c r="AH1631">
        <v>98</v>
      </c>
      <c r="AI1631">
        <v>114</v>
      </c>
      <c r="AJ1631" t="s">
        <v>914</v>
      </c>
    </row>
    <row r="1632" spans="1:36" x14ac:dyDescent="0.45">
      <c r="A1632">
        <v>1631</v>
      </c>
      <c r="C1632" t="s">
        <v>158</v>
      </c>
      <c r="D1632" t="str">
        <f t="shared" si="25"/>
        <v>Todd Frazier2018</v>
      </c>
      <c r="E1632" t="s">
        <v>36</v>
      </c>
      <c r="F1632">
        <v>2018</v>
      </c>
      <c r="G1632">
        <v>61</v>
      </c>
      <c r="H1632">
        <v>260</v>
      </c>
      <c r="I1632">
        <v>472</v>
      </c>
      <c r="J1632">
        <v>60</v>
      </c>
      <c r="K1632">
        <v>226</v>
      </c>
      <c r="L1632">
        <v>30</v>
      </c>
      <c r="M1632">
        <v>49</v>
      </c>
      <c r="N1632">
        <v>8</v>
      </c>
      <c r="O1632">
        <v>0</v>
      </c>
      <c r="P1632">
        <v>10</v>
      </c>
      <c r="Q1632">
        <v>32</v>
      </c>
      <c r="R1632">
        <v>5</v>
      </c>
      <c r="S1632">
        <v>1</v>
      </c>
      <c r="T1632">
        <v>27</v>
      </c>
      <c r="U1632">
        <v>58</v>
      </c>
      <c r="V1632">
        <v>0.217</v>
      </c>
      <c r="W1632">
        <v>0.3</v>
      </c>
      <c r="X1632">
        <v>0.38500000000000001</v>
      </c>
      <c r="Y1632">
        <v>0.68500000000000005</v>
      </c>
      <c r="Z1632">
        <v>87</v>
      </c>
      <c r="AA1632">
        <v>9</v>
      </c>
      <c r="AB1632">
        <v>2</v>
      </c>
      <c r="AC1632">
        <v>0</v>
      </c>
      <c r="AD1632">
        <v>5</v>
      </c>
      <c r="AE1632">
        <v>0</v>
      </c>
      <c r="AF1632">
        <v>4</v>
      </c>
      <c r="AG1632">
        <v>0.23899999999999999</v>
      </c>
      <c r="AH1632">
        <v>98</v>
      </c>
      <c r="AI1632">
        <v>89</v>
      </c>
      <c r="AJ1632" t="s">
        <v>159</v>
      </c>
    </row>
    <row r="1633" spans="1:36" x14ac:dyDescent="0.45">
      <c r="A1633">
        <v>1632</v>
      </c>
      <c r="C1633" t="s">
        <v>479</v>
      </c>
      <c r="D1633" t="str">
        <f t="shared" si="25"/>
        <v>Joey Gallo2019</v>
      </c>
      <c r="E1633" t="s">
        <v>36</v>
      </c>
      <c r="F1633">
        <v>2019</v>
      </c>
      <c r="G1633">
        <v>61</v>
      </c>
      <c r="H1633">
        <v>260</v>
      </c>
      <c r="I1633">
        <v>297</v>
      </c>
      <c r="J1633">
        <v>61</v>
      </c>
      <c r="K1633">
        <v>207</v>
      </c>
      <c r="L1633">
        <v>49</v>
      </c>
      <c r="M1633">
        <v>57</v>
      </c>
      <c r="N1633">
        <v>14</v>
      </c>
      <c r="O1633">
        <v>1</v>
      </c>
      <c r="P1633">
        <v>20</v>
      </c>
      <c r="Q1633">
        <v>46</v>
      </c>
      <c r="R1633">
        <v>4</v>
      </c>
      <c r="S1633">
        <v>2</v>
      </c>
      <c r="T1633">
        <v>49</v>
      </c>
      <c r="U1633">
        <v>95</v>
      </c>
      <c r="V1633">
        <v>0.27500000000000002</v>
      </c>
      <c r="W1633">
        <v>0.41699999999999998</v>
      </c>
      <c r="X1633">
        <v>0.64300000000000002</v>
      </c>
      <c r="Y1633">
        <v>1.06</v>
      </c>
      <c r="Z1633">
        <v>133</v>
      </c>
      <c r="AA1633">
        <v>0</v>
      </c>
      <c r="AB1633">
        <v>2</v>
      </c>
      <c r="AC1633">
        <v>1</v>
      </c>
      <c r="AD1633">
        <v>1</v>
      </c>
      <c r="AE1633">
        <v>4</v>
      </c>
      <c r="AF1633">
        <v>0</v>
      </c>
      <c r="AG1633">
        <v>0.39800000000000002</v>
      </c>
      <c r="AH1633">
        <v>115</v>
      </c>
      <c r="AI1633">
        <v>178</v>
      </c>
      <c r="AJ1633" t="s">
        <v>480</v>
      </c>
    </row>
    <row r="1634" spans="1:36" x14ac:dyDescent="0.45">
      <c r="A1634">
        <v>1633</v>
      </c>
      <c r="C1634" t="s">
        <v>1127</v>
      </c>
      <c r="D1634" t="str">
        <f t="shared" si="25"/>
        <v>Vinnie Pasquantino2023</v>
      </c>
      <c r="E1634" t="s">
        <v>36</v>
      </c>
      <c r="F1634">
        <v>2023</v>
      </c>
      <c r="G1634">
        <v>61</v>
      </c>
      <c r="H1634">
        <v>260</v>
      </c>
      <c r="I1634">
        <v>260</v>
      </c>
      <c r="J1634">
        <v>60</v>
      </c>
      <c r="K1634">
        <v>231</v>
      </c>
      <c r="L1634">
        <v>24</v>
      </c>
      <c r="M1634">
        <v>57</v>
      </c>
      <c r="N1634">
        <v>17</v>
      </c>
      <c r="O1634">
        <v>0</v>
      </c>
      <c r="P1634">
        <v>9</v>
      </c>
      <c r="Q1634">
        <v>26</v>
      </c>
      <c r="R1634">
        <v>0</v>
      </c>
      <c r="S1634">
        <v>0</v>
      </c>
      <c r="T1634">
        <v>25</v>
      </c>
      <c r="U1634">
        <v>31</v>
      </c>
      <c r="V1634">
        <v>0.247</v>
      </c>
      <c r="W1634">
        <v>0.32400000000000001</v>
      </c>
      <c r="X1634">
        <v>0.437</v>
      </c>
      <c r="Y1634">
        <v>0.76200000000000001</v>
      </c>
      <c r="Z1634">
        <v>101</v>
      </c>
      <c r="AA1634">
        <v>7</v>
      </c>
      <c r="AB1634">
        <v>2</v>
      </c>
      <c r="AC1634">
        <v>0</v>
      </c>
      <c r="AD1634">
        <v>1</v>
      </c>
      <c r="AE1634">
        <v>2</v>
      </c>
      <c r="AF1634">
        <v>1</v>
      </c>
      <c r="AG1634">
        <v>0.25</v>
      </c>
      <c r="AH1634">
        <v>100</v>
      </c>
      <c r="AI1634">
        <v>108</v>
      </c>
      <c r="AJ1634" t="s">
        <v>1128</v>
      </c>
    </row>
    <row r="1635" spans="1:36" x14ac:dyDescent="0.45">
      <c r="A1635">
        <v>1634</v>
      </c>
      <c r="C1635" t="s">
        <v>559</v>
      </c>
      <c r="D1635" t="str">
        <f t="shared" si="25"/>
        <v>Mark Reynolds2015</v>
      </c>
      <c r="E1635" t="s">
        <v>36</v>
      </c>
      <c r="F1635">
        <v>2015</v>
      </c>
      <c r="G1635">
        <v>79</v>
      </c>
      <c r="H1635">
        <v>260</v>
      </c>
      <c r="I1635">
        <v>432</v>
      </c>
      <c r="J1635">
        <v>59</v>
      </c>
      <c r="K1635">
        <v>234</v>
      </c>
      <c r="L1635">
        <v>19</v>
      </c>
      <c r="M1635">
        <v>52</v>
      </c>
      <c r="N1635">
        <v>11</v>
      </c>
      <c r="O1635">
        <v>2</v>
      </c>
      <c r="P1635">
        <v>8</v>
      </c>
      <c r="Q1635">
        <v>32</v>
      </c>
      <c r="R1635">
        <v>2</v>
      </c>
      <c r="S1635">
        <v>1</v>
      </c>
      <c r="T1635">
        <v>23</v>
      </c>
      <c r="U1635">
        <v>84</v>
      </c>
      <c r="V1635">
        <v>0.222</v>
      </c>
      <c r="W1635">
        <v>0.29199999999999998</v>
      </c>
      <c r="X1635">
        <v>0.38900000000000001</v>
      </c>
      <c r="Y1635">
        <v>0.68100000000000005</v>
      </c>
      <c r="Z1635">
        <v>91</v>
      </c>
      <c r="AA1635">
        <v>6</v>
      </c>
      <c r="AB1635">
        <v>1</v>
      </c>
      <c r="AC1635">
        <v>0</v>
      </c>
      <c r="AD1635">
        <v>2</v>
      </c>
      <c r="AE1635">
        <v>1</v>
      </c>
      <c r="AF1635">
        <v>0</v>
      </c>
      <c r="AG1635">
        <v>0.30599999999999999</v>
      </c>
      <c r="AH1635">
        <v>90</v>
      </c>
      <c r="AI1635">
        <v>91</v>
      </c>
      <c r="AJ1635" t="s">
        <v>560</v>
      </c>
    </row>
    <row r="1636" spans="1:36" x14ac:dyDescent="0.45">
      <c r="A1636">
        <v>1635</v>
      </c>
      <c r="C1636" t="s">
        <v>753</v>
      </c>
      <c r="D1636" t="str">
        <f t="shared" si="25"/>
        <v>Víctor Robles2021</v>
      </c>
      <c r="E1636" t="s">
        <v>36</v>
      </c>
      <c r="F1636">
        <v>2021</v>
      </c>
      <c r="G1636">
        <v>77</v>
      </c>
      <c r="H1636">
        <v>260</v>
      </c>
      <c r="I1636">
        <v>369</v>
      </c>
      <c r="J1636">
        <v>69</v>
      </c>
      <c r="K1636">
        <v>220</v>
      </c>
      <c r="L1636">
        <v>26</v>
      </c>
      <c r="M1636">
        <v>46</v>
      </c>
      <c r="N1636">
        <v>16</v>
      </c>
      <c r="O1636">
        <v>1</v>
      </c>
      <c r="P1636">
        <v>1</v>
      </c>
      <c r="Q1636">
        <v>11</v>
      </c>
      <c r="R1636">
        <v>7</v>
      </c>
      <c r="S1636">
        <v>5</v>
      </c>
      <c r="T1636">
        <v>26</v>
      </c>
      <c r="U1636">
        <v>61</v>
      </c>
      <c r="V1636">
        <v>0.20899999999999999</v>
      </c>
      <c r="W1636">
        <v>0.32200000000000001</v>
      </c>
      <c r="X1636">
        <v>0.30499999999999999</v>
      </c>
      <c r="Y1636">
        <v>0.626</v>
      </c>
      <c r="Z1636">
        <v>67</v>
      </c>
      <c r="AA1636">
        <v>4</v>
      </c>
      <c r="AB1636">
        <v>11</v>
      </c>
      <c r="AC1636">
        <v>2</v>
      </c>
      <c r="AD1636">
        <v>1</v>
      </c>
      <c r="AE1636">
        <v>2</v>
      </c>
      <c r="AF1636">
        <v>2</v>
      </c>
      <c r="AG1636">
        <v>0.28299999999999997</v>
      </c>
      <c r="AH1636">
        <v>107</v>
      </c>
      <c r="AI1636">
        <v>78</v>
      </c>
      <c r="AJ1636" t="s">
        <v>754</v>
      </c>
    </row>
    <row r="1637" spans="1:36" x14ac:dyDescent="0.45">
      <c r="A1637">
        <v>1636</v>
      </c>
      <c r="C1637" t="s">
        <v>509</v>
      </c>
      <c r="D1637" t="str">
        <f t="shared" si="25"/>
        <v>Steven Souza Jr.2016</v>
      </c>
      <c r="E1637" t="s">
        <v>36</v>
      </c>
      <c r="F1637">
        <v>2016</v>
      </c>
      <c r="G1637">
        <v>65</v>
      </c>
      <c r="H1637">
        <v>260</v>
      </c>
      <c r="I1637">
        <v>468</v>
      </c>
      <c r="J1637">
        <v>65</v>
      </c>
      <c r="K1637">
        <v>239</v>
      </c>
      <c r="L1637">
        <v>27</v>
      </c>
      <c r="M1637">
        <v>60</v>
      </c>
      <c r="N1637">
        <v>11</v>
      </c>
      <c r="O1637">
        <v>1</v>
      </c>
      <c r="P1637">
        <v>10</v>
      </c>
      <c r="Q1637">
        <v>27</v>
      </c>
      <c r="R1637">
        <v>4</v>
      </c>
      <c r="S1637">
        <v>3</v>
      </c>
      <c r="T1637">
        <v>18</v>
      </c>
      <c r="U1637">
        <v>92</v>
      </c>
      <c r="V1637">
        <v>0.251</v>
      </c>
      <c r="W1637">
        <v>0.308</v>
      </c>
      <c r="X1637">
        <v>0.43099999999999999</v>
      </c>
      <c r="Y1637">
        <v>0.73899999999999999</v>
      </c>
      <c r="Z1637">
        <v>103</v>
      </c>
      <c r="AA1637">
        <v>3</v>
      </c>
      <c r="AB1637">
        <v>2</v>
      </c>
      <c r="AC1637">
        <v>0</v>
      </c>
      <c r="AD1637">
        <v>1</v>
      </c>
      <c r="AE1637">
        <v>0</v>
      </c>
      <c r="AF1637">
        <v>1</v>
      </c>
      <c r="AG1637">
        <v>0.36199999999999999</v>
      </c>
      <c r="AH1637">
        <v>107</v>
      </c>
      <c r="AI1637">
        <v>98</v>
      </c>
      <c r="AJ1637" t="s">
        <v>510</v>
      </c>
    </row>
    <row r="1638" spans="1:36" x14ac:dyDescent="0.45">
      <c r="A1638">
        <v>1637</v>
      </c>
      <c r="C1638" t="s">
        <v>895</v>
      </c>
      <c r="D1638" t="str">
        <f t="shared" si="25"/>
        <v>Michael A. Taylor2017</v>
      </c>
      <c r="E1638" t="s">
        <v>36</v>
      </c>
      <c r="F1638">
        <v>2017</v>
      </c>
      <c r="G1638">
        <v>72</v>
      </c>
      <c r="H1638">
        <v>260</v>
      </c>
      <c r="I1638">
        <v>432</v>
      </c>
      <c r="J1638">
        <v>62</v>
      </c>
      <c r="K1638">
        <v>241</v>
      </c>
      <c r="L1638">
        <v>40</v>
      </c>
      <c r="M1638">
        <v>67</v>
      </c>
      <c r="N1638">
        <v>16</v>
      </c>
      <c r="O1638">
        <v>2</v>
      </c>
      <c r="P1638">
        <v>12</v>
      </c>
      <c r="Q1638">
        <v>35</v>
      </c>
      <c r="R1638">
        <v>10</v>
      </c>
      <c r="S1638">
        <v>3</v>
      </c>
      <c r="T1638">
        <v>16</v>
      </c>
      <c r="U1638">
        <v>81</v>
      </c>
      <c r="V1638">
        <v>0.27800000000000002</v>
      </c>
      <c r="W1638">
        <v>0.32100000000000001</v>
      </c>
      <c r="X1638">
        <v>0.51</v>
      </c>
      <c r="Y1638">
        <v>0.83099999999999996</v>
      </c>
      <c r="Z1638">
        <v>123</v>
      </c>
      <c r="AA1638">
        <v>1</v>
      </c>
      <c r="AB1638">
        <v>0</v>
      </c>
      <c r="AC1638">
        <v>1</v>
      </c>
      <c r="AD1638">
        <v>2</v>
      </c>
      <c r="AE1638">
        <v>0</v>
      </c>
      <c r="AF1638">
        <v>3</v>
      </c>
      <c r="AG1638">
        <v>0.36699999999999999</v>
      </c>
      <c r="AH1638">
        <v>105</v>
      </c>
      <c r="AI1638">
        <v>119</v>
      </c>
      <c r="AJ1638" t="s">
        <v>896</v>
      </c>
    </row>
    <row r="1639" spans="1:36" x14ac:dyDescent="0.45">
      <c r="A1639">
        <v>1638</v>
      </c>
      <c r="C1639" t="s">
        <v>262</v>
      </c>
      <c r="D1639" t="str">
        <f t="shared" si="25"/>
        <v>Erick Aybar2017</v>
      </c>
      <c r="E1639" t="s">
        <v>36</v>
      </c>
      <c r="F1639">
        <v>2017</v>
      </c>
      <c r="G1639">
        <v>76</v>
      </c>
      <c r="H1639">
        <v>259</v>
      </c>
      <c r="I1639">
        <v>370</v>
      </c>
      <c r="J1639">
        <v>67</v>
      </c>
      <c r="K1639">
        <v>231</v>
      </c>
      <c r="L1639">
        <v>27</v>
      </c>
      <c r="M1639">
        <v>54</v>
      </c>
      <c r="N1639">
        <v>11</v>
      </c>
      <c r="O1639">
        <v>0</v>
      </c>
      <c r="P1639">
        <v>6</v>
      </c>
      <c r="Q1639">
        <v>13</v>
      </c>
      <c r="R1639">
        <v>7</v>
      </c>
      <c r="S1639">
        <v>2</v>
      </c>
      <c r="T1639">
        <v>21</v>
      </c>
      <c r="U1639">
        <v>42</v>
      </c>
      <c r="V1639">
        <v>0.23400000000000001</v>
      </c>
      <c r="W1639">
        <v>0.307</v>
      </c>
      <c r="X1639">
        <v>0.35899999999999999</v>
      </c>
      <c r="Y1639">
        <v>0.66700000000000004</v>
      </c>
      <c r="Z1639">
        <v>83</v>
      </c>
      <c r="AA1639">
        <v>4</v>
      </c>
      <c r="AB1639">
        <v>4</v>
      </c>
      <c r="AC1639">
        <v>2</v>
      </c>
      <c r="AD1639">
        <v>1</v>
      </c>
      <c r="AE1639">
        <v>2</v>
      </c>
      <c r="AF1639">
        <v>3</v>
      </c>
      <c r="AG1639">
        <v>0.26100000000000001</v>
      </c>
      <c r="AH1639">
        <v>106</v>
      </c>
      <c r="AI1639">
        <v>79</v>
      </c>
      <c r="AJ1639" t="s">
        <v>263</v>
      </c>
    </row>
    <row r="1640" spans="1:36" x14ac:dyDescent="0.45">
      <c r="A1640">
        <v>1639</v>
      </c>
      <c r="C1640" t="s">
        <v>667</v>
      </c>
      <c r="D1640" t="str">
        <f t="shared" si="25"/>
        <v>Yasmani Grandal2023</v>
      </c>
      <c r="E1640" t="s">
        <v>36</v>
      </c>
      <c r="F1640">
        <v>2023</v>
      </c>
      <c r="G1640">
        <v>74</v>
      </c>
      <c r="H1640">
        <v>259</v>
      </c>
      <c r="I1640">
        <v>405</v>
      </c>
      <c r="J1640">
        <v>61</v>
      </c>
      <c r="K1640">
        <v>235</v>
      </c>
      <c r="L1640">
        <v>19</v>
      </c>
      <c r="M1640">
        <v>59</v>
      </c>
      <c r="N1640">
        <v>11</v>
      </c>
      <c r="O1640">
        <v>0</v>
      </c>
      <c r="P1640">
        <v>6</v>
      </c>
      <c r="Q1640">
        <v>21</v>
      </c>
      <c r="R1640">
        <v>0</v>
      </c>
      <c r="S1640">
        <v>0</v>
      </c>
      <c r="T1640">
        <v>20</v>
      </c>
      <c r="U1640">
        <v>56</v>
      </c>
      <c r="V1640">
        <v>0.251</v>
      </c>
      <c r="W1640">
        <v>0.317</v>
      </c>
      <c r="X1640">
        <v>0.375</v>
      </c>
      <c r="Y1640">
        <v>0.69099999999999995</v>
      </c>
      <c r="Z1640">
        <v>88</v>
      </c>
      <c r="AA1640">
        <v>4</v>
      </c>
      <c r="AB1640">
        <v>3</v>
      </c>
      <c r="AC1640">
        <v>0</v>
      </c>
      <c r="AD1640">
        <v>1</v>
      </c>
      <c r="AE1640">
        <v>0</v>
      </c>
      <c r="AF1640">
        <v>3</v>
      </c>
      <c r="AG1640">
        <v>0.30499999999999999</v>
      </c>
      <c r="AH1640">
        <v>113</v>
      </c>
      <c r="AI1640">
        <v>90</v>
      </c>
      <c r="AJ1640" t="s">
        <v>668</v>
      </c>
    </row>
    <row r="1641" spans="1:36" x14ac:dyDescent="0.45">
      <c r="A1641">
        <v>1640</v>
      </c>
      <c r="C1641" t="s">
        <v>64</v>
      </c>
      <c r="D1641" t="str">
        <f t="shared" si="25"/>
        <v>César Hernández2017</v>
      </c>
      <c r="E1641" t="s">
        <v>36</v>
      </c>
      <c r="F1641">
        <v>2017</v>
      </c>
      <c r="G1641">
        <v>58</v>
      </c>
      <c r="H1641">
        <v>259</v>
      </c>
      <c r="I1641">
        <v>577</v>
      </c>
      <c r="J1641">
        <v>57</v>
      </c>
      <c r="K1641">
        <v>238</v>
      </c>
      <c r="L1641">
        <v>40</v>
      </c>
      <c r="M1641">
        <v>66</v>
      </c>
      <c r="N1641">
        <v>10</v>
      </c>
      <c r="O1641">
        <v>2</v>
      </c>
      <c r="P1641">
        <v>5</v>
      </c>
      <c r="Q1641">
        <v>14</v>
      </c>
      <c r="R1641">
        <v>6</v>
      </c>
      <c r="S1641">
        <v>3</v>
      </c>
      <c r="T1641">
        <v>20</v>
      </c>
      <c r="U1641">
        <v>51</v>
      </c>
      <c r="V1641">
        <v>0.27700000000000002</v>
      </c>
      <c r="W1641">
        <v>0.33600000000000002</v>
      </c>
      <c r="X1641">
        <v>0.39900000000000002</v>
      </c>
      <c r="Y1641">
        <v>0.73499999999999999</v>
      </c>
      <c r="Z1641">
        <v>95</v>
      </c>
      <c r="AA1641">
        <v>3</v>
      </c>
      <c r="AB1641">
        <v>1</v>
      </c>
      <c r="AC1641">
        <v>0</v>
      </c>
      <c r="AD1641">
        <v>0</v>
      </c>
      <c r="AE1641">
        <v>0</v>
      </c>
      <c r="AF1641">
        <v>4</v>
      </c>
      <c r="AG1641">
        <v>0.33500000000000002</v>
      </c>
      <c r="AH1641">
        <v>85</v>
      </c>
      <c r="AI1641">
        <v>98</v>
      </c>
      <c r="AJ1641" t="s">
        <v>65</v>
      </c>
    </row>
    <row r="1642" spans="1:36" x14ac:dyDescent="0.45">
      <c r="A1642">
        <v>1641</v>
      </c>
      <c r="C1642" t="s">
        <v>182</v>
      </c>
      <c r="D1642" t="str">
        <f t="shared" si="25"/>
        <v>Jean Segura2021</v>
      </c>
      <c r="E1642" t="s">
        <v>36</v>
      </c>
      <c r="F1642">
        <v>2021</v>
      </c>
      <c r="G1642">
        <v>61</v>
      </c>
      <c r="H1642">
        <v>259</v>
      </c>
      <c r="I1642">
        <v>567</v>
      </c>
      <c r="J1642">
        <v>59</v>
      </c>
      <c r="K1642">
        <v>239</v>
      </c>
      <c r="L1642">
        <v>34</v>
      </c>
      <c r="M1642">
        <v>77</v>
      </c>
      <c r="N1642">
        <v>14</v>
      </c>
      <c r="O1642">
        <v>3</v>
      </c>
      <c r="P1642">
        <v>4</v>
      </c>
      <c r="Q1642">
        <v>26</v>
      </c>
      <c r="R1642">
        <v>6</v>
      </c>
      <c r="S1642">
        <v>1</v>
      </c>
      <c r="T1642">
        <v>16</v>
      </c>
      <c r="U1642">
        <v>39</v>
      </c>
      <c r="V1642">
        <v>0.32200000000000001</v>
      </c>
      <c r="W1642">
        <v>0.371</v>
      </c>
      <c r="X1642">
        <v>0.45600000000000002</v>
      </c>
      <c r="Y1642">
        <v>0.82699999999999996</v>
      </c>
      <c r="Z1642">
        <v>109</v>
      </c>
      <c r="AA1642">
        <v>9</v>
      </c>
      <c r="AB1642">
        <v>3</v>
      </c>
      <c r="AC1642">
        <v>0</v>
      </c>
      <c r="AD1642">
        <v>1</v>
      </c>
      <c r="AE1642">
        <v>1</v>
      </c>
      <c r="AF1642">
        <v>4</v>
      </c>
      <c r="AG1642">
        <v>0.371</v>
      </c>
      <c r="AH1642">
        <v>111</v>
      </c>
      <c r="AI1642">
        <v>131</v>
      </c>
      <c r="AJ1642" t="s">
        <v>183</v>
      </c>
    </row>
    <row r="1643" spans="1:36" x14ac:dyDescent="0.45">
      <c r="A1643">
        <v>1642</v>
      </c>
      <c r="C1643" t="s">
        <v>1129</v>
      </c>
      <c r="D1643" t="str">
        <f t="shared" si="25"/>
        <v>Matt Vierling2023</v>
      </c>
      <c r="E1643" t="s">
        <v>36</v>
      </c>
      <c r="F1643">
        <v>2023</v>
      </c>
      <c r="G1643">
        <v>69</v>
      </c>
      <c r="H1643">
        <v>259</v>
      </c>
      <c r="I1643">
        <v>530</v>
      </c>
      <c r="J1643">
        <v>60</v>
      </c>
      <c r="K1643">
        <v>236</v>
      </c>
      <c r="L1643">
        <v>27</v>
      </c>
      <c r="M1643">
        <v>66</v>
      </c>
      <c r="N1643">
        <v>8</v>
      </c>
      <c r="O1643">
        <v>2</v>
      </c>
      <c r="P1643">
        <v>7</v>
      </c>
      <c r="Q1643">
        <v>24</v>
      </c>
      <c r="R1643">
        <v>5</v>
      </c>
      <c r="S1643">
        <v>5</v>
      </c>
      <c r="T1643">
        <v>21</v>
      </c>
      <c r="U1643">
        <v>48</v>
      </c>
      <c r="V1643">
        <v>0.28000000000000003</v>
      </c>
      <c r="W1643">
        <v>0.34399999999999997</v>
      </c>
      <c r="X1643">
        <v>0.42</v>
      </c>
      <c r="Y1643">
        <v>0.76300000000000001</v>
      </c>
      <c r="Z1643">
        <v>99</v>
      </c>
      <c r="AA1643">
        <v>3</v>
      </c>
      <c r="AB1643">
        <v>2</v>
      </c>
      <c r="AC1643">
        <v>0</v>
      </c>
      <c r="AD1643">
        <v>0</v>
      </c>
      <c r="AE1643">
        <v>0</v>
      </c>
      <c r="AF1643">
        <v>1</v>
      </c>
      <c r="AG1643">
        <v>0.32600000000000001</v>
      </c>
      <c r="AH1643">
        <v>113</v>
      </c>
      <c r="AI1643">
        <v>110</v>
      </c>
      <c r="AJ1643" t="s">
        <v>1130</v>
      </c>
    </row>
    <row r="1644" spans="1:36" x14ac:dyDescent="0.45">
      <c r="A1644">
        <v>1643</v>
      </c>
      <c r="C1644" t="s">
        <v>1131</v>
      </c>
      <c r="D1644" t="str">
        <f t="shared" si="25"/>
        <v>Jorge Bonifacio2017</v>
      </c>
      <c r="E1644" t="s">
        <v>36</v>
      </c>
      <c r="F1644">
        <v>2017</v>
      </c>
      <c r="G1644">
        <v>65</v>
      </c>
      <c r="H1644">
        <v>258</v>
      </c>
      <c r="I1644">
        <v>422</v>
      </c>
      <c r="J1644">
        <v>61</v>
      </c>
      <c r="K1644">
        <v>232</v>
      </c>
      <c r="L1644">
        <v>35</v>
      </c>
      <c r="M1644">
        <v>58</v>
      </c>
      <c r="N1644">
        <v>11</v>
      </c>
      <c r="O1644">
        <v>1</v>
      </c>
      <c r="P1644">
        <v>11</v>
      </c>
      <c r="Q1644">
        <v>27</v>
      </c>
      <c r="R1644">
        <v>0</v>
      </c>
      <c r="S1644">
        <v>0</v>
      </c>
      <c r="T1644">
        <v>24</v>
      </c>
      <c r="U1644">
        <v>68</v>
      </c>
      <c r="V1644">
        <v>0.25</v>
      </c>
      <c r="W1644">
        <v>0.32200000000000001</v>
      </c>
      <c r="X1644">
        <v>0.44800000000000001</v>
      </c>
      <c r="Y1644">
        <v>0.77</v>
      </c>
      <c r="Z1644">
        <v>104</v>
      </c>
      <c r="AA1644">
        <v>6</v>
      </c>
      <c r="AB1644">
        <v>1</v>
      </c>
      <c r="AC1644">
        <v>0</v>
      </c>
      <c r="AD1644">
        <v>1</v>
      </c>
      <c r="AE1644">
        <v>0</v>
      </c>
      <c r="AF1644">
        <v>0</v>
      </c>
      <c r="AG1644">
        <v>0.30499999999999999</v>
      </c>
      <c r="AH1644">
        <v>104</v>
      </c>
      <c r="AI1644">
        <v>105</v>
      </c>
      <c r="AJ1644" t="s">
        <v>1132</v>
      </c>
    </row>
    <row r="1645" spans="1:36" x14ac:dyDescent="0.45">
      <c r="A1645">
        <v>1644</v>
      </c>
      <c r="C1645" t="s">
        <v>188</v>
      </c>
      <c r="D1645" t="str">
        <f t="shared" si="25"/>
        <v>Robinson Canó2019</v>
      </c>
      <c r="E1645" t="s">
        <v>36</v>
      </c>
      <c r="F1645">
        <v>2019</v>
      </c>
      <c r="G1645">
        <v>65</v>
      </c>
      <c r="H1645">
        <v>258</v>
      </c>
      <c r="I1645">
        <v>423</v>
      </c>
      <c r="J1645">
        <v>60</v>
      </c>
      <c r="K1645">
        <v>242</v>
      </c>
      <c r="L1645">
        <v>19</v>
      </c>
      <c r="M1645">
        <v>58</v>
      </c>
      <c r="N1645">
        <v>17</v>
      </c>
      <c r="O1645">
        <v>0</v>
      </c>
      <c r="P1645">
        <v>4</v>
      </c>
      <c r="Q1645">
        <v>18</v>
      </c>
      <c r="R1645">
        <v>0</v>
      </c>
      <c r="S1645">
        <v>0</v>
      </c>
      <c r="T1645">
        <v>14</v>
      </c>
      <c r="U1645">
        <v>47</v>
      </c>
      <c r="V1645">
        <v>0.24</v>
      </c>
      <c r="W1645">
        <v>0.28699999999999998</v>
      </c>
      <c r="X1645">
        <v>0.36</v>
      </c>
      <c r="Y1645">
        <v>0.64600000000000002</v>
      </c>
      <c r="Z1645">
        <v>87</v>
      </c>
      <c r="AA1645">
        <v>12</v>
      </c>
      <c r="AB1645">
        <v>2</v>
      </c>
      <c r="AC1645">
        <v>0</v>
      </c>
      <c r="AD1645">
        <v>0</v>
      </c>
      <c r="AE1645">
        <v>1</v>
      </c>
      <c r="AF1645">
        <v>1</v>
      </c>
      <c r="AG1645">
        <v>0.28299999999999997</v>
      </c>
      <c r="AH1645">
        <v>78</v>
      </c>
      <c r="AI1645">
        <v>73</v>
      </c>
      <c r="AJ1645" t="s">
        <v>189</v>
      </c>
    </row>
    <row r="1646" spans="1:36" x14ac:dyDescent="0.45">
      <c r="A1646">
        <v>1645</v>
      </c>
      <c r="C1646" t="s">
        <v>1133</v>
      </c>
      <c r="D1646" t="str">
        <f t="shared" si="25"/>
        <v>Travis d'Arnaud2022</v>
      </c>
      <c r="E1646" t="s">
        <v>36</v>
      </c>
      <c r="F1646">
        <v>2022</v>
      </c>
      <c r="G1646">
        <v>63</v>
      </c>
      <c r="H1646">
        <v>258</v>
      </c>
      <c r="I1646">
        <v>426</v>
      </c>
      <c r="J1646">
        <v>62</v>
      </c>
      <c r="K1646">
        <v>241</v>
      </c>
      <c r="L1646">
        <v>36</v>
      </c>
      <c r="M1646">
        <v>63</v>
      </c>
      <c r="N1646">
        <v>15</v>
      </c>
      <c r="O1646">
        <v>0</v>
      </c>
      <c r="P1646">
        <v>11</v>
      </c>
      <c r="Q1646">
        <v>38</v>
      </c>
      <c r="R1646">
        <v>0</v>
      </c>
      <c r="S1646">
        <v>0</v>
      </c>
      <c r="T1646">
        <v>11</v>
      </c>
      <c r="U1646">
        <v>52</v>
      </c>
      <c r="V1646">
        <v>0.26100000000000001</v>
      </c>
      <c r="W1646">
        <v>0.31</v>
      </c>
      <c r="X1646">
        <v>0.46100000000000002</v>
      </c>
      <c r="Y1646">
        <v>0.77100000000000002</v>
      </c>
      <c r="Z1646">
        <v>111</v>
      </c>
      <c r="AA1646">
        <v>7</v>
      </c>
      <c r="AB1646">
        <v>6</v>
      </c>
      <c r="AC1646">
        <v>0</v>
      </c>
      <c r="AD1646">
        <v>0</v>
      </c>
      <c r="AE1646">
        <v>0</v>
      </c>
      <c r="AF1646">
        <v>1</v>
      </c>
      <c r="AG1646">
        <v>0.29199999999999998</v>
      </c>
      <c r="AH1646">
        <v>95</v>
      </c>
      <c r="AI1646">
        <v>116</v>
      </c>
      <c r="AJ1646" t="s">
        <v>1134</v>
      </c>
    </row>
    <row r="1647" spans="1:36" x14ac:dyDescent="0.45">
      <c r="A1647">
        <v>1646</v>
      </c>
      <c r="C1647" t="s">
        <v>1135</v>
      </c>
      <c r="D1647" t="str">
        <f t="shared" si="25"/>
        <v>Bobby Dalbec2021</v>
      </c>
      <c r="E1647" t="s">
        <v>36</v>
      </c>
      <c r="F1647">
        <v>2021</v>
      </c>
      <c r="G1647">
        <v>72</v>
      </c>
      <c r="H1647">
        <v>258</v>
      </c>
      <c r="I1647">
        <v>453</v>
      </c>
      <c r="J1647">
        <v>67</v>
      </c>
      <c r="K1647">
        <v>242</v>
      </c>
      <c r="L1647">
        <v>25</v>
      </c>
      <c r="M1647">
        <v>53</v>
      </c>
      <c r="N1647">
        <v>10</v>
      </c>
      <c r="O1647">
        <v>3</v>
      </c>
      <c r="P1647">
        <v>10</v>
      </c>
      <c r="Q1647">
        <v>36</v>
      </c>
      <c r="R1647">
        <v>1</v>
      </c>
      <c r="S1647">
        <v>0</v>
      </c>
      <c r="T1647">
        <v>12</v>
      </c>
      <c r="U1647">
        <v>95</v>
      </c>
      <c r="V1647">
        <v>0.219</v>
      </c>
      <c r="W1647">
        <v>0.26400000000000001</v>
      </c>
      <c r="X1647">
        <v>0.40899999999999997</v>
      </c>
      <c r="Y1647">
        <v>0.67300000000000004</v>
      </c>
      <c r="Z1647">
        <v>99</v>
      </c>
      <c r="AA1647">
        <v>2</v>
      </c>
      <c r="AB1647">
        <v>3</v>
      </c>
      <c r="AC1647">
        <v>0</v>
      </c>
      <c r="AD1647">
        <v>1</v>
      </c>
      <c r="AE1647">
        <v>0</v>
      </c>
      <c r="AF1647">
        <v>0</v>
      </c>
      <c r="AG1647">
        <v>0.312</v>
      </c>
      <c r="AH1647">
        <v>71</v>
      </c>
      <c r="AI1647">
        <v>85</v>
      </c>
      <c r="AJ1647" t="s">
        <v>1136</v>
      </c>
    </row>
    <row r="1648" spans="1:36" x14ac:dyDescent="0.45">
      <c r="A1648">
        <v>1647</v>
      </c>
      <c r="C1648" t="s">
        <v>841</v>
      </c>
      <c r="D1648" t="str">
        <f t="shared" si="25"/>
        <v>Brendan Donovan2022</v>
      </c>
      <c r="E1648" t="s">
        <v>36</v>
      </c>
      <c r="F1648">
        <v>2022</v>
      </c>
      <c r="G1648">
        <v>69</v>
      </c>
      <c r="H1648">
        <v>258</v>
      </c>
      <c r="I1648">
        <v>468</v>
      </c>
      <c r="J1648">
        <v>59</v>
      </c>
      <c r="K1648">
        <v>216</v>
      </c>
      <c r="L1648">
        <v>29</v>
      </c>
      <c r="M1648">
        <v>62</v>
      </c>
      <c r="N1648">
        <v>14</v>
      </c>
      <c r="O1648">
        <v>1</v>
      </c>
      <c r="P1648">
        <v>2</v>
      </c>
      <c r="Q1648">
        <v>30</v>
      </c>
      <c r="R1648">
        <v>2</v>
      </c>
      <c r="S1648">
        <v>2</v>
      </c>
      <c r="T1648">
        <v>31</v>
      </c>
      <c r="U1648">
        <v>46</v>
      </c>
      <c r="V1648">
        <v>0.28699999999999998</v>
      </c>
      <c r="W1648">
        <v>0.39500000000000002</v>
      </c>
      <c r="X1648">
        <v>0.38900000000000001</v>
      </c>
      <c r="Y1648">
        <v>0.78400000000000003</v>
      </c>
      <c r="Z1648">
        <v>84</v>
      </c>
      <c r="AA1648">
        <v>4</v>
      </c>
      <c r="AB1648">
        <v>9</v>
      </c>
      <c r="AC1648">
        <v>0</v>
      </c>
      <c r="AD1648">
        <v>2</v>
      </c>
      <c r="AE1648">
        <v>1</v>
      </c>
      <c r="AF1648">
        <v>1</v>
      </c>
      <c r="AG1648">
        <v>0.35299999999999998</v>
      </c>
      <c r="AH1648">
        <v>103</v>
      </c>
      <c r="AI1648">
        <v>125</v>
      </c>
      <c r="AJ1648" t="s">
        <v>842</v>
      </c>
    </row>
    <row r="1649" spans="1:36" x14ac:dyDescent="0.45">
      <c r="A1649">
        <v>1648</v>
      </c>
      <c r="C1649" t="s">
        <v>567</v>
      </c>
      <c r="D1649" t="str">
        <f t="shared" si="25"/>
        <v>Logan Forsythe2016</v>
      </c>
      <c r="E1649" t="s">
        <v>36</v>
      </c>
      <c r="F1649">
        <v>2016</v>
      </c>
      <c r="G1649">
        <v>59</v>
      </c>
      <c r="H1649">
        <v>258</v>
      </c>
      <c r="I1649">
        <v>567</v>
      </c>
      <c r="J1649">
        <v>59</v>
      </c>
      <c r="K1649">
        <v>235</v>
      </c>
      <c r="L1649">
        <v>34</v>
      </c>
      <c r="M1649">
        <v>67</v>
      </c>
      <c r="N1649">
        <v>16</v>
      </c>
      <c r="O1649">
        <v>2</v>
      </c>
      <c r="P1649">
        <v>8</v>
      </c>
      <c r="Q1649">
        <v>21</v>
      </c>
      <c r="R1649">
        <v>5</v>
      </c>
      <c r="S1649">
        <v>2</v>
      </c>
      <c r="T1649">
        <v>20</v>
      </c>
      <c r="U1649">
        <v>55</v>
      </c>
      <c r="V1649">
        <v>0.28499999999999998</v>
      </c>
      <c r="W1649">
        <v>0.34899999999999998</v>
      </c>
      <c r="X1649">
        <v>0.47199999999999998</v>
      </c>
      <c r="Y1649">
        <v>0.82099999999999995</v>
      </c>
      <c r="Z1649">
        <v>111</v>
      </c>
      <c r="AA1649">
        <v>3</v>
      </c>
      <c r="AB1649">
        <v>3</v>
      </c>
      <c r="AC1649">
        <v>0</v>
      </c>
      <c r="AD1649">
        <v>0</v>
      </c>
      <c r="AE1649">
        <v>0</v>
      </c>
      <c r="AF1649">
        <v>2</v>
      </c>
      <c r="AG1649">
        <v>0.34300000000000003</v>
      </c>
      <c r="AH1649">
        <v>111</v>
      </c>
      <c r="AI1649">
        <v>121</v>
      </c>
      <c r="AJ1649" t="s">
        <v>568</v>
      </c>
    </row>
    <row r="1650" spans="1:36" x14ac:dyDescent="0.45">
      <c r="A1650">
        <v>1649</v>
      </c>
      <c r="C1650" t="s">
        <v>721</v>
      </c>
      <c r="D1650" t="str">
        <f t="shared" si="25"/>
        <v>Marwin González2017</v>
      </c>
      <c r="E1650" t="s">
        <v>36</v>
      </c>
      <c r="F1650">
        <v>2017</v>
      </c>
      <c r="G1650">
        <v>71</v>
      </c>
      <c r="H1650">
        <v>258</v>
      </c>
      <c r="I1650">
        <v>515</v>
      </c>
      <c r="J1650">
        <v>59</v>
      </c>
      <c r="K1650">
        <v>224</v>
      </c>
      <c r="L1650">
        <v>39</v>
      </c>
      <c r="M1650">
        <v>69</v>
      </c>
      <c r="N1650">
        <v>12</v>
      </c>
      <c r="O1650">
        <v>0</v>
      </c>
      <c r="P1650">
        <v>16</v>
      </c>
      <c r="Q1650">
        <v>53</v>
      </c>
      <c r="R1650">
        <v>4</v>
      </c>
      <c r="S1650">
        <v>2</v>
      </c>
      <c r="T1650">
        <v>27</v>
      </c>
      <c r="U1650">
        <v>52</v>
      </c>
      <c r="V1650">
        <v>0.308</v>
      </c>
      <c r="W1650">
        <v>0.39100000000000001</v>
      </c>
      <c r="X1650">
        <v>0.57599999999999996</v>
      </c>
      <c r="Y1650">
        <v>0.96699999999999997</v>
      </c>
      <c r="Z1650">
        <v>129</v>
      </c>
      <c r="AA1650">
        <v>4</v>
      </c>
      <c r="AB1650">
        <v>4</v>
      </c>
      <c r="AC1650">
        <v>2</v>
      </c>
      <c r="AD1650">
        <v>1</v>
      </c>
      <c r="AE1650">
        <v>1</v>
      </c>
      <c r="AF1650">
        <v>2</v>
      </c>
      <c r="AG1650">
        <v>0.33800000000000002</v>
      </c>
      <c r="AH1650">
        <v>112</v>
      </c>
      <c r="AI1650">
        <v>156</v>
      </c>
      <c r="AJ1650" t="s">
        <v>722</v>
      </c>
    </row>
    <row r="1651" spans="1:36" x14ac:dyDescent="0.45">
      <c r="A1651">
        <v>1650</v>
      </c>
      <c r="C1651" t="s">
        <v>1137</v>
      </c>
      <c r="D1651" t="str">
        <f t="shared" si="25"/>
        <v>James Jones2014</v>
      </c>
      <c r="E1651" t="s">
        <v>36</v>
      </c>
      <c r="F1651">
        <v>2014</v>
      </c>
      <c r="G1651">
        <v>66</v>
      </c>
      <c r="H1651">
        <v>258</v>
      </c>
      <c r="I1651">
        <v>328</v>
      </c>
      <c r="J1651">
        <v>58</v>
      </c>
      <c r="K1651">
        <v>244</v>
      </c>
      <c r="L1651">
        <v>37</v>
      </c>
      <c r="M1651">
        <v>70</v>
      </c>
      <c r="N1651">
        <v>8</v>
      </c>
      <c r="O1651">
        <v>4</v>
      </c>
      <c r="P1651">
        <v>0</v>
      </c>
      <c r="Q1651">
        <v>8</v>
      </c>
      <c r="R1651">
        <v>17</v>
      </c>
      <c r="S1651">
        <v>1</v>
      </c>
      <c r="T1651">
        <v>11</v>
      </c>
      <c r="U1651">
        <v>45</v>
      </c>
      <c r="V1651">
        <v>0.28699999999999998</v>
      </c>
      <c r="W1651">
        <v>0.318</v>
      </c>
      <c r="X1651">
        <v>0.35299999999999998</v>
      </c>
      <c r="Y1651">
        <v>0.67</v>
      </c>
      <c r="Z1651">
        <v>86</v>
      </c>
      <c r="AA1651">
        <v>3</v>
      </c>
      <c r="AB1651">
        <v>0</v>
      </c>
      <c r="AC1651">
        <v>3</v>
      </c>
      <c r="AD1651">
        <v>0</v>
      </c>
      <c r="AE1651">
        <v>0</v>
      </c>
      <c r="AF1651">
        <v>5</v>
      </c>
      <c r="AG1651">
        <v>0.35199999999999998</v>
      </c>
      <c r="AH1651">
        <v>128</v>
      </c>
      <c r="AI1651">
        <v>91</v>
      </c>
      <c r="AJ1651" t="s">
        <v>1138</v>
      </c>
    </row>
    <row r="1652" spans="1:36" x14ac:dyDescent="0.45">
      <c r="A1652">
        <v>1651</v>
      </c>
      <c r="C1652" t="s">
        <v>845</v>
      </c>
      <c r="D1652" t="str">
        <f t="shared" si="25"/>
        <v>Cameron Maybin2018</v>
      </c>
      <c r="E1652" t="s">
        <v>36</v>
      </c>
      <c r="F1652">
        <v>2018</v>
      </c>
      <c r="G1652">
        <v>89</v>
      </c>
      <c r="H1652">
        <v>258</v>
      </c>
      <c r="I1652">
        <v>384</v>
      </c>
      <c r="J1652">
        <v>52</v>
      </c>
      <c r="K1652">
        <v>227</v>
      </c>
      <c r="L1652">
        <v>17</v>
      </c>
      <c r="M1652">
        <v>55</v>
      </c>
      <c r="N1652">
        <v>11</v>
      </c>
      <c r="O1652">
        <v>1</v>
      </c>
      <c r="P1652">
        <v>2</v>
      </c>
      <c r="Q1652">
        <v>18</v>
      </c>
      <c r="R1652">
        <v>8</v>
      </c>
      <c r="S1652">
        <v>4</v>
      </c>
      <c r="T1652">
        <v>28</v>
      </c>
      <c r="U1652">
        <v>50</v>
      </c>
      <c r="V1652">
        <v>0.24199999999999999</v>
      </c>
      <c r="W1652">
        <v>0.32600000000000001</v>
      </c>
      <c r="X1652">
        <v>0.32600000000000001</v>
      </c>
      <c r="Y1652">
        <v>0.65200000000000002</v>
      </c>
      <c r="Z1652">
        <v>74</v>
      </c>
      <c r="AA1652">
        <v>3</v>
      </c>
      <c r="AB1652">
        <v>1</v>
      </c>
      <c r="AC1652">
        <v>0</v>
      </c>
      <c r="AD1652">
        <v>2</v>
      </c>
      <c r="AE1652">
        <v>1</v>
      </c>
      <c r="AF1652">
        <v>2</v>
      </c>
      <c r="AG1652">
        <v>0.29899999999999999</v>
      </c>
      <c r="AH1652">
        <v>97</v>
      </c>
      <c r="AI1652">
        <v>83</v>
      </c>
      <c r="AJ1652" t="s">
        <v>846</v>
      </c>
    </row>
    <row r="1653" spans="1:36" x14ac:dyDescent="0.45">
      <c r="A1653">
        <v>1652</v>
      </c>
      <c r="C1653" t="s">
        <v>1021</v>
      </c>
      <c r="D1653" t="str">
        <f t="shared" si="25"/>
        <v>James McCann2021</v>
      </c>
      <c r="E1653" t="s">
        <v>36</v>
      </c>
      <c r="F1653">
        <v>2021</v>
      </c>
      <c r="G1653">
        <v>75</v>
      </c>
      <c r="H1653">
        <v>258</v>
      </c>
      <c r="I1653">
        <v>412</v>
      </c>
      <c r="J1653">
        <v>65</v>
      </c>
      <c r="K1653">
        <v>233</v>
      </c>
      <c r="L1653">
        <v>19</v>
      </c>
      <c r="M1653">
        <v>58</v>
      </c>
      <c r="N1653">
        <v>8</v>
      </c>
      <c r="O1653">
        <v>0</v>
      </c>
      <c r="P1653">
        <v>7</v>
      </c>
      <c r="Q1653">
        <v>29</v>
      </c>
      <c r="R1653">
        <v>0</v>
      </c>
      <c r="S1653">
        <v>0</v>
      </c>
      <c r="T1653">
        <v>22</v>
      </c>
      <c r="U1653">
        <v>79</v>
      </c>
      <c r="V1653">
        <v>0.249</v>
      </c>
      <c r="W1653">
        <v>0.318</v>
      </c>
      <c r="X1653">
        <v>0.373</v>
      </c>
      <c r="Y1653">
        <v>0.69099999999999995</v>
      </c>
      <c r="Z1653">
        <v>87</v>
      </c>
      <c r="AA1653">
        <v>8</v>
      </c>
      <c r="AB1653">
        <v>2</v>
      </c>
      <c r="AC1653">
        <v>0</v>
      </c>
      <c r="AD1653">
        <v>1</v>
      </c>
      <c r="AE1653">
        <v>0</v>
      </c>
      <c r="AF1653">
        <v>1</v>
      </c>
      <c r="AG1653">
        <v>0.34499999999999997</v>
      </c>
      <c r="AH1653">
        <v>115</v>
      </c>
      <c r="AI1653">
        <v>93</v>
      </c>
      <c r="AJ1653" t="s">
        <v>1022</v>
      </c>
    </row>
    <row r="1654" spans="1:36" x14ac:dyDescent="0.45">
      <c r="A1654">
        <v>1653</v>
      </c>
      <c r="C1654" t="s">
        <v>1139</v>
      </c>
      <c r="D1654" t="str">
        <f t="shared" si="25"/>
        <v>Lars Nootbaar2023</v>
      </c>
      <c r="E1654" t="s">
        <v>36</v>
      </c>
      <c r="F1654">
        <v>2023</v>
      </c>
      <c r="G1654">
        <v>60</v>
      </c>
      <c r="H1654">
        <v>258</v>
      </c>
      <c r="I1654">
        <v>503</v>
      </c>
      <c r="J1654">
        <v>57</v>
      </c>
      <c r="K1654">
        <v>220</v>
      </c>
      <c r="L1654">
        <v>37</v>
      </c>
      <c r="M1654">
        <v>57</v>
      </c>
      <c r="N1654">
        <v>12</v>
      </c>
      <c r="O1654">
        <v>0</v>
      </c>
      <c r="P1654">
        <v>5</v>
      </c>
      <c r="Q1654">
        <v>25</v>
      </c>
      <c r="R1654">
        <v>5</v>
      </c>
      <c r="S1654">
        <v>1</v>
      </c>
      <c r="T1654">
        <v>35</v>
      </c>
      <c r="U1654">
        <v>57</v>
      </c>
      <c r="V1654">
        <v>0.25900000000000001</v>
      </c>
      <c r="W1654">
        <v>0.35799999999999998</v>
      </c>
      <c r="X1654">
        <v>0.38200000000000001</v>
      </c>
      <c r="Y1654">
        <v>0.74</v>
      </c>
      <c r="Z1654">
        <v>84</v>
      </c>
      <c r="AA1654">
        <v>3</v>
      </c>
      <c r="AB1654">
        <v>0</v>
      </c>
      <c r="AC1654">
        <v>1</v>
      </c>
      <c r="AD1654">
        <v>2</v>
      </c>
      <c r="AE1654">
        <v>2</v>
      </c>
      <c r="AF1654">
        <v>1</v>
      </c>
      <c r="AG1654">
        <v>0.32500000000000001</v>
      </c>
      <c r="AH1654">
        <v>89</v>
      </c>
      <c r="AI1654">
        <v>105</v>
      </c>
      <c r="AJ1654" t="s">
        <v>1140</v>
      </c>
    </row>
    <row r="1655" spans="1:36" x14ac:dyDescent="0.45">
      <c r="A1655">
        <v>1654</v>
      </c>
      <c r="C1655" t="s">
        <v>627</v>
      </c>
      <c r="D1655" t="str">
        <f t="shared" si="25"/>
        <v>Miguel Sanó2021</v>
      </c>
      <c r="E1655" t="s">
        <v>36</v>
      </c>
      <c r="F1655">
        <v>2021</v>
      </c>
      <c r="G1655">
        <v>68</v>
      </c>
      <c r="H1655">
        <v>258</v>
      </c>
      <c r="I1655">
        <v>532</v>
      </c>
      <c r="J1655">
        <v>60</v>
      </c>
      <c r="K1655">
        <v>230</v>
      </c>
      <c r="L1655">
        <v>31</v>
      </c>
      <c r="M1655">
        <v>45</v>
      </c>
      <c r="N1655">
        <v>8</v>
      </c>
      <c r="O1655">
        <v>0</v>
      </c>
      <c r="P1655">
        <v>15</v>
      </c>
      <c r="Q1655">
        <v>35</v>
      </c>
      <c r="R1655">
        <v>0</v>
      </c>
      <c r="S1655">
        <v>0</v>
      </c>
      <c r="T1655">
        <v>26</v>
      </c>
      <c r="U1655">
        <v>94</v>
      </c>
      <c r="V1655">
        <v>0.19600000000000001</v>
      </c>
      <c r="W1655">
        <v>0.27900000000000003</v>
      </c>
      <c r="X1655">
        <v>0.42599999999999999</v>
      </c>
      <c r="Y1655">
        <v>0.70499999999999996</v>
      </c>
      <c r="Z1655">
        <v>98</v>
      </c>
      <c r="AA1655">
        <v>5</v>
      </c>
      <c r="AB1655">
        <v>1</v>
      </c>
      <c r="AC1655">
        <v>0</v>
      </c>
      <c r="AD1655">
        <v>1</v>
      </c>
      <c r="AE1655">
        <v>0</v>
      </c>
      <c r="AF1655">
        <v>2</v>
      </c>
      <c r="AG1655">
        <v>0.246</v>
      </c>
      <c r="AH1655">
        <v>81</v>
      </c>
      <c r="AI1655">
        <v>94</v>
      </c>
      <c r="AJ1655" t="s">
        <v>628</v>
      </c>
    </row>
    <row r="1656" spans="1:36" x14ac:dyDescent="0.45">
      <c r="A1656">
        <v>1655</v>
      </c>
      <c r="C1656" t="s">
        <v>1141</v>
      </c>
      <c r="D1656" t="str">
        <f t="shared" si="25"/>
        <v>Frank Schwindel2022</v>
      </c>
      <c r="E1656" t="s">
        <v>36</v>
      </c>
      <c r="F1656">
        <v>2022</v>
      </c>
      <c r="G1656">
        <v>65</v>
      </c>
      <c r="H1656">
        <v>258</v>
      </c>
      <c r="I1656">
        <v>292</v>
      </c>
      <c r="J1656">
        <v>60</v>
      </c>
      <c r="K1656">
        <v>240</v>
      </c>
      <c r="L1656">
        <v>22</v>
      </c>
      <c r="M1656">
        <v>57</v>
      </c>
      <c r="N1656">
        <v>11</v>
      </c>
      <c r="O1656">
        <v>0</v>
      </c>
      <c r="P1656">
        <v>8</v>
      </c>
      <c r="Q1656">
        <v>34</v>
      </c>
      <c r="R1656">
        <v>0</v>
      </c>
      <c r="S1656">
        <v>0</v>
      </c>
      <c r="T1656">
        <v>16</v>
      </c>
      <c r="U1656">
        <v>51</v>
      </c>
      <c r="V1656">
        <v>0.23799999999999999</v>
      </c>
      <c r="W1656">
        <v>0.28299999999999997</v>
      </c>
      <c r="X1656">
        <v>0.38300000000000001</v>
      </c>
      <c r="Y1656">
        <v>0.66600000000000004</v>
      </c>
      <c r="Z1656">
        <v>92</v>
      </c>
      <c r="AA1656">
        <v>9</v>
      </c>
      <c r="AB1656">
        <v>0</v>
      </c>
      <c r="AC1656">
        <v>0</v>
      </c>
      <c r="AD1656">
        <v>2</v>
      </c>
      <c r="AE1656">
        <v>1</v>
      </c>
      <c r="AF1656">
        <v>1</v>
      </c>
      <c r="AG1656">
        <v>0.26800000000000002</v>
      </c>
      <c r="AH1656">
        <v>109</v>
      </c>
      <c r="AI1656">
        <v>88</v>
      </c>
      <c r="AJ1656" t="s">
        <v>1142</v>
      </c>
    </row>
    <row r="1657" spans="1:36" x14ac:dyDescent="0.45">
      <c r="A1657">
        <v>1656</v>
      </c>
      <c r="C1657" t="s">
        <v>244</v>
      </c>
      <c r="D1657" t="str">
        <f t="shared" si="25"/>
        <v>Dee Strange-Gordon2019</v>
      </c>
      <c r="E1657" t="s">
        <v>36</v>
      </c>
      <c r="F1657">
        <v>2019</v>
      </c>
      <c r="G1657">
        <v>68</v>
      </c>
      <c r="H1657">
        <v>258</v>
      </c>
      <c r="I1657">
        <v>421</v>
      </c>
      <c r="J1657">
        <v>64</v>
      </c>
      <c r="K1657">
        <v>240</v>
      </c>
      <c r="L1657">
        <v>25</v>
      </c>
      <c r="M1657">
        <v>64</v>
      </c>
      <c r="N1657">
        <v>7</v>
      </c>
      <c r="O1657">
        <v>3</v>
      </c>
      <c r="P1657">
        <v>3</v>
      </c>
      <c r="Q1657">
        <v>25</v>
      </c>
      <c r="R1657">
        <v>15</v>
      </c>
      <c r="S1657">
        <v>2</v>
      </c>
      <c r="T1657">
        <v>11</v>
      </c>
      <c r="U1657">
        <v>41</v>
      </c>
      <c r="V1657">
        <v>0.26700000000000002</v>
      </c>
      <c r="W1657">
        <v>0.29699999999999999</v>
      </c>
      <c r="X1657">
        <v>0.35799999999999998</v>
      </c>
      <c r="Y1657">
        <v>0.65500000000000003</v>
      </c>
      <c r="Z1657">
        <v>86</v>
      </c>
      <c r="AA1657">
        <v>4</v>
      </c>
      <c r="AB1657">
        <v>1</v>
      </c>
      <c r="AC1657">
        <v>2</v>
      </c>
      <c r="AD1657">
        <v>4</v>
      </c>
      <c r="AE1657">
        <v>0</v>
      </c>
      <c r="AF1657">
        <v>2</v>
      </c>
      <c r="AG1657">
        <v>0.30499999999999999</v>
      </c>
      <c r="AH1657">
        <v>97</v>
      </c>
      <c r="AI1657">
        <v>75</v>
      </c>
      <c r="AJ1657" t="s">
        <v>245</v>
      </c>
    </row>
    <row r="1658" spans="1:36" x14ac:dyDescent="0.45">
      <c r="A1658">
        <v>1657</v>
      </c>
      <c r="C1658" t="s">
        <v>1041</v>
      </c>
      <c r="D1658" t="str">
        <f t="shared" si="25"/>
        <v>Jiman Choi2022</v>
      </c>
      <c r="E1658" t="s">
        <v>36</v>
      </c>
      <c r="F1658">
        <v>2022</v>
      </c>
      <c r="G1658">
        <v>66</v>
      </c>
      <c r="H1658">
        <v>257</v>
      </c>
      <c r="I1658">
        <v>419</v>
      </c>
      <c r="J1658">
        <v>61</v>
      </c>
      <c r="K1658">
        <v>216</v>
      </c>
      <c r="L1658">
        <v>26</v>
      </c>
      <c r="M1658">
        <v>60</v>
      </c>
      <c r="N1658">
        <v>16</v>
      </c>
      <c r="O1658">
        <v>0</v>
      </c>
      <c r="P1658">
        <v>7</v>
      </c>
      <c r="Q1658">
        <v>41</v>
      </c>
      <c r="R1658">
        <v>0</v>
      </c>
      <c r="S1658">
        <v>0</v>
      </c>
      <c r="T1658">
        <v>39</v>
      </c>
      <c r="U1658">
        <v>72</v>
      </c>
      <c r="V1658">
        <v>0.27800000000000002</v>
      </c>
      <c r="W1658">
        <v>0.38500000000000001</v>
      </c>
      <c r="X1658">
        <v>0.44900000000000001</v>
      </c>
      <c r="Y1658">
        <v>0.83399999999999996</v>
      </c>
      <c r="Z1658">
        <v>97</v>
      </c>
      <c r="AA1658">
        <v>2</v>
      </c>
      <c r="AB1658">
        <v>0</v>
      </c>
      <c r="AC1658">
        <v>0</v>
      </c>
      <c r="AD1658">
        <v>2</v>
      </c>
      <c r="AE1658">
        <v>2</v>
      </c>
      <c r="AF1658">
        <v>3</v>
      </c>
      <c r="AG1658">
        <v>0.38100000000000001</v>
      </c>
      <c r="AH1658">
        <v>129</v>
      </c>
      <c r="AI1658">
        <v>137</v>
      </c>
      <c r="AJ1658" t="s">
        <v>1042</v>
      </c>
    </row>
    <row r="1659" spans="1:36" x14ac:dyDescent="0.45">
      <c r="A1659">
        <v>1658</v>
      </c>
      <c r="C1659" t="s">
        <v>927</v>
      </c>
      <c r="D1659" t="str">
        <f t="shared" si="25"/>
        <v>Matt Davidson2017</v>
      </c>
      <c r="E1659" t="s">
        <v>36</v>
      </c>
      <c r="F1659">
        <v>2017</v>
      </c>
      <c r="G1659">
        <v>71</v>
      </c>
      <c r="H1659">
        <v>257</v>
      </c>
      <c r="I1659">
        <v>443</v>
      </c>
      <c r="J1659">
        <v>61</v>
      </c>
      <c r="K1659">
        <v>241</v>
      </c>
      <c r="L1659">
        <v>31</v>
      </c>
      <c r="M1659">
        <v>59</v>
      </c>
      <c r="N1659">
        <v>9</v>
      </c>
      <c r="O1659">
        <v>1</v>
      </c>
      <c r="P1659">
        <v>18</v>
      </c>
      <c r="Q1659">
        <v>42</v>
      </c>
      <c r="R1659">
        <v>0</v>
      </c>
      <c r="S1659">
        <v>1</v>
      </c>
      <c r="T1659">
        <v>13</v>
      </c>
      <c r="U1659">
        <v>106</v>
      </c>
      <c r="V1659">
        <v>0.245</v>
      </c>
      <c r="W1659">
        <v>0.28399999999999997</v>
      </c>
      <c r="X1659">
        <v>0.51500000000000001</v>
      </c>
      <c r="Y1659">
        <v>0.79900000000000004</v>
      </c>
      <c r="Z1659">
        <v>124</v>
      </c>
      <c r="AA1659">
        <v>8</v>
      </c>
      <c r="AB1659">
        <v>1</v>
      </c>
      <c r="AC1659">
        <v>0</v>
      </c>
      <c r="AD1659">
        <v>2</v>
      </c>
      <c r="AE1659">
        <v>0</v>
      </c>
      <c r="AF1659">
        <v>1</v>
      </c>
      <c r="AG1659">
        <v>0.34499999999999997</v>
      </c>
      <c r="AH1659">
        <v>123</v>
      </c>
      <c r="AI1659">
        <v>109</v>
      </c>
      <c r="AJ1659" t="s">
        <v>928</v>
      </c>
    </row>
    <row r="1660" spans="1:36" x14ac:dyDescent="0.45">
      <c r="A1660">
        <v>1659</v>
      </c>
      <c r="C1660" t="s">
        <v>997</v>
      </c>
      <c r="D1660" t="str">
        <f t="shared" si="25"/>
        <v>Jarrod Dyson2019</v>
      </c>
      <c r="E1660" t="s">
        <v>36</v>
      </c>
      <c r="F1660">
        <v>2019</v>
      </c>
      <c r="G1660">
        <v>73</v>
      </c>
      <c r="H1660">
        <v>257</v>
      </c>
      <c r="I1660">
        <v>452</v>
      </c>
      <c r="J1660">
        <v>50</v>
      </c>
      <c r="K1660">
        <v>226</v>
      </c>
      <c r="L1660">
        <v>40</v>
      </c>
      <c r="M1660">
        <v>58</v>
      </c>
      <c r="N1660">
        <v>6</v>
      </c>
      <c r="O1660">
        <v>2</v>
      </c>
      <c r="P1660">
        <v>5</v>
      </c>
      <c r="Q1660">
        <v>18</v>
      </c>
      <c r="R1660">
        <v>20</v>
      </c>
      <c r="S1660">
        <v>2</v>
      </c>
      <c r="T1660">
        <v>29</v>
      </c>
      <c r="U1660">
        <v>49</v>
      </c>
      <c r="V1660">
        <v>0.25700000000000001</v>
      </c>
      <c r="W1660">
        <v>0.34200000000000003</v>
      </c>
      <c r="X1660">
        <v>0.36699999999999999</v>
      </c>
      <c r="Y1660">
        <v>0.71</v>
      </c>
      <c r="Z1660">
        <v>83</v>
      </c>
      <c r="AA1660">
        <v>1</v>
      </c>
      <c r="AB1660">
        <v>1</v>
      </c>
      <c r="AC1660">
        <v>0</v>
      </c>
      <c r="AD1660">
        <v>1</v>
      </c>
      <c r="AE1660">
        <v>0</v>
      </c>
      <c r="AF1660">
        <v>0</v>
      </c>
      <c r="AG1660">
        <v>0.30599999999999999</v>
      </c>
      <c r="AH1660">
        <v>124</v>
      </c>
      <c r="AI1660">
        <v>91</v>
      </c>
      <c r="AJ1660" t="s">
        <v>998</v>
      </c>
    </row>
    <row r="1661" spans="1:36" x14ac:dyDescent="0.45">
      <c r="A1661">
        <v>1660</v>
      </c>
      <c r="C1661" t="s">
        <v>479</v>
      </c>
      <c r="D1661" t="str">
        <f t="shared" si="25"/>
        <v>Joey Gallo2022</v>
      </c>
      <c r="E1661" t="s">
        <v>36</v>
      </c>
      <c r="F1661">
        <v>2022</v>
      </c>
      <c r="G1661">
        <v>75</v>
      </c>
      <c r="H1661">
        <v>257</v>
      </c>
      <c r="I1661">
        <v>410</v>
      </c>
      <c r="J1661">
        <v>63</v>
      </c>
      <c r="K1661">
        <v>219</v>
      </c>
      <c r="L1661">
        <v>30</v>
      </c>
      <c r="M1661">
        <v>36</v>
      </c>
      <c r="N1661">
        <v>4</v>
      </c>
      <c r="O1661">
        <v>1</v>
      </c>
      <c r="P1661">
        <v>11</v>
      </c>
      <c r="Q1661">
        <v>23</v>
      </c>
      <c r="R1661">
        <v>2</v>
      </c>
      <c r="S1661">
        <v>0</v>
      </c>
      <c r="T1661">
        <v>38</v>
      </c>
      <c r="U1661">
        <v>98</v>
      </c>
      <c r="V1661">
        <v>0.16400000000000001</v>
      </c>
      <c r="W1661">
        <v>0.28799999999999998</v>
      </c>
      <c r="X1661">
        <v>0.34300000000000003</v>
      </c>
      <c r="Y1661">
        <v>0.63</v>
      </c>
      <c r="Z1661">
        <v>75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0.22700000000000001</v>
      </c>
      <c r="AH1661">
        <v>99</v>
      </c>
      <c r="AI1661">
        <v>79</v>
      </c>
      <c r="AJ1661" t="s">
        <v>480</v>
      </c>
    </row>
    <row r="1662" spans="1:36" x14ac:dyDescent="0.45">
      <c r="A1662">
        <v>1661</v>
      </c>
      <c r="C1662" t="s">
        <v>667</v>
      </c>
      <c r="D1662" t="str">
        <f t="shared" si="25"/>
        <v>Yasmani Grandal2015</v>
      </c>
      <c r="E1662" t="s">
        <v>36</v>
      </c>
      <c r="F1662">
        <v>2015</v>
      </c>
      <c r="G1662">
        <v>69</v>
      </c>
      <c r="H1662">
        <v>257</v>
      </c>
      <c r="I1662">
        <v>426</v>
      </c>
      <c r="J1662">
        <v>61</v>
      </c>
      <c r="K1662">
        <v>213</v>
      </c>
      <c r="L1662">
        <v>35</v>
      </c>
      <c r="M1662">
        <v>60</v>
      </c>
      <c r="N1662">
        <v>10</v>
      </c>
      <c r="O1662">
        <v>0</v>
      </c>
      <c r="P1662">
        <v>14</v>
      </c>
      <c r="Q1662">
        <v>36</v>
      </c>
      <c r="R1662">
        <v>0</v>
      </c>
      <c r="S1662">
        <v>1</v>
      </c>
      <c r="T1662">
        <v>42</v>
      </c>
      <c r="U1662">
        <v>49</v>
      </c>
      <c r="V1662">
        <v>0.28199999999999997</v>
      </c>
      <c r="W1662">
        <v>0.40100000000000002</v>
      </c>
      <c r="X1662">
        <v>0.52600000000000002</v>
      </c>
      <c r="Y1662">
        <v>0.92700000000000005</v>
      </c>
      <c r="Z1662">
        <v>112</v>
      </c>
      <c r="AA1662">
        <v>8</v>
      </c>
      <c r="AB1662">
        <v>1</v>
      </c>
      <c r="AC1662">
        <v>0</v>
      </c>
      <c r="AD1662">
        <v>1</v>
      </c>
      <c r="AE1662">
        <v>1</v>
      </c>
      <c r="AF1662">
        <v>0</v>
      </c>
      <c r="AG1662">
        <v>0.30499999999999999</v>
      </c>
      <c r="AH1662">
        <v>144</v>
      </c>
      <c r="AI1662">
        <v>161</v>
      </c>
      <c r="AJ1662" t="s">
        <v>668</v>
      </c>
    </row>
    <row r="1663" spans="1:36" x14ac:dyDescent="0.45">
      <c r="A1663">
        <v>1662</v>
      </c>
      <c r="C1663" t="s">
        <v>919</v>
      </c>
      <c r="D1663" t="str">
        <f t="shared" si="25"/>
        <v>Matt Joyce2015</v>
      </c>
      <c r="E1663" t="s">
        <v>36</v>
      </c>
      <c r="F1663">
        <v>2015</v>
      </c>
      <c r="G1663">
        <v>78</v>
      </c>
      <c r="H1663">
        <v>257</v>
      </c>
      <c r="I1663">
        <v>284</v>
      </c>
      <c r="J1663">
        <v>68</v>
      </c>
      <c r="K1663">
        <v>226</v>
      </c>
      <c r="L1663">
        <v>17</v>
      </c>
      <c r="M1663">
        <v>43</v>
      </c>
      <c r="N1663">
        <v>12</v>
      </c>
      <c r="O1663">
        <v>1</v>
      </c>
      <c r="P1663">
        <v>5</v>
      </c>
      <c r="Q1663">
        <v>20</v>
      </c>
      <c r="R1663">
        <v>0</v>
      </c>
      <c r="S1663">
        <v>3</v>
      </c>
      <c r="T1663">
        <v>27</v>
      </c>
      <c r="U1663">
        <v>57</v>
      </c>
      <c r="V1663">
        <v>0.19</v>
      </c>
      <c r="W1663">
        <v>0.28100000000000003</v>
      </c>
      <c r="X1663">
        <v>0.31900000000000001</v>
      </c>
      <c r="Y1663">
        <v>0.6</v>
      </c>
      <c r="Z1663">
        <v>72</v>
      </c>
      <c r="AA1663">
        <v>4</v>
      </c>
      <c r="AB1663">
        <v>2</v>
      </c>
      <c r="AC1663">
        <v>1</v>
      </c>
      <c r="AD1663">
        <v>1</v>
      </c>
      <c r="AE1663">
        <v>1</v>
      </c>
      <c r="AF1663">
        <v>4</v>
      </c>
      <c r="AG1663">
        <v>0.23</v>
      </c>
      <c r="AH1663">
        <v>113</v>
      </c>
      <c r="AI1663">
        <v>70</v>
      </c>
      <c r="AJ1663" t="s">
        <v>920</v>
      </c>
    </row>
    <row r="1664" spans="1:36" x14ac:dyDescent="0.45">
      <c r="A1664">
        <v>1663</v>
      </c>
      <c r="C1664" t="s">
        <v>1143</v>
      </c>
      <c r="D1664" t="str">
        <f t="shared" si="25"/>
        <v>Rafael Ortega2022</v>
      </c>
      <c r="E1664" t="s">
        <v>36</v>
      </c>
      <c r="F1664">
        <v>2022</v>
      </c>
      <c r="G1664">
        <v>79</v>
      </c>
      <c r="H1664">
        <v>257</v>
      </c>
      <c r="I1664">
        <v>371</v>
      </c>
      <c r="J1664">
        <v>57</v>
      </c>
      <c r="K1664">
        <v>217</v>
      </c>
      <c r="L1664">
        <v>24</v>
      </c>
      <c r="M1664">
        <v>52</v>
      </c>
      <c r="N1664">
        <v>12</v>
      </c>
      <c r="O1664">
        <v>1</v>
      </c>
      <c r="P1664">
        <v>4</v>
      </c>
      <c r="Q1664">
        <v>23</v>
      </c>
      <c r="R1664">
        <v>7</v>
      </c>
      <c r="S1664">
        <v>5</v>
      </c>
      <c r="T1664">
        <v>32</v>
      </c>
      <c r="U1664">
        <v>54</v>
      </c>
      <c r="V1664">
        <v>0.24</v>
      </c>
      <c r="W1664">
        <v>0.33300000000000002</v>
      </c>
      <c r="X1664">
        <v>0.35899999999999999</v>
      </c>
      <c r="Y1664">
        <v>0.69299999999999995</v>
      </c>
      <c r="Z1664">
        <v>78</v>
      </c>
      <c r="AA1664">
        <v>8</v>
      </c>
      <c r="AB1664">
        <v>1</v>
      </c>
      <c r="AC1664">
        <v>1</v>
      </c>
      <c r="AD1664">
        <v>5</v>
      </c>
      <c r="AE1664">
        <v>0</v>
      </c>
      <c r="AF1664">
        <v>0</v>
      </c>
      <c r="AG1664">
        <v>0.29299999999999998</v>
      </c>
      <c r="AH1664">
        <v>101</v>
      </c>
      <c r="AI1664">
        <v>98</v>
      </c>
      <c r="AJ1664" t="s">
        <v>1144</v>
      </c>
    </row>
    <row r="1665" spans="1:36" x14ac:dyDescent="0.45">
      <c r="A1665">
        <v>1664</v>
      </c>
      <c r="C1665" t="s">
        <v>1145</v>
      </c>
      <c r="D1665" t="str">
        <f t="shared" si="25"/>
        <v>Nick Pratto2023</v>
      </c>
      <c r="E1665" t="s">
        <v>36</v>
      </c>
      <c r="F1665">
        <v>2023</v>
      </c>
      <c r="G1665">
        <v>65</v>
      </c>
      <c r="H1665">
        <v>257</v>
      </c>
      <c r="I1665">
        <v>345</v>
      </c>
      <c r="J1665">
        <v>59</v>
      </c>
      <c r="K1665">
        <v>224</v>
      </c>
      <c r="L1665">
        <v>27</v>
      </c>
      <c r="M1665">
        <v>55</v>
      </c>
      <c r="N1665">
        <v>14</v>
      </c>
      <c r="O1665">
        <v>0</v>
      </c>
      <c r="P1665">
        <v>6</v>
      </c>
      <c r="Q1665">
        <v>28</v>
      </c>
      <c r="R1665">
        <v>1</v>
      </c>
      <c r="S1665">
        <v>1</v>
      </c>
      <c r="T1665">
        <v>24</v>
      </c>
      <c r="U1665">
        <v>97</v>
      </c>
      <c r="V1665">
        <v>0.246</v>
      </c>
      <c r="W1665">
        <v>0.33100000000000002</v>
      </c>
      <c r="X1665">
        <v>0.38800000000000001</v>
      </c>
      <c r="Y1665">
        <v>0.71899999999999997</v>
      </c>
      <c r="Z1665">
        <v>87</v>
      </c>
      <c r="AA1665">
        <v>3</v>
      </c>
      <c r="AB1665">
        <v>6</v>
      </c>
      <c r="AC1665">
        <v>0</v>
      </c>
      <c r="AD1665">
        <v>3</v>
      </c>
      <c r="AE1665">
        <v>0</v>
      </c>
      <c r="AF1665">
        <v>0</v>
      </c>
      <c r="AG1665">
        <v>0.39500000000000002</v>
      </c>
      <c r="AH1665">
        <v>118</v>
      </c>
      <c r="AI1665">
        <v>98</v>
      </c>
      <c r="AJ1665" t="s">
        <v>1146</v>
      </c>
    </row>
    <row r="1666" spans="1:36" x14ac:dyDescent="0.45">
      <c r="A1666">
        <v>1665</v>
      </c>
      <c r="C1666" t="s">
        <v>627</v>
      </c>
      <c r="D1666" t="str">
        <f t="shared" si="25"/>
        <v>Miguel Sanó2016</v>
      </c>
      <c r="E1666" t="s">
        <v>36</v>
      </c>
      <c r="F1666">
        <v>2016</v>
      </c>
      <c r="G1666">
        <v>60</v>
      </c>
      <c r="H1666">
        <v>257</v>
      </c>
      <c r="I1666">
        <v>495</v>
      </c>
      <c r="J1666">
        <v>59</v>
      </c>
      <c r="K1666">
        <v>218</v>
      </c>
      <c r="L1666">
        <v>34</v>
      </c>
      <c r="M1666">
        <v>53</v>
      </c>
      <c r="N1666">
        <v>8</v>
      </c>
      <c r="O1666">
        <v>0</v>
      </c>
      <c r="P1666">
        <v>14</v>
      </c>
      <c r="Q1666">
        <v>36</v>
      </c>
      <c r="R1666">
        <v>1</v>
      </c>
      <c r="S1666">
        <v>0</v>
      </c>
      <c r="T1666">
        <v>36</v>
      </c>
      <c r="U1666">
        <v>85</v>
      </c>
      <c r="V1666">
        <v>0.24299999999999999</v>
      </c>
      <c r="W1666">
        <v>0.35</v>
      </c>
      <c r="X1666">
        <v>0.47299999999999998</v>
      </c>
      <c r="Y1666">
        <v>0.82299999999999995</v>
      </c>
      <c r="Z1666">
        <v>103</v>
      </c>
      <c r="AA1666">
        <v>5</v>
      </c>
      <c r="AB1666">
        <v>1</v>
      </c>
      <c r="AC1666">
        <v>0</v>
      </c>
      <c r="AD1666">
        <v>2</v>
      </c>
      <c r="AE1666">
        <v>1</v>
      </c>
      <c r="AF1666">
        <v>0</v>
      </c>
      <c r="AG1666">
        <v>0.32200000000000001</v>
      </c>
      <c r="AH1666">
        <v>112</v>
      </c>
      <c r="AI1666">
        <v>121</v>
      </c>
      <c r="AJ1666" t="s">
        <v>628</v>
      </c>
    </row>
    <row r="1667" spans="1:36" x14ac:dyDescent="0.45">
      <c r="A1667">
        <v>1666</v>
      </c>
      <c r="C1667" t="s">
        <v>395</v>
      </c>
      <c r="D1667" t="str">
        <f t="shared" ref="D1667:D1730" si="26">_xlfn.CONCAT(C1667,F1667)</f>
        <v>Jorge Soler2018</v>
      </c>
      <c r="E1667" t="s">
        <v>36</v>
      </c>
      <c r="F1667">
        <v>2018</v>
      </c>
      <c r="G1667">
        <v>61</v>
      </c>
      <c r="H1667">
        <v>257</v>
      </c>
      <c r="I1667">
        <v>257</v>
      </c>
      <c r="J1667">
        <v>61</v>
      </c>
      <c r="K1667">
        <v>223</v>
      </c>
      <c r="L1667">
        <v>27</v>
      </c>
      <c r="M1667">
        <v>59</v>
      </c>
      <c r="N1667">
        <v>18</v>
      </c>
      <c r="O1667">
        <v>0</v>
      </c>
      <c r="P1667">
        <v>9</v>
      </c>
      <c r="Q1667">
        <v>28</v>
      </c>
      <c r="R1667">
        <v>3</v>
      </c>
      <c r="S1667">
        <v>1</v>
      </c>
      <c r="T1667">
        <v>28</v>
      </c>
      <c r="U1667">
        <v>69</v>
      </c>
      <c r="V1667">
        <v>0.26500000000000001</v>
      </c>
      <c r="W1667">
        <v>0.35399999999999998</v>
      </c>
      <c r="X1667">
        <v>0.46600000000000003</v>
      </c>
      <c r="Y1667">
        <v>0.82099999999999995</v>
      </c>
      <c r="Z1667">
        <v>104</v>
      </c>
      <c r="AA1667">
        <v>6</v>
      </c>
      <c r="AB1667">
        <v>4</v>
      </c>
      <c r="AC1667">
        <v>0</v>
      </c>
      <c r="AD1667">
        <v>2</v>
      </c>
      <c r="AE1667">
        <v>0</v>
      </c>
      <c r="AF1667">
        <v>5</v>
      </c>
      <c r="AG1667">
        <v>0.34</v>
      </c>
      <c r="AH1667">
        <v>100</v>
      </c>
      <c r="AI1667">
        <v>126</v>
      </c>
      <c r="AJ1667" t="s">
        <v>396</v>
      </c>
    </row>
    <row r="1668" spans="1:36" x14ac:dyDescent="0.45">
      <c r="A1668">
        <v>1667</v>
      </c>
      <c r="C1668" t="s">
        <v>1147</v>
      </c>
      <c r="D1668" t="str">
        <f t="shared" si="26"/>
        <v>Peter Bourjos2016</v>
      </c>
      <c r="E1668" t="s">
        <v>36</v>
      </c>
      <c r="F1668">
        <v>2016</v>
      </c>
      <c r="G1668">
        <v>81</v>
      </c>
      <c r="H1668">
        <v>256</v>
      </c>
      <c r="I1668">
        <v>383</v>
      </c>
      <c r="J1668">
        <v>68</v>
      </c>
      <c r="K1668">
        <v>237</v>
      </c>
      <c r="L1668">
        <v>28</v>
      </c>
      <c r="M1668">
        <v>65</v>
      </c>
      <c r="N1668">
        <v>15</v>
      </c>
      <c r="O1668">
        <v>4</v>
      </c>
      <c r="P1668">
        <v>4</v>
      </c>
      <c r="Q1668">
        <v>18</v>
      </c>
      <c r="R1668">
        <v>4</v>
      </c>
      <c r="S1668">
        <v>4</v>
      </c>
      <c r="T1668">
        <v>12</v>
      </c>
      <c r="U1668">
        <v>60</v>
      </c>
      <c r="V1668">
        <v>0.27400000000000002</v>
      </c>
      <c r="W1668">
        <v>0.312</v>
      </c>
      <c r="X1668">
        <v>0.42199999999999999</v>
      </c>
      <c r="Y1668">
        <v>0.73399999999999999</v>
      </c>
      <c r="Z1668">
        <v>100</v>
      </c>
      <c r="AA1668">
        <v>4</v>
      </c>
      <c r="AB1668">
        <v>1</v>
      </c>
      <c r="AC1668">
        <v>6</v>
      </c>
      <c r="AD1668">
        <v>0</v>
      </c>
      <c r="AE1668">
        <v>1</v>
      </c>
      <c r="AF1668">
        <v>4</v>
      </c>
      <c r="AG1668">
        <v>0.35299999999999998</v>
      </c>
      <c r="AH1668">
        <v>115</v>
      </c>
      <c r="AI1668">
        <v>97</v>
      </c>
      <c r="AJ1668" t="s">
        <v>1148</v>
      </c>
    </row>
    <row r="1669" spans="1:36" x14ac:dyDescent="0.45">
      <c r="A1669">
        <v>1668</v>
      </c>
      <c r="C1669" t="s">
        <v>276</v>
      </c>
      <c r="D1669" t="str">
        <f t="shared" si="26"/>
        <v>Asdrúbal Cabrera2017</v>
      </c>
      <c r="E1669" t="s">
        <v>36</v>
      </c>
      <c r="F1669">
        <v>2017</v>
      </c>
      <c r="G1669">
        <v>63</v>
      </c>
      <c r="H1669">
        <v>256</v>
      </c>
      <c r="I1669">
        <v>540</v>
      </c>
      <c r="J1669">
        <v>55</v>
      </c>
      <c r="K1669">
        <v>228</v>
      </c>
      <c r="L1669">
        <v>36</v>
      </c>
      <c r="M1669">
        <v>57</v>
      </c>
      <c r="N1669">
        <v>11</v>
      </c>
      <c r="O1669">
        <v>0</v>
      </c>
      <c r="P1669">
        <v>8</v>
      </c>
      <c r="Q1669">
        <v>24</v>
      </c>
      <c r="R1669">
        <v>3</v>
      </c>
      <c r="S1669">
        <v>1</v>
      </c>
      <c r="T1669">
        <v>25</v>
      </c>
      <c r="U1669">
        <v>36</v>
      </c>
      <c r="V1669">
        <v>0.25</v>
      </c>
      <c r="W1669">
        <v>0.33200000000000002</v>
      </c>
      <c r="X1669">
        <v>0.40400000000000003</v>
      </c>
      <c r="Y1669">
        <v>0.73599999999999999</v>
      </c>
      <c r="Z1669">
        <v>92</v>
      </c>
      <c r="AA1669">
        <v>11</v>
      </c>
      <c r="AB1669">
        <v>3</v>
      </c>
      <c r="AC1669">
        <v>0</v>
      </c>
      <c r="AD1669">
        <v>0</v>
      </c>
      <c r="AE1669">
        <v>1</v>
      </c>
      <c r="AF1669">
        <v>5</v>
      </c>
      <c r="AG1669">
        <v>0.26600000000000001</v>
      </c>
      <c r="AH1669">
        <v>88</v>
      </c>
      <c r="AI1669">
        <v>98</v>
      </c>
      <c r="AJ1669" t="s">
        <v>277</v>
      </c>
    </row>
    <row r="1670" spans="1:36" x14ac:dyDescent="0.45">
      <c r="A1670">
        <v>1669</v>
      </c>
      <c r="C1670" t="s">
        <v>1149</v>
      </c>
      <c r="D1670" t="str">
        <f t="shared" si="26"/>
        <v>Austin Hedges2017</v>
      </c>
      <c r="E1670" t="s">
        <v>36</v>
      </c>
      <c r="F1670">
        <v>2017</v>
      </c>
      <c r="G1670">
        <v>75</v>
      </c>
      <c r="H1670">
        <v>256</v>
      </c>
      <c r="I1670">
        <v>417</v>
      </c>
      <c r="J1670">
        <v>67</v>
      </c>
      <c r="K1670">
        <v>239</v>
      </c>
      <c r="L1670">
        <v>24</v>
      </c>
      <c r="M1670">
        <v>52</v>
      </c>
      <c r="N1670">
        <v>9</v>
      </c>
      <c r="O1670">
        <v>0</v>
      </c>
      <c r="P1670">
        <v>13</v>
      </c>
      <c r="Q1670">
        <v>40</v>
      </c>
      <c r="R1670">
        <v>1</v>
      </c>
      <c r="S1670">
        <v>1</v>
      </c>
      <c r="T1670">
        <v>13</v>
      </c>
      <c r="U1670">
        <v>75</v>
      </c>
      <c r="V1670">
        <v>0.218</v>
      </c>
      <c r="W1670">
        <v>0.25900000000000001</v>
      </c>
      <c r="X1670">
        <v>0.41799999999999998</v>
      </c>
      <c r="Y1670">
        <v>0.67700000000000005</v>
      </c>
      <c r="Z1670">
        <v>100</v>
      </c>
      <c r="AA1670">
        <v>4</v>
      </c>
      <c r="AB1670">
        <v>1</v>
      </c>
      <c r="AC1670">
        <v>1</v>
      </c>
      <c r="AD1670">
        <v>2</v>
      </c>
      <c r="AE1670">
        <v>1</v>
      </c>
      <c r="AF1670">
        <v>1</v>
      </c>
      <c r="AG1670">
        <v>0.255</v>
      </c>
      <c r="AH1670">
        <v>104</v>
      </c>
      <c r="AI1670">
        <v>78</v>
      </c>
      <c r="AJ1670" t="s">
        <v>1150</v>
      </c>
    </row>
    <row r="1671" spans="1:36" x14ac:dyDescent="0.45">
      <c r="A1671">
        <v>1670</v>
      </c>
      <c r="C1671" t="s">
        <v>815</v>
      </c>
      <c r="D1671" t="str">
        <f t="shared" si="26"/>
        <v>Tony Kemp2023</v>
      </c>
      <c r="E1671" t="s">
        <v>36</v>
      </c>
      <c r="F1671">
        <v>2023</v>
      </c>
      <c r="G1671">
        <v>72</v>
      </c>
      <c r="H1671">
        <v>256</v>
      </c>
      <c r="I1671">
        <v>419</v>
      </c>
      <c r="J1671">
        <v>61</v>
      </c>
      <c r="K1671">
        <v>223</v>
      </c>
      <c r="L1671">
        <v>26</v>
      </c>
      <c r="M1671">
        <v>44</v>
      </c>
      <c r="N1671">
        <v>6</v>
      </c>
      <c r="O1671">
        <v>2</v>
      </c>
      <c r="P1671">
        <v>3</v>
      </c>
      <c r="Q1671">
        <v>18</v>
      </c>
      <c r="R1671">
        <v>9</v>
      </c>
      <c r="S1671">
        <v>1</v>
      </c>
      <c r="T1671">
        <v>25</v>
      </c>
      <c r="U1671">
        <v>27</v>
      </c>
      <c r="V1671">
        <v>0.19700000000000001</v>
      </c>
      <c r="W1671">
        <v>0.28599999999999998</v>
      </c>
      <c r="X1671">
        <v>0.28299999999999997</v>
      </c>
      <c r="Y1671">
        <v>0.56799999999999995</v>
      </c>
      <c r="Z1671">
        <v>63</v>
      </c>
      <c r="AA1671">
        <v>6</v>
      </c>
      <c r="AB1671">
        <v>3</v>
      </c>
      <c r="AC1671">
        <v>4</v>
      </c>
      <c r="AD1671">
        <v>1</v>
      </c>
      <c r="AE1671">
        <v>0</v>
      </c>
      <c r="AF1671">
        <v>0</v>
      </c>
      <c r="AG1671">
        <v>0.21099999999999999</v>
      </c>
      <c r="AH1671">
        <v>88</v>
      </c>
      <c r="AI1671">
        <v>58</v>
      </c>
      <c r="AJ1671" t="s">
        <v>816</v>
      </c>
    </row>
    <row r="1672" spans="1:36" x14ac:dyDescent="0.45">
      <c r="A1672">
        <v>1671</v>
      </c>
      <c r="C1672" t="s">
        <v>703</v>
      </c>
      <c r="D1672" t="str">
        <f t="shared" si="26"/>
        <v>J.T. Realmuto2015</v>
      </c>
      <c r="E1672" t="s">
        <v>36</v>
      </c>
      <c r="F1672">
        <v>2015</v>
      </c>
      <c r="G1672">
        <v>66</v>
      </c>
      <c r="H1672">
        <v>256</v>
      </c>
      <c r="I1672">
        <v>467</v>
      </c>
      <c r="J1672">
        <v>63</v>
      </c>
      <c r="K1672">
        <v>243</v>
      </c>
      <c r="L1672">
        <v>25</v>
      </c>
      <c r="M1672">
        <v>60</v>
      </c>
      <c r="N1672">
        <v>12</v>
      </c>
      <c r="O1672">
        <v>4</v>
      </c>
      <c r="P1672">
        <v>4</v>
      </c>
      <c r="Q1672">
        <v>24</v>
      </c>
      <c r="R1672">
        <v>2</v>
      </c>
      <c r="S1672">
        <v>2</v>
      </c>
      <c r="T1672">
        <v>10</v>
      </c>
      <c r="U1672">
        <v>38</v>
      </c>
      <c r="V1672">
        <v>0.247</v>
      </c>
      <c r="W1672">
        <v>0.27500000000000002</v>
      </c>
      <c r="X1672">
        <v>0.379</v>
      </c>
      <c r="Y1672">
        <v>0.65300000000000002</v>
      </c>
      <c r="Z1672">
        <v>92</v>
      </c>
      <c r="AA1672">
        <v>5</v>
      </c>
      <c r="AB1672">
        <v>0</v>
      </c>
      <c r="AC1672">
        <v>1</v>
      </c>
      <c r="AD1672">
        <v>2</v>
      </c>
      <c r="AE1672">
        <v>1</v>
      </c>
      <c r="AF1672">
        <v>3</v>
      </c>
      <c r="AG1672">
        <v>0.27600000000000002</v>
      </c>
      <c r="AH1672">
        <v>88</v>
      </c>
      <c r="AI1672">
        <v>83</v>
      </c>
      <c r="AJ1672" t="s">
        <v>704</v>
      </c>
    </row>
    <row r="1673" spans="1:36" x14ac:dyDescent="0.45">
      <c r="A1673">
        <v>1672</v>
      </c>
      <c r="C1673" t="s">
        <v>144</v>
      </c>
      <c r="D1673" t="str">
        <f t="shared" si="26"/>
        <v>Justin Upton2021</v>
      </c>
      <c r="E1673" t="s">
        <v>36</v>
      </c>
      <c r="F1673">
        <v>2021</v>
      </c>
      <c r="G1673">
        <v>63</v>
      </c>
      <c r="H1673">
        <v>256</v>
      </c>
      <c r="I1673">
        <v>362</v>
      </c>
      <c r="J1673">
        <v>62</v>
      </c>
      <c r="K1673">
        <v>223</v>
      </c>
      <c r="L1673">
        <v>40</v>
      </c>
      <c r="M1673">
        <v>55</v>
      </c>
      <c r="N1673">
        <v>10</v>
      </c>
      <c r="O1673">
        <v>0</v>
      </c>
      <c r="P1673">
        <v>14</v>
      </c>
      <c r="Q1673">
        <v>32</v>
      </c>
      <c r="R1673">
        <v>3</v>
      </c>
      <c r="S1673">
        <v>1</v>
      </c>
      <c r="T1673">
        <v>30</v>
      </c>
      <c r="U1673">
        <v>74</v>
      </c>
      <c r="V1673">
        <v>0.247</v>
      </c>
      <c r="W1673">
        <v>0.33600000000000002</v>
      </c>
      <c r="X1673">
        <v>0.48</v>
      </c>
      <c r="Y1673">
        <v>0.81599999999999995</v>
      </c>
      <c r="Z1673">
        <v>107</v>
      </c>
      <c r="AA1673">
        <v>7</v>
      </c>
      <c r="AB1673">
        <v>1</v>
      </c>
      <c r="AC1673">
        <v>0</v>
      </c>
      <c r="AD1673">
        <v>2</v>
      </c>
      <c r="AE1673">
        <v>0</v>
      </c>
      <c r="AF1673">
        <v>1</v>
      </c>
      <c r="AG1673">
        <v>0.29899999999999999</v>
      </c>
      <c r="AH1673">
        <v>131</v>
      </c>
      <c r="AI1673">
        <v>125</v>
      </c>
      <c r="AJ1673" t="s">
        <v>145</v>
      </c>
    </row>
    <row r="1674" spans="1:36" x14ac:dyDescent="0.45">
      <c r="A1674">
        <v>1673</v>
      </c>
      <c r="C1674" t="s">
        <v>495</v>
      </c>
      <c r="D1674" t="str">
        <f t="shared" si="26"/>
        <v>Luis Arráez2021</v>
      </c>
      <c r="E1674" t="s">
        <v>36</v>
      </c>
      <c r="F1674">
        <v>2021</v>
      </c>
      <c r="G1674">
        <v>62</v>
      </c>
      <c r="H1674">
        <v>255</v>
      </c>
      <c r="I1674">
        <v>479</v>
      </c>
      <c r="J1674">
        <v>58</v>
      </c>
      <c r="K1674">
        <v>226</v>
      </c>
      <c r="L1674">
        <v>37</v>
      </c>
      <c r="M1674">
        <v>67</v>
      </c>
      <c r="N1674">
        <v>8</v>
      </c>
      <c r="O1674">
        <v>4</v>
      </c>
      <c r="P1674">
        <v>1</v>
      </c>
      <c r="Q1674">
        <v>23</v>
      </c>
      <c r="R1674">
        <v>1</v>
      </c>
      <c r="S1674">
        <v>1</v>
      </c>
      <c r="T1674">
        <v>24</v>
      </c>
      <c r="U1674">
        <v>26</v>
      </c>
      <c r="V1674">
        <v>0.29699999999999999</v>
      </c>
      <c r="W1674">
        <v>0.36499999999999999</v>
      </c>
      <c r="X1674">
        <v>0.38100000000000001</v>
      </c>
      <c r="Y1674">
        <v>0.745</v>
      </c>
      <c r="Z1674">
        <v>86</v>
      </c>
      <c r="AA1674">
        <v>4</v>
      </c>
      <c r="AB1674">
        <v>2</v>
      </c>
      <c r="AC1674">
        <v>0</v>
      </c>
      <c r="AD1674">
        <v>3</v>
      </c>
      <c r="AE1674">
        <v>1</v>
      </c>
      <c r="AF1674">
        <v>3</v>
      </c>
      <c r="AG1674">
        <v>0.32700000000000001</v>
      </c>
      <c r="AH1674">
        <v>104</v>
      </c>
      <c r="AI1674">
        <v>110</v>
      </c>
      <c r="AJ1674" t="s">
        <v>496</v>
      </c>
    </row>
    <row r="1675" spans="1:36" x14ac:dyDescent="0.45">
      <c r="A1675">
        <v>1674</v>
      </c>
      <c r="C1675" t="s">
        <v>807</v>
      </c>
      <c r="D1675" t="str">
        <f t="shared" si="26"/>
        <v>Carlos Beltrán2014</v>
      </c>
      <c r="E1675" t="s">
        <v>36</v>
      </c>
      <c r="F1675">
        <v>2014</v>
      </c>
      <c r="G1675">
        <v>61</v>
      </c>
      <c r="H1675">
        <v>255</v>
      </c>
      <c r="I1675">
        <v>449</v>
      </c>
      <c r="J1675">
        <v>60</v>
      </c>
      <c r="K1675">
        <v>232</v>
      </c>
      <c r="L1675">
        <v>22</v>
      </c>
      <c r="M1675">
        <v>50</v>
      </c>
      <c r="N1675">
        <v>16</v>
      </c>
      <c r="O1675">
        <v>0</v>
      </c>
      <c r="P1675">
        <v>9</v>
      </c>
      <c r="Q1675">
        <v>28</v>
      </c>
      <c r="R1675">
        <v>1</v>
      </c>
      <c r="S1675">
        <v>0</v>
      </c>
      <c r="T1675">
        <v>18</v>
      </c>
      <c r="U1675">
        <v>42</v>
      </c>
      <c r="V1675">
        <v>0.216</v>
      </c>
      <c r="W1675">
        <v>0.27100000000000002</v>
      </c>
      <c r="X1675">
        <v>0.40100000000000002</v>
      </c>
      <c r="Y1675">
        <v>0.67200000000000004</v>
      </c>
      <c r="Z1675">
        <v>93</v>
      </c>
      <c r="AA1675">
        <v>6</v>
      </c>
      <c r="AB1675">
        <v>1</v>
      </c>
      <c r="AC1675">
        <v>0</v>
      </c>
      <c r="AD1675">
        <v>4</v>
      </c>
      <c r="AE1675">
        <v>2</v>
      </c>
      <c r="AF1675">
        <v>2</v>
      </c>
      <c r="AG1675">
        <v>0.222</v>
      </c>
      <c r="AH1675">
        <v>90</v>
      </c>
      <c r="AI1675">
        <v>88</v>
      </c>
      <c r="AJ1675" t="s">
        <v>808</v>
      </c>
    </row>
    <row r="1676" spans="1:36" x14ac:dyDescent="0.45">
      <c r="A1676">
        <v>1675</v>
      </c>
      <c r="C1676" t="s">
        <v>597</v>
      </c>
      <c r="D1676" t="str">
        <f t="shared" si="26"/>
        <v>Ryan Braun2018</v>
      </c>
      <c r="E1676" t="s">
        <v>36</v>
      </c>
      <c r="F1676">
        <v>2018</v>
      </c>
      <c r="G1676">
        <v>71</v>
      </c>
      <c r="H1676">
        <v>255</v>
      </c>
      <c r="I1676">
        <v>447</v>
      </c>
      <c r="J1676">
        <v>55</v>
      </c>
      <c r="K1676">
        <v>234</v>
      </c>
      <c r="L1676">
        <v>31</v>
      </c>
      <c r="M1676">
        <v>55</v>
      </c>
      <c r="N1676">
        <v>13</v>
      </c>
      <c r="O1676">
        <v>1</v>
      </c>
      <c r="P1676">
        <v>10</v>
      </c>
      <c r="Q1676">
        <v>35</v>
      </c>
      <c r="R1676">
        <v>7</v>
      </c>
      <c r="S1676">
        <v>3</v>
      </c>
      <c r="T1676">
        <v>17</v>
      </c>
      <c r="U1676">
        <v>55</v>
      </c>
      <c r="V1676">
        <v>0.23499999999999999</v>
      </c>
      <c r="W1676">
        <v>0.28399999999999997</v>
      </c>
      <c r="X1676">
        <v>0.42699999999999999</v>
      </c>
      <c r="Y1676">
        <v>0.71099999999999997</v>
      </c>
      <c r="Z1676">
        <v>100</v>
      </c>
      <c r="AA1676">
        <v>5</v>
      </c>
      <c r="AB1676">
        <v>0</v>
      </c>
      <c r="AC1676">
        <v>0</v>
      </c>
      <c r="AD1676">
        <v>3</v>
      </c>
      <c r="AE1676">
        <v>2</v>
      </c>
      <c r="AF1676">
        <v>1</v>
      </c>
      <c r="AG1676">
        <v>0.26200000000000001</v>
      </c>
      <c r="AH1676">
        <v>82</v>
      </c>
      <c r="AI1676">
        <v>94</v>
      </c>
      <c r="AJ1676" t="s">
        <v>598</v>
      </c>
    </row>
    <row r="1677" spans="1:36" x14ac:dyDescent="0.45">
      <c r="A1677">
        <v>1676</v>
      </c>
      <c r="C1677" t="s">
        <v>779</v>
      </c>
      <c r="D1677" t="str">
        <f t="shared" si="26"/>
        <v>Mark Canha2023</v>
      </c>
      <c r="E1677" t="s">
        <v>36</v>
      </c>
      <c r="F1677">
        <v>2023</v>
      </c>
      <c r="G1677">
        <v>75</v>
      </c>
      <c r="H1677">
        <v>255</v>
      </c>
      <c r="I1677">
        <v>507</v>
      </c>
      <c r="J1677">
        <v>62</v>
      </c>
      <c r="K1677">
        <v>216</v>
      </c>
      <c r="L1677">
        <v>27</v>
      </c>
      <c r="M1677">
        <v>53</v>
      </c>
      <c r="N1677">
        <v>14</v>
      </c>
      <c r="O1677">
        <v>1</v>
      </c>
      <c r="P1677">
        <v>6</v>
      </c>
      <c r="Q1677">
        <v>28</v>
      </c>
      <c r="R1677">
        <v>6</v>
      </c>
      <c r="S1677">
        <v>0</v>
      </c>
      <c r="T1677">
        <v>28</v>
      </c>
      <c r="U1677">
        <v>44</v>
      </c>
      <c r="V1677">
        <v>0.245</v>
      </c>
      <c r="W1677">
        <v>0.34499999999999997</v>
      </c>
      <c r="X1677">
        <v>0.40300000000000002</v>
      </c>
      <c r="Y1677">
        <v>0.748</v>
      </c>
      <c r="Z1677">
        <v>87</v>
      </c>
      <c r="AA1677">
        <v>8</v>
      </c>
      <c r="AB1677">
        <v>7</v>
      </c>
      <c r="AC1677">
        <v>0</v>
      </c>
      <c r="AD1677">
        <v>4</v>
      </c>
      <c r="AE1677">
        <v>0</v>
      </c>
      <c r="AF1677">
        <v>1</v>
      </c>
      <c r="AG1677">
        <v>0.27700000000000002</v>
      </c>
      <c r="AH1677">
        <v>98</v>
      </c>
      <c r="AI1677">
        <v>106</v>
      </c>
      <c r="AJ1677" t="s">
        <v>780</v>
      </c>
    </row>
    <row r="1678" spans="1:36" x14ac:dyDescent="0.45">
      <c r="A1678">
        <v>1677</v>
      </c>
      <c r="C1678" t="s">
        <v>1003</v>
      </c>
      <c r="D1678" t="str">
        <f t="shared" si="26"/>
        <v>John Jaso2014</v>
      </c>
      <c r="E1678" t="s">
        <v>36</v>
      </c>
      <c r="F1678">
        <v>2014</v>
      </c>
      <c r="G1678">
        <v>73</v>
      </c>
      <c r="H1678">
        <v>255</v>
      </c>
      <c r="I1678">
        <v>344</v>
      </c>
      <c r="J1678">
        <v>58</v>
      </c>
      <c r="K1678">
        <v>226</v>
      </c>
      <c r="L1678">
        <v>33</v>
      </c>
      <c r="M1678">
        <v>62</v>
      </c>
      <c r="N1678">
        <v>14</v>
      </c>
      <c r="O1678">
        <v>2</v>
      </c>
      <c r="P1678">
        <v>7</v>
      </c>
      <c r="Q1678">
        <v>28</v>
      </c>
      <c r="R1678">
        <v>2</v>
      </c>
      <c r="S1678">
        <v>0</v>
      </c>
      <c r="T1678">
        <v>23</v>
      </c>
      <c r="U1678">
        <v>49</v>
      </c>
      <c r="V1678">
        <v>0.27400000000000002</v>
      </c>
      <c r="W1678">
        <v>0.35299999999999998</v>
      </c>
      <c r="X1678">
        <v>0.44700000000000001</v>
      </c>
      <c r="Y1678">
        <v>0.8</v>
      </c>
      <c r="Z1678">
        <v>101</v>
      </c>
      <c r="AA1678">
        <v>5</v>
      </c>
      <c r="AB1678">
        <v>5</v>
      </c>
      <c r="AC1678">
        <v>0</v>
      </c>
      <c r="AD1678">
        <v>1</v>
      </c>
      <c r="AE1678">
        <v>1</v>
      </c>
      <c r="AF1678">
        <v>1</v>
      </c>
      <c r="AG1678">
        <v>0.32200000000000001</v>
      </c>
      <c r="AH1678">
        <v>109</v>
      </c>
      <c r="AI1678">
        <v>126</v>
      </c>
      <c r="AJ1678" t="s">
        <v>1004</v>
      </c>
    </row>
    <row r="1679" spans="1:36" x14ac:dyDescent="0.45">
      <c r="A1679">
        <v>1678</v>
      </c>
      <c r="C1679" t="s">
        <v>1151</v>
      </c>
      <c r="D1679" t="str">
        <f t="shared" si="26"/>
        <v>Corey Julks2023</v>
      </c>
      <c r="E1679" t="s">
        <v>36</v>
      </c>
      <c r="F1679">
        <v>2023</v>
      </c>
      <c r="G1679">
        <v>69</v>
      </c>
      <c r="H1679">
        <v>255</v>
      </c>
      <c r="I1679">
        <v>323</v>
      </c>
      <c r="J1679">
        <v>62</v>
      </c>
      <c r="K1679">
        <v>238</v>
      </c>
      <c r="L1679">
        <v>34</v>
      </c>
      <c r="M1679">
        <v>67</v>
      </c>
      <c r="N1679">
        <v>12</v>
      </c>
      <c r="O1679">
        <v>0</v>
      </c>
      <c r="P1679">
        <v>6</v>
      </c>
      <c r="Q1679">
        <v>29</v>
      </c>
      <c r="R1679">
        <v>15</v>
      </c>
      <c r="S1679">
        <v>3</v>
      </c>
      <c r="T1679">
        <v>16</v>
      </c>
      <c r="U1679">
        <v>61</v>
      </c>
      <c r="V1679">
        <v>0.28199999999999997</v>
      </c>
      <c r="W1679">
        <v>0.32600000000000001</v>
      </c>
      <c r="X1679">
        <v>0.40799999999999997</v>
      </c>
      <c r="Y1679">
        <v>0.73299999999999998</v>
      </c>
      <c r="Z1679">
        <v>97</v>
      </c>
      <c r="AA1679">
        <v>4</v>
      </c>
      <c r="AB1679">
        <v>0</v>
      </c>
      <c r="AC1679">
        <v>0</v>
      </c>
      <c r="AD1679">
        <v>1</v>
      </c>
      <c r="AE1679">
        <v>0</v>
      </c>
      <c r="AF1679">
        <v>2</v>
      </c>
      <c r="AG1679">
        <v>0.35499999999999998</v>
      </c>
      <c r="AH1679">
        <v>125</v>
      </c>
      <c r="AI1679">
        <v>101</v>
      </c>
      <c r="AJ1679" t="s">
        <v>1152</v>
      </c>
    </row>
    <row r="1680" spans="1:36" x14ac:dyDescent="0.45">
      <c r="A1680">
        <v>1679</v>
      </c>
      <c r="C1680" t="s">
        <v>138</v>
      </c>
      <c r="D1680" t="str">
        <f t="shared" si="26"/>
        <v>Ian Kinsler2019</v>
      </c>
      <c r="E1680" t="s">
        <v>36</v>
      </c>
      <c r="F1680">
        <v>2019</v>
      </c>
      <c r="G1680">
        <v>73</v>
      </c>
      <c r="H1680">
        <v>255</v>
      </c>
      <c r="I1680">
        <v>281</v>
      </c>
      <c r="J1680">
        <v>59</v>
      </c>
      <c r="K1680">
        <v>235</v>
      </c>
      <c r="L1680">
        <v>25</v>
      </c>
      <c r="M1680">
        <v>51</v>
      </c>
      <c r="N1680">
        <v>12</v>
      </c>
      <c r="O1680">
        <v>0</v>
      </c>
      <c r="P1680">
        <v>8</v>
      </c>
      <c r="Q1680">
        <v>19</v>
      </c>
      <c r="R1680">
        <v>2</v>
      </c>
      <c r="S1680">
        <v>3</v>
      </c>
      <c r="T1680">
        <v>16</v>
      </c>
      <c r="U1680">
        <v>45</v>
      </c>
      <c r="V1680">
        <v>0.217</v>
      </c>
      <c r="W1680">
        <v>0.27500000000000002</v>
      </c>
      <c r="X1680">
        <v>0.37</v>
      </c>
      <c r="Y1680">
        <v>0.64500000000000002</v>
      </c>
      <c r="Z1680">
        <v>87</v>
      </c>
      <c r="AA1680">
        <v>5</v>
      </c>
      <c r="AB1680">
        <v>3</v>
      </c>
      <c r="AC1680">
        <v>0</v>
      </c>
      <c r="AD1680">
        <v>1</v>
      </c>
      <c r="AE1680">
        <v>0</v>
      </c>
      <c r="AF1680">
        <v>3</v>
      </c>
      <c r="AG1680">
        <v>0.23499999999999999</v>
      </c>
      <c r="AH1680">
        <v>100</v>
      </c>
      <c r="AI1680">
        <v>71</v>
      </c>
      <c r="AJ1680" t="s">
        <v>139</v>
      </c>
    </row>
    <row r="1681" spans="1:36" x14ac:dyDescent="0.45">
      <c r="A1681">
        <v>1680</v>
      </c>
      <c r="C1681" t="s">
        <v>575</v>
      </c>
      <c r="D1681" t="str">
        <f t="shared" si="26"/>
        <v>Miguel Montero2015</v>
      </c>
      <c r="E1681" t="s">
        <v>36</v>
      </c>
      <c r="F1681">
        <v>2015</v>
      </c>
      <c r="G1681">
        <v>73</v>
      </c>
      <c r="H1681">
        <v>255</v>
      </c>
      <c r="I1681">
        <v>403</v>
      </c>
      <c r="J1681">
        <v>55</v>
      </c>
      <c r="K1681">
        <v>217</v>
      </c>
      <c r="L1681">
        <v>19</v>
      </c>
      <c r="M1681">
        <v>50</v>
      </c>
      <c r="N1681">
        <v>5</v>
      </c>
      <c r="O1681">
        <v>0</v>
      </c>
      <c r="P1681">
        <v>10</v>
      </c>
      <c r="Q1681">
        <v>32</v>
      </c>
      <c r="R1681">
        <v>0</v>
      </c>
      <c r="S1681">
        <v>0</v>
      </c>
      <c r="T1681">
        <v>33</v>
      </c>
      <c r="U1681">
        <v>64</v>
      </c>
      <c r="V1681">
        <v>0.23</v>
      </c>
      <c r="W1681">
        <v>0.33700000000000002</v>
      </c>
      <c r="X1681">
        <v>0.39200000000000002</v>
      </c>
      <c r="Y1681">
        <v>0.72899999999999998</v>
      </c>
      <c r="Z1681">
        <v>85</v>
      </c>
      <c r="AA1681">
        <v>7</v>
      </c>
      <c r="AB1681">
        <v>3</v>
      </c>
      <c r="AC1681">
        <v>0</v>
      </c>
      <c r="AD1681">
        <v>2</v>
      </c>
      <c r="AE1681">
        <v>4</v>
      </c>
      <c r="AF1681">
        <v>1</v>
      </c>
      <c r="AG1681">
        <v>0.27600000000000002</v>
      </c>
      <c r="AH1681">
        <v>94</v>
      </c>
      <c r="AI1681">
        <v>106</v>
      </c>
      <c r="AJ1681" t="s">
        <v>576</v>
      </c>
    </row>
    <row r="1682" spans="1:36" x14ac:dyDescent="0.45">
      <c r="A1682">
        <v>1681</v>
      </c>
      <c r="C1682" t="s">
        <v>741</v>
      </c>
      <c r="D1682" t="str">
        <f t="shared" si="26"/>
        <v>Chris Owings2018</v>
      </c>
      <c r="E1682" t="s">
        <v>36</v>
      </c>
      <c r="F1682">
        <v>2018</v>
      </c>
      <c r="G1682">
        <v>80</v>
      </c>
      <c r="H1682">
        <v>255</v>
      </c>
      <c r="I1682">
        <v>309</v>
      </c>
      <c r="J1682">
        <v>55</v>
      </c>
      <c r="K1682">
        <v>232</v>
      </c>
      <c r="L1682">
        <v>27</v>
      </c>
      <c r="M1682">
        <v>45</v>
      </c>
      <c r="N1682">
        <v>12</v>
      </c>
      <c r="O1682">
        <v>0</v>
      </c>
      <c r="P1682">
        <v>3</v>
      </c>
      <c r="Q1682">
        <v>18</v>
      </c>
      <c r="R1682">
        <v>7</v>
      </c>
      <c r="S1682">
        <v>3</v>
      </c>
      <c r="T1682">
        <v>19</v>
      </c>
      <c r="U1682">
        <v>67</v>
      </c>
      <c r="V1682">
        <v>0.19400000000000001</v>
      </c>
      <c r="W1682">
        <v>0.25900000000000001</v>
      </c>
      <c r="X1682">
        <v>0.28499999999999998</v>
      </c>
      <c r="Y1682">
        <v>0.54300000000000004</v>
      </c>
      <c r="Z1682">
        <v>66</v>
      </c>
      <c r="AA1682">
        <v>3</v>
      </c>
      <c r="AB1682">
        <v>2</v>
      </c>
      <c r="AC1682">
        <v>0</v>
      </c>
      <c r="AD1682">
        <v>2</v>
      </c>
      <c r="AE1682">
        <v>4</v>
      </c>
      <c r="AF1682">
        <v>4</v>
      </c>
      <c r="AG1682">
        <v>0.25600000000000001</v>
      </c>
      <c r="AH1682">
        <v>89</v>
      </c>
      <c r="AI1682">
        <v>51</v>
      </c>
      <c r="AJ1682" t="s">
        <v>742</v>
      </c>
    </row>
    <row r="1683" spans="1:36" x14ac:dyDescent="0.45">
      <c r="A1683">
        <v>1682</v>
      </c>
      <c r="C1683" t="s">
        <v>1153</v>
      </c>
      <c r="D1683" t="str">
        <f t="shared" si="26"/>
        <v>Jarrod Saltalamacchia2014</v>
      </c>
      <c r="E1683" t="s">
        <v>36</v>
      </c>
      <c r="F1683">
        <v>2014</v>
      </c>
      <c r="G1683">
        <v>65</v>
      </c>
      <c r="H1683">
        <v>255</v>
      </c>
      <c r="I1683">
        <v>435</v>
      </c>
      <c r="J1683">
        <v>60</v>
      </c>
      <c r="K1683">
        <v>219</v>
      </c>
      <c r="L1683">
        <v>26</v>
      </c>
      <c r="M1683">
        <v>48</v>
      </c>
      <c r="N1683">
        <v>11</v>
      </c>
      <c r="O1683">
        <v>0</v>
      </c>
      <c r="P1683">
        <v>9</v>
      </c>
      <c r="Q1683">
        <v>27</v>
      </c>
      <c r="R1683">
        <v>0</v>
      </c>
      <c r="S1683">
        <v>1</v>
      </c>
      <c r="T1683">
        <v>33</v>
      </c>
      <c r="U1683">
        <v>82</v>
      </c>
      <c r="V1683">
        <v>0.219</v>
      </c>
      <c r="W1683">
        <v>0.32200000000000001</v>
      </c>
      <c r="X1683">
        <v>0.39300000000000002</v>
      </c>
      <c r="Y1683">
        <v>0.71399999999999997</v>
      </c>
      <c r="Z1683">
        <v>86</v>
      </c>
      <c r="AA1683">
        <v>5</v>
      </c>
      <c r="AB1683">
        <v>1</v>
      </c>
      <c r="AC1683">
        <v>0</v>
      </c>
      <c r="AD1683">
        <v>2</v>
      </c>
      <c r="AE1683">
        <v>3</v>
      </c>
      <c r="AF1683">
        <v>0</v>
      </c>
      <c r="AG1683">
        <v>0.3</v>
      </c>
      <c r="AH1683">
        <v>109</v>
      </c>
      <c r="AI1683">
        <v>102</v>
      </c>
      <c r="AJ1683" t="s">
        <v>1154</v>
      </c>
    </row>
    <row r="1684" spans="1:36" x14ac:dyDescent="0.45">
      <c r="A1684">
        <v>1683</v>
      </c>
      <c r="C1684" t="s">
        <v>358</v>
      </c>
      <c r="D1684" t="str">
        <f t="shared" si="26"/>
        <v>Mark Trumbo2018</v>
      </c>
      <c r="E1684" t="s">
        <v>36</v>
      </c>
      <c r="F1684">
        <v>2018</v>
      </c>
      <c r="G1684">
        <v>64</v>
      </c>
      <c r="H1684">
        <v>255</v>
      </c>
      <c r="I1684">
        <v>358</v>
      </c>
      <c r="J1684">
        <v>63</v>
      </c>
      <c r="K1684">
        <v>235</v>
      </c>
      <c r="L1684">
        <v>29</v>
      </c>
      <c r="M1684">
        <v>59</v>
      </c>
      <c r="N1684">
        <v>11</v>
      </c>
      <c r="O1684">
        <v>0</v>
      </c>
      <c r="P1684">
        <v>12</v>
      </c>
      <c r="Q1684">
        <v>28</v>
      </c>
      <c r="R1684">
        <v>0</v>
      </c>
      <c r="S1684">
        <v>0</v>
      </c>
      <c r="T1684">
        <v>18</v>
      </c>
      <c r="U1684">
        <v>64</v>
      </c>
      <c r="V1684">
        <v>0.251</v>
      </c>
      <c r="W1684">
        <v>0.31</v>
      </c>
      <c r="X1684">
        <v>0.45100000000000001</v>
      </c>
      <c r="Y1684">
        <v>0.76100000000000001</v>
      </c>
      <c r="Z1684">
        <v>106</v>
      </c>
      <c r="AA1684">
        <v>6</v>
      </c>
      <c r="AB1684">
        <v>2</v>
      </c>
      <c r="AC1684">
        <v>0</v>
      </c>
      <c r="AD1684">
        <v>0</v>
      </c>
      <c r="AE1684">
        <v>0</v>
      </c>
      <c r="AF1684">
        <v>2</v>
      </c>
      <c r="AG1684">
        <v>0.29599999999999999</v>
      </c>
      <c r="AH1684">
        <v>99</v>
      </c>
      <c r="AI1684">
        <v>108</v>
      </c>
      <c r="AJ1684" t="s">
        <v>359</v>
      </c>
    </row>
    <row r="1685" spans="1:36" x14ac:dyDescent="0.45">
      <c r="A1685">
        <v>1684</v>
      </c>
      <c r="C1685" t="s">
        <v>743</v>
      </c>
      <c r="D1685" t="str">
        <f t="shared" si="26"/>
        <v>Danny Espinosa2017</v>
      </c>
      <c r="E1685" t="s">
        <v>36</v>
      </c>
      <c r="F1685">
        <v>2017</v>
      </c>
      <c r="G1685">
        <v>77</v>
      </c>
      <c r="H1685">
        <v>254</v>
      </c>
      <c r="I1685">
        <v>295</v>
      </c>
      <c r="J1685">
        <v>64</v>
      </c>
      <c r="K1685">
        <v>228</v>
      </c>
      <c r="L1685">
        <v>27</v>
      </c>
      <c r="M1685">
        <v>37</v>
      </c>
      <c r="N1685">
        <v>8</v>
      </c>
      <c r="O1685">
        <v>0</v>
      </c>
      <c r="P1685">
        <v>6</v>
      </c>
      <c r="Q1685">
        <v>29</v>
      </c>
      <c r="R1685">
        <v>3</v>
      </c>
      <c r="S1685">
        <v>5</v>
      </c>
      <c r="T1685">
        <v>19</v>
      </c>
      <c r="U1685">
        <v>91</v>
      </c>
      <c r="V1685">
        <v>0.16200000000000001</v>
      </c>
      <c r="W1685">
        <v>0.23699999999999999</v>
      </c>
      <c r="X1685">
        <v>0.27600000000000002</v>
      </c>
      <c r="Y1685">
        <v>0.51400000000000001</v>
      </c>
      <c r="Z1685">
        <v>63</v>
      </c>
      <c r="AA1685">
        <v>2</v>
      </c>
      <c r="AB1685">
        <v>4</v>
      </c>
      <c r="AC1685">
        <v>1</v>
      </c>
      <c r="AD1685">
        <v>2</v>
      </c>
      <c r="AE1685">
        <v>1</v>
      </c>
      <c r="AF1685">
        <v>1</v>
      </c>
      <c r="AG1685">
        <v>0.23300000000000001</v>
      </c>
      <c r="AH1685">
        <v>96</v>
      </c>
      <c r="AI1685">
        <v>38</v>
      </c>
      <c r="AJ1685" t="s">
        <v>744</v>
      </c>
    </row>
    <row r="1686" spans="1:36" x14ac:dyDescent="0.45">
      <c r="A1686">
        <v>1685</v>
      </c>
      <c r="C1686" t="s">
        <v>871</v>
      </c>
      <c r="D1686" t="str">
        <f t="shared" si="26"/>
        <v>Yan Gomes2016</v>
      </c>
      <c r="E1686" t="s">
        <v>36</v>
      </c>
      <c r="F1686">
        <v>2016</v>
      </c>
      <c r="G1686">
        <v>68</v>
      </c>
      <c r="H1686">
        <v>254</v>
      </c>
      <c r="I1686">
        <v>264</v>
      </c>
      <c r="J1686">
        <v>62</v>
      </c>
      <c r="K1686">
        <v>241</v>
      </c>
      <c r="L1686">
        <v>21</v>
      </c>
      <c r="M1686">
        <v>40</v>
      </c>
      <c r="N1686">
        <v>10</v>
      </c>
      <c r="O1686">
        <v>1</v>
      </c>
      <c r="P1686">
        <v>8</v>
      </c>
      <c r="Q1686">
        <v>32</v>
      </c>
      <c r="R1686">
        <v>0</v>
      </c>
      <c r="S1686">
        <v>0</v>
      </c>
      <c r="T1686">
        <v>9</v>
      </c>
      <c r="U1686">
        <v>69</v>
      </c>
      <c r="V1686">
        <v>0.16600000000000001</v>
      </c>
      <c r="W1686">
        <v>0.20100000000000001</v>
      </c>
      <c r="X1686">
        <v>0.315</v>
      </c>
      <c r="Y1686">
        <v>0.51600000000000001</v>
      </c>
      <c r="Z1686">
        <v>76</v>
      </c>
      <c r="AA1686">
        <v>7</v>
      </c>
      <c r="AB1686">
        <v>2</v>
      </c>
      <c r="AC1686">
        <v>0</v>
      </c>
      <c r="AD1686">
        <v>2</v>
      </c>
      <c r="AE1686">
        <v>0</v>
      </c>
      <c r="AF1686">
        <v>3</v>
      </c>
      <c r="AG1686">
        <v>0.193</v>
      </c>
      <c r="AH1686">
        <v>96</v>
      </c>
      <c r="AI1686">
        <v>37</v>
      </c>
      <c r="AJ1686" t="s">
        <v>872</v>
      </c>
    </row>
    <row r="1687" spans="1:36" x14ac:dyDescent="0.45">
      <c r="A1687">
        <v>1686</v>
      </c>
      <c r="C1687" t="s">
        <v>136</v>
      </c>
      <c r="D1687" t="str">
        <f t="shared" si="26"/>
        <v>Ender Inciarte2016</v>
      </c>
      <c r="E1687" t="s">
        <v>36</v>
      </c>
      <c r="F1687">
        <v>2016</v>
      </c>
      <c r="G1687">
        <v>59</v>
      </c>
      <c r="H1687">
        <v>254</v>
      </c>
      <c r="I1687">
        <v>578</v>
      </c>
      <c r="J1687">
        <v>56</v>
      </c>
      <c r="K1687">
        <v>229</v>
      </c>
      <c r="L1687">
        <v>26</v>
      </c>
      <c r="M1687">
        <v>52</v>
      </c>
      <c r="N1687">
        <v>9</v>
      </c>
      <c r="O1687">
        <v>3</v>
      </c>
      <c r="P1687">
        <v>1</v>
      </c>
      <c r="Q1687">
        <v>11</v>
      </c>
      <c r="R1687">
        <v>8</v>
      </c>
      <c r="S1687">
        <v>3</v>
      </c>
      <c r="T1687">
        <v>20</v>
      </c>
      <c r="U1687">
        <v>29</v>
      </c>
      <c r="V1687">
        <v>0.22700000000000001</v>
      </c>
      <c r="W1687">
        <v>0.29399999999999998</v>
      </c>
      <c r="X1687">
        <v>0.30599999999999999</v>
      </c>
      <c r="Y1687">
        <v>0.59899999999999998</v>
      </c>
      <c r="Z1687">
        <v>70</v>
      </c>
      <c r="AA1687">
        <v>2</v>
      </c>
      <c r="AB1687">
        <v>2</v>
      </c>
      <c r="AC1687">
        <v>2</v>
      </c>
      <c r="AD1687">
        <v>1</v>
      </c>
      <c r="AE1687">
        <v>2</v>
      </c>
      <c r="AF1687">
        <v>4</v>
      </c>
      <c r="AG1687">
        <v>0.255</v>
      </c>
      <c r="AH1687">
        <v>64</v>
      </c>
      <c r="AI1687">
        <v>64</v>
      </c>
      <c r="AJ1687" t="s">
        <v>137</v>
      </c>
    </row>
    <row r="1688" spans="1:36" x14ac:dyDescent="0.45">
      <c r="A1688">
        <v>1687</v>
      </c>
      <c r="C1688" t="s">
        <v>1053</v>
      </c>
      <c r="D1688" t="str">
        <f t="shared" si="26"/>
        <v>Martín Maldonado2019</v>
      </c>
      <c r="E1688" t="s">
        <v>36</v>
      </c>
      <c r="F1688">
        <v>2019</v>
      </c>
      <c r="G1688">
        <v>71</v>
      </c>
      <c r="H1688">
        <v>254</v>
      </c>
      <c r="I1688">
        <v>374</v>
      </c>
      <c r="J1688">
        <v>67</v>
      </c>
      <c r="K1688">
        <v>230</v>
      </c>
      <c r="L1688">
        <v>25</v>
      </c>
      <c r="M1688">
        <v>52</v>
      </c>
      <c r="N1688">
        <v>14</v>
      </c>
      <c r="O1688">
        <v>0</v>
      </c>
      <c r="P1688">
        <v>5</v>
      </c>
      <c r="Q1688">
        <v>16</v>
      </c>
      <c r="R1688">
        <v>0</v>
      </c>
      <c r="S1688">
        <v>0</v>
      </c>
      <c r="T1688">
        <v>17</v>
      </c>
      <c r="U1688">
        <v>53</v>
      </c>
      <c r="V1688">
        <v>0.22600000000000001</v>
      </c>
      <c r="W1688">
        <v>0.29299999999999998</v>
      </c>
      <c r="X1688">
        <v>0.35199999999999998</v>
      </c>
      <c r="Y1688">
        <v>0.64500000000000002</v>
      </c>
      <c r="Z1688">
        <v>81</v>
      </c>
      <c r="AA1688">
        <v>7</v>
      </c>
      <c r="AB1688">
        <v>5</v>
      </c>
      <c r="AC1688">
        <v>1</v>
      </c>
      <c r="AD1688">
        <v>1</v>
      </c>
      <c r="AE1688">
        <v>0</v>
      </c>
      <c r="AF1688">
        <v>4</v>
      </c>
      <c r="AG1688">
        <v>0.27200000000000002</v>
      </c>
      <c r="AH1688">
        <v>93</v>
      </c>
      <c r="AI1688">
        <v>72</v>
      </c>
      <c r="AJ1688" t="s">
        <v>1054</v>
      </c>
    </row>
    <row r="1689" spans="1:36" x14ac:dyDescent="0.45">
      <c r="A1689">
        <v>1688</v>
      </c>
      <c r="C1689" t="s">
        <v>741</v>
      </c>
      <c r="D1689" t="str">
        <f t="shared" si="26"/>
        <v>Chris Owings2014</v>
      </c>
      <c r="E1689" t="s">
        <v>36</v>
      </c>
      <c r="F1689">
        <v>2014</v>
      </c>
      <c r="G1689">
        <v>72</v>
      </c>
      <c r="H1689">
        <v>254</v>
      </c>
      <c r="I1689">
        <v>332</v>
      </c>
      <c r="J1689">
        <v>59</v>
      </c>
      <c r="K1689">
        <v>238</v>
      </c>
      <c r="L1689">
        <v>26</v>
      </c>
      <c r="M1689">
        <v>66</v>
      </c>
      <c r="N1689">
        <v>15</v>
      </c>
      <c r="O1689">
        <v>5</v>
      </c>
      <c r="P1689">
        <v>6</v>
      </c>
      <c r="Q1689">
        <v>21</v>
      </c>
      <c r="R1689">
        <v>7</v>
      </c>
      <c r="S1689">
        <v>0</v>
      </c>
      <c r="T1689">
        <v>12</v>
      </c>
      <c r="U1689">
        <v>50</v>
      </c>
      <c r="V1689">
        <v>0.27700000000000002</v>
      </c>
      <c r="W1689">
        <v>0.314</v>
      </c>
      <c r="X1689">
        <v>0.45800000000000002</v>
      </c>
      <c r="Y1689">
        <v>0.77200000000000002</v>
      </c>
      <c r="Z1689">
        <v>109</v>
      </c>
      <c r="AA1689">
        <v>3</v>
      </c>
      <c r="AB1689">
        <v>1</v>
      </c>
      <c r="AC1689">
        <v>2</v>
      </c>
      <c r="AD1689">
        <v>1</v>
      </c>
      <c r="AE1689">
        <v>0</v>
      </c>
      <c r="AF1689">
        <v>0</v>
      </c>
      <c r="AG1689">
        <v>0.32800000000000001</v>
      </c>
      <c r="AH1689">
        <v>117</v>
      </c>
      <c r="AI1689">
        <v>116</v>
      </c>
      <c r="AJ1689" t="s">
        <v>742</v>
      </c>
    </row>
    <row r="1690" spans="1:36" x14ac:dyDescent="0.45">
      <c r="A1690">
        <v>1689</v>
      </c>
      <c r="C1690" t="s">
        <v>455</v>
      </c>
      <c r="D1690" t="str">
        <f t="shared" si="26"/>
        <v>Raimel Tapia2022</v>
      </c>
      <c r="E1690" t="s">
        <v>36</v>
      </c>
      <c r="F1690">
        <v>2022</v>
      </c>
      <c r="G1690">
        <v>75</v>
      </c>
      <c r="H1690">
        <v>254</v>
      </c>
      <c r="I1690">
        <v>433</v>
      </c>
      <c r="J1690">
        <v>63</v>
      </c>
      <c r="K1690">
        <v>240</v>
      </c>
      <c r="L1690">
        <v>27</v>
      </c>
      <c r="M1690">
        <v>66</v>
      </c>
      <c r="N1690">
        <v>15</v>
      </c>
      <c r="O1690">
        <v>0</v>
      </c>
      <c r="P1690">
        <v>4</v>
      </c>
      <c r="Q1690">
        <v>25</v>
      </c>
      <c r="R1690">
        <v>5</v>
      </c>
      <c r="S1690">
        <v>1</v>
      </c>
      <c r="T1690">
        <v>9</v>
      </c>
      <c r="U1690">
        <v>46</v>
      </c>
      <c r="V1690">
        <v>0.27500000000000002</v>
      </c>
      <c r="W1690">
        <v>0.3</v>
      </c>
      <c r="X1690">
        <v>0.38800000000000001</v>
      </c>
      <c r="Y1690">
        <v>0.68799999999999994</v>
      </c>
      <c r="Z1690">
        <v>93</v>
      </c>
      <c r="AA1690">
        <v>8</v>
      </c>
      <c r="AB1690">
        <v>0</v>
      </c>
      <c r="AC1690">
        <v>3</v>
      </c>
      <c r="AD1690">
        <v>1</v>
      </c>
      <c r="AE1690">
        <v>0</v>
      </c>
      <c r="AF1690">
        <v>0</v>
      </c>
      <c r="AG1690">
        <v>0.32500000000000001</v>
      </c>
      <c r="AH1690">
        <v>105</v>
      </c>
      <c r="AI1690">
        <v>94</v>
      </c>
      <c r="AJ1690" t="s">
        <v>456</v>
      </c>
    </row>
    <row r="1691" spans="1:36" x14ac:dyDescent="0.45">
      <c r="A1691">
        <v>1690</v>
      </c>
      <c r="C1691" t="s">
        <v>653</v>
      </c>
      <c r="D1691" t="str">
        <f t="shared" si="26"/>
        <v>Neil Walker2017</v>
      </c>
      <c r="E1691" t="s">
        <v>36</v>
      </c>
      <c r="F1691">
        <v>2017</v>
      </c>
      <c r="G1691">
        <v>60</v>
      </c>
      <c r="H1691">
        <v>254</v>
      </c>
      <c r="I1691">
        <v>448</v>
      </c>
      <c r="J1691">
        <v>58</v>
      </c>
      <c r="K1691">
        <v>222</v>
      </c>
      <c r="L1691">
        <v>35</v>
      </c>
      <c r="M1691">
        <v>60</v>
      </c>
      <c r="N1691">
        <v>13</v>
      </c>
      <c r="O1691">
        <v>2</v>
      </c>
      <c r="P1691">
        <v>9</v>
      </c>
      <c r="Q1691">
        <v>33</v>
      </c>
      <c r="R1691">
        <v>0</v>
      </c>
      <c r="S1691">
        <v>1</v>
      </c>
      <c r="T1691">
        <v>26</v>
      </c>
      <c r="U1691">
        <v>36</v>
      </c>
      <c r="V1691">
        <v>0.27</v>
      </c>
      <c r="W1691">
        <v>0.35199999999999998</v>
      </c>
      <c r="X1691">
        <v>0.46899999999999997</v>
      </c>
      <c r="Y1691">
        <v>0.82</v>
      </c>
      <c r="Z1691">
        <v>104</v>
      </c>
      <c r="AA1691">
        <v>3</v>
      </c>
      <c r="AB1691">
        <v>3</v>
      </c>
      <c r="AC1691">
        <v>1</v>
      </c>
      <c r="AD1691">
        <v>2</v>
      </c>
      <c r="AE1691">
        <v>1</v>
      </c>
      <c r="AF1691">
        <v>0</v>
      </c>
      <c r="AG1691">
        <v>0.28499999999999998</v>
      </c>
      <c r="AH1691">
        <v>104</v>
      </c>
      <c r="AI1691">
        <v>119</v>
      </c>
      <c r="AJ1691" t="s">
        <v>654</v>
      </c>
    </row>
    <row r="1692" spans="1:36" x14ac:dyDescent="0.45">
      <c r="A1692">
        <v>1691</v>
      </c>
      <c r="C1692" t="s">
        <v>643</v>
      </c>
      <c r="D1692" t="str">
        <f t="shared" si="26"/>
        <v>Zack Cozart2018</v>
      </c>
      <c r="E1692" t="s">
        <v>36</v>
      </c>
      <c r="F1692">
        <v>2018</v>
      </c>
      <c r="G1692">
        <v>58</v>
      </c>
      <c r="H1692">
        <v>253</v>
      </c>
      <c r="I1692">
        <v>253</v>
      </c>
      <c r="J1692">
        <v>58</v>
      </c>
      <c r="K1692">
        <v>224</v>
      </c>
      <c r="L1692">
        <v>29</v>
      </c>
      <c r="M1692">
        <v>49</v>
      </c>
      <c r="N1692">
        <v>13</v>
      </c>
      <c r="O1692">
        <v>2</v>
      </c>
      <c r="P1692">
        <v>5</v>
      </c>
      <c r="Q1692">
        <v>18</v>
      </c>
      <c r="R1692">
        <v>0</v>
      </c>
      <c r="S1692">
        <v>0</v>
      </c>
      <c r="T1692">
        <v>19</v>
      </c>
      <c r="U1692">
        <v>42</v>
      </c>
      <c r="V1692">
        <v>0.219</v>
      </c>
      <c r="W1692">
        <v>0.29599999999999999</v>
      </c>
      <c r="X1692">
        <v>0.36199999999999999</v>
      </c>
      <c r="Y1692">
        <v>0.65800000000000003</v>
      </c>
      <c r="Z1692">
        <v>81</v>
      </c>
      <c r="AA1692">
        <v>7</v>
      </c>
      <c r="AB1692">
        <v>7</v>
      </c>
      <c r="AC1692">
        <v>0</v>
      </c>
      <c r="AD1692">
        <v>3</v>
      </c>
      <c r="AE1692">
        <v>0</v>
      </c>
      <c r="AF1692">
        <v>2</v>
      </c>
      <c r="AG1692">
        <v>0.24399999999999999</v>
      </c>
      <c r="AH1692">
        <v>100</v>
      </c>
      <c r="AI1692">
        <v>82</v>
      </c>
      <c r="AJ1692" t="s">
        <v>644</v>
      </c>
    </row>
    <row r="1693" spans="1:36" x14ac:dyDescent="0.45">
      <c r="A1693">
        <v>1692</v>
      </c>
      <c r="C1693" t="s">
        <v>1079</v>
      </c>
      <c r="D1693" t="str">
        <f t="shared" si="26"/>
        <v>Yonathan Daza2022</v>
      </c>
      <c r="E1693" t="s">
        <v>36</v>
      </c>
      <c r="F1693">
        <v>2022</v>
      </c>
      <c r="G1693">
        <v>73</v>
      </c>
      <c r="H1693">
        <v>253</v>
      </c>
      <c r="I1693">
        <v>408</v>
      </c>
      <c r="J1693">
        <v>57</v>
      </c>
      <c r="K1693">
        <v>230</v>
      </c>
      <c r="L1693">
        <v>34</v>
      </c>
      <c r="M1693">
        <v>68</v>
      </c>
      <c r="N1693">
        <v>9</v>
      </c>
      <c r="O1693">
        <v>1</v>
      </c>
      <c r="P1693">
        <v>0</v>
      </c>
      <c r="Q1693">
        <v>19</v>
      </c>
      <c r="R1693">
        <v>0</v>
      </c>
      <c r="S1693">
        <v>3</v>
      </c>
      <c r="T1693">
        <v>17</v>
      </c>
      <c r="U1693">
        <v>31</v>
      </c>
      <c r="V1693">
        <v>0.29599999999999999</v>
      </c>
      <c r="W1693">
        <v>0.34799999999999998</v>
      </c>
      <c r="X1693">
        <v>0.34399999999999997</v>
      </c>
      <c r="Y1693">
        <v>0.69099999999999995</v>
      </c>
      <c r="Z1693">
        <v>79</v>
      </c>
      <c r="AA1693">
        <v>8</v>
      </c>
      <c r="AB1693">
        <v>3</v>
      </c>
      <c r="AC1693">
        <v>0</v>
      </c>
      <c r="AD1693">
        <v>3</v>
      </c>
      <c r="AE1693">
        <v>0</v>
      </c>
      <c r="AF1693">
        <v>4</v>
      </c>
      <c r="AG1693">
        <v>0.33700000000000002</v>
      </c>
      <c r="AH1693">
        <v>89</v>
      </c>
      <c r="AI1693">
        <v>98</v>
      </c>
      <c r="AJ1693" t="s">
        <v>1080</v>
      </c>
    </row>
    <row r="1694" spans="1:36" x14ac:dyDescent="0.45">
      <c r="A1694">
        <v>1693</v>
      </c>
      <c r="C1694" t="s">
        <v>1155</v>
      </c>
      <c r="D1694" t="str">
        <f t="shared" si="26"/>
        <v>Joshua Fuentes2021</v>
      </c>
      <c r="E1694" t="s">
        <v>36</v>
      </c>
      <c r="F1694">
        <v>2021</v>
      </c>
      <c r="G1694">
        <v>82</v>
      </c>
      <c r="H1694">
        <v>253</v>
      </c>
      <c r="I1694">
        <v>284</v>
      </c>
      <c r="J1694">
        <v>59</v>
      </c>
      <c r="K1694">
        <v>241</v>
      </c>
      <c r="L1694">
        <v>27</v>
      </c>
      <c r="M1694">
        <v>58</v>
      </c>
      <c r="N1694">
        <v>11</v>
      </c>
      <c r="O1694">
        <v>1</v>
      </c>
      <c r="P1694">
        <v>7</v>
      </c>
      <c r="Q1694">
        <v>32</v>
      </c>
      <c r="R1694">
        <v>0</v>
      </c>
      <c r="S1694">
        <v>0</v>
      </c>
      <c r="T1694">
        <v>11</v>
      </c>
      <c r="U1694">
        <v>61</v>
      </c>
      <c r="V1694">
        <v>0.24099999999999999</v>
      </c>
      <c r="W1694">
        <v>0.27300000000000002</v>
      </c>
      <c r="X1694">
        <v>0.38200000000000001</v>
      </c>
      <c r="Y1694">
        <v>0.65400000000000003</v>
      </c>
      <c r="Z1694">
        <v>92</v>
      </c>
      <c r="AA1694">
        <v>5</v>
      </c>
      <c r="AB1694">
        <v>0</v>
      </c>
      <c r="AC1694">
        <v>0</v>
      </c>
      <c r="AD1694">
        <v>1</v>
      </c>
      <c r="AE1694">
        <v>1</v>
      </c>
      <c r="AF1694">
        <v>3</v>
      </c>
      <c r="AG1694">
        <v>0.29299999999999998</v>
      </c>
      <c r="AH1694">
        <v>115</v>
      </c>
      <c r="AI1694">
        <v>81</v>
      </c>
      <c r="AJ1694" t="s">
        <v>1156</v>
      </c>
    </row>
    <row r="1695" spans="1:36" x14ac:dyDescent="0.45">
      <c r="A1695">
        <v>1694</v>
      </c>
      <c r="C1695" t="s">
        <v>681</v>
      </c>
      <c r="D1695" t="str">
        <f t="shared" si="26"/>
        <v>Evan Gattis2016</v>
      </c>
      <c r="E1695" t="s">
        <v>36</v>
      </c>
      <c r="F1695">
        <v>2016</v>
      </c>
      <c r="G1695">
        <v>65</v>
      </c>
      <c r="H1695">
        <v>253</v>
      </c>
      <c r="I1695">
        <v>499</v>
      </c>
      <c r="J1695">
        <v>59</v>
      </c>
      <c r="K1695">
        <v>228</v>
      </c>
      <c r="L1695">
        <v>26</v>
      </c>
      <c r="M1695">
        <v>49</v>
      </c>
      <c r="N1695">
        <v>9</v>
      </c>
      <c r="O1695">
        <v>0</v>
      </c>
      <c r="P1695">
        <v>13</v>
      </c>
      <c r="Q1695">
        <v>36</v>
      </c>
      <c r="R1695">
        <v>1</v>
      </c>
      <c r="S1695">
        <v>0</v>
      </c>
      <c r="T1695">
        <v>20</v>
      </c>
      <c r="U1695">
        <v>60</v>
      </c>
      <c r="V1695">
        <v>0.215</v>
      </c>
      <c r="W1695">
        <v>0.28100000000000003</v>
      </c>
      <c r="X1695">
        <v>0.42499999999999999</v>
      </c>
      <c r="Y1695">
        <v>0.70599999999999996</v>
      </c>
      <c r="Z1695">
        <v>97</v>
      </c>
      <c r="AA1695">
        <v>7</v>
      </c>
      <c r="AB1695">
        <v>2</v>
      </c>
      <c r="AC1695">
        <v>0</v>
      </c>
      <c r="AD1695">
        <v>3</v>
      </c>
      <c r="AE1695">
        <v>4</v>
      </c>
      <c r="AF1695">
        <v>4</v>
      </c>
      <c r="AG1695">
        <v>0.22800000000000001</v>
      </c>
      <c r="AH1695">
        <v>72</v>
      </c>
      <c r="AI1695">
        <v>88</v>
      </c>
      <c r="AJ1695" t="s">
        <v>682</v>
      </c>
    </row>
    <row r="1696" spans="1:36" x14ac:dyDescent="0.45">
      <c r="A1696">
        <v>1695</v>
      </c>
      <c r="C1696" t="s">
        <v>204</v>
      </c>
      <c r="D1696" t="str">
        <f t="shared" si="26"/>
        <v>Vladimir Guerrero Jr.2019</v>
      </c>
      <c r="E1696" t="s">
        <v>36</v>
      </c>
      <c r="F1696">
        <v>2019</v>
      </c>
      <c r="G1696">
        <v>61</v>
      </c>
      <c r="H1696">
        <v>253</v>
      </c>
      <c r="I1696">
        <v>514</v>
      </c>
      <c r="J1696">
        <v>58</v>
      </c>
      <c r="K1696">
        <v>225</v>
      </c>
      <c r="L1696">
        <v>29</v>
      </c>
      <c r="M1696">
        <v>56</v>
      </c>
      <c r="N1696">
        <v>13</v>
      </c>
      <c r="O1696">
        <v>0</v>
      </c>
      <c r="P1696">
        <v>8</v>
      </c>
      <c r="Q1696">
        <v>25</v>
      </c>
      <c r="R1696">
        <v>0</v>
      </c>
      <c r="S1696">
        <v>1</v>
      </c>
      <c r="T1696">
        <v>26</v>
      </c>
      <c r="U1696">
        <v>47</v>
      </c>
      <c r="V1696">
        <v>0.249</v>
      </c>
      <c r="W1696">
        <v>0.32800000000000001</v>
      </c>
      <c r="X1696">
        <v>0.41299999999999998</v>
      </c>
      <c r="Y1696">
        <v>0.74099999999999999</v>
      </c>
      <c r="Z1696">
        <v>93</v>
      </c>
      <c r="AA1696">
        <v>12</v>
      </c>
      <c r="AB1696">
        <v>1</v>
      </c>
      <c r="AC1696">
        <v>0</v>
      </c>
      <c r="AD1696">
        <v>1</v>
      </c>
      <c r="AE1696">
        <v>0</v>
      </c>
      <c r="AF1696">
        <v>3</v>
      </c>
      <c r="AG1696">
        <v>0.28100000000000003</v>
      </c>
      <c r="AH1696">
        <v>92</v>
      </c>
      <c r="AI1696">
        <v>98</v>
      </c>
      <c r="AJ1696" t="s">
        <v>205</v>
      </c>
    </row>
    <row r="1697" spans="1:36" x14ac:dyDescent="0.45">
      <c r="A1697">
        <v>1696</v>
      </c>
      <c r="C1697" t="s">
        <v>1157</v>
      </c>
      <c r="D1697" t="str">
        <f t="shared" si="26"/>
        <v>Yadiel Hernández2022</v>
      </c>
      <c r="E1697" t="s">
        <v>36</v>
      </c>
      <c r="F1697">
        <v>2022</v>
      </c>
      <c r="G1697">
        <v>72</v>
      </c>
      <c r="H1697">
        <v>253</v>
      </c>
      <c r="I1697">
        <v>327</v>
      </c>
      <c r="J1697">
        <v>64</v>
      </c>
      <c r="K1697">
        <v>235</v>
      </c>
      <c r="L1697">
        <v>22</v>
      </c>
      <c r="M1697">
        <v>62</v>
      </c>
      <c r="N1697">
        <v>15</v>
      </c>
      <c r="O1697">
        <v>0</v>
      </c>
      <c r="P1697">
        <v>6</v>
      </c>
      <c r="Q1697">
        <v>33</v>
      </c>
      <c r="R1697">
        <v>2</v>
      </c>
      <c r="S1697">
        <v>1</v>
      </c>
      <c r="T1697">
        <v>15</v>
      </c>
      <c r="U1697">
        <v>61</v>
      </c>
      <c r="V1697">
        <v>0.26400000000000001</v>
      </c>
      <c r="W1697">
        <v>0.308</v>
      </c>
      <c r="X1697">
        <v>0.40400000000000003</v>
      </c>
      <c r="Y1697">
        <v>0.71299999999999997</v>
      </c>
      <c r="Z1697">
        <v>95</v>
      </c>
      <c r="AA1697">
        <v>9</v>
      </c>
      <c r="AB1697">
        <v>1</v>
      </c>
      <c r="AC1697">
        <v>0</v>
      </c>
      <c r="AD1697">
        <v>2</v>
      </c>
      <c r="AE1697">
        <v>0</v>
      </c>
      <c r="AF1697">
        <v>3</v>
      </c>
      <c r="AG1697">
        <v>0.32900000000000001</v>
      </c>
      <c r="AH1697">
        <v>97</v>
      </c>
      <c r="AI1697">
        <v>101</v>
      </c>
      <c r="AJ1697" t="s">
        <v>1158</v>
      </c>
    </row>
    <row r="1698" spans="1:36" x14ac:dyDescent="0.45">
      <c r="A1698">
        <v>1697</v>
      </c>
      <c r="C1698" t="s">
        <v>1159</v>
      </c>
      <c r="D1698" t="str">
        <f t="shared" si="26"/>
        <v>Jung Ho Kang2015</v>
      </c>
      <c r="E1698" t="s">
        <v>36</v>
      </c>
      <c r="F1698">
        <v>2015</v>
      </c>
      <c r="G1698">
        <v>72</v>
      </c>
      <c r="H1698">
        <v>253</v>
      </c>
      <c r="I1698">
        <v>467</v>
      </c>
      <c r="J1698">
        <v>53</v>
      </c>
      <c r="K1698">
        <v>224</v>
      </c>
      <c r="L1698">
        <v>27</v>
      </c>
      <c r="M1698">
        <v>60</v>
      </c>
      <c r="N1698">
        <v>10</v>
      </c>
      <c r="O1698">
        <v>2</v>
      </c>
      <c r="P1698">
        <v>4</v>
      </c>
      <c r="Q1698">
        <v>29</v>
      </c>
      <c r="R1698">
        <v>5</v>
      </c>
      <c r="S1698">
        <v>2</v>
      </c>
      <c r="T1698">
        <v>18</v>
      </c>
      <c r="U1698">
        <v>51</v>
      </c>
      <c r="V1698">
        <v>0.26800000000000002</v>
      </c>
      <c r="W1698">
        <v>0.34799999999999998</v>
      </c>
      <c r="X1698">
        <v>0.38400000000000001</v>
      </c>
      <c r="Y1698">
        <v>0.73199999999999998</v>
      </c>
      <c r="Z1698">
        <v>86</v>
      </c>
      <c r="AA1698">
        <v>4</v>
      </c>
      <c r="AB1698">
        <v>10</v>
      </c>
      <c r="AC1698">
        <v>0</v>
      </c>
      <c r="AD1698">
        <v>1</v>
      </c>
      <c r="AE1698">
        <v>0</v>
      </c>
      <c r="AF1698">
        <v>1</v>
      </c>
      <c r="AG1698">
        <v>0.32900000000000001</v>
      </c>
      <c r="AH1698">
        <v>81</v>
      </c>
      <c r="AI1698">
        <v>108</v>
      </c>
      <c r="AJ1698" t="s">
        <v>1160</v>
      </c>
    </row>
    <row r="1699" spans="1:36" x14ac:dyDescent="0.45">
      <c r="A1699">
        <v>1698</v>
      </c>
      <c r="C1699" t="s">
        <v>541</v>
      </c>
      <c r="D1699" t="str">
        <f t="shared" si="26"/>
        <v>Ramón Laureano2022</v>
      </c>
      <c r="E1699" t="s">
        <v>36</v>
      </c>
      <c r="F1699">
        <v>2022</v>
      </c>
      <c r="G1699">
        <v>62</v>
      </c>
      <c r="H1699">
        <v>253</v>
      </c>
      <c r="I1699">
        <v>383</v>
      </c>
      <c r="J1699">
        <v>61</v>
      </c>
      <c r="K1699">
        <v>225</v>
      </c>
      <c r="L1699">
        <v>33</v>
      </c>
      <c r="M1699">
        <v>53</v>
      </c>
      <c r="N1699">
        <v>13</v>
      </c>
      <c r="O1699">
        <v>0</v>
      </c>
      <c r="P1699">
        <v>9</v>
      </c>
      <c r="Q1699">
        <v>21</v>
      </c>
      <c r="R1699">
        <v>9</v>
      </c>
      <c r="S1699">
        <v>4</v>
      </c>
      <c r="T1699">
        <v>21</v>
      </c>
      <c r="U1699">
        <v>59</v>
      </c>
      <c r="V1699">
        <v>0.23599999999999999</v>
      </c>
      <c r="W1699">
        <v>0.32</v>
      </c>
      <c r="X1699">
        <v>0.41299999999999998</v>
      </c>
      <c r="Y1699">
        <v>0.73399999999999999</v>
      </c>
      <c r="Z1699">
        <v>93</v>
      </c>
      <c r="AA1699">
        <v>6</v>
      </c>
      <c r="AB1699">
        <v>7</v>
      </c>
      <c r="AC1699">
        <v>0</v>
      </c>
      <c r="AD1699">
        <v>0</v>
      </c>
      <c r="AE1699">
        <v>0</v>
      </c>
      <c r="AF1699">
        <v>2</v>
      </c>
      <c r="AG1699">
        <v>0.28000000000000003</v>
      </c>
      <c r="AH1699">
        <v>121</v>
      </c>
      <c r="AI1699">
        <v>107</v>
      </c>
      <c r="AJ1699" t="s">
        <v>542</v>
      </c>
    </row>
    <row r="1700" spans="1:36" x14ac:dyDescent="0.45">
      <c r="A1700">
        <v>1699</v>
      </c>
      <c r="C1700" t="s">
        <v>1161</v>
      </c>
      <c r="D1700" t="str">
        <f t="shared" si="26"/>
        <v>Ryan Ludwick2014</v>
      </c>
      <c r="E1700" t="s">
        <v>36</v>
      </c>
      <c r="F1700">
        <v>2014</v>
      </c>
      <c r="G1700">
        <v>70</v>
      </c>
      <c r="H1700">
        <v>253</v>
      </c>
      <c r="I1700">
        <v>400</v>
      </c>
      <c r="J1700">
        <v>62</v>
      </c>
      <c r="K1700">
        <v>226</v>
      </c>
      <c r="L1700">
        <v>19</v>
      </c>
      <c r="M1700">
        <v>61</v>
      </c>
      <c r="N1700">
        <v>13</v>
      </c>
      <c r="O1700">
        <v>0</v>
      </c>
      <c r="P1700">
        <v>6</v>
      </c>
      <c r="Q1700">
        <v>26</v>
      </c>
      <c r="R1700">
        <v>0</v>
      </c>
      <c r="S1700">
        <v>1</v>
      </c>
      <c r="T1700">
        <v>18</v>
      </c>
      <c r="U1700">
        <v>59</v>
      </c>
      <c r="V1700">
        <v>0.27</v>
      </c>
      <c r="W1700">
        <v>0.32900000000000001</v>
      </c>
      <c r="X1700">
        <v>0.40699999999999997</v>
      </c>
      <c r="Y1700">
        <v>0.73599999999999999</v>
      </c>
      <c r="Z1700">
        <v>92</v>
      </c>
      <c r="AA1700">
        <v>1</v>
      </c>
      <c r="AB1700">
        <v>3</v>
      </c>
      <c r="AC1700">
        <v>1</v>
      </c>
      <c r="AD1700">
        <v>2</v>
      </c>
      <c r="AE1700">
        <v>1</v>
      </c>
      <c r="AF1700">
        <v>3</v>
      </c>
      <c r="AG1700">
        <v>0.33700000000000002</v>
      </c>
      <c r="AH1700">
        <v>115</v>
      </c>
      <c r="AI1700">
        <v>108</v>
      </c>
      <c r="AJ1700" t="s">
        <v>1162</v>
      </c>
    </row>
    <row r="1701" spans="1:36" x14ac:dyDescent="0.45">
      <c r="A1701">
        <v>1700</v>
      </c>
      <c r="C1701" t="s">
        <v>887</v>
      </c>
      <c r="D1701" t="str">
        <f t="shared" si="26"/>
        <v>Russell Martin2018</v>
      </c>
      <c r="E1701" t="s">
        <v>36</v>
      </c>
      <c r="F1701">
        <v>2018</v>
      </c>
      <c r="G1701">
        <v>63</v>
      </c>
      <c r="H1701">
        <v>253</v>
      </c>
      <c r="I1701">
        <v>352</v>
      </c>
      <c r="J1701">
        <v>63</v>
      </c>
      <c r="K1701">
        <v>207</v>
      </c>
      <c r="L1701">
        <v>24</v>
      </c>
      <c r="M1701">
        <v>37</v>
      </c>
      <c r="N1701">
        <v>4</v>
      </c>
      <c r="O1701">
        <v>0</v>
      </c>
      <c r="P1701">
        <v>6</v>
      </c>
      <c r="Q1701">
        <v>17</v>
      </c>
      <c r="R1701">
        <v>0</v>
      </c>
      <c r="S1701">
        <v>2</v>
      </c>
      <c r="T1701">
        <v>42</v>
      </c>
      <c r="U1701">
        <v>60</v>
      </c>
      <c r="V1701">
        <v>0.17899999999999999</v>
      </c>
      <c r="W1701">
        <v>0.32800000000000001</v>
      </c>
      <c r="X1701">
        <v>0.28499999999999998</v>
      </c>
      <c r="Y1701">
        <v>0.61299999999999999</v>
      </c>
      <c r="Z1701">
        <v>59</v>
      </c>
      <c r="AA1701">
        <v>4</v>
      </c>
      <c r="AB1701">
        <v>4</v>
      </c>
      <c r="AC1701">
        <v>0</v>
      </c>
      <c r="AD1701">
        <v>0</v>
      </c>
      <c r="AE1701">
        <v>0</v>
      </c>
      <c r="AF1701">
        <v>4</v>
      </c>
      <c r="AG1701">
        <v>0.22</v>
      </c>
      <c r="AH1701">
        <v>85</v>
      </c>
      <c r="AI1701">
        <v>73</v>
      </c>
      <c r="AJ1701" t="s">
        <v>888</v>
      </c>
    </row>
    <row r="1702" spans="1:36" x14ac:dyDescent="0.45">
      <c r="A1702">
        <v>1701</v>
      </c>
      <c r="C1702" t="s">
        <v>697</v>
      </c>
      <c r="D1702" t="str">
        <f t="shared" si="26"/>
        <v>Josh Rojas2022</v>
      </c>
      <c r="E1702" t="s">
        <v>36</v>
      </c>
      <c r="F1702">
        <v>2022</v>
      </c>
      <c r="G1702">
        <v>61</v>
      </c>
      <c r="H1702">
        <v>253</v>
      </c>
      <c r="I1702">
        <v>510</v>
      </c>
      <c r="J1702">
        <v>58</v>
      </c>
      <c r="K1702">
        <v>221</v>
      </c>
      <c r="L1702">
        <v>34</v>
      </c>
      <c r="M1702">
        <v>60</v>
      </c>
      <c r="N1702">
        <v>13</v>
      </c>
      <c r="O1702">
        <v>1</v>
      </c>
      <c r="P1702">
        <v>5</v>
      </c>
      <c r="Q1702">
        <v>26</v>
      </c>
      <c r="R1702">
        <v>8</v>
      </c>
      <c r="S1702">
        <v>0</v>
      </c>
      <c r="T1702">
        <v>25</v>
      </c>
      <c r="U1702">
        <v>53</v>
      </c>
      <c r="V1702">
        <v>0.27200000000000002</v>
      </c>
      <c r="W1702">
        <v>0.34399999999999997</v>
      </c>
      <c r="X1702">
        <v>0.40699999999999997</v>
      </c>
      <c r="Y1702">
        <v>0.751</v>
      </c>
      <c r="Z1702">
        <v>90</v>
      </c>
      <c r="AA1702">
        <v>2</v>
      </c>
      <c r="AB1702">
        <v>1</v>
      </c>
      <c r="AC1702">
        <v>3</v>
      </c>
      <c r="AD1702">
        <v>3</v>
      </c>
      <c r="AE1702">
        <v>1</v>
      </c>
      <c r="AF1702">
        <v>2</v>
      </c>
      <c r="AG1702">
        <v>0.33100000000000002</v>
      </c>
      <c r="AH1702">
        <v>103</v>
      </c>
      <c r="AI1702">
        <v>113</v>
      </c>
      <c r="AJ1702" t="s">
        <v>698</v>
      </c>
    </row>
    <row r="1703" spans="1:36" x14ac:dyDescent="0.45">
      <c r="A1703">
        <v>1702</v>
      </c>
      <c r="C1703" t="s">
        <v>1163</v>
      </c>
      <c r="D1703" t="str">
        <f t="shared" si="26"/>
        <v>Cody Asche2015</v>
      </c>
      <c r="E1703" t="s">
        <v>36</v>
      </c>
      <c r="F1703">
        <v>2015</v>
      </c>
      <c r="G1703">
        <v>68</v>
      </c>
      <c r="H1703">
        <v>252</v>
      </c>
      <c r="I1703">
        <v>456</v>
      </c>
      <c r="J1703">
        <v>62</v>
      </c>
      <c r="K1703">
        <v>239</v>
      </c>
      <c r="L1703">
        <v>18</v>
      </c>
      <c r="M1703">
        <v>60</v>
      </c>
      <c r="N1703">
        <v>10</v>
      </c>
      <c r="O1703">
        <v>1</v>
      </c>
      <c r="P1703">
        <v>5</v>
      </c>
      <c r="Q1703">
        <v>13</v>
      </c>
      <c r="R1703">
        <v>0</v>
      </c>
      <c r="S1703">
        <v>2</v>
      </c>
      <c r="T1703">
        <v>12</v>
      </c>
      <c r="U1703">
        <v>59</v>
      </c>
      <c r="V1703">
        <v>0.251</v>
      </c>
      <c r="W1703">
        <v>0.28599999999999998</v>
      </c>
      <c r="X1703">
        <v>0.36399999999999999</v>
      </c>
      <c r="Y1703">
        <v>0.65</v>
      </c>
      <c r="Z1703">
        <v>87</v>
      </c>
      <c r="AA1703">
        <v>2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0.313</v>
      </c>
      <c r="AH1703">
        <v>89</v>
      </c>
      <c r="AI1703">
        <v>83</v>
      </c>
      <c r="AJ1703" t="s">
        <v>1164</v>
      </c>
    </row>
    <row r="1704" spans="1:36" x14ac:dyDescent="0.45">
      <c r="A1704">
        <v>1703</v>
      </c>
      <c r="C1704" t="s">
        <v>1165</v>
      </c>
      <c r="D1704" t="str">
        <f t="shared" si="26"/>
        <v>Jon Berti2023</v>
      </c>
      <c r="E1704" t="s">
        <v>36</v>
      </c>
      <c r="F1704">
        <v>2023</v>
      </c>
      <c r="G1704">
        <v>75</v>
      </c>
      <c r="H1704">
        <v>252</v>
      </c>
      <c r="I1704">
        <v>424</v>
      </c>
      <c r="J1704">
        <v>63</v>
      </c>
      <c r="K1704">
        <v>232</v>
      </c>
      <c r="L1704">
        <v>31</v>
      </c>
      <c r="M1704">
        <v>63</v>
      </c>
      <c r="N1704">
        <v>9</v>
      </c>
      <c r="O1704">
        <v>1</v>
      </c>
      <c r="P1704">
        <v>2</v>
      </c>
      <c r="Q1704">
        <v>17</v>
      </c>
      <c r="R1704">
        <v>9</v>
      </c>
      <c r="S1704">
        <v>4</v>
      </c>
      <c r="T1704">
        <v>15</v>
      </c>
      <c r="U1704">
        <v>51</v>
      </c>
      <c r="V1704">
        <v>0.27200000000000002</v>
      </c>
      <c r="W1704">
        <v>0.316</v>
      </c>
      <c r="X1704">
        <v>0.34499999999999997</v>
      </c>
      <c r="Y1704">
        <v>0.66100000000000003</v>
      </c>
      <c r="Z1704">
        <v>80</v>
      </c>
      <c r="AA1704">
        <v>7</v>
      </c>
      <c r="AB1704">
        <v>1</v>
      </c>
      <c r="AC1704">
        <v>2</v>
      </c>
      <c r="AD1704">
        <v>2</v>
      </c>
      <c r="AE1704">
        <v>1</v>
      </c>
      <c r="AF1704">
        <v>2</v>
      </c>
      <c r="AG1704">
        <v>0.33700000000000002</v>
      </c>
      <c r="AH1704">
        <v>77</v>
      </c>
      <c r="AI1704">
        <v>83</v>
      </c>
      <c r="AJ1704" t="s">
        <v>1166</v>
      </c>
    </row>
    <row r="1705" spans="1:36" x14ac:dyDescent="0.45">
      <c r="A1705">
        <v>1704</v>
      </c>
      <c r="C1705" t="s">
        <v>1135</v>
      </c>
      <c r="D1705" t="str">
        <f t="shared" si="26"/>
        <v>Bobby Dalbec2022</v>
      </c>
      <c r="E1705" t="s">
        <v>36</v>
      </c>
      <c r="F1705">
        <v>2022</v>
      </c>
      <c r="G1705">
        <v>83</v>
      </c>
      <c r="H1705">
        <v>252</v>
      </c>
      <c r="I1705">
        <v>353</v>
      </c>
      <c r="J1705">
        <v>57</v>
      </c>
      <c r="K1705">
        <v>224</v>
      </c>
      <c r="L1705">
        <v>26</v>
      </c>
      <c r="M1705">
        <v>46</v>
      </c>
      <c r="N1705">
        <v>6</v>
      </c>
      <c r="O1705">
        <v>2</v>
      </c>
      <c r="P1705">
        <v>7</v>
      </c>
      <c r="Q1705">
        <v>22</v>
      </c>
      <c r="R1705">
        <v>2</v>
      </c>
      <c r="S1705">
        <v>0</v>
      </c>
      <c r="T1705">
        <v>23</v>
      </c>
      <c r="U1705">
        <v>79</v>
      </c>
      <c r="V1705">
        <v>0.20499999999999999</v>
      </c>
      <c r="W1705">
        <v>0.28599999999999998</v>
      </c>
      <c r="X1705">
        <v>0.34399999999999997</v>
      </c>
      <c r="Y1705">
        <v>0.63</v>
      </c>
      <c r="Z1705">
        <v>77</v>
      </c>
      <c r="AA1705">
        <v>4</v>
      </c>
      <c r="AB1705">
        <v>3</v>
      </c>
      <c r="AC1705">
        <v>0</v>
      </c>
      <c r="AD1705">
        <v>2</v>
      </c>
      <c r="AE1705">
        <v>0</v>
      </c>
      <c r="AF1705">
        <v>3</v>
      </c>
      <c r="AG1705">
        <v>0.27900000000000003</v>
      </c>
      <c r="AH1705">
        <v>94</v>
      </c>
      <c r="AI1705">
        <v>79</v>
      </c>
      <c r="AJ1705" t="s">
        <v>1136</v>
      </c>
    </row>
    <row r="1706" spans="1:36" x14ac:dyDescent="0.45">
      <c r="A1706">
        <v>1705</v>
      </c>
      <c r="C1706" t="s">
        <v>1167</v>
      </c>
      <c r="D1706" t="str">
        <f t="shared" si="26"/>
        <v>Nick Hundley2015</v>
      </c>
      <c r="E1706" t="s">
        <v>36</v>
      </c>
      <c r="F1706">
        <v>2015</v>
      </c>
      <c r="G1706">
        <v>66</v>
      </c>
      <c r="H1706">
        <v>252</v>
      </c>
      <c r="I1706">
        <v>389</v>
      </c>
      <c r="J1706">
        <v>64</v>
      </c>
      <c r="K1706">
        <v>236</v>
      </c>
      <c r="L1706">
        <v>31</v>
      </c>
      <c r="M1706">
        <v>73</v>
      </c>
      <c r="N1706">
        <v>15</v>
      </c>
      <c r="O1706">
        <v>2</v>
      </c>
      <c r="P1706">
        <v>6</v>
      </c>
      <c r="Q1706">
        <v>30</v>
      </c>
      <c r="R1706">
        <v>3</v>
      </c>
      <c r="S1706">
        <v>5</v>
      </c>
      <c r="T1706">
        <v>14</v>
      </c>
      <c r="U1706">
        <v>50</v>
      </c>
      <c r="V1706">
        <v>0.309</v>
      </c>
      <c r="W1706">
        <v>0.34899999999999998</v>
      </c>
      <c r="X1706">
        <v>0.46600000000000003</v>
      </c>
      <c r="Y1706">
        <v>0.81499999999999995</v>
      </c>
      <c r="Z1706">
        <v>110</v>
      </c>
      <c r="AA1706">
        <v>3</v>
      </c>
      <c r="AB1706">
        <v>1</v>
      </c>
      <c r="AC1706">
        <v>0</v>
      </c>
      <c r="AD1706">
        <v>1</v>
      </c>
      <c r="AE1706">
        <v>0</v>
      </c>
      <c r="AF1706">
        <v>4</v>
      </c>
      <c r="AG1706">
        <v>0.37</v>
      </c>
      <c r="AH1706">
        <v>103</v>
      </c>
      <c r="AI1706">
        <v>129</v>
      </c>
      <c r="AJ1706" t="s">
        <v>1168</v>
      </c>
    </row>
    <row r="1707" spans="1:36" x14ac:dyDescent="0.45">
      <c r="A1707">
        <v>1706</v>
      </c>
      <c r="C1707" t="s">
        <v>881</v>
      </c>
      <c r="D1707" t="str">
        <f t="shared" si="26"/>
        <v>Manuel Margot2017</v>
      </c>
      <c r="E1707" t="s">
        <v>36</v>
      </c>
      <c r="F1707">
        <v>2017</v>
      </c>
      <c r="G1707">
        <v>59</v>
      </c>
      <c r="H1707">
        <v>252</v>
      </c>
      <c r="I1707">
        <v>529</v>
      </c>
      <c r="J1707">
        <v>58</v>
      </c>
      <c r="K1707">
        <v>232</v>
      </c>
      <c r="L1707">
        <v>22</v>
      </c>
      <c r="M1707">
        <v>61</v>
      </c>
      <c r="N1707">
        <v>9</v>
      </c>
      <c r="O1707">
        <v>3</v>
      </c>
      <c r="P1707">
        <v>5</v>
      </c>
      <c r="Q1707">
        <v>17</v>
      </c>
      <c r="R1707">
        <v>10</v>
      </c>
      <c r="S1707">
        <v>6</v>
      </c>
      <c r="T1707">
        <v>16</v>
      </c>
      <c r="U1707">
        <v>52</v>
      </c>
      <c r="V1707">
        <v>0.26300000000000001</v>
      </c>
      <c r="W1707">
        <v>0.311</v>
      </c>
      <c r="X1707">
        <v>0.39200000000000002</v>
      </c>
      <c r="Y1707">
        <v>0.70299999999999996</v>
      </c>
      <c r="Z1707">
        <v>91</v>
      </c>
      <c r="AA1707">
        <v>1</v>
      </c>
      <c r="AB1707">
        <v>1</v>
      </c>
      <c r="AC1707">
        <v>1</v>
      </c>
      <c r="AD1707">
        <v>2</v>
      </c>
      <c r="AE1707">
        <v>0</v>
      </c>
      <c r="AF1707">
        <v>3</v>
      </c>
      <c r="AG1707">
        <v>0.316</v>
      </c>
      <c r="AH1707">
        <v>95</v>
      </c>
      <c r="AI1707">
        <v>88</v>
      </c>
      <c r="AJ1707" t="s">
        <v>882</v>
      </c>
    </row>
    <row r="1708" spans="1:36" x14ac:dyDescent="0.45">
      <c r="A1708">
        <v>1707</v>
      </c>
      <c r="C1708" t="s">
        <v>1169</v>
      </c>
      <c r="D1708" t="str">
        <f t="shared" si="26"/>
        <v>Tyler O'Neill2021</v>
      </c>
      <c r="E1708" t="s">
        <v>36</v>
      </c>
      <c r="F1708">
        <v>2021</v>
      </c>
      <c r="G1708">
        <v>68</v>
      </c>
      <c r="H1708">
        <v>252</v>
      </c>
      <c r="I1708">
        <v>537</v>
      </c>
      <c r="J1708">
        <v>64</v>
      </c>
      <c r="K1708">
        <v>229</v>
      </c>
      <c r="L1708">
        <v>38</v>
      </c>
      <c r="M1708">
        <v>63</v>
      </c>
      <c r="N1708">
        <v>17</v>
      </c>
      <c r="O1708">
        <v>0</v>
      </c>
      <c r="P1708">
        <v>15</v>
      </c>
      <c r="Q1708">
        <v>37</v>
      </c>
      <c r="R1708">
        <v>7</v>
      </c>
      <c r="S1708">
        <v>3</v>
      </c>
      <c r="T1708">
        <v>15</v>
      </c>
      <c r="U1708">
        <v>76</v>
      </c>
      <c r="V1708">
        <v>0.27500000000000002</v>
      </c>
      <c r="W1708">
        <v>0.33300000000000002</v>
      </c>
      <c r="X1708">
        <v>0.54600000000000004</v>
      </c>
      <c r="Y1708">
        <v>0.879</v>
      </c>
      <c r="Z1708">
        <v>125</v>
      </c>
      <c r="AA1708">
        <v>4</v>
      </c>
      <c r="AB1708">
        <v>6</v>
      </c>
      <c r="AC1708">
        <v>0</v>
      </c>
      <c r="AD1708">
        <v>2</v>
      </c>
      <c r="AE1708">
        <v>0</v>
      </c>
      <c r="AF1708">
        <v>3</v>
      </c>
      <c r="AG1708">
        <v>0.34300000000000003</v>
      </c>
      <c r="AH1708">
        <v>92</v>
      </c>
      <c r="AI1708">
        <v>141</v>
      </c>
      <c r="AJ1708" t="s">
        <v>1170</v>
      </c>
    </row>
    <row r="1709" spans="1:36" x14ac:dyDescent="0.45">
      <c r="A1709">
        <v>1708</v>
      </c>
      <c r="C1709" t="s">
        <v>601</v>
      </c>
      <c r="D1709" t="str">
        <f t="shared" si="26"/>
        <v>Gregory Polanco2021</v>
      </c>
      <c r="E1709" t="s">
        <v>36</v>
      </c>
      <c r="F1709">
        <v>2021</v>
      </c>
      <c r="G1709">
        <v>70</v>
      </c>
      <c r="H1709">
        <v>252</v>
      </c>
      <c r="I1709">
        <v>382</v>
      </c>
      <c r="J1709">
        <v>59</v>
      </c>
      <c r="K1709">
        <v>221</v>
      </c>
      <c r="L1709">
        <v>23</v>
      </c>
      <c r="M1709">
        <v>44</v>
      </c>
      <c r="N1709">
        <v>7</v>
      </c>
      <c r="O1709">
        <v>1</v>
      </c>
      <c r="P1709">
        <v>9</v>
      </c>
      <c r="Q1709">
        <v>23</v>
      </c>
      <c r="R1709">
        <v>8</v>
      </c>
      <c r="S1709">
        <v>0</v>
      </c>
      <c r="T1709">
        <v>26</v>
      </c>
      <c r="U1709">
        <v>74</v>
      </c>
      <c r="V1709">
        <v>0.19900000000000001</v>
      </c>
      <c r="W1709">
        <v>0.27800000000000002</v>
      </c>
      <c r="X1709">
        <v>0.36199999999999999</v>
      </c>
      <c r="Y1709">
        <v>0.64</v>
      </c>
      <c r="Z1709">
        <v>80</v>
      </c>
      <c r="AA1709">
        <v>3</v>
      </c>
      <c r="AB1709">
        <v>0</v>
      </c>
      <c r="AC1709">
        <v>0</v>
      </c>
      <c r="AD1709">
        <v>5</v>
      </c>
      <c r="AE1709">
        <v>2</v>
      </c>
      <c r="AF1709">
        <v>0</v>
      </c>
      <c r="AG1709">
        <v>0.245</v>
      </c>
      <c r="AH1709">
        <v>101</v>
      </c>
      <c r="AI1709">
        <v>78</v>
      </c>
      <c r="AJ1709" t="s">
        <v>602</v>
      </c>
    </row>
    <row r="1710" spans="1:36" x14ac:dyDescent="0.45">
      <c r="A1710">
        <v>1709</v>
      </c>
      <c r="C1710" t="s">
        <v>1171</v>
      </c>
      <c r="D1710" t="str">
        <f t="shared" si="26"/>
        <v>Wilin Rosario2014</v>
      </c>
      <c r="E1710" t="s">
        <v>36</v>
      </c>
      <c r="F1710">
        <v>2014</v>
      </c>
      <c r="G1710">
        <v>65</v>
      </c>
      <c r="H1710">
        <v>252</v>
      </c>
      <c r="I1710">
        <v>410</v>
      </c>
      <c r="J1710">
        <v>61</v>
      </c>
      <c r="K1710">
        <v>236</v>
      </c>
      <c r="L1710">
        <v>27</v>
      </c>
      <c r="M1710">
        <v>58</v>
      </c>
      <c r="N1710">
        <v>15</v>
      </c>
      <c r="O1710">
        <v>0</v>
      </c>
      <c r="P1710">
        <v>9</v>
      </c>
      <c r="Q1710">
        <v>35</v>
      </c>
      <c r="R1710">
        <v>1</v>
      </c>
      <c r="S1710">
        <v>0</v>
      </c>
      <c r="T1710">
        <v>13</v>
      </c>
      <c r="U1710">
        <v>52</v>
      </c>
      <c r="V1710">
        <v>0.246</v>
      </c>
      <c r="W1710">
        <v>0.28199999999999997</v>
      </c>
      <c r="X1710">
        <v>0.42399999999999999</v>
      </c>
      <c r="Y1710">
        <v>0.70499999999999996</v>
      </c>
      <c r="Z1710">
        <v>100</v>
      </c>
      <c r="AA1710">
        <v>12</v>
      </c>
      <c r="AB1710">
        <v>0</v>
      </c>
      <c r="AC1710">
        <v>0</v>
      </c>
      <c r="AD1710">
        <v>3</v>
      </c>
      <c r="AE1710">
        <v>1</v>
      </c>
      <c r="AF1710">
        <v>1</v>
      </c>
      <c r="AG1710">
        <v>0.27500000000000002</v>
      </c>
      <c r="AH1710">
        <v>90</v>
      </c>
      <c r="AI1710">
        <v>98</v>
      </c>
      <c r="AJ1710" t="s">
        <v>1172</v>
      </c>
    </row>
    <row r="1711" spans="1:36" x14ac:dyDescent="0.45">
      <c r="A1711">
        <v>1710</v>
      </c>
      <c r="C1711" t="s">
        <v>707</v>
      </c>
      <c r="D1711" t="str">
        <f t="shared" si="26"/>
        <v>Yonder Alonso2019</v>
      </c>
      <c r="E1711" t="s">
        <v>36</v>
      </c>
      <c r="F1711">
        <v>2019</v>
      </c>
      <c r="G1711">
        <v>67</v>
      </c>
      <c r="H1711">
        <v>251</v>
      </c>
      <c r="I1711">
        <v>335</v>
      </c>
      <c r="J1711">
        <v>61</v>
      </c>
      <c r="K1711">
        <v>219</v>
      </c>
      <c r="L1711">
        <v>23</v>
      </c>
      <c r="M1711">
        <v>39</v>
      </c>
      <c r="N1711">
        <v>6</v>
      </c>
      <c r="O1711">
        <v>0</v>
      </c>
      <c r="P1711">
        <v>7</v>
      </c>
      <c r="Q1711">
        <v>27</v>
      </c>
      <c r="R1711">
        <v>0</v>
      </c>
      <c r="S1711">
        <v>1</v>
      </c>
      <c r="T1711">
        <v>29</v>
      </c>
      <c r="U1711">
        <v>53</v>
      </c>
      <c r="V1711">
        <v>0.17799999999999999</v>
      </c>
      <c r="W1711">
        <v>0.27500000000000002</v>
      </c>
      <c r="X1711">
        <v>0.30099999999999999</v>
      </c>
      <c r="Y1711">
        <v>0.57599999999999996</v>
      </c>
      <c r="Z1711">
        <v>66</v>
      </c>
      <c r="AA1711">
        <v>8</v>
      </c>
      <c r="AB1711">
        <v>1</v>
      </c>
      <c r="AC1711">
        <v>0</v>
      </c>
      <c r="AD1711">
        <v>2</v>
      </c>
      <c r="AE1711">
        <v>2</v>
      </c>
      <c r="AF1711">
        <v>6</v>
      </c>
      <c r="AG1711">
        <v>0.19900000000000001</v>
      </c>
      <c r="AH1711">
        <v>80</v>
      </c>
      <c r="AI1711">
        <v>55</v>
      </c>
      <c r="AJ1711" t="s">
        <v>708</v>
      </c>
    </row>
    <row r="1712" spans="1:36" x14ac:dyDescent="0.45">
      <c r="A1712">
        <v>1711</v>
      </c>
      <c r="C1712" t="s">
        <v>707</v>
      </c>
      <c r="D1712" t="str">
        <f t="shared" si="26"/>
        <v>Yonder Alonso2015</v>
      </c>
      <c r="E1712" t="s">
        <v>36</v>
      </c>
      <c r="F1712">
        <v>2015</v>
      </c>
      <c r="G1712">
        <v>63</v>
      </c>
      <c r="H1712">
        <v>251</v>
      </c>
      <c r="I1712">
        <v>402</v>
      </c>
      <c r="J1712">
        <v>58</v>
      </c>
      <c r="K1712">
        <v>217</v>
      </c>
      <c r="L1712">
        <v>25</v>
      </c>
      <c r="M1712">
        <v>62</v>
      </c>
      <c r="N1712">
        <v>9</v>
      </c>
      <c r="O1712">
        <v>1</v>
      </c>
      <c r="P1712">
        <v>2</v>
      </c>
      <c r="Q1712">
        <v>20</v>
      </c>
      <c r="R1712">
        <v>2</v>
      </c>
      <c r="S1712">
        <v>4</v>
      </c>
      <c r="T1712">
        <v>30</v>
      </c>
      <c r="U1712">
        <v>32</v>
      </c>
      <c r="V1712">
        <v>0.28599999999999998</v>
      </c>
      <c r="W1712">
        <v>0.379</v>
      </c>
      <c r="X1712">
        <v>0.36399999999999999</v>
      </c>
      <c r="Y1712">
        <v>0.74299999999999999</v>
      </c>
      <c r="Z1712">
        <v>79</v>
      </c>
      <c r="AA1712">
        <v>10</v>
      </c>
      <c r="AB1712">
        <v>3</v>
      </c>
      <c r="AC1712">
        <v>0</v>
      </c>
      <c r="AD1712">
        <v>1</v>
      </c>
      <c r="AE1712">
        <v>3</v>
      </c>
      <c r="AF1712">
        <v>0</v>
      </c>
      <c r="AG1712">
        <v>0.32600000000000001</v>
      </c>
      <c r="AH1712">
        <v>100</v>
      </c>
      <c r="AI1712">
        <v>112</v>
      </c>
      <c r="AJ1712" t="s">
        <v>708</v>
      </c>
    </row>
    <row r="1713" spans="1:36" x14ac:dyDescent="0.45">
      <c r="A1713">
        <v>1712</v>
      </c>
      <c r="C1713" t="s">
        <v>1173</v>
      </c>
      <c r="D1713" t="str">
        <f t="shared" si="26"/>
        <v>Jarren Duran2023</v>
      </c>
      <c r="E1713" t="s">
        <v>36</v>
      </c>
      <c r="F1713">
        <v>2023</v>
      </c>
      <c r="G1713">
        <v>70</v>
      </c>
      <c r="H1713">
        <v>251</v>
      </c>
      <c r="I1713">
        <v>362</v>
      </c>
      <c r="J1713">
        <v>57</v>
      </c>
      <c r="K1713">
        <v>231</v>
      </c>
      <c r="L1713">
        <v>32</v>
      </c>
      <c r="M1713">
        <v>74</v>
      </c>
      <c r="N1713">
        <v>27</v>
      </c>
      <c r="O1713">
        <v>2</v>
      </c>
      <c r="P1713">
        <v>5</v>
      </c>
      <c r="Q1713">
        <v>33</v>
      </c>
      <c r="R1713">
        <v>17</v>
      </c>
      <c r="S1713">
        <v>1</v>
      </c>
      <c r="T1713">
        <v>16</v>
      </c>
      <c r="U1713">
        <v>67</v>
      </c>
      <c r="V1713">
        <v>0.32</v>
      </c>
      <c r="W1713">
        <v>0.36699999999999999</v>
      </c>
      <c r="X1713">
        <v>0.52</v>
      </c>
      <c r="Y1713">
        <v>0.88600000000000001</v>
      </c>
      <c r="Z1713">
        <v>120</v>
      </c>
      <c r="AA1713">
        <v>2</v>
      </c>
      <c r="AB1713">
        <v>2</v>
      </c>
      <c r="AC1713">
        <v>0</v>
      </c>
      <c r="AD1713">
        <v>2</v>
      </c>
      <c r="AE1713">
        <v>1</v>
      </c>
      <c r="AF1713">
        <v>1</v>
      </c>
      <c r="AG1713">
        <v>0.42899999999999999</v>
      </c>
      <c r="AH1713">
        <v>114</v>
      </c>
      <c r="AI1713">
        <v>141</v>
      </c>
      <c r="AJ1713" t="s">
        <v>1174</v>
      </c>
    </row>
    <row r="1714" spans="1:36" x14ac:dyDescent="0.45">
      <c r="A1714">
        <v>1713</v>
      </c>
      <c r="C1714" t="s">
        <v>230</v>
      </c>
      <c r="D1714" t="str">
        <f t="shared" si="26"/>
        <v>Odúbel Herrera2021</v>
      </c>
      <c r="E1714" t="s">
        <v>36</v>
      </c>
      <c r="F1714">
        <v>2021</v>
      </c>
      <c r="G1714">
        <v>62</v>
      </c>
      <c r="H1714">
        <v>251</v>
      </c>
      <c r="I1714">
        <v>492</v>
      </c>
      <c r="J1714">
        <v>56</v>
      </c>
      <c r="K1714">
        <v>228</v>
      </c>
      <c r="L1714">
        <v>33</v>
      </c>
      <c r="M1714">
        <v>55</v>
      </c>
      <c r="N1714">
        <v>14</v>
      </c>
      <c r="O1714">
        <v>1</v>
      </c>
      <c r="P1714">
        <v>6</v>
      </c>
      <c r="Q1714">
        <v>25</v>
      </c>
      <c r="R1714">
        <v>4</v>
      </c>
      <c r="S1714">
        <v>0</v>
      </c>
      <c r="T1714">
        <v>14</v>
      </c>
      <c r="U1714">
        <v>45</v>
      </c>
      <c r="V1714">
        <v>0.24099999999999999</v>
      </c>
      <c r="W1714">
        <v>0.29199999999999998</v>
      </c>
      <c r="X1714">
        <v>0.39</v>
      </c>
      <c r="Y1714">
        <v>0.68200000000000005</v>
      </c>
      <c r="Z1714">
        <v>89</v>
      </c>
      <c r="AA1714">
        <v>2</v>
      </c>
      <c r="AB1714">
        <v>4</v>
      </c>
      <c r="AC1714">
        <v>0</v>
      </c>
      <c r="AD1714">
        <v>4</v>
      </c>
      <c r="AE1714">
        <v>0</v>
      </c>
      <c r="AF1714">
        <v>3</v>
      </c>
      <c r="AG1714">
        <v>0.27100000000000002</v>
      </c>
      <c r="AH1714">
        <v>88</v>
      </c>
      <c r="AI1714">
        <v>89</v>
      </c>
      <c r="AJ1714" t="s">
        <v>231</v>
      </c>
    </row>
    <row r="1715" spans="1:36" x14ac:dyDescent="0.45">
      <c r="A1715">
        <v>1714</v>
      </c>
      <c r="C1715" t="s">
        <v>1175</v>
      </c>
      <c r="D1715" t="str">
        <f t="shared" si="26"/>
        <v>Eloy Jiménez2023</v>
      </c>
      <c r="E1715" t="s">
        <v>36</v>
      </c>
      <c r="F1715">
        <v>2023</v>
      </c>
      <c r="G1715">
        <v>59</v>
      </c>
      <c r="H1715">
        <v>251</v>
      </c>
      <c r="I1715">
        <v>489</v>
      </c>
      <c r="J1715">
        <v>59</v>
      </c>
      <c r="K1715">
        <v>235</v>
      </c>
      <c r="L1715">
        <v>29</v>
      </c>
      <c r="M1715">
        <v>64</v>
      </c>
      <c r="N1715">
        <v>11</v>
      </c>
      <c r="O1715">
        <v>0</v>
      </c>
      <c r="P1715">
        <v>12</v>
      </c>
      <c r="Q1715">
        <v>40</v>
      </c>
      <c r="R1715">
        <v>0</v>
      </c>
      <c r="S1715">
        <v>0</v>
      </c>
      <c r="T1715">
        <v>15</v>
      </c>
      <c r="U1715">
        <v>60</v>
      </c>
      <c r="V1715">
        <v>0.27200000000000002</v>
      </c>
      <c r="W1715">
        <v>0.315</v>
      </c>
      <c r="X1715">
        <v>0.47199999999999998</v>
      </c>
      <c r="Y1715">
        <v>0.78700000000000003</v>
      </c>
      <c r="Z1715">
        <v>111</v>
      </c>
      <c r="AA1715">
        <v>8</v>
      </c>
      <c r="AB1715">
        <v>0</v>
      </c>
      <c r="AC1715">
        <v>0</v>
      </c>
      <c r="AD1715">
        <v>1</v>
      </c>
      <c r="AE1715">
        <v>1</v>
      </c>
      <c r="AF1715">
        <v>2</v>
      </c>
      <c r="AG1715">
        <v>0.317</v>
      </c>
      <c r="AH1715">
        <v>106</v>
      </c>
      <c r="AI1715">
        <v>114</v>
      </c>
      <c r="AJ1715" t="s">
        <v>1176</v>
      </c>
    </row>
    <row r="1716" spans="1:36" x14ac:dyDescent="0.45">
      <c r="A1716">
        <v>1715</v>
      </c>
      <c r="C1716" t="s">
        <v>1175</v>
      </c>
      <c r="D1716" t="str">
        <f t="shared" si="26"/>
        <v>Eloy Jiménez2019</v>
      </c>
      <c r="E1716" t="s">
        <v>36</v>
      </c>
      <c r="F1716">
        <v>2019</v>
      </c>
      <c r="G1716">
        <v>62</v>
      </c>
      <c r="H1716">
        <v>251</v>
      </c>
      <c r="I1716">
        <v>504</v>
      </c>
      <c r="J1716">
        <v>62</v>
      </c>
      <c r="K1716">
        <v>228</v>
      </c>
      <c r="L1716">
        <v>34</v>
      </c>
      <c r="M1716">
        <v>55</v>
      </c>
      <c r="N1716">
        <v>7</v>
      </c>
      <c r="O1716">
        <v>0</v>
      </c>
      <c r="P1716">
        <v>16</v>
      </c>
      <c r="Q1716">
        <v>38</v>
      </c>
      <c r="R1716">
        <v>0</v>
      </c>
      <c r="S1716">
        <v>0</v>
      </c>
      <c r="T1716">
        <v>19</v>
      </c>
      <c r="U1716">
        <v>72</v>
      </c>
      <c r="V1716">
        <v>0.24099999999999999</v>
      </c>
      <c r="W1716">
        <v>0.30299999999999999</v>
      </c>
      <c r="X1716">
        <v>0.48299999999999998</v>
      </c>
      <c r="Y1716">
        <v>0.78500000000000003</v>
      </c>
      <c r="Z1716">
        <v>110</v>
      </c>
      <c r="AA1716">
        <v>3</v>
      </c>
      <c r="AB1716">
        <v>2</v>
      </c>
      <c r="AC1716">
        <v>0</v>
      </c>
      <c r="AD1716">
        <v>2</v>
      </c>
      <c r="AE1716">
        <v>0</v>
      </c>
      <c r="AF1716">
        <v>2</v>
      </c>
      <c r="AG1716">
        <v>0.27500000000000002</v>
      </c>
      <c r="AH1716">
        <v>90</v>
      </c>
      <c r="AI1716">
        <v>106</v>
      </c>
      <c r="AJ1716" t="s">
        <v>1176</v>
      </c>
    </row>
    <row r="1717" spans="1:36" x14ac:dyDescent="0.45">
      <c r="A1717">
        <v>1716</v>
      </c>
      <c r="C1717" t="s">
        <v>1021</v>
      </c>
      <c r="D1717" t="str">
        <f t="shared" si="26"/>
        <v>James McCann2019</v>
      </c>
      <c r="E1717" t="s">
        <v>36</v>
      </c>
      <c r="F1717">
        <v>2019</v>
      </c>
      <c r="G1717">
        <v>63</v>
      </c>
      <c r="H1717">
        <v>251</v>
      </c>
      <c r="I1717">
        <v>476</v>
      </c>
      <c r="J1717">
        <v>61</v>
      </c>
      <c r="K1717">
        <v>231</v>
      </c>
      <c r="L1717">
        <v>38</v>
      </c>
      <c r="M1717">
        <v>73</v>
      </c>
      <c r="N1717">
        <v>16</v>
      </c>
      <c r="O1717">
        <v>0</v>
      </c>
      <c r="P1717">
        <v>9</v>
      </c>
      <c r="Q1717">
        <v>30</v>
      </c>
      <c r="R1717">
        <v>4</v>
      </c>
      <c r="S1717">
        <v>0</v>
      </c>
      <c r="T1717">
        <v>18</v>
      </c>
      <c r="U1717">
        <v>65</v>
      </c>
      <c r="V1717">
        <v>0.316</v>
      </c>
      <c r="W1717">
        <v>0.371</v>
      </c>
      <c r="X1717">
        <v>0.502</v>
      </c>
      <c r="Y1717">
        <v>0.873</v>
      </c>
      <c r="Z1717">
        <v>116</v>
      </c>
      <c r="AA1717">
        <v>7</v>
      </c>
      <c r="AB1717">
        <v>2</v>
      </c>
      <c r="AC1717">
        <v>0</v>
      </c>
      <c r="AD1717">
        <v>0</v>
      </c>
      <c r="AE1717">
        <v>1</v>
      </c>
      <c r="AF1717">
        <v>4</v>
      </c>
      <c r="AG1717">
        <v>0.40799999999999997</v>
      </c>
      <c r="AH1717">
        <v>122</v>
      </c>
      <c r="AI1717">
        <v>131</v>
      </c>
      <c r="AJ1717" t="s">
        <v>1022</v>
      </c>
    </row>
    <row r="1718" spans="1:36" x14ac:dyDescent="0.45">
      <c r="A1718">
        <v>1717</v>
      </c>
      <c r="C1718" t="s">
        <v>725</v>
      </c>
      <c r="D1718" t="str">
        <f t="shared" si="26"/>
        <v>Yadier Molina2018</v>
      </c>
      <c r="E1718" t="s">
        <v>36</v>
      </c>
      <c r="F1718">
        <v>2018</v>
      </c>
      <c r="G1718">
        <v>64</v>
      </c>
      <c r="H1718">
        <v>251</v>
      </c>
      <c r="I1718">
        <v>503</v>
      </c>
      <c r="J1718">
        <v>62</v>
      </c>
      <c r="K1718">
        <v>230</v>
      </c>
      <c r="L1718">
        <v>26</v>
      </c>
      <c r="M1718">
        <v>63</v>
      </c>
      <c r="N1718">
        <v>7</v>
      </c>
      <c r="O1718">
        <v>0</v>
      </c>
      <c r="P1718">
        <v>13</v>
      </c>
      <c r="Q1718">
        <v>41</v>
      </c>
      <c r="R1718">
        <v>2</v>
      </c>
      <c r="S1718">
        <v>1</v>
      </c>
      <c r="T1718">
        <v>13</v>
      </c>
      <c r="U1718">
        <v>36</v>
      </c>
      <c r="V1718">
        <v>0.27400000000000002</v>
      </c>
      <c r="W1718">
        <v>0.315</v>
      </c>
      <c r="X1718">
        <v>0.47399999999999998</v>
      </c>
      <c r="Y1718">
        <v>0.78900000000000003</v>
      </c>
      <c r="Z1718">
        <v>109</v>
      </c>
      <c r="AA1718">
        <v>7</v>
      </c>
      <c r="AB1718">
        <v>3</v>
      </c>
      <c r="AC1718">
        <v>0</v>
      </c>
      <c r="AD1718">
        <v>5</v>
      </c>
      <c r="AE1718">
        <v>0</v>
      </c>
      <c r="AF1718">
        <v>3</v>
      </c>
      <c r="AG1718">
        <v>0.26900000000000002</v>
      </c>
      <c r="AH1718">
        <v>109</v>
      </c>
      <c r="AI1718">
        <v>116</v>
      </c>
      <c r="AJ1718" t="s">
        <v>726</v>
      </c>
    </row>
    <row r="1719" spans="1:36" x14ac:dyDescent="0.45">
      <c r="A1719">
        <v>1718</v>
      </c>
      <c r="C1719" t="s">
        <v>1103</v>
      </c>
      <c r="D1719" t="str">
        <f t="shared" si="26"/>
        <v>Harold Ramírez2023</v>
      </c>
      <c r="E1719" t="s">
        <v>36</v>
      </c>
      <c r="F1719">
        <v>2023</v>
      </c>
      <c r="G1719">
        <v>67</v>
      </c>
      <c r="H1719">
        <v>251</v>
      </c>
      <c r="I1719">
        <v>434</v>
      </c>
      <c r="J1719">
        <v>60</v>
      </c>
      <c r="K1719">
        <v>234</v>
      </c>
      <c r="L1719">
        <v>32</v>
      </c>
      <c r="M1719">
        <v>67</v>
      </c>
      <c r="N1719">
        <v>11</v>
      </c>
      <c r="O1719">
        <v>1</v>
      </c>
      <c r="P1719">
        <v>9</v>
      </c>
      <c r="Q1719">
        <v>35</v>
      </c>
      <c r="R1719">
        <v>4</v>
      </c>
      <c r="S1719">
        <v>2</v>
      </c>
      <c r="T1719">
        <v>14</v>
      </c>
      <c r="U1719">
        <v>51</v>
      </c>
      <c r="V1719">
        <v>0.28599999999999998</v>
      </c>
      <c r="W1719">
        <v>0.32700000000000001</v>
      </c>
      <c r="X1719">
        <v>0.45700000000000002</v>
      </c>
      <c r="Y1719">
        <v>0.78400000000000003</v>
      </c>
      <c r="Z1719">
        <v>107</v>
      </c>
      <c r="AA1719">
        <v>3</v>
      </c>
      <c r="AB1719">
        <v>1</v>
      </c>
      <c r="AC1719">
        <v>0</v>
      </c>
      <c r="AD1719">
        <v>2</v>
      </c>
      <c r="AE1719">
        <v>0</v>
      </c>
      <c r="AF1719">
        <v>5</v>
      </c>
      <c r="AG1719">
        <v>0.33</v>
      </c>
      <c r="AH1719">
        <v>92</v>
      </c>
      <c r="AI1719">
        <v>114</v>
      </c>
      <c r="AJ1719" t="s">
        <v>1104</v>
      </c>
    </row>
    <row r="1720" spans="1:36" x14ac:dyDescent="0.45">
      <c r="A1720">
        <v>1719</v>
      </c>
      <c r="C1720" t="s">
        <v>487</v>
      </c>
      <c r="D1720" t="str">
        <f t="shared" si="26"/>
        <v>Bryan Reynolds2019</v>
      </c>
      <c r="E1720" t="s">
        <v>36</v>
      </c>
      <c r="F1720">
        <v>2019</v>
      </c>
      <c r="G1720">
        <v>67</v>
      </c>
      <c r="H1720">
        <v>251</v>
      </c>
      <c r="I1720">
        <v>546</v>
      </c>
      <c r="J1720">
        <v>55</v>
      </c>
      <c r="K1720">
        <v>222</v>
      </c>
      <c r="L1720">
        <v>38</v>
      </c>
      <c r="M1720">
        <v>76</v>
      </c>
      <c r="N1720">
        <v>18</v>
      </c>
      <c r="O1720">
        <v>2</v>
      </c>
      <c r="P1720">
        <v>7</v>
      </c>
      <c r="Q1720">
        <v>33</v>
      </c>
      <c r="R1720">
        <v>0</v>
      </c>
      <c r="S1720">
        <v>2</v>
      </c>
      <c r="T1720">
        <v>24</v>
      </c>
      <c r="U1720">
        <v>54</v>
      </c>
      <c r="V1720">
        <v>0.34200000000000003</v>
      </c>
      <c r="W1720">
        <v>0.41399999999999998</v>
      </c>
      <c r="X1720">
        <v>0.53600000000000003</v>
      </c>
      <c r="Y1720">
        <v>0.95</v>
      </c>
      <c r="Z1720">
        <v>119</v>
      </c>
      <c r="AA1720">
        <v>2</v>
      </c>
      <c r="AB1720">
        <v>4</v>
      </c>
      <c r="AC1720">
        <v>0</v>
      </c>
      <c r="AD1720">
        <v>1</v>
      </c>
      <c r="AE1720">
        <v>0</v>
      </c>
      <c r="AF1720">
        <v>3</v>
      </c>
      <c r="AG1720">
        <v>0.42599999999999999</v>
      </c>
      <c r="AH1720">
        <v>116</v>
      </c>
      <c r="AI1720">
        <v>153</v>
      </c>
      <c r="AJ1720" t="s">
        <v>488</v>
      </c>
    </row>
    <row r="1721" spans="1:36" x14ac:dyDescent="0.45">
      <c r="A1721">
        <v>1720</v>
      </c>
      <c r="C1721" t="s">
        <v>895</v>
      </c>
      <c r="D1721" t="str">
        <f t="shared" si="26"/>
        <v>Michael A. Taylor2015</v>
      </c>
      <c r="E1721" t="s">
        <v>36</v>
      </c>
      <c r="F1721">
        <v>2015</v>
      </c>
      <c r="G1721">
        <v>72</v>
      </c>
      <c r="H1721">
        <v>251</v>
      </c>
      <c r="I1721">
        <v>511</v>
      </c>
      <c r="J1721">
        <v>59</v>
      </c>
      <c r="K1721">
        <v>232</v>
      </c>
      <c r="L1721">
        <v>24</v>
      </c>
      <c r="M1721">
        <v>57</v>
      </c>
      <c r="N1721">
        <v>10</v>
      </c>
      <c r="O1721">
        <v>1</v>
      </c>
      <c r="P1721">
        <v>6</v>
      </c>
      <c r="Q1721">
        <v>32</v>
      </c>
      <c r="R1721">
        <v>8</v>
      </c>
      <c r="S1721">
        <v>3</v>
      </c>
      <c r="T1721">
        <v>17</v>
      </c>
      <c r="U1721">
        <v>79</v>
      </c>
      <c r="V1721">
        <v>0.246</v>
      </c>
      <c r="W1721">
        <v>0.29599999999999999</v>
      </c>
      <c r="X1721">
        <v>0.375</v>
      </c>
      <c r="Y1721">
        <v>0.67100000000000004</v>
      </c>
      <c r="Z1721">
        <v>87</v>
      </c>
      <c r="AA1721">
        <v>1</v>
      </c>
      <c r="AB1721">
        <v>0</v>
      </c>
      <c r="AC1721">
        <v>1</v>
      </c>
      <c r="AD1721">
        <v>1</v>
      </c>
      <c r="AE1721">
        <v>5</v>
      </c>
      <c r="AF1721">
        <v>3</v>
      </c>
      <c r="AG1721">
        <v>0.34499999999999997</v>
      </c>
      <c r="AH1721">
        <v>110</v>
      </c>
      <c r="AI1721">
        <v>89</v>
      </c>
      <c r="AJ1721" t="s">
        <v>896</v>
      </c>
    </row>
    <row r="1722" spans="1:36" x14ac:dyDescent="0.45">
      <c r="A1722">
        <v>1721</v>
      </c>
      <c r="C1722" t="s">
        <v>1177</v>
      </c>
      <c r="D1722" t="str">
        <f t="shared" si="26"/>
        <v>David Bote2019</v>
      </c>
      <c r="E1722" t="s">
        <v>36</v>
      </c>
      <c r="F1722">
        <v>2019</v>
      </c>
      <c r="G1722">
        <v>79</v>
      </c>
      <c r="H1722">
        <v>250</v>
      </c>
      <c r="I1722">
        <v>356</v>
      </c>
      <c r="J1722">
        <v>54</v>
      </c>
      <c r="K1722">
        <v>219</v>
      </c>
      <c r="L1722">
        <v>33</v>
      </c>
      <c r="M1722">
        <v>55</v>
      </c>
      <c r="N1722">
        <v>13</v>
      </c>
      <c r="O1722">
        <v>0</v>
      </c>
      <c r="P1722">
        <v>9</v>
      </c>
      <c r="Q1722">
        <v>35</v>
      </c>
      <c r="R1722">
        <v>4</v>
      </c>
      <c r="S1722">
        <v>1</v>
      </c>
      <c r="T1722">
        <v>26</v>
      </c>
      <c r="U1722">
        <v>66</v>
      </c>
      <c r="V1722">
        <v>0.251</v>
      </c>
      <c r="W1722">
        <v>0.33600000000000002</v>
      </c>
      <c r="X1722">
        <v>0.434</v>
      </c>
      <c r="Y1722">
        <v>0.77</v>
      </c>
      <c r="Z1722">
        <v>95</v>
      </c>
      <c r="AA1722">
        <v>5</v>
      </c>
      <c r="AB1722">
        <v>3</v>
      </c>
      <c r="AC1722">
        <v>0</v>
      </c>
      <c r="AD1722">
        <v>2</v>
      </c>
      <c r="AE1722">
        <v>1</v>
      </c>
      <c r="AF1722">
        <v>3</v>
      </c>
      <c r="AG1722">
        <v>0.315</v>
      </c>
      <c r="AH1722">
        <v>96</v>
      </c>
      <c r="AI1722">
        <v>105</v>
      </c>
      <c r="AJ1722" t="s">
        <v>1178</v>
      </c>
    </row>
    <row r="1723" spans="1:36" x14ac:dyDescent="0.45">
      <c r="A1723">
        <v>1722</v>
      </c>
      <c r="C1723" t="s">
        <v>1179</v>
      </c>
      <c r="D1723" t="str">
        <f t="shared" si="26"/>
        <v>Will Brennan2023</v>
      </c>
      <c r="E1723" t="s">
        <v>36</v>
      </c>
      <c r="F1723">
        <v>2023</v>
      </c>
      <c r="G1723">
        <v>79</v>
      </c>
      <c r="H1723">
        <v>250</v>
      </c>
      <c r="I1723">
        <v>455</v>
      </c>
      <c r="J1723">
        <v>60</v>
      </c>
      <c r="K1723">
        <v>238</v>
      </c>
      <c r="L1723">
        <v>23</v>
      </c>
      <c r="M1723">
        <v>64</v>
      </c>
      <c r="N1723">
        <v>15</v>
      </c>
      <c r="O1723">
        <v>0</v>
      </c>
      <c r="P1723">
        <v>5</v>
      </c>
      <c r="Q1723">
        <v>26</v>
      </c>
      <c r="R1723">
        <v>6</v>
      </c>
      <c r="S1723">
        <v>3</v>
      </c>
      <c r="T1723">
        <v>8</v>
      </c>
      <c r="U1723">
        <v>36</v>
      </c>
      <c r="V1723">
        <v>0.26900000000000002</v>
      </c>
      <c r="W1723">
        <v>0.3</v>
      </c>
      <c r="X1723">
        <v>0.39500000000000002</v>
      </c>
      <c r="Y1723">
        <v>0.69499999999999995</v>
      </c>
      <c r="Z1723">
        <v>94</v>
      </c>
      <c r="AA1723">
        <v>2</v>
      </c>
      <c r="AB1723">
        <v>3</v>
      </c>
      <c r="AC1723">
        <v>0</v>
      </c>
      <c r="AD1723">
        <v>1</v>
      </c>
      <c r="AE1723">
        <v>1</v>
      </c>
      <c r="AF1723">
        <v>3</v>
      </c>
      <c r="AG1723">
        <v>0.29799999999999999</v>
      </c>
      <c r="AH1723">
        <v>111</v>
      </c>
      <c r="AI1723">
        <v>90</v>
      </c>
      <c r="AJ1723" t="s">
        <v>1180</v>
      </c>
    </row>
    <row r="1724" spans="1:36" x14ac:dyDescent="0.45">
      <c r="A1724">
        <v>1723</v>
      </c>
      <c r="C1724" t="s">
        <v>389</v>
      </c>
      <c r="D1724" t="str">
        <f t="shared" si="26"/>
        <v>Chris Davis2017</v>
      </c>
      <c r="E1724" t="s">
        <v>36</v>
      </c>
      <c r="F1724">
        <v>2017</v>
      </c>
      <c r="G1724">
        <v>61</v>
      </c>
      <c r="H1724">
        <v>250</v>
      </c>
      <c r="I1724">
        <v>524</v>
      </c>
      <c r="J1724">
        <v>60</v>
      </c>
      <c r="K1724">
        <v>217</v>
      </c>
      <c r="L1724">
        <v>34</v>
      </c>
      <c r="M1724">
        <v>49</v>
      </c>
      <c r="N1724">
        <v>7</v>
      </c>
      <c r="O1724">
        <v>1</v>
      </c>
      <c r="P1724">
        <v>14</v>
      </c>
      <c r="Q1724">
        <v>26</v>
      </c>
      <c r="R1724">
        <v>0</v>
      </c>
      <c r="S1724">
        <v>0</v>
      </c>
      <c r="T1724">
        <v>30</v>
      </c>
      <c r="U1724">
        <v>95</v>
      </c>
      <c r="V1724">
        <v>0.22600000000000001</v>
      </c>
      <c r="W1724">
        <v>0.32</v>
      </c>
      <c r="X1724">
        <v>0.46100000000000002</v>
      </c>
      <c r="Y1724">
        <v>0.78100000000000003</v>
      </c>
      <c r="Z1724">
        <v>100</v>
      </c>
      <c r="AA1724">
        <v>2</v>
      </c>
      <c r="AB1724">
        <v>1</v>
      </c>
      <c r="AC1724">
        <v>0</v>
      </c>
      <c r="AD1724">
        <v>2</v>
      </c>
      <c r="AE1724">
        <v>1</v>
      </c>
      <c r="AF1724">
        <v>0</v>
      </c>
      <c r="AG1724">
        <v>0.318</v>
      </c>
      <c r="AH1724">
        <v>113</v>
      </c>
      <c r="AI1724">
        <v>107</v>
      </c>
      <c r="AJ1724" t="s">
        <v>390</v>
      </c>
    </row>
    <row r="1725" spans="1:36" x14ac:dyDescent="0.45">
      <c r="A1725">
        <v>1724</v>
      </c>
      <c r="C1725" t="s">
        <v>100</v>
      </c>
      <c r="D1725" t="str">
        <f t="shared" si="26"/>
        <v>Jon Jay2014</v>
      </c>
      <c r="E1725" t="s">
        <v>36</v>
      </c>
      <c r="F1725">
        <v>2014</v>
      </c>
      <c r="G1725">
        <v>83</v>
      </c>
      <c r="H1725">
        <v>250</v>
      </c>
      <c r="I1725">
        <v>468</v>
      </c>
      <c r="J1725">
        <v>56</v>
      </c>
      <c r="K1725">
        <v>227</v>
      </c>
      <c r="L1725">
        <v>27</v>
      </c>
      <c r="M1725">
        <v>65</v>
      </c>
      <c r="N1725">
        <v>11</v>
      </c>
      <c r="O1725">
        <v>2</v>
      </c>
      <c r="P1725">
        <v>1</v>
      </c>
      <c r="Q1725">
        <v>22</v>
      </c>
      <c r="R1725">
        <v>3</v>
      </c>
      <c r="S1725">
        <v>1</v>
      </c>
      <c r="T1725">
        <v>13</v>
      </c>
      <c r="U1725">
        <v>39</v>
      </c>
      <c r="V1725">
        <v>0.28599999999999998</v>
      </c>
      <c r="W1725">
        <v>0.34300000000000003</v>
      </c>
      <c r="X1725">
        <v>0.36599999999999999</v>
      </c>
      <c r="Y1725">
        <v>0.70799999999999996</v>
      </c>
      <c r="Z1725">
        <v>83</v>
      </c>
      <c r="AA1725">
        <v>12</v>
      </c>
      <c r="AB1725">
        <v>7</v>
      </c>
      <c r="AC1725">
        <v>2</v>
      </c>
      <c r="AD1725">
        <v>1</v>
      </c>
      <c r="AE1725">
        <v>3</v>
      </c>
      <c r="AF1725">
        <v>3</v>
      </c>
      <c r="AG1725">
        <v>0.34</v>
      </c>
      <c r="AH1725">
        <v>89</v>
      </c>
      <c r="AI1725">
        <v>102</v>
      </c>
      <c r="AJ1725" t="s">
        <v>101</v>
      </c>
    </row>
    <row r="1726" spans="1:36" x14ac:dyDescent="0.45">
      <c r="A1726">
        <v>1725</v>
      </c>
      <c r="C1726" t="s">
        <v>799</v>
      </c>
      <c r="D1726" t="str">
        <f t="shared" si="26"/>
        <v>JaCoby Jones2019</v>
      </c>
      <c r="E1726" t="s">
        <v>36</v>
      </c>
      <c r="F1726">
        <v>2019</v>
      </c>
      <c r="G1726">
        <v>69</v>
      </c>
      <c r="H1726">
        <v>250</v>
      </c>
      <c r="I1726">
        <v>333</v>
      </c>
      <c r="J1726">
        <v>65</v>
      </c>
      <c r="K1726">
        <v>225</v>
      </c>
      <c r="L1726">
        <v>28</v>
      </c>
      <c r="M1726">
        <v>55</v>
      </c>
      <c r="N1726">
        <v>14</v>
      </c>
      <c r="O1726">
        <v>2</v>
      </c>
      <c r="P1726">
        <v>9</v>
      </c>
      <c r="Q1726">
        <v>23</v>
      </c>
      <c r="R1726">
        <v>6</v>
      </c>
      <c r="S1726">
        <v>1</v>
      </c>
      <c r="T1726">
        <v>18</v>
      </c>
      <c r="U1726">
        <v>75</v>
      </c>
      <c r="V1726">
        <v>0.24399999999999999</v>
      </c>
      <c r="W1726">
        <v>0.313</v>
      </c>
      <c r="X1726">
        <v>0.44400000000000001</v>
      </c>
      <c r="Y1726">
        <v>0.75800000000000001</v>
      </c>
      <c r="Z1726">
        <v>100</v>
      </c>
      <c r="AA1726">
        <v>4</v>
      </c>
      <c r="AB1726">
        <v>5</v>
      </c>
      <c r="AC1726">
        <v>1</v>
      </c>
      <c r="AD1726">
        <v>1</v>
      </c>
      <c r="AE1726">
        <v>2</v>
      </c>
      <c r="AF1726">
        <v>1</v>
      </c>
      <c r="AG1726">
        <v>0.32400000000000001</v>
      </c>
      <c r="AH1726">
        <v>104</v>
      </c>
      <c r="AI1726">
        <v>100</v>
      </c>
      <c r="AJ1726" t="s">
        <v>800</v>
      </c>
    </row>
    <row r="1727" spans="1:36" x14ac:dyDescent="0.45">
      <c r="A1727">
        <v>1726</v>
      </c>
      <c r="C1727" t="s">
        <v>485</v>
      </c>
      <c r="D1727" t="str">
        <f t="shared" si="26"/>
        <v>Brandon Moss2016</v>
      </c>
      <c r="E1727" t="s">
        <v>36</v>
      </c>
      <c r="F1727">
        <v>2016</v>
      </c>
      <c r="G1727">
        <v>75</v>
      </c>
      <c r="H1727">
        <v>250</v>
      </c>
      <c r="I1727">
        <v>464</v>
      </c>
      <c r="J1727">
        <v>51</v>
      </c>
      <c r="K1727">
        <v>219</v>
      </c>
      <c r="L1727">
        <v>40</v>
      </c>
      <c r="M1727">
        <v>56</v>
      </c>
      <c r="N1727">
        <v>13</v>
      </c>
      <c r="O1727">
        <v>2</v>
      </c>
      <c r="P1727">
        <v>17</v>
      </c>
      <c r="Q1727">
        <v>40</v>
      </c>
      <c r="R1727">
        <v>0</v>
      </c>
      <c r="S1727">
        <v>0</v>
      </c>
      <c r="T1727">
        <v>24</v>
      </c>
      <c r="U1727">
        <v>75</v>
      </c>
      <c r="V1727">
        <v>0.25600000000000001</v>
      </c>
      <c r="W1727">
        <v>0.34399999999999997</v>
      </c>
      <c r="X1727">
        <v>0.56599999999999995</v>
      </c>
      <c r="Y1727">
        <v>0.91</v>
      </c>
      <c r="Z1727">
        <v>124</v>
      </c>
      <c r="AA1727">
        <v>5</v>
      </c>
      <c r="AB1727">
        <v>6</v>
      </c>
      <c r="AC1727">
        <v>0</v>
      </c>
      <c r="AD1727">
        <v>1</v>
      </c>
      <c r="AE1727">
        <v>2</v>
      </c>
      <c r="AF1727">
        <v>3</v>
      </c>
      <c r="AG1727">
        <v>0.30499999999999999</v>
      </c>
      <c r="AH1727">
        <v>132</v>
      </c>
      <c r="AI1727">
        <v>142</v>
      </c>
      <c r="AJ1727" t="s">
        <v>486</v>
      </c>
    </row>
    <row r="1728" spans="1:36" x14ac:dyDescent="0.45">
      <c r="A1728">
        <v>1727</v>
      </c>
      <c r="C1728" t="s">
        <v>1015</v>
      </c>
      <c r="D1728" t="str">
        <f t="shared" si="26"/>
        <v>Omar Narváez2021</v>
      </c>
      <c r="E1728" t="s">
        <v>36</v>
      </c>
      <c r="F1728">
        <v>2021</v>
      </c>
      <c r="G1728">
        <v>71</v>
      </c>
      <c r="H1728">
        <v>250</v>
      </c>
      <c r="I1728">
        <v>445</v>
      </c>
      <c r="J1728">
        <v>56</v>
      </c>
      <c r="K1728">
        <v>213</v>
      </c>
      <c r="L1728">
        <v>34</v>
      </c>
      <c r="M1728">
        <v>64</v>
      </c>
      <c r="N1728">
        <v>12</v>
      </c>
      <c r="O1728">
        <v>0</v>
      </c>
      <c r="P1728">
        <v>8</v>
      </c>
      <c r="Q1728">
        <v>26</v>
      </c>
      <c r="R1728">
        <v>0</v>
      </c>
      <c r="S1728">
        <v>0</v>
      </c>
      <c r="T1728">
        <v>29</v>
      </c>
      <c r="U1728">
        <v>43</v>
      </c>
      <c r="V1728">
        <v>0.30099999999999999</v>
      </c>
      <c r="W1728">
        <v>0.39600000000000002</v>
      </c>
      <c r="X1728">
        <v>0.47</v>
      </c>
      <c r="Y1728">
        <v>0.86599999999999999</v>
      </c>
      <c r="Z1728">
        <v>100</v>
      </c>
      <c r="AA1728">
        <v>6</v>
      </c>
      <c r="AB1728">
        <v>6</v>
      </c>
      <c r="AC1728">
        <v>0</v>
      </c>
      <c r="AD1728">
        <v>2</v>
      </c>
      <c r="AE1728">
        <v>2</v>
      </c>
      <c r="AF1728">
        <v>1</v>
      </c>
      <c r="AG1728">
        <v>0.34200000000000003</v>
      </c>
      <c r="AH1728">
        <v>133</v>
      </c>
      <c r="AI1728">
        <v>142</v>
      </c>
      <c r="AJ1728" t="s">
        <v>1016</v>
      </c>
    </row>
    <row r="1729" spans="1:36" x14ac:dyDescent="0.45">
      <c r="A1729">
        <v>1728</v>
      </c>
      <c r="C1729" t="s">
        <v>809</v>
      </c>
      <c r="D1729" t="str">
        <f t="shared" si="26"/>
        <v>Josh Naylor2021</v>
      </c>
      <c r="E1729" t="s">
        <v>36</v>
      </c>
      <c r="F1729">
        <v>2021</v>
      </c>
      <c r="G1729">
        <v>69</v>
      </c>
      <c r="H1729">
        <v>250</v>
      </c>
      <c r="I1729">
        <v>250</v>
      </c>
      <c r="J1729">
        <v>65</v>
      </c>
      <c r="K1729">
        <v>233</v>
      </c>
      <c r="L1729">
        <v>28</v>
      </c>
      <c r="M1729">
        <v>59</v>
      </c>
      <c r="N1729">
        <v>13</v>
      </c>
      <c r="O1729">
        <v>0</v>
      </c>
      <c r="P1729">
        <v>7</v>
      </c>
      <c r="Q1729">
        <v>21</v>
      </c>
      <c r="R1729">
        <v>1</v>
      </c>
      <c r="S1729">
        <v>0</v>
      </c>
      <c r="T1729">
        <v>14</v>
      </c>
      <c r="U1729">
        <v>45</v>
      </c>
      <c r="V1729">
        <v>0.253</v>
      </c>
      <c r="W1729">
        <v>0.30099999999999999</v>
      </c>
      <c r="X1729">
        <v>0.39900000000000002</v>
      </c>
      <c r="Y1729">
        <v>0.7</v>
      </c>
      <c r="Z1729">
        <v>93</v>
      </c>
      <c r="AA1729">
        <v>7</v>
      </c>
      <c r="AB1729">
        <v>2</v>
      </c>
      <c r="AC1729">
        <v>0</v>
      </c>
      <c r="AD1729">
        <v>0</v>
      </c>
      <c r="AE1729">
        <v>1</v>
      </c>
      <c r="AF1729">
        <v>3</v>
      </c>
      <c r="AG1729">
        <v>0.28699999999999998</v>
      </c>
      <c r="AH1729">
        <v>100</v>
      </c>
      <c r="AI1729">
        <v>94</v>
      </c>
      <c r="AJ1729" t="s">
        <v>810</v>
      </c>
    </row>
    <row r="1730" spans="1:36" x14ac:dyDescent="0.45">
      <c r="A1730">
        <v>1729</v>
      </c>
      <c r="C1730" t="s">
        <v>975</v>
      </c>
      <c r="D1730" t="str">
        <f t="shared" si="26"/>
        <v>Jack Suwinski2022</v>
      </c>
      <c r="E1730" t="s">
        <v>36</v>
      </c>
      <c r="F1730">
        <v>2022</v>
      </c>
      <c r="G1730">
        <v>72</v>
      </c>
      <c r="H1730">
        <v>250</v>
      </c>
      <c r="I1730">
        <v>372</v>
      </c>
      <c r="J1730">
        <v>62</v>
      </c>
      <c r="K1730">
        <v>222</v>
      </c>
      <c r="L1730">
        <v>33</v>
      </c>
      <c r="M1730">
        <v>44</v>
      </c>
      <c r="N1730">
        <v>9</v>
      </c>
      <c r="O1730">
        <v>0</v>
      </c>
      <c r="P1730">
        <v>14</v>
      </c>
      <c r="Q1730">
        <v>25</v>
      </c>
      <c r="R1730">
        <v>2</v>
      </c>
      <c r="S1730">
        <v>2</v>
      </c>
      <c r="T1730">
        <v>24</v>
      </c>
      <c r="U1730">
        <v>76</v>
      </c>
      <c r="V1730">
        <v>0.19800000000000001</v>
      </c>
      <c r="W1730">
        <v>0.28799999999999998</v>
      </c>
      <c r="X1730">
        <v>0.42799999999999999</v>
      </c>
      <c r="Y1730">
        <v>0.71599999999999997</v>
      </c>
      <c r="Z1730">
        <v>95</v>
      </c>
      <c r="AA1730">
        <v>4</v>
      </c>
      <c r="AB1730">
        <v>4</v>
      </c>
      <c r="AC1730">
        <v>0</v>
      </c>
      <c r="AD1730">
        <v>0</v>
      </c>
      <c r="AE1730">
        <v>1</v>
      </c>
      <c r="AF1730">
        <v>2</v>
      </c>
      <c r="AG1730">
        <v>0.22700000000000001</v>
      </c>
      <c r="AH1730">
        <v>101</v>
      </c>
      <c r="AI1730">
        <v>101</v>
      </c>
      <c r="AJ1730" t="s">
        <v>976</v>
      </c>
    </row>
    <row r="1731" spans="1:36" x14ac:dyDescent="0.45">
      <c r="A1731">
        <v>1730</v>
      </c>
      <c r="C1731" t="s">
        <v>1181</v>
      </c>
      <c r="D1731" t="str">
        <f t="shared" ref="D1731:D1794" si="27">_xlfn.CONCAT(C1731,F1731)</f>
        <v>Jorge Alfaro2019</v>
      </c>
      <c r="E1731" t="s">
        <v>36</v>
      </c>
      <c r="F1731">
        <v>2019</v>
      </c>
      <c r="G1731">
        <v>68</v>
      </c>
      <c r="H1731">
        <v>249</v>
      </c>
      <c r="I1731">
        <v>465</v>
      </c>
      <c r="J1731">
        <v>61</v>
      </c>
      <c r="K1731">
        <v>234</v>
      </c>
      <c r="L1731">
        <v>24</v>
      </c>
      <c r="M1731">
        <v>64</v>
      </c>
      <c r="N1731">
        <v>8</v>
      </c>
      <c r="O1731">
        <v>0</v>
      </c>
      <c r="P1731">
        <v>10</v>
      </c>
      <c r="Q1731">
        <v>30</v>
      </c>
      <c r="R1731">
        <v>1</v>
      </c>
      <c r="S1731">
        <v>3</v>
      </c>
      <c r="T1731">
        <v>8</v>
      </c>
      <c r="U1731">
        <v>81</v>
      </c>
      <c r="V1731">
        <v>0.27400000000000002</v>
      </c>
      <c r="W1731">
        <v>0.317</v>
      </c>
      <c r="X1731">
        <v>0.436</v>
      </c>
      <c r="Y1731">
        <v>0.753</v>
      </c>
      <c r="Z1731">
        <v>102</v>
      </c>
      <c r="AA1731">
        <v>4</v>
      </c>
      <c r="AB1731">
        <v>7</v>
      </c>
      <c r="AC1731">
        <v>0</v>
      </c>
      <c r="AD1731">
        <v>0</v>
      </c>
      <c r="AE1731">
        <v>0</v>
      </c>
      <c r="AF1731">
        <v>4</v>
      </c>
      <c r="AG1731">
        <v>0.378</v>
      </c>
      <c r="AH1731">
        <v>104</v>
      </c>
      <c r="AI1731">
        <v>99</v>
      </c>
      <c r="AJ1731" t="s">
        <v>1182</v>
      </c>
    </row>
    <row r="1732" spans="1:36" x14ac:dyDescent="0.45">
      <c r="A1732">
        <v>1731</v>
      </c>
      <c r="C1732" t="s">
        <v>1165</v>
      </c>
      <c r="D1732" t="str">
        <f t="shared" si="27"/>
        <v>Jon Berti2021</v>
      </c>
      <c r="E1732" t="s">
        <v>36</v>
      </c>
      <c r="F1732">
        <v>2021</v>
      </c>
      <c r="G1732">
        <v>78</v>
      </c>
      <c r="H1732">
        <v>249</v>
      </c>
      <c r="I1732">
        <v>271</v>
      </c>
      <c r="J1732">
        <v>57</v>
      </c>
      <c r="K1732">
        <v>215</v>
      </c>
      <c r="L1732">
        <v>33</v>
      </c>
      <c r="M1732">
        <v>47</v>
      </c>
      <c r="N1732">
        <v>9</v>
      </c>
      <c r="O1732">
        <v>1</v>
      </c>
      <c r="P1732">
        <v>4</v>
      </c>
      <c r="Q1732">
        <v>18</v>
      </c>
      <c r="R1732">
        <v>8</v>
      </c>
      <c r="S1732">
        <v>4</v>
      </c>
      <c r="T1732">
        <v>30</v>
      </c>
      <c r="U1732">
        <v>54</v>
      </c>
      <c r="V1732">
        <v>0.219</v>
      </c>
      <c r="W1732">
        <v>0.315</v>
      </c>
      <c r="X1732">
        <v>0.32600000000000001</v>
      </c>
      <c r="Y1732">
        <v>0.64</v>
      </c>
      <c r="Z1732">
        <v>70</v>
      </c>
      <c r="AA1732">
        <v>7</v>
      </c>
      <c r="AB1732">
        <v>1</v>
      </c>
      <c r="AC1732">
        <v>1</v>
      </c>
      <c r="AD1732">
        <v>2</v>
      </c>
      <c r="AE1732">
        <v>0</v>
      </c>
      <c r="AF1732">
        <v>2</v>
      </c>
      <c r="AG1732">
        <v>0.27</v>
      </c>
      <c r="AH1732">
        <v>105</v>
      </c>
      <c r="AI1732">
        <v>81</v>
      </c>
      <c r="AJ1732" t="s">
        <v>1166</v>
      </c>
    </row>
    <row r="1733" spans="1:36" x14ac:dyDescent="0.45">
      <c r="A1733">
        <v>1732</v>
      </c>
      <c r="C1733" t="s">
        <v>731</v>
      </c>
      <c r="D1733" t="str">
        <f t="shared" si="27"/>
        <v>Wilmer Flores2021</v>
      </c>
      <c r="E1733" t="s">
        <v>36</v>
      </c>
      <c r="F1733">
        <v>2021</v>
      </c>
      <c r="G1733">
        <v>78</v>
      </c>
      <c r="H1733">
        <v>249</v>
      </c>
      <c r="I1733">
        <v>436</v>
      </c>
      <c r="J1733">
        <v>58</v>
      </c>
      <c r="K1733">
        <v>220</v>
      </c>
      <c r="L1733">
        <v>34</v>
      </c>
      <c r="M1733">
        <v>56</v>
      </c>
      <c r="N1733">
        <v>9</v>
      </c>
      <c r="O1733">
        <v>1</v>
      </c>
      <c r="P1733">
        <v>9</v>
      </c>
      <c r="Q1733">
        <v>30</v>
      </c>
      <c r="R1733">
        <v>1</v>
      </c>
      <c r="S1733">
        <v>0</v>
      </c>
      <c r="T1733">
        <v>26</v>
      </c>
      <c r="U1733">
        <v>31</v>
      </c>
      <c r="V1733">
        <v>0.255</v>
      </c>
      <c r="W1733">
        <v>0.33300000000000002</v>
      </c>
      <c r="X1733">
        <v>0.42699999999999999</v>
      </c>
      <c r="Y1733">
        <v>0.76100000000000001</v>
      </c>
      <c r="Z1733">
        <v>94</v>
      </c>
      <c r="AA1733">
        <v>8</v>
      </c>
      <c r="AB1733">
        <v>1</v>
      </c>
      <c r="AC1733">
        <v>0</v>
      </c>
      <c r="AD1733">
        <v>2</v>
      </c>
      <c r="AE1733">
        <v>0</v>
      </c>
      <c r="AF1733">
        <v>3</v>
      </c>
      <c r="AG1733">
        <v>0.25800000000000001</v>
      </c>
      <c r="AH1733">
        <v>95</v>
      </c>
      <c r="AI1733">
        <v>111</v>
      </c>
      <c r="AJ1733" t="s">
        <v>732</v>
      </c>
    </row>
    <row r="1734" spans="1:36" x14ac:dyDescent="0.45">
      <c r="A1734">
        <v>1733</v>
      </c>
      <c r="C1734" t="s">
        <v>1183</v>
      </c>
      <c r="D1734" t="str">
        <f t="shared" si="27"/>
        <v>Michael Harris II2023</v>
      </c>
      <c r="E1734" t="s">
        <v>36</v>
      </c>
      <c r="F1734">
        <v>2023</v>
      </c>
      <c r="G1734">
        <v>67</v>
      </c>
      <c r="H1734">
        <v>249</v>
      </c>
      <c r="I1734">
        <v>539</v>
      </c>
      <c r="J1734">
        <v>66</v>
      </c>
      <c r="K1734">
        <v>231</v>
      </c>
      <c r="L1734">
        <v>33</v>
      </c>
      <c r="M1734">
        <v>59</v>
      </c>
      <c r="N1734">
        <v>10</v>
      </c>
      <c r="O1734">
        <v>1</v>
      </c>
      <c r="P1734">
        <v>9</v>
      </c>
      <c r="Q1734">
        <v>26</v>
      </c>
      <c r="R1734">
        <v>11</v>
      </c>
      <c r="S1734">
        <v>1</v>
      </c>
      <c r="T1734">
        <v>13</v>
      </c>
      <c r="U1734">
        <v>49</v>
      </c>
      <c r="V1734">
        <v>0.255</v>
      </c>
      <c r="W1734">
        <v>0.30099999999999999</v>
      </c>
      <c r="X1734">
        <v>0.42399999999999999</v>
      </c>
      <c r="Y1734">
        <v>0.72499999999999998</v>
      </c>
      <c r="Z1734">
        <v>98</v>
      </c>
      <c r="AA1734">
        <v>6</v>
      </c>
      <c r="AB1734">
        <v>3</v>
      </c>
      <c r="AC1734">
        <v>0</v>
      </c>
      <c r="AD1734">
        <v>2</v>
      </c>
      <c r="AE1734">
        <v>0</v>
      </c>
      <c r="AF1734">
        <v>1</v>
      </c>
      <c r="AG1734">
        <v>0.28599999999999998</v>
      </c>
      <c r="AH1734">
        <v>80</v>
      </c>
      <c r="AI1734">
        <v>98</v>
      </c>
      <c r="AJ1734" t="s">
        <v>1184</v>
      </c>
    </row>
    <row r="1735" spans="1:36" x14ac:dyDescent="0.45">
      <c r="A1735">
        <v>1734</v>
      </c>
      <c r="C1735" t="s">
        <v>827</v>
      </c>
      <c r="D1735" t="str">
        <f t="shared" si="27"/>
        <v>Jonah Heim2022</v>
      </c>
      <c r="E1735" t="s">
        <v>36</v>
      </c>
      <c r="F1735">
        <v>2022</v>
      </c>
      <c r="G1735">
        <v>69</v>
      </c>
      <c r="H1735">
        <v>249</v>
      </c>
      <c r="I1735">
        <v>450</v>
      </c>
      <c r="J1735">
        <v>59</v>
      </c>
      <c r="K1735">
        <v>229</v>
      </c>
      <c r="L1735">
        <v>34</v>
      </c>
      <c r="M1735">
        <v>60</v>
      </c>
      <c r="N1735">
        <v>11</v>
      </c>
      <c r="O1735">
        <v>0</v>
      </c>
      <c r="P1735">
        <v>12</v>
      </c>
      <c r="Q1735">
        <v>33</v>
      </c>
      <c r="R1735">
        <v>2</v>
      </c>
      <c r="S1735">
        <v>0</v>
      </c>
      <c r="T1735">
        <v>18</v>
      </c>
      <c r="U1735">
        <v>50</v>
      </c>
      <c r="V1735">
        <v>0.26200000000000001</v>
      </c>
      <c r="W1735">
        <v>0.313</v>
      </c>
      <c r="X1735">
        <v>0.46700000000000003</v>
      </c>
      <c r="Y1735">
        <v>0.78100000000000003</v>
      </c>
      <c r="Z1735">
        <v>107</v>
      </c>
      <c r="AA1735">
        <v>5</v>
      </c>
      <c r="AB1735">
        <v>0</v>
      </c>
      <c r="AC1735">
        <v>0</v>
      </c>
      <c r="AD1735">
        <v>2</v>
      </c>
      <c r="AE1735">
        <v>0</v>
      </c>
      <c r="AF1735">
        <v>3</v>
      </c>
      <c r="AG1735">
        <v>0.28399999999999997</v>
      </c>
      <c r="AH1735">
        <v>122</v>
      </c>
      <c r="AI1735">
        <v>119</v>
      </c>
      <c r="AJ1735" t="s">
        <v>828</v>
      </c>
    </row>
    <row r="1736" spans="1:36" x14ac:dyDescent="0.45">
      <c r="A1736">
        <v>1735</v>
      </c>
      <c r="C1736" t="s">
        <v>176</v>
      </c>
      <c r="D1736" t="str">
        <f t="shared" si="27"/>
        <v>Gerardo Parra2016</v>
      </c>
      <c r="E1736" t="s">
        <v>36</v>
      </c>
      <c r="F1736">
        <v>2016</v>
      </c>
      <c r="G1736">
        <v>63</v>
      </c>
      <c r="H1736">
        <v>249</v>
      </c>
      <c r="I1736">
        <v>381</v>
      </c>
      <c r="J1736">
        <v>57</v>
      </c>
      <c r="K1736">
        <v>243</v>
      </c>
      <c r="L1736">
        <v>32</v>
      </c>
      <c r="M1736">
        <v>64</v>
      </c>
      <c r="N1736">
        <v>20</v>
      </c>
      <c r="O1736">
        <v>2</v>
      </c>
      <c r="P1736">
        <v>5</v>
      </c>
      <c r="Q1736">
        <v>27</v>
      </c>
      <c r="R1736">
        <v>6</v>
      </c>
      <c r="S1736">
        <v>4</v>
      </c>
      <c r="T1736">
        <v>4</v>
      </c>
      <c r="U1736">
        <v>40</v>
      </c>
      <c r="V1736">
        <v>0.26300000000000001</v>
      </c>
      <c r="W1736">
        <v>0.27400000000000002</v>
      </c>
      <c r="X1736">
        <v>0.42399999999999999</v>
      </c>
      <c r="Y1736">
        <v>0.69799999999999995</v>
      </c>
      <c r="Z1736">
        <v>103</v>
      </c>
      <c r="AA1736">
        <v>10</v>
      </c>
      <c r="AB1736">
        <v>0</v>
      </c>
      <c r="AC1736">
        <v>1</v>
      </c>
      <c r="AD1736">
        <v>1</v>
      </c>
      <c r="AE1736">
        <v>1</v>
      </c>
      <c r="AF1736">
        <v>3</v>
      </c>
      <c r="AG1736">
        <v>0.29699999999999999</v>
      </c>
      <c r="AH1736">
        <v>107</v>
      </c>
      <c r="AI1736">
        <v>86</v>
      </c>
      <c r="AJ1736" t="s">
        <v>177</v>
      </c>
    </row>
    <row r="1737" spans="1:36" x14ac:dyDescent="0.45">
      <c r="A1737">
        <v>1736</v>
      </c>
      <c r="C1737" t="s">
        <v>857</v>
      </c>
      <c r="D1737" t="str">
        <f t="shared" si="27"/>
        <v>Colby Rasmus2015</v>
      </c>
      <c r="E1737" t="s">
        <v>36</v>
      </c>
      <c r="F1737">
        <v>2015</v>
      </c>
      <c r="G1737">
        <v>72</v>
      </c>
      <c r="H1737">
        <v>249</v>
      </c>
      <c r="I1737">
        <v>485</v>
      </c>
      <c r="J1737">
        <v>60</v>
      </c>
      <c r="K1737">
        <v>224</v>
      </c>
      <c r="L1737">
        <v>31</v>
      </c>
      <c r="M1737">
        <v>53</v>
      </c>
      <c r="N1737">
        <v>15</v>
      </c>
      <c r="O1737">
        <v>1</v>
      </c>
      <c r="P1737">
        <v>11</v>
      </c>
      <c r="Q1737">
        <v>29</v>
      </c>
      <c r="R1737">
        <v>1</v>
      </c>
      <c r="S1737">
        <v>1</v>
      </c>
      <c r="T1737">
        <v>22</v>
      </c>
      <c r="U1737">
        <v>85</v>
      </c>
      <c r="V1737">
        <v>0.23699999999999999</v>
      </c>
      <c r="W1737">
        <v>0.30499999999999999</v>
      </c>
      <c r="X1737">
        <v>0.46</v>
      </c>
      <c r="Y1737">
        <v>0.76500000000000001</v>
      </c>
      <c r="Z1737">
        <v>103</v>
      </c>
      <c r="AA1737">
        <v>3</v>
      </c>
      <c r="AB1737">
        <v>1</v>
      </c>
      <c r="AC1737">
        <v>0</v>
      </c>
      <c r="AD1737">
        <v>2</v>
      </c>
      <c r="AE1737">
        <v>0</v>
      </c>
      <c r="AF1737">
        <v>2</v>
      </c>
      <c r="AG1737">
        <v>0.32300000000000001</v>
      </c>
      <c r="AH1737">
        <v>94</v>
      </c>
      <c r="AI1737">
        <v>113</v>
      </c>
      <c r="AJ1737" t="s">
        <v>858</v>
      </c>
    </row>
    <row r="1738" spans="1:36" x14ac:dyDescent="0.45">
      <c r="A1738">
        <v>1737</v>
      </c>
      <c r="C1738" t="s">
        <v>198</v>
      </c>
      <c r="D1738" t="str">
        <f t="shared" si="27"/>
        <v>Anthony Rendon2021</v>
      </c>
      <c r="E1738" t="s">
        <v>36</v>
      </c>
      <c r="F1738">
        <v>2021</v>
      </c>
      <c r="G1738">
        <v>58</v>
      </c>
      <c r="H1738">
        <v>249</v>
      </c>
      <c r="I1738">
        <v>249</v>
      </c>
      <c r="J1738">
        <v>58</v>
      </c>
      <c r="K1738">
        <v>217</v>
      </c>
      <c r="L1738">
        <v>24</v>
      </c>
      <c r="M1738">
        <v>52</v>
      </c>
      <c r="N1738">
        <v>13</v>
      </c>
      <c r="O1738">
        <v>0</v>
      </c>
      <c r="P1738">
        <v>6</v>
      </c>
      <c r="Q1738">
        <v>34</v>
      </c>
      <c r="R1738">
        <v>0</v>
      </c>
      <c r="S1738">
        <v>0</v>
      </c>
      <c r="T1738">
        <v>29</v>
      </c>
      <c r="U1738">
        <v>41</v>
      </c>
      <c r="V1738">
        <v>0.24</v>
      </c>
      <c r="W1738">
        <v>0.32900000000000001</v>
      </c>
      <c r="X1738">
        <v>0.38300000000000001</v>
      </c>
      <c r="Y1738">
        <v>0.71199999999999997</v>
      </c>
      <c r="Z1738">
        <v>83</v>
      </c>
      <c r="AA1738">
        <v>11</v>
      </c>
      <c r="AB1738">
        <v>1</v>
      </c>
      <c r="AC1738">
        <v>0</v>
      </c>
      <c r="AD1738">
        <v>2</v>
      </c>
      <c r="AE1738">
        <v>2</v>
      </c>
      <c r="AF1738">
        <v>2</v>
      </c>
      <c r="AG1738">
        <v>0.26700000000000002</v>
      </c>
      <c r="AH1738">
        <v>100</v>
      </c>
      <c r="AI1738">
        <v>99</v>
      </c>
      <c r="AJ1738" t="s">
        <v>199</v>
      </c>
    </row>
    <row r="1739" spans="1:36" x14ac:dyDescent="0.45">
      <c r="A1739">
        <v>1738</v>
      </c>
      <c r="C1739" t="s">
        <v>1185</v>
      </c>
      <c r="D1739" t="str">
        <f t="shared" si="27"/>
        <v>Donovan Solano2023</v>
      </c>
      <c r="E1739" t="s">
        <v>36</v>
      </c>
      <c r="F1739">
        <v>2023</v>
      </c>
      <c r="G1739">
        <v>78</v>
      </c>
      <c r="H1739">
        <v>249</v>
      </c>
      <c r="I1739">
        <v>450</v>
      </c>
      <c r="J1739">
        <v>53</v>
      </c>
      <c r="K1739">
        <v>217</v>
      </c>
      <c r="L1739">
        <v>21</v>
      </c>
      <c r="M1739">
        <v>61</v>
      </c>
      <c r="N1739">
        <v>19</v>
      </c>
      <c r="O1739">
        <v>0</v>
      </c>
      <c r="P1739">
        <v>4</v>
      </c>
      <c r="Q1739">
        <v>22</v>
      </c>
      <c r="R1739">
        <v>0</v>
      </c>
      <c r="S1739">
        <v>0</v>
      </c>
      <c r="T1739">
        <v>27</v>
      </c>
      <c r="U1739">
        <v>55</v>
      </c>
      <c r="V1739">
        <v>0.28100000000000003</v>
      </c>
      <c r="W1739">
        <v>0.374</v>
      </c>
      <c r="X1739">
        <v>0.42399999999999999</v>
      </c>
      <c r="Y1739">
        <v>0.79800000000000004</v>
      </c>
      <c r="Z1739">
        <v>92</v>
      </c>
      <c r="AA1739">
        <v>3</v>
      </c>
      <c r="AB1739">
        <v>5</v>
      </c>
      <c r="AC1739">
        <v>0</v>
      </c>
      <c r="AD1739">
        <v>0</v>
      </c>
      <c r="AE1739">
        <v>1</v>
      </c>
      <c r="AF1739">
        <v>1</v>
      </c>
      <c r="AG1739">
        <v>0.36099999999999999</v>
      </c>
      <c r="AH1739">
        <v>110</v>
      </c>
      <c r="AI1739">
        <v>120</v>
      </c>
      <c r="AJ1739" t="s">
        <v>1186</v>
      </c>
    </row>
    <row r="1740" spans="1:36" x14ac:dyDescent="0.45">
      <c r="A1740">
        <v>1739</v>
      </c>
      <c r="C1740" t="s">
        <v>216</v>
      </c>
      <c r="D1740" t="str">
        <f t="shared" si="27"/>
        <v>Chase Utley2015</v>
      </c>
      <c r="E1740" t="s">
        <v>36</v>
      </c>
      <c r="F1740">
        <v>2015</v>
      </c>
      <c r="G1740">
        <v>65</v>
      </c>
      <c r="H1740">
        <v>249</v>
      </c>
      <c r="I1740">
        <v>423</v>
      </c>
      <c r="J1740">
        <v>59</v>
      </c>
      <c r="K1740">
        <v>218</v>
      </c>
      <c r="L1740">
        <v>18</v>
      </c>
      <c r="M1740">
        <v>39</v>
      </c>
      <c r="N1740">
        <v>7</v>
      </c>
      <c r="O1740">
        <v>1</v>
      </c>
      <c r="P1740">
        <v>4</v>
      </c>
      <c r="Q1740">
        <v>25</v>
      </c>
      <c r="R1740">
        <v>3</v>
      </c>
      <c r="S1740">
        <v>0</v>
      </c>
      <c r="T1740">
        <v>21</v>
      </c>
      <c r="U1740">
        <v>32</v>
      </c>
      <c r="V1740">
        <v>0.17899999999999999</v>
      </c>
      <c r="W1740">
        <v>0.25700000000000001</v>
      </c>
      <c r="X1740">
        <v>0.27500000000000002</v>
      </c>
      <c r="Y1740">
        <v>0.53200000000000003</v>
      </c>
      <c r="Z1740">
        <v>60</v>
      </c>
      <c r="AA1740">
        <v>6</v>
      </c>
      <c r="AB1740">
        <v>4</v>
      </c>
      <c r="AC1740">
        <v>0</v>
      </c>
      <c r="AD1740">
        <v>6</v>
      </c>
      <c r="AE1740">
        <v>4</v>
      </c>
      <c r="AF1740">
        <v>5</v>
      </c>
      <c r="AG1740">
        <v>0.186</v>
      </c>
      <c r="AH1740">
        <v>70</v>
      </c>
      <c r="AI1740">
        <v>51</v>
      </c>
      <c r="AJ1740" t="s">
        <v>217</v>
      </c>
    </row>
    <row r="1741" spans="1:36" x14ac:dyDescent="0.45">
      <c r="A1741">
        <v>1740</v>
      </c>
      <c r="C1741" t="s">
        <v>1187</v>
      </c>
      <c r="D1741" t="str">
        <f t="shared" si="27"/>
        <v>Cavan Biggio2021</v>
      </c>
      <c r="E1741" t="s">
        <v>36</v>
      </c>
      <c r="F1741">
        <v>2021</v>
      </c>
      <c r="G1741">
        <v>64</v>
      </c>
      <c r="H1741">
        <v>248</v>
      </c>
      <c r="I1741">
        <v>294</v>
      </c>
      <c r="J1741">
        <v>59</v>
      </c>
      <c r="K1741">
        <v>208</v>
      </c>
      <c r="L1741">
        <v>24</v>
      </c>
      <c r="M1741">
        <v>47</v>
      </c>
      <c r="N1741">
        <v>10</v>
      </c>
      <c r="O1741">
        <v>1</v>
      </c>
      <c r="P1741">
        <v>6</v>
      </c>
      <c r="Q1741">
        <v>24</v>
      </c>
      <c r="R1741">
        <v>3</v>
      </c>
      <c r="S1741">
        <v>1</v>
      </c>
      <c r="T1741">
        <v>33</v>
      </c>
      <c r="U1741">
        <v>67</v>
      </c>
      <c r="V1741">
        <v>0.22600000000000001</v>
      </c>
      <c r="W1741">
        <v>0.32900000000000001</v>
      </c>
      <c r="X1741">
        <v>0.37</v>
      </c>
      <c r="Y1741">
        <v>0.7</v>
      </c>
      <c r="Z1741">
        <v>77</v>
      </c>
      <c r="AA1741">
        <v>4</v>
      </c>
      <c r="AB1741">
        <v>1</v>
      </c>
      <c r="AC1741">
        <v>1</v>
      </c>
      <c r="AD1741">
        <v>4</v>
      </c>
      <c r="AE1741">
        <v>2</v>
      </c>
      <c r="AF1741">
        <v>0</v>
      </c>
      <c r="AG1741">
        <v>0.29499999999999998</v>
      </c>
      <c r="AH1741">
        <v>106</v>
      </c>
      <c r="AI1741">
        <v>96</v>
      </c>
      <c r="AJ1741" t="s">
        <v>1188</v>
      </c>
    </row>
    <row r="1742" spans="1:36" x14ac:dyDescent="0.45">
      <c r="A1742">
        <v>1741</v>
      </c>
      <c r="C1742" t="s">
        <v>300</v>
      </c>
      <c r="D1742" t="str">
        <f t="shared" si="27"/>
        <v>Kris Bryant2023</v>
      </c>
      <c r="E1742" t="s">
        <v>36</v>
      </c>
      <c r="F1742">
        <v>2023</v>
      </c>
      <c r="G1742">
        <v>58</v>
      </c>
      <c r="H1742">
        <v>248</v>
      </c>
      <c r="I1742">
        <v>335</v>
      </c>
      <c r="J1742">
        <v>58</v>
      </c>
      <c r="K1742">
        <v>222</v>
      </c>
      <c r="L1742">
        <v>25</v>
      </c>
      <c r="M1742">
        <v>58</v>
      </c>
      <c r="N1742">
        <v>7</v>
      </c>
      <c r="O1742">
        <v>0</v>
      </c>
      <c r="P1742">
        <v>6</v>
      </c>
      <c r="Q1742">
        <v>19</v>
      </c>
      <c r="R1742">
        <v>0</v>
      </c>
      <c r="S1742">
        <v>0</v>
      </c>
      <c r="T1742">
        <v>23</v>
      </c>
      <c r="U1742">
        <v>42</v>
      </c>
      <c r="V1742">
        <v>0.26100000000000001</v>
      </c>
      <c r="W1742">
        <v>0.33900000000000002</v>
      </c>
      <c r="X1742">
        <v>0.374</v>
      </c>
      <c r="Y1742">
        <v>0.71299999999999997</v>
      </c>
      <c r="Z1742">
        <v>83</v>
      </c>
      <c r="AA1742">
        <v>4</v>
      </c>
      <c r="AB1742">
        <v>3</v>
      </c>
      <c r="AC1742">
        <v>0</v>
      </c>
      <c r="AD1742">
        <v>0</v>
      </c>
      <c r="AE1742">
        <v>0</v>
      </c>
      <c r="AF1742">
        <v>4</v>
      </c>
      <c r="AG1742">
        <v>0.29899999999999999</v>
      </c>
      <c r="AH1742">
        <v>110</v>
      </c>
      <c r="AI1742">
        <v>97</v>
      </c>
      <c r="AJ1742" t="s">
        <v>301</v>
      </c>
    </row>
    <row r="1743" spans="1:36" x14ac:dyDescent="0.45">
      <c r="A1743">
        <v>1742</v>
      </c>
      <c r="C1743" t="s">
        <v>282</v>
      </c>
      <c r="D1743" t="str">
        <f t="shared" si="27"/>
        <v>Carlos Gómez2017</v>
      </c>
      <c r="E1743" t="s">
        <v>36</v>
      </c>
      <c r="F1743">
        <v>2017</v>
      </c>
      <c r="G1743">
        <v>58</v>
      </c>
      <c r="H1743">
        <v>248</v>
      </c>
      <c r="I1743">
        <v>426</v>
      </c>
      <c r="J1743">
        <v>57</v>
      </c>
      <c r="K1743">
        <v>218</v>
      </c>
      <c r="L1743">
        <v>34</v>
      </c>
      <c r="M1743">
        <v>54</v>
      </c>
      <c r="N1743">
        <v>12</v>
      </c>
      <c r="O1743">
        <v>1</v>
      </c>
      <c r="P1743">
        <v>12</v>
      </c>
      <c r="Q1743">
        <v>32</v>
      </c>
      <c r="R1743">
        <v>7</v>
      </c>
      <c r="S1743">
        <v>4</v>
      </c>
      <c r="T1743">
        <v>22</v>
      </c>
      <c r="U1743">
        <v>84</v>
      </c>
      <c r="V1743">
        <v>0.248</v>
      </c>
      <c r="W1743">
        <v>0.32800000000000001</v>
      </c>
      <c r="X1743">
        <v>0.47699999999999998</v>
      </c>
      <c r="Y1743">
        <v>0.80500000000000005</v>
      </c>
      <c r="Z1743">
        <v>104</v>
      </c>
      <c r="AA1743">
        <v>1</v>
      </c>
      <c r="AB1743">
        <v>5</v>
      </c>
      <c r="AC1743">
        <v>1</v>
      </c>
      <c r="AD1743">
        <v>2</v>
      </c>
      <c r="AE1743">
        <v>0</v>
      </c>
      <c r="AF1743">
        <v>2</v>
      </c>
      <c r="AG1743">
        <v>0.33900000000000002</v>
      </c>
      <c r="AH1743">
        <v>100</v>
      </c>
      <c r="AI1743">
        <v>114</v>
      </c>
      <c r="AJ1743" t="s">
        <v>283</v>
      </c>
    </row>
    <row r="1744" spans="1:36" x14ac:dyDescent="0.45">
      <c r="A1744">
        <v>1743</v>
      </c>
      <c r="C1744" t="s">
        <v>935</v>
      </c>
      <c r="D1744" t="str">
        <f t="shared" si="27"/>
        <v>Jorge Mateo2023</v>
      </c>
      <c r="E1744" t="s">
        <v>36</v>
      </c>
      <c r="F1744">
        <v>2023</v>
      </c>
      <c r="G1744">
        <v>76</v>
      </c>
      <c r="H1744">
        <v>248</v>
      </c>
      <c r="I1744">
        <v>350</v>
      </c>
      <c r="J1744">
        <v>67</v>
      </c>
      <c r="K1744">
        <v>224</v>
      </c>
      <c r="L1744">
        <v>37</v>
      </c>
      <c r="M1744">
        <v>48</v>
      </c>
      <c r="N1744">
        <v>10</v>
      </c>
      <c r="O1744">
        <v>0</v>
      </c>
      <c r="P1744">
        <v>6</v>
      </c>
      <c r="Q1744">
        <v>27</v>
      </c>
      <c r="R1744">
        <v>22</v>
      </c>
      <c r="S1744">
        <v>3</v>
      </c>
      <c r="T1744">
        <v>16</v>
      </c>
      <c r="U1744">
        <v>60</v>
      </c>
      <c r="V1744">
        <v>0.214</v>
      </c>
      <c r="W1744">
        <v>0.26600000000000001</v>
      </c>
      <c r="X1744">
        <v>0.33900000000000002</v>
      </c>
      <c r="Y1744">
        <v>0.60599999999999998</v>
      </c>
      <c r="Z1744">
        <v>76</v>
      </c>
      <c r="AA1744">
        <v>5</v>
      </c>
      <c r="AB1744">
        <v>1</v>
      </c>
      <c r="AC1744">
        <v>3</v>
      </c>
      <c r="AD1744">
        <v>3</v>
      </c>
      <c r="AE1744">
        <v>0</v>
      </c>
      <c r="AF1744">
        <v>0</v>
      </c>
      <c r="AG1744">
        <v>0.26100000000000001</v>
      </c>
      <c r="AH1744">
        <v>99</v>
      </c>
      <c r="AI1744">
        <v>66</v>
      </c>
      <c r="AJ1744" t="s">
        <v>936</v>
      </c>
    </row>
    <row r="1745" spans="1:36" x14ac:dyDescent="0.45">
      <c r="A1745">
        <v>1744</v>
      </c>
      <c r="C1745" t="s">
        <v>445</v>
      </c>
      <c r="D1745" t="str">
        <f t="shared" si="27"/>
        <v>Justin Smoak2014</v>
      </c>
      <c r="E1745" t="s">
        <v>36</v>
      </c>
      <c r="F1745">
        <v>2014</v>
      </c>
      <c r="G1745">
        <v>65</v>
      </c>
      <c r="H1745">
        <v>248</v>
      </c>
      <c r="I1745">
        <v>276</v>
      </c>
      <c r="J1745">
        <v>60</v>
      </c>
      <c r="K1745">
        <v>223</v>
      </c>
      <c r="L1745">
        <v>26</v>
      </c>
      <c r="M1745">
        <v>45</v>
      </c>
      <c r="N1745">
        <v>12</v>
      </c>
      <c r="O1745">
        <v>0</v>
      </c>
      <c r="P1745">
        <v>7</v>
      </c>
      <c r="Q1745">
        <v>29</v>
      </c>
      <c r="R1745">
        <v>0</v>
      </c>
      <c r="S1745">
        <v>1</v>
      </c>
      <c r="T1745">
        <v>21</v>
      </c>
      <c r="U1745">
        <v>61</v>
      </c>
      <c r="V1745">
        <v>0.20200000000000001</v>
      </c>
      <c r="W1745">
        <v>0.27400000000000002</v>
      </c>
      <c r="X1745">
        <v>0.35</v>
      </c>
      <c r="Y1745">
        <v>0.624</v>
      </c>
      <c r="Z1745">
        <v>78</v>
      </c>
      <c r="AA1745">
        <v>7</v>
      </c>
      <c r="AB1745">
        <v>2</v>
      </c>
      <c r="AC1745">
        <v>0</v>
      </c>
      <c r="AD1745">
        <v>2</v>
      </c>
      <c r="AE1745">
        <v>0</v>
      </c>
      <c r="AF1745">
        <v>2</v>
      </c>
      <c r="AG1745">
        <v>0.24199999999999999</v>
      </c>
      <c r="AH1745">
        <v>103</v>
      </c>
      <c r="AI1745">
        <v>76</v>
      </c>
      <c r="AJ1745" t="s">
        <v>446</v>
      </c>
    </row>
    <row r="1746" spans="1:36" x14ac:dyDescent="0.45">
      <c r="A1746">
        <v>1745</v>
      </c>
      <c r="C1746" t="s">
        <v>843</v>
      </c>
      <c r="D1746" t="str">
        <f t="shared" si="27"/>
        <v>Gio Urshela2019</v>
      </c>
      <c r="E1746" t="s">
        <v>36</v>
      </c>
      <c r="F1746">
        <v>2019</v>
      </c>
      <c r="G1746">
        <v>72</v>
      </c>
      <c r="H1746">
        <v>248</v>
      </c>
      <c r="I1746">
        <v>476</v>
      </c>
      <c r="J1746">
        <v>59</v>
      </c>
      <c r="K1746">
        <v>224</v>
      </c>
      <c r="L1746">
        <v>36</v>
      </c>
      <c r="M1746">
        <v>68</v>
      </c>
      <c r="N1746">
        <v>16</v>
      </c>
      <c r="O1746">
        <v>0</v>
      </c>
      <c r="P1746">
        <v>7</v>
      </c>
      <c r="Q1746">
        <v>39</v>
      </c>
      <c r="R1746">
        <v>1</v>
      </c>
      <c r="S1746">
        <v>1</v>
      </c>
      <c r="T1746">
        <v>16</v>
      </c>
      <c r="U1746">
        <v>41</v>
      </c>
      <c r="V1746">
        <v>0.30399999999999999</v>
      </c>
      <c r="W1746">
        <v>0.35499999999999998</v>
      </c>
      <c r="X1746">
        <v>0.46899999999999997</v>
      </c>
      <c r="Y1746">
        <v>0.82399999999999995</v>
      </c>
      <c r="Z1746">
        <v>105</v>
      </c>
      <c r="AA1746">
        <v>8</v>
      </c>
      <c r="AB1746">
        <v>4</v>
      </c>
      <c r="AC1746">
        <v>0</v>
      </c>
      <c r="AD1746">
        <v>4</v>
      </c>
      <c r="AE1746">
        <v>0</v>
      </c>
      <c r="AF1746">
        <v>2</v>
      </c>
      <c r="AG1746">
        <v>0.33900000000000002</v>
      </c>
      <c r="AH1746">
        <v>88</v>
      </c>
      <c r="AI1746">
        <v>119</v>
      </c>
      <c r="AJ1746" t="s">
        <v>844</v>
      </c>
    </row>
    <row r="1747" spans="1:36" x14ac:dyDescent="0.45">
      <c r="A1747">
        <v>1746</v>
      </c>
      <c r="C1747" t="s">
        <v>72</v>
      </c>
      <c r="D1747" t="str">
        <f t="shared" si="27"/>
        <v>Joey Votto2021</v>
      </c>
      <c r="E1747" t="s">
        <v>36</v>
      </c>
      <c r="F1747">
        <v>2021</v>
      </c>
      <c r="G1747">
        <v>61</v>
      </c>
      <c r="H1747">
        <v>248</v>
      </c>
      <c r="I1747">
        <v>533</v>
      </c>
      <c r="J1747">
        <v>60</v>
      </c>
      <c r="K1747">
        <v>218</v>
      </c>
      <c r="L1747">
        <v>26</v>
      </c>
      <c r="M1747">
        <v>56</v>
      </c>
      <c r="N1747">
        <v>10</v>
      </c>
      <c r="O1747">
        <v>1</v>
      </c>
      <c r="P1747">
        <v>11</v>
      </c>
      <c r="Q1747">
        <v>40</v>
      </c>
      <c r="R1747">
        <v>1</v>
      </c>
      <c r="S1747">
        <v>0</v>
      </c>
      <c r="T1747">
        <v>28</v>
      </c>
      <c r="U1747">
        <v>58</v>
      </c>
      <c r="V1747">
        <v>0.25700000000000001</v>
      </c>
      <c r="W1747">
        <v>0.34699999999999998</v>
      </c>
      <c r="X1747">
        <v>0.46300000000000002</v>
      </c>
      <c r="Y1747">
        <v>0.81</v>
      </c>
      <c r="Z1747">
        <v>101</v>
      </c>
      <c r="AA1747">
        <v>5</v>
      </c>
      <c r="AB1747">
        <v>2</v>
      </c>
      <c r="AC1747">
        <v>0</v>
      </c>
      <c r="AD1747">
        <v>0</v>
      </c>
      <c r="AE1747">
        <v>1</v>
      </c>
      <c r="AF1747">
        <v>1</v>
      </c>
      <c r="AG1747">
        <v>0.30199999999999999</v>
      </c>
      <c r="AH1747">
        <v>75</v>
      </c>
      <c r="AI1747">
        <v>125</v>
      </c>
      <c r="AJ1747" t="s">
        <v>73</v>
      </c>
    </row>
    <row r="1748" spans="1:36" x14ac:dyDescent="0.45">
      <c r="A1748">
        <v>1747</v>
      </c>
      <c r="C1748" t="s">
        <v>1189</v>
      </c>
      <c r="D1748" t="str">
        <f t="shared" si="27"/>
        <v>Diego Castillo2022</v>
      </c>
      <c r="E1748" t="s">
        <v>36</v>
      </c>
      <c r="F1748">
        <v>2022</v>
      </c>
      <c r="G1748">
        <v>80</v>
      </c>
      <c r="H1748">
        <v>247</v>
      </c>
      <c r="I1748">
        <v>283</v>
      </c>
      <c r="J1748">
        <v>61</v>
      </c>
      <c r="K1748">
        <v>231</v>
      </c>
      <c r="L1748">
        <v>24</v>
      </c>
      <c r="M1748">
        <v>48</v>
      </c>
      <c r="N1748">
        <v>10</v>
      </c>
      <c r="O1748">
        <v>0</v>
      </c>
      <c r="P1748">
        <v>10</v>
      </c>
      <c r="Q1748">
        <v>25</v>
      </c>
      <c r="R1748">
        <v>1</v>
      </c>
      <c r="S1748">
        <v>1</v>
      </c>
      <c r="T1748">
        <v>11</v>
      </c>
      <c r="U1748">
        <v>66</v>
      </c>
      <c r="V1748">
        <v>0.20799999999999999</v>
      </c>
      <c r="W1748">
        <v>0.247</v>
      </c>
      <c r="X1748">
        <v>0.38100000000000001</v>
      </c>
      <c r="Y1748">
        <v>0.628</v>
      </c>
      <c r="Z1748">
        <v>88</v>
      </c>
      <c r="AA1748">
        <v>6</v>
      </c>
      <c r="AB1748">
        <v>2</v>
      </c>
      <c r="AC1748">
        <v>0</v>
      </c>
      <c r="AD1748">
        <v>3</v>
      </c>
      <c r="AE1748">
        <v>1</v>
      </c>
      <c r="AF1748">
        <v>5</v>
      </c>
      <c r="AG1748">
        <v>0.24099999999999999</v>
      </c>
      <c r="AH1748">
        <v>98</v>
      </c>
      <c r="AI1748">
        <v>76</v>
      </c>
      <c r="AJ1748" t="s">
        <v>1190</v>
      </c>
    </row>
    <row r="1749" spans="1:36" x14ac:dyDescent="0.45">
      <c r="A1749">
        <v>1748</v>
      </c>
      <c r="C1749" t="s">
        <v>338</v>
      </c>
      <c r="D1749" t="str">
        <f t="shared" si="27"/>
        <v>Wander Franco2022</v>
      </c>
      <c r="E1749" t="s">
        <v>36</v>
      </c>
      <c r="F1749">
        <v>2022</v>
      </c>
      <c r="G1749">
        <v>58</v>
      </c>
      <c r="H1749">
        <v>247</v>
      </c>
      <c r="I1749">
        <v>344</v>
      </c>
      <c r="J1749">
        <v>57</v>
      </c>
      <c r="K1749">
        <v>227</v>
      </c>
      <c r="L1749">
        <v>34</v>
      </c>
      <c r="M1749">
        <v>59</v>
      </c>
      <c r="N1749">
        <v>12</v>
      </c>
      <c r="O1749">
        <v>2</v>
      </c>
      <c r="P1749">
        <v>5</v>
      </c>
      <c r="Q1749">
        <v>23</v>
      </c>
      <c r="R1749">
        <v>5</v>
      </c>
      <c r="S1749">
        <v>0</v>
      </c>
      <c r="T1749">
        <v>17</v>
      </c>
      <c r="U1749">
        <v>26</v>
      </c>
      <c r="V1749">
        <v>0.26</v>
      </c>
      <c r="W1749">
        <v>0.308</v>
      </c>
      <c r="X1749">
        <v>0.39700000000000002</v>
      </c>
      <c r="Y1749">
        <v>0.70399999999999996</v>
      </c>
      <c r="Z1749">
        <v>90</v>
      </c>
      <c r="AA1749">
        <v>4</v>
      </c>
      <c r="AB1749">
        <v>0</v>
      </c>
      <c r="AC1749">
        <v>0</v>
      </c>
      <c r="AD1749">
        <v>3</v>
      </c>
      <c r="AE1749">
        <v>1</v>
      </c>
      <c r="AF1749">
        <v>2</v>
      </c>
      <c r="AG1749">
        <v>0.27100000000000002</v>
      </c>
      <c r="AH1749">
        <v>89</v>
      </c>
      <c r="AI1749">
        <v>99</v>
      </c>
      <c r="AJ1749" t="s">
        <v>339</v>
      </c>
    </row>
    <row r="1750" spans="1:36" x14ac:dyDescent="0.45">
      <c r="A1750">
        <v>1749</v>
      </c>
      <c r="C1750" t="s">
        <v>158</v>
      </c>
      <c r="D1750" t="str">
        <f t="shared" si="27"/>
        <v>Todd Frazier2019</v>
      </c>
      <c r="E1750" t="s">
        <v>36</v>
      </c>
      <c r="F1750">
        <v>2019</v>
      </c>
      <c r="G1750">
        <v>66</v>
      </c>
      <c r="H1750">
        <v>247</v>
      </c>
      <c r="I1750">
        <v>499</v>
      </c>
      <c r="J1750">
        <v>57</v>
      </c>
      <c r="K1750">
        <v>219</v>
      </c>
      <c r="L1750">
        <v>28</v>
      </c>
      <c r="M1750">
        <v>56</v>
      </c>
      <c r="N1750">
        <v>6</v>
      </c>
      <c r="O1750">
        <v>1</v>
      </c>
      <c r="P1750">
        <v>11</v>
      </c>
      <c r="Q1750">
        <v>34</v>
      </c>
      <c r="R1750">
        <v>1</v>
      </c>
      <c r="S1750">
        <v>2</v>
      </c>
      <c r="T1750">
        <v>21</v>
      </c>
      <c r="U1750">
        <v>46</v>
      </c>
      <c r="V1750">
        <v>0.25600000000000001</v>
      </c>
      <c r="W1750">
        <v>0.34</v>
      </c>
      <c r="X1750">
        <v>0.443</v>
      </c>
      <c r="Y1750">
        <v>0.78300000000000003</v>
      </c>
      <c r="Z1750">
        <v>97</v>
      </c>
      <c r="AA1750">
        <v>6</v>
      </c>
      <c r="AB1750">
        <v>7</v>
      </c>
      <c r="AC1750">
        <v>0</v>
      </c>
      <c r="AD1750">
        <v>0</v>
      </c>
      <c r="AE1750">
        <v>0</v>
      </c>
      <c r="AF1750">
        <v>1</v>
      </c>
      <c r="AG1750">
        <v>0.27800000000000002</v>
      </c>
      <c r="AH1750">
        <v>103</v>
      </c>
      <c r="AI1750">
        <v>108</v>
      </c>
      <c r="AJ1750" t="s">
        <v>159</v>
      </c>
    </row>
    <row r="1751" spans="1:36" x14ac:dyDescent="0.45">
      <c r="A1751">
        <v>1750</v>
      </c>
      <c r="C1751" t="s">
        <v>1191</v>
      </c>
      <c r="D1751" t="str">
        <f t="shared" si="27"/>
        <v>Brian Goodwin2019</v>
      </c>
      <c r="E1751" t="s">
        <v>36</v>
      </c>
      <c r="F1751">
        <v>2019</v>
      </c>
      <c r="G1751">
        <v>75</v>
      </c>
      <c r="H1751">
        <v>247</v>
      </c>
      <c r="I1751">
        <v>458</v>
      </c>
      <c r="J1751">
        <v>57</v>
      </c>
      <c r="K1751">
        <v>221</v>
      </c>
      <c r="L1751">
        <v>39</v>
      </c>
      <c r="M1751">
        <v>61</v>
      </c>
      <c r="N1751">
        <v>12</v>
      </c>
      <c r="O1751">
        <v>1</v>
      </c>
      <c r="P1751">
        <v>7</v>
      </c>
      <c r="Q1751">
        <v>25</v>
      </c>
      <c r="R1751">
        <v>3</v>
      </c>
      <c r="S1751">
        <v>2</v>
      </c>
      <c r="T1751">
        <v>20</v>
      </c>
      <c r="U1751">
        <v>60</v>
      </c>
      <c r="V1751">
        <v>0.27600000000000002</v>
      </c>
      <c r="W1751">
        <v>0.33700000000000002</v>
      </c>
      <c r="X1751">
        <v>0.434</v>
      </c>
      <c r="Y1751">
        <v>0.77200000000000002</v>
      </c>
      <c r="Z1751">
        <v>96</v>
      </c>
      <c r="AA1751">
        <v>1</v>
      </c>
      <c r="AB1751">
        <v>2</v>
      </c>
      <c r="AC1751">
        <v>1</v>
      </c>
      <c r="AD1751">
        <v>3</v>
      </c>
      <c r="AE1751">
        <v>2</v>
      </c>
      <c r="AF1751">
        <v>4</v>
      </c>
      <c r="AG1751">
        <v>0.34399999999999997</v>
      </c>
      <c r="AH1751">
        <v>96</v>
      </c>
      <c r="AI1751">
        <v>105</v>
      </c>
      <c r="AJ1751" t="s">
        <v>1192</v>
      </c>
    </row>
    <row r="1752" spans="1:36" x14ac:dyDescent="0.45">
      <c r="A1752">
        <v>1751</v>
      </c>
      <c r="C1752" t="s">
        <v>553</v>
      </c>
      <c r="D1752" t="str">
        <f t="shared" si="27"/>
        <v>Randal Grichuk2016</v>
      </c>
      <c r="E1752" t="s">
        <v>36</v>
      </c>
      <c r="F1752">
        <v>2016</v>
      </c>
      <c r="G1752">
        <v>68</v>
      </c>
      <c r="H1752">
        <v>247</v>
      </c>
      <c r="I1752">
        <v>478</v>
      </c>
      <c r="J1752">
        <v>54</v>
      </c>
      <c r="K1752">
        <v>226</v>
      </c>
      <c r="L1752">
        <v>34</v>
      </c>
      <c r="M1752">
        <v>51</v>
      </c>
      <c r="N1752">
        <v>11</v>
      </c>
      <c r="O1752">
        <v>2</v>
      </c>
      <c r="P1752">
        <v>10</v>
      </c>
      <c r="Q1752">
        <v>31</v>
      </c>
      <c r="R1752">
        <v>3</v>
      </c>
      <c r="S1752">
        <v>1</v>
      </c>
      <c r="T1752">
        <v>18</v>
      </c>
      <c r="U1752">
        <v>56</v>
      </c>
      <c r="V1752">
        <v>0.22600000000000001</v>
      </c>
      <c r="W1752">
        <v>0.28699999999999998</v>
      </c>
      <c r="X1752">
        <v>0.42499999999999999</v>
      </c>
      <c r="Y1752">
        <v>0.71199999999999997</v>
      </c>
      <c r="Z1752">
        <v>96</v>
      </c>
      <c r="AA1752">
        <v>5</v>
      </c>
      <c r="AB1752">
        <v>2</v>
      </c>
      <c r="AC1752">
        <v>0</v>
      </c>
      <c r="AD1752">
        <v>1</v>
      </c>
      <c r="AE1752">
        <v>0</v>
      </c>
      <c r="AF1752">
        <v>3</v>
      </c>
      <c r="AG1752">
        <v>0.255</v>
      </c>
      <c r="AH1752">
        <v>88</v>
      </c>
      <c r="AI1752">
        <v>90</v>
      </c>
      <c r="AJ1752" t="s">
        <v>554</v>
      </c>
    </row>
    <row r="1753" spans="1:36" x14ac:dyDescent="0.45">
      <c r="A1753">
        <v>1752</v>
      </c>
      <c r="C1753" t="s">
        <v>809</v>
      </c>
      <c r="D1753" t="str">
        <f t="shared" si="27"/>
        <v>Josh Naylor2022</v>
      </c>
      <c r="E1753" t="s">
        <v>36</v>
      </c>
      <c r="F1753">
        <v>2022</v>
      </c>
      <c r="G1753">
        <v>62</v>
      </c>
      <c r="H1753">
        <v>247</v>
      </c>
      <c r="I1753">
        <v>498</v>
      </c>
      <c r="J1753">
        <v>59</v>
      </c>
      <c r="K1753">
        <v>223</v>
      </c>
      <c r="L1753">
        <v>28</v>
      </c>
      <c r="M1753">
        <v>61</v>
      </c>
      <c r="N1753">
        <v>13</v>
      </c>
      <c r="O1753">
        <v>0</v>
      </c>
      <c r="P1753">
        <v>13</v>
      </c>
      <c r="Q1753">
        <v>47</v>
      </c>
      <c r="R1753">
        <v>1</v>
      </c>
      <c r="S1753">
        <v>0</v>
      </c>
      <c r="T1753">
        <v>18</v>
      </c>
      <c r="U1753">
        <v>40</v>
      </c>
      <c r="V1753">
        <v>0.27400000000000002</v>
      </c>
      <c r="W1753">
        <v>0.32800000000000001</v>
      </c>
      <c r="X1753">
        <v>0.50700000000000001</v>
      </c>
      <c r="Y1753">
        <v>0.83499999999999996</v>
      </c>
      <c r="Z1753">
        <v>113</v>
      </c>
      <c r="AA1753">
        <v>8</v>
      </c>
      <c r="AB1753">
        <v>2</v>
      </c>
      <c r="AC1753">
        <v>0</v>
      </c>
      <c r="AD1753">
        <v>4</v>
      </c>
      <c r="AE1753">
        <v>1</v>
      </c>
      <c r="AF1753">
        <v>0</v>
      </c>
      <c r="AG1753">
        <v>0.27600000000000002</v>
      </c>
      <c r="AH1753">
        <v>115</v>
      </c>
      <c r="AI1753">
        <v>134</v>
      </c>
      <c r="AJ1753" t="s">
        <v>810</v>
      </c>
    </row>
    <row r="1754" spans="1:36" x14ac:dyDescent="0.45">
      <c r="A1754">
        <v>1753</v>
      </c>
      <c r="C1754" t="s">
        <v>1193</v>
      </c>
      <c r="D1754" t="str">
        <f t="shared" si="27"/>
        <v>Edward Olivares2023</v>
      </c>
      <c r="E1754" t="s">
        <v>36</v>
      </c>
      <c r="F1754">
        <v>2023</v>
      </c>
      <c r="G1754">
        <v>67</v>
      </c>
      <c r="H1754">
        <v>247</v>
      </c>
      <c r="I1754">
        <v>385</v>
      </c>
      <c r="J1754">
        <v>59</v>
      </c>
      <c r="K1754">
        <v>227</v>
      </c>
      <c r="L1754">
        <v>30</v>
      </c>
      <c r="M1754">
        <v>55</v>
      </c>
      <c r="N1754">
        <v>12</v>
      </c>
      <c r="O1754">
        <v>4</v>
      </c>
      <c r="P1754">
        <v>6</v>
      </c>
      <c r="Q1754">
        <v>15</v>
      </c>
      <c r="R1754">
        <v>8</v>
      </c>
      <c r="S1754">
        <v>3</v>
      </c>
      <c r="T1754">
        <v>13</v>
      </c>
      <c r="U1754">
        <v>42</v>
      </c>
      <c r="V1754">
        <v>0.24199999999999999</v>
      </c>
      <c r="W1754">
        <v>0.29599999999999999</v>
      </c>
      <c r="X1754">
        <v>0.41</v>
      </c>
      <c r="Y1754">
        <v>0.70499999999999996</v>
      </c>
      <c r="Z1754">
        <v>93</v>
      </c>
      <c r="AA1754">
        <v>4</v>
      </c>
      <c r="AB1754">
        <v>5</v>
      </c>
      <c r="AC1754">
        <v>0</v>
      </c>
      <c r="AD1754">
        <v>2</v>
      </c>
      <c r="AE1754">
        <v>1</v>
      </c>
      <c r="AF1754">
        <v>5</v>
      </c>
      <c r="AG1754">
        <v>0.27100000000000002</v>
      </c>
      <c r="AH1754">
        <v>84</v>
      </c>
      <c r="AI1754">
        <v>93</v>
      </c>
      <c r="AJ1754" t="s">
        <v>1194</v>
      </c>
    </row>
    <row r="1755" spans="1:36" x14ac:dyDescent="0.45">
      <c r="A1755">
        <v>1754</v>
      </c>
      <c r="C1755" t="s">
        <v>1195</v>
      </c>
      <c r="D1755" t="str">
        <f t="shared" si="27"/>
        <v>Luis Rengifo2023</v>
      </c>
      <c r="E1755" t="s">
        <v>36</v>
      </c>
      <c r="F1755">
        <v>2023</v>
      </c>
      <c r="G1755">
        <v>76</v>
      </c>
      <c r="H1755">
        <v>247</v>
      </c>
      <c r="I1755">
        <v>445</v>
      </c>
      <c r="J1755">
        <v>59</v>
      </c>
      <c r="K1755">
        <v>215</v>
      </c>
      <c r="L1755">
        <v>29</v>
      </c>
      <c r="M1755">
        <v>47</v>
      </c>
      <c r="N1755">
        <v>6</v>
      </c>
      <c r="O1755">
        <v>1</v>
      </c>
      <c r="P1755">
        <v>5</v>
      </c>
      <c r="Q1755">
        <v>22</v>
      </c>
      <c r="R1755">
        <v>5</v>
      </c>
      <c r="S1755">
        <v>4</v>
      </c>
      <c r="T1755">
        <v>27</v>
      </c>
      <c r="U1755">
        <v>47</v>
      </c>
      <c r="V1755">
        <v>0.219</v>
      </c>
      <c r="W1755">
        <v>0.312</v>
      </c>
      <c r="X1755">
        <v>0.32600000000000001</v>
      </c>
      <c r="Y1755">
        <v>0.63700000000000001</v>
      </c>
      <c r="Z1755">
        <v>70</v>
      </c>
      <c r="AA1755">
        <v>3</v>
      </c>
      <c r="AB1755">
        <v>3</v>
      </c>
      <c r="AC1755">
        <v>0</v>
      </c>
      <c r="AD1755">
        <v>2</v>
      </c>
      <c r="AE1755">
        <v>0</v>
      </c>
      <c r="AF1755">
        <v>1</v>
      </c>
      <c r="AG1755">
        <v>0.255</v>
      </c>
      <c r="AH1755">
        <v>66</v>
      </c>
      <c r="AI1755">
        <v>77</v>
      </c>
      <c r="AJ1755" t="s">
        <v>1196</v>
      </c>
    </row>
    <row r="1756" spans="1:36" x14ac:dyDescent="0.45">
      <c r="A1756">
        <v>1755</v>
      </c>
      <c r="C1756" t="s">
        <v>867</v>
      </c>
      <c r="D1756" t="str">
        <f t="shared" si="27"/>
        <v>Kurt Suzuki2018</v>
      </c>
      <c r="E1756" t="s">
        <v>36</v>
      </c>
      <c r="F1756">
        <v>2018</v>
      </c>
      <c r="G1756">
        <v>66</v>
      </c>
      <c r="H1756">
        <v>247</v>
      </c>
      <c r="I1756">
        <v>388</v>
      </c>
      <c r="J1756">
        <v>53</v>
      </c>
      <c r="K1756">
        <v>219</v>
      </c>
      <c r="L1756">
        <v>30</v>
      </c>
      <c r="M1756">
        <v>59</v>
      </c>
      <c r="N1756">
        <v>14</v>
      </c>
      <c r="O1756">
        <v>0</v>
      </c>
      <c r="P1756">
        <v>8</v>
      </c>
      <c r="Q1756">
        <v>32</v>
      </c>
      <c r="R1756">
        <v>0</v>
      </c>
      <c r="S1756">
        <v>0</v>
      </c>
      <c r="T1756">
        <v>17</v>
      </c>
      <c r="U1756">
        <v>27</v>
      </c>
      <c r="V1756">
        <v>0.26900000000000002</v>
      </c>
      <c r="W1756">
        <v>0.33600000000000002</v>
      </c>
      <c r="X1756">
        <v>0.443</v>
      </c>
      <c r="Y1756">
        <v>0.77900000000000003</v>
      </c>
      <c r="Z1756">
        <v>97</v>
      </c>
      <c r="AA1756">
        <v>3</v>
      </c>
      <c r="AB1756">
        <v>7</v>
      </c>
      <c r="AC1756">
        <v>0</v>
      </c>
      <c r="AD1756">
        <v>4</v>
      </c>
      <c r="AE1756">
        <v>0</v>
      </c>
      <c r="AF1756">
        <v>1</v>
      </c>
      <c r="AG1756">
        <v>0.27100000000000002</v>
      </c>
      <c r="AH1756">
        <v>101</v>
      </c>
      <c r="AI1756">
        <v>115</v>
      </c>
      <c r="AJ1756" t="s">
        <v>868</v>
      </c>
    </row>
    <row r="1757" spans="1:36" x14ac:dyDescent="0.45">
      <c r="A1757">
        <v>1756</v>
      </c>
      <c r="C1757" t="s">
        <v>376</v>
      </c>
      <c r="D1757" t="str">
        <f t="shared" si="27"/>
        <v>Justin Turner2015</v>
      </c>
      <c r="E1757" t="s">
        <v>36</v>
      </c>
      <c r="F1757">
        <v>2015</v>
      </c>
      <c r="G1757">
        <v>78</v>
      </c>
      <c r="H1757">
        <v>247</v>
      </c>
      <c r="I1757">
        <v>439</v>
      </c>
      <c r="J1757">
        <v>55</v>
      </c>
      <c r="K1757">
        <v>221</v>
      </c>
      <c r="L1757">
        <v>30</v>
      </c>
      <c r="M1757">
        <v>68</v>
      </c>
      <c r="N1757">
        <v>16</v>
      </c>
      <c r="O1757">
        <v>1</v>
      </c>
      <c r="P1757">
        <v>11</v>
      </c>
      <c r="Q1757">
        <v>39</v>
      </c>
      <c r="R1757">
        <v>1</v>
      </c>
      <c r="S1757">
        <v>1</v>
      </c>
      <c r="T1757">
        <v>17</v>
      </c>
      <c r="U1757">
        <v>40</v>
      </c>
      <c r="V1757">
        <v>0.308</v>
      </c>
      <c r="W1757">
        <v>0.377</v>
      </c>
      <c r="X1757">
        <v>0.53900000000000003</v>
      </c>
      <c r="Y1757">
        <v>0.91500000000000004</v>
      </c>
      <c r="Z1757">
        <v>119</v>
      </c>
      <c r="AA1757">
        <v>6</v>
      </c>
      <c r="AB1757">
        <v>8</v>
      </c>
      <c r="AC1757">
        <v>0</v>
      </c>
      <c r="AD1757">
        <v>1</v>
      </c>
      <c r="AE1757">
        <v>0</v>
      </c>
      <c r="AF1757">
        <v>1</v>
      </c>
      <c r="AG1757">
        <v>0.33300000000000002</v>
      </c>
      <c r="AH1757">
        <v>112</v>
      </c>
      <c r="AI1757">
        <v>156</v>
      </c>
      <c r="AJ1757" t="s">
        <v>377</v>
      </c>
    </row>
    <row r="1758" spans="1:36" x14ac:dyDescent="0.45">
      <c r="A1758">
        <v>1757</v>
      </c>
      <c r="C1758" t="s">
        <v>342</v>
      </c>
      <c r="D1758" t="str">
        <f t="shared" si="27"/>
        <v>Jonathan Villar2014</v>
      </c>
      <c r="E1758" t="s">
        <v>36</v>
      </c>
      <c r="F1758">
        <v>2014</v>
      </c>
      <c r="G1758">
        <v>71</v>
      </c>
      <c r="H1758">
        <v>247</v>
      </c>
      <c r="I1758">
        <v>289</v>
      </c>
      <c r="J1758">
        <v>66</v>
      </c>
      <c r="K1758">
        <v>225</v>
      </c>
      <c r="L1758">
        <v>27</v>
      </c>
      <c r="M1758">
        <v>45</v>
      </c>
      <c r="N1758">
        <v>10</v>
      </c>
      <c r="O1758">
        <v>2</v>
      </c>
      <c r="P1758">
        <v>6</v>
      </c>
      <c r="Q1758">
        <v>22</v>
      </c>
      <c r="R1758">
        <v>14</v>
      </c>
      <c r="S1758">
        <v>4</v>
      </c>
      <c r="T1758">
        <v>15</v>
      </c>
      <c r="U1758">
        <v>68</v>
      </c>
      <c r="V1758">
        <v>0.2</v>
      </c>
      <c r="W1758">
        <v>0.255</v>
      </c>
      <c r="X1758">
        <v>0.34200000000000003</v>
      </c>
      <c r="Y1758">
        <v>0.59699999999999998</v>
      </c>
      <c r="Z1758">
        <v>77</v>
      </c>
      <c r="AA1758">
        <v>2</v>
      </c>
      <c r="AB1758">
        <v>2</v>
      </c>
      <c r="AC1758">
        <v>4</v>
      </c>
      <c r="AD1758">
        <v>1</v>
      </c>
      <c r="AE1758">
        <v>0</v>
      </c>
      <c r="AF1758">
        <v>0</v>
      </c>
      <c r="AG1758">
        <v>0.25700000000000001</v>
      </c>
      <c r="AH1758">
        <v>92</v>
      </c>
      <c r="AI1758">
        <v>68</v>
      </c>
      <c r="AJ1758" t="s">
        <v>343</v>
      </c>
    </row>
    <row r="1759" spans="1:36" x14ac:dyDescent="0.45">
      <c r="A1759">
        <v>1758</v>
      </c>
      <c r="C1759" t="s">
        <v>721</v>
      </c>
      <c r="D1759" t="str">
        <f t="shared" si="27"/>
        <v>Marwin González2021</v>
      </c>
      <c r="E1759" t="s">
        <v>36</v>
      </c>
      <c r="F1759">
        <v>2021</v>
      </c>
      <c r="G1759">
        <v>70</v>
      </c>
      <c r="H1759">
        <v>246</v>
      </c>
      <c r="I1759">
        <v>307</v>
      </c>
      <c r="J1759">
        <v>61</v>
      </c>
      <c r="K1759">
        <v>219</v>
      </c>
      <c r="L1759">
        <v>23</v>
      </c>
      <c r="M1759">
        <v>45</v>
      </c>
      <c r="N1759">
        <v>14</v>
      </c>
      <c r="O1759">
        <v>0</v>
      </c>
      <c r="P1759">
        <v>2</v>
      </c>
      <c r="Q1759">
        <v>18</v>
      </c>
      <c r="R1759">
        <v>3</v>
      </c>
      <c r="S1759">
        <v>1</v>
      </c>
      <c r="T1759">
        <v>17</v>
      </c>
      <c r="U1759">
        <v>61</v>
      </c>
      <c r="V1759">
        <v>0.20599999999999999</v>
      </c>
      <c r="W1759">
        <v>0.28599999999999998</v>
      </c>
      <c r="X1759">
        <v>0.29699999999999999</v>
      </c>
      <c r="Y1759">
        <v>0.58299999999999996</v>
      </c>
      <c r="Z1759">
        <v>65</v>
      </c>
      <c r="AA1759">
        <v>5</v>
      </c>
      <c r="AB1759">
        <v>8</v>
      </c>
      <c r="AC1759">
        <v>1</v>
      </c>
      <c r="AD1759">
        <v>1</v>
      </c>
      <c r="AE1759">
        <v>0</v>
      </c>
      <c r="AF1759">
        <v>1</v>
      </c>
      <c r="AG1759">
        <v>0.27400000000000002</v>
      </c>
      <c r="AH1759">
        <v>102</v>
      </c>
      <c r="AI1759">
        <v>64</v>
      </c>
      <c r="AJ1759" t="s">
        <v>722</v>
      </c>
    </row>
    <row r="1760" spans="1:36" x14ac:dyDescent="0.45">
      <c r="A1760">
        <v>1759</v>
      </c>
      <c r="C1760" t="s">
        <v>667</v>
      </c>
      <c r="D1760" t="str">
        <f t="shared" si="27"/>
        <v>Yasmani Grandal2021</v>
      </c>
      <c r="E1760" t="s">
        <v>36</v>
      </c>
      <c r="F1760">
        <v>2021</v>
      </c>
      <c r="G1760">
        <v>63</v>
      </c>
      <c r="H1760">
        <v>246</v>
      </c>
      <c r="I1760">
        <v>375</v>
      </c>
      <c r="J1760">
        <v>60</v>
      </c>
      <c r="K1760">
        <v>181</v>
      </c>
      <c r="L1760">
        <v>42</v>
      </c>
      <c r="M1760">
        <v>34</v>
      </c>
      <c r="N1760">
        <v>3</v>
      </c>
      <c r="O1760">
        <v>0</v>
      </c>
      <c r="P1760">
        <v>14</v>
      </c>
      <c r="Q1760">
        <v>38</v>
      </c>
      <c r="R1760">
        <v>0</v>
      </c>
      <c r="S1760">
        <v>0</v>
      </c>
      <c r="T1760">
        <v>60</v>
      </c>
      <c r="U1760">
        <v>64</v>
      </c>
      <c r="V1760">
        <v>0.188</v>
      </c>
      <c r="W1760">
        <v>0.38800000000000001</v>
      </c>
      <c r="X1760">
        <v>0.437</v>
      </c>
      <c r="Y1760">
        <v>0.82399999999999995</v>
      </c>
      <c r="Z1760">
        <v>79</v>
      </c>
      <c r="AA1760">
        <v>10</v>
      </c>
      <c r="AB1760">
        <v>1</v>
      </c>
      <c r="AC1760">
        <v>1</v>
      </c>
      <c r="AD1760">
        <v>3</v>
      </c>
      <c r="AE1760">
        <v>0</v>
      </c>
      <c r="AF1760">
        <v>2</v>
      </c>
      <c r="AG1760">
        <v>0.189</v>
      </c>
      <c r="AH1760">
        <v>76</v>
      </c>
      <c r="AI1760">
        <v>131</v>
      </c>
      <c r="AJ1760" t="s">
        <v>668</v>
      </c>
    </row>
    <row r="1761" spans="1:36" x14ac:dyDescent="0.45">
      <c r="A1761">
        <v>1760</v>
      </c>
      <c r="C1761" t="s">
        <v>98</v>
      </c>
      <c r="D1761" t="str">
        <f t="shared" si="27"/>
        <v>Bryce Harper2023</v>
      </c>
      <c r="E1761" t="s">
        <v>36</v>
      </c>
      <c r="F1761">
        <v>2023</v>
      </c>
      <c r="G1761">
        <v>56</v>
      </c>
      <c r="H1761">
        <v>246</v>
      </c>
      <c r="I1761">
        <v>546</v>
      </c>
      <c r="J1761">
        <v>56</v>
      </c>
      <c r="K1761">
        <v>210</v>
      </c>
      <c r="L1761">
        <v>33</v>
      </c>
      <c r="M1761">
        <v>61</v>
      </c>
      <c r="N1761">
        <v>14</v>
      </c>
      <c r="O1761">
        <v>0</v>
      </c>
      <c r="P1761">
        <v>3</v>
      </c>
      <c r="Q1761">
        <v>23</v>
      </c>
      <c r="R1761">
        <v>5</v>
      </c>
      <c r="S1761">
        <v>2</v>
      </c>
      <c r="T1761">
        <v>33</v>
      </c>
      <c r="U1761">
        <v>55</v>
      </c>
      <c r="V1761">
        <v>0.29099999999999998</v>
      </c>
      <c r="W1761">
        <v>0.38600000000000001</v>
      </c>
      <c r="X1761">
        <v>0.4</v>
      </c>
      <c r="Y1761">
        <v>0.78600000000000003</v>
      </c>
      <c r="Z1761">
        <v>84</v>
      </c>
      <c r="AA1761">
        <v>5</v>
      </c>
      <c r="AB1761">
        <v>1</v>
      </c>
      <c r="AC1761">
        <v>0</v>
      </c>
      <c r="AD1761">
        <v>2</v>
      </c>
      <c r="AE1761">
        <v>4</v>
      </c>
      <c r="AF1761">
        <v>0</v>
      </c>
      <c r="AG1761">
        <v>0.377</v>
      </c>
      <c r="AH1761">
        <v>76</v>
      </c>
      <c r="AI1761">
        <v>118</v>
      </c>
      <c r="AJ1761" t="s">
        <v>99</v>
      </c>
    </row>
    <row r="1762" spans="1:36" x14ac:dyDescent="0.45">
      <c r="A1762">
        <v>1761</v>
      </c>
      <c r="C1762" t="s">
        <v>1197</v>
      </c>
      <c r="D1762" t="str">
        <f t="shared" si="27"/>
        <v>Jacob Stallings2021</v>
      </c>
      <c r="E1762" t="s">
        <v>36</v>
      </c>
      <c r="F1762">
        <v>2021</v>
      </c>
      <c r="G1762">
        <v>66</v>
      </c>
      <c r="H1762">
        <v>246</v>
      </c>
      <c r="I1762">
        <v>427</v>
      </c>
      <c r="J1762">
        <v>59</v>
      </c>
      <c r="K1762">
        <v>219</v>
      </c>
      <c r="L1762">
        <v>22</v>
      </c>
      <c r="M1762">
        <v>50</v>
      </c>
      <c r="N1762">
        <v>15</v>
      </c>
      <c r="O1762">
        <v>1</v>
      </c>
      <c r="P1762">
        <v>7</v>
      </c>
      <c r="Q1762">
        <v>36</v>
      </c>
      <c r="R1762">
        <v>0</v>
      </c>
      <c r="S1762">
        <v>0</v>
      </c>
      <c r="T1762">
        <v>25</v>
      </c>
      <c r="U1762">
        <v>51</v>
      </c>
      <c r="V1762">
        <v>0.22800000000000001</v>
      </c>
      <c r="W1762">
        <v>0.313</v>
      </c>
      <c r="X1762">
        <v>0.40200000000000002</v>
      </c>
      <c r="Y1762">
        <v>0.71499999999999997</v>
      </c>
      <c r="Z1762">
        <v>88</v>
      </c>
      <c r="AA1762">
        <v>4</v>
      </c>
      <c r="AB1762">
        <v>2</v>
      </c>
      <c r="AC1762">
        <v>0</v>
      </c>
      <c r="AD1762">
        <v>0</v>
      </c>
      <c r="AE1762">
        <v>0</v>
      </c>
      <c r="AF1762">
        <v>1</v>
      </c>
      <c r="AG1762">
        <v>0.26700000000000002</v>
      </c>
      <c r="AH1762">
        <v>102</v>
      </c>
      <c r="AI1762">
        <v>99</v>
      </c>
      <c r="AJ1762" t="s">
        <v>1198</v>
      </c>
    </row>
    <row r="1763" spans="1:36" x14ac:dyDescent="0.45">
      <c r="A1763">
        <v>1762</v>
      </c>
      <c r="C1763" t="s">
        <v>963</v>
      </c>
      <c r="D1763" t="str">
        <f t="shared" si="27"/>
        <v>Aaron Altherr2018</v>
      </c>
      <c r="E1763" t="s">
        <v>36</v>
      </c>
      <c r="F1763">
        <v>2018</v>
      </c>
      <c r="G1763">
        <v>87</v>
      </c>
      <c r="H1763">
        <v>245</v>
      </c>
      <c r="I1763">
        <v>285</v>
      </c>
      <c r="J1763">
        <v>48</v>
      </c>
      <c r="K1763">
        <v>207</v>
      </c>
      <c r="L1763">
        <v>22</v>
      </c>
      <c r="M1763">
        <v>36</v>
      </c>
      <c r="N1763">
        <v>8</v>
      </c>
      <c r="O1763">
        <v>1</v>
      </c>
      <c r="P1763">
        <v>6</v>
      </c>
      <c r="Q1763">
        <v>33</v>
      </c>
      <c r="R1763">
        <v>1</v>
      </c>
      <c r="S1763">
        <v>2</v>
      </c>
      <c r="T1763">
        <v>33</v>
      </c>
      <c r="U1763">
        <v>79</v>
      </c>
      <c r="V1763">
        <v>0.17399999999999999</v>
      </c>
      <c r="W1763">
        <v>0.29399999999999998</v>
      </c>
      <c r="X1763">
        <v>0.309</v>
      </c>
      <c r="Y1763">
        <v>0.60299999999999998</v>
      </c>
      <c r="Z1763">
        <v>64</v>
      </c>
      <c r="AA1763">
        <v>12</v>
      </c>
      <c r="AB1763">
        <v>3</v>
      </c>
      <c r="AC1763">
        <v>0</v>
      </c>
      <c r="AD1763">
        <v>2</v>
      </c>
      <c r="AE1763">
        <v>0</v>
      </c>
      <c r="AF1763">
        <v>0</v>
      </c>
      <c r="AG1763">
        <v>0.24199999999999999</v>
      </c>
      <c r="AH1763">
        <v>93</v>
      </c>
      <c r="AI1763">
        <v>68</v>
      </c>
      <c r="AJ1763" t="s">
        <v>964</v>
      </c>
    </row>
    <row r="1764" spans="1:36" x14ac:dyDescent="0.45">
      <c r="A1764">
        <v>1763</v>
      </c>
      <c r="C1764" t="s">
        <v>274</v>
      </c>
      <c r="D1764" t="str">
        <f t="shared" si="27"/>
        <v>Cody Bellinger2023</v>
      </c>
      <c r="E1764" t="s">
        <v>36</v>
      </c>
      <c r="F1764">
        <v>2023</v>
      </c>
      <c r="G1764">
        <v>58</v>
      </c>
      <c r="H1764">
        <v>245</v>
      </c>
      <c r="I1764">
        <v>556</v>
      </c>
      <c r="J1764">
        <v>56</v>
      </c>
      <c r="K1764">
        <v>218</v>
      </c>
      <c r="L1764">
        <v>44</v>
      </c>
      <c r="M1764">
        <v>65</v>
      </c>
      <c r="N1764">
        <v>13</v>
      </c>
      <c r="O1764">
        <v>1</v>
      </c>
      <c r="P1764">
        <v>9</v>
      </c>
      <c r="Q1764">
        <v>29</v>
      </c>
      <c r="R1764">
        <v>11</v>
      </c>
      <c r="S1764">
        <v>3</v>
      </c>
      <c r="T1764">
        <v>20</v>
      </c>
      <c r="U1764">
        <v>43</v>
      </c>
      <c r="V1764">
        <v>0.29799999999999999</v>
      </c>
      <c r="W1764">
        <v>0.35499999999999998</v>
      </c>
      <c r="X1764">
        <v>0.49099999999999999</v>
      </c>
      <c r="Y1764">
        <v>0.84599999999999997</v>
      </c>
      <c r="Z1764">
        <v>107</v>
      </c>
      <c r="AA1764">
        <v>3</v>
      </c>
      <c r="AB1764">
        <v>2</v>
      </c>
      <c r="AC1764">
        <v>0</v>
      </c>
      <c r="AD1764">
        <v>5</v>
      </c>
      <c r="AE1764">
        <v>2</v>
      </c>
      <c r="AF1764">
        <v>4</v>
      </c>
      <c r="AG1764">
        <v>0.32800000000000001</v>
      </c>
      <c r="AH1764">
        <v>93</v>
      </c>
      <c r="AI1764">
        <v>131</v>
      </c>
      <c r="AJ1764" t="s">
        <v>275</v>
      </c>
    </row>
    <row r="1765" spans="1:36" x14ac:dyDescent="0.45">
      <c r="A1765">
        <v>1764</v>
      </c>
      <c r="C1765" t="s">
        <v>56</v>
      </c>
      <c r="D1765" t="str">
        <f t="shared" si="27"/>
        <v>Melky Cabrera2019</v>
      </c>
      <c r="E1765" t="s">
        <v>36</v>
      </c>
      <c r="F1765">
        <v>2019</v>
      </c>
      <c r="G1765">
        <v>77</v>
      </c>
      <c r="H1765">
        <v>245</v>
      </c>
      <c r="I1765">
        <v>397</v>
      </c>
      <c r="J1765">
        <v>54</v>
      </c>
      <c r="K1765">
        <v>231</v>
      </c>
      <c r="L1765">
        <v>30</v>
      </c>
      <c r="M1765">
        <v>72</v>
      </c>
      <c r="N1765">
        <v>14</v>
      </c>
      <c r="O1765">
        <v>1</v>
      </c>
      <c r="P1765">
        <v>6</v>
      </c>
      <c r="Q1765">
        <v>31</v>
      </c>
      <c r="R1765">
        <v>2</v>
      </c>
      <c r="S1765">
        <v>0</v>
      </c>
      <c r="T1765">
        <v>12</v>
      </c>
      <c r="U1765">
        <v>24</v>
      </c>
      <c r="V1765">
        <v>0.312</v>
      </c>
      <c r="W1765">
        <v>0.34799999999999998</v>
      </c>
      <c r="X1765">
        <v>0.45900000000000002</v>
      </c>
      <c r="Y1765">
        <v>0.80700000000000005</v>
      </c>
      <c r="Z1765">
        <v>106</v>
      </c>
      <c r="AA1765">
        <v>8</v>
      </c>
      <c r="AB1765">
        <v>1</v>
      </c>
      <c r="AC1765">
        <v>1</v>
      </c>
      <c r="AD1765">
        <v>0</v>
      </c>
      <c r="AE1765">
        <v>2</v>
      </c>
      <c r="AF1765">
        <v>2</v>
      </c>
      <c r="AG1765">
        <v>0.32800000000000001</v>
      </c>
      <c r="AH1765">
        <v>126</v>
      </c>
      <c r="AI1765">
        <v>114</v>
      </c>
      <c r="AJ1765" t="s">
        <v>57</v>
      </c>
    </row>
    <row r="1766" spans="1:36" x14ac:dyDescent="0.45">
      <c r="A1766">
        <v>1765</v>
      </c>
      <c r="C1766" t="s">
        <v>917</v>
      </c>
      <c r="D1766" t="str">
        <f t="shared" si="27"/>
        <v>Rajai Davis2017</v>
      </c>
      <c r="E1766" t="s">
        <v>36</v>
      </c>
      <c r="F1766">
        <v>2017</v>
      </c>
      <c r="G1766">
        <v>70</v>
      </c>
      <c r="H1766">
        <v>245</v>
      </c>
      <c r="I1766">
        <v>366</v>
      </c>
      <c r="J1766">
        <v>54</v>
      </c>
      <c r="K1766">
        <v>224</v>
      </c>
      <c r="L1766">
        <v>33</v>
      </c>
      <c r="M1766">
        <v>47</v>
      </c>
      <c r="N1766">
        <v>12</v>
      </c>
      <c r="O1766">
        <v>2</v>
      </c>
      <c r="P1766">
        <v>2</v>
      </c>
      <c r="Q1766">
        <v>12</v>
      </c>
      <c r="R1766">
        <v>15</v>
      </c>
      <c r="S1766">
        <v>4</v>
      </c>
      <c r="T1766">
        <v>19</v>
      </c>
      <c r="U1766">
        <v>52</v>
      </c>
      <c r="V1766">
        <v>0.21</v>
      </c>
      <c r="W1766">
        <v>0.27100000000000002</v>
      </c>
      <c r="X1766">
        <v>0.308</v>
      </c>
      <c r="Y1766">
        <v>0.57899999999999996</v>
      </c>
      <c r="Z1766">
        <v>69</v>
      </c>
      <c r="AA1766">
        <v>7</v>
      </c>
      <c r="AB1766">
        <v>0</v>
      </c>
      <c r="AC1766">
        <v>1</v>
      </c>
      <c r="AD1766">
        <v>1</v>
      </c>
      <c r="AE1766">
        <v>0</v>
      </c>
      <c r="AF1766">
        <v>1</v>
      </c>
      <c r="AG1766">
        <v>0.26300000000000001</v>
      </c>
      <c r="AH1766">
        <v>81</v>
      </c>
      <c r="AI1766">
        <v>56</v>
      </c>
      <c r="AJ1766" t="s">
        <v>918</v>
      </c>
    </row>
    <row r="1767" spans="1:36" x14ac:dyDescent="0.45">
      <c r="A1767">
        <v>1766</v>
      </c>
      <c r="C1767" t="s">
        <v>370</v>
      </c>
      <c r="D1767" t="str">
        <f t="shared" si="27"/>
        <v>Paul DeJong2023</v>
      </c>
      <c r="E1767" t="s">
        <v>36</v>
      </c>
      <c r="F1767">
        <v>2023</v>
      </c>
      <c r="G1767">
        <v>64</v>
      </c>
      <c r="H1767">
        <v>245</v>
      </c>
      <c r="I1767">
        <v>400</v>
      </c>
      <c r="J1767">
        <v>61</v>
      </c>
      <c r="K1767">
        <v>221</v>
      </c>
      <c r="L1767">
        <v>31</v>
      </c>
      <c r="M1767">
        <v>51</v>
      </c>
      <c r="N1767">
        <v>9</v>
      </c>
      <c r="O1767">
        <v>0</v>
      </c>
      <c r="P1767">
        <v>12</v>
      </c>
      <c r="Q1767">
        <v>29</v>
      </c>
      <c r="R1767">
        <v>4</v>
      </c>
      <c r="S1767">
        <v>3</v>
      </c>
      <c r="T1767">
        <v>18</v>
      </c>
      <c r="U1767">
        <v>74</v>
      </c>
      <c r="V1767">
        <v>0.23100000000000001</v>
      </c>
      <c r="W1767">
        <v>0.30199999999999999</v>
      </c>
      <c r="X1767">
        <v>0.434</v>
      </c>
      <c r="Y1767">
        <v>0.73599999999999999</v>
      </c>
      <c r="Z1767">
        <v>96</v>
      </c>
      <c r="AA1767">
        <v>7</v>
      </c>
      <c r="AB1767">
        <v>5</v>
      </c>
      <c r="AC1767">
        <v>0</v>
      </c>
      <c r="AD1767">
        <v>1</v>
      </c>
      <c r="AE1767">
        <v>0</v>
      </c>
      <c r="AF1767">
        <v>0</v>
      </c>
      <c r="AG1767">
        <v>0.28699999999999998</v>
      </c>
      <c r="AH1767">
        <v>139</v>
      </c>
      <c r="AI1767">
        <v>100</v>
      </c>
      <c r="AJ1767" t="s">
        <v>371</v>
      </c>
    </row>
    <row r="1768" spans="1:36" x14ac:dyDescent="0.45">
      <c r="A1768">
        <v>1767</v>
      </c>
      <c r="C1768" t="s">
        <v>1199</v>
      </c>
      <c r="D1768" t="str">
        <f t="shared" si="27"/>
        <v>Ronald Guzmán2018</v>
      </c>
      <c r="E1768" t="s">
        <v>36</v>
      </c>
      <c r="F1768">
        <v>2018</v>
      </c>
      <c r="G1768">
        <v>70</v>
      </c>
      <c r="H1768">
        <v>245</v>
      </c>
      <c r="I1768">
        <v>428</v>
      </c>
      <c r="J1768">
        <v>60</v>
      </c>
      <c r="K1768">
        <v>220</v>
      </c>
      <c r="L1768">
        <v>24</v>
      </c>
      <c r="M1768">
        <v>55</v>
      </c>
      <c r="N1768">
        <v>10</v>
      </c>
      <c r="O1768">
        <v>2</v>
      </c>
      <c r="P1768">
        <v>9</v>
      </c>
      <c r="Q1768">
        <v>37</v>
      </c>
      <c r="R1768">
        <v>1</v>
      </c>
      <c r="S1768">
        <v>0</v>
      </c>
      <c r="T1768">
        <v>21</v>
      </c>
      <c r="U1768">
        <v>73</v>
      </c>
      <c r="V1768">
        <v>0.25</v>
      </c>
      <c r="W1768">
        <v>0.32200000000000001</v>
      </c>
      <c r="X1768">
        <v>0.436</v>
      </c>
      <c r="Y1768">
        <v>0.75900000000000001</v>
      </c>
      <c r="Z1768">
        <v>96</v>
      </c>
      <c r="AA1768">
        <v>5</v>
      </c>
      <c r="AB1768">
        <v>3</v>
      </c>
      <c r="AC1768">
        <v>0</v>
      </c>
      <c r="AD1768">
        <v>1</v>
      </c>
      <c r="AE1768">
        <v>2</v>
      </c>
      <c r="AF1768">
        <v>2</v>
      </c>
      <c r="AG1768">
        <v>0.33100000000000002</v>
      </c>
      <c r="AH1768">
        <v>110</v>
      </c>
      <c r="AI1768">
        <v>108</v>
      </c>
      <c r="AJ1768" t="s">
        <v>1200</v>
      </c>
    </row>
    <row r="1769" spans="1:36" x14ac:dyDescent="0.45">
      <c r="A1769">
        <v>1768</v>
      </c>
      <c r="C1769" t="s">
        <v>739</v>
      </c>
      <c r="D1769" t="str">
        <f t="shared" si="27"/>
        <v>Adam Lind2016</v>
      </c>
      <c r="E1769" t="s">
        <v>36</v>
      </c>
      <c r="F1769">
        <v>2016</v>
      </c>
      <c r="G1769">
        <v>70</v>
      </c>
      <c r="H1769">
        <v>245</v>
      </c>
      <c r="I1769">
        <v>430</v>
      </c>
      <c r="J1769">
        <v>60</v>
      </c>
      <c r="K1769">
        <v>233</v>
      </c>
      <c r="L1769">
        <v>27</v>
      </c>
      <c r="M1769">
        <v>54</v>
      </c>
      <c r="N1769">
        <v>9</v>
      </c>
      <c r="O1769">
        <v>0</v>
      </c>
      <c r="P1769">
        <v>13</v>
      </c>
      <c r="Q1769">
        <v>39</v>
      </c>
      <c r="R1769">
        <v>0</v>
      </c>
      <c r="S1769">
        <v>1</v>
      </c>
      <c r="T1769">
        <v>10</v>
      </c>
      <c r="U1769">
        <v>54</v>
      </c>
      <c r="V1769">
        <v>0.23200000000000001</v>
      </c>
      <c r="W1769">
        <v>0.26100000000000001</v>
      </c>
      <c r="X1769">
        <v>0.438</v>
      </c>
      <c r="Y1769">
        <v>0.69899999999999995</v>
      </c>
      <c r="Z1769">
        <v>102</v>
      </c>
      <c r="AA1769">
        <v>6</v>
      </c>
      <c r="AB1769">
        <v>0</v>
      </c>
      <c r="AC1769">
        <v>0</v>
      </c>
      <c r="AD1769">
        <v>2</v>
      </c>
      <c r="AE1769">
        <v>2</v>
      </c>
      <c r="AF1769">
        <v>0</v>
      </c>
      <c r="AG1769">
        <v>0.24399999999999999</v>
      </c>
      <c r="AH1769">
        <v>93</v>
      </c>
      <c r="AI1769">
        <v>85</v>
      </c>
      <c r="AJ1769" t="s">
        <v>740</v>
      </c>
    </row>
    <row r="1770" spans="1:36" x14ac:dyDescent="0.45">
      <c r="A1770">
        <v>1769</v>
      </c>
      <c r="C1770" t="s">
        <v>1057</v>
      </c>
      <c r="D1770" t="str">
        <f t="shared" si="27"/>
        <v>Matt Wieters2016</v>
      </c>
      <c r="E1770" t="s">
        <v>36</v>
      </c>
      <c r="F1770">
        <v>2016</v>
      </c>
      <c r="G1770">
        <v>64</v>
      </c>
      <c r="H1770">
        <v>245</v>
      </c>
      <c r="I1770">
        <v>464</v>
      </c>
      <c r="J1770">
        <v>57</v>
      </c>
      <c r="K1770">
        <v>225</v>
      </c>
      <c r="L1770">
        <v>24</v>
      </c>
      <c r="M1770">
        <v>58</v>
      </c>
      <c r="N1770">
        <v>9</v>
      </c>
      <c r="O1770">
        <v>0</v>
      </c>
      <c r="P1770">
        <v>9</v>
      </c>
      <c r="Q1770">
        <v>37</v>
      </c>
      <c r="R1770">
        <v>1</v>
      </c>
      <c r="S1770">
        <v>0</v>
      </c>
      <c r="T1770">
        <v>18</v>
      </c>
      <c r="U1770">
        <v>54</v>
      </c>
      <c r="V1770">
        <v>0.25800000000000001</v>
      </c>
      <c r="W1770">
        <v>0.31</v>
      </c>
      <c r="X1770">
        <v>0.41799999999999998</v>
      </c>
      <c r="Y1770">
        <v>0.72799999999999998</v>
      </c>
      <c r="Z1770">
        <v>94</v>
      </c>
      <c r="AA1770">
        <v>6</v>
      </c>
      <c r="AB1770">
        <v>0</v>
      </c>
      <c r="AC1770">
        <v>0</v>
      </c>
      <c r="AD1770">
        <v>2</v>
      </c>
      <c r="AE1770">
        <v>0</v>
      </c>
      <c r="AF1770">
        <v>4</v>
      </c>
      <c r="AG1770">
        <v>0.29899999999999999</v>
      </c>
      <c r="AH1770">
        <v>105</v>
      </c>
      <c r="AI1770">
        <v>96</v>
      </c>
      <c r="AJ1770" t="s">
        <v>1058</v>
      </c>
    </row>
    <row r="1771" spans="1:36" x14ac:dyDescent="0.45">
      <c r="A1771">
        <v>1770</v>
      </c>
      <c r="C1771" t="s">
        <v>707</v>
      </c>
      <c r="D1771" t="str">
        <f t="shared" si="27"/>
        <v>Yonder Alonso2014</v>
      </c>
      <c r="E1771" t="s">
        <v>36</v>
      </c>
      <c r="F1771">
        <v>2014</v>
      </c>
      <c r="G1771">
        <v>69</v>
      </c>
      <c r="H1771">
        <v>244</v>
      </c>
      <c r="I1771">
        <v>288</v>
      </c>
      <c r="J1771">
        <v>60</v>
      </c>
      <c r="K1771">
        <v>229</v>
      </c>
      <c r="L1771">
        <v>19</v>
      </c>
      <c r="M1771">
        <v>48</v>
      </c>
      <c r="N1771">
        <v>15</v>
      </c>
      <c r="O1771">
        <v>0</v>
      </c>
      <c r="P1771">
        <v>5</v>
      </c>
      <c r="Q1771">
        <v>22</v>
      </c>
      <c r="R1771">
        <v>6</v>
      </c>
      <c r="S1771">
        <v>1</v>
      </c>
      <c r="T1771">
        <v>13</v>
      </c>
      <c r="U1771">
        <v>32</v>
      </c>
      <c r="V1771">
        <v>0.21</v>
      </c>
      <c r="W1771">
        <v>0.25</v>
      </c>
      <c r="X1771">
        <v>0.34100000000000003</v>
      </c>
      <c r="Y1771">
        <v>0.59099999999999997</v>
      </c>
      <c r="Z1771">
        <v>78</v>
      </c>
      <c r="AA1771">
        <v>8</v>
      </c>
      <c r="AB1771">
        <v>0</v>
      </c>
      <c r="AC1771">
        <v>0</v>
      </c>
      <c r="AD1771">
        <v>2</v>
      </c>
      <c r="AE1771">
        <v>1</v>
      </c>
      <c r="AF1771">
        <v>2</v>
      </c>
      <c r="AG1771">
        <v>0.222</v>
      </c>
      <c r="AH1771">
        <v>74</v>
      </c>
      <c r="AI1771">
        <v>66</v>
      </c>
      <c r="AJ1771" t="s">
        <v>708</v>
      </c>
    </row>
    <row r="1772" spans="1:36" x14ac:dyDescent="0.45">
      <c r="A1772">
        <v>1771</v>
      </c>
      <c r="C1772" t="s">
        <v>210</v>
      </c>
      <c r="D1772" t="str">
        <f t="shared" si="27"/>
        <v>Nolan Arenado2014</v>
      </c>
      <c r="E1772" t="s">
        <v>36</v>
      </c>
      <c r="F1772">
        <v>2014</v>
      </c>
      <c r="G1772">
        <v>59</v>
      </c>
      <c r="H1772">
        <v>244</v>
      </c>
      <c r="I1772">
        <v>467</v>
      </c>
      <c r="J1772">
        <v>59</v>
      </c>
      <c r="K1772">
        <v>230</v>
      </c>
      <c r="L1772">
        <v>28</v>
      </c>
      <c r="M1772">
        <v>66</v>
      </c>
      <c r="N1772">
        <v>19</v>
      </c>
      <c r="O1772">
        <v>1</v>
      </c>
      <c r="P1772">
        <v>6</v>
      </c>
      <c r="Q1772">
        <v>30</v>
      </c>
      <c r="R1772">
        <v>2</v>
      </c>
      <c r="S1772">
        <v>1</v>
      </c>
      <c r="T1772">
        <v>9</v>
      </c>
      <c r="U1772">
        <v>31</v>
      </c>
      <c r="V1772">
        <v>0.28699999999999998</v>
      </c>
      <c r="W1772">
        <v>0.312</v>
      </c>
      <c r="X1772">
        <v>0.45700000000000002</v>
      </c>
      <c r="Y1772">
        <v>0.76800000000000002</v>
      </c>
      <c r="Z1772">
        <v>105</v>
      </c>
      <c r="AA1772">
        <v>7</v>
      </c>
      <c r="AB1772">
        <v>1</v>
      </c>
      <c r="AC1772">
        <v>0</v>
      </c>
      <c r="AD1772">
        <v>4</v>
      </c>
      <c r="AE1772">
        <v>1</v>
      </c>
      <c r="AF1772">
        <v>1</v>
      </c>
      <c r="AG1772">
        <v>0.30499999999999999</v>
      </c>
      <c r="AH1772">
        <v>86</v>
      </c>
      <c r="AI1772">
        <v>115</v>
      </c>
      <c r="AJ1772" t="s">
        <v>211</v>
      </c>
    </row>
    <row r="1773" spans="1:36" x14ac:dyDescent="0.45">
      <c r="A1773">
        <v>1772</v>
      </c>
      <c r="C1773" t="s">
        <v>1201</v>
      </c>
      <c r="D1773" t="str">
        <f t="shared" si="27"/>
        <v>Guillermo Heredia2018</v>
      </c>
      <c r="E1773" t="s">
        <v>36</v>
      </c>
      <c r="F1773">
        <v>2018</v>
      </c>
      <c r="G1773">
        <v>82</v>
      </c>
      <c r="H1773">
        <v>244</v>
      </c>
      <c r="I1773">
        <v>337</v>
      </c>
      <c r="J1773">
        <v>61</v>
      </c>
      <c r="K1773">
        <v>208</v>
      </c>
      <c r="L1773">
        <v>19</v>
      </c>
      <c r="M1773">
        <v>48</v>
      </c>
      <c r="N1773">
        <v>10</v>
      </c>
      <c r="O1773">
        <v>1</v>
      </c>
      <c r="P1773">
        <v>2</v>
      </c>
      <c r="Q1773">
        <v>11</v>
      </c>
      <c r="R1773">
        <v>1</v>
      </c>
      <c r="S1773">
        <v>3</v>
      </c>
      <c r="T1773">
        <v>24</v>
      </c>
      <c r="U1773">
        <v>46</v>
      </c>
      <c r="V1773">
        <v>0.23100000000000001</v>
      </c>
      <c r="W1773">
        <v>0.31900000000000001</v>
      </c>
      <c r="X1773">
        <v>0.317</v>
      </c>
      <c r="Y1773">
        <v>0.63700000000000001</v>
      </c>
      <c r="Z1773">
        <v>66</v>
      </c>
      <c r="AA1773">
        <v>3</v>
      </c>
      <c r="AB1773">
        <v>4</v>
      </c>
      <c r="AC1773">
        <v>6</v>
      </c>
      <c r="AD1773">
        <v>2</v>
      </c>
      <c r="AE1773">
        <v>0</v>
      </c>
      <c r="AF1773">
        <v>4</v>
      </c>
      <c r="AG1773">
        <v>0.28399999999999997</v>
      </c>
      <c r="AH1773">
        <v>93</v>
      </c>
      <c r="AI1773">
        <v>78</v>
      </c>
      <c r="AJ1773" t="s">
        <v>1202</v>
      </c>
    </row>
    <row r="1774" spans="1:36" x14ac:dyDescent="0.45">
      <c r="A1774">
        <v>1773</v>
      </c>
      <c r="C1774" t="s">
        <v>1203</v>
      </c>
      <c r="D1774" t="str">
        <f t="shared" si="27"/>
        <v>ByungHo Park2016</v>
      </c>
      <c r="E1774" t="s">
        <v>36</v>
      </c>
      <c r="F1774">
        <v>2016</v>
      </c>
      <c r="G1774">
        <v>62</v>
      </c>
      <c r="H1774">
        <v>244</v>
      </c>
      <c r="I1774">
        <v>244</v>
      </c>
      <c r="J1774">
        <v>61</v>
      </c>
      <c r="K1774">
        <v>215</v>
      </c>
      <c r="L1774">
        <v>28</v>
      </c>
      <c r="M1774">
        <v>41</v>
      </c>
      <c r="N1774">
        <v>9</v>
      </c>
      <c r="O1774">
        <v>1</v>
      </c>
      <c r="P1774">
        <v>12</v>
      </c>
      <c r="Q1774">
        <v>24</v>
      </c>
      <c r="R1774">
        <v>1</v>
      </c>
      <c r="S1774">
        <v>0</v>
      </c>
      <c r="T1774">
        <v>21</v>
      </c>
      <c r="U1774">
        <v>80</v>
      </c>
      <c r="V1774">
        <v>0.191</v>
      </c>
      <c r="W1774">
        <v>0.27500000000000002</v>
      </c>
      <c r="X1774">
        <v>0.40899999999999997</v>
      </c>
      <c r="Y1774">
        <v>0.68400000000000005</v>
      </c>
      <c r="Z1774">
        <v>88</v>
      </c>
      <c r="AA1774">
        <v>3</v>
      </c>
      <c r="AB1774">
        <v>5</v>
      </c>
      <c r="AC1774">
        <v>0</v>
      </c>
      <c r="AD1774">
        <v>3</v>
      </c>
      <c r="AE1774">
        <v>0</v>
      </c>
      <c r="AF1774">
        <v>1</v>
      </c>
      <c r="AG1774">
        <v>0.23</v>
      </c>
      <c r="AH1774">
        <v>100</v>
      </c>
      <c r="AI1774">
        <v>83</v>
      </c>
      <c r="AJ1774" t="s">
        <v>1204</v>
      </c>
    </row>
    <row r="1775" spans="1:36" x14ac:dyDescent="0.45">
      <c r="A1775">
        <v>1774</v>
      </c>
      <c r="C1775" t="s">
        <v>150</v>
      </c>
      <c r="D1775" t="str">
        <f t="shared" si="27"/>
        <v>José Peraza2019</v>
      </c>
      <c r="E1775" t="s">
        <v>36</v>
      </c>
      <c r="F1775">
        <v>2019</v>
      </c>
      <c r="G1775">
        <v>81</v>
      </c>
      <c r="H1775">
        <v>244</v>
      </c>
      <c r="I1775">
        <v>403</v>
      </c>
      <c r="J1775">
        <v>55</v>
      </c>
      <c r="K1775">
        <v>225</v>
      </c>
      <c r="L1775">
        <v>23</v>
      </c>
      <c r="M1775">
        <v>50</v>
      </c>
      <c r="N1775">
        <v>8</v>
      </c>
      <c r="O1775">
        <v>1</v>
      </c>
      <c r="P1775">
        <v>5</v>
      </c>
      <c r="Q1775">
        <v>20</v>
      </c>
      <c r="R1775">
        <v>5</v>
      </c>
      <c r="S1775">
        <v>4</v>
      </c>
      <c r="T1775">
        <v>11</v>
      </c>
      <c r="U1775">
        <v>36</v>
      </c>
      <c r="V1775">
        <v>0.222</v>
      </c>
      <c r="W1775">
        <v>0.27500000000000002</v>
      </c>
      <c r="X1775">
        <v>0.33300000000000002</v>
      </c>
      <c r="Y1775">
        <v>0.60799999999999998</v>
      </c>
      <c r="Z1775">
        <v>75</v>
      </c>
      <c r="AA1775">
        <v>5</v>
      </c>
      <c r="AB1775">
        <v>6</v>
      </c>
      <c r="AC1775">
        <v>0</v>
      </c>
      <c r="AD1775">
        <v>2</v>
      </c>
      <c r="AE1775">
        <v>0</v>
      </c>
      <c r="AF1775">
        <v>2</v>
      </c>
      <c r="AG1775">
        <v>0.24199999999999999</v>
      </c>
      <c r="AH1775">
        <v>93</v>
      </c>
      <c r="AI1775">
        <v>63</v>
      </c>
      <c r="AJ1775" t="s">
        <v>151</v>
      </c>
    </row>
    <row r="1776" spans="1:36" x14ac:dyDescent="0.45">
      <c r="A1776">
        <v>1775</v>
      </c>
      <c r="C1776" t="s">
        <v>1205</v>
      </c>
      <c r="D1776" t="str">
        <f t="shared" si="27"/>
        <v>Drew Stubbs2014</v>
      </c>
      <c r="E1776" t="s">
        <v>36</v>
      </c>
      <c r="F1776">
        <v>2014</v>
      </c>
      <c r="G1776">
        <v>77</v>
      </c>
      <c r="H1776">
        <v>244</v>
      </c>
      <c r="I1776">
        <v>424</v>
      </c>
      <c r="J1776">
        <v>54</v>
      </c>
      <c r="K1776">
        <v>226</v>
      </c>
      <c r="L1776">
        <v>38</v>
      </c>
      <c r="M1776">
        <v>66</v>
      </c>
      <c r="N1776">
        <v>13</v>
      </c>
      <c r="O1776">
        <v>2</v>
      </c>
      <c r="P1776">
        <v>10</v>
      </c>
      <c r="Q1776">
        <v>27</v>
      </c>
      <c r="R1776">
        <v>11</v>
      </c>
      <c r="S1776">
        <v>2</v>
      </c>
      <c r="T1776">
        <v>14</v>
      </c>
      <c r="U1776">
        <v>71</v>
      </c>
      <c r="V1776">
        <v>0.29199999999999998</v>
      </c>
      <c r="W1776">
        <v>0.32900000000000001</v>
      </c>
      <c r="X1776">
        <v>0.5</v>
      </c>
      <c r="Y1776">
        <v>0.82899999999999996</v>
      </c>
      <c r="Z1776">
        <v>113</v>
      </c>
      <c r="AA1776">
        <v>2</v>
      </c>
      <c r="AB1776">
        <v>0</v>
      </c>
      <c r="AC1776">
        <v>1</v>
      </c>
      <c r="AD1776">
        <v>3</v>
      </c>
      <c r="AE1776">
        <v>0</v>
      </c>
      <c r="AF1776">
        <v>2</v>
      </c>
      <c r="AG1776">
        <v>0.378</v>
      </c>
      <c r="AH1776">
        <v>101</v>
      </c>
      <c r="AI1776">
        <v>132</v>
      </c>
      <c r="AJ1776" t="s">
        <v>1206</v>
      </c>
    </row>
    <row r="1777" spans="1:36" x14ac:dyDescent="0.45">
      <c r="A1777">
        <v>1776</v>
      </c>
      <c r="C1777" t="s">
        <v>895</v>
      </c>
      <c r="D1777" t="str">
        <f t="shared" si="27"/>
        <v>Michael A. Taylor2023</v>
      </c>
      <c r="E1777" t="s">
        <v>36</v>
      </c>
      <c r="F1777">
        <v>2023</v>
      </c>
      <c r="G1777">
        <v>82</v>
      </c>
      <c r="H1777">
        <v>244</v>
      </c>
      <c r="I1777">
        <v>388</v>
      </c>
      <c r="J1777">
        <v>72</v>
      </c>
      <c r="K1777">
        <v>226</v>
      </c>
      <c r="L1777">
        <v>26</v>
      </c>
      <c r="M1777">
        <v>49</v>
      </c>
      <c r="N1777">
        <v>12</v>
      </c>
      <c r="O1777">
        <v>0</v>
      </c>
      <c r="P1777">
        <v>10</v>
      </c>
      <c r="Q1777">
        <v>26</v>
      </c>
      <c r="R1777">
        <v>11</v>
      </c>
      <c r="S1777">
        <v>1</v>
      </c>
      <c r="T1777">
        <v>12</v>
      </c>
      <c r="U1777">
        <v>83</v>
      </c>
      <c r="V1777">
        <v>0.217</v>
      </c>
      <c r="W1777">
        <v>0.26500000000000001</v>
      </c>
      <c r="X1777">
        <v>0.40300000000000002</v>
      </c>
      <c r="Y1777">
        <v>0.66700000000000004</v>
      </c>
      <c r="Z1777">
        <v>91</v>
      </c>
      <c r="AA1777">
        <v>6</v>
      </c>
      <c r="AB1777">
        <v>3</v>
      </c>
      <c r="AC1777">
        <v>2</v>
      </c>
      <c r="AD1777">
        <v>1</v>
      </c>
      <c r="AE1777">
        <v>0</v>
      </c>
      <c r="AF1777">
        <v>1</v>
      </c>
      <c r="AG1777">
        <v>0.29099999999999998</v>
      </c>
      <c r="AH1777">
        <v>86</v>
      </c>
      <c r="AI1777">
        <v>81</v>
      </c>
      <c r="AJ1777" t="s">
        <v>896</v>
      </c>
    </row>
    <row r="1778" spans="1:36" x14ac:dyDescent="0.45">
      <c r="A1778">
        <v>1777</v>
      </c>
      <c r="C1778" t="s">
        <v>1181</v>
      </c>
      <c r="D1778" t="str">
        <f t="shared" si="27"/>
        <v>Jorge Alfaro2018</v>
      </c>
      <c r="E1778" t="s">
        <v>36</v>
      </c>
      <c r="F1778">
        <v>2018</v>
      </c>
      <c r="G1778">
        <v>70</v>
      </c>
      <c r="H1778">
        <v>243</v>
      </c>
      <c r="I1778">
        <v>377</v>
      </c>
      <c r="J1778">
        <v>62</v>
      </c>
      <c r="K1778">
        <v>228</v>
      </c>
      <c r="L1778">
        <v>22</v>
      </c>
      <c r="M1778">
        <v>58</v>
      </c>
      <c r="N1778">
        <v>13</v>
      </c>
      <c r="O1778">
        <v>1</v>
      </c>
      <c r="P1778">
        <v>6</v>
      </c>
      <c r="Q1778">
        <v>21</v>
      </c>
      <c r="R1778">
        <v>0</v>
      </c>
      <c r="S1778">
        <v>0</v>
      </c>
      <c r="T1778">
        <v>10</v>
      </c>
      <c r="U1778">
        <v>93</v>
      </c>
      <c r="V1778">
        <v>0.254</v>
      </c>
      <c r="W1778">
        <v>0.3</v>
      </c>
      <c r="X1778">
        <v>0.39900000000000002</v>
      </c>
      <c r="Y1778">
        <v>0.7</v>
      </c>
      <c r="Z1778">
        <v>91</v>
      </c>
      <c r="AA1778">
        <v>2</v>
      </c>
      <c r="AB1778">
        <v>5</v>
      </c>
      <c r="AC1778">
        <v>0</v>
      </c>
      <c r="AD1778">
        <v>0</v>
      </c>
      <c r="AE1778">
        <v>5</v>
      </c>
      <c r="AF1778">
        <v>5</v>
      </c>
      <c r="AG1778">
        <v>0.40300000000000002</v>
      </c>
      <c r="AH1778">
        <v>91</v>
      </c>
      <c r="AI1778">
        <v>92</v>
      </c>
      <c r="AJ1778" t="s">
        <v>1182</v>
      </c>
    </row>
    <row r="1779" spans="1:36" x14ac:dyDescent="0.45">
      <c r="A1779">
        <v>1778</v>
      </c>
      <c r="C1779" t="s">
        <v>613</v>
      </c>
      <c r="D1779" t="str">
        <f t="shared" si="27"/>
        <v>Michael Conforto2016</v>
      </c>
      <c r="E1779" t="s">
        <v>36</v>
      </c>
      <c r="F1779">
        <v>2016</v>
      </c>
      <c r="G1779">
        <v>65</v>
      </c>
      <c r="H1779">
        <v>243</v>
      </c>
      <c r="I1779">
        <v>348</v>
      </c>
      <c r="J1779">
        <v>58</v>
      </c>
      <c r="K1779">
        <v>216</v>
      </c>
      <c r="L1779">
        <v>29</v>
      </c>
      <c r="M1779">
        <v>48</v>
      </c>
      <c r="N1779">
        <v>13</v>
      </c>
      <c r="O1779">
        <v>1</v>
      </c>
      <c r="P1779">
        <v>10</v>
      </c>
      <c r="Q1779">
        <v>30</v>
      </c>
      <c r="R1779">
        <v>2</v>
      </c>
      <c r="S1779">
        <v>1</v>
      </c>
      <c r="T1779">
        <v>22</v>
      </c>
      <c r="U1779">
        <v>63</v>
      </c>
      <c r="V1779">
        <v>0.222</v>
      </c>
      <c r="W1779">
        <v>0.29599999999999999</v>
      </c>
      <c r="X1779">
        <v>0.43099999999999999</v>
      </c>
      <c r="Y1779">
        <v>0.72699999999999998</v>
      </c>
      <c r="Z1779">
        <v>93</v>
      </c>
      <c r="AA1779">
        <v>4</v>
      </c>
      <c r="AB1779">
        <v>2</v>
      </c>
      <c r="AC1779">
        <v>0</v>
      </c>
      <c r="AD1779">
        <v>3</v>
      </c>
      <c r="AE1779">
        <v>2</v>
      </c>
      <c r="AF1779">
        <v>1</v>
      </c>
      <c r="AG1779">
        <v>0.26</v>
      </c>
      <c r="AH1779">
        <v>100</v>
      </c>
      <c r="AI1779">
        <v>95</v>
      </c>
      <c r="AJ1779" t="s">
        <v>614</v>
      </c>
    </row>
    <row r="1780" spans="1:36" x14ac:dyDescent="0.45">
      <c r="A1780">
        <v>1779</v>
      </c>
      <c r="C1780" t="s">
        <v>1207</v>
      </c>
      <c r="D1780" t="str">
        <f t="shared" si="27"/>
        <v>Chris Denorfia2014</v>
      </c>
      <c r="E1780" t="s">
        <v>36</v>
      </c>
      <c r="F1780">
        <v>2014</v>
      </c>
      <c r="G1780">
        <v>80</v>
      </c>
      <c r="H1780">
        <v>243</v>
      </c>
      <c r="I1780">
        <v>358</v>
      </c>
      <c r="J1780">
        <v>48</v>
      </c>
      <c r="K1780">
        <v>225</v>
      </c>
      <c r="L1780">
        <v>21</v>
      </c>
      <c r="M1780">
        <v>55</v>
      </c>
      <c r="N1780">
        <v>10</v>
      </c>
      <c r="O1780">
        <v>3</v>
      </c>
      <c r="P1780">
        <v>1</v>
      </c>
      <c r="Q1780">
        <v>15</v>
      </c>
      <c r="R1780">
        <v>7</v>
      </c>
      <c r="S1780">
        <v>1</v>
      </c>
      <c r="T1780">
        <v>16</v>
      </c>
      <c r="U1780">
        <v>45</v>
      </c>
      <c r="V1780">
        <v>0.24399999999999999</v>
      </c>
      <c r="W1780">
        <v>0.29499999999999998</v>
      </c>
      <c r="X1780">
        <v>0.32900000000000001</v>
      </c>
      <c r="Y1780">
        <v>0.624</v>
      </c>
      <c r="Z1780">
        <v>74</v>
      </c>
      <c r="AA1780">
        <v>4</v>
      </c>
      <c r="AB1780">
        <v>0</v>
      </c>
      <c r="AC1780">
        <v>2</v>
      </c>
      <c r="AD1780">
        <v>0</v>
      </c>
      <c r="AE1780">
        <v>0</v>
      </c>
      <c r="AF1780">
        <v>2</v>
      </c>
      <c r="AG1780">
        <v>0.30199999999999999</v>
      </c>
      <c r="AH1780">
        <v>107</v>
      </c>
      <c r="AI1780">
        <v>78</v>
      </c>
      <c r="AJ1780" t="s">
        <v>1208</v>
      </c>
    </row>
    <row r="1781" spans="1:36" x14ac:dyDescent="0.45">
      <c r="A1781">
        <v>1780</v>
      </c>
      <c r="C1781" t="s">
        <v>681</v>
      </c>
      <c r="D1781" t="str">
        <f t="shared" si="27"/>
        <v>Evan Gattis2014</v>
      </c>
      <c r="E1781" t="s">
        <v>36</v>
      </c>
      <c r="F1781">
        <v>2014</v>
      </c>
      <c r="G1781">
        <v>63</v>
      </c>
      <c r="H1781">
        <v>243</v>
      </c>
      <c r="I1781">
        <v>401</v>
      </c>
      <c r="J1781">
        <v>56</v>
      </c>
      <c r="K1781">
        <v>224</v>
      </c>
      <c r="L1781">
        <v>29</v>
      </c>
      <c r="M1781">
        <v>65</v>
      </c>
      <c r="N1781">
        <v>10</v>
      </c>
      <c r="O1781">
        <v>1</v>
      </c>
      <c r="P1781">
        <v>16</v>
      </c>
      <c r="Q1781">
        <v>39</v>
      </c>
      <c r="R1781">
        <v>0</v>
      </c>
      <c r="S1781">
        <v>0</v>
      </c>
      <c r="T1781">
        <v>14</v>
      </c>
      <c r="U1781">
        <v>53</v>
      </c>
      <c r="V1781">
        <v>0.28999999999999998</v>
      </c>
      <c r="W1781">
        <v>0.34200000000000003</v>
      </c>
      <c r="X1781">
        <v>0.55800000000000005</v>
      </c>
      <c r="Y1781">
        <v>0.9</v>
      </c>
      <c r="Z1781">
        <v>125</v>
      </c>
      <c r="AA1781">
        <v>2</v>
      </c>
      <c r="AB1781">
        <v>4</v>
      </c>
      <c r="AC1781">
        <v>0</v>
      </c>
      <c r="AD1781">
        <v>1</v>
      </c>
      <c r="AE1781">
        <v>3</v>
      </c>
      <c r="AF1781">
        <v>0</v>
      </c>
      <c r="AG1781">
        <v>0.314</v>
      </c>
      <c r="AH1781">
        <v>121</v>
      </c>
      <c r="AI1781">
        <v>151</v>
      </c>
      <c r="AJ1781" t="s">
        <v>682</v>
      </c>
    </row>
    <row r="1782" spans="1:36" x14ac:dyDescent="0.45">
      <c r="A1782">
        <v>1781</v>
      </c>
      <c r="C1782" t="s">
        <v>757</v>
      </c>
      <c r="D1782" t="str">
        <f t="shared" si="27"/>
        <v>Brian McCann2017</v>
      </c>
      <c r="E1782" t="s">
        <v>36</v>
      </c>
      <c r="F1782">
        <v>2017</v>
      </c>
      <c r="G1782">
        <v>57</v>
      </c>
      <c r="H1782">
        <v>243</v>
      </c>
      <c r="I1782">
        <v>399</v>
      </c>
      <c r="J1782">
        <v>56</v>
      </c>
      <c r="K1782">
        <v>212</v>
      </c>
      <c r="L1782">
        <v>27</v>
      </c>
      <c r="M1782">
        <v>54</v>
      </c>
      <c r="N1782">
        <v>8</v>
      </c>
      <c r="O1782">
        <v>0</v>
      </c>
      <c r="P1782">
        <v>10</v>
      </c>
      <c r="Q1782">
        <v>43</v>
      </c>
      <c r="R1782">
        <v>1</v>
      </c>
      <c r="S1782">
        <v>0</v>
      </c>
      <c r="T1782">
        <v>22</v>
      </c>
      <c r="U1782">
        <v>35</v>
      </c>
      <c r="V1782">
        <v>0.255</v>
      </c>
      <c r="W1782">
        <v>0.33300000000000002</v>
      </c>
      <c r="X1782">
        <v>0.434</v>
      </c>
      <c r="Y1782">
        <v>0.76700000000000002</v>
      </c>
      <c r="Z1782">
        <v>92</v>
      </c>
      <c r="AA1782">
        <v>8</v>
      </c>
      <c r="AB1782">
        <v>5</v>
      </c>
      <c r="AC1782">
        <v>0</v>
      </c>
      <c r="AD1782">
        <v>4</v>
      </c>
      <c r="AE1782">
        <v>2</v>
      </c>
      <c r="AF1782">
        <v>2</v>
      </c>
      <c r="AG1782">
        <v>0.25700000000000001</v>
      </c>
      <c r="AH1782">
        <v>103</v>
      </c>
      <c r="AI1782">
        <v>105</v>
      </c>
      <c r="AJ1782" t="s">
        <v>758</v>
      </c>
    </row>
    <row r="1783" spans="1:36" x14ac:dyDescent="0.45">
      <c r="A1783">
        <v>1782</v>
      </c>
      <c r="C1783" t="s">
        <v>615</v>
      </c>
      <c r="D1783" t="str">
        <f t="shared" si="27"/>
        <v>MJ Melendez2022</v>
      </c>
      <c r="E1783" t="s">
        <v>36</v>
      </c>
      <c r="F1783">
        <v>2022</v>
      </c>
      <c r="G1783">
        <v>61</v>
      </c>
      <c r="H1783">
        <v>243</v>
      </c>
      <c r="I1783">
        <v>534</v>
      </c>
      <c r="J1783">
        <v>59</v>
      </c>
      <c r="K1783">
        <v>212</v>
      </c>
      <c r="L1783">
        <v>22</v>
      </c>
      <c r="M1783">
        <v>46</v>
      </c>
      <c r="N1783">
        <v>9</v>
      </c>
      <c r="O1783">
        <v>2</v>
      </c>
      <c r="P1783">
        <v>9</v>
      </c>
      <c r="Q1783">
        <v>25</v>
      </c>
      <c r="R1783">
        <v>0</v>
      </c>
      <c r="S1783">
        <v>1</v>
      </c>
      <c r="T1783">
        <v>29</v>
      </c>
      <c r="U1783">
        <v>59</v>
      </c>
      <c r="V1783">
        <v>0.217</v>
      </c>
      <c r="W1783">
        <v>0.309</v>
      </c>
      <c r="X1783">
        <v>0.40600000000000003</v>
      </c>
      <c r="Y1783">
        <v>0.71399999999999997</v>
      </c>
      <c r="Z1783">
        <v>86</v>
      </c>
      <c r="AA1783">
        <v>1</v>
      </c>
      <c r="AB1783">
        <v>0</v>
      </c>
      <c r="AC1783">
        <v>0</v>
      </c>
      <c r="AD1783">
        <v>2</v>
      </c>
      <c r="AE1783">
        <v>1</v>
      </c>
      <c r="AF1783">
        <v>1</v>
      </c>
      <c r="AG1783">
        <v>0.253</v>
      </c>
      <c r="AH1783">
        <v>102</v>
      </c>
      <c r="AI1783">
        <v>102</v>
      </c>
      <c r="AJ1783" t="s">
        <v>616</v>
      </c>
    </row>
    <row r="1784" spans="1:36" x14ac:dyDescent="0.45">
      <c r="A1784">
        <v>1783</v>
      </c>
      <c r="C1784" t="s">
        <v>96</v>
      </c>
      <c r="D1784" t="str">
        <f t="shared" si="27"/>
        <v>Matt Olson2019</v>
      </c>
      <c r="E1784" t="s">
        <v>36</v>
      </c>
      <c r="F1784">
        <v>2019</v>
      </c>
      <c r="G1784">
        <v>58</v>
      </c>
      <c r="H1784">
        <v>243</v>
      </c>
      <c r="I1784">
        <v>547</v>
      </c>
      <c r="J1784">
        <v>56</v>
      </c>
      <c r="K1784">
        <v>217</v>
      </c>
      <c r="L1784">
        <v>33</v>
      </c>
      <c r="M1784">
        <v>54</v>
      </c>
      <c r="N1784">
        <v>11</v>
      </c>
      <c r="O1784">
        <v>0</v>
      </c>
      <c r="P1784">
        <v>19</v>
      </c>
      <c r="Q1784">
        <v>38</v>
      </c>
      <c r="R1784">
        <v>0</v>
      </c>
      <c r="S1784">
        <v>0</v>
      </c>
      <c r="T1784">
        <v>23</v>
      </c>
      <c r="U1784">
        <v>58</v>
      </c>
      <c r="V1784">
        <v>0.249</v>
      </c>
      <c r="W1784">
        <v>0.32900000000000001</v>
      </c>
      <c r="X1784">
        <v>0.56200000000000006</v>
      </c>
      <c r="Y1784">
        <v>0.89100000000000001</v>
      </c>
      <c r="Z1784">
        <v>122</v>
      </c>
      <c r="AA1784">
        <v>2</v>
      </c>
      <c r="AB1784">
        <v>3</v>
      </c>
      <c r="AC1784">
        <v>0</v>
      </c>
      <c r="AD1784">
        <v>0</v>
      </c>
      <c r="AE1784">
        <v>3</v>
      </c>
      <c r="AF1784">
        <v>1</v>
      </c>
      <c r="AG1784">
        <v>0.25</v>
      </c>
      <c r="AH1784">
        <v>97</v>
      </c>
      <c r="AI1784">
        <v>132</v>
      </c>
      <c r="AJ1784" t="s">
        <v>97</v>
      </c>
    </row>
    <row r="1785" spans="1:36" x14ac:dyDescent="0.45">
      <c r="A1785">
        <v>1784</v>
      </c>
      <c r="C1785" t="s">
        <v>945</v>
      </c>
      <c r="D1785" t="str">
        <f t="shared" si="27"/>
        <v>Franmil Reyes2022</v>
      </c>
      <c r="E1785" t="s">
        <v>36</v>
      </c>
      <c r="F1785">
        <v>2022</v>
      </c>
      <c r="G1785">
        <v>60</v>
      </c>
      <c r="H1785">
        <v>243</v>
      </c>
      <c r="I1785">
        <v>473</v>
      </c>
      <c r="J1785">
        <v>57</v>
      </c>
      <c r="K1785">
        <v>227</v>
      </c>
      <c r="L1785">
        <v>21</v>
      </c>
      <c r="M1785">
        <v>49</v>
      </c>
      <c r="N1785">
        <v>8</v>
      </c>
      <c r="O1785">
        <v>0</v>
      </c>
      <c r="P1785">
        <v>8</v>
      </c>
      <c r="Q1785">
        <v>26</v>
      </c>
      <c r="R1785">
        <v>1</v>
      </c>
      <c r="S1785">
        <v>0</v>
      </c>
      <c r="T1785">
        <v>13</v>
      </c>
      <c r="U1785">
        <v>97</v>
      </c>
      <c r="V1785">
        <v>0.216</v>
      </c>
      <c r="W1785">
        <v>0.25900000000000001</v>
      </c>
      <c r="X1785">
        <v>0.35699999999999998</v>
      </c>
      <c r="Y1785">
        <v>0.61599999999999999</v>
      </c>
      <c r="Z1785">
        <v>81</v>
      </c>
      <c r="AA1785">
        <v>7</v>
      </c>
      <c r="AB1785">
        <v>1</v>
      </c>
      <c r="AC1785">
        <v>0</v>
      </c>
      <c r="AD1785">
        <v>2</v>
      </c>
      <c r="AE1785">
        <v>0</v>
      </c>
      <c r="AF1785">
        <v>0</v>
      </c>
      <c r="AG1785">
        <v>0.33100000000000002</v>
      </c>
      <c r="AH1785">
        <v>93</v>
      </c>
      <c r="AI1785">
        <v>73</v>
      </c>
      <c r="AJ1785" t="s">
        <v>946</v>
      </c>
    </row>
    <row r="1786" spans="1:36" x14ac:dyDescent="0.45">
      <c r="A1786">
        <v>1785</v>
      </c>
      <c r="C1786" t="s">
        <v>1209</v>
      </c>
      <c r="D1786" t="str">
        <f t="shared" si="27"/>
        <v>Nick Senzel2022</v>
      </c>
      <c r="E1786" t="s">
        <v>36</v>
      </c>
      <c r="F1786">
        <v>2022</v>
      </c>
      <c r="G1786">
        <v>64</v>
      </c>
      <c r="H1786">
        <v>243</v>
      </c>
      <c r="I1786">
        <v>420</v>
      </c>
      <c r="J1786">
        <v>59</v>
      </c>
      <c r="K1786">
        <v>215</v>
      </c>
      <c r="L1786">
        <v>29</v>
      </c>
      <c r="M1786">
        <v>55</v>
      </c>
      <c r="N1786">
        <v>6</v>
      </c>
      <c r="O1786">
        <v>0</v>
      </c>
      <c r="P1786">
        <v>3</v>
      </c>
      <c r="Q1786">
        <v>18</v>
      </c>
      <c r="R1786">
        <v>5</v>
      </c>
      <c r="S1786">
        <v>3</v>
      </c>
      <c r="T1786">
        <v>16</v>
      </c>
      <c r="U1786">
        <v>47</v>
      </c>
      <c r="V1786">
        <v>0.25600000000000001</v>
      </c>
      <c r="W1786">
        <v>0.315</v>
      </c>
      <c r="X1786">
        <v>0.32600000000000001</v>
      </c>
      <c r="Y1786">
        <v>0.64100000000000001</v>
      </c>
      <c r="Z1786">
        <v>70</v>
      </c>
      <c r="AA1786">
        <v>4</v>
      </c>
      <c r="AB1786">
        <v>3</v>
      </c>
      <c r="AC1786">
        <v>1</v>
      </c>
      <c r="AD1786">
        <v>1</v>
      </c>
      <c r="AE1786">
        <v>0</v>
      </c>
      <c r="AF1786">
        <v>3</v>
      </c>
      <c r="AG1786">
        <v>0.313</v>
      </c>
      <c r="AH1786">
        <v>113</v>
      </c>
      <c r="AI1786">
        <v>84</v>
      </c>
      <c r="AJ1786" t="s">
        <v>1210</v>
      </c>
    </row>
    <row r="1787" spans="1:36" x14ac:dyDescent="0.45">
      <c r="A1787">
        <v>1786</v>
      </c>
      <c r="C1787" t="s">
        <v>651</v>
      </c>
      <c r="D1787" t="str">
        <f t="shared" si="27"/>
        <v>Mark Teixeira2016</v>
      </c>
      <c r="E1787" t="s">
        <v>36</v>
      </c>
      <c r="F1787">
        <v>2016</v>
      </c>
      <c r="G1787">
        <v>61</v>
      </c>
      <c r="H1787">
        <v>243</v>
      </c>
      <c r="I1787">
        <v>438</v>
      </c>
      <c r="J1787">
        <v>59</v>
      </c>
      <c r="K1787">
        <v>218</v>
      </c>
      <c r="L1787">
        <v>22</v>
      </c>
      <c r="M1787">
        <v>42</v>
      </c>
      <c r="N1787">
        <v>6</v>
      </c>
      <c r="O1787">
        <v>0</v>
      </c>
      <c r="P1787">
        <v>7</v>
      </c>
      <c r="Q1787">
        <v>20</v>
      </c>
      <c r="R1787">
        <v>1</v>
      </c>
      <c r="S1787">
        <v>0</v>
      </c>
      <c r="T1787">
        <v>23</v>
      </c>
      <c r="U1787">
        <v>65</v>
      </c>
      <c r="V1787">
        <v>0.193</v>
      </c>
      <c r="W1787">
        <v>0.27200000000000002</v>
      </c>
      <c r="X1787">
        <v>0.317</v>
      </c>
      <c r="Y1787">
        <v>0.58799999999999997</v>
      </c>
      <c r="Z1787">
        <v>69</v>
      </c>
      <c r="AA1787">
        <v>2</v>
      </c>
      <c r="AB1787">
        <v>1</v>
      </c>
      <c r="AC1787">
        <v>0</v>
      </c>
      <c r="AD1787">
        <v>1</v>
      </c>
      <c r="AE1787">
        <v>0</v>
      </c>
      <c r="AF1787">
        <v>2</v>
      </c>
      <c r="AG1787">
        <v>0.23799999999999999</v>
      </c>
      <c r="AH1787">
        <v>81</v>
      </c>
      <c r="AI1787">
        <v>60</v>
      </c>
      <c r="AJ1787" t="s">
        <v>652</v>
      </c>
    </row>
    <row r="1788" spans="1:36" x14ac:dyDescent="0.45">
      <c r="A1788">
        <v>1787</v>
      </c>
      <c r="C1788" t="s">
        <v>833</v>
      </c>
      <c r="D1788" t="str">
        <f t="shared" si="27"/>
        <v>Yordan Alvarez2023</v>
      </c>
      <c r="E1788" t="s">
        <v>36</v>
      </c>
      <c r="F1788">
        <v>2023</v>
      </c>
      <c r="G1788">
        <v>57</v>
      </c>
      <c r="H1788">
        <v>242</v>
      </c>
      <c r="I1788">
        <v>496</v>
      </c>
      <c r="J1788">
        <v>57</v>
      </c>
      <c r="K1788">
        <v>202</v>
      </c>
      <c r="L1788">
        <v>41</v>
      </c>
      <c r="M1788">
        <v>56</v>
      </c>
      <c r="N1788">
        <v>12</v>
      </c>
      <c r="O1788">
        <v>0</v>
      </c>
      <c r="P1788">
        <v>17</v>
      </c>
      <c r="Q1788">
        <v>55</v>
      </c>
      <c r="R1788">
        <v>0</v>
      </c>
      <c r="S1788">
        <v>0</v>
      </c>
      <c r="T1788">
        <v>32</v>
      </c>
      <c r="U1788">
        <v>55</v>
      </c>
      <c r="V1788">
        <v>0.27700000000000002</v>
      </c>
      <c r="W1788">
        <v>0.38800000000000001</v>
      </c>
      <c r="X1788">
        <v>0.58899999999999997</v>
      </c>
      <c r="Y1788">
        <v>0.97799999999999998</v>
      </c>
      <c r="Z1788">
        <v>119</v>
      </c>
      <c r="AA1788">
        <v>5</v>
      </c>
      <c r="AB1788">
        <v>6</v>
      </c>
      <c r="AC1788">
        <v>0</v>
      </c>
      <c r="AD1788">
        <v>2</v>
      </c>
      <c r="AE1788">
        <v>2</v>
      </c>
      <c r="AF1788">
        <v>2</v>
      </c>
      <c r="AG1788">
        <v>0.29599999999999999</v>
      </c>
      <c r="AH1788">
        <v>96</v>
      </c>
      <c r="AI1788">
        <v>165</v>
      </c>
      <c r="AJ1788" t="s">
        <v>834</v>
      </c>
    </row>
    <row r="1789" spans="1:36" x14ac:dyDescent="0.45">
      <c r="A1789">
        <v>1788</v>
      </c>
      <c r="C1789" t="s">
        <v>130</v>
      </c>
      <c r="D1789" t="str">
        <f t="shared" si="27"/>
        <v>Charlie Blackmon2023</v>
      </c>
      <c r="E1789" t="s">
        <v>36</v>
      </c>
      <c r="F1789">
        <v>2023</v>
      </c>
      <c r="G1789">
        <v>56</v>
      </c>
      <c r="H1789">
        <v>242</v>
      </c>
      <c r="I1789">
        <v>413</v>
      </c>
      <c r="J1789">
        <v>52</v>
      </c>
      <c r="K1789">
        <v>211</v>
      </c>
      <c r="L1789">
        <v>34</v>
      </c>
      <c r="M1789">
        <v>56</v>
      </c>
      <c r="N1789">
        <v>14</v>
      </c>
      <c r="O1789">
        <v>2</v>
      </c>
      <c r="P1789">
        <v>5</v>
      </c>
      <c r="Q1789">
        <v>26</v>
      </c>
      <c r="R1789">
        <v>0</v>
      </c>
      <c r="S1789">
        <v>1</v>
      </c>
      <c r="T1789">
        <v>21</v>
      </c>
      <c r="U1789">
        <v>33</v>
      </c>
      <c r="V1789">
        <v>0.26500000000000001</v>
      </c>
      <c r="W1789">
        <v>0.34699999999999998</v>
      </c>
      <c r="X1789">
        <v>0.42199999999999999</v>
      </c>
      <c r="Y1789">
        <v>0.76900000000000002</v>
      </c>
      <c r="Z1789">
        <v>89</v>
      </c>
      <c r="AA1789">
        <v>4</v>
      </c>
      <c r="AB1789">
        <v>7</v>
      </c>
      <c r="AC1789">
        <v>0</v>
      </c>
      <c r="AD1789">
        <v>3</v>
      </c>
      <c r="AE1789">
        <v>0</v>
      </c>
      <c r="AF1789">
        <v>1</v>
      </c>
      <c r="AG1789">
        <v>0.28999999999999998</v>
      </c>
      <c r="AH1789">
        <v>92</v>
      </c>
      <c r="AI1789">
        <v>111</v>
      </c>
      <c r="AJ1789" t="s">
        <v>131</v>
      </c>
    </row>
    <row r="1790" spans="1:36" x14ac:dyDescent="0.45">
      <c r="A1790">
        <v>1789</v>
      </c>
      <c r="C1790" t="s">
        <v>328</v>
      </c>
      <c r="D1790" t="str">
        <f t="shared" si="27"/>
        <v>Justin Bour2016</v>
      </c>
      <c r="E1790" t="s">
        <v>36</v>
      </c>
      <c r="F1790">
        <v>2016</v>
      </c>
      <c r="G1790">
        <v>68</v>
      </c>
      <c r="H1790">
        <v>242</v>
      </c>
      <c r="I1790">
        <v>321</v>
      </c>
      <c r="J1790">
        <v>61</v>
      </c>
      <c r="K1790">
        <v>213</v>
      </c>
      <c r="L1790">
        <v>30</v>
      </c>
      <c r="M1790">
        <v>57</v>
      </c>
      <c r="N1790">
        <v>10</v>
      </c>
      <c r="O1790">
        <v>0</v>
      </c>
      <c r="P1790">
        <v>15</v>
      </c>
      <c r="Q1790">
        <v>46</v>
      </c>
      <c r="R1790">
        <v>0</v>
      </c>
      <c r="S1790">
        <v>0</v>
      </c>
      <c r="T1790">
        <v>27</v>
      </c>
      <c r="U1790">
        <v>46</v>
      </c>
      <c r="V1790">
        <v>0.26800000000000002</v>
      </c>
      <c r="W1790">
        <v>0.34699999999999998</v>
      </c>
      <c r="X1790">
        <v>0.52600000000000002</v>
      </c>
      <c r="Y1790">
        <v>0.873</v>
      </c>
      <c r="Z1790">
        <v>112</v>
      </c>
      <c r="AA1790">
        <v>4</v>
      </c>
      <c r="AB1790">
        <v>0</v>
      </c>
      <c r="AC1790">
        <v>0</v>
      </c>
      <c r="AD1790">
        <v>2</v>
      </c>
      <c r="AE1790">
        <v>4</v>
      </c>
      <c r="AF1790">
        <v>1</v>
      </c>
      <c r="AG1790">
        <v>0.27300000000000002</v>
      </c>
      <c r="AH1790">
        <v>110</v>
      </c>
      <c r="AI1790">
        <v>133</v>
      </c>
      <c r="AJ1790" t="s">
        <v>329</v>
      </c>
    </row>
    <row r="1791" spans="1:36" x14ac:dyDescent="0.45">
      <c r="A1791">
        <v>1790</v>
      </c>
      <c r="C1791" t="s">
        <v>729</v>
      </c>
      <c r="D1791" t="str">
        <f t="shared" si="27"/>
        <v>Aledmys Díaz2018</v>
      </c>
      <c r="E1791" t="s">
        <v>36</v>
      </c>
      <c r="F1791">
        <v>2018</v>
      </c>
      <c r="G1791">
        <v>70</v>
      </c>
      <c r="H1791">
        <v>242</v>
      </c>
      <c r="I1791">
        <v>452</v>
      </c>
      <c r="J1791">
        <v>65</v>
      </c>
      <c r="K1791">
        <v>229</v>
      </c>
      <c r="L1791">
        <v>31</v>
      </c>
      <c r="M1791">
        <v>55</v>
      </c>
      <c r="N1791">
        <v>11</v>
      </c>
      <c r="O1791">
        <v>0</v>
      </c>
      <c r="P1791">
        <v>8</v>
      </c>
      <c r="Q1791">
        <v>23</v>
      </c>
      <c r="R1791">
        <v>1</v>
      </c>
      <c r="S1791">
        <v>3</v>
      </c>
      <c r="T1791">
        <v>10</v>
      </c>
      <c r="U1791">
        <v>34</v>
      </c>
      <c r="V1791">
        <v>0.24</v>
      </c>
      <c r="W1791">
        <v>0.27700000000000002</v>
      </c>
      <c r="X1791">
        <v>0.39300000000000002</v>
      </c>
      <c r="Y1791">
        <v>0.67</v>
      </c>
      <c r="Z1791">
        <v>90</v>
      </c>
      <c r="AA1791">
        <v>2</v>
      </c>
      <c r="AB1791">
        <v>2</v>
      </c>
      <c r="AC1791">
        <v>0</v>
      </c>
      <c r="AD1791">
        <v>1</v>
      </c>
      <c r="AE1791">
        <v>1</v>
      </c>
      <c r="AF1791">
        <v>2</v>
      </c>
      <c r="AG1791">
        <v>0.25</v>
      </c>
      <c r="AH1791">
        <v>78</v>
      </c>
      <c r="AI1791">
        <v>84</v>
      </c>
      <c r="AJ1791" t="s">
        <v>730</v>
      </c>
    </row>
    <row r="1792" spans="1:36" x14ac:dyDescent="0.45">
      <c r="A1792">
        <v>1791</v>
      </c>
      <c r="C1792" t="s">
        <v>517</v>
      </c>
      <c r="D1792" t="str">
        <f t="shared" si="27"/>
        <v>Lucas Duda2017</v>
      </c>
      <c r="E1792" t="s">
        <v>36</v>
      </c>
      <c r="F1792">
        <v>2017</v>
      </c>
      <c r="G1792">
        <v>62</v>
      </c>
      <c r="H1792">
        <v>242</v>
      </c>
      <c r="I1792">
        <v>491</v>
      </c>
      <c r="J1792">
        <v>55</v>
      </c>
      <c r="K1792">
        <v>206</v>
      </c>
      <c r="L1792">
        <v>24</v>
      </c>
      <c r="M1792">
        <v>49</v>
      </c>
      <c r="N1792">
        <v>17</v>
      </c>
      <c r="O1792">
        <v>0</v>
      </c>
      <c r="P1792">
        <v>14</v>
      </c>
      <c r="Q1792">
        <v>30</v>
      </c>
      <c r="R1792">
        <v>0</v>
      </c>
      <c r="S1792">
        <v>0</v>
      </c>
      <c r="T1792">
        <v>34</v>
      </c>
      <c r="U1792">
        <v>62</v>
      </c>
      <c r="V1792">
        <v>0.23799999999999999</v>
      </c>
      <c r="W1792">
        <v>0.35099999999999998</v>
      </c>
      <c r="X1792">
        <v>0.52400000000000002</v>
      </c>
      <c r="Y1792">
        <v>0.876</v>
      </c>
      <c r="Z1792">
        <v>108</v>
      </c>
      <c r="AA1792">
        <v>5</v>
      </c>
      <c r="AB1792">
        <v>2</v>
      </c>
      <c r="AC1792">
        <v>0</v>
      </c>
      <c r="AD1792">
        <v>0</v>
      </c>
      <c r="AE1792">
        <v>3</v>
      </c>
      <c r="AF1792">
        <v>0</v>
      </c>
      <c r="AG1792">
        <v>0.26900000000000002</v>
      </c>
      <c r="AH1792">
        <v>115</v>
      </c>
      <c r="AI1792">
        <v>132</v>
      </c>
      <c r="AJ1792" t="s">
        <v>518</v>
      </c>
    </row>
    <row r="1793" spans="1:36" x14ac:dyDescent="0.45">
      <c r="A1793">
        <v>1792</v>
      </c>
      <c r="C1793" t="s">
        <v>713</v>
      </c>
      <c r="D1793" t="str">
        <f t="shared" si="27"/>
        <v>Leury García2022</v>
      </c>
      <c r="E1793" t="s">
        <v>36</v>
      </c>
      <c r="F1793">
        <v>2022</v>
      </c>
      <c r="G1793">
        <v>67</v>
      </c>
      <c r="H1793">
        <v>242</v>
      </c>
      <c r="I1793">
        <v>315</v>
      </c>
      <c r="J1793">
        <v>58</v>
      </c>
      <c r="K1793">
        <v>229</v>
      </c>
      <c r="L1793">
        <v>26</v>
      </c>
      <c r="M1793">
        <v>47</v>
      </c>
      <c r="N1793">
        <v>7</v>
      </c>
      <c r="O1793">
        <v>0</v>
      </c>
      <c r="P1793">
        <v>2</v>
      </c>
      <c r="Q1793">
        <v>15</v>
      </c>
      <c r="R1793">
        <v>1</v>
      </c>
      <c r="S1793">
        <v>0</v>
      </c>
      <c r="T1793">
        <v>7</v>
      </c>
      <c r="U1793">
        <v>52</v>
      </c>
      <c r="V1793">
        <v>0.20499999999999999</v>
      </c>
      <c r="W1793">
        <v>0.23200000000000001</v>
      </c>
      <c r="X1793">
        <v>0.26200000000000001</v>
      </c>
      <c r="Y1793">
        <v>0.49399999999999999</v>
      </c>
      <c r="Z1793">
        <v>60</v>
      </c>
      <c r="AA1793">
        <v>5</v>
      </c>
      <c r="AB1793">
        <v>2</v>
      </c>
      <c r="AC1793">
        <v>1</v>
      </c>
      <c r="AD1793">
        <v>3</v>
      </c>
      <c r="AE1793">
        <v>0</v>
      </c>
      <c r="AF1793">
        <v>1</v>
      </c>
      <c r="AG1793">
        <v>0.253</v>
      </c>
      <c r="AH1793">
        <v>98</v>
      </c>
      <c r="AI1793">
        <v>41</v>
      </c>
      <c r="AJ1793" t="s">
        <v>714</v>
      </c>
    </row>
    <row r="1794" spans="1:36" x14ac:dyDescent="0.45">
      <c r="A1794">
        <v>1793</v>
      </c>
      <c r="C1794" t="s">
        <v>823</v>
      </c>
      <c r="D1794" t="str">
        <f t="shared" si="27"/>
        <v>Aaron Hicks2017</v>
      </c>
      <c r="E1794" t="s">
        <v>36</v>
      </c>
      <c r="F1794">
        <v>2017</v>
      </c>
      <c r="G1794">
        <v>60</v>
      </c>
      <c r="H1794">
        <v>242</v>
      </c>
      <c r="I1794">
        <v>361</v>
      </c>
      <c r="J1794">
        <v>50</v>
      </c>
      <c r="K1794">
        <v>200</v>
      </c>
      <c r="L1794">
        <v>40</v>
      </c>
      <c r="M1794">
        <v>58</v>
      </c>
      <c r="N1794">
        <v>15</v>
      </c>
      <c r="O1794">
        <v>0</v>
      </c>
      <c r="P1794">
        <v>10</v>
      </c>
      <c r="Q1794">
        <v>37</v>
      </c>
      <c r="R1794">
        <v>7</v>
      </c>
      <c r="S1794">
        <v>5</v>
      </c>
      <c r="T1794">
        <v>37</v>
      </c>
      <c r="U1794">
        <v>42</v>
      </c>
      <c r="V1794">
        <v>0.28999999999999998</v>
      </c>
      <c r="W1794">
        <v>0.39800000000000002</v>
      </c>
      <c r="X1794">
        <v>0.51500000000000001</v>
      </c>
      <c r="Y1794">
        <v>0.91300000000000003</v>
      </c>
      <c r="Z1794">
        <v>103</v>
      </c>
      <c r="AA1794">
        <v>6</v>
      </c>
      <c r="AB1794">
        <v>1</v>
      </c>
      <c r="AC1794">
        <v>1</v>
      </c>
      <c r="AD1794">
        <v>3</v>
      </c>
      <c r="AE1794">
        <v>0</v>
      </c>
      <c r="AF1794">
        <v>0</v>
      </c>
      <c r="AG1794">
        <v>0.318</v>
      </c>
      <c r="AH1794">
        <v>115</v>
      </c>
      <c r="AI1794">
        <v>144</v>
      </c>
      <c r="AJ1794" t="s">
        <v>824</v>
      </c>
    </row>
    <row r="1795" spans="1:36" x14ac:dyDescent="0.45">
      <c r="A1795">
        <v>1794</v>
      </c>
      <c r="C1795" t="s">
        <v>1211</v>
      </c>
      <c r="D1795" t="str">
        <f t="shared" ref="D1795:D1858" si="28">_xlfn.CONCAT(C1795,F1795)</f>
        <v>Brandon Hicks2014</v>
      </c>
      <c r="E1795" t="s">
        <v>36</v>
      </c>
      <c r="F1795">
        <v>2014</v>
      </c>
      <c r="G1795">
        <v>71</v>
      </c>
      <c r="H1795">
        <v>242</v>
      </c>
      <c r="I1795">
        <v>242</v>
      </c>
      <c r="J1795">
        <v>59</v>
      </c>
      <c r="K1795">
        <v>204</v>
      </c>
      <c r="L1795">
        <v>27</v>
      </c>
      <c r="M1795">
        <v>33</v>
      </c>
      <c r="N1795">
        <v>6</v>
      </c>
      <c r="O1795">
        <v>1</v>
      </c>
      <c r="P1795">
        <v>8</v>
      </c>
      <c r="Q1795">
        <v>22</v>
      </c>
      <c r="R1795">
        <v>0</v>
      </c>
      <c r="S1795">
        <v>1</v>
      </c>
      <c r="T1795">
        <v>32</v>
      </c>
      <c r="U1795">
        <v>77</v>
      </c>
      <c r="V1795">
        <v>0.16200000000000001</v>
      </c>
      <c r="W1795">
        <v>0.28000000000000003</v>
      </c>
      <c r="X1795">
        <v>0.31900000000000001</v>
      </c>
      <c r="Y1795">
        <v>0.59899999999999998</v>
      </c>
      <c r="Z1795">
        <v>65</v>
      </c>
      <c r="AA1795">
        <v>5</v>
      </c>
      <c r="AB1795">
        <v>2</v>
      </c>
      <c r="AC1795">
        <v>3</v>
      </c>
      <c r="AD1795">
        <v>1</v>
      </c>
      <c r="AE1795">
        <v>3</v>
      </c>
      <c r="AF1795">
        <v>2</v>
      </c>
      <c r="AG1795">
        <v>0.20799999999999999</v>
      </c>
      <c r="AH1795">
        <v>100</v>
      </c>
      <c r="AI1795">
        <v>70</v>
      </c>
      <c r="AJ1795" t="s">
        <v>1212</v>
      </c>
    </row>
    <row r="1796" spans="1:36" x14ac:dyDescent="0.45">
      <c r="A1796">
        <v>1795</v>
      </c>
      <c r="C1796" t="s">
        <v>86</v>
      </c>
      <c r="D1796" t="str">
        <f t="shared" si="28"/>
        <v>Daniel Murphy2019</v>
      </c>
      <c r="E1796" t="s">
        <v>36</v>
      </c>
      <c r="F1796">
        <v>2019</v>
      </c>
      <c r="G1796">
        <v>63</v>
      </c>
      <c r="H1796">
        <v>242</v>
      </c>
      <c r="I1796">
        <v>478</v>
      </c>
      <c r="J1796">
        <v>51</v>
      </c>
      <c r="K1796">
        <v>219</v>
      </c>
      <c r="L1796">
        <v>26</v>
      </c>
      <c r="M1796">
        <v>60</v>
      </c>
      <c r="N1796">
        <v>15</v>
      </c>
      <c r="O1796">
        <v>1</v>
      </c>
      <c r="P1796">
        <v>7</v>
      </c>
      <c r="Q1796">
        <v>44</v>
      </c>
      <c r="R1796">
        <v>1</v>
      </c>
      <c r="S1796">
        <v>0</v>
      </c>
      <c r="T1796">
        <v>19</v>
      </c>
      <c r="U1796">
        <v>36</v>
      </c>
      <c r="V1796">
        <v>0.27400000000000002</v>
      </c>
      <c r="W1796">
        <v>0.32800000000000001</v>
      </c>
      <c r="X1796">
        <v>0.44800000000000001</v>
      </c>
      <c r="Y1796">
        <v>0.77500000000000002</v>
      </c>
      <c r="Z1796">
        <v>98</v>
      </c>
      <c r="AA1796">
        <v>4</v>
      </c>
      <c r="AB1796">
        <v>0</v>
      </c>
      <c r="AC1796">
        <v>0</v>
      </c>
      <c r="AD1796">
        <v>3</v>
      </c>
      <c r="AE1796">
        <v>0</v>
      </c>
      <c r="AF1796">
        <v>2</v>
      </c>
      <c r="AG1796">
        <v>0.29599999999999999</v>
      </c>
      <c r="AH1796">
        <v>99</v>
      </c>
      <c r="AI1796">
        <v>105</v>
      </c>
      <c r="AJ1796" t="s">
        <v>87</v>
      </c>
    </row>
    <row r="1797" spans="1:36" x14ac:dyDescent="0.45">
      <c r="A1797">
        <v>1796</v>
      </c>
      <c r="C1797" t="s">
        <v>1213</v>
      </c>
      <c r="D1797" t="str">
        <f t="shared" si="28"/>
        <v>Sheldon Neuse2022</v>
      </c>
      <c r="E1797" t="s">
        <v>36</v>
      </c>
      <c r="F1797">
        <v>2022</v>
      </c>
      <c r="G1797">
        <v>67</v>
      </c>
      <c r="H1797">
        <v>242</v>
      </c>
      <c r="I1797">
        <v>293</v>
      </c>
      <c r="J1797">
        <v>61</v>
      </c>
      <c r="K1797">
        <v>223</v>
      </c>
      <c r="L1797">
        <v>21</v>
      </c>
      <c r="M1797">
        <v>52</v>
      </c>
      <c r="N1797">
        <v>4</v>
      </c>
      <c r="O1797">
        <v>2</v>
      </c>
      <c r="P1797">
        <v>3</v>
      </c>
      <c r="Q1797">
        <v>21</v>
      </c>
      <c r="R1797">
        <v>6</v>
      </c>
      <c r="S1797">
        <v>1</v>
      </c>
      <c r="T1797">
        <v>17</v>
      </c>
      <c r="U1797">
        <v>64</v>
      </c>
      <c r="V1797">
        <v>0.23300000000000001</v>
      </c>
      <c r="W1797">
        <v>0.29299999999999998</v>
      </c>
      <c r="X1797">
        <v>0.309</v>
      </c>
      <c r="Y1797">
        <v>0.60299999999999998</v>
      </c>
      <c r="Z1797">
        <v>69</v>
      </c>
      <c r="AA1797">
        <v>3</v>
      </c>
      <c r="AB1797">
        <v>2</v>
      </c>
      <c r="AC1797">
        <v>0</v>
      </c>
      <c r="AD1797">
        <v>0</v>
      </c>
      <c r="AE1797">
        <v>0</v>
      </c>
      <c r="AF1797">
        <v>1</v>
      </c>
      <c r="AG1797">
        <v>0.314</v>
      </c>
      <c r="AH1797">
        <v>115</v>
      </c>
      <c r="AI1797">
        <v>72</v>
      </c>
      <c r="AJ1797" t="s">
        <v>1214</v>
      </c>
    </row>
    <row r="1798" spans="1:36" x14ac:dyDescent="0.45">
      <c r="A1798">
        <v>1797</v>
      </c>
      <c r="C1798" t="s">
        <v>1009</v>
      </c>
      <c r="D1798" t="str">
        <f t="shared" si="28"/>
        <v>Gary Sánchez2017</v>
      </c>
      <c r="E1798" t="s">
        <v>36</v>
      </c>
      <c r="F1798">
        <v>2017</v>
      </c>
      <c r="G1798">
        <v>57</v>
      </c>
      <c r="H1798">
        <v>242</v>
      </c>
      <c r="I1798">
        <v>525</v>
      </c>
      <c r="J1798">
        <v>53</v>
      </c>
      <c r="K1798">
        <v>214</v>
      </c>
      <c r="L1798">
        <v>38</v>
      </c>
      <c r="M1798">
        <v>59</v>
      </c>
      <c r="N1798">
        <v>7</v>
      </c>
      <c r="O1798">
        <v>0</v>
      </c>
      <c r="P1798">
        <v>13</v>
      </c>
      <c r="Q1798">
        <v>40</v>
      </c>
      <c r="R1798">
        <v>2</v>
      </c>
      <c r="S1798">
        <v>1</v>
      </c>
      <c r="T1798">
        <v>23</v>
      </c>
      <c r="U1798">
        <v>58</v>
      </c>
      <c r="V1798">
        <v>0.27600000000000002</v>
      </c>
      <c r="W1798">
        <v>0.36</v>
      </c>
      <c r="X1798">
        <v>0.49099999999999999</v>
      </c>
      <c r="Y1798">
        <v>0.85</v>
      </c>
      <c r="Z1798">
        <v>105</v>
      </c>
      <c r="AA1798">
        <v>6</v>
      </c>
      <c r="AB1798">
        <v>5</v>
      </c>
      <c r="AC1798">
        <v>0</v>
      </c>
      <c r="AD1798">
        <v>0</v>
      </c>
      <c r="AE1798">
        <v>0</v>
      </c>
      <c r="AF1798">
        <v>2</v>
      </c>
      <c r="AG1798">
        <v>0.32200000000000001</v>
      </c>
      <c r="AH1798">
        <v>97</v>
      </c>
      <c r="AI1798">
        <v>127</v>
      </c>
      <c r="AJ1798" t="s">
        <v>1010</v>
      </c>
    </row>
    <row r="1799" spans="1:36" x14ac:dyDescent="0.45">
      <c r="A1799">
        <v>1798</v>
      </c>
      <c r="C1799" t="s">
        <v>445</v>
      </c>
      <c r="D1799" t="str">
        <f t="shared" si="28"/>
        <v>Justin Smoak2016</v>
      </c>
      <c r="E1799" t="s">
        <v>36</v>
      </c>
      <c r="F1799">
        <v>2016</v>
      </c>
      <c r="G1799">
        <v>81</v>
      </c>
      <c r="H1799">
        <v>242</v>
      </c>
      <c r="I1799">
        <v>341</v>
      </c>
      <c r="J1799">
        <v>54</v>
      </c>
      <c r="K1799">
        <v>212</v>
      </c>
      <c r="L1799">
        <v>23</v>
      </c>
      <c r="M1799">
        <v>49</v>
      </c>
      <c r="N1799">
        <v>9</v>
      </c>
      <c r="O1799">
        <v>0</v>
      </c>
      <c r="P1799">
        <v>9</v>
      </c>
      <c r="Q1799">
        <v>23</v>
      </c>
      <c r="R1799">
        <v>1</v>
      </c>
      <c r="S1799">
        <v>0</v>
      </c>
      <c r="T1799">
        <v>29</v>
      </c>
      <c r="U1799">
        <v>77</v>
      </c>
      <c r="V1799">
        <v>0.23100000000000001</v>
      </c>
      <c r="W1799">
        <v>0.32600000000000001</v>
      </c>
      <c r="X1799">
        <v>0.40100000000000002</v>
      </c>
      <c r="Y1799">
        <v>0.72699999999999998</v>
      </c>
      <c r="Z1799">
        <v>85</v>
      </c>
      <c r="AA1799">
        <v>5</v>
      </c>
      <c r="AB1799">
        <v>1</v>
      </c>
      <c r="AC1799">
        <v>0</v>
      </c>
      <c r="AD1799">
        <v>0</v>
      </c>
      <c r="AE1799">
        <v>1</v>
      </c>
      <c r="AF1799">
        <v>3</v>
      </c>
      <c r="AG1799">
        <v>0.318</v>
      </c>
      <c r="AH1799">
        <v>106</v>
      </c>
      <c r="AI1799">
        <v>97</v>
      </c>
      <c r="AJ1799" t="s">
        <v>446</v>
      </c>
    </row>
    <row r="1800" spans="1:36" x14ac:dyDescent="0.45">
      <c r="A1800">
        <v>1799</v>
      </c>
      <c r="C1800" t="s">
        <v>1023</v>
      </c>
      <c r="D1800" t="str">
        <f t="shared" si="28"/>
        <v>Jazz Chisholm Jr.2022</v>
      </c>
      <c r="E1800" t="s">
        <v>36</v>
      </c>
      <c r="F1800">
        <v>2022</v>
      </c>
      <c r="G1800">
        <v>60</v>
      </c>
      <c r="H1800">
        <v>241</v>
      </c>
      <c r="I1800">
        <v>241</v>
      </c>
      <c r="J1800">
        <v>56</v>
      </c>
      <c r="K1800">
        <v>213</v>
      </c>
      <c r="L1800">
        <v>39</v>
      </c>
      <c r="M1800">
        <v>54</v>
      </c>
      <c r="N1800">
        <v>10</v>
      </c>
      <c r="O1800">
        <v>4</v>
      </c>
      <c r="P1800">
        <v>14</v>
      </c>
      <c r="Q1800">
        <v>45</v>
      </c>
      <c r="R1800">
        <v>12</v>
      </c>
      <c r="S1800">
        <v>5</v>
      </c>
      <c r="T1800">
        <v>21</v>
      </c>
      <c r="U1800">
        <v>66</v>
      </c>
      <c r="V1800">
        <v>0.254</v>
      </c>
      <c r="W1800">
        <v>0.32500000000000001</v>
      </c>
      <c r="X1800">
        <v>0.53500000000000003</v>
      </c>
      <c r="Y1800">
        <v>0.86</v>
      </c>
      <c r="Z1800">
        <v>114</v>
      </c>
      <c r="AA1800">
        <v>0</v>
      </c>
      <c r="AB1800">
        <v>3</v>
      </c>
      <c r="AC1800">
        <v>0</v>
      </c>
      <c r="AD1800">
        <v>3</v>
      </c>
      <c r="AE1800">
        <v>0</v>
      </c>
      <c r="AF1800">
        <v>0</v>
      </c>
      <c r="AG1800">
        <v>0.29399999999999998</v>
      </c>
      <c r="AH1800">
        <v>100</v>
      </c>
      <c r="AI1800">
        <v>140</v>
      </c>
      <c r="AJ1800" t="s">
        <v>1024</v>
      </c>
    </row>
    <row r="1801" spans="1:36" x14ac:dyDescent="0.45">
      <c r="A1801">
        <v>1800</v>
      </c>
      <c r="C1801" t="s">
        <v>553</v>
      </c>
      <c r="D1801" t="str">
        <f t="shared" si="28"/>
        <v>Randal Grichuk2017</v>
      </c>
      <c r="E1801" t="s">
        <v>36</v>
      </c>
      <c r="F1801">
        <v>2017</v>
      </c>
      <c r="G1801">
        <v>61</v>
      </c>
      <c r="H1801">
        <v>241</v>
      </c>
      <c r="I1801">
        <v>442</v>
      </c>
      <c r="J1801">
        <v>54</v>
      </c>
      <c r="K1801">
        <v>223</v>
      </c>
      <c r="L1801">
        <v>28</v>
      </c>
      <c r="M1801">
        <v>48</v>
      </c>
      <c r="N1801">
        <v>16</v>
      </c>
      <c r="O1801">
        <v>0</v>
      </c>
      <c r="P1801">
        <v>9</v>
      </c>
      <c r="Q1801">
        <v>30</v>
      </c>
      <c r="R1801">
        <v>5</v>
      </c>
      <c r="S1801">
        <v>1</v>
      </c>
      <c r="T1801">
        <v>16</v>
      </c>
      <c r="U1801">
        <v>74</v>
      </c>
      <c r="V1801">
        <v>0.215</v>
      </c>
      <c r="W1801">
        <v>0.27</v>
      </c>
      <c r="X1801">
        <v>0.40799999999999997</v>
      </c>
      <c r="Y1801">
        <v>0.67800000000000005</v>
      </c>
      <c r="Z1801">
        <v>91</v>
      </c>
      <c r="AA1801">
        <v>5</v>
      </c>
      <c r="AB1801">
        <v>1</v>
      </c>
      <c r="AC1801">
        <v>0</v>
      </c>
      <c r="AD1801">
        <v>1</v>
      </c>
      <c r="AE1801">
        <v>2</v>
      </c>
      <c r="AF1801">
        <v>2</v>
      </c>
      <c r="AG1801">
        <v>0.27700000000000002</v>
      </c>
      <c r="AH1801">
        <v>81</v>
      </c>
      <c r="AI1801">
        <v>79</v>
      </c>
      <c r="AJ1801" t="s">
        <v>554</v>
      </c>
    </row>
    <row r="1802" spans="1:36" x14ac:dyDescent="0.45">
      <c r="A1802">
        <v>1801</v>
      </c>
      <c r="C1802" t="s">
        <v>903</v>
      </c>
      <c r="D1802" t="str">
        <f t="shared" si="28"/>
        <v>Kevin Kiermaier2023</v>
      </c>
      <c r="E1802" t="s">
        <v>36</v>
      </c>
      <c r="F1802">
        <v>2023</v>
      </c>
      <c r="G1802">
        <v>74</v>
      </c>
      <c r="H1802">
        <v>241</v>
      </c>
      <c r="I1802">
        <v>408</v>
      </c>
      <c r="J1802">
        <v>65</v>
      </c>
      <c r="K1802">
        <v>219</v>
      </c>
      <c r="L1802">
        <v>34</v>
      </c>
      <c r="M1802">
        <v>59</v>
      </c>
      <c r="N1802">
        <v>11</v>
      </c>
      <c r="O1802">
        <v>5</v>
      </c>
      <c r="P1802">
        <v>4</v>
      </c>
      <c r="Q1802">
        <v>19</v>
      </c>
      <c r="R1802">
        <v>10</v>
      </c>
      <c r="S1802">
        <v>0</v>
      </c>
      <c r="T1802">
        <v>18</v>
      </c>
      <c r="U1802">
        <v>49</v>
      </c>
      <c r="V1802">
        <v>0.26900000000000002</v>
      </c>
      <c r="W1802">
        <v>0.32900000000000001</v>
      </c>
      <c r="X1802">
        <v>0.42</v>
      </c>
      <c r="Y1802">
        <v>0.749</v>
      </c>
      <c r="Z1802">
        <v>92</v>
      </c>
      <c r="AA1802">
        <v>7</v>
      </c>
      <c r="AB1802">
        <v>2</v>
      </c>
      <c r="AC1802">
        <v>1</v>
      </c>
      <c r="AD1802">
        <v>1</v>
      </c>
      <c r="AE1802">
        <v>0</v>
      </c>
      <c r="AF1802">
        <v>1</v>
      </c>
      <c r="AG1802">
        <v>0.32900000000000001</v>
      </c>
      <c r="AH1802">
        <v>102</v>
      </c>
      <c r="AI1802">
        <v>105</v>
      </c>
      <c r="AJ1802" t="s">
        <v>904</v>
      </c>
    </row>
    <row r="1803" spans="1:36" x14ac:dyDescent="0.45">
      <c r="A1803">
        <v>1802</v>
      </c>
      <c r="C1803" t="s">
        <v>887</v>
      </c>
      <c r="D1803" t="str">
        <f t="shared" si="28"/>
        <v>Russell Martin2017</v>
      </c>
      <c r="E1803" t="s">
        <v>36</v>
      </c>
      <c r="F1803">
        <v>2017</v>
      </c>
      <c r="G1803">
        <v>59</v>
      </c>
      <c r="H1803">
        <v>241</v>
      </c>
      <c r="I1803">
        <v>365</v>
      </c>
      <c r="J1803">
        <v>57</v>
      </c>
      <c r="K1803">
        <v>196</v>
      </c>
      <c r="L1803">
        <v>35</v>
      </c>
      <c r="M1803">
        <v>46</v>
      </c>
      <c r="N1803">
        <v>6</v>
      </c>
      <c r="O1803">
        <v>0</v>
      </c>
      <c r="P1803">
        <v>9</v>
      </c>
      <c r="Q1803">
        <v>19</v>
      </c>
      <c r="R1803">
        <v>0</v>
      </c>
      <c r="S1803">
        <v>2</v>
      </c>
      <c r="T1803">
        <v>39</v>
      </c>
      <c r="U1803">
        <v>53</v>
      </c>
      <c r="V1803">
        <v>0.23499999999999999</v>
      </c>
      <c r="W1803">
        <v>0.378</v>
      </c>
      <c r="X1803">
        <v>0.40300000000000002</v>
      </c>
      <c r="Y1803">
        <v>0.78100000000000003</v>
      </c>
      <c r="Z1803">
        <v>79</v>
      </c>
      <c r="AA1803">
        <v>8</v>
      </c>
      <c r="AB1803">
        <v>6</v>
      </c>
      <c r="AC1803">
        <v>0</v>
      </c>
      <c r="AD1803">
        <v>0</v>
      </c>
      <c r="AE1803">
        <v>0</v>
      </c>
      <c r="AF1803">
        <v>2</v>
      </c>
      <c r="AG1803">
        <v>0.27600000000000002</v>
      </c>
      <c r="AH1803">
        <v>114</v>
      </c>
      <c r="AI1803">
        <v>112</v>
      </c>
      <c r="AJ1803" t="s">
        <v>888</v>
      </c>
    </row>
    <row r="1804" spans="1:36" x14ac:dyDescent="0.45">
      <c r="A1804">
        <v>1803</v>
      </c>
      <c r="C1804" t="s">
        <v>1215</v>
      </c>
      <c r="D1804" t="str">
        <f t="shared" si="28"/>
        <v>Christopher Morel2022</v>
      </c>
      <c r="E1804" t="s">
        <v>36</v>
      </c>
      <c r="F1804">
        <v>2022</v>
      </c>
      <c r="G1804">
        <v>55</v>
      </c>
      <c r="H1804">
        <v>241</v>
      </c>
      <c r="I1804">
        <v>425</v>
      </c>
      <c r="J1804">
        <v>52</v>
      </c>
      <c r="K1804">
        <v>214</v>
      </c>
      <c r="L1804">
        <v>36</v>
      </c>
      <c r="M1804">
        <v>57</v>
      </c>
      <c r="N1804">
        <v>10</v>
      </c>
      <c r="O1804">
        <v>4</v>
      </c>
      <c r="P1804">
        <v>9</v>
      </c>
      <c r="Q1804">
        <v>26</v>
      </c>
      <c r="R1804">
        <v>8</v>
      </c>
      <c r="S1804">
        <v>4</v>
      </c>
      <c r="T1804">
        <v>23</v>
      </c>
      <c r="U1804">
        <v>74</v>
      </c>
      <c r="V1804">
        <v>0.26600000000000001</v>
      </c>
      <c r="W1804">
        <v>0.33800000000000002</v>
      </c>
      <c r="X1804">
        <v>0.47699999999999998</v>
      </c>
      <c r="Y1804">
        <v>0.81399999999999995</v>
      </c>
      <c r="Z1804">
        <v>102</v>
      </c>
      <c r="AA1804">
        <v>4</v>
      </c>
      <c r="AB1804">
        <v>1</v>
      </c>
      <c r="AC1804">
        <v>1</v>
      </c>
      <c r="AD1804">
        <v>2</v>
      </c>
      <c r="AE1804">
        <v>0</v>
      </c>
      <c r="AF1804">
        <v>0</v>
      </c>
      <c r="AG1804">
        <v>0.36099999999999999</v>
      </c>
      <c r="AH1804">
        <v>120</v>
      </c>
      <c r="AI1804">
        <v>129</v>
      </c>
      <c r="AJ1804" t="s">
        <v>1216</v>
      </c>
    </row>
    <row r="1805" spans="1:36" x14ac:dyDescent="0.45">
      <c r="A1805">
        <v>1804</v>
      </c>
      <c r="C1805" t="s">
        <v>817</v>
      </c>
      <c r="D1805" t="str">
        <f t="shared" si="28"/>
        <v>Kevin Newman2019</v>
      </c>
      <c r="E1805" t="s">
        <v>36</v>
      </c>
      <c r="F1805">
        <v>2019</v>
      </c>
      <c r="G1805">
        <v>62</v>
      </c>
      <c r="H1805">
        <v>241</v>
      </c>
      <c r="I1805">
        <v>531</v>
      </c>
      <c r="J1805">
        <v>51</v>
      </c>
      <c r="K1805">
        <v>223</v>
      </c>
      <c r="L1805">
        <v>25</v>
      </c>
      <c r="M1805">
        <v>73</v>
      </c>
      <c r="N1805">
        <v>12</v>
      </c>
      <c r="O1805">
        <v>2</v>
      </c>
      <c r="P1805">
        <v>6</v>
      </c>
      <c r="Q1805">
        <v>33</v>
      </c>
      <c r="R1805">
        <v>6</v>
      </c>
      <c r="S1805">
        <v>2</v>
      </c>
      <c r="T1805">
        <v>15</v>
      </c>
      <c r="U1805">
        <v>29</v>
      </c>
      <c r="V1805">
        <v>0.32700000000000001</v>
      </c>
      <c r="W1805">
        <v>0.371</v>
      </c>
      <c r="X1805">
        <v>0.48</v>
      </c>
      <c r="Y1805">
        <v>0.85099999999999998</v>
      </c>
      <c r="Z1805">
        <v>107</v>
      </c>
      <c r="AA1805">
        <v>2</v>
      </c>
      <c r="AB1805">
        <v>1</v>
      </c>
      <c r="AC1805">
        <v>1</v>
      </c>
      <c r="AD1805">
        <v>1</v>
      </c>
      <c r="AE1805">
        <v>2</v>
      </c>
      <c r="AF1805">
        <v>2</v>
      </c>
      <c r="AG1805">
        <v>0.35499999999999998</v>
      </c>
      <c r="AH1805">
        <v>113</v>
      </c>
      <c r="AI1805">
        <v>126</v>
      </c>
      <c r="AJ1805" t="s">
        <v>818</v>
      </c>
    </row>
    <row r="1806" spans="1:36" x14ac:dyDescent="0.45">
      <c r="A1806">
        <v>1805</v>
      </c>
      <c r="C1806" t="s">
        <v>625</v>
      </c>
      <c r="D1806" t="str">
        <f t="shared" si="28"/>
        <v>Jace Peterson2022</v>
      </c>
      <c r="E1806" t="s">
        <v>36</v>
      </c>
      <c r="F1806">
        <v>2022</v>
      </c>
      <c r="G1806">
        <v>80</v>
      </c>
      <c r="H1806">
        <v>241</v>
      </c>
      <c r="I1806">
        <v>328</v>
      </c>
      <c r="J1806">
        <v>60</v>
      </c>
      <c r="K1806">
        <v>214</v>
      </c>
      <c r="L1806">
        <v>33</v>
      </c>
      <c r="M1806">
        <v>54</v>
      </c>
      <c r="N1806">
        <v>12</v>
      </c>
      <c r="O1806">
        <v>2</v>
      </c>
      <c r="P1806">
        <v>8</v>
      </c>
      <c r="Q1806">
        <v>30</v>
      </c>
      <c r="R1806">
        <v>10</v>
      </c>
      <c r="S1806">
        <v>1</v>
      </c>
      <c r="T1806">
        <v>22</v>
      </c>
      <c r="U1806">
        <v>61</v>
      </c>
      <c r="V1806">
        <v>0.252</v>
      </c>
      <c r="W1806">
        <v>0.32500000000000001</v>
      </c>
      <c r="X1806">
        <v>0.439</v>
      </c>
      <c r="Y1806">
        <v>0.76400000000000001</v>
      </c>
      <c r="Z1806">
        <v>94</v>
      </c>
      <c r="AA1806">
        <v>6</v>
      </c>
      <c r="AB1806">
        <v>2</v>
      </c>
      <c r="AC1806">
        <v>1</v>
      </c>
      <c r="AD1806">
        <v>2</v>
      </c>
      <c r="AE1806">
        <v>1</v>
      </c>
      <c r="AF1806">
        <v>0</v>
      </c>
      <c r="AG1806">
        <v>0.313</v>
      </c>
      <c r="AH1806">
        <v>118</v>
      </c>
      <c r="AI1806">
        <v>115</v>
      </c>
      <c r="AJ1806" t="s">
        <v>626</v>
      </c>
    </row>
    <row r="1807" spans="1:36" x14ac:dyDescent="0.45">
      <c r="A1807">
        <v>1806</v>
      </c>
      <c r="C1807" t="s">
        <v>659</v>
      </c>
      <c r="D1807" t="str">
        <f t="shared" si="28"/>
        <v>Pavin Smith2022</v>
      </c>
      <c r="E1807" t="s">
        <v>36</v>
      </c>
      <c r="F1807">
        <v>2022</v>
      </c>
      <c r="G1807">
        <v>65</v>
      </c>
      <c r="H1807">
        <v>241</v>
      </c>
      <c r="I1807">
        <v>277</v>
      </c>
      <c r="J1807">
        <v>58</v>
      </c>
      <c r="K1807">
        <v>213</v>
      </c>
      <c r="L1807">
        <v>20</v>
      </c>
      <c r="M1807">
        <v>44</v>
      </c>
      <c r="N1807">
        <v>6</v>
      </c>
      <c r="O1807">
        <v>0</v>
      </c>
      <c r="P1807">
        <v>9</v>
      </c>
      <c r="Q1807">
        <v>31</v>
      </c>
      <c r="R1807">
        <v>1</v>
      </c>
      <c r="S1807">
        <v>0</v>
      </c>
      <c r="T1807">
        <v>25</v>
      </c>
      <c r="U1807">
        <v>63</v>
      </c>
      <c r="V1807">
        <v>0.20699999999999999</v>
      </c>
      <c r="W1807">
        <v>0.29099999999999998</v>
      </c>
      <c r="X1807">
        <v>0.36199999999999999</v>
      </c>
      <c r="Y1807">
        <v>0.65200000000000002</v>
      </c>
      <c r="Z1807">
        <v>77</v>
      </c>
      <c r="AA1807">
        <v>1</v>
      </c>
      <c r="AB1807">
        <v>1</v>
      </c>
      <c r="AC1807">
        <v>0</v>
      </c>
      <c r="AD1807">
        <v>2</v>
      </c>
      <c r="AE1807">
        <v>1</v>
      </c>
      <c r="AF1807">
        <v>1</v>
      </c>
      <c r="AG1807">
        <v>0.245</v>
      </c>
      <c r="AH1807">
        <v>95</v>
      </c>
      <c r="AI1807">
        <v>85</v>
      </c>
      <c r="AJ1807" t="s">
        <v>660</v>
      </c>
    </row>
    <row r="1808" spans="1:36" x14ac:dyDescent="0.45">
      <c r="A1808">
        <v>1807</v>
      </c>
      <c r="C1808" t="s">
        <v>769</v>
      </c>
      <c r="D1808" t="str">
        <f t="shared" si="28"/>
        <v>Eric Thames2019</v>
      </c>
      <c r="E1808" t="s">
        <v>36</v>
      </c>
      <c r="F1808">
        <v>2019</v>
      </c>
      <c r="G1808">
        <v>82</v>
      </c>
      <c r="H1808">
        <v>241</v>
      </c>
      <c r="I1808">
        <v>459</v>
      </c>
      <c r="J1808">
        <v>48</v>
      </c>
      <c r="K1808">
        <v>202</v>
      </c>
      <c r="L1808">
        <v>35</v>
      </c>
      <c r="M1808">
        <v>52</v>
      </c>
      <c r="N1808">
        <v>10</v>
      </c>
      <c r="O1808">
        <v>1</v>
      </c>
      <c r="P1808">
        <v>13</v>
      </c>
      <c r="Q1808">
        <v>36</v>
      </c>
      <c r="R1808">
        <v>2</v>
      </c>
      <c r="S1808">
        <v>1</v>
      </c>
      <c r="T1808">
        <v>33</v>
      </c>
      <c r="U1808">
        <v>79</v>
      </c>
      <c r="V1808">
        <v>0.25700000000000001</v>
      </c>
      <c r="W1808">
        <v>0.36899999999999999</v>
      </c>
      <c r="X1808">
        <v>0.51</v>
      </c>
      <c r="Y1808">
        <v>0.879</v>
      </c>
      <c r="Z1808">
        <v>103</v>
      </c>
      <c r="AA1808">
        <v>0</v>
      </c>
      <c r="AB1808">
        <v>4</v>
      </c>
      <c r="AC1808">
        <v>0</v>
      </c>
      <c r="AD1808">
        <v>2</v>
      </c>
      <c r="AE1808">
        <v>2</v>
      </c>
      <c r="AF1808">
        <v>0</v>
      </c>
      <c r="AG1808">
        <v>0.34799999999999998</v>
      </c>
      <c r="AH1808">
        <v>108</v>
      </c>
      <c r="AI1808">
        <v>133</v>
      </c>
      <c r="AJ1808" t="s">
        <v>770</v>
      </c>
    </row>
    <row r="1809" spans="1:36" x14ac:dyDescent="0.45">
      <c r="A1809">
        <v>1808</v>
      </c>
      <c r="C1809" t="s">
        <v>387</v>
      </c>
      <c r="D1809" t="str">
        <f t="shared" si="28"/>
        <v>Gleyber Torres2018</v>
      </c>
      <c r="E1809" t="s">
        <v>36</v>
      </c>
      <c r="F1809">
        <v>2018</v>
      </c>
      <c r="G1809">
        <v>63</v>
      </c>
      <c r="H1809">
        <v>241</v>
      </c>
      <c r="I1809">
        <v>484</v>
      </c>
      <c r="J1809">
        <v>61</v>
      </c>
      <c r="K1809">
        <v>218</v>
      </c>
      <c r="L1809">
        <v>30</v>
      </c>
      <c r="M1809">
        <v>64</v>
      </c>
      <c r="N1809">
        <v>10</v>
      </c>
      <c r="O1809">
        <v>1</v>
      </c>
      <c r="P1809">
        <v>15</v>
      </c>
      <c r="Q1809">
        <v>42</v>
      </c>
      <c r="R1809">
        <v>2</v>
      </c>
      <c r="S1809">
        <v>1</v>
      </c>
      <c r="T1809">
        <v>17</v>
      </c>
      <c r="U1809">
        <v>61</v>
      </c>
      <c r="V1809">
        <v>0.29399999999999998</v>
      </c>
      <c r="W1809">
        <v>0.35</v>
      </c>
      <c r="X1809">
        <v>0.55500000000000005</v>
      </c>
      <c r="Y1809">
        <v>0.90500000000000003</v>
      </c>
      <c r="Z1809">
        <v>121</v>
      </c>
      <c r="AA1809">
        <v>4</v>
      </c>
      <c r="AB1809">
        <v>3</v>
      </c>
      <c r="AC1809">
        <v>1</v>
      </c>
      <c r="AD1809">
        <v>2</v>
      </c>
      <c r="AE1809">
        <v>2</v>
      </c>
      <c r="AF1809">
        <v>0</v>
      </c>
      <c r="AG1809">
        <v>0.34</v>
      </c>
      <c r="AH1809">
        <v>119</v>
      </c>
      <c r="AI1809">
        <v>146</v>
      </c>
      <c r="AJ1809" t="s">
        <v>388</v>
      </c>
    </row>
    <row r="1810" spans="1:36" x14ac:dyDescent="0.45">
      <c r="A1810">
        <v>1809</v>
      </c>
      <c r="C1810" t="s">
        <v>322</v>
      </c>
      <c r="D1810" t="str">
        <f t="shared" si="28"/>
        <v>Kole Calhoun2014</v>
      </c>
      <c r="E1810" t="s">
        <v>36</v>
      </c>
      <c r="F1810">
        <v>2014</v>
      </c>
      <c r="G1810">
        <v>59</v>
      </c>
      <c r="H1810">
        <v>240</v>
      </c>
      <c r="I1810">
        <v>537</v>
      </c>
      <c r="J1810">
        <v>49</v>
      </c>
      <c r="K1810">
        <v>217</v>
      </c>
      <c r="L1810">
        <v>49</v>
      </c>
      <c r="M1810">
        <v>64</v>
      </c>
      <c r="N1810">
        <v>15</v>
      </c>
      <c r="O1810">
        <v>2</v>
      </c>
      <c r="P1810">
        <v>10</v>
      </c>
      <c r="Q1810">
        <v>25</v>
      </c>
      <c r="R1810">
        <v>3</v>
      </c>
      <c r="S1810">
        <v>1</v>
      </c>
      <c r="T1810">
        <v>21</v>
      </c>
      <c r="U1810">
        <v>45</v>
      </c>
      <c r="V1810">
        <v>0.29499999999999998</v>
      </c>
      <c r="W1810">
        <v>0.35599999999999998</v>
      </c>
      <c r="X1810">
        <v>0.52100000000000002</v>
      </c>
      <c r="Y1810">
        <v>0.876</v>
      </c>
      <c r="Z1810">
        <v>113</v>
      </c>
      <c r="AA1810">
        <v>2</v>
      </c>
      <c r="AB1810">
        <v>0</v>
      </c>
      <c r="AC1810">
        <v>1</v>
      </c>
      <c r="AD1810">
        <v>1</v>
      </c>
      <c r="AE1810">
        <v>0</v>
      </c>
      <c r="AF1810">
        <v>2</v>
      </c>
      <c r="AG1810">
        <v>0.33100000000000002</v>
      </c>
      <c r="AH1810">
        <v>125</v>
      </c>
      <c r="AI1810">
        <v>146</v>
      </c>
      <c r="AJ1810" t="s">
        <v>323</v>
      </c>
    </row>
    <row r="1811" spans="1:36" x14ac:dyDescent="0.45">
      <c r="A1811">
        <v>1810</v>
      </c>
      <c r="C1811" t="s">
        <v>847</v>
      </c>
      <c r="D1811" t="str">
        <f t="shared" si="28"/>
        <v>Jason Castro2017</v>
      </c>
      <c r="E1811" t="s">
        <v>36</v>
      </c>
      <c r="F1811">
        <v>2017</v>
      </c>
      <c r="G1811">
        <v>62</v>
      </c>
      <c r="H1811">
        <v>240</v>
      </c>
      <c r="I1811">
        <v>407</v>
      </c>
      <c r="J1811">
        <v>59</v>
      </c>
      <c r="K1811">
        <v>211</v>
      </c>
      <c r="L1811">
        <v>23</v>
      </c>
      <c r="M1811">
        <v>47</v>
      </c>
      <c r="N1811">
        <v>13</v>
      </c>
      <c r="O1811">
        <v>0</v>
      </c>
      <c r="P1811">
        <v>6</v>
      </c>
      <c r="Q1811">
        <v>28</v>
      </c>
      <c r="R1811">
        <v>0</v>
      </c>
      <c r="S1811">
        <v>0</v>
      </c>
      <c r="T1811">
        <v>27</v>
      </c>
      <c r="U1811">
        <v>63</v>
      </c>
      <c r="V1811">
        <v>0.223</v>
      </c>
      <c r="W1811">
        <v>0.317</v>
      </c>
      <c r="X1811">
        <v>0.37</v>
      </c>
      <c r="Y1811">
        <v>0.68600000000000005</v>
      </c>
      <c r="Z1811">
        <v>78</v>
      </c>
      <c r="AA1811">
        <v>6</v>
      </c>
      <c r="AB1811">
        <v>2</v>
      </c>
      <c r="AC1811">
        <v>0</v>
      </c>
      <c r="AD1811">
        <v>0</v>
      </c>
      <c r="AE1811">
        <v>0</v>
      </c>
      <c r="AF1811">
        <v>0</v>
      </c>
      <c r="AG1811">
        <v>0.28899999999999998</v>
      </c>
      <c r="AH1811">
        <v>91</v>
      </c>
      <c r="AI1811">
        <v>85</v>
      </c>
      <c r="AJ1811" t="s">
        <v>848</v>
      </c>
    </row>
    <row r="1812" spans="1:36" x14ac:dyDescent="0.45">
      <c r="A1812">
        <v>1811</v>
      </c>
      <c r="C1812" t="s">
        <v>555</v>
      </c>
      <c r="D1812" t="str">
        <f t="shared" si="28"/>
        <v>Austin Hays2021</v>
      </c>
      <c r="E1812" t="s">
        <v>36</v>
      </c>
      <c r="F1812">
        <v>2021</v>
      </c>
      <c r="G1812">
        <v>59</v>
      </c>
      <c r="H1812">
        <v>240</v>
      </c>
      <c r="I1812">
        <v>529</v>
      </c>
      <c r="J1812">
        <v>54</v>
      </c>
      <c r="K1812">
        <v>219</v>
      </c>
      <c r="L1812">
        <v>36</v>
      </c>
      <c r="M1812">
        <v>54</v>
      </c>
      <c r="N1812">
        <v>10</v>
      </c>
      <c r="O1812">
        <v>2</v>
      </c>
      <c r="P1812">
        <v>9</v>
      </c>
      <c r="Q1812">
        <v>31</v>
      </c>
      <c r="R1812">
        <v>1</v>
      </c>
      <c r="S1812">
        <v>0</v>
      </c>
      <c r="T1812">
        <v>15</v>
      </c>
      <c r="U1812">
        <v>48</v>
      </c>
      <c r="V1812">
        <v>0.247</v>
      </c>
      <c r="W1812">
        <v>0.30299999999999999</v>
      </c>
      <c r="X1812">
        <v>0.434</v>
      </c>
      <c r="Y1812">
        <v>0.73599999999999999</v>
      </c>
      <c r="Z1812">
        <v>95</v>
      </c>
      <c r="AA1812">
        <v>4</v>
      </c>
      <c r="AB1812">
        <v>3</v>
      </c>
      <c r="AC1812">
        <v>2</v>
      </c>
      <c r="AD1812">
        <v>1</v>
      </c>
      <c r="AE1812">
        <v>0</v>
      </c>
      <c r="AF1812">
        <v>1</v>
      </c>
      <c r="AG1812">
        <v>0.27600000000000002</v>
      </c>
      <c r="AH1812">
        <v>93</v>
      </c>
      <c r="AI1812">
        <v>104</v>
      </c>
      <c r="AJ1812" t="s">
        <v>556</v>
      </c>
    </row>
    <row r="1813" spans="1:36" x14ac:dyDescent="0.45">
      <c r="A1813">
        <v>1812</v>
      </c>
      <c r="C1813" t="s">
        <v>1217</v>
      </c>
      <c r="D1813" t="str">
        <f t="shared" si="28"/>
        <v>Luke Raley2023</v>
      </c>
      <c r="E1813" t="s">
        <v>36</v>
      </c>
      <c r="F1813">
        <v>2023</v>
      </c>
      <c r="G1813">
        <v>70</v>
      </c>
      <c r="H1813">
        <v>240</v>
      </c>
      <c r="I1813">
        <v>406</v>
      </c>
      <c r="J1813">
        <v>60</v>
      </c>
      <c r="K1813">
        <v>211</v>
      </c>
      <c r="L1813">
        <v>45</v>
      </c>
      <c r="M1813">
        <v>57</v>
      </c>
      <c r="N1813">
        <v>15</v>
      </c>
      <c r="O1813">
        <v>2</v>
      </c>
      <c r="P1813">
        <v>15</v>
      </c>
      <c r="Q1813">
        <v>36</v>
      </c>
      <c r="R1813">
        <v>9</v>
      </c>
      <c r="S1813">
        <v>2</v>
      </c>
      <c r="T1813">
        <v>17</v>
      </c>
      <c r="U1813">
        <v>73</v>
      </c>
      <c r="V1813">
        <v>0.27</v>
      </c>
      <c r="W1813">
        <v>0.35199999999999998</v>
      </c>
      <c r="X1813">
        <v>0.57399999999999995</v>
      </c>
      <c r="Y1813">
        <v>0.92500000000000004</v>
      </c>
      <c r="Z1813">
        <v>121</v>
      </c>
      <c r="AA1813">
        <v>2</v>
      </c>
      <c r="AB1813">
        <v>10</v>
      </c>
      <c r="AC1813">
        <v>1</v>
      </c>
      <c r="AD1813">
        <v>1</v>
      </c>
      <c r="AE1813">
        <v>0</v>
      </c>
      <c r="AF1813">
        <v>1</v>
      </c>
      <c r="AG1813">
        <v>0.33900000000000002</v>
      </c>
      <c r="AH1813">
        <v>122</v>
      </c>
      <c r="AI1813">
        <v>149</v>
      </c>
      <c r="AJ1813" t="s">
        <v>1218</v>
      </c>
    </row>
    <row r="1814" spans="1:36" x14ac:dyDescent="0.45">
      <c r="A1814">
        <v>1813</v>
      </c>
      <c r="C1814" t="s">
        <v>893</v>
      </c>
      <c r="D1814" t="str">
        <f t="shared" si="28"/>
        <v>Seth Smith2017</v>
      </c>
      <c r="E1814" t="s">
        <v>36</v>
      </c>
      <c r="F1814">
        <v>2017</v>
      </c>
      <c r="G1814">
        <v>65</v>
      </c>
      <c r="H1814">
        <v>240</v>
      </c>
      <c r="I1814">
        <v>373</v>
      </c>
      <c r="J1814">
        <v>54</v>
      </c>
      <c r="K1814">
        <v>216</v>
      </c>
      <c r="L1814">
        <v>34</v>
      </c>
      <c r="M1814">
        <v>56</v>
      </c>
      <c r="N1814">
        <v>12</v>
      </c>
      <c r="O1814">
        <v>0</v>
      </c>
      <c r="P1814">
        <v>9</v>
      </c>
      <c r="Q1814">
        <v>20</v>
      </c>
      <c r="R1814">
        <v>2</v>
      </c>
      <c r="S1814">
        <v>0</v>
      </c>
      <c r="T1814">
        <v>20</v>
      </c>
      <c r="U1814">
        <v>54</v>
      </c>
      <c r="V1814">
        <v>0.25900000000000001</v>
      </c>
      <c r="W1814">
        <v>0.32900000000000001</v>
      </c>
      <c r="X1814">
        <v>0.44</v>
      </c>
      <c r="Y1814">
        <v>0.76900000000000002</v>
      </c>
      <c r="Z1814">
        <v>95</v>
      </c>
      <c r="AA1814">
        <v>4</v>
      </c>
      <c r="AB1814">
        <v>3</v>
      </c>
      <c r="AC1814">
        <v>0</v>
      </c>
      <c r="AD1814">
        <v>1</v>
      </c>
      <c r="AE1814">
        <v>2</v>
      </c>
      <c r="AF1814">
        <v>2</v>
      </c>
      <c r="AG1814">
        <v>0.30499999999999999</v>
      </c>
      <c r="AH1814">
        <v>98</v>
      </c>
      <c r="AI1814">
        <v>105</v>
      </c>
      <c r="AJ1814" t="s">
        <v>894</v>
      </c>
    </row>
    <row r="1815" spans="1:36" x14ac:dyDescent="0.45">
      <c r="A1815">
        <v>1814</v>
      </c>
      <c r="C1815" t="s">
        <v>783</v>
      </c>
      <c r="D1815" t="str">
        <f t="shared" si="28"/>
        <v>Danny Valencia2018</v>
      </c>
      <c r="E1815" t="s">
        <v>36</v>
      </c>
      <c r="F1815">
        <v>2018</v>
      </c>
      <c r="G1815">
        <v>68</v>
      </c>
      <c r="H1815">
        <v>240</v>
      </c>
      <c r="I1815">
        <v>282</v>
      </c>
      <c r="J1815">
        <v>59</v>
      </c>
      <c r="K1815">
        <v>215</v>
      </c>
      <c r="L1815">
        <v>25</v>
      </c>
      <c r="M1815">
        <v>54</v>
      </c>
      <c r="N1815">
        <v>7</v>
      </c>
      <c r="O1815">
        <v>1</v>
      </c>
      <c r="P1815">
        <v>9</v>
      </c>
      <c r="Q1815">
        <v>27</v>
      </c>
      <c r="R1815">
        <v>1</v>
      </c>
      <c r="S1815">
        <v>1</v>
      </c>
      <c r="T1815">
        <v>20</v>
      </c>
      <c r="U1815">
        <v>45</v>
      </c>
      <c r="V1815">
        <v>0.251</v>
      </c>
      <c r="W1815">
        <v>0.308</v>
      </c>
      <c r="X1815">
        <v>0.41899999999999998</v>
      </c>
      <c r="Y1815">
        <v>0.72699999999999998</v>
      </c>
      <c r="Z1815">
        <v>90</v>
      </c>
      <c r="AA1815">
        <v>8</v>
      </c>
      <c r="AB1815">
        <v>0</v>
      </c>
      <c r="AC1815">
        <v>0</v>
      </c>
      <c r="AD1815">
        <v>5</v>
      </c>
      <c r="AE1815">
        <v>2</v>
      </c>
      <c r="AF1815">
        <v>4</v>
      </c>
      <c r="AG1815">
        <v>0.27100000000000002</v>
      </c>
      <c r="AH1815">
        <v>100</v>
      </c>
      <c r="AI1815">
        <v>100</v>
      </c>
      <c r="AJ1815" t="s">
        <v>784</v>
      </c>
    </row>
    <row r="1816" spans="1:36" x14ac:dyDescent="0.45">
      <c r="A1816">
        <v>1815</v>
      </c>
      <c r="C1816" t="s">
        <v>831</v>
      </c>
      <c r="D1816" t="str">
        <f t="shared" si="28"/>
        <v>Matt Adams2017</v>
      </c>
      <c r="E1816" t="s">
        <v>36</v>
      </c>
      <c r="F1816">
        <v>2017</v>
      </c>
      <c r="G1816">
        <v>75</v>
      </c>
      <c r="H1816">
        <v>239</v>
      </c>
      <c r="I1816">
        <v>367</v>
      </c>
      <c r="J1816">
        <v>52</v>
      </c>
      <c r="K1816">
        <v>219</v>
      </c>
      <c r="L1816">
        <v>32</v>
      </c>
      <c r="M1816">
        <v>64</v>
      </c>
      <c r="N1816">
        <v>15</v>
      </c>
      <c r="O1816">
        <v>1</v>
      </c>
      <c r="P1816">
        <v>14</v>
      </c>
      <c r="Q1816">
        <v>42</v>
      </c>
      <c r="R1816">
        <v>0</v>
      </c>
      <c r="S1816">
        <v>0</v>
      </c>
      <c r="T1816">
        <v>16</v>
      </c>
      <c r="U1816">
        <v>55</v>
      </c>
      <c r="V1816">
        <v>0.29199999999999998</v>
      </c>
      <c r="W1816">
        <v>0.33900000000000002</v>
      </c>
      <c r="X1816">
        <v>0.56200000000000006</v>
      </c>
      <c r="Y1816">
        <v>0.90100000000000002</v>
      </c>
      <c r="Z1816">
        <v>123</v>
      </c>
      <c r="AA1816">
        <v>4</v>
      </c>
      <c r="AB1816">
        <v>1</v>
      </c>
      <c r="AC1816">
        <v>0</v>
      </c>
      <c r="AD1816">
        <v>3</v>
      </c>
      <c r="AE1816">
        <v>4</v>
      </c>
      <c r="AF1816">
        <v>0</v>
      </c>
      <c r="AG1816">
        <v>0.32700000000000001</v>
      </c>
      <c r="AH1816">
        <v>114</v>
      </c>
      <c r="AI1816">
        <v>137</v>
      </c>
      <c r="AJ1816" t="s">
        <v>832</v>
      </c>
    </row>
    <row r="1817" spans="1:36" x14ac:dyDescent="0.45">
      <c r="A1817">
        <v>1816</v>
      </c>
      <c r="C1817" t="s">
        <v>1219</v>
      </c>
      <c r="D1817" t="str">
        <f t="shared" si="28"/>
        <v>Akil Baddoo2021</v>
      </c>
      <c r="E1817" t="s">
        <v>36</v>
      </c>
      <c r="F1817">
        <v>2021</v>
      </c>
      <c r="G1817">
        <v>71</v>
      </c>
      <c r="H1817">
        <v>239</v>
      </c>
      <c r="I1817">
        <v>461</v>
      </c>
      <c r="J1817">
        <v>59</v>
      </c>
      <c r="K1817">
        <v>210</v>
      </c>
      <c r="L1817">
        <v>30</v>
      </c>
      <c r="M1817">
        <v>57</v>
      </c>
      <c r="N1817">
        <v>14</v>
      </c>
      <c r="O1817">
        <v>4</v>
      </c>
      <c r="P1817">
        <v>6</v>
      </c>
      <c r="Q1817">
        <v>28</v>
      </c>
      <c r="R1817">
        <v>13</v>
      </c>
      <c r="S1817">
        <v>3</v>
      </c>
      <c r="T1817">
        <v>27</v>
      </c>
      <c r="U1817">
        <v>67</v>
      </c>
      <c r="V1817">
        <v>0.27100000000000002</v>
      </c>
      <c r="W1817">
        <v>0.35199999999999998</v>
      </c>
      <c r="X1817">
        <v>0.46200000000000002</v>
      </c>
      <c r="Y1817">
        <v>0.81299999999999994</v>
      </c>
      <c r="Z1817">
        <v>97</v>
      </c>
      <c r="AA1817">
        <v>1</v>
      </c>
      <c r="AB1817">
        <v>0</v>
      </c>
      <c r="AC1817">
        <v>0</v>
      </c>
      <c r="AD1817">
        <v>2</v>
      </c>
      <c r="AE1817">
        <v>1</v>
      </c>
      <c r="AF1817">
        <v>1</v>
      </c>
      <c r="AG1817">
        <v>0.36699999999999999</v>
      </c>
      <c r="AH1817">
        <v>112</v>
      </c>
      <c r="AI1817">
        <v>126</v>
      </c>
      <c r="AJ1817" t="s">
        <v>1220</v>
      </c>
    </row>
    <row r="1818" spans="1:36" x14ac:dyDescent="0.45">
      <c r="A1818">
        <v>1817</v>
      </c>
      <c r="C1818" t="s">
        <v>1221</v>
      </c>
      <c r="D1818" t="str">
        <f t="shared" si="28"/>
        <v>Ji Hwan Bae2023</v>
      </c>
      <c r="E1818" t="s">
        <v>36</v>
      </c>
      <c r="F1818">
        <v>2023</v>
      </c>
      <c r="G1818">
        <v>76</v>
      </c>
      <c r="H1818">
        <v>239</v>
      </c>
      <c r="I1818">
        <v>371</v>
      </c>
      <c r="J1818">
        <v>60</v>
      </c>
      <c r="K1818">
        <v>214</v>
      </c>
      <c r="L1818">
        <v>37</v>
      </c>
      <c r="M1818">
        <v>51</v>
      </c>
      <c r="N1818">
        <v>9</v>
      </c>
      <c r="O1818">
        <v>0</v>
      </c>
      <c r="P1818">
        <v>2</v>
      </c>
      <c r="Q1818">
        <v>19</v>
      </c>
      <c r="R1818">
        <v>20</v>
      </c>
      <c r="S1818">
        <v>6</v>
      </c>
      <c r="T1818">
        <v>18</v>
      </c>
      <c r="U1818">
        <v>58</v>
      </c>
      <c r="V1818">
        <v>0.23799999999999999</v>
      </c>
      <c r="W1818">
        <v>0.30099999999999999</v>
      </c>
      <c r="X1818">
        <v>0.308</v>
      </c>
      <c r="Y1818">
        <v>0.60899999999999999</v>
      </c>
      <c r="Z1818">
        <v>66</v>
      </c>
      <c r="AA1818">
        <v>2</v>
      </c>
      <c r="AB1818">
        <v>2</v>
      </c>
      <c r="AC1818">
        <v>3</v>
      </c>
      <c r="AD1818">
        <v>2</v>
      </c>
      <c r="AE1818">
        <v>0</v>
      </c>
      <c r="AF1818">
        <v>1</v>
      </c>
      <c r="AG1818">
        <v>0.314</v>
      </c>
      <c r="AH1818">
        <v>101</v>
      </c>
      <c r="AI1818">
        <v>69</v>
      </c>
      <c r="AJ1818" t="s">
        <v>1222</v>
      </c>
    </row>
    <row r="1819" spans="1:36" x14ac:dyDescent="0.45">
      <c r="A1819">
        <v>1818</v>
      </c>
      <c r="C1819" t="s">
        <v>292</v>
      </c>
      <c r="D1819" t="str">
        <f t="shared" si="28"/>
        <v>Curtis Granderson2019</v>
      </c>
      <c r="E1819" t="s">
        <v>36</v>
      </c>
      <c r="F1819">
        <v>2019</v>
      </c>
      <c r="G1819">
        <v>76</v>
      </c>
      <c r="H1819">
        <v>239</v>
      </c>
      <c r="I1819">
        <v>363</v>
      </c>
      <c r="J1819">
        <v>50</v>
      </c>
      <c r="K1819">
        <v>212</v>
      </c>
      <c r="L1819">
        <v>29</v>
      </c>
      <c r="M1819">
        <v>40</v>
      </c>
      <c r="N1819">
        <v>13</v>
      </c>
      <c r="O1819">
        <v>1</v>
      </c>
      <c r="P1819">
        <v>7</v>
      </c>
      <c r="Q1819">
        <v>22</v>
      </c>
      <c r="R1819">
        <v>0</v>
      </c>
      <c r="S1819">
        <v>3</v>
      </c>
      <c r="T1819">
        <v>23</v>
      </c>
      <c r="U1819">
        <v>65</v>
      </c>
      <c r="V1819">
        <v>0.189</v>
      </c>
      <c r="W1819">
        <v>0.27200000000000002</v>
      </c>
      <c r="X1819">
        <v>0.35899999999999999</v>
      </c>
      <c r="Y1819">
        <v>0.63100000000000001</v>
      </c>
      <c r="Z1819">
        <v>76</v>
      </c>
      <c r="AA1819">
        <v>2</v>
      </c>
      <c r="AB1819">
        <v>2</v>
      </c>
      <c r="AC1819">
        <v>0</v>
      </c>
      <c r="AD1819">
        <v>2</v>
      </c>
      <c r="AE1819">
        <v>1</v>
      </c>
      <c r="AF1819">
        <v>6</v>
      </c>
      <c r="AG1819">
        <v>0.23200000000000001</v>
      </c>
      <c r="AH1819">
        <v>97</v>
      </c>
      <c r="AI1819">
        <v>67</v>
      </c>
      <c r="AJ1819" t="s">
        <v>293</v>
      </c>
    </row>
    <row r="1820" spans="1:36" x14ac:dyDescent="0.45">
      <c r="A1820">
        <v>1819</v>
      </c>
      <c r="C1820" t="s">
        <v>579</v>
      </c>
      <c r="D1820" t="str">
        <f t="shared" si="28"/>
        <v>J.J. Hardy2017</v>
      </c>
      <c r="E1820" t="s">
        <v>36</v>
      </c>
      <c r="F1820">
        <v>2017</v>
      </c>
      <c r="G1820">
        <v>64</v>
      </c>
      <c r="H1820">
        <v>239</v>
      </c>
      <c r="I1820">
        <v>268</v>
      </c>
      <c r="J1820">
        <v>62</v>
      </c>
      <c r="K1820">
        <v>227</v>
      </c>
      <c r="L1820">
        <v>19</v>
      </c>
      <c r="M1820">
        <v>48</v>
      </c>
      <c r="N1820">
        <v>11</v>
      </c>
      <c r="O1820">
        <v>1</v>
      </c>
      <c r="P1820">
        <v>3</v>
      </c>
      <c r="Q1820">
        <v>21</v>
      </c>
      <c r="R1820">
        <v>0</v>
      </c>
      <c r="S1820">
        <v>1</v>
      </c>
      <c r="T1820">
        <v>10</v>
      </c>
      <c r="U1820">
        <v>43</v>
      </c>
      <c r="V1820">
        <v>0.21199999999999999</v>
      </c>
      <c r="W1820">
        <v>0.248</v>
      </c>
      <c r="X1820">
        <v>0.308</v>
      </c>
      <c r="Y1820">
        <v>0.55600000000000005</v>
      </c>
      <c r="Z1820">
        <v>70</v>
      </c>
      <c r="AA1820">
        <v>7</v>
      </c>
      <c r="AB1820">
        <v>1</v>
      </c>
      <c r="AC1820">
        <v>1</v>
      </c>
      <c r="AD1820">
        <v>0</v>
      </c>
      <c r="AE1820">
        <v>0</v>
      </c>
      <c r="AF1820">
        <v>1</v>
      </c>
      <c r="AG1820">
        <v>0.249</v>
      </c>
      <c r="AH1820">
        <v>93</v>
      </c>
      <c r="AI1820">
        <v>49</v>
      </c>
      <c r="AJ1820" t="s">
        <v>580</v>
      </c>
    </row>
    <row r="1821" spans="1:36" x14ac:dyDescent="0.45">
      <c r="A1821">
        <v>1820</v>
      </c>
      <c r="C1821" t="s">
        <v>1053</v>
      </c>
      <c r="D1821" t="str">
        <f t="shared" si="28"/>
        <v>Martín Maldonado2021</v>
      </c>
      <c r="E1821" t="s">
        <v>36</v>
      </c>
      <c r="F1821">
        <v>2021</v>
      </c>
      <c r="G1821">
        <v>65</v>
      </c>
      <c r="H1821">
        <v>239</v>
      </c>
      <c r="I1821">
        <v>426</v>
      </c>
      <c r="J1821">
        <v>64</v>
      </c>
      <c r="K1821">
        <v>215</v>
      </c>
      <c r="L1821">
        <v>22</v>
      </c>
      <c r="M1821">
        <v>37</v>
      </c>
      <c r="N1821">
        <v>6</v>
      </c>
      <c r="O1821">
        <v>1</v>
      </c>
      <c r="P1821">
        <v>6</v>
      </c>
      <c r="Q1821">
        <v>22</v>
      </c>
      <c r="R1821">
        <v>0</v>
      </c>
      <c r="S1821">
        <v>0</v>
      </c>
      <c r="T1821">
        <v>20</v>
      </c>
      <c r="U1821">
        <v>75</v>
      </c>
      <c r="V1821">
        <v>0.17199999999999999</v>
      </c>
      <c r="W1821">
        <v>0.255</v>
      </c>
      <c r="X1821">
        <v>0.29299999999999998</v>
      </c>
      <c r="Y1821">
        <v>0.54800000000000004</v>
      </c>
      <c r="Z1821">
        <v>63</v>
      </c>
      <c r="AA1821">
        <v>6</v>
      </c>
      <c r="AB1821">
        <v>4</v>
      </c>
      <c r="AC1821">
        <v>0</v>
      </c>
      <c r="AD1821">
        <v>0</v>
      </c>
      <c r="AE1821">
        <v>0</v>
      </c>
      <c r="AF1821">
        <v>3</v>
      </c>
      <c r="AG1821">
        <v>0.23100000000000001</v>
      </c>
      <c r="AH1821">
        <v>91</v>
      </c>
      <c r="AI1821">
        <v>53</v>
      </c>
      <c r="AJ1821" t="s">
        <v>1054</v>
      </c>
    </row>
    <row r="1822" spans="1:36" x14ac:dyDescent="0.45">
      <c r="A1822">
        <v>1821</v>
      </c>
      <c r="C1822" t="s">
        <v>1223</v>
      </c>
      <c r="D1822" t="str">
        <f t="shared" si="28"/>
        <v>Nick Maton2023</v>
      </c>
      <c r="E1822" t="s">
        <v>36</v>
      </c>
      <c r="F1822">
        <v>2023</v>
      </c>
      <c r="G1822">
        <v>72</v>
      </c>
      <c r="H1822">
        <v>239</v>
      </c>
      <c r="I1822">
        <v>293</v>
      </c>
      <c r="J1822">
        <v>58</v>
      </c>
      <c r="K1822">
        <v>202</v>
      </c>
      <c r="L1822">
        <v>23</v>
      </c>
      <c r="M1822">
        <v>33</v>
      </c>
      <c r="N1822">
        <v>7</v>
      </c>
      <c r="O1822">
        <v>0</v>
      </c>
      <c r="P1822">
        <v>6</v>
      </c>
      <c r="Q1822">
        <v>23</v>
      </c>
      <c r="R1822">
        <v>0</v>
      </c>
      <c r="S1822">
        <v>2</v>
      </c>
      <c r="T1822">
        <v>33</v>
      </c>
      <c r="U1822">
        <v>61</v>
      </c>
      <c r="V1822">
        <v>0.16300000000000001</v>
      </c>
      <c r="W1822">
        <v>0.28899999999999998</v>
      </c>
      <c r="X1822">
        <v>0.28699999999999998</v>
      </c>
      <c r="Y1822">
        <v>0.57599999999999996</v>
      </c>
      <c r="Z1822">
        <v>58</v>
      </c>
      <c r="AA1822">
        <v>3</v>
      </c>
      <c r="AB1822">
        <v>3</v>
      </c>
      <c r="AC1822">
        <v>0</v>
      </c>
      <c r="AD1822">
        <v>1</v>
      </c>
      <c r="AE1822">
        <v>1</v>
      </c>
      <c r="AF1822">
        <v>0</v>
      </c>
      <c r="AG1822">
        <v>0.19900000000000001</v>
      </c>
      <c r="AH1822">
        <v>94</v>
      </c>
      <c r="AI1822">
        <v>60</v>
      </c>
      <c r="AJ1822" t="s">
        <v>1224</v>
      </c>
    </row>
    <row r="1823" spans="1:36" x14ac:dyDescent="0.45">
      <c r="A1823">
        <v>1822</v>
      </c>
      <c r="C1823" t="s">
        <v>855</v>
      </c>
      <c r="D1823" t="str">
        <f t="shared" si="28"/>
        <v>Brad Miller2018</v>
      </c>
      <c r="E1823" t="s">
        <v>36</v>
      </c>
      <c r="F1823">
        <v>2018</v>
      </c>
      <c r="G1823">
        <v>69</v>
      </c>
      <c r="H1823">
        <v>239</v>
      </c>
      <c r="I1823">
        <v>254</v>
      </c>
      <c r="J1823">
        <v>53</v>
      </c>
      <c r="K1823">
        <v>216</v>
      </c>
      <c r="L1823">
        <v>21</v>
      </c>
      <c r="M1823">
        <v>54</v>
      </c>
      <c r="N1823">
        <v>13</v>
      </c>
      <c r="O1823">
        <v>1</v>
      </c>
      <c r="P1823">
        <v>7</v>
      </c>
      <c r="Q1823">
        <v>29</v>
      </c>
      <c r="R1823">
        <v>0</v>
      </c>
      <c r="S1823">
        <v>0</v>
      </c>
      <c r="T1823">
        <v>21</v>
      </c>
      <c r="U1823">
        <v>78</v>
      </c>
      <c r="V1823">
        <v>0.25</v>
      </c>
      <c r="W1823">
        <v>0.314</v>
      </c>
      <c r="X1823">
        <v>0.41699999999999998</v>
      </c>
      <c r="Y1823">
        <v>0.73099999999999998</v>
      </c>
      <c r="Z1823">
        <v>90</v>
      </c>
      <c r="AA1823">
        <v>4</v>
      </c>
      <c r="AB1823">
        <v>0</v>
      </c>
      <c r="AC1823">
        <v>0</v>
      </c>
      <c r="AD1823">
        <v>2</v>
      </c>
      <c r="AE1823">
        <v>1</v>
      </c>
      <c r="AF1823">
        <v>3</v>
      </c>
      <c r="AG1823">
        <v>0.35299999999999998</v>
      </c>
      <c r="AH1823">
        <v>102</v>
      </c>
      <c r="AI1823">
        <v>101</v>
      </c>
      <c r="AJ1823" t="s">
        <v>856</v>
      </c>
    </row>
    <row r="1824" spans="1:36" x14ac:dyDescent="0.45">
      <c r="A1824">
        <v>1823</v>
      </c>
      <c r="C1824" t="s">
        <v>1225</v>
      </c>
      <c r="D1824" t="str">
        <f t="shared" si="28"/>
        <v>Austin Nola2022</v>
      </c>
      <c r="E1824" t="s">
        <v>36</v>
      </c>
      <c r="F1824">
        <v>2022</v>
      </c>
      <c r="G1824">
        <v>64</v>
      </c>
      <c r="H1824">
        <v>239</v>
      </c>
      <c r="I1824">
        <v>397</v>
      </c>
      <c r="J1824">
        <v>58</v>
      </c>
      <c r="K1824">
        <v>210</v>
      </c>
      <c r="L1824">
        <v>24</v>
      </c>
      <c r="M1824">
        <v>51</v>
      </c>
      <c r="N1824">
        <v>8</v>
      </c>
      <c r="O1824">
        <v>0</v>
      </c>
      <c r="P1824">
        <v>2</v>
      </c>
      <c r="Q1824">
        <v>25</v>
      </c>
      <c r="R1824">
        <v>2</v>
      </c>
      <c r="S1824">
        <v>1</v>
      </c>
      <c r="T1824">
        <v>18</v>
      </c>
      <c r="U1824">
        <v>37</v>
      </c>
      <c r="V1824">
        <v>0.24299999999999999</v>
      </c>
      <c r="W1824">
        <v>0.31</v>
      </c>
      <c r="X1824">
        <v>0.31</v>
      </c>
      <c r="Y1824">
        <v>0.61899999999999999</v>
      </c>
      <c r="Z1824">
        <v>65</v>
      </c>
      <c r="AA1824">
        <v>2</v>
      </c>
      <c r="AB1824">
        <v>5</v>
      </c>
      <c r="AC1824">
        <v>0</v>
      </c>
      <c r="AD1824">
        <v>6</v>
      </c>
      <c r="AE1824">
        <v>1</v>
      </c>
      <c r="AF1824">
        <v>3</v>
      </c>
      <c r="AG1824">
        <v>0.27700000000000002</v>
      </c>
      <c r="AH1824">
        <v>91</v>
      </c>
      <c r="AI1824">
        <v>78</v>
      </c>
      <c r="AJ1824" t="s">
        <v>1226</v>
      </c>
    </row>
    <row r="1825" spans="1:36" x14ac:dyDescent="0.45">
      <c r="A1825">
        <v>1824</v>
      </c>
      <c r="C1825" t="s">
        <v>1227</v>
      </c>
      <c r="D1825" t="str">
        <f t="shared" si="28"/>
        <v>Danny Santana2015</v>
      </c>
      <c r="E1825" t="s">
        <v>36</v>
      </c>
      <c r="F1825">
        <v>2015</v>
      </c>
      <c r="G1825">
        <v>66</v>
      </c>
      <c r="H1825">
        <v>239</v>
      </c>
      <c r="I1825">
        <v>277</v>
      </c>
      <c r="J1825">
        <v>62</v>
      </c>
      <c r="K1825">
        <v>227</v>
      </c>
      <c r="L1825">
        <v>27</v>
      </c>
      <c r="M1825">
        <v>51</v>
      </c>
      <c r="N1825">
        <v>10</v>
      </c>
      <c r="O1825">
        <v>5</v>
      </c>
      <c r="P1825">
        <v>0</v>
      </c>
      <c r="Q1825">
        <v>20</v>
      </c>
      <c r="R1825">
        <v>6</v>
      </c>
      <c r="S1825">
        <v>4</v>
      </c>
      <c r="T1825">
        <v>4</v>
      </c>
      <c r="U1825">
        <v>59</v>
      </c>
      <c r="V1825">
        <v>0.22500000000000001</v>
      </c>
      <c r="W1825">
        <v>0.245</v>
      </c>
      <c r="X1825">
        <v>0.313</v>
      </c>
      <c r="Y1825">
        <v>0.55700000000000005</v>
      </c>
      <c r="Z1825">
        <v>71</v>
      </c>
      <c r="AA1825">
        <v>6</v>
      </c>
      <c r="AB1825">
        <v>2</v>
      </c>
      <c r="AC1825">
        <v>6</v>
      </c>
      <c r="AD1825">
        <v>0</v>
      </c>
      <c r="AE1825">
        <v>1</v>
      </c>
      <c r="AF1825">
        <v>5</v>
      </c>
      <c r="AG1825">
        <v>0.30399999999999999</v>
      </c>
      <c r="AH1825">
        <v>109</v>
      </c>
      <c r="AI1825">
        <v>57</v>
      </c>
      <c r="AJ1825" t="s">
        <v>1228</v>
      </c>
    </row>
    <row r="1826" spans="1:36" x14ac:dyDescent="0.45">
      <c r="A1826">
        <v>1825</v>
      </c>
      <c r="C1826" t="s">
        <v>395</v>
      </c>
      <c r="D1826" t="str">
        <f t="shared" si="28"/>
        <v>Jorge Soler2015</v>
      </c>
      <c r="E1826" t="s">
        <v>36</v>
      </c>
      <c r="F1826">
        <v>2015</v>
      </c>
      <c r="G1826">
        <v>57</v>
      </c>
      <c r="H1826">
        <v>239</v>
      </c>
      <c r="I1826">
        <v>404</v>
      </c>
      <c r="J1826">
        <v>55</v>
      </c>
      <c r="K1826">
        <v>219</v>
      </c>
      <c r="L1826">
        <v>23</v>
      </c>
      <c r="M1826">
        <v>57</v>
      </c>
      <c r="N1826">
        <v>14</v>
      </c>
      <c r="O1826">
        <v>1</v>
      </c>
      <c r="P1826">
        <v>4</v>
      </c>
      <c r="Q1826">
        <v>21</v>
      </c>
      <c r="R1826">
        <v>1</v>
      </c>
      <c r="S1826">
        <v>1</v>
      </c>
      <c r="T1826">
        <v>16</v>
      </c>
      <c r="U1826">
        <v>76</v>
      </c>
      <c r="V1826">
        <v>0.26</v>
      </c>
      <c r="W1826">
        <v>0.314</v>
      </c>
      <c r="X1826">
        <v>0.38800000000000001</v>
      </c>
      <c r="Y1826">
        <v>0.70199999999999996</v>
      </c>
      <c r="Z1826">
        <v>85</v>
      </c>
      <c r="AA1826">
        <v>6</v>
      </c>
      <c r="AB1826">
        <v>2</v>
      </c>
      <c r="AC1826">
        <v>0</v>
      </c>
      <c r="AD1826">
        <v>2</v>
      </c>
      <c r="AE1826">
        <v>2</v>
      </c>
      <c r="AF1826">
        <v>2</v>
      </c>
      <c r="AG1826">
        <v>0.376</v>
      </c>
      <c r="AH1826">
        <v>94</v>
      </c>
      <c r="AI1826">
        <v>98</v>
      </c>
      <c r="AJ1826" t="s">
        <v>396</v>
      </c>
    </row>
    <row r="1827" spans="1:36" x14ac:dyDescent="0.45">
      <c r="A1827">
        <v>1826</v>
      </c>
      <c r="C1827" t="s">
        <v>459</v>
      </c>
      <c r="D1827" t="str">
        <f t="shared" si="28"/>
        <v>Ben Zobrist2017</v>
      </c>
      <c r="E1827" t="s">
        <v>36</v>
      </c>
      <c r="F1827">
        <v>2017</v>
      </c>
      <c r="G1827">
        <v>60</v>
      </c>
      <c r="H1827">
        <v>239</v>
      </c>
      <c r="I1827">
        <v>496</v>
      </c>
      <c r="J1827">
        <v>53</v>
      </c>
      <c r="K1827">
        <v>210</v>
      </c>
      <c r="L1827">
        <v>23</v>
      </c>
      <c r="M1827">
        <v>45</v>
      </c>
      <c r="N1827">
        <v>7</v>
      </c>
      <c r="O1827">
        <v>2</v>
      </c>
      <c r="P1827">
        <v>7</v>
      </c>
      <c r="Q1827">
        <v>23</v>
      </c>
      <c r="R1827">
        <v>0</v>
      </c>
      <c r="S1827">
        <v>0</v>
      </c>
      <c r="T1827">
        <v>27</v>
      </c>
      <c r="U1827">
        <v>35</v>
      </c>
      <c r="V1827">
        <v>0.214</v>
      </c>
      <c r="W1827">
        <v>0.307</v>
      </c>
      <c r="X1827">
        <v>0.36699999999999999</v>
      </c>
      <c r="Y1827">
        <v>0.67300000000000004</v>
      </c>
      <c r="Z1827">
        <v>77</v>
      </c>
      <c r="AA1827">
        <v>9</v>
      </c>
      <c r="AB1827">
        <v>1</v>
      </c>
      <c r="AC1827">
        <v>1</v>
      </c>
      <c r="AD1827">
        <v>0</v>
      </c>
      <c r="AE1827">
        <v>1</v>
      </c>
      <c r="AF1827">
        <v>4</v>
      </c>
      <c r="AG1827">
        <v>0.22600000000000001</v>
      </c>
      <c r="AH1827">
        <v>94</v>
      </c>
      <c r="AI1827">
        <v>81</v>
      </c>
      <c r="AJ1827" t="s">
        <v>460</v>
      </c>
    </row>
    <row r="1828" spans="1:36" x14ac:dyDescent="0.45">
      <c r="A1828">
        <v>1827</v>
      </c>
      <c r="C1828" t="s">
        <v>38</v>
      </c>
      <c r="D1828" t="str">
        <f t="shared" si="28"/>
        <v>Jose Altuve2019</v>
      </c>
      <c r="E1828" t="s">
        <v>36</v>
      </c>
      <c r="F1828">
        <v>2019</v>
      </c>
      <c r="G1828">
        <v>55</v>
      </c>
      <c r="H1828">
        <v>238</v>
      </c>
      <c r="I1828">
        <v>548</v>
      </c>
      <c r="J1828">
        <v>54</v>
      </c>
      <c r="K1828">
        <v>214</v>
      </c>
      <c r="L1828">
        <v>30</v>
      </c>
      <c r="M1828">
        <v>56</v>
      </c>
      <c r="N1828">
        <v>11</v>
      </c>
      <c r="O1828">
        <v>0</v>
      </c>
      <c r="P1828">
        <v>10</v>
      </c>
      <c r="Q1828">
        <v>25</v>
      </c>
      <c r="R1828">
        <v>2</v>
      </c>
      <c r="S1828">
        <v>2</v>
      </c>
      <c r="T1828">
        <v>20</v>
      </c>
      <c r="U1828">
        <v>34</v>
      </c>
      <c r="V1828">
        <v>0.26200000000000001</v>
      </c>
      <c r="W1828">
        <v>0.32800000000000001</v>
      </c>
      <c r="X1828">
        <v>0.45300000000000001</v>
      </c>
      <c r="Y1828">
        <v>0.78100000000000003</v>
      </c>
      <c r="Z1828">
        <v>97</v>
      </c>
      <c r="AA1828">
        <v>9</v>
      </c>
      <c r="AB1828">
        <v>2</v>
      </c>
      <c r="AC1828">
        <v>0</v>
      </c>
      <c r="AD1828">
        <v>2</v>
      </c>
      <c r="AE1828">
        <v>0</v>
      </c>
      <c r="AF1828">
        <v>0</v>
      </c>
      <c r="AG1828">
        <v>0.26700000000000002</v>
      </c>
      <c r="AH1828">
        <v>75</v>
      </c>
      <c r="AI1828">
        <v>107</v>
      </c>
      <c r="AJ1828" t="s">
        <v>39</v>
      </c>
    </row>
    <row r="1829" spans="1:36" x14ac:dyDescent="0.45">
      <c r="A1829">
        <v>1828</v>
      </c>
      <c r="C1829" t="s">
        <v>775</v>
      </c>
      <c r="D1829" t="str">
        <f t="shared" si="28"/>
        <v>Garrett Cooper2021</v>
      </c>
      <c r="E1829" t="s">
        <v>36</v>
      </c>
      <c r="F1829">
        <v>2021</v>
      </c>
      <c r="G1829">
        <v>67</v>
      </c>
      <c r="H1829">
        <v>238</v>
      </c>
      <c r="I1829">
        <v>250</v>
      </c>
      <c r="J1829">
        <v>52</v>
      </c>
      <c r="K1829">
        <v>206</v>
      </c>
      <c r="L1829">
        <v>29</v>
      </c>
      <c r="M1829">
        <v>60</v>
      </c>
      <c r="N1829">
        <v>10</v>
      </c>
      <c r="O1829">
        <v>1</v>
      </c>
      <c r="P1829">
        <v>9</v>
      </c>
      <c r="Q1829">
        <v>32</v>
      </c>
      <c r="R1829">
        <v>1</v>
      </c>
      <c r="S1829">
        <v>1</v>
      </c>
      <c r="T1829">
        <v>29</v>
      </c>
      <c r="U1829">
        <v>64</v>
      </c>
      <c r="V1829">
        <v>0.29099999999999998</v>
      </c>
      <c r="W1829">
        <v>0.38700000000000001</v>
      </c>
      <c r="X1829">
        <v>0.48099999999999998</v>
      </c>
      <c r="Y1829">
        <v>0.86699999999999999</v>
      </c>
      <c r="Z1829">
        <v>99</v>
      </c>
      <c r="AA1829">
        <v>5</v>
      </c>
      <c r="AB1829">
        <v>3</v>
      </c>
      <c r="AC1829">
        <v>0</v>
      </c>
      <c r="AD1829">
        <v>0</v>
      </c>
      <c r="AE1829">
        <v>0</v>
      </c>
      <c r="AF1829">
        <v>2</v>
      </c>
      <c r="AG1829">
        <v>0.38400000000000001</v>
      </c>
      <c r="AH1829">
        <v>105</v>
      </c>
      <c r="AI1829">
        <v>142</v>
      </c>
      <c r="AJ1829" t="s">
        <v>776</v>
      </c>
    </row>
    <row r="1830" spans="1:36" x14ac:dyDescent="0.45">
      <c r="A1830">
        <v>1829</v>
      </c>
      <c r="C1830" t="s">
        <v>835</v>
      </c>
      <c r="D1830" t="str">
        <f t="shared" si="28"/>
        <v>Enrique Hernández2022</v>
      </c>
      <c r="E1830" t="s">
        <v>36</v>
      </c>
      <c r="F1830">
        <v>2022</v>
      </c>
      <c r="G1830">
        <v>51</v>
      </c>
      <c r="H1830">
        <v>238</v>
      </c>
      <c r="I1830">
        <v>402</v>
      </c>
      <c r="J1830">
        <v>51</v>
      </c>
      <c r="K1830">
        <v>215</v>
      </c>
      <c r="L1830">
        <v>27</v>
      </c>
      <c r="M1830">
        <v>45</v>
      </c>
      <c r="N1830">
        <v>16</v>
      </c>
      <c r="O1830">
        <v>0</v>
      </c>
      <c r="P1830">
        <v>4</v>
      </c>
      <c r="Q1830">
        <v>24</v>
      </c>
      <c r="R1830">
        <v>0</v>
      </c>
      <c r="S1830">
        <v>1</v>
      </c>
      <c r="T1830">
        <v>18</v>
      </c>
      <c r="U1830">
        <v>38</v>
      </c>
      <c r="V1830">
        <v>0.20899999999999999</v>
      </c>
      <c r="W1830">
        <v>0.27300000000000002</v>
      </c>
      <c r="X1830">
        <v>0.34</v>
      </c>
      <c r="Y1830">
        <v>0.61299999999999999</v>
      </c>
      <c r="Z1830">
        <v>73</v>
      </c>
      <c r="AA1830">
        <v>5</v>
      </c>
      <c r="AB1830">
        <v>2</v>
      </c>
      <c r="AC1830">
        <v>0</v>
      </c>
      <c r="AD1830">
        <v>3</v>
      </c>
      <c r="AE1830">
        <v>0</v>
      </c>
      <c r="AF1830">
        <v>1</v>
      </c>
      <c r="AG1830">
        <v>0.23300000000000001</v>
      </c>
      <c r="AH1830">
        <v>94</v>
      </c>
      <c r="AI1830">
        <v>74</v>
      </c>
      <c r="AJ1830" t="s">
        <v>836</v>
      </c>
    </row>
    <row r="1831" spans="1:36" x14ac:dyDescent="0.45">
      <c r="A1831">
        <v>1830</v>
      </c>
      <c r="C1831" t="s">
        <v>1229</v>
      </c>
      <c r="D1831" t="str">
        <f t="shared" si="28"/>
        <v>Travis Jankowski2018</v>
      </c>
      <c r="E1831" t="s">
        <v>36</v>
      </c>
      <c r="F1831">
        <v>2018</v>
      </c>
      <c r="G1831">
        <v>64</v>
      </c>
      <c r="H1831">
        <v>238</v>
      </c>
      <c r="I1831">
        <v>387</v>
      </c>
      <c r="J1831">
        <v>50</v>
      </c>
      <c r="K1831">
        <v>211</v>
      </c>
      <c r="L1831">
        <v>27</v>
      </c>
      <c r="M1831">
        <v>55</v>
      </c>
      <c r="N1831">
        <v>6</v>
      </c>
      <c r="O1831">
        <v>2</v>
      </c>
      <c r="P1831">
        <v>2</v>
      </c>
      <c r="Q1831">
        <v>9</v>
      </c>
      <c r="R1831">
        <v>14</v>
      </c>
      <c r="S1831">
        <v>3</v>
      </c>
      <c r="T1831">
        <v>25</v>
      </c>
      <c r="U1831">
        <v>44</v>
      </c>
      <c r="V1831">
        <v>0.26100000000000001</v>
      </c>
      <c r="W1831">
        <v>0.34200000000000003</v>
      </c>
      <c r="X1831">
        <v>0.33700000000000002</v>
      </c>
      <c r="Y1831">
        <v>0.67800000000000005</v>
      </c>
      <c r="Z1831">
        <v>71</v>
      </c>
      <c r="AA1831">
        <v>4</v>
      </c>
      <c r="AB1831">
        <v>1</v>
      </c>
      <c r="AC1831">
        <v>1</v>
      </c>
      <c r="AD1831">
        <v>0</v>
      </c>
      <c r="AE1831">
        <v>0</v>
      </c>
      <c r="AF1831">
        <v>2</v>
      </c>
      <c r="AG1831">
        <v>0.32100000000000001</v>
      </c>
      <c r="AH1831">
        <v>100</v>
      </c>
      <c r="AI1831">
        <v>90</v>
      </c>
      <c r="AJ1831" t="s">
        <v>1230</v>
      </c>
    </row>
    <row r="1832" spans="1:36" x14ac:dyDescent="0.45">
      <c r="A1832">
        <v>1831</v>
      </c>
      <c r="C1832" t="s">
        <v>1231</v>
      </c>
      <c r="D1832" t="str">
        <f t="shared" si="28"/>
        <v>Jake Meyers2023</v>
      </c>
      <c r="E1832" t="s">
        <v>36</v>
      </c>
      <c r="F1832">
        <v>2023</v>
      </c>
      <c r="G1832">
        <v>70</v>
      </c>
      <c r="H1832">
        <v>238</v>
      </c>
      <c r="I1832">
        <v>341</v>
      </c>
      <c r="J1832">
        <v>61</v>
      </c>
      <c r="K1832">
        <v>211</v>
      </c>
      <c r="L1832">
        <v>29</v>
      </c>
      <c r="M1832">
        <v>47</v>
      </c>
      <c r="N1832">
        <v>11</v>
      </c>
      <c r="O1832">
        <v>1</v>
      </c>
      <c r="P1832">
        <v>6</v>
      </c>
      <c r="Q1832">
        <v>22</v>
      </c>
      <c r="R1832">
        <v>5</v>
      </c>
      <c r="S1832">
        <v>1</v>
      </c>
      <c r="T1832">
        <v>22</v>
      </c>
      <c r="U1832">
        <v>62</v>
      </c>
      <c r="V1832">
        <v>0.223</v>
      </c>
      <c r="W1832">
        <v>0.307</v>
      </c>
      <c r="X1832">
        <v>0.37</v>
      </c>
      <c r="Y1832">
        <v>0.67600000000000005</v>
      </c>
      <c r="Z1832">
        <v>78</v>
      </c>
      <c r="AA1832">
        <v>2</v>
      </c>
      <c r="AB1832">
        <v>4</v>
      </c>
      <c r="AC1832">
        <v>0</v>
      </c>
      <c r="AD1832">
        <v>1</v>
      </c>
      <c r="AE1832">
        <v>0</v>
      </c>
      <c r="AF1832">
        <v>2</v>
      </c>
      <c r="AG1832">
        <v>0.28499999999999998</v>
      </c>
      <c r="AH1832">
        <v>101</v>
      </c>
      <c r="AI1832">
        <v>86</v>
      </c>
      <c r="AJ1832" t="s">
        <v>1232</v>
      </c>
    </row>
    <row r="1833" spans="1:36" x14ac:dyDescent="0.45">
      <c r="A1833">
        <v>1832</v>
      </c>
      <c r="C1833" t="s">
        <v>1063</v>
      </c>
      <c r="D1833" t="str">
        <f t="shared" si="28"/>
        <v>A.J. Pierzynski2015</v>
      </c>
      <c r="E1833" t="s">
        <v>36</v>
      </c>
      <c r="F1833">
        <v>2015</v>
      </c>
      <c r="G1833">
        <v>60</v>
      </c>
      <c r="H1833">
        <v>238</v>
      </c>
      <c r="I1833">
        <v>436</v>
      </c>
      <c r="J1833">
        <v>56</v>
      </c>
      <c r="K1833">
        <v>223</v>
      </c>
      <c r="L1833">
        <v>25</v>
      </c>
      <c r="M1833">
        <v>63</v>
      </c>
      <c r="N1833">
        <v>15</v>
      </c>
      <c r="O1833">
        <v>1</v>
      </c>
      <c r="P1833">
        <v>6</v>
      </c>
      <c r="Q1833">
        <v>30</v>
      </c>
      <c r="R1833">
        <v>0</v>
      </c>
      <c r="S1833">
        <v>1</v>
      </c>
      <c r="T1833">
        <v>9</v>
      </c>
      <c r="U1833">
        <v>22</v>
      </c>
      <c r="V1833">
        <v>0.28299999999999997</v>
      </c>
      <c r="W1833">
        <v>0.315</v>
      </c>
      <c r="X1833">
        <v>0.44</v>
      </c>
      <c r="Y1833">
        <v>0.755</v>
      </c>
      <c r="Z1833">
        <v>98</v>
      </c>
      <c r="AA1833">
        <v>7</v>
      </c>
      <c r="AB1833">
        <v>3</v>
      </c>
      <c r="AC1833">
        <v>0</v>
      </c>
      <c r="AD1833">
        <v>3</v>
      </c>
      <c r="AE1833">
        <v>0</v>
      </c>
      <c r="AF1833">
        <v>3</v>
      </c>
      <c r="AG1833">
        <v>0.28799999999999998</v>
      </c>
      <c r="AH1833">
        <v>95</v>
      </c>
      <c r="AI1833">
        <v>111</v>
      </c>
      <c r="AJ1833" t="s">
        <v>1064</v>
      </c>
    </row>
    <row r="1834" spans="1:36" x14ac:dyDescent="0.45">
      <c r="A1834">
        <v>1833</v>
      </c>
      <c r="C1834" t="s">
        <v>657</v>
      </c>
      <c r="D1834" t="str">
        <f t="shared" si="28"/>
        <v>Buster Posey2019</v>
      </c>
      <c r="E1834" t="s">
        <v>36</v>
      </c>
      <c r="F1834">
        <v>2019</v>
      </c>
      <c r="G1834">
        <v>65</v>
      </c>
      <c r="H1834">
        <v>238</v>
      </c>
      <c r="I1834">
        <v>445</v>
      </c>
      <c r="J1834">
        <v>57</v>
      </c>
      <c r="K1834">
        <v>217</v>
      </c>
      <c r="L1834">
        <v>23</v>
      </c>
      <c r="M1834">
        <v>55</v>
      </c>
      <c r="N1834">
        <v>18</v>
      </c>
      <c r="O1834">
        <v>0</v>
      </c>
      <c r="P1834">
        <v>3</v>
      </c>
      <c r="Q1834">
        <v>22</v>
      </c>
      <c r="R1834">
        <v>0</v>
      </c>
      <c r="S1834">
        <v>0</v>
      </c>
      <c r="T1834">
        <v>19</v>
      </c>
      <c r="U1834">
        <v>35</v>
      </c>
      <c r="V1834">
        <v>0.254</v>
      </c>
      <c r="W1834">
        <v>0.315</v>
      </c>
      <c r="X1834">
        <v>0.378</v>
      </c>
      <c r="Y1834">
        <v>0.69299999999999995</v>
      </c>
      <c r="Z1834">
        <v>82</v>
      </c>
      <c r="AA1834">
        <v>9</v>
      </c>
      <c r="AB1834">
        <v>1</v>
      </c>
      <c r="AC1834">
        <v>0</v>
      </c>
      <c r="AD1834">
        <v>1</v>
      </c>
      <c r="AE1834">
        <v>0</v>
      </c>
      <c r="AF1834">
        <v>0</v>
      </c>
      <c r="AG1834">
        <v>0.28899999999999998</v>
      </c>
      <c r="AH1834">
        <v>101</v>
      </c>
      <c r="AI1834">
        <v>85</v>
      </c>
      <c r="AJ1834" t="s">
        <v>658</v>
      </c>
    </row>
    <row r="1835" spans="1:36" x14ac:dyDescent="0.45">
      <c r="A1835">
        <v>1834</v>
      </c>
      <c r="C1835" t="s">
        <v>675</v>
      </c>
      <c r="D1835" t="str">
        <f t="shared" si="28"/>
        <v>Hunter Renfroe2022</v>
      </c>
      <c r="E1835" t="s">
        <v>36</v>
      </c>
      <c r="F1835">
        <v>2022</v>
      </c>
      <c r="G1835">
        <v>59</v>
      </c>
      <c r="H1835">
        <v>238</v>
      </c>
      <c r="I1835">
        <v>522</v>
      </c>
      <c r="J1835">
        <v>59</v>
      </c>
      <c r="K1835">
        <v>218</v>
      </c>
      <c r="L1835">
        <v>28</v>
      </c>
      <c r="M1835">
        <v>53</v>
      </c>
      <c r="N1835">
        <v>12</v>
      </c>
      <c r="O1835">
        <v>0</v>
      </c>
      <c r="P1835">
        <v>13</v>
      </c>
      <c r="Q1835">
        <v>29</v>
      </c>
      <c r="R1835">
        <v>1</v>
      </c>
      <c r="S1835">
        <v>1</v>
      </c>
      <c r="T1835">
        <v>16</v>
      </c>
      <c r="U1835">
        <v>61</v>
      </c>
      <c r="V1835">
        <v>0.24299999999999999</v>
      </c>
      <c r="W1835">
        <v>0.29399999999999998</v>
      </c>
      <c r="X1835">
        <v>0.47699999999999998</v>
      </c>
      <c r="Y1835">
        <v>0.77100000000000002</v>
      </c>
      <c r="Z1835">
        <v>104</v>
      </c>
      <c r="AA1835">
        <v>7</v>
      </c>
      <c r="AB1835">
        <v>1</v>
      </c>
      <c r="AC1835">
        <v>0</v>
      </c>
      <c r="AD1835">
        <v>3</v>
      </c>
      <c r="AE1835">
        <v>0</v>
      </c>
      <c r="AF1835">
        <v>0</v>
      </c>
      <c r="AG1835">
        <v>0.27200000000000002</v>
      </c>
      <c r="AH1835">
        <v>90</v>
      </c>
      <c r="AI1835">
        <v>115</v>
      </c>
      <c r="AJ1835" t="s">
        <v>676</v>
      </c>
    </row>
    <row r="1836" spans="1:36" x14ac:dyDescent="0.45">
      <c r="A1836">
        <v>1835</v>
      </c>
      <c r="C1836" t="s">
        <v>1233</v>
      </c>
      <c r="D1836" t="str">
        <f t="shared" si="28"/>
        <v>René Rivera2015</v>
      </c>
      <c r="E1836" t="s">
        <v>36</v>
      </c>
      <c r="F1836">
        <v>2015</v>
      </c>
      <c r="G1836">
        <v>74</v>
      </c>
      <c r="H1836">
        <v>238</v>
      </c>
      <c r="I1836">
        <v>319</v>
      </c>
      <c r="J1836">
        <v>67</v>
      </c>
      <c r="K1836">
        <v>222</v>
      </c>
      <c r="L1836">
        <v>14</v>
      </c>
      <c r="M1836">
        <v>41</v>
      </c>
      <c r="N1836">
        <v>12</v>
      </c>
      <c r="O1836">
        <v>0</v>
      </c>
      <c r="P1836">
        <v>5</v>
      </c>
      <c r="Q1836">
        <v>24</v>
      </c>
      <c r="R1836">
        <v>0</v>
      </c>
      <c r="S1836">
        <v>0</v>
      </c>
      <c r="T1836">
        <v>9</v>
      </c>
      <c r="U1836">
        <v>61</v>
      </c>
      <c r="V1836">
        <v>0.185</v>
      </c>
      <c r="W1836">
        <v>0.221</v>
      </c>
      <c r="X1836">
        <v>0.30599999999999999</v>
      </c>
      <c r="Y1836">
        <v>0.52800000000000002</v>
      </c>
      <c r="Z1836">
        <v>68</v>
      </c>
      <c r="AA1836">
        <v>4</v>
      </c>
      <c r="AB1836">
        <v>2</v>
      </c>
      <c r="AC1836">
        <v>3</v>
      </c>
      <c r="AD1836">
        <v>2</v>
      </c>
      <c r="AE1836">
        <v>0</v>
      </c>
      <c r="AF1836">
        <v>0</v>
      </c>
      <c r="AG1836">
        <v>0.22800000000000001</v>
      </c>
      <c r="AH1836">
        <v>115</v>
      </c>
      <c r="AI1836">
        <v>48</v>
      </c>
      <c r="AJ1836" t="s">
        <v>1234</v>
      </c>
    </row>
    <row r="1837" spans="1:36" x14ac:dyDescent="0.45">
      <c r="A1837">
        <v>1836</v>
      </c>
      <c r="C1837" t="s">
        <v>1235</v>
      </c>
      <c r="D1837" t="str">
        <f t="shared" si="28"/>
        <v>Alfonso Soriano2014</v>
      </c>
      <c r="E1837" t="s">
        <v>36</v>
      </c>
      <c r="F1837">
        <v>2014</v>
      </c>
      <c r="G1837">
        <v>67</v>
      </c>
      <c r="H1837">
        <v>238</v>
      </c>
      <c r="I1837">
        <v>238</v>
      </c>
      <c r="J1837">
        <v>56</v>
      </c>
      <c r="K1837">
        <v>226</v>
      </c>
      <c r="L1837">
        <v>22</v>
      </c>
      <c r="M1837">
        <v>50</v>
      </c>
      <c r="N1837">
        <v>15</v>
      </c>
      <c r="O1837">
        <v>0</v>
      </c>
      <c r="P1837">
        <v>6</v>
      </c>
      <c r="Q1837">
        <v>23</v>
      </c>
      <c r="R1837">
        <v>1</v>
      </c>
      <c r="S1837">
        <v>0</v>
      </c>
      <c r="T1837">
        <v>6</v>
      </c>
      <c r="U1837">
        <v>71</v>
      </c>
      <c r="V1837">
        <v>0.221</v>
      </c>
      <c r="W1837">
        <v>0.24399999999999999</v>
      </c>
      <c r="X1837">
        <v>0.36699999999999999</v>
      </c>
      <c r="Y1837">
        <v>0.61099999999999999</v>
      </c>
      <c r="Z1837">
        <v>83</v>
      </c>
      <c r="AA1837">
        <v>3</v>
      </c>
      <c r="AB1837">
        <v>2</v>
      </c>
      <c r="AC1837">
        <v>0</v>
      </c>
      <c r="AD1837">
        <v>4</v>
      </c>
      <c r="AE1837">
        <v>1</v>
      </c>
      <c r="AF1837">
        <v>0</v>
      </c>
      <c r="AG1837">
        <v>0.28799999999999998</v>
      </c>
      <c r="AH1837">
        <v>100</v>
      </c>
      <c r="AI1837">
        <v>71</v>
      </c>
      <c r="AJ1837" t="s">
        <v>1236</v>
      </c>
    </row>
    <row r="1838" spans="1:36" x14ac:dyDescent="0.45">
      <c r="A1838">
        <v>1837</v>
      </c>
      <c r="C1838" t="s">
        <v>1237</v>
      </c>
      <c r="D1838" t="str">
        <f t="shared" si="28"/>
        <v>Juan Uribe2015</v>
      </c>
      <c r="E1838" t="s">
        <v>36</v>
      </c>
      <c r="F1838">
        <v>2015</v>
      </c>
      <c r="G1838">
        <v>70</v>
      </c>
      <c r="H1838">
        <v>238</v>
      </c>
      <c r="I1838">
        <v>397</v>
      </c>
      <c r="J1838">
        <v>56</v>
      </c>
      <c r="K1838">
        <v>219</v>
      </c>
      <c r="L1838">
        <v>23</v>
      </c>
      <c r="M1838">
        <v>60</v>
      </c>
      <c r="N1838">
        <v>7</v>
      </c>
      <c r="O1838">
        <v>0</v>
      </c>
      <c r="P1838">
        <v>8</v>
      </c>
      <c r="Q1838">
        <v>21</v>
      </c>
      <c r="R1838">
        <v>2</v>
      </c>
      <c r="S1838">
        <v>0</v>
      </c>
      <c r="T1838">
        <v>17</v>
      </c>
      <c r="U1838">
        <v>43</v>
      </c>
      <c r="V1838">
        <v>0.27400000000000002</v>
      </c>
      <c r="W1838">
        <v>0.32800000000000001</v>
      </c>
      <c r="X1838">
        <v>0.41599999999999998</v>
      </c>
      <c r="Y1838">
        <v>0.74299999999999999</v>
      </c>
      <c r="Z1838">
        <v>91</v>
      </c>
      <c r="AA1838">
        <v>10</v>
      </c>
      <c r="AB1838">
        <v>1</v>
      </c>
      <c r="AC1838">
        <v>0</v>
      </c>
      <c r="AD1838">
        <v>1</v>
      </c>
      <c r="AE1838">
        <v>2</v>
      </c>
      <c r="AF1838">
        <v>1</v>
      </c>
      <c r="AG1838">
        <v>0.308</v>
      </c>
      <c r="AH1838">
        <v>102</v>
      </c>
      <c r="AI1838">
        <v>110</v>
      </c>
      <c r="AJ1838" t="s">
        <v>1238</v>
      </c>
    </row>
    <row r="1839" spans="1:36" x14ac:dyDescent="0.45">
      <c r="A1839">
        <v>1838</v>
      </c>
      <c r="C1839" t="s">
        <v>1239</v>
      </c>
      <c r="D1839" t="str">
        <f t="shared" si="28"/>
        <v>Andrew Velazquez2022</v>
      </c>
      <c r="E1839" t="s">
        <v>36</v>
      </c>
      <c r="F1839">
        <v>2022</v>
      </c>
      <c r="G1839">
        <v>81</v>
      </c>
      <c r="H1839">
        <v>238</v>
      </c>
      <c r="I1839">
        <v>349</v>
      </c>
      <c r="J1839">
        <v>67</v>
      </c>
      <c r="K1839">
        <v>222</v>
      </c>
      <c r="L1839">
        <v>23</v>
      </c>
      <c r="M1839">
        <v>38</v>
      </c>
      <c r="N1839">
        <v>6</v>
      </c>
      <c r="O1839">
        <v>0</v>
      </c>
      <c r="P1839">
        <v>5</v>
      </c>
      <c r="Q1839">
        <v>20</v>
      </c>
      <c r="R1839">
        <v>12</v>
      </c>
      <c r="S1839">
        <v>0</v>
      </c>
      <c r="T1839">
        <v>9</v>
      </c>
      <c r="U1839">
        <v>79</v>
      </c>
      <c r="V1839">
        <v>0.17100000000000001</v>
      </c>
      <c r="W1839">
        <v>0.21199999999999999</v>
      </c>
      <c r="X1839">
        <v>0.26600000000000001</v>
      </c>
      <c r="Y1839">
        <v>0.47799999999999998</v>
      </c>
      <c r="Z1839">
        <v>59</v>
      </c>
      <c r="AA1839">
        <v>3</v>
      </c>
      <c r="AB1839">
        <v>3</v>
      </c>
      <c r="AC1839">
        <v>2</v>
      </c>
      <c r="AD1839">
        <v>2</v>
      </c>
      <c r="AE1839">
        <v>0</v>
      </c>
      <c r="AF1839">
        <v>5</v>
      </c>
      <c r="AG1839">
        <v>0.23599999999999999</v>
      </c>
      <c r="AH1839">
        <v>77</v>
      </c>
      <c r="AI1839">
        <v>35</v>
      </c>
      <c r="AJ1839" t="s">
        <v>1240</v>
      </c>
    </row>
    <row r="1840" spans="1:36" x14ac:dyDescent="0.45">
      <c r="A1840">
        <v>1839</v>
      </c>
      <c r="C1840" t="s">
        <v>344</v>
      </c>
      <c r="D1840" t="str">
        <f t="shared" si="28"/>
        <v>Christian Yelich2021</v>
      </c>
      <c r="E1840" t="s">
        <v>36</v>
      </c>
      <c r="F1840">
        <v>2021</v>
      </c>
      <c r="G1840">
        <v>59</v>
      </c>
      <c r="H1840">
        <v>238</v>
      </c>
      <c r="I1840">
        <v>475</v>
      </c>
      <c r="J1840">
        <v>54</v>
      </c>
      <c r="K1840">
        <v>187</v>
      </c>
      <c r="L1840">
        <v>39</v>
      </c>
      <c r="M1840">
        <v>45</v>
      </c>
      <c r="N1840">
        <v>7</v>
      </c>
      <c r="O1840">
        <v>1</v>
      </c>
      <c r="P1840">
        <v>5</v>
      </c>
      <c r="Q1840">
        <v>24</v>
      </c>
      <c r="R1840">
        <v>6</v>
      </c>
      <c r="S1840">
        <v>1</v>
      </c>
      <c r="T1840">
        <v>47</v>
      </c>
      <c r="U1840">
        <v>66</v>
      </c>
      <c r="V1840">
        <v>0.24099999999999999</v>
      </c>
      <c r="W1840">
        <v>0.39900000000000002</v>
      </c>
      <c r="X1840">
        <v>0.36899999999999999</v>
      </c>
      <c r="Y1840">
        <v>0.76800000000000002</v>
      </c>
      <c r="Z1840">
        <v>69</v>
      </c>
      <c r="AA1840">
        <v>3</v>
      </c>
      <c r="AB1840">
        <v>3</v>
      </c>
      <c r="AC1840">
        <v>0</v>
      </c>
      <c r="AD1840">
        <v>1</v>
      </c>
      <c r="AE1840">
        <v>4</v>
      </c>
      <c r="AF1840">
        <v>2</v>
      </c>
      <c r="AG1840">
        <v>0.34200000000000003</v>
      </c>
      <c r="AH1840">
        <v>109</v>
      </c>
      <c r="AI1840">
        <v>118</v>
      </c>
      <c r="AJ1840" t="s">
        <v>345</v>
      </c>
    </row>
    <row r="1841" spans="1:36" x14ac:dyDescent="0.45">
      <c r="A1841">
        <v>1840</v>
      </c>
      <c r="C1841" t="s">
        <v>1241</v>
      </c>
      <c r="D1841" t="str">
        <f t="shared" si="28"/>
        <v>Chris Young2014</v>
      </c>
      <c r="E1841" t="s">
        <v>36</v>
      </c>
      <c r="F1841">
        <v>2014</v>
      </c>
      <c r="G1841">
        <v>72</v>
      </c>
      <c r="H1841">
        <v>238</v>
      </c>
      <c r="I1841">
        <v>366</v>
      </c>
      <c r="J1841">
        <v>51</v>
      </c>
      <c r="K1841">
        <v>208</v>
      </c>
      <c r="L1841">
        <v>28</v>
      </c>
      <c r="M1841">
        <v>43</v>
      </c>
      <c r="N1841">
        <v>8</v>
      </c>
      <c r="O1841">
        <v>0</v>
      </c>
      <c r="P1841">
        <v>8</v>
      </c>
      <c r="Q1841">
        <v>27</v>
      </c>
      <c r="R1841">
        <v>7</v>
      </c>
      <c r="S1841">
        <v>3</v>
      </c>
      <c r="T1841">
        <v>22</v>
      </c>
      <c r="U1841">
        <v>44</v>
      </c>
      <c r="V1841">
        <v>0.20699999999999999</v>
      </c>
      <c r="W1841">
        <v>0.29099999999999998</v>
      </c>
      <c r="X1841">
        <v>0.36099999999999999</v>
      </c>
      <c r="Y1841">
        <v>0.65200000000000002</v>
      </c>
      <c r="Z1841">
        <v>75</v>
      </c>
      <c r="AA1841">
        <v>3</v>
      </c>
      <c r="AB1841">
        <v>4</v>
      </c>
      <c r="AC1841">
        <v>1</v>
      </c>
      <c r="AD1841">
        <v>3</v>
      </c>
      <c r="AE1841">
        <v>2</v>
      </c>
      <c r="AF1841">
        <v>5</v>
      </c>
      <c r="AG1841">
        <v>0.22</v>
      </c>
      <c r="AH1841">
        <v>91</v>
      </c>
      <c r="AI1841">
        <v>84</v>
      </c>
      <c r="AJ1841" t="s">
        <v>1242</v>
      </c>
    </row>
    <row r="1842" spans="1:36" x14ac:dyDescent="0.45">
      <c r="A1842">
        <v>1841</v>
      </c>
      <c r="C1842" t="s">
        <v>847</v>
      </c>
      <c r="D1842" t="str">
        <f t="shared" si="28"/>
        <v>Jason Castro2015</v>
      </c>
      <c r="E1842" t="s">
        <v>36</v>
      </c>
      <c r="F1842">
        <v>2015</v>
      </c>
      <c r="G1842">
        <v>64</v>
      </c>
      <c r="H1842">
        <v>237</v>
      </c>
      <c r="I1842">
        <v>375</v>
      </c>
      <c r="J1842">
        <v>64</v>
      </c>
      <c r="K1842">
        <v>212</v>
      </c>
      <c r="L1842">
        <v>26</v>
      </c>
      <c r="M1842">
        <v>45</v>
      </c>
      <c r="N1842">
        <v>11</v>
      </c>
      <c r="O1842">
        <v>0</v>
      </c>
      <c r="P1842">
        <v>7</v>
      </c>
      <c r="Q1842">
        <v>19</v>
      </c>
      <c r="R1842">
        <v>0</v>
      </c>
      <c r="S1842">
        <v>0</v>
      </c>
      <c r="T1842">
        <v>20</v>
      </c>
      <c r="U1842">
        <v>66</v>
      </c>
      <c r="V1842">
        <v>0.21199999999999999</v>
      </c>
      <c r="W1842">
        <v>0.28299999999999997</v>
      </c>
      <c r="X1842">
        <v>0.36299999999999999</v>
      </c>
      <c r="Y1842">
        <v>0.64600000000000002</v>
      </c>
      <c r="Z1842">
        <v>77</v>
      </c>
      <c r="AA1842">
        <v>3</v>
      </c>
      <c r="AB1842">
        <v>2</v>
      </c>
      <c r="AC1842">
        <v>0</v>
      </c>
      <c r="AD1842">
        <v>3</v>
      </c>
      <c r="AE1842">
        <v>0</v>
      </c>
      <c r="AF1842">
        <v>0</v>
      </c>
      <c r="AG1842">
        <v>0.26800000000000002</v>
      </c>
      <c r="AH1842">
        <v>100</v>
      </c>
      <c r="AI1842">
        <v>82</v>
      </c>
      <c r="AJ1842" t="s">
        <v>848</v>
      </c>
    </row>
    <row r="1843" spans="1:36" x14ac:dyDescent="0.45">
      <c r="A1843">
        <v>1842</v>
      </c>
      <c r="C1843" t="s">
        <v>997</v>
      </c>
      <c r="D1843" t="str">
        <f t="shared" si="28"/>
        <v>Jarrod Dyson2018</v>
      </c>
      <c r="E1843" t="s">
        <v>36</v>
      </c>
      <c r="F1843">
        <v>2018</v>
      </c>
      <c r="G1843">
        <v>67</v>
      </c>
      <c r="H1843">
        <v>237</v>
      </c>
      <c r="I1843">
        <v>237</v>
      </c>
      <c r="J1843">
        <v>56</v>
      </c>
      <c r="K1843">
        <v>206</v>
      </c>
      <c r="L1843">
        <v>29</v>
      </c>
      <c r="M1843">
        <v>39</v>
      </c>
      <c r="N1843">
        <v>4</v>
      </c>
      <c r="O1843">
        <v>2</v>
      </c>
      <c r="P1843">
        <v>2</v>
      </c>
      <c r="Q1843">
        <v>12</v>
      </c>
      <c r="R1843">
        <v>16</v>
      </c>
      <c r="S1843">
        <v>3</v>
      </c>
      <c r="T1843">
        <v>27</v>
      </c>
      <c r="U1843">
        <v>34</v>
      </c>
      <c r="V1843">
        <v>0.189</v>
      </c>
      <c r="W1843">
        <v>0.28199999999999997</v>
      </c>
      <c r="X1843">
        <v>0.25700000000000001</v>
      </c>
      <c r="Y1843">
        <v>0.53900000000000003</v>
      </c>
      <c r="Z1843">
        <v>53</v>
      </c>
      <c r="AA1843">
        <v>3</v>
      </c>
      <c r="AB1843">
        <v>0</v>
      </c>
      <c r="AC1843">
        <v>3</v>
      </c>
      <c r="AD1843">
        <v>1</v>
      </c>
      <c r="AE1843">
        <v>2</v>
      </c>
      <c r="AF1843">
        <v>1</v>
      </c>
      <c r="AG1843">
        <v>0.216</v>
      </c>
      <c r="AH1843">
        <v>100</v>
      </c>
      <c r="AI1843">
        <v>52</v>
      </c>
      <c r="AJ1843" t="s">
        <v>998</v>
      </c>
    </row>
    <row r="1844" spans="1:36" x14ac:dyDescent="0.45">
      <c r="A1844">
        <v>1843</v>
      </c>
      <c r="C1844" t="s">
        <v>887</v>
      </c>
      <c r="D1844" t="str">
        <f t="shared" si="28"/>
        <v>Russell Martin2014</v>
      </c>
      <c r="E1844" t="s">
        <v>36</v>
      </c>
      <c r="F1844">
        <v>2014</v>
      </c>
      <c r="G1844">
        <v>56</v>
      </c>
      <c r="H1844">
        <v>237</v>
      </c>
      <c r="I1844">
        <v>460</v>
      </c>
      <c r="J1844">
        <v>53</v>
      </c>
      <c r="K1844">
        <v>190</v>
      </c>
      <c r="L1844">
        <v>24</v>
      </c>
      <c r="M1844">
        <v>53</v>
      </c>
      <c r="N1844">
        <v>8</v>
      </c>
      <c r="O1844">
        <v>0</v>
      </c>
      <c r="P1844">
        <v>5</v>
      </c>
      <c r="Q1844">
        <v>31</v>
      </c>
      <c r="R1844">
        <v>3</v>
      </c>
      <c r="S1844">
        <v>4</v>
      </c>
      <c r="T1844">
        <v>32</v>
      </c>
      <c r="U1844">
        <v>48</v>
      </c>
      <c r="V1844">
        <v>0.27900000000000003</v>
      </c>
      <c r="W1844">
        <v>0.40699999999999997</v>
      </c>
      <c r="X1844">
        <v>0.4</v>
      </c>
      <c r="Y1844">
        <v>0.80700000000000005</v>
      </c>
      <c r="Z1844">
        <v>76</v>
      </c>
      <c r="AA1844">
        <v>10</v>
      </c>
      <c r="AB1844">
        <v>11</v>
      </c>
      <c r="AC1844">
        <v>1</v>
      </c>
      <c r="AD1844">
        <v>3</v>
      </c>
      <c r="AE1844">
        <v>2</v>
      </c>
      <c r="AF1844">
        <v>4</v>
      </c>
      <c r="AG1844">
        <v>0.34300000000000003</v>
      </c>
      <c r="AH1844">
        <v>94</v>
      </c>
      <c r="AI1844">
        <v>131</v>
      </c>
      <c r="AJ1844" t="s">
        <v>888</v>
      </c>
    </row>
    <row r="1845" spans="1:36" x14ac:dyDescent="0.45">
      <c r="A1845">
        <v>1844</v>
      </c>
      <c r="C1845" t="s">
        <v>1243</v>
      </c>
      <c r="D1845" t="str">
        <f t="shared" si="28"/>
        <v>Roberto Pérez2019</v>
      </c>
      <c r="E1845" t="s">
        <v>36</v>
      </c>
      <c r="F1845">
        <v>2019</v>
      </c>
      <c r="G1845">
        <v>63</v>
      </c>
      <c r="H1845">
        <v>237</v>
      </c>
      <c r="I1845">
        <v>449</v>
      </c>
      <c r="J1845">
        <v>61</v>
      </c>
      <c r="K1845">
        <v>203</v>
      </c>
      <c r="L1845">
        <v>29</v>
      </c>
      <c r="M1845">
        <v>52</v>
      </c>
      <c r="N1845">
        <v>5</v>
      </c>
      <c r="O1845">
        <v>1</v>
      </c>
      <c r="P1845">
        <v>16</v>
      </c>
      <c r="Q1845">
        <v>36</v>
      </c>
      <c r="R1845">
        <v>0</v>
      </c>
      <c r="S1845">
        <v>0</v>
      </c>
      <c r="T1845">
        <v>27</v>
      </c>
      <c r="U1845">
        <v>67</v>
      </c>
      <c r="V1845">
        <v>0.25600000000000001</v>
      </c>
      <c r="W1845">
        <v>0.34499999999999997</v>
      </c>
      <c r="X1845">
        <v>0.52700000000000002</v>
      </c>
      <c r="Y1845">
        <v>0.872</v>
      </c>
      <c r="Z1845">
        <v>107</v>
      </c>
      <c r="AA1845">
        <v>6</v>
      </c>
      <c r="AB1845">
        <v>2</v>
      </c>
      <c r="AC1845">
        <v>2</v>
      </c>
      <c r="AD1845">
        <v>3</v>
      </c>
      <c r="AE1845">
        <v>0</v>
      </c>
      <c r="AF1845">
        <v>1</v>
      </c>
      <c r="AG1845">
        <v>0.29299999999999998</v>
      </c>
      <c r="AH1845">
        <v>124</v>
      </c>
      <c r="AI1845">
        <v>129</v>
      </c>
      <c r="AJ1845" t="s">
        <v>1244</v>
      </c>
    </row>
    <row r="1846" spans="1:36" x14ac:dyDescent="0.45">
      <c r="A1846">
        <v>1845</v>
      </c>
      <c r="C1846" t="s">
        <v>539</v>
      </c>
      <c r="D1846" t="str">
        <f t="shared" si="28"/>
        <v>Jay Bruce2018</v>
      </c>
      <c r="E1846" t="s">
        <v>36</v>
      </c>
      <c r="F1846">
        <v>2018</v>
      </c>
      <c r="G1846">
        <v>62</v>
      </c>
      <c r="H1846">
        <v>236</v>
      </c>
      <c r="I1846">
        <v>361</v>
      </c>
      <c r="J1846">
        <v>55</v>
      </c>
      <c r="K1846">
        <v>212</v>
      </c>
      <c r="L1846">
        <v>17</v>
      </c>
      <c r="M1846">
        <v>45</v>
      </c>
      <c r="N1846">
        <v>12</v>
      </c>
      <c r="O1846">
        <v>1</v>
      </c>
      <c r="P1846">
        <v>3</v>
      </c>
      <c r="Q1846">
        <v>17</v>
      </c>
      <c r="R1846">
        <v>2</v>
      </c>
      <c r="S1846">
        <v>1</v>
      </c>
      <c r="T1846">
        <v>24</v>
      </c>
      <c r="U1846">
        <v>48</v>
      </c>
      <c r="V1846">
        <v>0.21199999999999999</v>
      </c>
      <c r="W1846">
        <v>0.29199999999999998</v>
      </c>
      <c r="X1846">
        <v>0.32100000000000001</v>
      </c>
      <c r="Y1846">
        <v>0.61299999999999999</v>
      </c>
      <c r="Z1846">
        <v>68</v>
      </c>
      <c r="AA1846">
        <v>2</v>
      </c>
      <c r="AB1846">
        <v>0</v>
      </c>
      <c r="AC1846">
        <v>0</v>
      </c>
      <c r="AD1846">
        <v>0</v>
      </c>
      <c r="AE1846">
        <v>3</v>
      </c>
      <c r="AF1846">
        <v>0</v>
      </c>
      <c r="AG1846">
        <v>0.26100000000000001</v>
      </c>
      <c r="AH1846">
        <v>81</v>
      </c>
      <c r="AI1846">
        <v>71</v>
      </c>
      <c r="AJ1846" t="s">
        <v>540</v>
      </c>
    </row>
    <row r="1847" spans="1:36" x14ac:dyDescent="0.45">
      <c r="A1847">
        <v>1846</v>
      </c>
      <c r="C1847" t="s">
        <v>306</v>
      </c>
      <c r="D1847" t="str">
        <f t="shared" si="28"/>
        <v>Ian Desmond2017</v>
      </c>
      <c r="E1847" t="s">
        <v>36</v>
      </c>
      <c r="F1847">
        <v>2017</v>
      </c>
      <c r="G1847">
        <v>57</v>
      </c>
      <c r="H1847">
        <v>236</v>
      </c>
      <c r="I1847">
        <v>373</v>
      </c>
      <c r="J1847">
        <v>55</v>
      </c>
      <c r="K1847">
        <v>219</v>
      </c>
      <c r="L1847">
        <v>31</v>
      </c>
      <c r="M1847">
        <v>62</v>
      </c>
      <c r="N1847">
        <v>6</v>
      </c>
      <c r="O1847">
        <v>1</v>
      </c>
      <c r="P1847">
        <v>5</v>
      </c>
      <c r="Q1847">
        <v>26</v>
      </c>
      <c r="R1847">
        <v>10</v>
      </c>
      <c r="S1847">
        <v>4</v>
      </c>
      <c r="T1847">
        <v>10</v>
      </c>
      <c r="U1847">
        <v>60</v>
      </c>
      <c r="V1847">
        <v>0.28299999999999997</v>
      </c>
      <c r="W1847">
        <v>0.32100000000000001</v>
      </c>
      <c r="X1847">
        <v>0.38800000000000001</v>
      </c>
      <c r="Y1847">
        <v>0.70899999999999996</v>
      </c>
      <c r="Z1847">
        <v>85</v>
      </c>
      <c r="AA1847">
        <v>7</v>
      </c>
      <c r="AB1847">
        <v>3</v>
      </c>
      <c r="AC1847">
        <v>2</v>
      </c>
      <c r="AD1847">
        <v>2</v>
      </c>
      <c r="AE1847">
        <v>1</v>
      </c>
      <c r="AF1847">
        <v>0</v>
      </c>
      <c r="AG1847">
        <v>0.36499999999999999</v>
      </c>
      <c r="AH1847">
        <v>102</v>
      </c>
      <c r="AI1847">
        <v>90</v>
      </c>
      <c r="AJ1847" t="s">
        <v>307</v>
      </c>
    </row>
    <row r="1848" spans="1:36" x14ac:dyDescent="0.45">
      <c r="A1848">
        <v>1847</v>
      </c>
      <c r="C1848" t="s">
        <v>421</v>
      </c>
      <c r="D1848" t="str">
        <f t="shared" si="28"/>
        <v>Corey Dickerson2014</v>
      </c>
      <c r="E1848" t="s">
        <v>36</v>
      </c>
      <c r="F1848">
        <v>2014</v>
      </c>
      <c r="G1848">
        <v>70</v>
      </c>
      <c r="H1848">
        <v>236</v>
      </c>
      <c r="I1848">
        <v>478</v>
      </c>
      <c r="J1848">
        <v>51</v>
      </c>
      <c r="K1848">
        <v>210</v>
      </c>
      <c r="L1848">
        <v>37</v>
      </c>
      <c r="M1848">
        <v>68</v>
      </c>
      <c r="N1848">
        <v>14</v>
      </c>
      <c r="O1848">
        <v>3</v>
      </c>
      <c r="P1848">
        <v>11</v>
      </c>
      <c r="Q1848">
        <v>35</v>
      </c>
      <c r="R1848">
        <v>6</v>
      </c>
      <c r="S1848">
        <v>4</v>
      </c>
      <c r="T1848">
        <v>23</v>
      </c>
      <c r="U1848">
        <v>53</v>
      </c>
      <c r="V1848">
        <v>0.32400000000000001</v>
      </c>
      <c r="W1848">
        <v>0.39</v>
      </c>
      <c r="X1848">
        <v>0.57599999999999996</v>
      </c>
      <c r="Y1848">
        <v>0.96599999999999997</v>
      </c>
      <c r="Z1848">
        <v>121</v>
      </c>
      <c r="AA1848">
        <v>2</v>
      </c>
      <c r="AB1848">
        <v>1</v>
      </c>
      <c r="AC1848">
        <v>0</v>
      </c>
      <c r="AD1848">
        <v>2</v>
      </c>
      <c r="AE1848">
        <v>3</v>
      </c>
      <c r="AF1848">
        <v>2</v>
      </c>
      <c r="AG1848">
        <v>0.38500000000000001</v>
      </c>
      <c r="AH1848">
        <v>109</v>
      </c>
      <c r="AI1848">
        <v>171</v>
      </c>
      <c r="AJ1848" t="s">
        <v>422</v>
      </c>
    </row>
    <row r="1849" spans="1:36" x14ac:dyDescent="0.45">
      <c r="A1849">
        <v>1848</v>
      </c>
      <c r="C1849" t="s">
        <v>499</v>
      </c>
      <c r="D1849" t="str">
        <f t="shared" si="28"/>
        <v>Derek Dietrich2019</v>
      </c>
      <c r="E1849" t="s">
        <v>36</v>
      </c>
      <c r="F1849">
        <v>2019</v>
      </c>
      <c r="G1849">
        <v>81</v>
      </c>
      <c r="H1849">
        <v>236</v>
      </c>
      <c r="I1849">
        <v>306</v>
      </c>
      <c r="J1849">
        <v>53</v>
      </c>
      <c r="K1849">
        <v>195</v>
      </c>
      <c r="L1849">
        <v>36</v>
      </c>
      <c r="M1849">
        <v>43</v>
      </c>
      <c r="N1849">
        <v>5</v>
      </c>
      <c r="O1849">
        <v>2</v>
      </c>
      <c r="P1849">
        <v>18</v>
      </c>
      <c r="Q1849">
        <v>40</v>
      </c>
      <c r="R1849">
        <v>1</v>
      </c>
      <c r="S1849">
        <v>1</v>
      </c>
      <c r="T1849">
        <v>22</v>
      </c>
      <c r="U1849">
        <v>54</v>
      </c>
      <c r="V1849">
        <v>0.221</v>
      </c>
      <c r="W1849">
        <v>0.34899999999999998</v>
      </c>
      <c r="X1849">
        <v>0.54400000000000004</v>
      </c>
      <c r="Y1849">
        <v>0.89300000000000002</v>
      </c>
      <c r="Z1849">
        <v>106</v>
      </c>
      <c r="AA1849">
        <v>2</v>
      </c>
      <c r="AB1849">
        <v>17</v>
      </c>
      <c r="AC1849">
        <v>0</v>
      </c>
      <c r="AD1849">
        <v>1</v>
      </c>
      <c r="AE1849">
        <v>2</v>
      </c>
      <c r="AF1849">
        <v>3</v>
      </c>
      <c r="AG1849">
        <v>0.20200000000000001</v>
      </c>
      <c r="AH1849">
        <v>124</v>
      </c>
      <c r="AI1849">
        <v>134</v>
      </c>
      <c r="AJ1849" t="s">
        <v>500</v>
      </c>
    </row>
    <row r="1850" spans="1:36" x14ac:dyDescent="0.45">
      <c r="A1850">
        <v>1849</v>
      </c>
      <c r="C1850" t="s">
        <v>731</v>
      </c>
      <c r="D1850" t="str">
        <f t="shared" si="28"/>
        <v>Wilmer Flores2018</v>
      </c>
      <c r="E1850" t="s">
        <v>36</v>
      </c>
      <c r="F1850">
        <v>2018</v>
      </c>
      <c r="G1850">
        <v>75</v>
      </c>
      <c r="H1850">
        <v>236</v>
      </c>
      <c r="I1850">
        <v>429</v>
      </c>
      <c r="J1850">
        <v>50</v>
      </c>
      <c r="K1850">
        <v>213</v>
      </c>
      <c r="L1850">
        <v>22</v>
      </c>
      <c r="M1850">
        <v>58</v>
      </c>
      <c r="N1850">
        <v>16</v>
      </c>
      <c r="O1850">
        <v>0</v>
      </c>
      <c r="P1850">
        <v>8</v>
      </c>
      <c r="Q1850">
        <v>30</v>
      </c>
      <c r="R1850">
        <v>0</v>
      </c>
      <c r="S1850">
        <v>0</v>
      </c>
      <c r="T1850">
        <v>17</v>
      </c>
      <c r="U1850">
        <v>21</v>
      </c>
      <c r="V1850">
        <v>0.27200000000000002</v>
      </c>
      <c r="W1850">
        <v>0.32200000000000001</v>
      </c>
      <c r="X1850">
        <v>0.46</v>
      </c>
      <c r="Y1850">
        <v>0.78200000000000003</v>
      </c>
      <c r="Z1850">
        <v>98</v>
      </c>
      <c r="AA1850">
        <v>4</v>
      </c>
      <c r="AB1850">
        <v>1</v>
      </c>
      <c r="AC1850">
        <v>0</v>
      </c>
      <c r="AD1850">
        <v>5</v>
      </c>
      <c r="AE1850">
        <v>0</v>
      </c>
      <c r="AF1850">
        <v>0</v>
      </c>
      <c r="AG1850">
        <v>0.26500000000000001</v>
      </c>
      <c r="AH1850">
        <v>111</v>
      </c>
      <c r="AI1850">
        <v>114</v>
      </c>
      <c r="AJ1850" t="s">
        <v>732</v>
      </c>
    </row>
    <row r="1851" spans="1:36" x14ac:dyDescent="0.45">
      <c r="A1851">
        <v>1850</v>
      </c>
      <c r="C1851" t="s">
        <v>609</v>
      </c>
      <c r="D1851" t="str">
        <f t="shared" si="28"/>
        <v>Maikel Franco2015</v>
      </c>
      <c r="E1851" t="s">
        <v>36</v>
      </c>
      <c r="F1851">
        <v>2015</v>
      </c>
      <c r="G1851">
        <v>55</v>
      </c>
      <c r="H1851">
        <v>236</v>
      </c>
      <c r="I1851">
        <v>335</v>
      </c>
      <c r="J1851">
        <v>55</v>
      </c>
      <c r="K1851">
        <v>218</v>
      </c>
      <c r="L1851">
        <v>31</v>
      </c>
      <c r="M1851">
        <v>62</v>
      </c>
      <c r="N1851">
        <v>14</v>
      </c>
      <c r="O1851">
        <v>1</v>
      </c>
      <c r="P1851">
        <v>10</v>
      </c>
      <c r="Q1851">
        <v>34</v>
      </c>
      <c r="R1851">
        <v>1</v>
      </c>
      <c r="S1851">
        <v>0</v>
      </c>
      <c r="T1851">
        <v>15</v>
      </c>
      <c r="U1851">
        <v>38</v>
      </c>
      <c r="V1851">
        <v>0.28399999999999997</v>
      </c>
      <c r="W1851">
        <v>0.33900000000000002</v>
      </c>
      <c r="X1851">
        <v>0.495</v>
      </c>
      <c r="Y1851">
        <v>0.83399999999999996</v>
      </c>
      <c r="Z1851">
        <v>108</v>
      </c>
      <c r="AA1851">
        <v>5</v>
      </c>
      <c r="AB1851">
        <v>3</v>
      </c>
      <c r="AC1851">
        <v>0</v>
      </c>
      <c r="AD1851">
        <v>0</v>
      </c>
      <c r="AE1851">
        <v>1</v>
      </c>
      <c r="AF1851">
        <v>5</v>
      </c>
      <c r="AG1851">
        <v>0.30599999999999999</v>
      </c>
      <c r="AH1851">
        <v>98</v>
      </c>
      <c r="AI1851">
        <v>133</v>
      </c>
      <c r="AJ1851" t="s">
        <v>610</v>
      </c>
    </row>
    <row r="1852" spans="1:36" x14ac:dyDescent="0.45">
      <c r="A1852">
        <v>1851</v>
      </c>
      <c r="C1852" t="s">
        <v>409</v>
      </c>
      <c r="D1852" t="str">
        <f t="shared" si="28"/>
        <v>Teoscar Hernández2019</v>
      </c>
      <c r="E1852" t="s">
        <v>36</v>
      </c>
      <c r="F1852">
        <v>2019</v>
      </c>
      <c r="G1852">
        <v>63</v>
      </c>
      <c r="H1852">
        <v>236</v>
      </c>
      <c r="I1852">
        <v>464</v>
      </c>
      <c r="J1852">
        <v>57</v>
      </c>
      <c r="K1852">
        <v>216</v>
      </c>
      <c r="L1852">
        <v>24</v>
      </c>
      <c r="M1852">
        <v>44</v>
      </c>
      <c r="N1852">
        <v>8</v>
      </c>
      <c r="O1852">
        <v>1</v>
      </c>
      <c r="P1852">
        <v>8</v>
      </c>
      <c r="Q1852">
        <v>27</v>
      </c>
      <c r="R1852">
        <v>4</v>
      </c>
      <c r="S1852">
        <v>1</v>
      </c>
      <c r="T1852">
        <v>19</v>
      </c>
      <c r="U1852">
        <v>71</v>
      </c>
      <c r="V1852">
        <v>0.20399999999999999</v>
      </c>
      <c r="W1852">
        <v>0.26700000000000002</v>
      </c>
      <c r="X1852">
        <v>0.36099999999999999</v>
      </c>
      <c r="Y1852">
        <v>0.628</v>
      </c>
      <c r="Z1852">
        <v>78</v>
      </c>
      <c r="AA1852">
        <v>4</v>
      </c>
      <c r="AB1852">
        <v>0</v>
      </c>
      <c r="AC1852">
        <v>0</v>
      </c>
      <c r="AD1852">
        <v>1</v>
      </c>
      <c r="AE1852">
        <v>1</v>
      </c>
      <c r="AF1852">
        <v>2</v>
      </c>
      <c r="AG1852">
        <v>0.26100000000000001</v>
      </c>
      <c r="AH1852">
        <v>64</v>
      </c>
      <c r="AI1852">
        <v>67</v>
      </c>
      <c r="AJ1852" t="s">
        <v>410</v>
      </c>
    </row>
    <row r="1853" spans="1:36" x14ac:dyDescent="0.45">
      <c r="A1853">
        <v>1852</v>
      </c>
      <c r="C1853" t="s">
        <v>1245</v>
      </c>
      <c r="D1853" t="str">
        <f t="shared" si="28"/>
        <v>Danny Jansen2019</v>
      </c>
      <c r="E1853" t="s">
        <v>36</v>
      </c>
      <c r="F1853">
        <v>2019</v>
      </c>
      <c r="G1853">
        <v>67</v>
      </c>
      <c r="H1853">
        <v>236</v>
      </c>
      <c r="I1853">
        <v>384</v>
      </c>
      <c r="J1853">
        <v>61</v>
      </c>
      <c r="K1853">
        <v>213</v>
      </c>
      <c r="L1853">
        <v>22</v>
      </c>
      <c r="M1853">
        <v>45</v>
      </c>
      <c r="N1853">
        <v>10</v>
      </c>
      <c r="O1853">
        <v>1</v>
      </c>
      <c r="P1853">
        <v>8</v>
      </c>
      <c r="Q1853">
        <v>27</v>
      </c>
      <c r="R1853">
        <v>0</v>
      </c>
      <c r="S1853">
        <v>0</v>
      </c>
      <c r="T1853">
        <v>20</v>
      </c>
      <c r="U1853">
        <v>46</v>
      </c>
      <c r="V1853">
        <v>0.21099999999999999</v>
      </c>
      <c r="W1853">
        <v>0.28100000000000003</v>
      </c>
      <c r="X1853">
        <v>0.38</v>
      </c>
      <c r="Y1853">
        <v>0.66100000000000003</v>
      </c>
      <c r="Z1853">
        <v>81</v>
      </c>
      <c r="AA1853">
        <v>5</v>
      </c>
      <c r="AB1853">
        <v>1</v>
      </c>
      <c r="AC1853">
        <v>1</v>
      </c>
      <c r="AD1853">
        <v>1</v>
      </c>
      <c r="AE1853">
        <v>0</v>
      </c>
      <c r="AF1853">
        <v>1</v>
      </c>
      <c r="AG1853">
        <v>0.23100000000000001</v>
      </c>
      <c r="AH1853">
        <v>106</v>
      </c>
      <c r="AI1853">
        <v>75</v>
      </c>
      <c r="AJ1853" t="s">
        <v>1246</v>
      </c>
    </row>
    <row r="1854" spans="1:36" x14ac:dyDescent="0.45">
      <c r="A1854">
        <v>1853</v>
      </c>
      <c r="C1854" t="s">
        <v>491</v>
      </c>
      <c r="D1854" t="str">
        <f t="shared" si="28"/>
        <v>Salvador Perez2022</v>
      </c>
      <c r="E1854" t="s">
        <v>36</v>
      </c>
      <c r="F1854">
        <v>2022</v>
      </c>
      <c r="G1854">
        <v>57</v>
      </c>
      <c r="H1854">
        <v>236</v>
      </c>
      <c r="I1854">
        <v>473</v>
      </c>
      <c r="J1854">
        <v>57</v>
      </c>
      <c r="K1854">
        <v>223</v>
      </c>
      <c r="L1854">
        <v>25</v>
      </c>
      <c r="M1854">
        <v>47</v>
      </c>
      <c r="N1854">
        <v>13</v>
      </c>
      <c r="O1854">
        <v>1</v>
      </c>
      <c r="P1854">
        <v>11</v>
      </c>
      <c r="Q1854">
        <v>34</v>
      </c>
      <c r="R1854">
        <v>0</v>
      </c>
      <c r="S1854">
        <v>0</v>
      </c>
      <c r="T1854">
        <v>9</v>
      </c>
      <c r="U1854">
        <v>65</v>
      </c>
      <c r="V1854">
        <v>0.21099999999999999</v>
      </c>
      <c r="W1854">
        <v>0.254</v>
      </c>
      <c r="X1854">
        <v>0.42599999999999999</v>
      </c>
      <c r="Y1854">
        <v>0.68</v>
      </c>
      <c r="Z1854">
        <v>95</v>
      </c>
      <c r="AA1854">
        <v>6</v>
      </c>
      <c r="AB1854">
        <v>4</v>
      </c>
      <c r="AC1854">
        <v>0</v>
      </c>
      <c r="AD1854">
        <v>0</v>
      </c>
      <c r="AE1854">
        <v>1</v>
      </c>
      <c r="AF1854">
        <v>3</v>
      </c>
      <c r="AG1854">
        <v>0.245</v>
      </c>
      <c r="AH1854">
        <v>79</v>
      </c>
      <c r="AI1854">
        <v>89</v>
      </c>
      <c r="AJ1854" t="s">
        <v>492</v>
      </c>
    </row>
    <row r="1855" spans="1:36" x14ac:dyDescent="0.45">
      <c r="A1855">
        <v>1854</v>
      </c>
      <c r="C1855" t="s">
        <v>356</v>
      </c>
      <c r="D1855" t="str">
        <f t="shared" si="28"/>
        <v>Tommy Pham2017</v>
      </c>
      <c r="E1855" t="s">
        <v>36</v>
      </c>
      <c r="F1855">
        <v>2017</v>
      </c>
      <c r="G1855">
        <v>59</v>
      </c>
      <c r="H1855">
        <v>236</v>
      </c>
      <c r="I1855">
        <v>530</v>
      </c>
      <c r="J1855">
        <v>53</v>
      </c>
      <c r="K1855">
        <v>204</v>
      </c>
      <c r="L1855">
        <v>42</v>
      </c>
      <c r="M1855">
        <v>61</v>
      </c>
      <c r="N1855">
        <v>8</v>
      </c>
      <c r="O1855">
        <v>1</v>
      </c>
      <c r="P1855">
        <v>11</v>
      </c>
      <c r="Q1855">
        <v>34</v>
      </c>
      <c r="R1855">
        <v>11</v>
      </c>
      <c r="S1855">
        <v>4</v>
      </c>
      <c r="T1855">
        <v>26</v>
      </c>
      <c r="U1855">
        <v>60</v>
      </c>
      <c r="V1855">
        <v>0.29899999999999999</v>
      </c>
      <c r="W1855">
        <v>0.38600000000000001</v>
      </c>
      <c r="X1855">
        <v>0.51</v>
      </c>
      <c r="Y1855">
        <v>0.89500000000000002</v>
      </c>
      <c r="Z1855">
        <v>104</v>
      </c>
      <c r="AA1855">
        <v>10</v>
      </c>
      <c r="AB1855">
        <v>4</v>
      </c>
      <c r="AC1855">
        <v>0</v>
      </c>
      <c r="AD1855">
        <v>2</v>
      </c>
      <c r="AE1855">
        <v>0</v>
      </c>
      <c r="AF1855">
        <v>2</v>
      </c>
      <c r="AG1855">
        <v>0.37</v>
      </c>
      <c r="AH1855">
        <v>92</v>
      </c>
      <c r="AI1855">
        <v>139</v>
      </c>
      <c r="AJ1855" t="s">
        <v>357</v>
      </c>
    </row>
    <row r="1856" spans="1:36" x14ac:dyDescent="0.45">
      <c r="A1856">
        <v>1855</v>
      </c>
      <c r="C1856" t="s">
        <v>557</v>
      </c>
      <c r="D1856" t="str">
        <f t="shared" si="28"/>
        <v>Trevor Plouffe2017</v>
      </c>
      <c r="E1856" t="s">
        <v>36</v>
      </c>
      <c r="F1856">
        <v>2017</v>
      </c>
      <c r="G1856">
        <v>71</v>
      </c>
      <c r="H1856">
        <v>236</v>
      </c>
      <c r="I1856">
        <v>313</v>
      </c>
      <c r="J1856">
        <v>60</v>
      </c>
      <c r="K1856">
        <v>217</v>
      </c>
      <c r="L1856">
        <v>25</v>
      </c>
      <c r="M1856">
        <v>47</v>
      </c>
      <c r="N1856">
        <v>6</v>
      </c>
      <c r="O1856">
        <v>0</v>
      </c>
      <c r="P1856">
        <v>8</v>
      </c>
      <c r="Q1856">
        <v>15</v>
      </c>
      <c r="R1856">
        <v>1</v>
      </c>
      <c r="S1856">
        <v>2</v>
      </c>
      <c r="T1856">
        <v>18</v>
      </c>
      <c r="U1856">
        <v>67</v>
      </c>
      <c r="V1856">
        <v>0.217</v>
      </c>
      <c r="W1856">
        <v>0.27500000000000002</v>
      </c>
      <c r="X1856">
        <v>0.35499999999999998</v>
      </c>
      <c r="Y1856">
        <v>0.63</v>
      </c>
      <c r="Z1856">
        <v>77</v>
      </c>
      <c r="AA1856">
        <v>11</v>
      </c>
      <c r="AB1856">
        <v>0</v>
      </c>
      <c r="AC1856">
        <v>0</v>
      </c>
      <c r="AD1856">
        <v>1</v>
      </c>
      <c r="AE1856">
        <v>1</v>
      </c>
      <c r="AF1856">
        <v>2</v>
      </c>
      <c r="AG1856">
        <v>0.27300000000000002</v>
      </c>
      <c r="AH1856">
        <v>113</v>
      </c>
      <c r="AI1856">
        <v>68</v>
      </c>
      <c r="AJ1856" t="s">
        <v>558</v>
      </c>
    </row>
    <row r="1857" spans="1:36" x14ac:dyDescent="0.45">
      <c r="A1857">
        <v>1856</v>
      </c>
      <c r="C1857" t="s">
        <v>581</v>
      </c>
      <c r="D1857" t="str">
        <f t="shared" si="28"/>
        <v>Ben Revere2016</v>
      </c>
      <c r="E1857" t="s">
        <v>36</v>
      </c>
      <c r="F1857">
        <v>2016</v>
      </c>
      <c r="G1857">
        <v>54</v>
      </c>
      <c r="H1857">
        <v>236</v>
      </c>
      <c r="I1857">
        <v>375</v>
      </c>
      <c r="J1857">
        <v>50</v>
      </c>
      <c r="K1857">
        <v>219</v>
      </c>
      <c r="L1857">
        <v>26</v>
      </c>
      <c r="M1857">
        <v>49</v>
      </c>
      <c r="N1857">
        <v>4</v>
      </c>
      <c r="O1857">
        <v>5</v>
      </c>
      <c r="P1857">
        <v>1</v>
      </c>
      <c r="Q1857">
        <v>17</v>
      </c>
      <c r="R1857">
        <v>10</v>
      </c>
      <c r="S1857">
        <v>4</v>
      </c>
      <c r="T1857">
        <v>12</v>
      </c>
      <c r="U1857">
        <v>21</v>
      </c>
      <c r="V1857">
        <v>0.224</v>
      </c>
      <c r="W1857">
        <v>0.26800000000000002</v>
      </c>
      <c r="X1857">
        <v>0.30099999999999999</v>
      </c>
      <c r="Y1857">
        <v>0.56999999999999995</v>
      </c>
      <c r="Z1857">
        <v>66</v>
      </c>
      <c r="AA1857">
        <v>6</v>
      </c>
      <c r="AB1857">
        <v>2</v>
      </c>
      <c r="AC1857">
        <v>1</v>
      </c>
      <c r="AD1857">
        <v>2</v>
      </c>
      <c r="AE1857">
        <v>0</v>
      </c>
      <c r="AF1857">
        <v>3</v>
      </c>
      <c r="AG1857">
        <v>0.24099999999999999</v>
      </c>
      <c r="AH1857">
        <v>103</v>
      </c>
      <c r="AI1857">
        <v>55</v>
      </c>
      <c r="AJ1857" t="s">
        <v>582</v>
      </c>
    </row>
    <row r="1858" spans="1:36" x14ac:dyDescent="0.45">
      <c r="A1858">
        <v>1857</v>
      </c>
      <c r="C1858" t="s">
        <v>1209</v>
      </c>
      <c r="D1858" t="str">
        <f t="shared" si="28"/>
        <v>Nick Senzel2019</v>
      </c>
      <c r="E1858" t="s">
        <v>36</v>
      </c>
      <c r="F1858">
        <v>2019</v>
      </c>
      <c r="G1858">
        <v>55</v>
      </c>
      <c r="H1858">
        <v>236</v>
      </c>
      <c r="I1858">
        <v>414</v>
      </c>
      <c r="J1858">
        <v>52</v>
      </c>
      <c r="K1858">
        <v>213</v>
      </c>
      <c r="L1858">
        <v>33</v>
      </c>
      <c r="M1858">
        <v>56</v>
      </c>
      <c r="N1858">
        <v>13</v>
      </c>
      <c r="O1858">
        <v>2</v>
      </c>
      <c r="P1858">
        <v>8</v>
      </c>
      <c r="Q1858">
        <v>27</v>
      </c>
      <c r="R1858">
        <v>8</v>
      </c>
      <c r="S1858">
        <v>3</v>
      </c>
      <c r="T1858">
        <v>20</v>
      </c>
      <c r="U1858">
        <v>54</v>
      </c>
      <c r="V1858">
        <v>0.26300000000000001</v>
      </c>
      <c r="W1858">
        <v>0.32500000000000001</v>
      </c>
      <c r="X1858">
        <v>0.45500000000000002</v>
      </c>
      <c r="Y1858">
        <v>0.78</v>
      </c>
      <c r="Z1858">
        <v>97</v>
      </c>
      <c r="AA1858">
        <v>4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0.316</v>
      </c>
      <c r="AH1858">
        <v>110</v>
      </c>
      <c r="AI1858">
        <v>106</v>
      </c>
      <c r="AJ1858" t="s">
        <v>1210</v>
      </c>
    </row>
    <row r="1859" spans="1:36" x14ac:dyDescent="0.45">
      <c r="A1859">
        <v>1858</v>
      </c>
      <c r="C1859" t="s">
        <v>895</v>
      </c>
      <c r="D1859" t="str">
        <f t="shared" ref="D1859:D1922" si="29">_xlfn.CONCAT(C1859,F1859)</f>
        <v>Michael A. Taylor2022</v>
      </c>
      <c r="E1859" t="s">
        <v>36</v>
      </c>
      <c r="F1859">
        <v>2022</v>
      </c>
      <c r="G1859">
        <v>64</v>
      </c>
      <c r="H1859">
        <v>236</v>
      </c>
      <c r="I1859">
        <v>456</v>
      </c>
      <c r="J1859">
        <v>61</v>
      </c>
      <c r="K1859">
        <v>208</v>
      </c>
      <c r="L1859">
        <v>26</v>
      </c>
      <c r="M1859">
        <v>55</v>
      </c>
      <c r="N1859">
        <v>6</v>
      </c>
      <c r="O1859">
        <v>2</v>
      </c>
      <c r="P1859">
        <v>5</v>
      </c>
      <c r="Q1859">
        <v>24</v>
      </c>
      <c r="R1859">
        <v>1</v>
      </c>
      <c r="S1859">
        <v>1</v>
      </c>
      <c r="T1859">
        <v>24</v>
      </c>
      <c r="U1859">
        <v>56</v>
      </c>
      <c r="V1859">
        <v>0.26400000000000001</v>
      </c>
      <c r="W1859">
        <v>0.34</v>
      </c>
      <c r="X1859">
        <v>0.38500000000000001</v>
      </c>
      <c r="Y1859">
        <v>0.72499999999999998</v>
      </c>
      <c r="Z1859">
        <v>80</v>
      </c>
      <c r="AA1859">
        <v>4</v>
      </c>
      <c r="AB1859">
        <v>1</v>
      </c>
      <c r="AC1859">
        <v>1</v>
      </c>
      <c r="AD1859">
        <v>2</v>
      </c>
      <c r="AE1859">
        <v>0</v>
      </c>
      <c r="AF1859">
        <v>2</v>
      </c>
      <c r="AG1859">
        <v>0.33600000000000002</v>
      </c>
      <c r="AH1859">
        <v>117</v>
      </c>
      <c r="AI1859">
        <v>106</v>
      </c>
      <c r="AJ1859" t="s">
        <v>896</v>
      </c>
    </row>
    <row r="1860" spans="1:36" x14ac:dyDescent="0.45">
      <c r="A1860">
        <v>1859</v>
      </c>
      <c r="C1860" t="s">
        <v>1091</v>
      </c>
      <c r="D1860" t="str">
        <f t="shared" si="29"/>
        <v>Francisco Cervelli2018</v>
      </c>
      <c r="E1860" t="s">
        <v>36</v>
      </c>
      <c r="F1860">
        <v>2018</v>
      </c>
      <c r="G1860">
        <v>60</v>
      </c>
      <c r="H1860">
        <v>235</v>
      </c>
      <c r="I1860">
        <v>404</v>
      </c>
      <c r="J1860">
        <v>58</v>
      </c>
      <c r="K1860">
        <v>189</v>
      </c>
      <c r="L1860">
        <v>26</v>
      </c>
      <c r="M1860">
        <v>46</v>
      </c>
      <c r="N1860">
        <v>8</v>
      </c>
      <c r="O1860">
        <v>3</v>
      </c>
      <c r="P1860">
        <v>9</v>
      </c>
      <c r="Q1860">
        <v>36</v>
      </c>
      <c r="R1860">
        <v>1</v>
      </c>
      <c r="S1860">
        <v>2</v>
      </c>
      <c r="T1860">
        <v>34</v>
      </c>
      <c r="U1860">
        <v>48</v>
      </c>
      <c r="V1860">
        <v>0.24299999999999999</v>
      </c>
      <c r="W1860">
        <v>0.379</v>
      </c>
      <c r="X1860">
        <v>0.46</v>
      </c>
      <c r="Y1860">
        <v>0.83899999999999997</v>
      </c>
      <c r="Z1860">
        <v>87</v>
      </c>
      <c r="AA1860">
        <v>4</v>
      </c>
      <c r="AB1860">
        <v>9</v>
      </c>
      <c r="AC1860">
        <v>0</v>
      </c>
      <c r="AD1860">
        <v>3</v>
      </c>
      <c r="AE1860">
        <v>1</v>
      </c>
      <c r="AF1860">
        <v>1</v>
      </c>
      <c r="AG1860">
        <v>0.27400000000000002</v>
      </c>
      <c r="AH1860">
        <v>107</v>
      </c>
      <c r="AI1860">
        <v>132</v>
      </c>
      <c r="AJ1860" t="s">
        <v>1092</v>
      </c>
    </row>
    <row r="1861" spans="1:36" x14ac:dyDescent="0.45">
      <c r="A1861">
        <v>1860</v>
      </c>
      <c r="C1861" t="s">
        <v>1247</v>
      </c>
      <c r="D1861" t="str">
        <f t="shared" si="29"/>
        <v>Maikel Garcia2023</v>
      </c>
      <c r="E1861" t="s">
        <v>36</v>
      </c>
      <c r="F1861">
        <v>2023</v>
      </c>
      <c r="G1861">
        <v>58</v>
      </c>
      <c r="H1861">
        <v>235</v>
      </c>
      <c r="I1861">
        <v>515</v>
      </c>
      <c r="J1861">
        <v>56</v>
      </c>
      <c r="K1861">
        <v>211</v>
      </c>
      <c r="L1861">
        <v>26</v>
      </c>
      <c r="M1861">
        <v>60</v>
      </c>
      <c r="N1861">
        <v>11</v>
      </c>
      <c r="O1861">
        <v>1</v>
      </c>
      <c r="P1861">
        <v>3</v>
      </c>
      <c r="Q1861">
        <v>22</v>
      </c>
      <c r="R1861">
        <v>14</v>
      </c>
      <c r="S1861">
        <v>2</v>
      </c>
      <c r="T1861">
        <v>19</v>
      </c>
      <c r="U1861">
        <v>55</v>
      </c>
      <c r="V1861">
        <v>0.28399999999999997</v>
      </c>
      <c r="W1861">
        <v>0.34200000000000003</v>
      </c>
      <c r="X1861">
        <v>0.38900000000000001</v>
      </c>
      <c r="Y1861">
        <v>0.73099999999999998</v>
      </c>
      <c r="Z1861">
        <v>82</v>
      </c>
      <c r="AA1861">
        <v>4</v>
      </c>
      <c r="AB1861">
        <v>1</v>
      </c>
      <c r="AC1861">
        <v>1</v>
      </c>
      <c r="AD1861">
        <v>3</v>
      </c>
      <c r="AE1861">
        <v>0</v>
      </c>
      <c r="AF1861">
        <v>1</v>
      </c>
      <c r="AG1861">
        <v>0.36499999999999999</v>
      </c>
      <c r="AH1861">
        <v>115</v>
      </c>
      <c r="AI1861">
        <v>102</v>
      </c>
      <c r="AJ1861" t="s">
        <v>1248</v>
      </c>
    </row>
    <row r="1862" spans="1:36" x14ac:dyDescent="0.45">
      <c r="A1862">
        <v>1861</v>
      </c>
      <c r="C1862" t="s">
        <v>1249</v>
      </c>
      <c r="D1862" t="str">
        <f t="shared" si="29"/>
        <v>Matt McLain2023</v>
      </c>
      <c r="E1862" t="s">
        <v>36</v>
      </c>
      <c r="F1862">
        <v>2023</v>
      </c>
      <c r="G1862">
        <v>50</v>
      </c>
      <c r="H1862">
        <v>235</v>
      </c>
      <c r="I1862">
        <v>403</v>
      </c>
      <c r="J1862">
        <v>49</v>
      </c>
      <c r="K1862">
        <v>213</v>
      </c>
      <c r="L1862">
        <v>37</v>
      </c>
      <c r="M1862">
        <v>64</v>
      </c>
      <c r="N1862">
        <v>16</v>
      </c>
      <c r="O1862">
        <v>4</v>
      </c>
      <c r="P1862">
        <v>7</v>
      </c>
      <c r="Q1862">
        <v>29</v>
      </c>
      <c r="R1862">
        <v>7</v>
      </c>
      <c r="S1862">
        <v>3</v>
      </c>
      <c r="T1862">
        <v>17</v>
      </c>
      <c r="U1862">
        <v>64</v>
      </c>
      <c r="V1862">
        <v>0.30099999999999999</v>
      </c>
      <c r="W1862">
        <v>0.36599999999999999</v>
      </c>
      <c r="X1862">
        <v>0.51200000000000001</v>
      </c>
      <c r="Y1862">
        <v>0.878</v>
      </c>
      <c r="Z1862">
        <v>109</v>
      </c>
      <c r="AA1862">
        <v>4</v>
      </c>
      <c r="AB1862">
        <v>5</v>
      </c>
      <c r="AC1862">
        <v>0</v>
      </c>
      <c r="AD1862">
        <v>0</v>
      </c>
      <c r="AE1862">
        <v>0</v>
      </c>
      <c r="AF1862">
        <v>2</v>
      </c>
      <c r="AG1862">
        <v>0.40100000000000002</v>
      </c>
      <c r="AH1862">
        <v>104</v>
      </c>
      <c r="AI1862">
        <v>139</v>
      </c>
      <c r="AJ1862" t="s">
        <v>1250</v>
      </c>
    </row>
    <row r="1863" spans="1:36" x14ac:dyDescent="0.45">
      <c r="A1863">
        <v>1862</v>
      </c>
      <c r="C1863" t="s">
        <v>270</v>
      </c>
      <c r="D1863" t="str">
        <f t="shared" si="29"/>
        <v>Mike Moustakas2022</v>
      </c>
      <c r="E1863" t="s">
        <v>36</v>
      </c>
      <c r="F1863">
        <v>2022</v>
      </c>
      <c r="G1863">
        <v>63</v>
      </c>
      <c r="H1863">
        <v>235</v>
      </c>
      <c r="I1863">
        <v>285</v>
      </c>
      <c r="J1863">
        <v>59</v>
      </c>
      <c r="K1863">
        <v>205</v>
      </c>
      <c r="L1863">
        <v>24</v>
      </c>
      <c r="M1863">
        <v>43</v>
      </c>
      <c r="N1863">
        <v>11</v>
      </c>
      <c r="O1863">
        <v>0</v>
      </c>
      <c r="P1863">
        <v>5</v>
      </c>
      <c r="Q1863">
        <v>20</v>
      </c>
      <c r="R1863">
        <v>2</v>
      </c>
      <c r="S1863">
        <v>0</v>
      </c>
      <c r="T1863">
        <v>21</v>
      </c>
      <c r="U1863">
        <v>61</v>
      </c>
      <c r="V1863">
        <v>0.21</v>
      </c>
      <c r="W1863">
        <v>0.29799999999999999</v>
      </c>
      <c r="X1863">
        <v>0.33700000000000002</v>
      </c>
      <c r="Y1863">
        <v>0.63500000000000001</v>
      </c>
      <c r="Z1863">
        <v>69</v>
      </c>
      <c r="AA1863">
        <v>5</v>
      </c>
      <c r="AB1863">
        <v>6</v>
      </c>
      <c r="AC1863">
        <v>0</v>
      </c>
      <c r="AD1863">
        <v>3</v>
      </c>
      <c r="AE1863">
        <v>0</v>
      </c>
      <c r="AF1863">
        <v>0</v>
      </c>
      <c r="AG1863">
        <v>0.26800000000000002</v>
      </c>
      <c r="AH1863">
        <v>99</v>
      </c>
      <c r="AI1863">
        <v>81</v>
      </c>
      <c r="AJ1863" t="s">
        <v>271</v>
      </c>
    </row>
    <row r="1864" spans="1:36" x14ac:dyDescent="0.45">
      <c r="A1864">
        <v>1863</v>
      </c>
      <c r="C1864" t="s">
        <v>705</v>
      </c>
      <c r="D1864" t="str">
        <f t="shared" si="29"/>
        <v>Derek Norris2014</v>
      </c>
      <c r="E1864" t="s">
        <v>36</v>
      </c>
      <c r="F1864">
        <v>2014</v>
      </c>
      <c r="G1864">
        <v>70</v>
      </c>
      <c r="H1864">
        <v>235</v>
      </c>
      <c r="I1864">
        <v>442</v>
      </c>
      <c r="J1864">
        <v>52</v>
      </c>
      <c r="K1864">
        <v>197</v>
      </c>
      <c r="L1864">
        <v>27</v>
      </c>
      <c r="M1864">
        <v>58</v>
      </c>
      <c r="N1864">
        <v>12</v>
      </c>
      <c r="O1864">
        <v>0</v>
      </c>
      <c r="P1864">
        <v>8</v>
      </c>
      <c r="Q1864">
        <v>37</v>
      </c>
      <c r="R1864">
        <v>2</v>
      </c>
      <c r="S1864">
        <v>1</v>
      </c>
      <c r="T1864">
        <v>36</v>
      </c>
      <c r="U1864">
        <v>41</v>
      </c>
      <c r="V1864">
        <v>0.29399999999999998</v>
      </c>
      <c r="W1864">
        <v>0.40200000000000002</v>
      </c>
      <c r="X1864">
        <v>0.47699999999999998</v>
      </c>
      <c r="Y1864">
        <v>0.879</v>
      </c>
      <c r="Z1864">
        <v>94</v>
      </c>
      <c r="AA1864">
        <v>2</v>
      </c>
      <c r="AB1864">
        <v>0</v>
      </c>
      <c r="AC1864">
        <v>1</v>
      </c>
      <c r="AD1864">
        <v>1</v>
      </c>
      <c r="AE1864">
        <v>1</v>
      </c>
      <c r="AF1864">
        <v>3</v>
      </c>
      <c r="AG1864">
        <v>0.33600000000000002</v>
      </c>
      <c r="AH1864">
        <v>130</v>
      </c>
      <c r="AI1864">
        <v>149</v>
      </c>
      <c r="AJ1864" t="s">
        <v>706</v>
      </c>
    </row>
    <row r="1865" spans="1:36" x14ac:dyDescent="0.45">
      <c r="A1865">
        <v>1864</v>
      </c>
      <c r="C1865" t="s">
        <v>1251</v>
      </c>
      <c r="D1865" t="str">
        <f t="shared" si="29"/>
        <v>Brett Baty2023</v>
      </c>
      <c r="E1865" t="s">
        <v>36</v>
      </c>
      <c r="F1865">
        <v>2023</v>
      </c>
      <c r="G1865">
        <v>65</v>
      </c>
      <c r="H1865">
        <v>234</v>
      </c>
      <c r="I1865">
        <v>389</v>
      </c>
      <c r="J1865">
        <v>58</v>
      </c>
      <c r="K1865">
        <v>209</v>
      </c>
      <c r="L1865">
        <v>27</v>
      </c>
      <c r="M1865">
        <v>51</v>
      </c>
      <c r="N1865">
        <v>8</v>
      </c>
      <c r="O1865">
        <v>0</v>
      </c>
      <c r="P1865">
        <v>5</v>
      </c>
      <c r="Q1865">
        <v>21</v>
      </c>
      <c r="R1865">
        <v>2</v>
      </c>
      <c r="S1865">
        <v>0</v>
      </c>
      <c r="T1865">
        <v>20</v>
      </c>
      <c r="U1865">
        <v>62</v>
      </c>
      <c r="V1865">
        <v>0.24399999999999999</v>
      </c>
      <c r="W1865">
        <v>0.315</v>
      </c>
      <c r="X1865">
        <v>0.35399999999999998</v>
      </c>
      <c r="Y1865">
        <v>0.66900000000000004</v>
      </c>
      <c r="Z1865">
        <v>74</v>
      </c>
      <c r="AA1865">
        <v>6</v>
      </c>
      <c r="AB1865">
        <v>2</v>
      </c>
      <c r="AC1865">
        <v>0</v>
      </c>
      <c r="AD1865">
        <v>1</v>
      </c>
      <c r="AE1865">
        <v>0</v>
      </c>
      <c r="AF1865">
        <v>3</v>
      </c>
      <c r="AG1865">
        <v>0.32200000000000001</v>
      </c>
      <c r="AH1865">
        <v>124</v>
      </c>
      <c r="AI1865">
        <v>85</v>
      </c>
      <c r="AJ1865" t="s">
        <v>1252</v>
      </c>
    </row>
    <row r="1866" spans="1:36" x14ac:dyDescent="0.45">
      <c r="A1866">
        <v>1865</v>
      </c>
      <c r="C1866" t="s">
        <v>370</v>
      </c>
      <c r="D1866" t="str">
        <f t="shared" si="29"/>
        <v>Paul DeJong2021</v>
      </c>
      <c r="E1866" t="s">
        <v>36</v>
      </c>
      <c r="F1866">
        <v>2021</v>
      </c>
      <c r="G1866">
        <v>62</v>
      </c>
      <c r="H1866">
        <v>234</v>
      </c>
      <c r="I1866">
        <v>402</v>
      </c>
      <c r="J1866">
        <v>59</v>
      </c>
      <c r="K1866">
        <v>205</v>
      </c>
      <c r="L1866">
        <v>26</v>
      </c>
      <c r="M1866">
        <v>38</v>
      </c>
      <c r="N1866">
        <v>5</v>
      </c>
      <c r="O1866">
        <v>0</v>
      </c>
      <c r="P1866">
        <v>12</v>
      </c>
      <c r="Q1866">
        <v>28</v>
      </c>
      <c r="R1866">
        <v>3</v>
      </c>
      <c r="S1866">
        <v>0</v>
      </c>
      <c r="T1866">
        <v>24</v>
      </c>
      <c r="U1866">
        <v>58</v>
      </c>
      <c r="V1866">
        <v>0.185</v>
      </c>
      <c r="W1866">
        <v>0.28599999999999998</v>
      </c>
      <c r="X1866">
        <v>0.38500000000000001</v>
      </c>
      <c r="Y1866">
        <v>0.67200000000000004</v>
      </c>
      <c r="Z1866">
        <v>79</v>
      </c>
      <c r="AA1866">
        <v>2</v>
      </c>
      <c r="AB1866">
        <v>5</v>
      </c>
      <c r="AC1866">
        <v>0</v>
      </c>
      <c r="AD1866">
        <v>0</v>
      </c>
      <c r="AE1866">
        <v>0</v>
      </c>
      <c r="AF1866">
        <v>1</v>
      </c>
      <c r="AG1866">
        <v>0.193</v>
      </c>
      <c r="AH1866">
        <v>99</v>
      </c>
      <c r="AI1866">
        <v>86</v>
      </c>
      <c r="AJ1866" t="s">
        <v>371</v>
      </c>
    </row>
    <row r="1867" spans="1:36" x14ac:dyDescent="0.45">
      <c r="A1867">
        <v>1866</v>
      </c>
      <c r="C1867" t="s">
        <v>94</v>
      </c>
      <c r="D1867" t="str">
        <f t="shared" si="29"/>
        <v>Jason Heyward2017</v>
      </c>
      <c r="E1867" t="s">
        <v>36</v>
      </c>
      <c r="F1867">
        <v>2017</v>
      </c>
      <c r="G1867">
        <v>60</v>
      </c>
      <c r="H1867">
        <v>234</v>
      </c>
      <c r="I1867">
        <v>481</v>
      </c>
      <c r="J1867">
        <v>57</v>
      </c>
      <c r="K1867">
        <v>213</v>
      </c>
      <c r="L1867">
        <v>24</v>
      </c>
      <c r="M1867">
        <v>54</v>
      </c>
      <c r="N1867">
        <v>6</v>
      </c>
      <c r="O1867">
        <v>2</v>
      </c>
      <c r="P1867">
        <v>6</v>
      </c>
      <c r="Q1867">
        <v>31</v>
      </c>
      <c r="R1867">
        <v>1</v>
      </c>
      <c r="S1867">
        <v>2</v>
      </c>
      <c r="T1867">
        <v>17</v>
      </c>
      <c r="U1867">
        <v>35</v>
      </c>
      <c r="V1867">
        <v>0.254</v>
      </c>
      <c r="W1867">
        <v>0.313</v>
      </c>
      <c r="X1867">
        <v>0.38500000000000001</v>
      </c>
      <c r="Y1867">
        <v>0.69799999999999995</v>
      </c>
      <c r="Z1867">
        <v>82</v>
      </c>
      <c r="AA1867">
        <v>4</v>
      </c>
      <c r="AB1867">
        <v>2</v>
      </c>
      <c r="AC1867">
        <v>0</v>
      </c>
      <c r="AD1867">
        <v>1</v>
      </c>
      <c r="AE1867">
        <v>0</v>
      </c>
      <c r="AF1867">
        <v>3</v>
      </c>
      <c r="AG1867">
        <v>0.27800000000000002</v>
      </c>
      <c r="AH1867">
        <v>95</v>
      </c>
      <c r="AI1867">
        <v>87</v>
      </c>
      <c r="AJ1867" t="s">
        <v>95</v>
      </c>
    </row>
    <row r="1868" spans="1:36" x14ac:dyDescent="0.45">
      <c r="A1868">
        <v>1867</v>
      </c>
      <c r="C1868" t="s">
        <v>655</v>
      </c>
      <c r="D1868" t="str">
        <f t="shared" si="29"/>
        <v>Ángel Pagán2016</v>
      </c>
      <c r="E1868" t="s">
        <v>36</v>
      </c>
      <c r="F1868">
        <v>2016</v>
      </c>
      <c r="G1868">
        <v>59</v>
      </c>
      <c r="H1868">
        <v>234</v>
      </c>
      <c r="I1868">
        <v>543</v>
      </c>
      <c r="J1868">
        <v>57</v>
      </c>
      <c r="K1868">
        <v>216</v>
      </c>
      <c r="L1868">
        <v>36</v>
      </c>
      <c r="M1868">
        <v>62</v>
      </c>
      <c r="N1868">
        <v>13</v>
      </c>
      <c r="O1868">
        <v>2</v>
      </c>
      <c r="P1868">
        <v>4</v>
      </c>
      <c r="Q1868">
        <v>30</v>
      </c>
      <c r="R1868">
        <v>8</v>
      </c>
      <c r="S1868">
        <v>1</v>
      </c>
      <c r="T1868">
        <v>15</v>
      </c>
      <c r="U1868">
        <v>33</v>
      </c>
      <c r="V1868">
        <v>0.28699999999999998</v>
      </c>
      <c r="W1868">
        <v>0.33100000000000002</v>
      </c>
      <c r="X1868">
        <v>0.42099999999999999</v>
      </c>
      <c r="Y1868">
        <v>0.752</v>
      </c>
      <c r="Z1868">
        <v>91</v>
      </c>
      <c r="AA1868">
        <v>4</v>
      </c>
      <c r="AB1868">
        <v>0</v>
      </c>
      <c r="AC1868">
        <v>0</v>
      </c>
      <c r="AD1868">
        <v>2</v>
      </c>
      <c r="AE1868">
        <v>1</v>
      </c>
      <c r="AF1868">
        <v>2</v>
      </c>
      <c r="AG1868">
        <v>0.32</v>
      </c>
      <c r="AH1868">
        <v>100</v>
      </c>
      <c r="AI1868">
        <v>103</v>
      </c>
      <c r="AJ1868" t="s">
        <v>656</v>
      </c>
    </row>
    <row r="1869" spans="1:36" x14ac:dyDescent="0.45">
      <c r="A1869">
        <v>1868</v>
      </c>
      <c r="C1869" t="s">
        <v>356</v>
      </c>
      <c r="D1869" t="str">
        <f t="shared" si="29"/>
        <v>Tommy Pham2023</v>
      </c>
      <c r="E1869" t="s">
        <v>36</v>
      </c>
      <c r="F1869">
        <v>2023</v>
      </c>
      <c r="G1869">
        <v>69</v>
      </c>
      <c r="H1869">
        <v>234</v>
      </c>
      <c r="I1869">
        <v>481</v>
      </c>
      <c r="J1869">
        <v>56</v>
      </c>
      <c r="K1869">
        <v>206</v>
      </c>
      <c r="L1869">
        <v>25</v>
      </c>
      <c r="M1869">
        <v>57</v>
      </c>
      <c r="N1869">
        <v>14</v>
      </c>
      <c r="O1869">
        <v>1</v>
      </c>
      <c r="P1869">
        <v>9</v>
      </c>
      <c r="Q1869">
        <v>34</v>
      </c>
      <c r="R1869">
        <v>10</v>
      </c>
      <c r="S1869">
        <v>1</v>
      </c>
      <c r="T1869">
        <v>24</v>
      </c>
      <c r="U1869">
        <v>51</v>
      </c>
      <c r="V1869">
        <v>0.27700000000000002</v>
      </c>
      <c r="W1869">
        <v>0.35</v>
      </c>
      <c r="X1869">
        <v>0.48499999999999999</v>
      </c>
      <c r="Y1869">
        <v>0.83599999999999997</v>
      </c>
      <c r="Z1869">
        <v>100</v>
      </c>
      <c r="AA1869">
        <v>1</v>
      </c>
      <c r="AB1869">
        <v>1</v>
      </c>
      <c r="AC1869">
        <v>0</v>
      </c>
      <c r="AD1869">
        <v>3</v>
      </c>
      <c r="AE1869">
        <v>1</v>
      </c>
      <c r="AF1869">
        <v>1</v>
      </c>
      <c r="AG1869">
        <v>0.32200000000000001</v>
      </c>
      <c r="AH1869">
        <v>116</v>
      </c>
      <c r="AI1869">
        <v>128</v>
      </c>
      <c r="AJ1869" t="s">
        <v>357</v>
      </c>
    </row>
    <row r="1870" spans="1:36" x14ac:dyDescent="0.45">
      <c r="A1870">
        <v>1869</v>
      </c>
      <c r="C1870" t="s">
        <v>781</v>
      </c>
      <c r="D1870" t="str">
        <f t="shared" si="29"/>
        <v>Fernando Tatis Jr.2019</v>
      </c>
      <c r="E1870" t="s">
        <v>36</v>
      </c>
      <c r="F1870">
        <v>2019</v>
      </c>
      <c r="G1870">
        <v>55</v>
      </c>
      <c r="H1870">
        <v>234</v>
      </c>
      <c r="I1870">
        <v>372</v>
      </c>
      <c r="J1870">
        <v>53</v>
      </c>
      <c r="K1870">
        <v>208</v>
      </c>
      <c r="L1870">
        <v>46</v>
      </c>
      <c r="M1870">
        <v>68</v>
      </c>
      <c r="N1870">
        <v>9</v>
      </c>
      <c r="O1870">
        <v>5</v>
      </c>
      <c r="P1870">
        <v>14</v>
      </c>
      <c r="Q1870">
        <v>33</v>
      </c>
      <c r="R1870">
        <v>13</v>
      </c>
      <c r="S1870">
        <v>3</v>
      </c>
      <c r="T1870">
        <v>20</v>
      </c>
      <c r="U1870">
        <v>67</v>
      </c>
      <c r="V1870">
        <v>0.32700000000000001</v>
      </c>
      <c r="W1870">
        <v>0.39300000000000002</v>
      </c>
      <c r="X1870">
        <v>0.62</v>
      </c>
      <c r="Y1870">
        <v>1.0129999999999999</v>
      </c>
      <c r="Z1870">
        <v>129</v>
      </c>
      <c r="AA1870">
        <v>3</v>
      </c>
      <c r="AB1870">
        <v>4</v>
      </c>
      <c r="AC1870">
        <v>0</v>
      </c>
      <c r="AD1870">
        <v>2</v>
      </c>
      <c r="AE1870">
        <v>0</v>
      </c>
      <c r="AF1870">
        <v>2</v>
      </c>
      <c r="AG1870">
        <v>0.41899999999999998</v>
      </c>
      <c r="AH1870">
        <v>109</v>
      </c>
      <c r="AI1870">
        <v>166</v>
      </c>
      <c r="AJ1870" t="s">
        <v>782</v>
      </c>
    </row>
    <row r="1871" spans="1:36" x14ac:dyDescent="0.45">
      <c r="A1871">
        <v>1870</v>
      </c>
      <c r="C1871" t="s">
        <v>1071</v>
      </c>
      <c r="D1871" t="str">
        <f t="shared" si="29"/>
        <v>Will Venable2015</v>
      </c>
      <c r="E1871" t="s">
        <v>36</v>
      </c>
      <c r="F1871">
        <v>2015</v>
      </c>
      <c r="G1871">
        <v>75</v>
      </c>
      <c r="H1871">
        <v>234</v>
      </c>
      <c r="I1871">
        <v>390</v>
      </c>
      <c r="J1871">
        <v>50</v>
      </c>
      <c r="K1871">
        <v>212</v>
      </c>
      <c r="L1871">
        <v>28</v>
      </c>
      <c r="M1871">
        <v>55</v>
      </c>
      <c r="N1871">
        <v>8</v>
      </c>
      <c r="O1871">
        <v>3</v>
      </c>
      <c r="P1871">
        <v>6</v>
      </c>
      <c r="Q1871">
        <v>22</v>
      </c>
      <c r="R1871">
        <v>6</v>
      </c>
      <c r="S1871">
        <v>1</v>
      </c>
      <c r="T1871">
        <v>22</v>
      </c>
      <c r="U1871">
        <v>56</v>
      </c>
      <c r="V1871">
        <v>0.25900000000000001</v>
      </c>
      <c r="W1871">
        <v>0.32900000000000001</v>
      </c>
      <c r="X1871">
        <v>0.41</v>
      </c>
      <c r="Y1871">
        <v>0.74</v>
      </c>
      <c r="Z1871">
        <v>87</v>
      </c>
      <c r="AA1871">
        <v>6</v>
      </c>
      <c r="AB1871">
        <v>0</v>
      </c>
      <c r="AC1871">
        <v>0</v>
      </c>
      <c r="AD1871">
        <v>0</v>
      </c>
      <c r="AE1871">
        <v>1</v>
      </c>
      <c r="AF1871">
        <v>1</v>
      </c>
      <c r="AG1871">
        <v>0.32700000000000001</v>
      </c>
      <c r="AH1871">
        <v>120</v>
      </c>
      <c r="AI1871">
        <v>108</v>
      </c>
      <c r="AJ1871" t="s">
        <v>1072</v>
      </c>
    </row>
    <row r="1872" spans="1:36" x14ac:dyDescent="0.45">
      <c r="A1872">
        <v>1871</v>
      </c>
      <c r="C1872" t="s">
        <v>342</v>
      </c>
      <c r="D1872" t="str">
        <f t="shared" si="29"/>
        <v>Jonathan Villar2021</v>
      </c>
      <c r="E1872" t="s">
        <v>36</v>
      </c>
      <c r="F1872">
        <v>2021</v>
      </c>
      <c r="G1872">
        <v>69</v>
      </c>
      <c r="H1872">
        <v>234</v>
      </c>
      <c r="I1872">
        <v>505</v>
      </c>
      <c r="J1872">
        <v>54</v>
      </c>
      <c r="K1872">
        <v>208</v>
      </c>
      <c r="L1872">
        <v>33</v>
      </c>
      <c r="M1872">
        <v>49</v>
      </c>
      <c r="N1872">
        <v>10</v>
      </c>
      <c r="O1872">
        <v>1</v>
      </c>
      <c r="P1872">
        <v>10</v>
      </c>
      <c r="Q1872">
        <v>19</v>
      </c>
      <c r="R1872">
        <v>8</v>
      </c>
      <c r="S1872">
        <v>4</v>
      </c>
      <c r="T1872">
        <v>23</v>
      </c>
      <c r="U1872">
        <v>57</v>
      </c>
      <c r="V1872">
        <v>0.23599999999999999</v>
      </c>
      <c r="W1872">
        <v>0.318</v>
      </c>
      <c r="X1872">
        <v>0.438</v>
      </c>
      <c r="Y1872">
        <v>0.755</v>
      </c>
      <c r="Z1872">
        <v>91</v>
      </c>
      <c r="AA1872">
        <v>3</v>
      </c>
      <c r="AB1872">
        <v>2</v>
      </c>
      <c r="AC1872">
        <v>1</v>
      </c>
      <c r="AD1872">
        <v>0</v>
      </c>
      <c r="AE1872">
        <v>2</v>
      </c>
      <c r="AF1872">
        <v>1</v>
      </c>
      <c r="AG1872">
        <v>0.27700000000000002</v>
      </c>
      <c r="AH1872">
        <v>104</v>
      </c>
      <c r="AI1872">
        <v>109</v>
      </c>
      <c r="AJ1872" t="s">
        <v>343</v>
      </c>
    </row>
    <row r="1873" spans="1:36" x14ac:dyDescent="0.45">
      <c r="A1873">
        <v>1872</v>
      </c>
      <c r="C1873" t="s">
        <v>787</v>
      </c>
      <c r="D1873" t="str">
        <f t="shared" si="29"/>
        <v>Ryan Zimmerman2015</v>
      </c>
      <c r="E1873" t="s">
        <v>36</v>
      </c>
      <c r="F1873">
        <v>2015</v>
      </c>
      <c r="G1873">
        <v>56</v>
      </c>
      <c r="H1873">
        <v>234</v>
      </c>
      <c r="I1873">
        <v>390</v>
      </c>
      <c r="J1873">
        <v>56</v>
      </c>
      <c r="K1873">
        <v>211</v>
      </c>
      <c r="L1873">
        <v>22</v>
      </c>
      <c r="M1873">
        <v>44</v>
      </c>
      <c r="N1873">
        <v>12</v>
      </c>
      <c r="O1873">
        <v>1</v>
      </c>
      <c r="P1873">
        <v>5</v>
      </c>
      <c r="Q1873">
        <v>34</v>
      </c>
      <c r="R1873">
        <v>1</v>
      </c>
      <c r="S1873">
        <v>0</v>
      </c>
      <c r="T1873">
        <v>17</v>
      </c>
      <c r="U1873">
        <v>40</v>
      </c>
      <c r="V1873">
        <v>0.20899999999999999</v>
      </c>
      <c r="W1873">
        <v>0.26500000000000001</v>
      </c>
      <c r="X1873">
        <v>0.34599999999999997</v>
      </c>
      <c r="Y1873">
        <v>0.61099999999999999</v>
      </c>
      <c r="Z1873">
        <v>73</v>
      </c>
      <c r="AA1873">
        <v>10</v>
      </c>
      <c r="AB1873">
        <v>1</v>
      </c>
      <c r="AC1873">
        <v>0</v>
      </c>
      <c r="AD1873">
        <v>5</v>
      </c>
      <c r="AE1873">
        <v>0</v>
      </c>
      <c r="AF1873">
        <v>2</v>
      </c>
      <c r="AG1873">
        <v>0.22800000000000001</v>
      </c>
      <c r="AH1873">
        <v>60</v>
      </c>
      <c r="AI1873">
        <v>72</v>
      </c>
      <c r="AJ1873" t="s">
        <v>788</v>
      </c>
    </row>
    <row r="1874" spans="1:36" x14ac:dyDescent="0.45">
      <c r="A1874">
        <v>1873</v>
      </c>
      <c r="C1874" t="s">
        <v>459</v>
      </c>
      <c r="D1874" t="str">
        <f t="shared" si="29"/>
        <v>Ben Zobrist2015</v>
      </c>
      <c r="E1874" t="s">
        <v>36</v>
      </c>
      <c r="F1874">
        <v>2015</v>
      </c>
      <c r="G1874">
        <v>58</v>
      </c>
      <c r="H1874">
        <v>234</v>
      </c>
      <c r="I1874">
        <v>535</v>
      </c>
      <c r="J1874">
        <v>54</v>
      </c>
      <c r="K1874">
        <v>203</v>
      </c>
      <c r="L1874">
        <v>35</v>
      </c>
      <c r="M1874">
        <v>53</v>
      </c>
      <c r="N1874">
        <v>17</v>
      </c>
      <c r="O1874">
        <v>1</v>
      </c>
      <c r="P1874">
        <v>5</v>
      </c>
      <c r="Q1874">
        <v>31</v>
      </c>
      <c r="R1874">
        <v>1</v>
      </c>
      <c r="S1874">
        <v>0</v>
      </c>
      <c r="T1874">
        <v>28</v>
      </c>
      <c r="U1874">
        <v>22</v>
      </c>
      <c r="V1874">
        <v>0.26100000000000001</v>
      </c>
      <c r="W1874">
        <v>0.34599999999999997</v>
      </c>
      <c r="X1874">
        <v>0.42899999999999999</v>
      </c>
      <c r="Y1874">
        <v>0.77500000000000002</v>
      </c>
      <c r="Z1874">
        <v>87</v>
      </c>
      <c r="AA1874">
        <v>5</v>
      </c>
      <c r="AB1874">
        <v>0</v>
      </c>
      <c r="AC1874">
        <v>0</v>
      </c>
      <c r="AD1874">
        <v>3</v>
      </c>
      <c r="AE1874">
        <v>1</v>
      </c>
      <c r="AF1874">
        <v>1</v>
      </c>
      <c r="AG1874">
        <v>0.26800000000000002</v>
      </c>
      <c r="AH1874">
        <v>92</v>
      </c>
      <c r="AI1874">
        <v>119</v>
      </c>
      <c r="AJ1874" t="s">
        <v>460</v>
      </c>
    </row>
    <row r="1875" spans="1:36" x14ac:dyDescent="0.45">
      <c r="A1875">
        <v>1874</v>
      </c>
      <c r="C1875" t="s">
        <v>381</v>
      </c>
      <c r="D1875" t="str">
        <f t="shared" si="29"/>
        <v>Brandon Belt2023</v>
      </c>
      <c r="E1875" t="s">
        <v>36</v>
      </c>
      <c r="F1875">
        <v>2023</v>
      </c>
      <c r="G1875">
        <v>61</v>
      </c>
      <c r="H1875">
        <v>233</v>
      </c>
      <c r="I1875">
        <v>404</v>
      </c>
      <c r="J1875">
        <v>58</v>
      </c>
      <c r="K1875">
        <v>195</v>
      </c>
      <c r="L1875">
        <v>26</v>
      </c>
      <c r="M1875">
        <v>48</v>
      </c>
      <c r="N1875">
        <v>16</v>
      </c>
      <c r="O1875">
        <v>0</v>
      </c>
      <c r="P1875">
        <v>6</v>
      </c>
      <c r="Q1875">
        <v>20</v>
      </c>
      <c r="R1875">
        <v>0</v>
      </c>
      <c r="S1875">
        <v>0</v>
      </c>
      <c r="T1875">
        <v>36</v>
      </c>
      <c r="U1875">
        <v>87</v>
      </c>
      <c r="V1875">
        <v>0.246</v>
      </c>
      <c r="W1875">
        <v>0.36499999999999999</v>
      </c>
      <c r="X1875">
        <v>0.42099999999999999</v>
      </c>
      <c r="Y1875">
        <v>0.78500000000000003</v>
      </c>
      <c r="Z1875">
        <v>82</v>
      </c>
      <c r="AA1875">
        <v>3</v>
      </c>
      <c r="AB1875">
        <v>1</v>
      </c>
      <c r="AC1875">
        <v>0</v>
      </c>
      <c r="AD1875">
        <v>1</v>
      </c>
      <c r="AE1875">
        <v>1</v>
      </c>
      <c r="AF1875">
        <v>2</v>
      </c>
      <c r="AG1875">
        <v>0.40799999999999997</v>
      </c>
      <c r="AH1875">
        <v>85</v>
      </c>
      <c r="AI1875">
        <v>117</v>
      </c>
      <c r="AJ1875" t="s">
        <v>382</v>
      </c>
    </row>
    <row r="1876" spans="1:36" x14ac:dyDescent="0.45">
      <c r="A1876">
        <v>1875</v>
      </c>
      <c r="C1876" t="s">
        <v>1253</v>
      </c>
      <c r="D1876" t="str">
        <f t="shared" si="29"/>
        <v>David DeJesus2015</v>
      </c>
      <c r="E1876" t="s">
        <v>36</v>
      </c>
      <c r="F1876">
        <v>2015</v>
      </c>
      <c r="G1876">
        <v>74</v>
      </c>
      <c r="H1876">
        <v>233</v>
      </c>
      <c r="I1876">
        <v>317</v>
      </c>
      <c r="J1876">
        <v>59</v>
      </c>
      <c r="K1876">
        <v>212</v>
      </c>
      <c r="L1876">
        <v>23</v>
      </c>
      <c r="M1876">
        <v>58</v>
      </c>
      <c r="N1876">
        <v>8</v>
      </c>
      <c r="O1876">
        <v>2</v>
      </c>
      <c r="P1876">
        <v>5</v>
      </c>
      <c r="Q1876">
        <v>26</v>
      </c>
      <c r="R1876">
        <v>3</v>
      </c>
      <c r="S1876">
        <v>2</v>
      </c>
      <c r="T1876">
        <v>15</v>
      </c>
      <c r="U1876">
        <v>36</v>
      </c>
      <c r="V1876">
        <v>0.27400000000000002</v>
      </c>
      <c r="W1876">
        <v>0.33100000000000002</v>
      </c>
      <c r="X1876">
        <v>0.40100000000000002</v>
      </c>
      <c r="Y1876">
        <v>0.73099999999999998</v>
      </c>
      <c r="Z1876">
        <v>85</v>
      </c>
      <c r="AA1876">
        <v>2</v>
      </c>
      <c r="AB1876">
        <v>4</v>
      </c>
      <c r="AC1876">
        <v>0</v>
      </c>
      <c r="AD1876">
        <v>2</v>
      </c>
      <c r="AE1876">
        <v>1</v>
      </c>
      <c r="AF1876">
        <v>1</v>
      </c>
      <c r="AG1876">
        <v>0.30599999999999999</v>
      </c>
      <c r="AH1876">
        <v>133</v>
      </c>
      <c r="AI1876">
        <v>106</v>
      </c>
      <c r="AJ1876" t="s">
        <v>1254</v>
      </c>
    </row>
    <row r="1877" spans="1:36" x14ac:dyDescent="0.45">
      <c r="A1877">
        <v>1876</v>
      </c>
      <c r="C1877" t="s">
        <v>250</v>
      </c>
      <c r="D1877" t="str">
        <f t="shared" si="29"/>
        <v>Brett Gardner2021</v>
      </c>
      <c r="E1877" t="s">
        <v>36</v>
      </c>
      <c r="F1877">
        <v>2021</v>
      </c>
      <c r="G1877">
        <v>75</v>
      </c>
      <c r="H1877">
        <v>233</v>
      </c>
      <c r="I1877">
        <v>461</v>
      </c>
      <c r="J1877">
        <v>60</v>
      </c>
      <c r="K1877">
        <v>191</v>
      </c>
      <c r="L1877">
        <v>22</v>
      </c>
      <c r="M1877">
        <v>37</v>
      </c>
      <c r="N1877">
        <v>8</v>
      </c>
      <c r="O1877">
        <v>2</v>
      </c>
      <c r="P1877">
        <v>3</v>
      </c>
      <c r="Q1877">
        <v>13</v>
      </c>
      <c r="R1877">
        <v>1</v>
      </c>
      <c r="S1877">
        <v>0</v>
      </c>
      <c r="T1877">
        <v>32</v>
      </c>
      <c r="U1877">
        <v>55</v>
      </c>
      <c r="V1877">
        <v>0.19400000000000001</v>
      </c>
      <c r="W1877">
        <v>0.31</v>
      </c>
      <c r="X1877">
        <v>0.30399999999999999</v>
      </c>
      <c r="Y1877">
        <v>0.61399999999999999</v>
      </c>
      <c r="Z1877">
        <v>58</v>
      </c>
      <c r="AA1877">
        <v>0</v>
      </c>
      <c r="AB1877">
        <v>2</v>
      </c>
      <c r="AC1877">
        <v>4</v>
      </c>
      <c r="AD1877">
        <v>4</v>
      </c>
      <c r="AE1877">
        <v>0</v>
      </c>
      <c r="AF1877">
        <v>1</v>
      </c>
      <c r="AG1877">
        <v>0.248</v>
      </c>
      <c r="AH1877">
        <v>79</v>
      </c>
      <c r="AI1877">
        <v>74</v>
      </c>
      <c r="AJ1877" t="s">
        <v>251</v>
      </c>
    </row>
    <row r="1878" spans="1:36" x14ac:dyDescent="0.45">
      <c r="A1878">
        <v>1877</v>
      </c>
      <c r="C1878" t="s">
        <v>1255</v>
      </c>
      <c r="D1878" t="str">
        <f t="shared" si="29"/>
        <v>Riley Greene2023</v>
      </c>
      <c r="E1878" t="s">
        <v>36</v>
      </c>
      <c r="F1878">
        <v>2023</v>
      </c>
      <c r="G1878">
        <v>54</v>
      </c>
      <c r="H1878">
        <v>233</v>
      </c>
      <c r="I1878">
        <v>416</v>
      </c>
      <c r="J1878">
        <v>52</v>
      </c>
      <c r="K1878">
        <v>210</v>
      </c>
      <c r="L1878">
        <v>31</v>
      </c>
      <c r="M1878">
        <v>64</v>
      </c>
      <c r="N1878">
        <v>9</v>
      </c>
      <c r="O1878">
        <v>3</v>
      </c>
      <c r="P1878">
        <v>6</v>
      </c>
      <c r="Q1878">
        <v>19</v>
      </c>
      <c r="R1878">
        <v>6</v>
      </c>
      <c r="S1878">
        <v>0</v>
      </c>
      <c r="T1878">
        <v>23</v>
      </c>
      <c r="U1878">
        <v>66</v>
      </c>
      <c r="V1878">
        <v>0.30499999999999999</v>
      </c>
      <c r="W1878">
        <v>0.373</v>
      </c>
      <c r="X1878">
        <v>0.46200000000000002</v>
      </c>
      <c r="Y1878">
        <v>0.83499999999999996</v>
      </c>
      <c r="Z1878">
        <v>97</v>
      </c>
      <c r="AA1878">
        <v>4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0.42</v>
      </c>
      <c r="AH1878">
        <v>110</v>
      </c>
      <c r="AI1878">
        <v>129</v>
      </c>
      <c r="AJ1878" t="s">
        <v>1256</v>
      </c>
    </row>
    <row r="1879" spans="1:36" x14ac:dyDescent="0.45">
      <c r="A1879">
        <v>1878</v>
      </c>
      <c r="C1879" t="s">
        <v>901</v>
      </c>
      <c r="D1879" t="str">
        <f t="shared" si="29"/>
        <v>Jedd Gyorko2018</v>
      </c>
      <c r="E1879" t="s">
        <v>36</v>
      </c>
      <c r="F1879">
        <v>2018</v>
      </c>
      <c r="G1879">
        <v>77</v>
      </c>
      <c r="H1879">
        <v>233</v>
      </c>
      <c r="I1879">
        <v>402</v>
      </c>
      <c r="J1879">
        <v>50</v>
      </c>
      <c r="K1879">
        <v>209</v>
      </c>
      <c r="L1879">
        <v>22</v>
      </c>
      <c r="M1879">
        <v>52</v>
      </c>
      <c r="N1879">
        <v>11</v>
      </c>
      <c r="O1879">
        <v>1</v>
      </c>
      <c r="P1879">
        <v>7</v>
      </c>
      <c r="Q1879">
        <v>29</v>
      </c>
      <c r="R1879">
        <v>1</v>
      </c>
      <c r="S1879">
        <v>0</v>
      </c>
      <c r="T1879">
        <v>21</v>
      </c>
      <c r="U1879">
        <v>52</v>
      </c>
      <c r="V1879">
        <v>0.249</v>
      </c>
      <c r="W1879">
        <v>0.318</v>
      </c>
      <c r="X1879">
        <v>0.41199999999999998</v>
      </c>
      <c r="Y1879">
        <v>0.72899999999999998</v>
      </c>
      <c r="Z1879">
        <v>86</v>
      </c>
      <c r="AA1879">
        <v>9</v>
      </c>
      <c r="AB1879">
        <v>1</v>
      </c>
      <c r="AC1879">
        <v>0</v>
      </c>
      <c r="AD1879">
        <v>2</v>
      </c>
      <c r="AE1879">
        <v>0</v>
      </c>
      <c r="AF1879">
        <v>0</v>
      </c>
      <c r="AG1879">
        <v>0.29599999999999999</v>
      </c>
      <c r="AH1879">
        <v>91</v>
      </c>
      <c r="AI1879">
        <v>101</v>
      </c>
      <c r="AJ1879" t="s">
        <v>902</v>
      </c>
    </row>
    <row r="1880" spans="1:36" x14ac:dyDescent="0.45">
      <c r="A1880">
        <v>1879</v>
      </c>
      <c r="C1880" t="s">
        <v>1257</v>
      </c>
      <c r="D1880" t="str">
        <f t="shared" si="29"/>
        <v>Eric Haase2023</v>
      </c>
      <c r="E1880" t="s">
        <v>36</v>
      </c>
      <c r="F1880">
        <v>2023</v>
      </c>
      <c r="G1880">
        <v>68</v>
      </c>
      <c r="H1880">
        <v>233</v>
      </c>
      <c r="I1880">
        <v>293</v>
      </c>
      <c r="J1880">
        <v>55</v>
      </c>
      <c r="K1880">
        <v>218</v>
      </c>
      <c r="L1880">
        <v>18</v>
      </c>
      <c r="M1880">
        <v>45</v>
      </c>
      <c r="N1880">
        <v>7</v>
      </c>
      <c r="O1880">
        <v>1</v>
      </c>
      <c r="P1880">
        <v>3</v>
      </c>
      <c r="Q1880">
        <v>22</v>
      </c>
      <c r="R1880">
        <v>3</v>
      </c>
      <c r="S1880">
        <v>1</v>
      </c>
      <c r="T1880">
        <v>14</v>
      </c>
      <c r="U1880">
        <v>64</v>
      </c>
      <c r="V1880">
        <v>0.20599999999999999</v>
      </c>
      <c r="W1880">
        <v>0.253</v>
      </c>
      <c r="X1880">
        <v>0.28899999999999998</v>
      </c>
      <c r="Y1880">
        <v>0.54200000000000004</v>
      </c>
      <c r="Z1880">
        <v>63</v>
      </c>
      <c r="AA1880">
        <v>7</v>
      </c>
      <c r="AB1880">
        <v>0</v>
      </c>
      <c r="AC1880">
        <v>0</v>
      </c>
      <c r="AD1880">
        <v>1</v>
      </c>
      <c r="AE1880">
        <v>1</v>
      </c>
      <c r="AF1880">
        <v>3</v>
      </c>
      <c r="AG1880">
        <v>0.27600000000000002</v>
      </c>
      <c r="AH1880">
        <v>105</v>
      </c>
      <c r="AI1880">
        <v>50</v>
      </c>
      <c r="AJ1880" t="s">
        <v>1258</v>
      </c>
    </row>
    <row r="1881" spans="1:36" x14ac:dyDescent="0.45">
      <c r="A1881">
        <v>1880</v>
      </c>
      <c r="C1881" t="s">
        <v>162</v>
      </c>
      <c r="D1881" t="str">
        <f t="shared" si="29"/>
        <v>Howie Kendrick2019</v>
      </c>
      <c r="E1881" t="s">
        <v>36</v>
      </c>
      <c r="F1881">
        <v>2019</v>
      </c>
      <c r="G1881">
        <v>72</v>
      </c>
      <c r="H1881">
        <v>233</v>
      </c>
      <c r="I1881">
        <v>370</v>
      </c>
      <c r="J1881">
        <v>45</v>
      </c>
      <c r="K1881">
        <v>208</v>
      </c>
      <c r="L1881">
        <v>39</v>
      </c>
      <c r="M1881">
        <v>68</v>
      </c>
      <c r="N1881">
        <v>13</v>
      </c>
      <c r="O1881">
        <v>0</v>
      </c>
      <c r="P1881">
        <v>12</v>
      </c>
      <c r="Q1881">
        <v>47</v>
      </c>
      <c r="R1881">
        <v>2</v>
      </c>
      <c r="S1881">
        <v>1</v>
      </c>
      <c r="T1881">
        <v>17</v>
      </c>
      <c r="U1881">
        <v>30</v>
      </c>
      <c r="V1881">
        <v>0.32700000000000001</v>
      </c>
      <c r="W1881">
        <v>0.378</v>
      </c>
      <c r="X1881">
        <v>0.56299999999999994</v>
      </c>
      <c r="Y1881">
        <v>0.94</v>
      </c>
      <c r="Z1881">
        <v>117</v>
      </c>
      <c r="AA1881">
        <v>7</v>
      </c>
      <c r="AB1881">
        <v>3</v>
      </c>
      <c r="AC1881">
        <v>0</v>
      </c>
      <c r="AD1881">
        <v>5</v>
      </c>
      <c r="AE1881">
        <v>0</v>
      </c>
      <c r="AF1881">
        <v>3</v>
      </c>
      <c r="AG1881">
        <v>0.32800000000000001</v>
      </c>
      <c r="AH1881">
        <v>94</v>
      </c>
      <c r="AI1881">
        <v>148</v>
      </c>
      <c r="AJ1881" t="s">
        <v>163</v>
      </c>
    </row>
    <row r="1882" spans="1:36" x14ac:dyDescent="0.45">
      <c r="A1882">
        <v>1881</v>
      </c>
      <c r="C1882" t="s">
        <v>1259</v>
      </c>
      <c r="D1882" t="str">
        <f t="shared" si="29"/>
        <v>Dixon Machado2018</v>
      </c>
      <c r="E1882" t="s">
        <v>36</v>
      </c>
      <c r="F1882">
        <v>2018</v>
      </c>
      <c r="G1882">
        <v>67</v>
      </c>
      <c r="H1882">
        <v>233</v>
      </c>
      <c r="I1882">
        <v>233</v>
      </c>
      <c r="J1882">
        <v>61</v>
      </c>
      <c r="K1882">
        <v>214</v>
      </c>
      <c r="L1882">
        <v>20</v>
      </c>
      <c r="M1882">
        <v>44</v>
      </c>
      <c r="N1882">
        <v>13</v>
      </c>
      <c r="O1882">
        <v>1</v>
      </c>
      <c r="P1882">
        <v>1</v>
      </c>
      <c r="Q1882">
        <v>21</v>
      </c>
      <c r="R1882">
        <v>1</v>
      </c>
      <c r="S1882">
        <v>1</v>
      </c>
      <c r="T1882">
        <v>14</v>
      </c>
      <c r="U1882">
        <v>41</v>
      </c>
      <c r="V1882">
        <v>0.20599999999999999</v>
      </c>
      <c r="W1882">
        <v>0.26300000000000001</v>
      </c>
      <c r="X1882">
        <v>0.28999999999999998</v>
      </c>
      <c r="Y1882">
        <v>0.55300000000000005</v>
      </c>
      <c r="Z1882">
        <v>62</v>
      </c>
      <c r="AA1882">
        <v>2</v>
      </c>
      <c r="AB1882">
        <v>3</v>
      </c>
      <c r="AC1882">
        <v>1</v>
      </c>
      <c r="AD1882">
        <v>1</v>
      </c>
      <c r="AE1882">
        <v>1</v>
      </c>
      <c r="AF1882">
        <v>1</v>
      </c>
      <c r="AG1882">
        <v>0.249</v>
      </c>
      <c r="AH1882">
        <v>100</v>
      </c>
      <c r="AI1882">
        <v>54</v>
      </c>
      <c r="AJ1882" t="s">
        <v>1260</v>
      </c>
    </row>
    <row r="1883" spans="1:36" x14ac:dyDescent="0.45">
      <c r="A1883">
        <v>1882</v>
      </c>
      <c r="C1883" t="s">
        <v>1053</v>
      </c>
      <c r="D1883" t="str">
        <f t="shared" si="29"/>
        <v>Martín Maldonado2023</v>
      </c>
      <c r="E1883" t="s">
        <v>36</v>
      </c>
      <c r="F1883">
        <v>2023</v>
      </c>
      <c r="G1883">
        <v>67</v>
      </c>
      <c r="H1883">
        <v>233</v>
      </c>
      <c r="I1883">
        <v>407</v>
      </c>
      <c r="J1883">
        <v>67</v>
      </c>
      <c r="K1883">
        <v>204</v>
      </c>
      <c r="L1883">
        <v>17</v>
      </c>
      <c r="M1883">
        <v>35</v>
      </c>
      <c r="N1883">
        <v>6</v>
      </c>
      <c r="O1883">
        <v>0</v>
      </c>
      <c r="P1883">
        <v>7</v>
      </c>
      <c r="Q1883">
        <v>15</v>
      </c>
      <c r="R1883">
        <v>0</v>
      </c>
      <c r="S1883">
        <v>0</v>
      </c>
      <c r="T1883">
        <v>19</v>
      </c>
      <c r="U1883">
        <v>72</v>
      </c>
      <c r="V1883">
        <v>0.17199999999999999</v>
      </c>
      <c r="W1883">
        <v>0.252</v>
      </c>
      <c r="X1883">
        <v>0.30399999999999999</v>
      </c>
      <c r="Y1883">
        <v>0.55600000000000005</v>
      </c>
      <c r="Z1883">
        <v>62</v>
      </c>
      <c r="AA1883">
        <v>8</v>
      </c>
      <c r="AB1883">
        <v>3</v>
      </c>
      <c r="AC1883">
        <v>7</v>
      </c>
      <c r="AD1883">
        <v>0</v>
      </c>
      <c r="AE1883">
        <v>0</v>
      </c>
      <c r="AF1883">
        <v>0</v>
      </c>
      <c r="AG1883">
        <v>0.224</v>
      </c>
      <c r="AH1883">
        <v>85</v>
      </c>
      <c r="AI1883">
        <v>53</v>
      </c>
      <c r="AJ1883" t="s">
        <v>1054</v>
      </c>
    </row>
    <row r="1884" spans="1:36" x14ac:dyDescent="0.45">
      <c r="A1884">
        <v>1883</v>
      </c>
      <c r="C1884" t="s">
        <v>881</v>
      </c>
      <c r="D1884" t="str">
        <f t="shared" si="29"/>
        <v>Manuel Margot2023</v>
      </c>
      <c r="E1884" t="s">
        <v>36</v>
      </c>
      <c r="F1884">
        <v>2023</v>
      </c>
      <c r="G1884">
        <v>69</v>
      </c>
      <c r="H1884">
        <v>233</v>
      </c>
      <c r="I1884">
        <v>336</v>
      </c>
      <c r="J1884">
        <v>57</v>
      </c>
      <c r="K1884">
        <v>212</v>
      </c>
      <c r="L1884">
        <v>29</v>
      </c>
      <c r="M1884">
        <v>52</v>
      </c>
      <c r="N1884">
        <v>13</v>
      </c>
      <c r="O1884">
        <v>1</v>
      </c>
      <c r="P1884">
        <v>3</v>
      </c>
      <c r="Q1884">
        <v>26</v>
      </c>
      <c r="R1884">
        <v>7</v>
      </c>
      <c r="S1884">
        <v>2</v>
      </c>
      <c r="T1884">
        <v>15</v>
      </c>
      <c r="U1884">
        <v>39</v>
      </c>
      <c r="V1884">
        <v>0.245</v>
      </c>
      <c r="W1884">
        <v>0.3</v>
      </c>
      <c r="X1884">
        <v>0.35899999999999999</v>
      </c>
      <c r="Y1884">
        <v>0.65900000000000003</v>
      </c>
      <c r="Z1884">
        <v>76</v>
      </c>
      <c r="AA1884">
        <v>6</v>
      </c>
      <c r="AB1884">
        <v>3</v>
      </c>
      <c r="AC1884">
        <v>0</v>
      </c>
      <c r="AD1884">
        <v>3</v>
      </c>
      <c r="AE1884">
        <v>0</v>
      </c>
      <c r="AF1884">
        <v>2</v>
      </c>
      <c r="AG1884">
        <v>0.28299999999999997</v>
      </c>
      <c r="AH1884">
        <v>92</v>
      </c>
      <c r="AI1884">
        <v>81</v>
      </c>
      <c r="AJ1884" t="s">
        <v>882</v>
      </c>
    </row>
    <row r="1885" spans="1:36" x14ac:dyDescent="0.45">
      <c r="A1885">
        <v>1884</v>
      </c>
      <c r="C1885" t="s">
        <v>657</v>
      </c>
      <c r="D1885" t="str">
        <f t="shared" si="29"/>
        <v>Buster Posey2021</v>
      </c>
      <c r="E1885" t="s">
        <v>36</v>
      </c>
      <c r="F1885">
        <v>2021</v>
      </c>
      <c r="G1885">
        <v>58</v>
      </c>
      <c r="H1885">
        <v>233</v>
      </c>
      <c r="I1885">
        <v>454</v>
      </c>
      <c r="J1885">
        <v>55</v>
      </c>
      <c r="K1885">
        <v>201</v>
      </c>
      <c r="L1885">
        <v>35</v>
      </c>
      <c r="M1885">
        <v>66</v>
      </c>
      <c r="N1885">
        <v>8</v>
      </c>
      <c r="O1885">
        <v>0</v>
      </c>
      <c r="P1885">
        <v>12</v>
      </c>
      <c r="Q1885">
        <v>28</v>
      </c>
      <c r="R1885">
        <v>0</v>
      </c>
      <c r="S1885">
        <v>0</v>
      </c>
      <c r="T1885">
        <v>31</v>
      </c>
      <c r="U1885">
        <v>44</v>
      </c>
      <c r="V1885">
        <v>0.32800000000000001</v>
      </c>
      <c r="W1885">
        <v>0.42099999999999999</v>
      </c>
      <c r="X1885">
        <v>0.54700000000000004</v>
      </c>
      <c r="Y1885">
        <v>0.96799999999999997</v>
      </c>
      <c r="Z1885">
        <v>110</v>
      </c>
      <c r="AA1885">
        <v>10</v>
      </c>
      <c r="AB1885">
        <v>1</v>
      </c>
      <c r="AC1885">
        <v>0</v>
      </c>
      <c r="AD1885">
        <v>0</v>
      </c>
      <c r="AE1885">
        <v>4</v>
      </c>
      <c r="AF1885">
        <v>0</v>
      </c>
      <c r="AG1885">
        <v>0.372</v>
      </c>
      <c r="AH1885">
        <v>118</v>
      </c>
      <c r="AI1885">
        <v>169</v>
      </c>
      <c r="AJ1885" t="s">
        <v>658</v>
      </c>
    </row>
    <row r="1886" spans="1:36" x14ac:dyDescent="0.45">
      <c r="A1886">
        <v>1885</v>
      </c>
      <c r="C1886" t="s">
        <v>825</v>
      </c>
      <c r="D1886" t="str">
        <f t="shared" si="29"/>
        <v>Mike Yastrzemski2023</v>
      </c>
      <c r="E1886" t="s">
        <v>36</v>
      </c>
      <c r="F1886">
        <v>2023</v>
      </c>
      <c r="G1886">
        <v>61</v>
      </c>
      <c r="H1886">
        <v>233</v>
      </c>
      <c r="I1886">
        <v>381</v>
      </c>
      <c r="J1886">
        <v>56</v>
      </c>
      <c r="K1886">
        <v>210</v>
      </c>
      <c r="L1886">
        <v>38</v>
      </c>
      <c r="M1886">
        <v>53</v>
      </c>
      <c r="N1886">
        <v>13</v>
      </c>
      <c r="O1886">
        <v>1</v>
      </c>
      <c r="P1886">
        <v>10</v>
      </c>
      <c r="Q1886">
        <v>27</v>
      </c>
      <c r="R1886">
        <v>0</v>
      </c>
      <c r="S1886">
        <v>2</v>
      </c>
      <c r="T1886">
        <v>21</v>
      </c>
      <c r="U1886">
        <v>58</v>
      </c>
      <c r="V1886">
        <v>0.252</v>
      </c>
      <c r="W1886">
        <v>0.32300000000000001</v>
      </c>
      <c r="X1886">
        <v>0.46700000000000003</v>
      </c>
      <c r="Y1886">
        <v>0.79</v>
      </c>
      <c r="Z1886">
        <v>98</v>
      </c>
      <c r="AA1886">
        <v>2</v>
      </c>
      <c r="AB1886">
        <v>1</v>
      </c>
      <c r="AC1886">
        <v>1</v>
      </c>
      <c r="AD1886">
        <v>0</v>
      </c>
      <c r="AE1886">
        <v>1</v>
      </c>
      <c r="AF1886">
        <v>1</v>
      </c>
      <c r="AG1886">
        <v>0.30299999999999999</v>
      </c>
      <c r="AH1886">
        <v>103</v>
      </c>
      <c r="AI1886">
        <v>115</v>
      </c>
      <c r="AJ1886" t="s">
        <v>826</v>
      </c>
    </row>
    <row r="1887" spans="1:36" x14ac:dyDescent="0.45">
      <c r="A1887">
        <v>1886</v>
      </c>
      <c r="C1887" t="s">
        <v>120</v>
      </c>
      <c r="D1887" t="str">
        <f t="shared" si="29"/>
        <v>Elvis Andrus2023</v>
      </c>
      <c r="E1887" t="s">
        <v>36</v>
      </c>
      <c r="F1887">
        <v>2023</v>
      </c>
      <c r="G1887">
        <v>63</v>
      </c>
      <c r="H1887">
        <v>232</v>
      </c>
      <c r="I1887">
        <v>406</v>
      </c>
      <c r="J1887">
        <v>62</v>
      </c>
      <c r="K1887">
        <v>207</v>
      </c>
      <c r="L1887">
        <v>17</v>
      </c>
      <c r="M1887">
        <v>43</v>
      </c>
      <c r="N1887">
        <v>6</v>
      </c>
      <c r="O1887">
        <v>0</v>
      </c>
      <c r="P1887">
        <v>2</v>
      </c>
      <c r="Q1887">
        <v>18</v>
      </c>
      <c r="R1887">
        <v>6</v>
      </c>
      <c r="S1887">
        <v>4</v>
      </c>
      <c r="T1887">
        <v>19</v>
      </c>
      <c r="U1887">
        <v>41</v>
      </c>
      <c r="V1887">
        <v>0.20799999999999999</v>
      </c>
      <c r="W1887">
        <v>0.28599999999999998</v>
      </c>
      <c r="X1887">
        <v>0.26600000000000001</v>
      </c>
      <c r="Y1887">
        <v>0.55100000000000005</v>
      </c>
      <c r="Z1887">
        <v>55</v>
      </c>
      <c r="AA1887">
        <v>1</v>
      </c>
      <c r="AB1887">
        <v>4</v>
      </c>
      <c r="AC1887">
        <v>1</v>
      </c>
      <c r="AD1887">
        <v>1</v>
      </c>
      <c r="AE1887">
        <v>1</v>
      </c>
      <c r="AF1887">
        <v>2</v>
      </c>
      <c r="AG1887">
        <v>0.249</v>
      </c>
      <c r="AH1887">
        <v>68</v>
      </c>
      <c r="AI1887">
        <v>54</v>
      </c>
      <c r="AJ1887" t="s">
        <v>121</v>
      </c>
    </row>
    <row r="1888" spans="1:36" x14ac:dyDescent="0.45">
      <c r="A1888">
        <v>1887</v>
      </c>
      <c r="C1888" t="s">
        <v>567</v>
      </c>
      <c r="D1888" t="str">
        <f t="shared" si="29"/>
        <v>Logan Forsythe2019</v>
      </c>
      <c r="E1888" t="s">
        <v>36</v>
      </c>
      <c r="F1888">
        <v>2019</v>
      </c>
      <c r="G1888">
        <v>62</v>
      </c>
      <c r="H1888">
        <v>232</v>
      </c>
      <c r="I1888">
        <v>367</v>
      </c>
      <c r="J1888">
        <v>53</v>
      </c>
      <c r="K1888">
        <v>196</v>
      </c>
      <c r="L1888">
        <v>27</v>
      </c>
      <c r="M1888">
        <v>51</v>
      </c>
      <c r="N1888">
        <v>16</v>
      </c>
      <c r="O1888">
        <v>1</v>
      </c>
      <c r="P1888">
        <v>4</v>
      </c>
      <c r="Q1888">
        <v>32</v>
      </c>
      <c r="R1888">
        <v>2</v>
      </c>
      <c r="S1888">
        <v>0</v>
      </c>
      <c r="T1888">
        <v>31</v>
      </c>
      <c r="U1888">
        <v>61</v>
      </c>
      <c r="V1888">
        <v>0.26</v>
      </c>
      <c r="W1888">
        <v>0.36399999999999999</v>
      </c>
      <c r="X1888">
        <v>0.41299999999999998</v>
      </c>
      <c r="Y1888">
        <v>0.77700000000000002</v>
      </c>
      <c r="Z1888">
        <v>81</v>
      </c>
      <c r="AA1888">
        <v>6</v>
      </c>
      <c r="AB1888">
        <v>2</v>
      </c>
      <c r="AC1888">
        <v>0</v>
      </c>
      <c r="AD1888">
        <v>2</v>
      </c>
      <c r="AE1888">
        <v>0</v>
      </c>
      <c r="AF1888">
        <v>2</v>
      </c>
      <c r="AG1888">
        <v>0.35299999999999998</v>
      </c>
      <c r="AH1888">
        <v>129</v>
      </c>
      <c r="AI1888">
        <v>109</v>
      </c>
      <c r="AJ1888" t="s">
        <v>568</v>
      </c>
    </row>
    <row r="1889" spans="1:36" x14ac:dyDescent="0.45">
      <c r="A1889">
        <v>1888</v>
      </c>
      <c r="C1889" t="s">
        <v>479</v>
      </c>
      <c r="D1889" t="str">
        <f t="shared" si="29"/>
        <v>Joey Gallo2023</v>
      </c>
      <c r="E1889" t="s">
        <v>36</v>
      </c>
      <c r="F1889">
        <v>2023</v>
      </c>
      <c r="G1889">
        <v>69</v>
      </c>
      <c r="H1889">
        <v>232</v>
      </c>
      <c r="I1889">
        <v>332</v>
      </c>
      <c r="J1889">
        <v>57</v>
      </c>
      <c r="K1889">
        <v>199</v>
      </c>
      <c r="L1889">
        <v>28</v>
      </c>
      <c r="M1889">
        <v>37</v>
      </c>
      <c r="N1889">
        <v>8</v>
      </c>
      <c r="O1889">
        <v>1</v>
      </c>
      <c r="P1889">
        <v>15</v>
      </c>
      <c r="Q1889">
        <v>28</v>
      </c>
      <c r="R1889">
        <v>0</v>
      </c>
      <c r="S1889">
        <v>0</v>
      </c>
      <c r="T1889">
        <v>31</v>
      </c>
      <c r="U1889">
        <v>95</v>
      </c>
      <c r="V1889">
        <v>0.186</v>
      </c>
      <c r="W1889">
        <v>0.30199999999999999</v>
      </c>
      <c r="X1889">
        <v>0.46200000000000002</v>
      </c>
      <c r="Y1889">
        <v>0.76400000000000001</v>
      </c>
      <c r="Z1889">
        <v>92</v>
      </c>
      <c r="AA1889">
        <v>2</v>
      </c>
      <c r="AB1889">
        <v>2</v>
      </c>
      <c r="AC1889">
        <v>0</v>
      </c>
      <c r="AD1889">
        <v>0</v>
      </c>
      <c r="AE1889">
        <v>1</v>
      </c>
      <c r="AF1889">
        <v>1</v>
      </c>
      <c r="AG1889">
        <v>0.247</v>
      </c>
      <c r="AH1889">
        <v>105</v>
      </c>
      <c r="AI1889">
        <v>107</v>
      </c>
      <c r="AJ1889" t="s">
        <v>480</v>
      </c>
    </row>
    <row r="1890" spans="1:36" x14ac:dyDescent="0.45">
      <c r="A1890">
        <v>1889</v>
      </c>
      <c r="C1890" t="s">
        <v>667</v>
      </c>
      <c r="D1890" t="str">
        <f t="shared" si="29"/>
        <v>Yasmani Grandal2016</v>
      </c>
      <c r="E1890" t="s">
        <v>36</v>
      </c>
      <c r="F1890">
        <v>2016</v>
      </c>
      <c r="G1890">
        <v>65</v>
      </c>
      <c r="H1890">
        <v>232</v>
      </c>
      <c r="I1890">
        <v>457</v>
      </c>
      <c r="J1890">
        <v>55</v>
      </c>
      <c r="K1890">
        <v>198</v>
      </c>
      <c r="L1890">
        <v>20</v>
      </c>
      <c r="M1890">
        <v>42</v>
      </c>
      <c r="N1890">
        <v>8</v>
      </c>
      <c r="O1890">
        <v>0</v>
      </c>
      <c r="P1890">
        <v>12</v>
      </c>
      <c r="Q1890">
        <v>37</v>
      </c>
      <c r="R1890">
        <v>0</v>
      </c>
      <c r="S1890">
        <v>2</v>
      </c>
      <c r="T1890">
        <v>33</v>
      </c>
      <c r="U1890">
        <v>54</v>
      </c>
      <c r="V1890">
        <v>0.21199999999999999</v>
      </c>
      <c r="W1890">
        <v>0.32300000000000001</v>
      </c>
      <c r="X1890">
        <v>0.434</v>
      </c>
      <c r="Y1890">
        <v>0.75800000000000001</v>
      </c>
      <c r="Z1890">
        <v>86</v>
      </c>
      <c r="AA1890">
        <v>7</v>
      </c>
      <c r="AB1890">
        <v>0</v>
      </c>
      <c r="AC1890">
        <v>0</v>
      </c>
      <c r="AD1890">
        <v>1</v>
      </c>
      <c r="AE1890">
        <v>1</v>
      </c>
      <c r="AF1890">
        <v>3</v>
      </c>
      <c r="AG1890">
        <v>0.22600000000000001</v>
      </c>
      <c r="AH1890">
        <v>86</v>
      </c>
      <c r="AI1890">
        <v>104</v>
      </c>
      <c r="AJ1890" t="s">
        <v>668</v>
      </c>
    </row>
    <row r="1891" spans="1:36" x14ac:dyDescent="0.45">
      <c r="A1891">
        <v>1890</v>
      </c>
      <c r="C1891" t="s">
        <v>1053</v>
      </c>
      <c r="D1891" t="str">
        <f t="shared" si="29"/>
        <v>Martín Maldonado2022</v>
      </c>
      <c r="E1891" t="s">
        <v>36</v>
      </c>
      <c r="F1891">
        <v>2022</v>
      </c>
      <c r="G1891">
        <v>68</v>
      </c>
      <c r="H1891">
        <v>232</v>
      </c>
      <c r="I1891">
        <v>379</v>
      </c>
      <c r="J1891">
        <v>66</v>
      </c>
      <c r="K1891">
        <v>210</v>
      </c>
      <c r="L1891">
        <v>23</v>
      </c>
      <c r="M1891">
        <v>35</v>
      </c>
      <c r="N1891">
        <v>8</v>
      </c>
      <c r="O1891">
        <v>0</v>
      </c>
      <c r="P1891">
        <v>9</v>
      </c>
      <c r="Q1891">
        <v>26</v>
      </c>
      <c r="R1891">
        <v>0</v>
      </c>
      <c r="S1891">
        <v>0</v>
      </c>
      <c r="T1891">
        <v>17</v>
      </c>
      <c r="U1891">
        <v>75</v>
      </c>
      <c r="V1891">
        <v>0.16700000000000001</v>
      </c>
      <c r="W1891">
        <v>0.23499999999999999</v>
      </c>
      <c r="X1891">
        <v>0.33300000000000002</v>
      </c>
      <c r="Y1891">
        <v>0.56799999999999995</v>
      </c>
      <c r="Z1891">
        <v>70</v>
      </c>
      <c r="AA1891">
        <v>3</v>
      </c>
      <c r="AB1891">
        <v>2</v>
      </c>
      <c r="AC1891">
        <v>2</v>
      </c>
      <c r="AD1891">
        <v>1</v>
      </c>
      <c r="AE1891">
        <v>0</v>
      </c>
      <c r="AF1891">
        <v>1</v>
      </c>
      <c r="AG1891">
        <v>0.20499999999999999</v>
      </c>
      <c r="AH1891">
        <v>89</v>
      </c>
      <c r="AI1891">
        <v>60</v>
      </c>
      <c r="AJ1891" t="s">
        <v>1054</v>
      </c>
    </row>
    <row r="1892" spans="1:36" x14ac:dyDescent="0.45">
      <c r="A1892">
        <v>1891</v>
      </c>
      <c r="C1892" t="s">
        <v>1261</v>
      </c>
      <c r="D1892" t="str">
        <f t="shared" si="29"/>
        <v>Devin Mesoraco2014</v>
      </c>
      <c r="E1892" t="s">
        <v>36</v>
      </c>
      <c r="F1892">
        <v>2014</v>
      </c>
      <c r="G1892">
        <v>60</v>
      </c>
      <c r="H1892">
        <v>232</v>
      </c>
      <c r="I1892">
        <v>440</v>
      </c>
      <c r="J1892">
        <v>55</v>
      </c>
      <c r="K1892">
        <v>207</v>
      </c>
      <c r="L1892">
        <v>32</v>
      </c>
      <c r="M1892">
        <v>63</v>
      </c>
      <c r="N1892">
        <v>15</v>
      </c>
      <c r="O1892">
        <v>0</v>
      </c>
      <c r="P1892">
        <v>16</v>
      </c>
      <c r="Q1892">
        <v>45</v>
      </c>
      <c r="R1892">
        <v>1</v>
      </c>
      <c r="S1892">
        <v>3</v>
      </c>
      <c r="T1892">
        <v>19</v>
      </c>
      <c r="U1892">
        <v>54</v>
      </c>
      <c r="V1892">
        <v>0.30399999999999999</v>
      </c>
      <c r="W1892">
        <v>0.375</v>
      </c>
      <c r="X1892">
        <v>0.60899999999999999</v>
      </c>
      <c r="Y1892">
        <v>0.98399999999999999</v>
      </c>
      <c r="Z1892">
        <v>126</v>
      </c>
      <c r="AA1892">
        <v>3</v>
      </c>
      <c r="AB1892">
        <v>5</v>
      </c>
      <c r="AC1892">
        <v>0</v>
      </c>
      <c r="AD1892">
        <v>1</v>
      </c>
      <c r="AE1892">
        <v>3</v>
      </c>
      <c r="AF1892">
        <v>3</v>
      </c>
      <c r="AG1892">
        <v>0.34100000000000003</v>
      </c>
      <c r="AH1892">
        <v>119</v>
      </c>
      <c r="AI1892">
        <v>174</v>
      </c>
      <c r="AJ1892" t="s">
        <v>1262</v>
      </c>
    </row>
    <row r="1893" spans="1:36" x14ac:dyDescent="0.45">
      <c r="A1893">
        <v>1892</v>
      </c>
      <c r="C1893" t="s">
        <v>1263</v>
      </c>
      <c r="D1893" t="str">
        <f t="shared" si="29"/>
        <v>Daniel Palka2018</v>
      </c>
      <c r="E1893" t="s">
        <v>36</v>
      </c>
      <c r="F1893">
        <v>2018</v>
      </c>
      <c r="G1893">
        <v>65</v>
      </c>
      <c r="H1893">
        <v>232</v>
      </c>
      <c r="I1893">
        <v>449</v>
      </c>
      <c r="J1893">
        <v>54</v>
      </c>
      <c r="K1893">
        <v>218</v>
      </c>
      <c r="L1893">
        <v>30</v>
      </c>
      <c r="M1893">
        <v>51</v>
      </c>
      <c r="N1893">
        <v>9</v>
      </c>
      <c r="O1893">
        <v>3</v>
      </c>
      <c r="P1893">
        <v>12</v>
      </c>
      <c r="Q1893">
        <v>32</v>
      </c>
      <c r="R1893">
        <v>2</v>
      </c>
      <c r="S1893">
        <v>1</v>
      </c>
      <c r="T1893">
        <v>14</v>
      </c>
      <c r="U1893">
        <v>79</v>
      </c>
      <c r="V1893">
        <v>0.23400000000000001</v>
      </c>
      <c r="W1893">
        <v>0.28000000000000003</v>
      </c>
      <c r="X1893">
        <v>0.46800000000000003</v>
      </c>
      <c r="Y1893">
        <v>0.748</v>
      </c>
      <c r="Z1893">
        <v>102</v>
      </c>
      <c r="AA1893">
        <v>5</v>
      </c>
      <c r="AB1893">
        <v>0</v>
      </c>
      <c r="AC1893">
        <v>0</v>
      </c>
      <c r="AD1893">
        <v>0</v>
      </c>
      <c r="AE1893">
        <v>2</v>
      </c>
      <c r="AF1893">
        <v>3</v>
      </c>
      <c r="AG1893">
        <v>0.307</v>
      </c>
      <c r="AH1893">
        <v>92</v>
      </c>
      <c r="AI1893">
        <v>103</v>
      </c>
      <c r="AJ1893" t="s">
        <v>1264</v>
      </c>
    </row>
    <row r="1894" spans="1:36" x14ac:dyDescent="0.45">
      <c r="A1894">
        <v>1893</v>
      </c>
      <c r="C1894" t="s">
        <v>1265</v>
      </c>
      <c r="D1894" t="str">
        <f t="shared" si="29"/>
        <v>Eric Young Jr.2014</v>
      </c>
      <c r="E1894" t="s">
        <v>36</v>
      </c>
      <c r="F1894">
        <v>2014</v>
      </c>
      <c r="G1894">
        <v>62</v>
      </c>
      <c r="H1894">
        <v>232</v>
      </c>
      <c r="I1894">
        <v>316</v>
      </c>
      <c r="J1894">
        <v>49</v>
      </c>
      <c r="K1894">
        <v>203</v>
      </c>
      <c r="L1894">
        <v>36</v>
      </c>
      <c r="M1894">
        <v>48</v>
      </c>
      <c r="N1894">
        <v>8</v>
      </c>
      <c r="O1894">
        <v>2</v>
      </c>
      <c r="P1894">
        <v>1</v>
      </c>
      <c r="Q1894">
        <v>12</v>
      </c>
      <c r="R1894">
        <v>25</v>
      </c>
      <c r="S1894">
        <v>3</v>
      </c>
      <c r="T1894">
        <v>20</v>
      </c>
      <c r="U1894">
        <v>46</v>
      </c>
      <c r="V1894">
        <v>0.23699999999999999</v>
      </c>
      <c r="W1894">
        <v>0.316</v>
      </c>
      <c r="X1894">
        <v>0.31</v>
      </c>
      <c r="Y1894">
        <v>0.626</v>
      </c>
      <c r="Z1894">
        <v>63</v>
      </c>
      <c r="AA1894">
        <v>1</v>
      </c>
      <c r="AB1894">
        <v>4</v>
      </c>
      <c r="AC1894">
        <v>4</v>
      </c>
      <c r="AD1894">
        <v>1</v>
      </c>
      <c r="AE1894">
        <v>1</v>
      </c>
      <c r="AF1894">
        <v>6</v>
      </c>
      <c r="AG1894">
        <v>0.29899999999999999</v>
      </c>
      <c r="AH1894">
        <v>105</v>
      </c>
      <c r="AI1894">
        <v>79</v>
      </c>
      <c r="AJ1894" t="s">
        <v>1266</v>
      </c>
    </row>
    <row r="1895" spans="1:36" x14ac:dyDescent="0.45">
      <c r="A1895">
        <v>1894</v>
      </c>
      <c r="C1895" t="s">
        <v>362</v>
      </c>
      <c r="D1895" t="str">
        <f t="shared" si="29"/>
        <v>Javier Báez2016</v>
      </c>
      <c r="E1895" t="s">
        <v>36</v>
      </c>
      <c r="F1895">
        <v>2016</v>
      </c>
      <c r="G1895">
        <v>72</v>
      </c>
      <c r="H1895">
        <v>231</v>
      </c>
      <c r="I1895">
        <v>450</v>
      </c>
      <c r="J1895">
        <v>48</v>
      </c>
      <c r="K1895">
        <v>216</v>
      </c>
      <c r="L1895">
        <v>28</v>
      </c>
      <c r="M1895">
        <v>59</v>
      </c>
      <c r="N1895">
        <v>12</v>
      </c>
      <c r="O1895">
        <v>0</v>
      </c>
      <c r="P1895">
        <v>9</v>
      </c>
      <c r="Q1895">
        <v>30</v>
      </c>
      <c r="R1895">
        <v>6</v>
      </c>
      <c r="S1895">
        <v>1</v>
      </c>
      <c r="T1895">
        <v>10</v>
      </c>
      <c r="U1895">
        <v>54</v>
      </c>
      <c r="V1895">
        <v>0.27300000000000002</v>
      </c>
      <c r="W1895">
        <v>0.32</v>
      </c>
      <c r="X1895">
        <v>0.45400000000000001</v>
      </c>
      <c r="Y1895">
        <v>0.77400000000000002</v>
      </c>
      <c r="Z1895">
        <v>98</v>
      </c>
      <c r="AA1895">
        <v>5</v>
      </c>
      <c r="AB1895">
        <v>5</v>
      </c>
      <c r="AC1895">
        <v>0</v>
      </c>
      <c r="AD1895">
        <v>0</v>
      </c>
      <c r="AE1895">
        <v>1</v>
      </c>
      <c r="AF1895">
        <v>3</v>
      </c>
      <c r="AG1895">
        <v>0.32700000000000001</v>
      </c>
      <c r="AH1895">
        <v>109</v>
      </c>
      <c r="AI1895">
        <v>107</v>
      </c>
      <c r="AJ1895" t="s">
        <v>363</v>
      </c>
    </row>
    <row r="1896" spans="1:36" x14ac:dyDescent="0.45">
      <c r="A1896">
        <v>1895</v>
      </c>
      <c r="C1896" t="s">
        <v>871</v>
      </c>
      <c r="D1896" t="str">
        <f t="shared" si="29"/>
        <v>Yan Gomes2021</v>
      </c>
      <c r="E1896" t="s">
        <v>36</v>
      </c>
      <c r="F1896">
        <v>2021</v>
      </c>
      <c r="G1896">
        <v>61</v>
      </c>
      <c r="H1896">
        <v>231</v>
      </c>
      <c r="I1896">
        <v>375</v>
      </c>
      <c r="J1896">
        <v>59</v>
      </c>
      <c r="K1896">
        <v>214</v>
      </c>
      <c r="L1896">
        <v>29</v>
      </c>
      <c r="M1896">
        <v>57</v>
      </c>
      <c r="N1896">
        <v>11</v>
      </c>
      <c r="O1896">
        <v>1</v>
      </c>
      <c r="P1896">
        <v>8</v>
      </c>
      <c r="Q1896">
        <v>33</v>
      </c>
      <c r="R1896">
        <v>0</v>
      </c>
      <c r="S1896">
        <v>0</v>
      </c>
      <c r="T1896">
        <v>13</v>
      </c>
      <c r="U1896">
        <v>46</v>
      </c>
      <c r="V1896">
        <v>0.26600000000000001</v>
      </c>
      <c r="W1896">
        <v>0.32</v>
      </c>
      <c r="X1896">
        <v>0.439</v>
      </c>
      <c r="Y1896">
        <v>0.76</v>
      </c>
      <c r="Z1896">
        <v>94</v>
      </c>
      <c r="AA1896">
        <v>12</v>
      </c>
      <c r="AB1896">
        <v>4</v>
      </c>
      <c r="AC1896">
        <v>0</v>
      </c>
      <c r="AD1896">
        <v>0</v>
      </c>
      <c r="AE1896">
        <v>3</v>
      </c>
      <c r="AF1896">
        <v>1</v>
      </c>
      <c r="AG1896">
        <v>0.30599999999999999</v>
      </c>
      <c r="AH1896">
        <v>111</v>
      </c>
      <c r="AI1896">
        <v>110</v>
      </c>
      <c r="AJ1896" t="s">
        <v>872</v>
      </c>
    </row>
    <row r="1897" spans="1:36" x14ac:dyDescent="0.45">
      <c r="A1897">
        <v>1896</v>
      </c>
      <c r="C1897" t="s">
        <v>437</v>
      </c>
      <c r="D1897" t="str">
        <f t="shared" si="29"/>
        <v>Josh Harrison2022</v>
      </c>
      <c r="E1897" t="s">
        <v>36</v>
      </c>
      <c r="F1897">
        <v>2022</v>
      </c>
      <c r="G1897">
        <v>66</v>
      </c>
      <c r="H1897">
        <v>231</v>
      </c>
      <c r="I1897">
        <v>425</v>
      </c>
      <c r="J1897">
        <v>58</v>
      </c>
      <c r="K1897">
        <v>207</v>
      </c>
      <c r="L1897">
        <v>30</v>
      </c>
      <c r="M1897">
        <v>48</v>
      </c>
      <c r="N1897">
        <v>12</v>
      </c>
      <c r="O1897">
        <v>2</v>
      </c>
      <c r="P1897">
        <v>4</v>
      </c>
      <c r="Q1897">
        <v>17</v>
      </c>
      <c r="R1897">
        <v>1</v>
      </c>
      <c r="S1897">
        <v>0</v>
      </c>
      <c r="T1897">
        <v>13</v>
      </c>
      <c r="U1897">
        <v>40</v>
      </c>
      <c r="V1897">
        <v>0.23200000000000001</v>
      </c>
      <c r="W1897">
        <v>0.30399999999999999</v>
      </c>
      <c r="X1897">
        <v>0.36699999999999999</v>
      </c>
      <c r="Y1897">
        <v>0.67100000000000004</v>
      </c>
      <c r="Z1897">
        <v>76</v>
      </c>
      <c r="AA1897">
        <v>5</v>
      </c>
      <c r="AB1897">
        <v>9</v>
      </c>
      <c r="AC1897">
        <v>1</v>
      </c>
      <c r="AD1897">
        <v>1</v>
      </c>
      <c r="AE1897">
        <v>0</v>
      </c>
      <c r="AF1897">
        <v>0</v>
      </c>
      <c r="AG1897">
        <v>0.26800000000000002</v>
      </c>
      <c r="AH1897">
        <v>95</v>
      </c>
      <c r="AI1897">
        <v>90</v>
      </c>
      <c r="AJ1897" t="s">
        <v>438</v>
      </c>
    </row>
    <row r="1898" spans="1:36" x14ac:dyDescent="0.45">
      <c r="A1898">
        <v>1897</v>
      </c>
      <c r="C1898" t="s">
        <v>751</v>
      </c>
      <c r="D1898" t="str">
        <f t="shared" si="29"/>
        <v>Juan Lagares2014</v>
      </c>
      <c r="E1898" t="s">
        <v>36</v>
      </c>
      <c r="F1898">
        <v>2014</v>
      </c>
      <c r="G1898">
        <v>59</v>
      </c>
      <c r="H1898">
        <v>231</v>
      </c>
      <c r="I1898">
        <v>452</v>
      </c>
      <c r="J1898">
        <v>50</v>
      </c>
      <c r="K1898">
        <v>215</v>
      </c>
      <c r="L1898">
        <v>25</v>
      </c>
      <c r="M1898">
        <v>63</v>
      </c>
      <c r="N1898">
        <v>15</v>
      </c>
      <c r="O1898">
        <v>2</v>
      </c>
      <c r="P1898">
        <v>2</v>
      </c>
      <c r="Q1898">
        <v>23</v>
      </c>
      <c r="R1898">
        <v>2</v>
      </c>
      <c r="S1898">
        <v>3</v>
      </c>
      <c r="T1898">
        <v>9</v>
      </c>
      <c r="U1898">
        <v>51</v>
      </c>
      <c r="V1898">
        <v>0.29299999999999998</v>
      </c>
      <c r="W1898">
        <v>0.32500000000000001</v>
      </c>
      <c r="X1898">
        <v>0.40899999999999997</v>
      </c>
      <c r="Y1898">
        <v>0.73399999999999999</v>
      </c>
      <c r="Z1898">
        <v>88</v>
      </c>
      <c r="AA1898">
        <v>3</v>
      </c>
      <c r="AB1898">
        <v>2</v>
      </c>
      <c r="AC1898">
        <v>3</v>
      </c>
      <c r="AD1898">
        <v>2</v>
      </c>
      <c r="AE1898">
        <v>1</v>
      </c>
      <c r="AF1898">
        <v>3</v>
      </c>
      <c r="AG1898">
        <v>0.372</v>
      </c>
      <c r="AH1898">
        <v>108</v>
      </c>
      <c r="AI1898">
        <v>108</v>
      </c>
      <c r="AJ1898" t="s">
        <v>752</v>
      </c>
    </row>
    <row r="1899" spans="1:36" x14ac:dyDescent="0.45">
      <c r="A1899">
        <v>1898</v>
      </c>
      <c r="C1899" t="s">
        <v>463</v>
      </c>
      <c r="D1899" t="str">
        <f t="shared" si="29"/>
        <v>Trey Mancini2023</v>
      </c>
      <c r="E1899" t="s">
        <v>36</v>
      </c>
      <c r="F1899">
        <v>2023</v>
      </c>
      <c r="G1899">
        <v>68</v>
      </c>
      <c r="H1899">
        <v>231</v>
      </c>
      <c r="I1899">
        <v>263</v>
      </c>
      <c r="J1899">
        <v>53</v>
      </c>
      <c r="K1899">
        <v>205</v>
      </c>
      <c r="L1899">
        <v>27</v>
      </c>
      <c r="M1899">
        <v>49</v>
      </c>
      <c r="N1899">
        <v>10</v>
      </c>
      <c r="O1899">
        <v>0</v>
      </c>
      <c r="P1899">
        <v>4</v>
      </c>
      <c r="Q1899">
        <v>26</v>
      </c>
      <c r="R1899">
        <v>0</v>
      </c>
      <c r="S1899">
        <v>0</v>
      </c>
      <c r="T1899">
        <v>19</v>
      </c>
      <c r="U1899">
        <v>68</v>
      </c>
      <c r="V1899">
        <v>0.23899999999999999</v>
      </c>
      <c r="W1899">
        <v>0.30599999999999999</v>
      </c>
      <c r="X1899">
        <v>0.34599999999999997</v>
      </c>
      <c r="Y1899">
        <v>0.65200000000000002</v>
      </c>
      <c r="Z1899">
        <v>71</v>
      </c>
      <c r="AA1899">
        <v>4</v>
      </c>
      <c r="AB1899">
        <v>2</v>
      </c>
      <c r="AC1899">
        <v>0</v>
      </c>
      <c r="AD1899">
        <v>3</v>
      </c>
      <c r="AE1899">
        <v>1</v>
      </c>
      <c r="AF1899">
        <v>0</v>
      </c>
      <c r="AG1899">
        <v>0.33100000000000002</v>
      </c>
      <c r="AH1899">
        <v>105</v>
      </c>
      <c r="AI1899">
        <v>80</v>
      </c>
      <c r="AJ1899" t="s">
        <v>464</v>
      </c>
    </row>
    <row r="1900" spans="1:36" x14ac:dyDescent="0.45">
      <c r="A1900">
        <v>1899</v>
      </c>
      <c r="C1900" t="s">
        <v>1267</v>
      </c>
      <c r="D1900" t="str">
        <f t="shared" si="29"/>
        <v>Dylan Moore2021</v>
      </c>
      <c r="E1900" t="s">
        <v>36</v>
      </c>
      <c r="F1900">
        <v>2021</v>
      </c>
      <c r="G1900">
        <v>66</v>
      </c>
      <c r="H1900">
        <v>231</v>
      </c>
      <c r="I1900">
        <v>377</v>
      </c>
      <c r="J1900">
        <v>60</v>
      </c>
      <c r="K1900">
        <v>204</v>
      </c>
      <c r="L1900">
        <v>23</v>
      </c>
      <c r="M1900">
        <v>36</v>
      </c>
      <c r="N1900">
        <v>9</v>
      </c>
      <c r="O1900">
        <v>1</v>
      </c>
      <c r="P1900">
        <v>8</v>
      </c>
      <c r="Q1900">
        <v>28</v>
      </c>
      <c r="R1900">
        <v>14</v>
      </c>
      <c r="S1900">
        <v>2</v>
      </c>
      <c r="T1900">
        <v>23</v>
      </c>
      <c r="U1900">
        <v>74</v>
      </c>
      <c r="V1900">
        <v>0.17699999999999999</v>
      </c>
      <c r="W1900">
        <v>0.26800000000000002</v>
      </c>
      <c r="X1900">
        <v>0.34799999999999998</v>
      </c>
      <c r="Y1900">
        <v>0.61599999999999999</v>
      </c>
      <c r="Z1900">
        <v>71</v>
      </c>
      <c r="AA1900">
        <v>4</v>
      </c>
      <c r="AB1900">
        <v>3</v>
      </c>
      <c r="AC1900">
        <v>0</v>
      </c>
      <c r="AD1900">
        <v>1</v>
      </c>
      <c r="AE1900">
        <v>0</v>
      </c>
      <c r="AF1900">
        <v>0</v>
      </c>
      <c r="AG1900">
        <v>0.22800000000000001</v>
      </c>
      <c r="AH1900">
        <v>101</v>
      </c>
      <c r="AI1900">
        <v>71</v>
      </c>
      <c r="AJ1900" t="s">
        <v>1268</v>
      </c>
    </row>
    <row r="1901" spans="1:36" x14ac:dyDescent="0.45">
      <c r="A1901">
        <v>1900</v>
      </c>
      <c r="C1901" t="s">
        <v>1269</v>
      </c>
      <c r="D1901" t="str">
        <f t="shared" si="29"/>
        <v>Gabriel Moreno2023</v>
      </c>
      <c r="E1901" t="s">
        <v>36</v>
      </c>
      <c r="F1901">
        <v>2023</v>
      </c>
      <c r="G1901">
        <v>68</v>
      </c>
      <c r="H1901">
        <v>231</v>
      </c>
      <c r="I1901">
        <v>380</v>
      </c>
      <c r="J1901">
        <v>58</v>
      </c>
      <c r="K1901">
        <v>210</v>
      </c>
      <c r="L1901">
        <v>16</v>
      </c>
      <c r="M1901">
        <v>56</v>
      </c>
      <c r="N1901">
        <v>10</v>
      </c>
      <c r="O1901">
        <v>0</v>
      </c>
      <c r="P1901">
        <v>2</v>
      </c>
      <c r="Q1901">
        <v>26</v>
      </c>
      <c r="R1901">
        <v>4</v>
      </c>
      <c r="S1901">
        <v>0</v>
      </c>
      <c r="T1901">
        <v>15</v>
      </c>
      <c r="U1901">
        <v>50</v>
      </c>
      <c r="V1901">
        <v>0.26700000000000002</v>
      </c>
      <c r="W1901">
        <v>0.312</v>
      </c>
      <c r="X1901">
        <v>0.34300000000000003</v>
      </c>
      <c r="Y1901">
        <v>0.65500000000000003</v>
      </c>
      <c r="Z1901">
        <v>72</v>
      </c>
      <c r="AA1901">
        <v>9</v>
      </c>
      <c r="AB1901">
        <v>1</v>
      </c>
      <c r="AC1901">
        <v>0</v>
      </c>
      <c r="AD1901">
        <v>5</v>
      </c>
      <c r="AE1901">
        <v>0</v>
      </c>
      <c r="AF1901">
        <v>1</v>
      </c>
      <c r="AG1901">
        <v>0.33100000000000002</v>
      </c>
      <c r="AH1901">
        <v>76</v>
      </c>
      <c r="AI1901">
        <v>81</v>
      </c>
      <c r="AJ1901" t="s">
        <v>1270</v>
      </c>
    </row>
    <row r="1902" spans="1:36" x14ac:dyDescent="0.45">
      <c r="A1902">
        <v>1901</v>
      </c>
      <c r="C1902" t="s">
        <v>1271</v>
      </c>
      <c r="D1902" t="str">
        <f t="shared" si="29"/>
        <v>Brayan Peña2015</v>
      </c>
      <c r="E1902" t="s">
        <v>36</v>
      </c>
      <c r="F1902">
        <v>2015</v>
      </c>
      <c r="G1902">
        <v>62</v>
      </c>
      <c r="H1902">
        <v>231</v>
      </c>
      <c r="I1902">
        <v>367</v>
      </c>
      <c r="J1902">
        <v>55</v>
      </c>
      <c r="K1902">
        <v>205</v>
      </c>
      <c r="L1902">
        <v>12</v>
      </c>
      <c r="M1902">
        <v>58</v>
      </c>
      <c r="N1902">
        <v>8</v>
      </c>
      <c r="O1902">
        <v>0</v>
      </c>
      <c r="P1902">
        <v>0</v>
      </c>
      <c r="Q1902">
        <v>11</v>
      </c>
      <c r="R1902">
        <v>0</v>
      </c>
      <c r="S1902">
        <v>0</v>
      </c>
      <c r="T1902">
        <v>21</v>
      </c>
      <c r="U1902">
        <v>18</v>
      </c>
      <c r="V1902">
        <v>0.28299999999999997</v>
      </c>
      <c r="W1902">
        <v>0.35399999999999998</v>
      </c>
      <c r="X1902">
        <v>0.32200000000000001</v>
      </c>
      <c r="Y1902">
        <v>0.67600000000000005</v>
      </c>
      <c r="Z1902">
        <v>66</v>
      </c>
      <c r="AA1902">
        <v>7</v>
      </c>
      <c r="AB1902">
        <v>2</v>
      </c>
      <c r="AC1902">
        <v>2</v>
      </c>
      <c r="AD1902">
        <v>1</v>
      </c>
      <c r="AE1902">
        <v>1</v>
      </c>
      <c r="AF1902">
        <v>1</v>
      </c>
      <c r="AG1902">
        <v>0.309</v>
      </c>
      <c r="AH1902">
        <v>105</v>
      </c>
      <c r="AI1902">
        <v>94</v>
      </c>
      <c r="AJ1902" t="s">
        <v>1272</v>
      </c>
    </row>
    <row r="1903" spans="1:36" x14ac:dyDescent="0.45">
      <c r="A1903">
        <v>1902</v>
      </c>
      <c r="C1903" t="s">
        <v>557</v>
      </c>
      <c r="D1903" t="str">
        <f t="shared" si="29"/>
        <v>Trevor Plouffe2016</v>
      </c>
      <c r="E1903" t="s">
        <v>36</v>
      </c>
      <c r="F1903">
        <v>2016</v>
      </c>
      <c r="G1903">
        <v>58</v>
      </c>
      <c r="H1903">
        <v>231</v>
      </c>
      <c r="I1903">
        <v>344</v>
      </c>
      <c r="J1903">
        <v>55</v>
      </c>
      <c r="K1903">
        <v>218</v>
      </c>
      <c r="L1903">
        <v>23</v>
      </c>
      <c r="M1903">
        <v>55</v>
      </c>
      <c r="N1903">
        <v>9</v>
      </c>
      <c r="O1903">
        <v>1</v>
      </c>
      <c r="P1903">
        <v>7</v>
      </c>
      <c r="Q1903">
        <v>27</v>
      </c>
      <c r="R1903">
        <v>1</v>
      </c>
      <c r="S1903">
        <v>0</v>
      </c>
      <c r="T1903">
        <v>8</v>
      </c>
      <c r="U1903">
        <v>42</v>
      </c>
      <c r="V1903">
        <v>0.252</v>
      </c>
      <c r="W1903">
        <v>0.28299999999999997</v>
      </c>
      <c r="X1903">
        <v>0.39900000000000002</v>
      </c>
      <c r="Y1903">
        <v>0.68200000000000005</v>
      </c>
      <c r="Z1903">
        <v>87</v>
      </c>
      <c r="AA1903">
        <v>7</v>
      </c>
      <c r="AB1903">
        <v>2</v>
      </c>
      <c r="AC1903">
        <v>1</v>
      </c>
      <c r="AD1903">
        <v>2</v>
      </c>
      <c r="AE1903">
        <v>0</v>
      </c>
      <c r="AF1903">
        <v>2</v>
      </c>
      <c r="AG1903">
        <v>0.28100000000000003</v>
      </c>
      <c r="AH1903">
        <v>88</v>
      </c>
      <c r="AI1903">
        <v>83</v>
      </c>
      <c r="AJ1903" t="s">
        <v>558</v>
      </c>
    </row>
    <row r="1904" spans="1:36" x14ac:dyDescent="0.45">
      <c r="A1904">
        <v>1903</v>
      </c>
      <c r="C1904" t="s">
        <v>753</v>
      </c>
      <c r="D1904" t="str">
        <f t="shared" si="29"/>
        <v>Víctor Robles2022</v>
      </c>
      <c r="E1904" t="s">
        <v>36</v>
      </c>
      <c r="F1904">
        <v>2022</v>
      </c>
      <c r="G1904">
        <v>79</v>
      </c>
      <c r="H1904">
        <v>231</v>
      </c>
      <c r="I1904">
        <v>407</v>
      </c>
      <c r="J1904">
        <v>63</v>
      </c>
      <c r="K1904">
        <v>202</v>
      </c>
      <c r="L1904">
        <v>26</v>
      </c>
      <c r="M1904">
        <v>47</v>
      </c>
      <c r="N1904">
        <v>7</v>
      </c>
      <c r="O1904">
        <v>1</v>
      </c>
      <c r="P1904">
        <v>2</v>
      </c>
      <c r="Q1904">
        <v>23</v>
      </c>
      <c r="R1904">
        <v>10</v>
      </c>
      <c r="S1904">
        <v>0</v>
      </c>
      <c r="T1904">
        <v>13</v>
      </c>
      <c r="U1904">
        <v>57</v>
      </c>
      <c r="V1904">
        <v>0.23300000000000001</v>
      </c>
      <c r="W1904">
        <v>0.3</v>
      </c>
      <c r="X1904">
        <v>0.307</v>
      </c>
      <c r="Y1904">
        <v>0.60699999999999998</v>
      </c>
      <c r="Z1904">
        <v>62</v>
      </c>
      <c r="AA1904">
        <v>3</v>
      </c>
      <c r="AB1904">
        <v>7</v>
      </c>
      <c r="AC1904">
        <v>8</v>
      </c>
      <c r="AD1904">
        <v>1</v>
      </c>
      <c r="AE1904">
        <v>0</v>
      </c>
      <c r="AF1904">
        <v>2</v>
      </c>
      <c r="AG1904">
        <v>0.313</v>
      </c>
      <c r="AH1904">
        <v>109</v>
      </c>
      <c r="AI1904">
        <v>74</v>
      </c>
      <c r="AJ1904" t="s">
        <v>754</v>
      </c>
    </row>
    <row r="1905" spans="1:36" x14ac:dyDescent="0.45">
      <c r="A1905">
        <v>1904</v>
      </c>
      <c r="C1905" t="s">
        <v>1273</v>
      </c>
      <c r="D1905" t="str">
        <f t="shared" si="29"/>
        <v>Tyrone Taylor2022</v>
      </c>
      <c r="E1905" t="s">
        <v>36</v>
      </c>
      <c r="F1905">
        <v>2022</v>
      </c>
      <c r="G1905">
        <v>62</v>
      </c>
      <c r="H1905">
        <v>231</v>
      </c>
      <c r="I1905">
        <v>405</v>
      </c>
      <c r="J1905">
        <v>57</v>
      </c>
      <c r="K1905">
        <v>215</v>
      </c>
      <c r="L1905">
        <v>23</v>
      </c>
      <c r="M1905">
        <v>49</v>
      </c>
      <c r="N1905">
        <v>13</v>
      </c>
      <c r="O1905">
        <v>1</v>
      </c>
      <c r="P1905">
        <v>9</v>
      </c>
      <c r="Q1905">
        <v>32</v>
      </c>
      <c r="R1905">
        <v>1</v>
      </c>
      <c r="S1905">
        <v>1</v>
      </c>
      <c r="T1905">
        <v>12</v>
      </c>
      <c r="U1905">
        <v>52</v>
      </c>
      <c r="V1905">
        <v>0.22800000000000001</v>
      </c>
      <c r="W1905">
        <v>0.27700000000000002</v>
      </c>
      <c r="X1905">
        <v>0.42299999999999999</v>
      </c>
      <c r="Y1905">
        <v>0.7</v>
      </c>
      <c r="Z1905">
        <v>91</v>
      </c>
      <c r="AA1905">
        <v>5</v>
      </c>
      <c r="AB1905">
        <v>3</v>
      </c>
      <c r="AC1905">
        <v>0</v>
      </c>
      <c r="AD1905">
        <v>1</v>
      </c>
      <c r="AE1905">
        <v>0</v>
      </c>
      <c r="AF1905">
        <v>1</v>
      </c>
      <c r="AG1905">
        <v>0.25800000000000001</v>
      </c>
      <c r="AH1905">
        <v>93</v>
      </c>
      <c r="AI1905">
        <v>96</v>
      </c>
      <c r="AJ1905" t="s">
        <v>1274</v>
      </c>
    </row>
    <row r="1906" spans="1:36" x14ac:dyDescent="0.45">
      <c r="A1906">
        <v>1905</v>
      </c>
      <c r="C1906" t="s">
        <v>1237</v>
      </c>
      <c r="D1906" t="str">
        <f t="shared" si="29"/>
        <v>Juan Uribe2016</v>
      </c>
      <c r="E1906" t="s">
        <v>36</v>
      </c>
      <c r="F1906">
        <v>2016</v>
      </c>
      <c r="G1906">
        <v>64</v>
      </c>
      <c r="H1906">
        <v>231</v>
      </c>
      <c r="I1906">
        <v>259</v>
      </c>
      <c r="J1906">
        <v>61</v>
      </c>
      <c r="K1906">
        <v>211</v>
      </c>
      <c r="L1906">
        <v>18</v>
      </c>
      <c r="M1906">
        <v>46</v>
      </c>
      <c r="N1906">
        <v>9</v>
      </c>
      <c r="O1906">
        <v>0</v>
      </c>
      <c r="P1906">
        <v>7</v>
      </c>
      <c r="Q1906">
        <v>22</v>
      </c>
      <c r="R1906">
        <v>0</v>
      </c>
      <c r="S1906">
        <v>0</v>
      </c>
      <c r="T1906">
        <v>15</v>
      </c>
      <c r="U1906">
        <v>42</v>
      </c>
      <c r="V1906">
        <v>0.218</v>
      </c>
      <c r="W1906">
        <v>0.27300000000000002</v>
      </c>
      <c r="X1906">
        <v>0.36</v>
      </c>
      <c r="Y1906">
        <v>0.63300000000000001</v>
      </c>
      <c r="Z1906">
        <v>76</v>
      </c>
      <c r="AA1906">
        <v>6</v>
      </c>
      <c r="AB1906">
        <v>2</v>
      </c>
      <c r="AC1906">
        <v>0</v>
      </c>
      <c r="AD1906">
        <v>3</v>
      </c>
      <c r="AE1906">
        <v>1</v>
      </c>
      <c r="AF1906">
        <v>5</v>
      </c>
      <c r="AG1906">
        <v>0.23599999999999999</v>
      </c>
      <c r="AH1906">
        <v>114</v>
      </c>
      <c r="AI1906">
        <v>70</v>
      </c>
      <c r="AJ1906" t="s">
        <v>1238</v>
      </c>
    </row>
    <row r="1907" spans="1:36" x14ac:dyDescent="0.45">
      <c r="A1907">
        <v>1906</v>
      </c>
      <c r="C1907" t="s">
        <v>1275</v>
      </c>
      <c r="D1907" t="str">
        <f t="shared" si="29"/>
        <v>Tony Wolters2019</v>
      </c>
      <c r="E1907" t="s">
        <v>36</v>
      </c>
      <c r="F1907">
        <v>2019</v>
      </c>
      <c r="G1907">
        <v>65</v>
      </c>
      <c r="H1907">
        <v>231</v>
      </c>
      <c r="I1907">
        <v>411</v>
      </c>
      <c r="J1907">
        <v>58</v>
      </c>
      <c r="K1907">
        <v>200</v>
      </c>
      <c r="L1907">
        <v>27</v>
      </c>
      <c r="M1907">
        <v>57</v>
      </c>
      <c r="N1907">
        <v>11</v>
      </c>
      <c r="O1907">
        <v>2</v>
      </c>
      <c r="P1907">
        <v>1</v>
      </c>
      <c r="Q1907">
        <v>23</v>
      </c>
      <c r="R1907">
        <v>0</v>
      </c>
      <c r="S1907">
        <v>1</v>
      </c>
      <c r="T1907">
        <v>21</v>
      </c>
      <c r="U1907">
        <v>35</v>
      </c>
      <c r="V1907">
        <v>0.28499999999999998</v>
      </c>
      <c r="W1907">
        <v>0.35699999999999998</v>
      </c>
      <c r="X1907">
        <v>0.375</v>
      </c>
      <c r="Y1907">
        <v>0.73199999999999998</v>
      </c>
      <c r="Z1907">
        <v>75</v>
      </c>
      <c r="AA1907">
        <v>5</v>
      </c>
      <c r="AB1907">
        <v>4</v>
      </c>
      <c r="AC1907">
        <v>1</v>
      </c>
      <c r="AD1907">
        <v>5</v>
      </c>
      <c r="AE1907">
        <v>4</v>
      </c>
      <c r="AF1907">
        <v>2</v>
      </c>
      <c r="AG1907">
        <v>0.33100000000000002</v>
      </c>
      <c r="AH1907">
        <v>120</v>
      </c>
      <c r="AI1907">
        <v>98</v>
      </c>
      <c r="AJ1907" t="s">
        <v>1276</v>
      </c>
    </row>
    <row r="1908" spans="1:36" x14ac:dyDescent="0.45">
      <c r="A1908">
        <v>1907</v>
      </c>
      <c r="C1908" t="s">
        <v>1163</v>
      </c>
      <c r="D1908" t="str">
        <f t="shared" si="29"/>
        <v>Cody Asche2014</v>
      </c>
      <c r="E1908" t="s">
        <v>36</v>
      </c>
      <c r="F1908">
        <v>2014</v>
      </c>
      <c r="G1908">
        <v>64</v>
      </c>
      <c r="H1908">
        <v>230</v>
      </c>
      <c r="I1908">
        <v>434</v>
      </c>
      <c r="J1908">
        <v>55</v>
      </c>
      <c r="K1908">
        <v>213</v>
      </c>
      <c r="L1908">
        <v>22</v>
      </c>
      <c r="M1908">
        <v>54</v>
      </c>
      <c r="N1908">
        <v>15</v>
      </c>
      <c r="O1908">
        <v>0</v>
      </c>
      <c r="P1908">
        <v>6</v>
      </c>
      <c r="Q1908">
        <v>29</v>
      </c>
      <c r="R1908">
        <v>0</v>
      </c>
      <c r="S1908">
        <v>1</v>
      </c>
      <c r="T1908">
        <v>17</v>
      </c>
      <c r="U1908">
        <v>53</v>
      </c>
      <c r="V1908">
        <v>0.254</v>
      </c>
      <c r="W1908">
        <v>0.309</v>
      </c>
      <c r="X1908">
        <v>0.40899999999999997</v>
      </c>
      <c r="Y1908">
        <v>0.71699999999999997</v>
      </c>
      <c r="Z1908">
        <v>87</v>
      </c>
      <c r="AA1908">
        <v>1</v>
      </c>
      <c r="AB1908">
        <v>0</v>
      </c>
      <c r="AC1908">
        <v>0</v>
      </c>
      <c r="AD1908">
        <v>0</v>
      </c>
      <c r="AE1908">
        <v>2</v>
      </c>
      <c r="AF1908">
        <v>2</v>
      </c>
      <c r="AG1908">
        <v>0.312</v>
      </c>
      <c r="AH1908">
        <v>105</v>
      </c>
      <c r="AI1908">
        <v>102</v>
      </c>
      <c r="AJ1908" t="s">
        <v>1164</v>
      </c>
    </row>
    <row r="1909" spans="1:36" x14ac:dyDescent="0.45">
      <c r="A1909">
        <v>1908</v>
      </c>
      <c r="C1909" t="s">
        <v>847</v>
      </c>
      <c r="D1909" t="str">
        <f t="shared" si="29"/>
        <v>Jason Castro2016</v>
      </c>
      <c r="E1909" t="s">
        <v>36</v>
      </c>
      <c r="F1909">
        <v>2016</v>
      </c>
      <c r="G1909">
        <v>66</v>
      </c>
      <c r="H1909">
        <v>230</v>
      </c>
      <c r="I1909">
        <v>376</v>
      </c>
      <c r="J1909">
        <v>61</v>
      </c>
      <c r="K1909">
        <v>195</v>
      </c>
      <c r="L1909">
        <v>29</v>
      </c>
      <c r="M1909">
        <v>41</v>
      </c>
      <c r="N1909">
        <v>12</v>
      </c>
      <c r="O1909">
        <v>2</v>
      </c>
      <c r="P1909">
        <v>6</v>
      </c>
      <c r="Q1909">
        <v>21</v>
      </c>
      <c r="R1909">
        <v>2</v>
      </c>
      <c r="S1909">
        <v>0</v>
      </c>
      <c r="T1909">
        <v>35</v>
      </c>
      <c r="U1909">
        <v>80</v>
      </c>
      <c r="V1909">
        <v>0.21</v>
      </c>
      <c r="W1909">
        <v>0.33</v>
      </c>
      <c r="X1909">
        <v>0.38500000000000001</v>
      </c>
      <c r="Y1909">
        <v>0.71499999999999997</v>
      </c>
      <c r="Z1909">
        <v>75</v>
      </c>
      <c r="AA1909">
        <v>7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0.32100000000000001</v>
      </c>
      <c r="AH1909">
        <v>110</v>
      </c>
      <c r="AI1909">
        <v>94</v>
      </c>
      <c r="AJ1909" t="s">
        <v>848</v>
      </c>
    </row>
    <row r="1910" spans="1:36" x14ac:dyDescent="0.45">
      <c r="A1910">
        <v>1909</v>
      </c>
      <c r="C1910" t="s">
        <v>967</v>
      </c>
      <c r="D1910" t="str">
        <f t="shared" si="29"/>
        <v>Lonnie Chisenhall2016</v>
      </c>
      <c r="E1910" t="s">
        <v>36</v>
      </c>
      <c r="F1910">
        <v>2016</v>
      </c>
      <c r="G1910">
        <v>64</v>
      </c>
      <c r="H1910">
        <v>230</v>
      </c>
      <c r="I1910">
        <v>418</v>
      </c>
      <c r="J1910">
        <v>56</v>
      </c>
      <c r="K1910">
        <v>211</v>
      </c>
      <c r="L1910">
        <v>26</v>
      </c>
      <c r="M1910">
        <v>63</v>
      </c>
      <c r="N1910">
        <v>11</v>
      </c>
      <c r="O1910">
        <v>4</v>
      </c>
      <c r="P1910">
        <v>6</v>
      </c>
      <c r="Q1910">
        <v>28</v>
      </c>
      <c r="R1910">
        <v>4</v>
      </c>
      <c r="S1910">
        <v>0</v>
      </c>
      <c r="T1910">
        <v>15</v>
      </c>
      <c r="U1910">
        <v>37</v>
      </c>
      <c r="V1910">
        <v>0.29899999999999999</v>
      </c>
      <c r="W1910">
        <v>0.34499999999999997</v>
      </c>
      <c r="X1910">
        <v>0.47399999999999998</v>
      </c>
      <c r="Y1910">
        <v>0.81899999999999995</v>
      </c>
      <c r="Z1910">
        <v>100</v>
      </c>
      <c r="AA1910">
        <v>1</v>
      </c>
      <c r="AB1910">
        <v>1</v>
      </c>
      <c r="AC1910">
        <v>1</v>
      </c>
      <c r="AD1910">
        <v>2</v>
      </c>
      <c r="AE1910">
        <v>1</v>
      </c>
      <c r="AF1910">
        <v>2</v>
      </c>
      <c r="AG1910">
        <v>0.33500000000000002</v>
      </c>
      <c r="AH1910">
        <v>113</v>
      </c>
      <c r="AI1910">
        <v>120</v>
      </c>
      <c r="AJ1910" t="s">
        <v>968</v>
      </c>
    </row>
    <row r="1911" spans="1:36" x14ac:dyDescent="0.45">
      <c r="A1911">
        <v>1910</v>
      </c>
      <c r="C1911" t="s">
        <v>499</v>
      </c>
      <c r="D1911" t="str">
        <f t="shared" si="29"/>
        <v>Derek Dietrich2017</v>
      </c>
      <c r="E1911" t="s">
        <v>36</v>
      </c>
      <c r="F1911">
        <v>2017</v>
      </c>
      <c r="G1911">
        <v>72</v>
      </c>
      <c r="H1911">
        <v>230</v>
      </c>
      <c r="I1911">
        <v>464</v>
      </c>
      <c r="J1911">
        <v>51</v>
      </c>
      <c r="K1911">
        <v>202</v>
      </c>
      <c r="L1911">
        <v>26</v>
      </c>
      <c r="M1911">
        <v>50</v>
      </c>
      <c r="N1911">
        <v>12</v>
      </c>
      <c r="O1911">
        <v>2</v>
      </c>
      <c r="P1911">
        <v>4</v>
      </c>
      <c r="Q1911">
        <v>22</v>
      </c>
      <c r="R1911">
        <v>0</v>
      </c>
      <c r="S1911">
        <v>0</v>
      </c>
      <c r="T1911">
        <v>12</v>
      </c>
      <c r="U1911">
        <v>38</v>
      </c>
      <c r="V1911">
        <v>0.248</v>
      </c>
      <c r="W1911">
        <v>0.33</v>
      </c>
      <c r="X1911">
        <v>0.38600000000000001</v>
      </c>
      <c r="Y1911">
        <v>0.71699999999999997</v>
      </c>
      <c r="Z1911">
        <v>78</v>
      </c>
      <c r="AA1911">
        <v>3</v>
      </c>
      <c r="AB1911">
        <v>14</v>
      </c>
      <c r="AC1911">
        <v>0</v>
      </c>
      <c r="AD1911">
        <v>2</v>
      </c>
      <c r="AE1911">
        <v>2</v>
      </c>
      <c r="AF1911">
        <v>2</v>
      </c>
      <c r="AG1911">
        <v>0.28399999999999997</v>
      </c>
      <c r="AH1911">
        <v>90</v>
      </c>
      <c r="AI1911">
        <v>93</v>
      </c>
      <c r="AJ1911" t="s">
        <v>500</v>
      </c>
    </row>
    <row r="1912" spans="1:36" x14ac:dyDescent="0.45">
      <c r="A1912">
        <v>1911</v>
      </c>
      <c r="C1912" t="s">
        <v>1277</v>
      </c>
      <c r="D1912" t="str">
        <f t="shared" si="29"/>
        <v>Ramón Flores2016</v>
      </c>
      <c r="E1912" t="s">
        <v>36</v>
      </c>
      <c r="F1912">
        <v>2016</v>
      </c>
      <c r="G1912">
        <v>79</v>
      </c>
      <c r="H1912">
        <v>230</v>
      </c>
      <c r="I1912">
        <v>289</v>
      </c>
      <c r="J1912">
        <v>54</v>
      </c>
      <c r="K1912">
        <v>199</v>
      </c>
      <c r="L1912">
        <v>15</v>
      </c>
      <c r="M1912">
        <v>44</v>
      </c>
      <c r="N1912">
        <v>7</v>
      </c>
      <c r="O1912">
        <v>0</v>
      </c>
      <c r="P1912">
        <v>1</v>
      </c>
      <c r="Q1912">
        <v>17</v>
      </c>
      <c r="R1912">
        <v>3</v>
      </c>
      <c r="S1912">
        <v>0</v>
      </c>
      <c r="T1912">
        <v>23</v>
      </c>
      <c r="U1912">
        <v>50</v>
      </c>
      <c r="V1912">
        <v>0.221</v>
      </c>
      <c r="W1912">
        <v>0.3</v>
      </c>
      <c r="X1912">
        <v>0.27100000000000002</v>
      </c>
      <c r="Y1912">
        <v>0.57099999999999995</v>
      </c>
      <c r="Z1912">
        <v>54</v>
      </c>
      <c r="AA1912">
        <v>8</v>
      </c>
      <c r="AB1912">
        <v>1</v>
      </c>
      <c r="AC1912">
        <v>3</v>
      </c>
      <c r="AD1912">
        <v>4</v>
      </c>
      <c r="AE1912">
        <v>2</v>
      </c>
      <c r="AF1912">
        <v>2</v>
      </c>
      <c r="AG1912">
        <v>0.28299999999999997</v>
      </c>
      <c r="AH1912">
        <v>106</v>
      </c>
      <c r="AI1912">
        <v>58</v>
      </c>
      <c r="AJ1912" t="s">
        <v>1278</v>
      </c>
    </row>
    <row r="1913" spans="1:36" x14ac:dyDescent="0.45">
      <c r="A1913">
        <v>1912</v>
      </c>
      <c r="C1913" t="s">
        <v>755</v>
      </c>
      <c r="D1913" t="str">
        <f t="shared" si="29"/>
        <v>Niko Goodrum2021</v>
      </c>
      <c r="E1913" t="s">
        <v>36</v>
      </c>
      <c r="F1913">
        <v>2021</v>
      </c>
      <c r="G1913">
        <v>63</v>
      </c>
      <c r="H1913">
        <v>230</v>
      </c>
      <c r="I1913">
        <v>325</v>
      </c>
      <c r="J1913">
        <v>56</v>
      </c>
      <c r="K1913">
        <v>205</v>
      </c>
      <c r="L1913">
        <v>28</v>
      </c>
      <c r="M1913">
        <v>45</v>
      </c>
      <c r="N1913">
        <v>5</v>
      </c>
      <c r="O1913">
        <v>1</v>
      </c>
      <c r="P1913">
        <v>6</v>
      </c>
      <c r="Q1913">
        <v>18</v>
      </c>
      <c r="R1913">
        <v>12</v>
      </c>
      <c r="S1913">
        <v>4</v>
      </c>
      <c r="T1913">
        <v>20</v>
      </c>
      <c r="U1913">
        <v>83</v>
      </c>
      <c r="V1913">
        <v>0.22</v>
      </c>
      <c r="W1913">
        <v>0.29599999999999999</v>
      </c>
      <c r="X1913">
        <v>0.34200000000000003</v>
      </c>
      <c r="Y1913">
        <v>0.63700000000000001</v>
      </c>
      <c r="Z1913">
        <v>70</v>
      </c>
      <c r="AA1913">
        <v>3</v>
      </c>
      <c r="AB1913">
        <v>3</v>
      </c>
      <c r="AC1913">
        <v>0</v>
      </c>
      <c r="AD1913">
        <v>2</v>
      </c>
      <c r="AE1913">
        <v>0</v>
      </c>
      <c r="AF1913">
        <v>0</v>
      </c>
      <c r="AG1913">
        <v>0.33100000000000002</v>
      </c>
      <c r="AH1913">
        <v>96</v>
      </c>
      <c r="AI1913">
        <v>78</v>
      </c>
      <c r="AJ1913" t="s">
        <v>756</v>
      </c>
    </row>
    <row r="1914" spans="1:36" x14ac:dyDescent="0.45">
      <c r="A1914">
        <v>1913</v>
      </c>
      <c r="C1914" t="s">
        <v>64</v>
      </c>
      <c r="D1914" t="str">
        <f t="shared" si="29"/>
        <v>César Hernández2015</v>
      </c>
      <c r="E1914" t="s">
        <v>36</v>
      </c>
      <c r="F1914">
        <v>2015</v>
      </c>
      <c r="G1914">
        <v>77</v>
      </c>
      <c r="H1914">
        <v>230</v>
      </c>
      <c r="I1914">
        <v>452</v>
      </c>
      <c r="J1914">
        <v>45</v>
      </c>
      <c r="K1914">
        <v>200</v>
      </c>
      <c r="L1914">
        <v>31</v>
      </c>
      <c r="M1914">
        <v>56</v>
      </c>
      <c r="N1914">
        <v>10</v>
      </c>
      <c r="O1914">
        <v>1</v>
      </c>
      <c r="P1914">
        <v>1</v>
      </c>
      <c r="Q1914">
        <v>19</v>
      </c>
      <c r="R1914">
        <v>12</v>
      </c>
      <c r="S1914">
        <v>3</v>
      </c>
      <c r="T1914">
        <v>25</v>
      </c>
      <c r="U1914">
        <v>41</v>
      </c>
      <c r="V1914">
        <v>0.28000000000000003</v>
      </c>
      <c r="W1914">
        <v>0.36399999999999999</v>
      </c>
      <c r="X1914">
        <v>0.35499999999999998</v>
      </c>
      <c r="Y1914">
        <v>0.71899999999999997</v>
      </c>
      <c r="Z1914">
        <v>71</v>
      </c>
      <c r="AA1914">
        <v>3</v>
      </c>
      <c r="AB1914">
        <v>2</v>
      </c>
      <c r="AC1914">
        <v>2</v>
      </c>
      <c r="AD1914">
        <v>1</v>
      </c>
      <c r="AE1914">
        <v>0</v>
      </c>
      <c r="AF1914">
        <v>4</v>
      </c>
      <c r="AG1914">
        <v>0.34599999999999997</v>
      </c>
      <c r="AH1914">
        <v>109</v>
      </c>
      <c r="AI1914">
        <v>106</v>
      </c>
      <c r="AJ1914" t="s">
        <v>65</v>
      </c>
    </row>
    <row r="1915" spans="1:36" x14ac:dyDescent="0.45">
      <c r="A1915">
        <v>1914</v>
      </c>
      <c r="C1915" t="s">
        <v>683</v>
      </c>
      <c r="D1915" t="str">
        <f t="shared" si="29"/>
        <v>Víctor Martínez2015</v>
      </c>
      <c r="E1915" t="s">
        <v>36</v>
      </c>
      <c r="F1915">
        <v>2015</v>
      </c>
      <c r="G1915">
        <v>56</v>
      </c>
      <c r="H1915">
        <v>230</v>
      </c>
      <c r="I1915">
        <v>485</v>
      </c>
      <c r="J1915">
        <v>53</v>
      </c>
      <c r="K1915">
        <v>206</v>
      </c>
      <c r="L1915">
        <v>24</v>
      </c>
      <c r="M1915">
        <v>56</v>
      </c>
      <c r="N1915">
        <v>12</v>
      </c>
      <c r="O1915">
        <v>0</v>
      </c>
      <c r="P1915">
        <v>5</v>
      </c>
      <c r="Q1915">
        <v>30</v>
      </c>
      <c r="R1915">
        <v>0</v>
      </c>
      <c r="S1915">
        <v>0</v>
      </c>
      <c r="T1915">
        <v>17</v>
      </c>
      <c r="U1915">
        <v>21</v>
      </c>
      <c r="V1915">
        <v>0.27200000000000002</v>
      </c>
      <c r="W1915">
        <v>0.33500000000000002</v>
      </c>
      <c r="X1915">
        <v>0.40300000000000002</v>
      </c>
      <c r="Y1915">
        <v>0.73799999999999999</v>
      </c>
      <c r="Z1915">
        <v>83</v>
      </c>
      <c r="AA1915">
        <v>11</v>
      </c>
      <c r="AB1915">
        <v>4</v>
      </c>
      <c r="AC1915">
        <v>0</v>
      </c>
      <c r="AD1915">
        <v>3</v>
      </c>
      <c r="AE1915">
        <v>6</v>
      </c>
      <c r="AF1915">
        <v>0</v>
      </c>
      <c r="AG1915">
        <v>0.27900000000000003</v>
      </c>
      <c r="AH1915">
        <v>121</v>
      </c>
      <c r="AI1915">
        <v>109</v>
      </c>
      <c r="AJ1915" t="s">
        <v>684</v>
      </c>
    </row>
    <row r="1916" spans="1:36" x14ac:dyDescent="0.45">
      <c r="A1916">
        <v>1915</v>
      </c>
      <c r="C1916" t="s">
        <v>1279</v>
      </c>
      <c r="D1916" t="str">
        <f t="shared" si="29"/>
        <v>Kirk Nieuwenhuis2016</v>
      </c>
      <c r="E1916" t="s">
        <v>36</v>
      </c>
      <c r="F1916">
        <v>2016</v>
      </c>
      <c r="G1916">
        <v>76</v>
      </c>
      <c r="H1916">
        <v>230</v>
      </c>
      <c r="I1916">
        <v>392</v>
      </c>
      <c r="J1916">
        <v>53</v>
      </c>
      <c r="K1916">
        <v>196</v>
      </c>
      <c r="L1916">
        <v>22</v>
      </c>
      <c r="M1916">
        <v>41</v>
      </c>
      <c r="N1916">
        <v>14</v>
      </c>
      <c r="O1916">
        <v>1</v>
      </c>
      <c r="P1916">
        <v>5</v>
      </c>
      <c r="Q1916">
        <v>26</v>
      </c>
      <c r="R1916">
        <v>7</v>
      </c>
      <c r="S1916">
        <v>4</v>
      </c>
      <c r="T1916">
        <v>34</v>
      </c>
      <c r="U1916">
        <v>79</v>
      </c>
      <c r="V1916">
        <v>0.20899999999999999</v>
      </c>
      <c r="W1916">
        <v>0.32600000000000001</v>
      </c>
      <c r="X1916">
        <v>0.36699999999999999</v>
      </c>
      <c r="Y1916">
        <v>0.69299999999999995</v>
      </c>
      <c r="Z1916">
        <v>72</v>
      </c>
      <c r="AA1916">
        <v>5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0.32100000000000001</v>
      </c>
      <c r="AH1916">
        <v>96</v>
      </c>
      <c r="AI1916">
        <v>89</v>
      </c>
      <c r="AJ1916" t="s">
        <v>1280</v>
      </c>
    </row>
    <row r="1917" spans="1:36" x14ac:dyDescent="0.45">
      <c r="A1917">
        <v>1916</v>
      </c>
      <c r="C1917" t="s">
        <v>475</v>
      </c>
      <c r="D1917" t="str">
        <f t="shared" si="29"/>
        <v>Anthony Santander2021</v>
      </c>
      <c r="E1917" t="s">
        <v>36</v>
      </c>
      <c r="F1917">
        <v>2021</v>
      </c>
      <c r="G1917">
        <v>58</v>
      </c>
      <c r="H1917">
        <v>230</v>
      </c>
      <c r="I1917">
        <v>438</v>
      </c>
      <c r="J1917">
        <v>55</v>
      </c>
      <c r="K1917">
        <v>212</v>
      </c>
      <c r="L1917">
        <v>21</v>
      </c>
      <c r="M1917">
        <v>48</v>
      </c>
      <c r="N1917">
        <v>15</v>
      </c>
      <c r="O1917">
        <v>0</v>
      </c>
      <c r="P1917">
        <v>6</v>
      </c>
      <c r="Q1917">
        <v>23</v>
      </c>
      <c r="R1917">
        <v>0</v>
      </c>
      <c r="S1917">
        <v>1</v>
      </c>
      <c r="T1917">
        <v>12</v>
      </c>
      <c r="U1917">
        <v>57</v>
      </c>
      <c r="V1917">
        <v>0.22600000000000001</v>
      </c>
      <c r="W1917">
        <v>0.27100000000000002</v>
      </c>
      <c r="X1917">
        <v>0.38200000000000001</v>
      </c>
      <c r="Y1917">
        <v>0.65300000000000002</v>
      </c>
      <c r="Z1917">
        <v>81</v>
      </c>
      <c r="AA1917">
        <v>7</v>
      </c>
      <c r="AB1917">
        <v>2</v>
      </c>
      <c r="AC1917">
        <v>1</v>
      </c>
      <c r="AD1917">
        <v>3</v>
      </c>
      <c r="AE1917">
        <v>0</v>
      </c>
      <c r="AF1917">
        <v>1</v>
      </c>
      <c r="AG1917">
        <v>0.27600000000000002</v>
      </c>
      <c r="AH1917">
        <v>83</v>
      </c>
      <c r="AI1917">
        <v>81</v>
      </c>
      <c r="AJ1917" t="s">
        <v>476</v>
      </c>
    </row>
    <row r="1918" spans="1:36" x14ac:dyDescent="0.45">
      <c r="A1918">
        <v>1917</v>
      </c>
      <c r="C1918" t="s">
        <v>433</v>
      </c>
      <c r="D1918" t="str">
        <f t="shared" si="29"/>
        <v>Andrelton Simmons2019</v>
      </c>
      <c r="E1918" t="s">
        <v>36</v>
      </c>
      <c r="F1918">
        <v>2019</v>
      </c>
      <c r="G1918">
        <v>55</v>
      </c>
      <c r="H1918">
        <v>230</v>
      </c>
      <c r="I1918">
        <v>424</v>
      </c>
      <c r="J1918">
        <v>53</v>
      </c>
      <c r="K1918">
        <v>221</v>
      </c>
      <c r="L1918">
        <v>26</v>
      </c>
      <c r="M1918">
        <v>63</v>
      </c>
      <c r="N1918">
        <v>13</v>
      </c>
      <c r="O1918">
        <v>0</v>
      </c>
      <c r="P1918">
        <v>4</v>
      </c>
      <c r="Q1918">
        <v>23</v>
      </c>
      <c r="R1918">
        <v>7</v>
      </c>
      <c r="S1918">
        <v>1</v>
      </c>
      <c r="T1918">
        <v>8</v>
      </c>
      <c r="U1918">
        <v>21</v>
      </c>
      <c r="V1918">
        <v>0.28499999999999998</v>
      </c>
      <c r="W1918">
        <v>0.313</v>
      </c>
      <c r="X1918">
        <v>0.39800000000000002</v>
      </c>
      <c r="Y1918">
        <v>0.71099999999999997</v>
      </c>
      <c r="Z1918">
        <v>88</v>
      </c>
      <c r="AA1918">
        <v>14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0.30099999999999999</v>
      </c>
      <c r="AH1918">
        <v>111</v>
      </c>
      <c r="AI1918">
        <v>89</v>
      </c>
      <c r="AJ1918" t="s">
        <v>434</v>
      </c>
    </row>
    <row r="1919" spans="1:36" x14ac:dyDescent="0.45">
      <c r="A1919">
        <v>1918</v>
      </c>
      <c r="C1919" t="s">
        <v>48</v>
      </c>
      <c r="D1919" t="str">
        <f t="shared" si="29"/>
        <v>Trea Turner2019</v>
      </c>
      <c r="E1919" t="s">
        <v>36</v>
      </c>
      <c r="F1919">
        <v>2019</v>
      </c>
      <c r="G1919">
        <v>50</v>
      </c>
      <c r="H1919">
        <v>230</v>
      </c>
      <c r="I1919">
        <v>569</v>
      </c>
      <c r="J1919">
        <v>50</v>
      </c>
      <c r="K1919">
        <v>212</v>
      </c>
      <c r="L1919">
        <v>36</v>
      </c>
      <c r="M1919">
        <v>61</v>
      </c>
      <c r="N1919">
        <v>16</v>
      </c>
      <c r="O1919">
        <v>3</v>
      </c>
      <c r="P1919">
        <v>7</v>
      </c>
      <c r="Q1919">
        <v>21</v>
      </c>
      <c r="R1919">
        <v>17</v>
      </c>
      <c r="S1919">
        <v>3</v>
      </c>
      <c r="T1919">
        <v>17</v>
      </c>
      <c r="U1919">
        <v>56</v>
      </c>
      <c r="V1919">
        <v>0.28799999999999998</v>
      </c>
      <c r="W1919">
        <v>0.34399999999999997</v>
      </c>
      <c r="X1919">
        <v>0.49099999999999999</v>
      </c>
      <c r="Y1919">
        <v>0.83399999999999996</v>
      </c>
      <c r="Z1919">
        <v>104</v>
      </c>
      <c r="AA1919">
        <v>5</v>
      </c>
      <c r="AB1919">
        <v>1</v>
      </c>
      <c r="AC1919">
        <v>0</v>
      </c>
      <c r="AD1919">
        <v>0</v>
      </c>
      <c r="AE1919">
        <v>2</v>
      </c>
      <c r="AF1919">
        <v>2</v>
      </c>
      <c r="AG1919">
        <v>0.36199999999999999</v>
      </c>
      <c r="AH1919">
        <v>96</v>
      </c>
      <c r="AI1919">
        <v>120</v>
      </c>
      <c r="AJ1919" t="s">
        <v>49</v>
      </c>
    </row>
    <row r="1920" spans="1:36" x14ac:dyDescent="0.45">
      <c r="A1920">
        <v>1919</v>
      </c>
      <c r="C1920" t="s">
        <v>1281</v>
      </c>
      <c r="D1920" t="str">
        <f t="shared" si="29"/>
        <v>Ramón Urías2022</v>
      </c>
      <c r="E1920" t="s">
        <v>36</v>
      </c>
      <c r="F1920">
        <v>2022</v>
      </c>
      <c r="G1920">
        <v>61</v>
      </c>
      <c r="H1920">
        <v>230</v>
      </c>
      <c r="I1920">
        <v>445</v>
      </c>
      <c r="J1920">
        <v>55</v>
      </c>
      <c r="K1920">
        <v>212</v>
      </c>
      <c r="L1920">
        <v>29</v>
      </c>
      <c r="M1920">
        <v>54</v>
      </c>
      <c r="N1920">
        <v>12</v>
      </c>
      <c r="O1920">
        <v>0</v>
      </c>
      <c r="P1920">
        <v>9</v>
      </c>
      <c r="Q1920">
        <v>31</v>
      </c>
      <c r="R1920">
        <v>0</v>
      </c>
      <c r="S1920">
        <v>0</v>
      </c>
      <c r="T1920">
        <v>14</v>
      </c>
      <c r="U1920">
        <v>51</v>
      </c>
      <c r="V1920">
        <v>0.255</v>
      </c>
      <c r="W1920">
        <v>0.30099999999999999</v>
      </c>
      <c r="X1920">
        <v>0.439</v>
      </c>
      <c r="Y1920">
        <v>0.74</v>
      </c>
      <c r="Z1920">
        <v>93</v>
      </c>
      <c r="AA1920">
        <v>2</v>
      </c>
      <c r="AB1920">
        <v>1</v>
      </c>
      <c r="AC1920">
        <v>1</v>
      </c>
      <c r="AD1920">
        <v>2</v>
      </c>
      <c r="AE1920">
        <v>1</v>
      </c>
      <c r="AF1920">
        <v>2</v>
      </c>
      <c r="AG1920">
        <v>0.29199999999999998</v>
      </c>
      <c r="AH1920">
        <v>105</v>
      </c>
      <c r="AI1920">
        <v>108</v>
      </c>
      <c r="AJ1920" t="s">
        <v>1282</v>
      </c>
    </row>
    <row r="1921" spans="1:36" x14ac:dyDescent="0.45">
      <c r="A1921">
        <v>1920</v>
      </c>
      <c r="C1921" t="s">
        <v>1099</v>
      </c>
      <c r="D1921" t="str">
        <f t="shared" si="29"/>
        <v>Harrison Bader2019</v>
      </c>
      <c r="E1921" t="s">
        <v>36</v>
      </c>
      <c r="F1921">
        <v>2019</v>
      </c>
      <c r="G1921">
        <v>73</v>
      </c>
      <c r="H1921">
        <v>229</v>
      </c>
      <c r="I1921">
        <v>406</v>
      </c>
      <c r="J1921">
        <v>54</v>
      </c>
      <c r="K1921">
        <v>195</v>
      </c>
      <c r="L1921">
        <v>25</v>
      </c>
      <c r="M1921">
        <v>40</v>
      </c>
      <c r="N1921">
        <v>8</v>
      </c>
      <c r="O1921">
        <v>2</v>
      </c>
      <c r="P1921">
        <v>6</v>
      </c>
      <c r="Q1921">
        <v>19</v>
      </c>
      <c r="R1921">
        <v>4</v>
      </c>
      <c r="S1921">
        <v>3</v>
      </c>
      <c r="T1921">
        <v>24</v>
      </c>
      <c r="U1921">
        <v>62</v>
      </c>
      <c r="V1921">
        <v>0.20499999999999999</v>
      </c>
      <c r="W1921">
        <v>0.316</v>
      </c>
      <c r="X1921">
        <v>0.35899999999999999</v>
      </c>
      <c r="Y1921">
        <v>0.67500000000000004</v>
      </c>
      <c r="Z1921">
        <v>70</v>
      </c>
      <c r="AA1921">
        <v>2</v>
      </c>
      <c r="AB1921">
        <v>8</v>
      </c>
      <c r="AC1921">
        <v>1</v>
      </c>
      <c r="AD1921">
        <v>1</v>
      </c>
      <c r="AE1921">
        <v>4</v>
      </c>
      <c r="AF1921">
        <v>4</v>
      </c>
      <c r="AG1921">
        <v>0.26600000000000001</v>
      </c>
      <c r="AH1921">
        <v>99</v>
      </c>
      <c r="AI1921">
        <v>81</v>
      </c>
      <c r="AJ1921" t="s">
        <v>1100</v>
      </c>
    </row>
    <row r="1922" spans="1:36" x14ac:dyDescent="0.45">
      <c r="A1922">
        <v>1921</v>
      </c>
      <c r="C1922" t="s">
        <v>773</v>
      </c>
      <c r="D1922" t="str">
        <f t="shared" si="29"/>
        <v>Tucker Barnhart2016</v>
      </c>
      <c r="E1922" t="s">
        <v>36</v>
      </c>
      <c r="F1922">
        <v>2016</v>
      </c>
      <c r="G1922">
        <v>63</v>
      </c>
      <c r="H1922">
        <v>229</v>
      </c>
      <c r="I1922">
        <v>420</v>
      </c>
      <c r="J1922">
        <v>58</v>
      </c>
      <c r="K1922">
        <v>208</v>
      </c>
      <c r="L1922">
        <v>17</v>
      </c>
      <c r="M1922">
        <v>56</v>
      </c>
      <c r="N1922">
        <v>13</v>
      </c>
      <c r="O1922">
        <v>1</v>
      </c>
      <c r="P1922">
        <v>3</v>
      </c>
      <c r="Q1922">
        <v>18</v>
      </c>
      <c r="R1922">
        <v>1</v>
      </c>
      <c r="S1922">
        <v>0</v>
      </c>
      <c r="T1922">
        <v>18</v>
      </c>
      <c r="U1922">
        <v>47</v>
      </c>
      <c r="V1922">
        <v>0.26900000000000002</v>
      </c>
      <c r="W1922">
        <v>0.33300000000000002</v>
      </c>
      <c r="X1922">
        <v>0.38500000000000001</v>
      </c>
      <c r="Y1922">
        <v>0.71799999999999997</v>
      </c>
      <c r="Z1922">
        <v>80</v>
      </c>
      <c r="AA1922">
        <v>6</v>
      </c>
      <c r="AB1922">
        <v>2</v>
      </c>
      <c r="AC1922">
        <v>1</v>
      </c>
      <c r="AD1922">
        <v>0</v>
      </c>
      <c r="AE1922">
        <v>3</v>
      </c>
      <c r="AF1922">
        <v>5</v>
      </c>
      <c r="AG1922">
        <v>0.33500000000000002</v>
      </c>
      <c r="AH1922">
        <v>105</v>
      </c>
      <c r="AI1922">
        <v>95</v>
      </c>
      <c r="AJ1922" t="s">
        <v>774</v>
      </c>
    </row>
    <row r="1923" spans="1:36" x14ac:dyDescent="0.45">
      <c r="A1923">
        <v>1922</v>
      </c>
      <c r="C1923" t="s">
        <v>1283</v>
      </c>
      <c r="D1923" t="str">
        <f t="shared" ref="D1923:D1986" si="30">_xlfn.CONCAT(C1923,F1923)</f>
        <v>Erik González2021</v>
      </c>
      <c r="E1923" t="s">
        <v>36</v>
      </c>
      <c r="F1923">
        <v>2021</v>
      </c>
      <c r="G1923">
        <v>71</v>
      </c>
      <c r="H1923">
        <v>229</v>
      </c>
      <c r="I1923">
        <v>229</v>
      </c>
      <c r="J1923">
        <v>53</v>
      </c>
      <c r="K1923">
        <v>220</v>
      </c>
      <c r="L1923">
        <v>17</v>
      </c>
      <c r="M1923">
        <v>51</v>
      </c>
      <c r="N1923">
        <v>7</v>
      </c>
      <c r="O1923">
        <v>1</v>
      </c>
      <c r="P1923">
        <v>2</v>
      </c>
      <c r="Q1923">
        <v>21</v>
      </c>
      <c r="R1923">
        <v>2</v>
      </c>
      <c r="S1923">
        <v>2</v>
      </c>
      <c r="T1923">
        <v>8</v>
      </c>
      <c r="U1923">
        <v>40</v>
      </c>
      <c r="V1923">
        <v>0.23200000000000001</v>
      </c>
      <c r="W1923">
        <v>0.25800000000000001</v>
      </c>
      <c r="X1923">
        <v>0.3</v>
      </c>
      <c r="Y1923">
        <v>0.55800000000000005</v>
      </c>
      <c r="Z1923">
        <v>66</v>
      </c>
      <c r="AA1923">
        <v>4</v>
      </c>
      <c r="AB1923">
        <v>0</v>
      </c>
      <c r="AC1923">
        <v>0</v>
      </c>
      <c r="AD1923">
        <v>1</v>
      </c>
      <c r="AE1923">
        <v>0</v>
      </c>
      <c r="AF1923">
        <v>1</v>
      </c>
      <c r="AG1923">
        <v>0.27400000000000002</v>
      </c>
      <c r="AH1923">
        <v>100</v>
      </c>
      <c r="AI1923">
        <v>56</v>
      </c>
      <c r="AJ1923" t="s">
        <v>1284</v>
      </c>
    </row>
    <row r="1924" spans="1:36" x14ac:dyDescent="0.45">
      <c r="A1924">
        <v>1923</v>
      </c>
      <c r="C1924" t="s">
        <v>1201</v>
      </c>
      <c r="D1924" t="str">
        <f t="shared" si="30"/>
        <v>Guillermo Heredia2017</v>
      </c>
      <c r="E1924" t="s">
        <v>36</v>
      </c>
      <c r="F1924">
        <v>2017</v>
      </c>
      <c r="G1924">
        <v>64</v>
      </c>
      <c r="H1924">
        <v>229</v>
      </c>
      <c r="I1924">
        <v>426</v>
      </c>
      <c r="J1924">
        <v>54</v>
      </c>
      <c r="K1924">
        <v>208</v>
      </c>
      <c r="L1924">
        <v>28</v>
      </c>
      <c r="M1924">
        <v>57</v>
      </c>
      <c r="N1924">
        <v>4</v>
      </c>
      <c r="O1924">
        <v>0</v>
      </c>
      <c r="P1924">
        <v>5</v>
      </c>
      <c r="Q1924">
        <v>13</v>
      </c>
      <c r="R1924">
        <v>1</v>
      </c>
      <c r="S1924">
        <v>3</v>
      </c>
      <c r="T1924">
        <v>16</v>
      </c>
      <c r="U1924">
        <v>28</v>
      </c>
      <c r="V1924">
        <v>0.27400000000000002</v>
      </c>
      <c r="W1924">
        <v>0.34100000000000003</v>
      </c>
      <c r="X1924">
        <v>0.36499999999999999</v>
      </c>
      <c r="Y1924">
        <v>0.70599999999999996</v>
      </c>
      <c r="Z1924">
        <v>76</v>
      </c>
      <c r="AA1924">
        <v>8</v>
      </c>
      <c r="AB1924">
        <v>5</v>
      </c>
      <c r="AC1924">
        <v>0</v>
      </c>
      <c r="AD1924">
        <v>0</v>
      </c>
      <c r="AE1924">
        <v>0</v>
      </c>
      <c r="AF1924">
        <v>5</v>
      </c>
      <c r="AG1924">
        <v>0.29699999999999999</v>
      </c>
      <c r="AH1924">
        <v>117</v>
      </c>
      <c r="AI1924">
        <v>91</v>
      </c>
      <c r="AJ1924" t="s">
        <v>1202</v>
      </c>
    </row>
    <row r="1925" spans="1:36" x14ac:dyDescent="0.45">
      <c r="A1925">
        <v>1924</v>
      </c>
      <c r="C1925" t="s">
        <v>94</v>
      </c>
      <c r="D1925" t="str">
        <f t="shared" si="30"/>
        <v>Jason Heyward2021</v>
      </c>
      <c r="E1925" t="s">
        <v>36</v>
      </c>
      <c r="F1925">
        <v>2021</v>
      </c>
      <c r="G1925">
        <v>66</v>
      </c>
      <c r="H1925">
        <v>229</v>
      </c>
      <c r="I1925">
        <v>353</v>
      </c>
      <c r="J1925">
        <v>59</v>
      </c>
      <c r="K1925">
        <v>204</v>
      </c>
      <c r="L1925">
        <v>26</v>
      </c>
      <c r="M1925">
        <v>43</v>
      </c>
      <c r="N1925">
        <v>9</v>
      </c>
      <c r="O1925">
        <v>1</v>
      </c>
      <c r="P1925">
        <v>5</v>
      </c>
      <c r="Q1925">
        <v>17</v>
      </c>
      <c r="R1925">
        <v>4</v>
      </c>
      <c r="S1925">
        <v>0</v>
      </c>
      <c r="T1925">
        <v>23</v>
      </c>
      <c r="U1925">
        <v>49</v>
      </c>
      <c r="V1925">
        <v>0.21099999999999999</v>
      </c>
      <c r="W1925">
        <v>0.29699999999999999</v>
      </c>
      <c r="X1925">
        <v>0.33800000000000002</v>
      </c>
      <c r="Y1925">
        <v>0.63500000000000001</v>
      </c>
      <c r="Z1925">
        <v>69</v>
      </c>
      <c r="AA1925">
        <v>1</v>
      </c>
      <c r="AB1925">
        <v>2</v>
      </c>
      <c r="AC1925">
        <v>0</v>
      </c>
      <c r="AD1925">
        <v>0</v>
      </c>
      <c r="AE1925">
        <v>0</v>
      </c>
      <c r="AF1925">
        <v>4</v>
      </c>
      <c r="AG1925">
        <v>0.253</v>
      </c>
      <c r="AH1925">
        <v>104</v>
      </c>
      <c r="AI1925">
        <v>78</v>
      </c>
      <c r="AJ1925" t="s">
        <v>95</v>
      </c>
    </row>
    <row r="1926" spans="1:36" x14ac:dyDescent="0.45">
      <c r="A1926">
        <v>1925</v>
      </c>
      <c r="C1926" t="s">
        <v>531</v>
      </c>
      <c r="D1926" t="str">
        <f t="shared" si="30"/>
        <v>Starling Marte2021</v>
      </c>
      <c r="E1926" t="s">
        <v>36</v>
      </c>
      <c r="F1926">
        <v>2021</v>
      </c>
      <c r="G1926">
        <v>53</v>
      </c>
      <c r="H1926">
        <v>229</v>
      </c>
      <c r="I1926">
        <v>526</v>
      </c>
      <c r="J1926">
        <v>52</v>
      </c>
      <c r="K1926">
        <v>192</v>
      </c>
      <c r="L1926">
        <v>44</v>
      </c>
      <c r="M1926">
        <v>52</v>
      </c>
      <c r="N1926">
        <v>7</v>
      </c>
      <c r="O1926">
        <v>1</v>
      </c>
      <c r="P1926">
        <v>6</v>
      </c>
      <c r="Q1926">
        <v>18</v>
      </c>
      <c r="R1926">
        <v>17</v>
      </c>
      <c r="S1926">
        <v>2</v>
      </c>
      <c r="T1926">
        <v>29</v>
      </c>
      <c r="U1926">
        <v>50</v>
      </c>
      <c r="V1926">
        <v>0.27100000000000002</v>
      </c>
      <c r="W1926">
        <v>0.38200000000000001</v>
      </c>
      <c r="X1926">
        <v>0.41199999999999998</v>
      </c>
      <c r="Y1926">
        <v>0.79300000000000004</v>
      </c>
      <c r="Z1926">
        <v>79</v>
      </c>
      <c r="AA1926">
        <v>2</v>
      </c>
      <c r="AB1926">
        <v>6</v>
      </c>
      <c r="AC1926">
        <v>1</v>
      </c>
      <c r="AD1926">
        <v>1</v>
      </c>
      <c r="AE1926">
        <v>2</v>
      </c>
      <c r="AF1926">
        <v>1</v>
      </c>
      <c r="AG1926">
        <v>0.33600000000000002</v>
      </c>
      <c r="AH1926">
        <v>90</v>
      </c>
      <c r="AI1926">
        <v>123</v>
      </c>
      <c r="AJ1926" t="s">
        <v>532</v>
      </c>
    </row>
    <row r="1927" spans="1:36" x14ac:dyDescent="0.45">
      <c r="A1927">
        <v>1926</v>
      </c>
      <c r="C1927" t="s">
        <v>1285</v>
      </c>
      <c r="D1927" t="str">
        <f t="shared" si="30"/>
        <v>Taylor Motter2017</v>
      </c>
      <c r="E1927" t="s">
        <v>36</v>
      </c>
      <c r="F1927">
        <v>2017</v>
      </c>
      <c r="G1927">
        <v>68</v>
      </c>
      <c r="H1927">
        <v>229</v>
      </c>
      <c r="I1927">
        <v>280</v>
      </c>
      <c r="J1927">
        <v>55</v>
      </c>
      <c r="K1927">
        <v>209</v>
      </c>
      <c r="L1927">
        <v>23</v>
      </c>
      <c r="M1927">
        <v>43</v>
      </c>
      <c r="N1927">
        <v>11</v>
      </c>
      <c r="O1927">
        <v>0</v>
      </c>
      <c r="P1927">
        <v>7</v>
      </c>
      <c r="Q1927">
        <v>23</v>
      </c>
      <c r="R1927">
        <v>9</v>
      </c>
      <c r="S1927">
        <v>0</v>
      </c>
      <c r="T1927">
        <v>19</v>
      </c>
      <c r="U1927">
        <v>54</v>
      </c>
      <c r="V1927">
        <v>0.20599999999999999</v>
      </c>
      <c r="W1927">
        <v>0.27100000000000002</v>
      </c>
      <c r="X1927">
        <v>0.35899999999999999</v>
      </c>
      <c r="Y1927">
        <v>0.63</v>
      </c>
      <c r="Z1927">
        <v>75</v>
      </c>
      <c r="AA1927">
        <v>7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0.24199999999999999</v>
      </c>
      <c r="AH1927">
        <v>116</v>
      </c>
      <c r="AI1927">
        <v>68</v>
      </c>
      <c r="AJ1927" t="s">
        <v>1286</v>
      </c>
    </row>
    <row r="1928" spans="1:36" x14ac:dyDescent="0.45">
      <c r="A1928">
        <v>1927</v>
      </c>
      <c r="C1928" t="s">
        <v>348</v>
      </c>
      <c r="D1928" t="str">
        <f t="shared" si="30"/>
        <v>David Peralta2023</v>
      </c>
      <c r="E1928" t="s">
        <v>36</v>
      </c>
      <c r="F1928">
        <v>2023</v>
      </c>
      <c r="G1928">
        <v>74</v>
      </c>
      <c r="H1928">
        <v>229</v>
      </c>
      <c r="I1928">
        <v>422</v>
      </c>
      <c r="J1928">
        <v>59</v>
      </c>
      <c r="K1928">
        <v>212</v>
      </c>
      <c r="L1928">
        <v>24</v>
      </c>
      <c r="M1928">
        <v>60</v>
      </c>
      <c r="N1928">
        <v>9</v>
      </c>
      <c r="O1928">
        <v>1</v>
      </c>
      <c r="P1928">
        <v>7</v>
      </c>
      <c r="Q1928">
        <v>32</v>
      </c>
      <c r="R1928">
        <v>1</v>
      </c>
      <c r="S1928">
        <v>1</v>
      </c>
      <c r="T1928">
        <v>13</v>
      </c>
      <c r="U1928">
        <v>37</v>
      </c>
      <c r="V1928">
        <v>0.28299999999999997</v>
      </c>
      <c r="W1928">
        <v>0.32300000000000001</v>
      </c>
      <c r="X1928">
        <v>0.434</v>
      </c>
      <c r="Y1928">
        <v>0.75700000000000001</v>
      </c>
      <c r="Z1928">
        <v>92</v>
      </c>
      <c r="AA1928">
        <v>2</v>
      </c>
      <c r="AB1928">
        <v>1</v>
      </c>
      <c r="AC1928">
        <v>0</v>
      </c>
      <c r="AD1928">
        <v>3</v>
      </c>
      <c r="AE1928">
        <v>0</v>
      </c>
      <c r="AF1928">
        <v>2</v>
      </c>
      <c r="AG1928">
        <v>0.31</v>
      </c>
      <c r="AH1928">
        <v>124</v>
      </c>
      <c r="AI1928">
        <v>107</v>
      </c>
      <c r="AJ1928" t="s">
        <v>349</v>
      </c>
    </row>
    <row r="1929" spans="1:36" x14ac:dyDescent="0.45">
      <c r="A1929">
        <v>1928</v>
      </c>
      <c r="C1929" t="s">
        <v>1287</v>
      </c>
      <c r="D1929" t="str">
        <f t="shared" si="30"/>
        <v>Gavin Sheets2022</v>
      </c>
      <c r="E1929" t="s">
        <v>36</v>
      </c>
      <c r="F1929">
        <v>2022</v>
      </c>
      <c r="G1929">
        <v>66</v>
      </c>
      <c r="H1929">
        <v>229</v>
      </c>
      <c r="I1929">
        <v>410</v>
      </c>
      <c r="J1929">
        <v>60</v>
      </c>
      <c r="K1929">
        <v>210</v>
      </c>
      <c r="L1929">
        <v>16</v>
      </c>
      <c r="M1929">
        <v>47</v>
      </c>
      <c r="N1929">
        <v>10</v>
      </c>
      <c r="O1929">
        <v>0</v>
      </c>
      <c r="P1929">
        <v>7</v>
      </c>
      <c r="Q1929">
        <v>22</v>
      </c>
      <c r="R1929">
        <v>0</v>
      </c>
      <c r="S1929">
        <v>0</v>
      </c>
      <c r="T1929">
        <v>16</v>
      </c>
      <c r="U1929">
        <v>47</v>
      </c>
      <c r="V1929">
        <v>0.224</v>
      </c>
      <c r="W1929">
        <v>0.28799999999999998</v>
      </c>
      <c r="X1929">
        <v>0.371</v>
      </c>
      <c r="Y1929">
        <v>0.66</v>
      </c>
      <c r="Z1929">
        <v>78</v>
      </c>
      <c r="AA1929">
        <v>7</v>
      </c>
      <c r="AB1929">
        <v>3</v>
      </c>
      <c r="AC1929">
        <v>0</v>
      </c>
      <c r="AD1929">
        <v>0</v>
      </c>
      <c r="AE1929">
        <v>0</v>
      </c>
      <c r="AF1929">
        <v>2</v>
      </c>
      <c r="AG1929">
        <v>0.25600000000000001</v>
      </c>
      <c r="AH1929">
        <v>88</v>
      </c>
      <c r="AI1929">
        <v>86</v>
      </c>
      <c r="AJ1929" t="s">
        <v>1288</v>
      </c>
    </row>
    <row r="1930" spans="1:36" x14ac:dyDescent="0.45">
      <c r="A1930">
        <v>1929</v>
      </c>
      <c r="C1930" t="s">
        <v>1289</v>
      </c>
      <c r="D1930" t="str">
        <f t="shared" si="30"/>
        <v>Cory Spangenberg2017</v>
      </c>
      <c r="E1930" t="s">
        <v>36</v>
      </c>
      <c r="F1930">
        <v>2017</v>
      </c>
      <c r="G1930">
        <v>62</v>
      </c>
      <c r="H1930">
        <v>229</v>
      </c>
      <c r="I1930">
        <v>486</v>
      </c>
      <c r="J1930">
        <v>53</v>
      </c>
      <c r="K1930">
        <v>214</v>
      </c>
      <c r="L1930">
        <v>20</v>
      </c>
      <c r="M1930">
        <v>54</v>
      </c>
      <c r="N1930">
        <v>7</v>
      </c>
      <c r="O1930">
        <v>0</v>
      </c>
      <c r="P1930">
        <v>5</v>
      </c>
      <c r="Q1930">
        <v>20</v>
      </c>
      <c r="R1930">
        <v>6</v>
      </c>
      <c r="S1930">
        <v>1</v>
      </c>
      <c r="T1930">
        <v>11</v>
      </c>
      <c r="U1930">
        <v>62</v>
      </c>
      <c r="V1930">
        <v>0.252</v>
      </c>
      <c r="W1930">
        <v>0.29099999999999998</v>
      </c>
      <c r="X1930">
        <v>0.35499999999999998</v>
      </c>
      <c r="Y1930">
        <v>0.64600000000000002</v>
      </c>
      <c r="Z1930">
        <v>76</v>
      </c>
      <c r="AA1930">
        <v>2</v>
      </c>
      <c r="AB1930">
        <v>1</v>
      </c>
      <c r="AC1930">
        <v>2</v>
      </c>
      <c r="AD1930">
        <v>1</v>
      </c>
      <c r="AE1930">
        <v>0</v>
      </c>
      <c r="AF1930">
        <v>2</v>
      </c>
      <c r="AG1930">
        <v>0.33100000000000002</v>
      </c>
      <c r="AH1930">
        <v>79</v>
      </c>
      <c r="AI1930">
        <v>73</v>
      </c>
      <c r="AJ1930" t="s">
        <v>1290</v>
      </c>
    </row>
    <row r="1931" spans="1:36" x14ac:dyDescent="0.45">
      <c r="A1931">
        <v>1930</v>
      </c>
      <c r="C1931" t="s">
        <v>1291</v>
      </c>
      <c r="D1931" t="str">
        <f t="shared" si="30"/>
        <v>Alek Thomas2022</v>
      </c>
      <c r="E1931" t="s">
        <v>36</v>
      </c>
      <c r="F1931">
        <v>2022</v>
      </c>
      <c r="G1931">
        <v>62</v>
      </c>
      <c r="H1931">
        <v>229</v>
      </c>
      <c r="I1931">
        <v>411</v>
      </c>
      <c r="J1931">
        <v>57</v>
      </c>
      <c r="K1931">
        <v>212</v>
      </c>
      <c r="L1931">
        <v>28</v>
      </c>
      <c r="M1931">
        <v>53</v>
      </c>
      <c r="N1931">
        <v>10</v>
      </c>
      <c r="O1931">
        <v>1</v>
      </c>
      <c r="P1931">
        <v>7</v>
      </c>
      <c r="Q1931">
        <v>22</v>
      </c>
      <c r="R1931">
        <v>4</v>
      </c>
      <c r="S1931">
        <v>1</v>
      </c>
      <c r="T1931">
        <v>14</v>
      </c>
      <c r="U1931">
        <v>44</v>
      </c>
      <c r="V1931">
        <v>0.25</v>
      </c>
      <c r="W1931">
        <v>0.30099999999999999</v>
      </c>
      <c r="X1931">
        <v>0.40600000000000003</v>
      </c>
      <c r="Y1931">
        <v>0.70699999999999996</v>
      </c>
      <c r="Z1931">
        <v>86</v>
      </c>
      <c r="AA1931">
        <v>1</v>
      </c>
      <c r="AB1931">
        <v>2</v>
      </c>
      <c r="AC1931">
        <v>0</v>
      </c>
      <c r="AD1931">
        <v>1</v>
      </c>
      <c r="AE1931">
        <v>0</v>
      </c>
      <c r="AF1931">
        <v>2</v>
      </c>
      <c r="AG1931">
        <v>0.28399999999999997</v>
      </c>
      <c r="AH1931">
        <v>128</v>
      </c>
      <c r="AI1931">
        <v>99</v>
      </c>
      <c r="AJ1931" t="s">
        <v>1292</v>
      </c>
    </row>
    <row r="1932" spans="1:36" x14ac:dyDescent="0.45">
      <c r="A1932">
        <v>1931</v>
      </c>
      <c r="C1932" t="s">
        <v>1281</v>
      </c>
      <c r="D1932" t="str">
        <f t="shared" si="30"/>
        <v>Ramón Urías2023</v>
      </c>
      <c r="E1932" t="s">
        <v>36</v>
      </c>
      <c r="F1932">
        <v>2023</v>
      </c>
      <c r="G1932">
        <v>63</v>
      </c>
      <c r="H1932">
        <v>229</v>
      </c>
      <c r="I1932">
        <v>396</v>
      </c>
      <c r="J1932">
        <v>55</v>
      </c>
      <c r="K1932">
        <v>207</v>
      </c>
      <c r="L1932">
        <v>27</v>
      </c>
      <c r="M1932">
        <v>54</v>
      </c>
      <c r="N1932">
        <v>16</v>
      </c>
      <c r="O1932">
        <v>0</v>
      </c>
      <c r="P1932">
        <v>4</v>
      </c>
      <c r="Q1932">
        <v>30</v>
      </c>
      <c r="R1932">
        <v>3</v>
      </c>
      <c r="S1932">
        <v>1</v>
      </c>
      <c r="T1932">
        <v>15</v>
      </c>
      <c r="U1932">
        <v>59</v>
      </c>
      <c r="V1932">
        <v>0.26100000000000001</v>
      </c>
      <c r="W1932">
        <v>0.32800000000000001</v>
      </c>
      <c r="X1932">
        <v>0.39600000000000002</v>
      </c>
      <c r="Y1932">
        <v>0.72399999999999998</v>
      </c>
      <c r="Z1932">
        <v>82</v>
      </c>
      <c r="AA1932">
        <v>6</v>
      </c>
      <c r="AB1932">
        <v>6</v>
      </c>
      <c r="AC1932">
        <v>0</v>
      </c>
      <c r="AD1932">
        <v>1</v>
      </c>
      <c r="AE1932">
        <v>0</v>
      </c>
      <c r="AF1932">
        <v>2</v>
      </c>
      <c r="AG1932">
        <v>0.34499999999999997</v>
      </c>
      <c r="AH1932">
        <v>106</v>
      </c>
      <c r="AI1932">
        <v>99</v>
      </c>
      <c r="AJ1932" t="s">
        <v>1282</v>
      </c>
    </row>
    <row r="1933" spans="1:36" x14ac:dyDescent="0.45">
      <c r="A1933">
        <v>1932</v>
      </c>
      <c r="C1933" t="s">
        <v>1241</v>
      </c>
      <c r="D1933" t="str">
        <f t="shared" si="30"/>
        <v>Chris Young2015</v>
      </c>
      <c r="E1933" t="s">
        <v>36</v>
      </c>
      <c r="F1933">
        <v>2015</v>
      </c>
      <c r="G1933">
        <v>81</v>
      </c>
      <c r="H1933">
        <v>229</v>
      </c>
      <c r="I1933">
        <v>356</v>
      </c>
      <c r="J1933">
        <v>50</v>
      </c>
      <c r="K1933">
        <v>210</v>
      </c>
      <c r="L1933">
        <v>31</v>
      </c>
      <c r="M1933">
        <v>52</v>
      </c>
      <c r="N1933">
        <v>13</v>
      </c>
      <c r="O1933">
        <v>0</v>
      </c>
      <c r="P1933">
        <v>10</v>
      </c>
      <c r="Q1933">
        <v>26</v>
      </c>
      <c r="R1933">
        <v>3</v>
      </c>
      <c r="S1933">
        <v>1</v>
      </c>
      <c r="T1933">
        <v>14</v>
      </c>
      <c r="U1933">
        <v>44</v>
      </c>
      <c r="V1933">
        <v>0.248</v>
      </c>
      <c r="W1933">
        <v>0.30099999999999999</v>
      </c>
      <c r="X1933">
        <v>0.45200000000000001</v>
      </c>
      <c r="Y1933">
        <v>0.753</v>
      </c>
      <c r="Z1933">
        <v>95</v>
      </c>
      <c r="AA1933">
        <v>4</v>
      </c>
      <c r="AB1933">
        <v>2</v>
      </c>
      <c r="AC1933">
        <v>3</v>
      </c>
      <c r="AD1933">
        <v>0</v>
      </c>
      <c r="AE1933">
        <v>1</v>
      </c>
      <c r="AF1933">
        <v>3</v>
      </c>
      <c r="AG1933">
        <v>0.26900000000000002</v>
      </c>
      <c r="AH1933">
        <v>94</v>
      </c>
      <c r="AI1933">
        <v>110</v>
      </c>
      <c r="AJ1933" t="s">
        <v>1242</v>
      </c>
    </row>
    <row r="1934" spans="1:36" x14ac:dyDescent="0.45">
      <c r="A1934">
        <v>1933</v>
      </c>
      <c r="C1934" t="s">
        <v>773</v>
      </c>
      <c r="D1934" t="str">
        <f t="shared" si="30"/>
        <v>Tucker Barnhart2021</v>
      </c>
      <c r="E1934" t="s">
        <v>36</v>
      </c>
      <c r="F1934">
        <v>2021</v>
      </c>
      <c r="G1934">
        <v>67</v>
      </c>
      <c r="H1934">
        <v>228</v>
      </c>
      <c r="I1934">
        <v>388</v>
      </c>
      <c r="J1934">
        <v>57</v>
      </c>
      <c r="K1934">
        <v>202</v>
      </c>
      <c r="L1934">
        <v>30</v>
      </c>
      <c r="M1934">
        <v>55</v>
      </c>
      <c r="N1934">
        <v>17</v>
      </c>
      <c r="O1934">
        <v>0</v>
      </c>
      <c r="P1934">
        <v>4</v>
      </c>
      <c r="Q1934">
        <v>28</v>
      </c>
      <c r="R1934">
        <v>0</v>
      </c>
      <c r="S1934">
        <v>0</v>
      </c>
      <c r="T1934">
        <v>21</v>
      </c>
      <c r="U1934">
        <v>67</v>
      </c>
      <c r="V1934">
        <v>0.27200000000000002</v>
      </c>
      <c r="W1934">
        <v>0.35099999999999998</v>
      </c>
      <c r="X1934">
        <v>0.41599999999999998</v>
      </c>
      <c r="Y1934">
        <v>0.76700000000000002</v>
      </c>
      <c r="Z1934">
        <v>84</v>
      </c>
      <c r="AA1934">
        <v>4</v>
      </c>
      <c r="AB1934">
        <v>4</v>
      </c>
      <c r="AC1934">
        <v>0</v>
      </c>
      <c r="AD1934">
        <v>1</v>
      </c>
      <c r="AE1934">
        <v>0</v>
      </c>
      <c r="AF1934">
        <v>1</v>
      </c>
      <c r="AG1934">
        <v>0.38600000000000001</v>
      </c>
      <c r="AH1934">
        <v>124</v>
      </c>
      <c r="AI1934">
        <v>114</v>
      </c>
      <c r="AJ1934" t="s">
        <v>774</v>
      </c>
    </row>
    <row r="1935" spans="1:36" x14ac:dyDescent="0.45">
      <c r="A1935">
        <v>1934</v>
      </c>
      <c r="C1935" t="s">
        <v>779</v>
      </c>
      <c r="D1935" t="str">
        <f t="shared" si="30"/>
        <v>Mark Canha2015</v>
      </c>
      <c r="E1935" t="s">
        <v>36</v>
      </c>
      <c r="F1935">
        <v>2015</v>
      </c>
      <c r="G1935">
        <v>62</v>
      </c>
      <c r="H1935">
        <v>228</v>
      </c>
      <c r="I1935">
        <v>485</v>
      </c>
      <c r="J1935">
        <v>52</v>
      </c>
      <c r="K1935">
        <v>207</v>
      </c>
      <c r="L1935">
        <v>29</v>
      </c>
      <c r="M1935">
        <v>51</v>
      </c>
      <c r="N1935">
        <v>9</v>
      </c>
      <c r="O1935">
        <v>1</v>
      </c>
      <c r="P1935">
        <v>8</v>
      </c>
      <c r="Q1935">
        <v>33</v>
      </c>
      <c r="R1935">
        <v>5</v>
      </c>
      <c r="S1935">
        <v>1</v>
      </c>
      <c r="T1935">
        <v>16</v>
      </c>
      <c r="U1935">
        <v>45</v>
      </c>
      <c r="V1935">
        <v>0.246</v>
      </c>
      <c r="W1935">
        <v>0.307</v>
      </c>
      <c r="X1935">
        <v>0.41599999999999998</v>
      </c>
      <c r="Y1935">
        <v>0.72299999999999998</v>
      </c>
      <c r="Z1935">
        <v>86</v>
      </c>
      <c r="AA1935">
        <v>5</v>
      </c>
      <c r="AB1935">
        <v>3</v>
      </c>
      <c r="AC1935">
        <v>0</v>
      </c>
      <c r="AD1935">
        <v>2</v>
      </c>
      <c r="AE1935">
        <v>0</v>
      </c>
      <c r="AF1935">
        <v>1</v>
      </c>
      <c r="AG1935">
        <v>0.27600000000000002</v>
      </c>
      <c r="AH1935">
        <v>95</v>
      </c>
      <c r="AI1935">
        <v>103</v>
      </c>
      <c r="AJ1935" t="s">
        <v>780</v>
      </c>
    </row>
    <row r="1936" spans="1:36" x14ac:dyDescent="0.45">
      <c r="A1936">
        <v>1935</v>
      </c>
      <c r="C1936" t="s">
        <v>1123</v>
      </c>
      <c r="D1936" t="str">
        <f t="shared" si="30"/>
        <v>Welington Castillo2014</v>
      </c>
      <c r="E1936" t="s">
        <v>36</v>
      </c>
      <c r="F1936">
        <v>2014</v>
      </c>
      <c r="G1936">
        <v>60</v>
      </c>
      <c r="H1936">
        <v>228</v>
      </c>
      <c r="I1936">
        <v>417</v>
      </c>
      <c r="J1936">
        <v>54</v>
      </c>
      <c r="K1936">
        <v>208</v>
      </c>
      <c r="L1936">
        <v>15</v>
      </c>
      <c r="M1936">
        <v>49</v>
      </c>
      <c r="N1936">
        <v>11</v>
      </c>
      <c r="O1936">
        <v>0</v>
      </c>
      <c r="P1936">
        <v>6</v>
      </c>
      <c r="Q1936">
        <v>27</v>
      </c>
      <c r="R1936">
        <v>0</v>
      </c>
      <c r="S1936">
        <v>0</v>
      </c>
      <c r="T1936">
        <v>11</v>
      </c>
      <c r="U1936">
        <v>62</v>
      </c>
      <c r="V1936">
        <v>0.23599999999999999</v>
      </c>
      <c r="W1936">
        <v>0.29199999999999998</v>
      </c>
      <c r="X1936">
        <v>0.375</v>
      </c>
      <c r="Y1936">
        <v>0.66700000000000004</v>
      </c>
      <c r="Z1936">
        <v>78</v>
      </c>
      <c r="AA1936">
        <v>5</v>
      </c>
      <c r="AB1936">
        <v>6</v>
      </c>
      <c r="AC1936">
        <v>2</v>
      </c>
      <c r="AD1936">
        <v>1</v>
      </c>
      <c r="AE1936">
        <v>0</v>
      </c>
      <c r="AF1936">
        <v>1</v>
      </c>
      <c r="AG1936">
        <v>0.30499999999999999</v>
      </c>
      <c r="AH1936">
        <v>95</v>
      </c>
      <c r="AI1936">
        <v>88</v>
      </c>
      <c r="AJ1936" t="s">
        <v>1124</v>
      </c>
    </row>
    <row r="1937" spans="1:36" x14ac:dyDescent="0.45">
      <c r="A1937">
        <v>1936</v>
      </c>
      <c r="C1937" t="s">
        <v>278</v>
      </c>
      <c r="D1937" t="str">
        <f t="shared" si="30"/>
        <v>Eduardo Escobar2017</v>
      </c>
      <c r="E1937" t="s">
        <v>36</v>
      </c>
      <c r="F1937">
        <v>2017</v>
      </c>
      <c r="G1937">
        <v>63</v>
      </c>
      <c r="H1937">
        <v>228</v>
      </c>
      <c r="I1937">
        <v>499</v>
      </c>
      <c r="J1937">
        <v>51</v>
      </c>
      <c r="K1937">
        <v>212</v>
      </c>
      <c r="L1937">
        <v>26</v>
      </c>
      <c r="M1937">
        <v>58</v>
      </c>
      <c r="N1937">
        <v>9</v>
      </c>
      <c r="O1937">
        <v>1</v>
      </c>
      <c r="P1937">
        <v>8</v>
      </c>
      <c r="Q1937">
        <v>28</v>
      </c>
      <c r="R1937">
        <v>2</v>
      </c>
      <c r="S1937">
        <v>0</v>
      </c>
      <c r="T1937">
        <v>12</v>
      </c>
      <c r="U1937">
        <v>37</v>
      </c>
      <c r="V1937">
        <v>0.27400000000000002</v>
      </c>
      <c r="W1937">
        <v>0.32</v>
      </c>
      <c r="X1937">
        <v>0.439</v>
      </c>
      <c r="Y1937">
        <v>0.75900000000000001</v>
      </c>
      <c r="Z1937">
        <v>93</v>
      </c>
      <c r="AA1937">
        <v>2</v>
      </c>
      <c r="AB1937">
        <v>3</v>
      </c>
      <c r="AC1937">
        <v>0</v>
      </c>
      <c r="AD1937">
        <v>1</v>
      </c>
      <c r="AE1937">
        <v>2</v>
      </c>
      <c r="AF1937">
        <v>1</v>
      </c>
      <c r="AG1937">
        <v>0.29799999999999999</v>
      </c>
      <c r="AH1937">
        <v>101</v>
      </c>
      <c r="AI1937">
        <v>102</v>
      </c>
      <c r="AJ1937" t="s">
        <v>279</v>
      </c>
    </row>
    <row r="1938" spans="1:36" x14ac:dyDescent="0.45">
      <c r="A1938">
        <v>1937</v>
      </c>
      <c r="C1938" t="s">
        <v>435</v>
      </c>
      <c r="D1938" t="str">
        <f t="shared" si="30"/>
        <v>Alex Gordon2016</v>
      </c>
      <c r="E1938" t="s">
        <v>36</v>
      </c>
      <c r="F1938">
        <v>2016</v>
      </c>
      <c r="G1938">
        <v>57</v>
      </c>
      <c r="H1938">
        <v>228</v>
      </c>
      <c r="I1938">
        <v>506</v>
      </c>
      <c r="J1938">
        <v>56</v>
      </c>
      <c r="K1938">
        <v>198</v>
      </c>
      <c r="L1938">
        <v>24</v>
      </c>
      <c r="M1938">
        <v>41</v>
      </c>
      <c r="N1938">
        <v>7</v>
      </c>
      <c r="O1938">
        <v>0</v>
      </c>
      <c r="P1938">
        <v>7</v>
      </c>
      <c r="Q1938">
        <v>14</v>
      </c>
      <c r="R1938">
        <v>3</v>
      </c>
      <c r="S1938">
        <v>0</v>
      </c>
      <c r="T1938">
        <v>22</v>
      </c>
      <c r="U1938">
        <v>65</v>
      </c>
      <c r="V1938">
        <v>0.20699999999999999</v>
      </c>
      <c r="W1938">
        <v>0.307</v>
      </c>
      <c r="X1938">
        <v>0.34899999999999998</v>
      </c>
      <c r="Y1938">
        <v>0.65600000000000003</v>
      </c>
      <c r="Z1938">
        <v>69</v>
      </c>
      <c r="AA1938">
        <v>7</v>
      </c>
      <c r="AB1938">
        <v>7</v>
      </c>
      <c r="AC1938">
        <v>0</v>
      </c>
      <c r="AD1938">
        <v>1</v>
      </c>
      <c r="AE1938">
        <v>1</v>
      </c>
      <c r="AF1938">
        <v>1</v>
      </c>
      <c r="AG1938">
        <v>0.26800000000000002</v>
      </c>
      <c r="AH1938">
        <v>90</v>
      </c>
      <c r="AI1938">
        <v>78</v>
      </c>
      <c r="AJ1938" t="s">
        <v>436</v>
      </c>
    </row>
    <row r="1939" spans="1:36" x14ac:dyDescent="0.45">
      <c r="A1939">
        <v>1938</v>
      </c>
      <c r="C1939" t="s">
        <v>843</v>
      </c>
      <c r="D1939" t="str">
        <f t="shared" si="30"/>
        <v>Gio Urshela2023</v>
      </c>
      <c r="E1939" t="s">
        <v>36</v>
      </c>
      <c r="F1939">
        <v>2023</v>
      </c>
      <c r="G1939">
        <v>62</v>
      </c>
      <c r="H1939">
        <v>228</v>
      </c>
      <c r="I1939">
        <v>228</v>
      </c>
      <c r="J1939">
        <v>56</v>
      </c>
      <c r="K1939">
        <v>214</v>
      </c>
      <c r="L1939">
        <v>22</v>
      </c>
      <c r="M1939">
        <v>64</v>
      </c>
      <c r="N1939">
        <v>8</v>
      </c>
      <c r="O1939">
        <v>1</v>
      </c>
      <c r="P1939">
        <v>2</v>
      </c>
      <c r="Q1939">
        <v>24</v>
      </c>
      <c r="R1939">
        <v>3</v>
      </c>
      <c r="S1939">
        <v>2</v>
      </c>
      <c r="T1939">
        <v>10</v>
      </c>
      <c r="U1939">
        <v>36</v>
      </c>
      <c r="V1939">
        <v>0.29899999999999999</v>
      </c>
      <c r="W1939">
        <v>0.32900000000000001</v>
      </c>
      <c r="X1939">
        <v>0.374</v>
      </c>
      <c r="Y1939">
        <v>0.70299999999999996</v>
      </c>
      <c r="Z1939">
        <v>80</v>
      </c>
      <c r="AA1939">
        <v>9</v>
      </c>
      <c r="AB1939">
        <v>1</v>
      </c>
      <c r="AC1939">
        <v>0</v>
      </c>
      <c r="AD1939">
        <v>3</v>
      </c>
      <c r="AE1939">
        <v>0</v>
      </c>
      <c r="AF1939">
        <v>2</v>
      </c>
      <c r="AG1939">
        <v>0.34599999999999997</v>
      </c>
      <c r="AH1939">
        <v>100</v>
      </c>
      <c r="AI1939">
        <v>94</v>
      </c>
      <c r="AJ1939" t="s">
        <v>844</v>
      </c>
    </row>
    <row r="1940" spans="1:36" x14ac:dyDescent="0.45">
      <c r="A1940">
        <v>1939</v>
      </c>
      <c r="C1940" t="s">
        <v>216</v>
      </c>
      <c r="D1940" t="str">
        <f t="shared" si="30"/>
        <v>Chase Utley2017</v>
      </c>
      <c r="E1940" t="s">
        <v>36</v>
      </c>
      <c r="F1940">
        <v>2017</v>
      </c>
      <c r="G1940">
        <v>73</v>
      </c>
      <c r="H1940">
        <v>228</v>
      </c>
      <c r="I1940">
        <v>353</v>
      </c>
      <c r="J1940">
        <v>52</v>
      </c>
      <c r="K1940">
        <v>195</v>
      </c>
      <c r="L1940">
        <v>27</v>
      </c>
      <c r="M1940">
        <v>44</v>
      </c>
      <c r="N1940">
        <v>11</v>
      </c>
      <c r="O1940">
        <v>3</v>
      </c>
      <c r="P1940">
        <v>5</v>
      </c>
      <c r="Q1940">
        <v>23</v>
      </c>
      <c r="R1940">
        <v>4</v>
      </c>
      <c r="S1940">
        <v>1</v>
      </c>
      <c r="T1940">
        <v>25</v>
      </c>
      <c r="U1940">
        <v>35</v>
      </c>
      <c r="V1940">
        <v>0.22600000000000001</v>
      </c>
      <c r="W1940">
        <v>0.32600000000000001</v>
      </c>
      <c r="X1940">
        <v>0.39</v>
      </c>
      <c r="Y1940">
        <v>0.71599999999999997</v>
      </c>
      <c r="Z1940">
        <v>76</v>
      </c>
      <c r="AA1940">
        <v>1</v>
      </c>
      <c r="AB1940">
        <v>5</v>
      </c>
      <c r="AC1940">
        <v>1</v>
      </c>
      <c r="AD1940">
        <v>2</v>
      </c>
      <c r="AE1940">
        <v>0</v>
      </c>
      <c r="AF1940">
        <v>1</v>
      </c>
      <c r="AG1940">
        <v>0.248</v>
      </c>
      <c r="AH1940">
        <v>97</v>
      </c>
      <c r="AI1940">
        <v>92</v>
      </c>
      <c r="AJ1940" t="s">
        <v>217</v>
      </c>
    </row>
    <row r="1941" spans="1:36" x14ac:dyDescent="0.45">
      <c r="A1941">
        <v>1940</v>
      </c>
      <c r="C1941" t="s">
        <v>1293</v>
      </c>
      <c r="D1941" t="str">
        <f t="shared" si="30"/>
        <v>Tyler White2019</v>
      </c>
      <c r="E1941" t="s">
        <v>36</v>
      </c>
      <c r="F1941">
        <v>2019</v>
      </c>
      <c r="G1941">
        <v>64</v>
      </c>
      <c r="H1941">
        <v>228</v>
      </c>
      <c r="I1941">
        <v>279</v>
      </c>
      <c r="J1941">
        <v>53</v>
      </c>
      <c r="K1941">
        <v>194</v>
      </c>
      <c r="L1941">
        <v>15</v>
      </c>
      <c r="M1941">
        <v>44</v>
      </c>
      <c r="N1941">
        <v>14</v>
      </c>
      <c r="O1941">
        <v>0</v>
      </c>
      <c r="P1941">
        <v>3</v>
      </c>
      <c r="Q1941">
        <v>16</v>
      </c>
      <c r="R1941">
        <v>0</v>
      </c>
      <c r="S1941">
        <v>0</v>
      </c>
      <c r="T1941">
        <v>31</v>
      </c>
      <c r="U1941">
        <v>66</v>
      </c>
      <c r="V1941">
        <v>0.22700000000000001</v>
      </c>
      <c r="W1941">
        <v>0.32900000000000001</v>
      </c>
      <c r="X1941">
        <v>0.34499999999999997</v>
      </c>
      <c r="Y1941">
        <v>0.67400000000000004</v>
      </c>
      <c r="Z1941">
        <v>67</v>
      </c>
      <c r="AA1941">
        <v>7</v>
      </c>
      <c r="AB1941">
        <v>0</v>
      </c>
      <c r="AC1941">
        <v>0</v>
      </c>
      <c r="AD1941">
        <v>3</v>
      </c>
      <c r="AE1941">
        <v>0</v>
      </c>
      <c r="AF1941">
        <v>1</v>
      </c>
      <c r="AG1941">
        <v>0.32</v>
      </c>
      <c r="AH1941">
        <v>120</v>
      </c>
      <c r="AI1941">
        <v>82</v>
      </c>
      <c r="AJ1941" t="s">
        <v>1294</v>
      </c>
    </row>
    <row r="1942" spans="1:36" x14ac:dyDescent="0.45">
      <c r="A1942">
        <v>1941</v>
      </c>
      <c r="C1942" t="s">
        <v>1295</v>
      </c>
      <c r="D1942" t="str">
        <f t="shared" si="30"/>
        <v>Juan Yepez2022</v>
      </c>
      <c r="E1942" t="s">
        <v>36</v>
      </c>
      <c r="F1942">
        <v>2022</v>
      </c>
      <c r="G1942">
        <v>62</v>
      </c>
      <c r="H1942">
        <v>228</v>
      </c>
      <c r="I1942">
        <v>274</v>
      </c>
      <c r="J1942">
        <v>56</v>
      </c>
      <c r="K1942">
        <v>209</v>
      </c>
      <c r="L1942">
        <v>24</v>
      </c>
      <c r="M1942">
        <v>53</v>
      </c>
      <c r="N1942">
        <v>10</v>
      </c>
      <c r="O1942">
        <v>0</v>
      </c>
      <c r="P1942">
        <v>11</v>
      </c>
      <c r="Q1942">
        <v>27</v>
      </c>
      <c r="R1942">
        <v>0</v>
      </c>
      <c r="S1942">
        <v>0</v>
      </c>
      <c r="T1942">
        <v>14</v>
      </c>
      <c r="U1942">
        <v>53</v>
      </c>
      <c r="V1942">
        <v>0.254</v>
      </c>
      <c r="W1942">
        <v>0.29799999999999999</v>
      </c>
      <c r="X1942">
        <v>0.45900000000000002</v>
      </c>
      <c r="Y1942">
        <v>0.75800000000000001</v>
      </c>
      <c r="Z1942">
        <v>96</v>
      </c>
      <c r="AA1942">
        <v>1</v>
      </c>
      <c r="AB1942">
        <v>1</v>
      </c>
      <c r="AC1942">
        <v>0</v>
      </c>
      <c r="AD1942">
        <v>4</v>
      </c>
      <c r="AE1942">
        <v>0</v>
      </c>
      <c r="AF1942">
        <v>3</v>
      </c>
      <c r="AG1942">
        <v>0.28199999999999997</v>
      </c>
      <c r="AH1942">
        <v>103</v>
      </c>
      <c r="AI1942">
        <v>112</v>
      </c>
      <c r="AJ1942" t="s">
        <v>1296</v>
      </c>
    </row>
    <row r="1943" spans="1:36" x14ac:dyDescent="0.45">
      <c r="A1943">
        <v>1942</v>
      </c>
      <c r="C1943" t="s">
        <v>1297</v>
      </c>
      <c r="D1943" t="str">
        <f t="shared" si="30"/>
        <v>Francisco Alvarez2023</v>
      </c>
      <c r="E1943" t="s">
        <v>36</v>
      </c>
      <c r="F1943">
        <v>2023</v>
      </c>
      <c r="G1943">
        <v>66</v>
      </c>
      <c r="H1943">
        <v>227</v>
      </c>
      <c r="I1943">
        <v>423</v>
      </c>
      <c r="J1943">
        <v>58</v>
      </c>
      <c r="K1943">
        <v>210</v>
      </c>
      <c r="L1943">
        <v>30</v>
      </c>
      <c r="M1943">
        <v>50</v>
      </c>
      <c r="N1943">
        <v>7</v>
      </c>
      <c r="O1943">
        <v>0</v>
      </c>
      <c r="P1943">
        <v>17</v>
      </c>
      <c r="Q1943">
        <v>35</v>
      </c>
      <c r="R1943">
        <v>0</v>
      </c>
      <c r="S1943">
        <v>0</v>
      </c>
      <c r="T1943">
        <v>13</v>
      </c>
      <c r="U1943">
        <v>58</v>
      </c>
      <c r="V1943">
        <v>0.23799999999999999</v>
      </c>
      <c r="W1943">
        <v>0.29499999999999998</v>
      </c>
      <c r="X1943">
        <v>0.51400000000000001</v>
      </c>
      <c r="Y1943">
        <v>0.81</v>
      </c>
      <c r="Z1943">
        <v>108</v>
      </c>
      <c r="AA1943">
        <v>8</v>
      </c>
      <c r="AB1943">
        <v>4</v>
      </c>
      <c r="AC1943">
        <v>0</v>
      </c>
      <c r="AD1943">
        <v>0</v>
      </c>
      <c r="AE1943">
        <v>0</v>
      </c>
      <c r="AF1943">
        <v>1</v>
      </c>
      <c r="AG1943">
        <v>0.24399999999999999</v>
      </c>
      <c r="AH1943">
        <v>122</v>
      </c>
      <c r="AI1943">
        <v>118</v>
      </c>
      <c r="AJ1943" t="s">
        <v>1298</v>
      </c>
    </row>
    <row r="1944" spans="1:36" x14ac:dyDescent="0.45">
      <c r="A1944">
        <v>1943</v>
      </c>
      <c r="C1944" t="s">
        <v>1087</v>
      </c>
      <c r="D1944" t="str">
        <f t="shared" si="30"/>
        <v>Alex Avila2017</v>
      </c>
      <c r="E1944" t="s">
        <v>36</v>
      </c>
      <c r="F1944">
        <v>2017</v>
      </c>
      <c r="G1944">
        <v>64</v>
      </c>
      <c r="H1944">
        <v>227</v>
      </c>
      <c r="I1944">
        <v>376</v>
      </c>
      <c r="J1944">
        <v>50</v>
      </c>
      <c r="K1944">
        <v>187</v>
      </c>
      <c r="L1944">
        <v>27</v>
      </c>
      <c r="M1944">
        <v>56</v>
      </c>
      <c r="N1944">
        <v>11</v>
      </c>
      <c r="O1944">
        <v>0</v>
      </c>
      <c r="P1944">
        <v>11</v>
      </c>
      <c r="Q1944">
        <v>29</v>
      </c>
      <c r="R1944">
        <v>0</v>
      </c>
      <c r="S1944">
        <v>1</v>
      </c>
      <c r="T1944">
        <v>39</v>
      </c>
      <c r="U1944">
        <v>67</v>
      </c>
      <c r="V1944">
        <v>0.3</v>
      </c>
      <c r="W1944">
        <v>0.42299999999999999</v>
      </c>
      <c r="X1944">
        <v>0.53500000000000003</v>
      </c>
      <c r="Y1944">
        <v>0.95799999999999996</v>
      </c>
      <c r="Z1944">
        <v>100</v>
      </c>
      <c r="AA1944">
        <v>3</v>
      </c>
      <c r="AB1944">
        <v>1</v>
      </c>
      <c r="AC1944">
        <v>0</v>
      </c>
      <c r="AD1944">
        <v>0</v>
      </c>
      <c r="AE1944">
        <v>2</v>
      </c>
      <c r="AF1944">
        <v>1</v>
      </c>
      <c r="AG1944">
        <v>0.41299999999999998</v>
      </c>
      <c r="AH1944">
        <v>129</v>
      </c>
      <c r="AI1944">
        <v>156</v>
      </c>
      <c r="AJ1944" t="s">
        <v>1088</v>
      </c>
    </row>
    <row r="1945" spans="1:36" x14ac:dyDescent="0.45">
      <c r="A1945">
        <v>1944</v>
      </c>
      <c r="C1945" t="s">
        <v>1299</v>
      </c>
      <c r="D1945" t="str">
        <f t="shared" si="30"/>
        <v>Victor Caratini2021</v>
      </c>
      <c r="E1945" t="s">
        <v>36</v>
      </c>
      <c r="F1945">
        <v>2021</v>
      </c>
      <c r="G1945">
        <v>74</v>
      </c>
      <c r="H1945">
        <v>227</v>
      </c>
      <c r="I1945">
        <v>356</v>
      </c>
      <c r="J1945">
        <v>56</v>
      </c>
      <c r="K1945">
        <v>196</v>
      </c>
      <c r="L1945">
        <v>20</v>
      </c>
      <c r="M1945">
        <v>44</v>
      </c>
      <c r="N1945">
        <v>6</v>
      </c>
      <c r="O1945">
        <v>0</v>
      </c>
      <c r="P1945">
        <v>6</v>
      </c>
      <c r="Q1945">
        <v>29</v>
      </c>
      <c r="R1945">
        <v>2</v>
      </c>
      <c r="S1945">
        <v>0</v>
      </c>
      <c r="T1945">
        <v>25</v>
      </c>
      <c r="U1945">
        <v>59</v>
      </c>
      <c r="V1945">
        <v>0.22500000000000001</v>
      </c>
      <c r="W1945">
        <v>0.317</v>
      </c>
      <c r="X1945">
        <v>0.34699999999999998</v>
      </c>
      <c r="Y1945">
        <v>0.66400000000000003</v>
      </c>
      <c r="Z1945">
        <v>68</v>
      </c>
      <c r="AA1945">
        <v>9</v>
      </c>
      <c r="AB1945">
        <v>3</v>
      </c>
      <c r="AC1945">
        <v>0</v>
      </c>
      <c r="AD1945">
        <v>3</v>
      </c>
      <c r="AE1945">
        <v>5</v>
      </c>
      <c r="AF1945">
        <v>1</v>
      </c>
      <c r="AG1945">
        <v>0.28399999999999997</v>
      </c>
      <c r="AH1945">
        <v>110</v>
      </c>
      <c r="AI1945">
        <v>86</v>
      </c>
      <c r="AJ1945" t="s">
        <v>1300</v>
      </c>
    </row>
    <row r="1946" spans="1:36" x14ac:dyDescent="0.45">
      <c r="A1946">
        <v>1945</v>
      </c>
      <c r="C1946" t="s">
        <v>461</v>
      </c>
      <c r="D1946" t="str">
        <f t="shared" si="30"/>
        <v>Max Kepler2021</v>
      </c>
      <c r="E1946" t="s">
        <v>36</v>
      </c>
      <c r="F1946">
        <v>2021</v>
      </c>
      <c r="G1946">
        <v>55</v>
      </c>
      <c r="H1946">
        <v>227</v>
      </c>
      <c r="I1946">
        <v>490</v>
      </c>
      <c r="J1946">
        <v>53</v>
      </c>
      <c r="K1946">
        <v>198</v>
      </c>
      <c r="L1946">
        <v>31</v>
      </c>
      <c r="M1946">
        <v>44</v>
      </c>
      <c r="N1946">
        <v>11</v>
      </c>
      <c r="O1946">
        <v>3</v>
      </c>
      <c r="P1946">
        <v>10</v>
      </c>
      <c r="Q1946">
        <v>35</v>
      </c>
      <c r="R1946">
        <v>7</v>
      </c>
      <c r="S1946">
        <v>0</v>
      </c>
      <c r="T1946">
        <v>25</v>
      </c>
      <c r="U1946">
        <v>50</v>
      </c>
      <c r="V1946">
        <v>0.222</v>
      </c>
      <c r="W1946">
        <v>0.313</v>
      </c>
      <c r="X1946">
        <v>0.46</v>
      </c>
      <c r="Y1946">
        <v>0.77200000000000002</v>
      </c>
      <c r="Z1946">
        <v>91</v>
      </c>
      <c r="AA1946">
        <v>1</v>
      </c>
      <c r="AB1946">
        <v>2</v>
      </c>
      <c r="AC1946">
        <v>0</v>
      </c>
      <c r="AD1946">
        <v>2</v>
      </c>
      <c r="AE1946">
        <v>1</v>
      </c>
      <c r="AF1946">
        <v>1</v>
      </c>
      <c r="AG1946">
        <v>0.24299999999999999</v>
      </c>
      <c r="AH1946">
        <v>114</v>
      </c>
      <c r="AI1946">
        <v>113</v>
      </c>
      <c r="AJ1946" t="s">
        <v>462</v>
      </c>
    </row>
    <row r="1947" spans="1:36" x14ac:dyDescent="0.45">
      <c r="A1947">
        <v>1946</v>
      </c>
      <c r="C1947" t="s">
        <v>891</v>
      </c>
      <c r="D1947" t="str">
        <f t="shared" si="30"/>
        <v>Alejandro Kirk2023</v>
      </c>
      <c r="E1947" t="s">
        <v>36</v>
      </c>
      <c r="F1947">
        <v>2023</v>
      </c>
      <c r="G1947">
        <v>67</v>
      </c>
      <c r="H1947">
        <v>227</v>
      </c>
      <c r="I1947">
        <v>422</v>
      </c>
      <c r="J1947">
        <v>52</v>
      </c>
      <c r="K1947">
        <v>201</v>
      </c>
      <c r="L1947">
        <v>14</v>
      </c>
      <c r="M1947">
        <v>47</v>
      </c>
      <c r="N1947">
        <v>5</v>
      </c>
      <c r="O1947">
        <v>0</v>
      </c>
      <c r="P1947">
        <v>3</v>
      </c>
      <c r="Q1947">
        <v>22</v>
      </c>
      <c r="R1947">
        <v>0</v>
      </c>
      <c r="S1947">
        <v>0</v>
      </c>
      <c r="T1947">
        <v>20</v>
      </c>
      <c r="U1947">
        <v>26</v>
      </c>
      <c r="V1947">
        <v>0.23400000000000001</v>
      </c>
      <c r="W1947">
        <v>0.317</v>
      </c>
      <c r="X1947">
        <v>0.30399999999999999</v>
      </c>
      <c r="Y1947">
        <v>0.621</v>
      </c>
      <c r="Z1947">
        <v>61</v>
      </c>
      <c r="AA1947">
        <v>9</v>
      </c>
      <c r="AB1947">
        <v>5</v>
      </c>
      <c r="AC1947">
        <v>0</v>
      </c>
      <c r="AD1947">
        <v>1</v>
      </c>
      <c r="AE1947">
        <v>1</v>
      </c>
      <c r="AF1947">
        <v>1</v>
      </c>
      <c r="AG1947">
        <v>0.254</v>
      </c>
      <c r="AH1947">
        <v>80</v>
      </c>
      <c r="AI1947">
        <v>73</v>
      </c>
      <c r="AJ1947" t="s">
        <v>892</v>
      </c>
    </row>
    <row r="1948" spans="1:36" x14ac:dyDescent="0.45">
      <c r="A1948">
        <v>1947</v>
      </c>
      <c r="C1948" t="s">
        <v>1301</v>
      </c>
      <c r="D1948" t="str">
        <f t="shared" si="30"/>
        <v>Josh Phegley2019</v>
      </c>
      <c r="E1948" t="s">
        <v>36</v>
      </c>
      <c r="F1948">
        <v>2019</v>
      </c>
      <c r="G1948">
        <v>71</v>
      </c>
      <c r="H1948">
        <v>227</v>
      </c>
      <c r="I1948">
        <v>342</v>
      </c>
      <c r="J1948">
        <v>59</v>
      </c>
      <c r="K1948">
        <v>209</v>
      </c>
      <c r="L1948">
        <v>31</v>
      </c>
      <c r="M1948">
        <v>52</v>
      </c>
      <c r="N1948">
        <v>14</v>
      </c>
      <c r="O1948">
        <v>0</v>
      </c>
      <c r="P1948">
        <v>9</v>
      </c>
      <c r="Q1948">
        <v>42</v>
      </c>
      <c r="R1948">
        <v>0</v>
      </c>
      <c r="S1948">
        <v>0</v>
      </c>
      <c r="T1948">
        <v>9</v>
      </c>
      <c r="U1948">
        <v>37</v>
      </c>
      <c r="V1948">
        <v>0.249</v>
      </c>
      <c r="W1948">
        <v>0.29199999999999998</v>
      </c>
      <c r="X1948">
        <v>0.44500000000000001</v>
      </c>
      <c r="Y1948">
        <v>0.73699999999999999</v>
      </c>
      <c r="Z1948">
        <v>93</v>
      </c>
      <c r="AA1948">
        <v>8</v>
      </c>
      <c r="AB1948">
        <v>5</v>
      </c>
      <c r="AC1948">
        <v>1</v>
      </c>
      <c r="AD1948">
        <v>3</v>
      </c>
      <c r="AE1948">
        <v>0</v>
      </c>
      <c r="AF1948">
        <v>5</v>
      </c>
      <c r="AG1948">
        <v>0.25900000000000001</v>
      </c>
      <c r="AH1948">
        <v>112</v>
      </c>
      <c r="AI1948">
        <v>94</v>
      </c>
      <c r="AJ1948" t="s">
        <v>1302</v>
      </c>
    </row>
    <row r="1949" spans="1:36" x14ac:dyDescent="0.45">
      <c r="A1949">
        <v>1948</v>
      </c>
      <c r="C1949" t="s">
        <v>1303</v>
      </c>
      <c r="D1949" t="str">
        <f t="shared" si="30"/>
        <v>Blake Sabol2023</v>
      </c>
      <c r="E1949" t="s">
        <v>36</v>
      </c>
      <c r="F1949">
        <v>2023</v>
      </c>
      <c r="G1949">
        <v>67</v>
      </c>
      <c r="H1949">
        <v>227</v>
      </c>
      <c r="I1949">
        <v>344</v>
      </c>
      <c r="J1949">
        <v>57</v>
      </c>
      <c r="K1949">
        <v>205</v>
      </c>
      <c r="L1949">
        <v>27</v>
      </c>
      <c r="M1949">
        <v>53</v>
      </c>
      <c r="N1949">
        <v>8</v>
      </c>
      <c r="O1949">
        <v>0</v>
      </c>
      <c r="P1949">
        <v>10</v>
      </c>
      <c r="Q1949">
        <v>34</v>
      </c>
      <c r="R1949">
        <v>2</v>
      </c>
      <c r="S1949">
        <v>1</v>
      </c>
      <c r="T1949">
        <v>16</v>
      </c>
      <c r="U1949">
        <v>73</v>
      </c>
      <c r="V1949">
        <v>0.25900000000000001</v>
      </c>
      <c r="W1949">
        <v>0.31900000000000001</v>
      </c>
      <c r="X1949">
        <v>0.44400000000000001</v>
      </c>
      <c r="Y1949">
        <v>0.76300000000000001</v>
      </c>
      <c r="Z1949">
        <v>91</v>
      </c>
      <c r="AA1949">
        <v>3</v>
      </c>
      <c r="AB1949">
        <v>3</v>
      </c>
      <c r="AC1949">
        <v>1</v>
      </c>
      <c r="AD1949">
        <v>2</v>
      </c>
      <c r="AE1949">
        <v>0</v>
      </c>
      <c r="AF1949">
        <v>2</v>
      </c>
      <c r="AG1949">
        <v>0.34699999999999998</v>
      </c>
      <c r="AH1949">
        <v>119</v>
      </c>
      <c r="AI1949">
        <v>108</v>
      </c>
      <c r="AJ1949" t="s">
        <v>1304</v>
      </c>
    </row>
    <row r="1950" spans="1:36" x14ac:dyDescent="0.45">
      <c r="A1950">
        <v>1949</v>
      </c>
      <c r="C1950" t="s">
        <v>1305</v>
      </c>
      <c r="D1950" t="str">
        <f t="shared" si="30"/>
        <v>Willie Calhoun2021</v>
      </c>
      <c r="E1950" t="s">
        <v>36</v>
      </c>
      <c r="F1950">
        <v>2021</v>
      </c>
      <c r="G1950">
        <v>59</v>
      </c>
      <c r="H1950">
        <v>226</v>
      </c>
      <c r="I1950">
        <v>284</v>
      </c>
      <c r="J1950">
        <v>53</v>
      </c>
      <c r="K1950">
        <v>205</v>
      </c>
      <c r="L1950">
        <v>23</v>
      </c>
      <c r="M1950">
        <v>52</v>
      </c>
      <c r="N1950">
        <v>8</v>
      </c>
      <c r="O1950">
        <v>2</v>
      </c>
      <c r="P1950">
        <v>5</v>
      </c>
      <c r="Q1950">
        <v>19</v>
      </c>
      <c r="R1950">
        <v>0</v>
      </c>
      <c r="S1950">
        <v>2</v>
      </c>
      <c r="T1950">
        <v>19</v>
      </c>
      <c r="U1950">
        <v>27</v>
      </c>
      <c r="V1950">
        <v>0.254</v>
      </c>
      <c r="W1950">
        <v>0.32300000000000001</v>
      </c>
      <c r="X1950">
        <v>0.38500000000000001</v>
      </c>
      <c r="Y1950">
        <v>0.70799999999999996</v>
      </c>
      <c r="Z1950">
        <v>79</v>
      </c>
      <c r="AA1950">
        <v>3</v>
      </c>
      <c r="AB1950">
        <v>2</v>
      </c>
      <c r="AC1950">
        <v>0</v>
      </c>
      <c r="AD1950">
        <v>0</v>
      </c>
      <c r="AE1950">
        <v>0</v>
      </c>
      <c r="AF1950">
        <v>0</v>
      </c>
      <c r="AG1950">
        <v>0.27200000000000002</v>
      </c>
      <c r="AH1950">
        <v>105</v>
      </c>
      <c r="AI1950">
        <v>98</v>
      </c>
      <c r="AJ1950" t="s">
        <v>1306</v>
      </c>
    </row>
    <row r="1951" spans="1:36" x14ac:dyDescent="0.45">
      <c r="A1951">
        <v>1950</v>
      </c>
      <c r="C1951" t="s">
        <v>861</v>
      </c>
      <c r="D1951" t="str">
        <f t="shared" si="30"/>
        <v>Delino DeShields2017</v>
      </c>
      <c r="E1951" t="s">
        <v>36</v>
      </c>
      <c r="F1951">
        <v>2017</v>
      </c>
      <c r="G1951">
        <v>68</v>
      </c>
      <c r="H1951">
        <v>226</v>
      </c>
      <c r="I1951">
        <v>440</v>
      </c>
      <c r="J1951">
        <v>55</v>
      </c>
      <c r="K1951">
        <v>196</v>
      </c>
      <c r="L1951">
        <v>39</v>
      </c>
      <c r="M1951">
        <v>56</v>
      </c>
      <c r="N1951">
        <v>10</v>
      </c>
      <c r="O1951">
        <v>0</v>
      </c>
      <c r="P1951">
        <v>2</v>
      </c>
      <c r="Q1951">
        <v>13</v>
      </c>
      <c r="R1951">
        <v>19</v>
      </c>
      <c r="S1951">
        <v>4</v>
      </c>
      <c r="T1951">
        <v>18</v>
      </c>
      <c r="U1951">
        <v>64</v>
      </c>
      <c r="V1951">
        <v>0.28599999999999998</v>
      </c>
      <c r="W1951">
        <v>0.34399999999999997</v>
      </c>
      <c r="X1951">
        <v>0.36699999999999999</v>
      </c>
      <c r="Y1951">
        <v>0.71099999999999997</v>
      </c>
      <c r="Z1951">
        <v>72</v>
      </c>
      <c r="AA1951">
        <v>0</v>
      </c>
      <c r="AB1951">
        <v>1</v>
      </c>
      <c r="AC1951">
        <v>8</v>
      </c>
      <c r="AD1951">
        <v>3</v>
      </c>
      <c r="AE1951">
        <v>0</v>
      </c>
      <c r="AF1951">
        <v>3</v>
      </c>
      <c r="AG1951">
        <v>0.40600000000000003</v>
      </c>
      <c r="AH1951">
        <v>99</v>
      </c>
      <c r="AI1951">
        <v>93</v>
      </c>
      <c r="AJ1951" t="s">
        <v>862</v>
      </c>
    </row>
    <row r="1952" spans="1:36" x14ac:dyDescent="0.45">
      <c r="A1952">
        <v>1951</v>
      </c>
      <c r="C1952" t="s">
        <v>899</v>
      </c>
      <c r="D1952" t="str">
        <f t="shared" si="30"/>
        <v>Elias Díaz2022</v>
      </c>
      <c r="E1952" t="s">
        <v>36</v>
      </c>
      <c r="F1952">
        <v>2022</v>
      </c>
      <c r="G1952">
        <v>63</v>
      </c>
      <c r="H1952">
        <v>226</v>
      </c>
      <c r="I1952">
        <v>381</v>
      </c>
      <c r="J1952">
        <v>57</v>
      </c>
      <c r="K1952">
        <v>208</v>
      </c>
      <c r="L1952">
        <v>17</v>
      </c>
      <c r="M1952">
        <v>48</v>
      </c>
      <c r="N1952">
        <v>10</v>
      </c>
      <c r="O1952">
        <v>2</v>
      </c>
      <c r="P1952">
        <v>5</v>
      </c>
      <c r="Q1952">
        <v>23</v>
      </c>
      <c r="R1952">
        <v>0</v>
      </c>
      <c r="S1952">
        <v>0</v>
      </c>
      <c r="T1952">
        <v>15</v>
      </c>
      <c r="U1952">
        <v>45</v>
      </c>
      <c r="V1952">
        <v>0.23100000000000001</v>
      </c>
      <c r="W1952">
        <v>0.28299999999999997</v>
      </c>
      <c r="X1952">
        <v>0.37</v>
      </c>
      <c r="Y1952">
        <v>0.65300000000000002</v>
      </c>
      <c r="Z1952">
        <v>77</v>
      </c>
      <c r="AA1952">
        <v>7</v>
      </c>
      <c r="AB1952">
        <v>1</v>
      </c>
      <c r="AC1952">
        <v>0</v>
      </c>
      <c r="AD1952">
        <v>2</v>
      </c>
      <c r="AE1952">
        <v>0</v>
      </c>
      <c r="AF1952">
        <v>4</v>
      </c>
      <c r="AG1952">
        <v>0.26900000000000002</v>
      </c>
      <c r="AH1952">
        <v>101</v>
      </c>
      <c r="AI1952">
        <v>84</v>
      </c>
      <c r="AJ1952" t="s">
        <v>900</v>
      </c>
    </row>
    <row r="1953" spans="1:36" x14ac:dyDescent="0.45">
      <c r="A1953">
        <v>1952</v>
      </c>
      <c r="C1953" t="s">
        <v>1025</v>
      </c>
      <c r="D1953" t="str">
        <f t="shared" si="30"/>
        <v>Ben Gamel2019</v>
      </c>
      <c r="E1953" t="s">
        <v>36</v>
      </c>
      <c r="F1953">
        <v>2019</v>
      </c>
      <c r="G1953">
        <v>78</v>
      </c>
      <c r="H1953">
        <v>226</v>
      </c>
      <c r="I1953">
        <v>356</v>
      </c>
      <c r="J1953">
        <v>46</v>
      </c>
      <c r="K1953">
        <v>199</v>
      </c>
      <c r="L1953">
        <v>30</v>
      </c>
      <c r="M1953">
        <v>50</v>
      </c>
      <c r="N1953">
        <v>12</v>
      </c>
      <c r="O1953">
        <v>0</v>
      </c>
      <c r="P1953">
        <v>5</v>
      </c>
      <c r="Q1953">
        <v>19</v>
      </c>
      <c r="R1953">
        <v>1</v>
      </c>
      <c r="S1953">
        <v>2</v>
      </c>
      <c r="T1953">
        <v>23</v>
      </c>
      <c r="U1953">
        <v>67</v>
      </c>
      <c r="V1953">
        <v>0.251</v>
      </c>
      <c r="W1953">
        <v>0.33600000000000002</v>
      </c>
      <c r="X1953">
        <v>0.38700000000000001</v>
      </c>
      <c r="Y1953">
        <v>0.72299999999999998</v>
      </c>
      <c r="Z1953">
        <v>77</v>
      </c>
      <c r="AA1953">
        <v>0</v>
      </c>
      <c r="AB1953">
        <v>3</v>
      </c>
      <c r="AC1953">
        <v>0</v>
      </c>
      <c r="AD1953">
        <v>1</v>
      </c>
      <c r="AE1953">
        <v>2</v>
      </c>
      <c r="AF1953">
        <v>1</v>
      </c>
      <c r="AG1953">
        <v>0.35199999999999998</v>
      </c>
      <c r="AH1953">
        <v>104</v>
      </c>
      <c r="AI1953">
        <v>94</v>
      </c>
      <c r="AJ1953" t="s">
        <v>1026</v>
      </c>
    </row>
    <row r="1954" spans="1:36" x14ac:dyDescent="0.45">
      <c r="A1954">
        <v>1953</v>
      </c>
      <c r="C1954" t="s">
        <v>266</v>
      </c>
      <c r="D1954" t="str">
        <f t="shared" si="30"/>
        <v>Scooter Gennett2017</v>
      </c>
      <c r="E1954" t="s">
        <v>36</v>
      </c>
      <c r="F1954">
        <v>2017</v>
      </c>
      <c r="G1954">
        <v>73</v>
      </c>
      <c r="H1954">
        <v>226</v>
      </c>
      <c r="I1954">
        <v>497</v>
      </c>
      <c r="J1954">
        <v>44</v>
      </c>
      <c r="K1954">
        <v>209</v>
      </c>
      <c r="L1954">
        <v>41</v>
      </c>
      <c r="M1954">
        <v>65</v>
      </c>
      <c r="N1954">
        <v>12</v>
      </c>
      <c r="O1954">
        <v>2</v>
      </c>
      <c r="P1954">
        <v>15</v>
      </c>
      <c r="Q1954">
        <v>47</v>
      </c>
      <c r="R1954">
        <v>2</v>
      </c>
      <c r="S1954">
        <v>1</v>
      </c>
      <c r="T1954">
        <v>14</v>
      </c>
      <c r="U1954">
        <v>50</v>
      </c>
      <c r="V1954">
        <v>0.311</v>
      </c>
      <c r="W1954">
        <v>0.36299999999999999</v>
      </c>
      <c r="X1954">
        <v>0.60299999999999998</v>
      </c>
      <c r="Y1954">
        <v>0.96599999999999997</v>
      </c>
      <c r="Z1954">
        <v>126</v>
      </c>
      <c r="AA1954">
        <v>6</v>
      </c>
      <c r="AB1954">
        <v>3</v>
      </c>
      <c r="AC1954">
        <v>0</v>
      </c>
      <c r="AD1954">
        <v>0</v>
      </c>
      <c r="AE1954">
        <v>0</v>
      </c>
      <c r="AF1954">
        <v>4</v>
      </c>
      <c r="AG1954">
        <v>0.34699999999999998</v>
      </c>
      <c r="AH1954">
        <v>120</v>
      </c>
      <c r="AI1954">
        <v>154</v>
      </c>
      <c r="AJ1954" t="s">
        <v>267</v>
      </c>
    </row>
    <row r="1955" spans="1:36" x14ac:dyDescent="0.45">
      <c r="A1955">
        <v>1954</v>
      </c>
      <c r="C1955" t="s">
        <v>919</v>
      </c>
      <c r="D1955" t="str">
        <f t="shared" si="30"/>
        <v>Matt Joyce2018</v>
      </c>
      <c r="E1955" t="s">
        <v>36</v>
      </c>
      <c r="F1955">
        <v>2018</v>
      </c>
      <c r="G1955">
        <v>63</v>
      </c>
      <c r="H1955">
        <v>226</v>
      </c>
      <c r="I1955">
        <v>246</v>
      </c>
      <c r="J1955">
        <v>45</v>
      </c>
      <c r="K1955">
        <v>192</v>
      </c>
      <c r="L1955">
        <v>30</v>
      </c>
      <c r="M1955">
        <v>39</v>
      </c>
      <c r="N1955">
        <v>9</v>
      </c>
      <c r="O1955">
        <v>0</v>
      </c>
      <c r="P1955">
        <v>7</v>
      </c>
      <c r="Q1955">
        <v>13</v>
      </c>
      <c r="R1955">
        <v>0</v>
      </c>
      <c r="S1955">
        <v>2</v>
      </c>
      <c r="T1955">
        <v>30</v>
      </c>
      <c r="U1955">
        <v>51</v>
      </c>
      <c r="V1955">
        <v>0.20300000000000001</v>
      </c>
      <c r="W1955">
        <v>0.311</v>
      </c>
      <c r="X1955">
        <v>0.35899999999999999</v>
      </c>
      <c r="Y1955">
        <v>0.67100000000000004</v>
      </c>
      <c r="Z1955">
        <v>69</v>
      </c>
      <c r="AA1955">
        <v>2</v>
      </c>
      <c r="AB1955">
        <v>1</v>
      </c>
      <c r="AC1955">
        <v>1</v>
      </c>
      <c r="AD1955">
        <v>2</v>
      </c>
      <c r="AE1955">
        <v>1</v>
      </c>
      <c r="AF1955">
        <v>1</v>
      </c>
      <c r="AG1955">
        <v>0.23499999999999999</v>
      </c>
      <c r="AH1955">
        <v>98</v>
      </c>
      <c r="AI1955">
        <v>86</v>
      </c>
      <c r="AJ1955" t="s">
        <v>920</v>
      </c>
    </row>
    <row r="1956" spans="1:36" x14ac:dyDescent="0.45">
      <c r="A1956">
        <v>1955</v>
      </c>
      <c r="C1956" t="s">
        <v>815</v>
      </c>
      <c r="D1956" t="str">
        <f t="shared" si="30"/>
        <v>Tony Kemp2021</v>
      </c>
      <c r="E1956" t="s">
        <v>36</v>
      </c>
      <c r="F1956">
        <v>2021</v>
      </c>
      <c r="G1956">
        <v>71</v>
      </c>
      <c r="H1956">
        <v>226</v>
      </c>
      <c r="I1956">
        <v>397</v>
      </c>
      <c r="J1956">
        <v>52</v>
      </c>
      <c r="K1956">
        <v>179</v>
      </c>
      <c r="L1956">
        <v>28</v>
      </c>
      <c r="M1956">
        <v>43</v>
      </c>
      <c r="N1956">
        <v>10</v>
      </c>
      <c r="O1956">
        <v>2</v>
      </c>
      <c r="P1956">
        <v>4</v>
      </c>
      <c r="Q1956">
        <v>18</v>
      </c>
      <c r="R1956">
        <v>4</v>
      </c>
      <c r="S1956">
        <v>1</v>
      </c>
      <c r="T1956">
        <v>35</v>
      </c>
      <c r="U1956">
        <v>37</v>
      </c>
      <c r="V1956">
        <v>0.24</v>
      </c>
      <c r="W1956">
        <v>0.36899999999999999</v>
      </c>
      <c r="X1956">
        <v>0.38600000000000001</v>
      </c>
      <c r="Y1956">
        <v>0.755</v>
      </c>
      <c r="Z1956">
        <v>69</v>
      </c>
      <c r="AA1956">
        <v>1</v>
      </c>
      <c r="AB1956">
        <v>4</v>
      </c>
      <c r="AC1956">
        <v>4</v>
      </c>
      <c r="AD1956">
        <v>4</v>
      </c>
      <c r="AE1956">
        <v>0</v>
      </c>
      <c r="AF1956">
        <v>3</v>
      </c>
      <c r="AG1956">
        <v>0.27500000000000002</v>
      </c>
      <c r="AH1956">
        <v>89</v>
      </c>
      <c r="AI1956">
        <v>112</v>
      </c>
      <c r="AJ1956" t="s">
        <v>816</v>
      </c>
    </row>
    <row r="1957" spans="1:36" x14ac:dyDescent="0.45">
      <c r="A1957">
        <v>1956</v>
      </c>
      <c r="C1957" t="s">
        <v>461</v>
      </c>
      <c r="D1957" t="str">
        <f t="shared" si="30"/>
        <v>Max Kepler2023</v>
      </c>
      <c r="E1957" t="s">
        <v>36</v>
      </c>
      <c r="F1957">
        <v>2023</v>
      </c>
      <c r="G1957">
        <v>64</v>
      </c>
      <c r="H1957">
        <v>226</v>
      </c>
      <c r="I1957">
        <v>491</v>
      </c>
      <c r="J1957">
        <v>54</v>
      </c>
      <c r="K1957">
        <v>203</v>
      </c>
      <c r="L1957">
        <v>27</v>
      </c>
      <c r="M1957">
        <v>42</v>
      </c>
      <c r="N1957">
        <v>5</v>
      </c>
      <c r="O1957">
        <v>0</v>
      </c>
      <c r="P1957">
        <v>12</v>
      </c>
      <c r="Q1957">
        <v>30</v>
      </c>
      <c r="R1957">
        <v>0</v>
      </c>
      <c r="S1957">
        <v>1</v>
      </c>
      <c r="T1957">
        <v>18</v>
      </c>
      <c r="U1957">
        <v>52</v>
      </c>
      <c r="V1957">
        <v>0.20699999999999999</v>
      </c>
      <c r="W1957">
        <v>0.27900000000000003</v>
      </c>
      <c r="X1957">
        <v>0.40899999999999997</v>
      </c>
      <c r="Y1957">
        <v>0.68799999999999994</v>
      </c>
      <c r="Z1957">
        <v>83</v>
      </c>
      <c r="AA1957">
        <v>5</v>
      </c>
      <c r="AB1957">
        <v>3</v>
      </c>
      <c r="AC1957">
        <v>0</v>
      </c>
      <c r="AD1957">
        <v>2</v>
      </c>
      <c r="AE1957">
        <v>0</v>
      </c>
      <c r="AF1957">
        <v>1</v>
      </c>
      <c r="AG1957">
        <v>0.21299999999999999</v>
      </c>
      <c r="AH1957">
        <v>69</v>
      </c>
      <c r="AI1957">
        <v>87</v>
      </c>
      <c r="AJ1957" t="s">
        <v>462</v>
      </c>
    </row>
    <row r="1958" spans="1:36" x14ac:dyDescent="0.45">
      <c r="A1958">
        <v>1957</v>
      </c>
      <c r="C1958" t="s">
        <v>1307</v>
      </c>
      <c r="D1958" t="str">
        <f t="shared" si="30"/>
        <v>Chad Pinder2022</v>
      </c>
      <c r="E1958" t="s">
        <v>36</v>
      </c>
      <c r="F1958">
        <v>2022</v>
      </c>
      <c r="G1958">
        <v>62</v>
      </c>
      <c r="H1958">
        <v>226</v>
      </c>
      <c r="I1958">
        <v>379</v>
      </c>
      <c r="J1958">
        <v>55</v>
      </c>
      <c r="K1958">
        <v>216</v>
      </c>
      <c r="L1958">
        <v>21</v>
      </c>
      <c r="M1958">
        <v>52</v>
      </c>
      <c r="N1958">
        <v>12</v>
      </c>
      <c r="O1958">
        <v>0</v>
      </c>
      <c r="P1958">
        <v>7</v>
      </c>
      <c r="Q1958">
        <v>25</v>
      </c>
      <c r="R1958">
        <v>2</v>
      </c>
      <c r="S1958">
        <v>0</v>
      </c>
      <c r="T1958">
        <v>8</v>
      </c>
      <c r="U1958">
        <v>75</v>
      </c>
      <c r="V1958">
        <v>0.24099999999999999</v>
      </c>
      <c r="W1958">
        <v>0.26700000000000002</v>
      </c>
      <c r="X1958">
        <v>0.39400000000000002</v>
      </c>
      <c r="Y1958">
        <v>0.66</v>
      </c>
      <c r="Z1958">
        <v>85</v>
      </c>
      <c r="AA1958">
        <v>6</v>
      </c>
      <c r="AB1958">
        <v>0</v>
      </c>
      <c r="AC1958">
        <v>1</v>
      </c>
      <c r="AD1958">
        <v>1</v>
      </c>
      <c r="AE1958">
        <v>0</v>
      </c>
      <c r="AF1958">
        <v>2</v>
      </c>
      <c r="AG1958">
        <v>0.33300000000000002</v>
      </c>
      <c r="AH1958">
        <v>104</v>
      </c>
      <c r="AI1958">
        <v>85</v>
      </c>
      <c r="AJ1958" t="s">
        <v>1308</v>
      </c>
    </row>
    <row r="1959" spans="1:36" x14ac:dyDescent="0.45">
      <c r="A1959">
        <v>1958</v>
      </c>
      <c r="C1959" t="s">
        <v>1309</v>
      </c>
      <c r="D1959" t="str">
        <f t="shared" si="30"/>
        <v>JT Riddle2017</v>
      </c>
      <c r="E1959" t="s">
        <v>36</v>
      </c>
      <c r="F1959">
        <v>2017</v>
      </c>
      <c r="G1959">
        <v>64</v>
      </c>
      <c r="H1959">
        <v>226</v>
      </c>
      <c r="I1959">
        <v>247</v>
      </c>
      <c r="J1959">
        <v>56</v>
      </c>
      <c r="K1959">
        <v>208</v>
      </c>
      <c r="L1959">
        <v>19</v>
      </c>
      <c r="M1959">
        <v>54</v>
      </c>
      <c r="N1959">
        <v>13</v>
      </c>
      <c r="O1959">
        <v>1</v>
      </c>
      <c r="P1959">
        <v>3</v>
      </c>
      <c r="Q1959">
        <v>30</v>
      </c>
      <c r="R1959">
        <v>0</v>
      </c>
      <c r="S1959">
        <v>2</v>
      </c>
      <c r="T1959">
        <v>11</v>
      </c>
      <c r="U1959">
        <v>45</v>
      </c>
      <c r="V1959">
        <v>0.26</v>
      </c>
      <c r="W1959">
        <v>0.28999999999999998</v>
      </c>
      <c r="X1959">
        <v>0.375</v>
      </c>
      <c r="Y1959">
        <v>0.66500000000000004</v>
      </c>
      <c r="Z1959">
        <v>78</v>
      </c>
      <c r="AA1959">
        <v>5</v>
      </c>
      <c r="AB1959">
        <v>0</v>
      </c>
      <c r="AC1959">
        <v>2</v>
      </c>
      <c r="AD1959">
        <v>5</v>
      </c>
      <c r="AE1959">
        <v>1</v>
      </c>
      <c r="AF1959">
        <v>2</v>
      </c>
      <c r="AG1959">
        <v>0.309</v>
      </c>
      <c r="AH1959">
        <v>109</v>
      </c>
      <c r="AI1959">
        <v>78</v>
      </c>
      <c r="AJ1959" t="s">
        <v>1310</v>
      </c>
    </row>
    <row r="1960" spans="1:36" x14ac:dyDescent="0.45">
      <c r="A1960">
        <v>1959</v>
      </c>
      <c r="C1960" t="s">
        <v>1227</v>
      </c>
      <c r="D1960" t="str">
        <f t="shared" si="30"/>
        <v>Danny Santana2019</v>
      </c>
      <c r="E1960" t="s">
        <v>36</v>
      </c>
      <c r="F1960">
        <v>2019</v>
      </c>
      <c r="G1960">
        <v>63</v>
      </c>
      <c r="H1960">
        <v>226</v>
      </c>
      <c r="I1960">
        <v>511</v>
      </c>
      <c r="J1960">
        <v>48</v>
      </c>
      <c r="K1960">
        <v>210</v>
      </c>
      <c r="L1960">
        <v>38</v>
      </c>
      <c r="M1960">
        <v>63</v>
      </c>
      <c r="N1960">
        <v>12</v>
      </c>
      <c r="O1960">
        <v>3</v>
      </c>
      <c r="P1960">
        <v>9</v>
      </c>
      <c r="Q1960">
        <v>28</v>
      </c>
      <c r="R1960">
        <v>9</v>
      </c>
      <c r="S1960">
        <v>5</v>
      </c>
      <c r="T1960">
        <v>9</v>
      </c>
      <c r="U1960">
        <v>62</v>
      </c>
      <c r="V1960">
        <v>0.3</v>
      </c>
      <c r="W1960">
        <v>0.33300000000000002</v>
      </c>
      <c r="X1960">
        <v>0.51400000000000001</v>
      </c>
      <c r="Y1960">
        <v>0.84799999999999998</v>
      </c>
      <c r="Z1960">
        <v>108</v>
      </c>
      <c r="AA1960">
        <v>5</v>
      </c>
      <c r="AB1960">
        <v>3</v>
      </c>
      <c r="AC1960">
        <v>0</v>
      </c>
      <c r="AD1960">
        <v>3</v>
      </c>
      <c r="AE1960">
        <v>1</v>
      </c>
      <c r="AF1960">
        <v>1</v>
      </c>
      <c r="AG1960">
        <v>0.38</v>
      </c>
      <c r="AH1960">
        <v>99</v>
      </c>
      <c r="AI1960">
        <v>122</v>
      </c>
      <c r="AJ1960" t="s">
        <v>1228</v>
      </c>
    </row>
    <row r="1961" spans="1:36" x14ac:dyDescent="0.45">
      <c r="A1961">
        <v>1960</v>
      </c>
      <c r="C1961" t="s">
        <v>1209</v>
      </c>
      <c r="D1961" t="str">
        <f t="shared" si="30"/>
        <v>Nick Senzel2023</v>
      </c>
      <c r="E1961" t="s">
        <v>36</v>
      </c>
      <c r="F1961">
        <v>2023</v>
      </c>
      <c r="G1961">
        <v>62</v>
      </c>
      <c r="H1961">
        <v>226</v>
      </c>
      <c r="I1961">
        <v>330</v>
      </c>
      <c r="J1961">
        <v>53</v>
      </c>
      <c r="K1961">
        <v>202</v>
      </c>
      <c r="L1961">
        <v>28</v>
      </c>
      <c r="M1961">
        <v>48</v>
      </c>
      <c r="N1961">
        <v>8</v>
      </c>
      <c r="O1961">
        <v>0</v>
      </c>
      <c r="P1961">
        <v>7</v>
      </c>
      <c r="Q1961">
        <v>33</v>
      </c>
      <c r="R1961">
        <v>4</v>
      </c>
      <c r="S1961">
        <v>1</v>
      </c>
      <c r="T1961">
        <v>21</v>
      </c>
      <c r="U1961">
        <v>49</v>
      </c>
      <c r="V1961">
        <v>0.23799999999999999</v>
      </c>
      <c r="W1961">
        <v>0.31</v>
      </c>
      <c r="X1961">
        <v>0.38100000000000001</v>
      </c>
      <c r="Y1961">
        <v>0.69099999999999995</v>
      </c>
      <c r="Z1961">
        <v>77</v>
      </c>
      <c r="AA1961">
        <v>5</v>
      </c>
      <c r="AB1961">
        <v>1</v>
      </c>
      <c r="AC1961">
        <v>0</v>
      </c>
      <c r="AD1961">
        <v>2</v>
      </c>
      <c r="AE1961">
        <v>0</v>
      </c>
      <c r="AF1961">
        <v>6</v>
      </c>
      <c r="AG1961">
        <v>0.27700000000000002</v>
      </c>
      <c r="AH1961">
        <v>100</v>
      </c>
      <c r="AI1961">
        <v>90</v>
      </c>
      <c r="AJ1961" t="s">
        <v>1210</v>
      </c>
    </row>
    <row r="1962" spans="1:36" x14ac:dyDescent="0.45">
      <c r="A1962">
        <v>1961</v>
      </c>
      <c r="C1962" t="s">
        <v>1197</v>
      </c>
      <c r="D1962" t="str">
        <f t="shared" si="30"/>
        <v>Jacob Stallings2022</v>
      </c>
      <c r="E1962" t="s">
        <v>36</v>
      </c>
      <c r="F1962">
        <v>2022</v>
      </c>
      <c r="G1962">
        <v>71</v>
      </c>
      <c r="H1962">
        <v>226</v>
      </c>
      <c r="I1962">
        <v>384</v>
      </c>
      <c r="J1962">
        <v>62</v>
      </c>
      <c r="K1962">
        <v>207</v>
      </c>
      <c r="L1962">
        <v>18</v>
      </c>
      <c r="M1962">
        <v>38</v>
      </c>
      <c r="N1962">
        <v>4</v>
      </c>
      <c r="O1962">
        <v>0</v>
      </c>
      <c r="P1962">
        <v>2</v>
      </c>
      <c r="Q1962">
        <v>22</v>
      </c>
      <c r="R1962">
        <v>0</v>
      </c>
      <c r="S1962">
        <v>1</v>
      </c>
      <c r="T1962">
        <v>16</v>
      </c>
      <c r="U1962">
        <v>54</v>
      </c>
      <c r="V1962">
        <v>0.184</v>
      </c>
      <c r="W1962">
        <v>0.24399999999999999</v>
      </c>
      <c r="X1962">
        <v>0.23200000000000001</v>
      </c>
      <c r="Y1962">
        <v>0.47599999999999998</v>
      </c>
      <c r="Z1962">
        <v>48</v>
      </c>
      <c r="AA1962">
        <v>9</v>
      </c>
      <c r="AB1962">
        <v>1</v>
      </c>
      <c r="AC1962">
        <v>1</v>
      </c>
      <c r="AD1962">
        <v>1</v>
      </c>
      <c r="AE1962">
        <v>0</v>
      </c>
      <c r="AF1962">
        <v>1</v>
      </c>
      <c r="AG1962">
        <v>0.23699999999999999</v>
      </c>
      <c r="AH1962">
        <v>63</v>
      </c>
      <c r="AI1962">
        <v>37</v>
      </c>
      <c r="AJ1962" t="s">
        <v>1198</v>
      </c>
    </row>
    <row r="1963" spans="1:36" x14ac:dyDescent="0.45">
      <c r="A1963">
        <v>1962</v>
      </c>
      <c r="C1963" t="s">
        <v>637</v>
      </c>
      <c r="D1963" t="str">
        <f t="shared" si="30"/>
        <v>Tyler Stephenson2021</v>
      </c>
      <c r="E1963" t="s">
        <v>36</v>
      </c>
      <c r="F1963">
        <v>2021</v>
      </c>
      <c r="G1963">
        <v>72</v>
      </c>
      <c r="H1963">
        <v>226</v>
      </c>
      <c r="I1963">
        <v>402</v>
      </c>
      <c r="J1963">
        <v>46</v>
      </c>
      <c r="K1963">
        <v>195</v>
      </c>
      <c r="L1963">
        <v>34</v>
      </c>
      <c r="M1963">
        <v>55</v>
      </c>
      <c r="N1963">
        <v>13</v>
      </c>
      <c r="O1963">
        <v>0</v>
      </c>
      <c r="P1963">
        <v>5</v>
      </c>
      <c r="Q1963">
        <v>22</v>
      </c>
      <c r="R1963">
        <v>0</v>
      </c>
      <c r="S1963">
        <v>0</v>
      </c>
      <c r="T1963">
        <v>25</v>
      </c>
      <c r="U1963">
        <v>41</v>
      </c>
      <c r="V1963">
        <v>0.28199999999999997</v>
      </c>
      <c r="W1963">
        <v>0.38100000000000001</v>
      </c>
      <c r="X1963">
        <v>0.42599999999999999</v>
      </c>
      <c r="Y1963">
        <v>0.80600000000000005</v>
      </c>
      <c r="Z1963">
        <v>83</v>
      </c>
      <c r="AA1963">
        <v>9</v>
      </c>
      <c r="AB1963">
        <v>6</v>
      </c>
      <c r="AC1963">
        <v>0</v>
      </c>
      <c r="AD1963">
        <v>0</v>
      </c>
      <c r="AE1963">
        <v>1</v>
      </c>
      <c r="AF1963">
        <v>2</v>
      </c>
      <c r="AG1963">
        <v>0.33600000000000002</v>
      </c>
      <c r="AH1963">
        <v>103</v>
      </c>
      <c r="AI1963">
        <v>126</v>
      </c>
      <c r="AJ1963" t="s">
        <v>638</v>
      </c>
    </row>
    <row r="1964" spans="1:36" x14ac:dyDescent="0.45">
      <c r="A1964">
        <v>1963</v>
      </c>
      <c r="C1964" t="s">
        <v>421</v>
      </c>
      <c r="D1964" t="str">
        <f t="shared" si="30"/>
        <v>Corey Dickerson2021</v>
      </c>
      <c r="E1964" t="s">
        <v>36</v>
      </c>
      <c r="F1964">
        <v>2021</v>
      </c>
      <c r="G1964">
        <v>63</v>
      </c>
      <c r="H1964">
        <v>225</v>
      </c>
      <c r="I1964">
        <v>365</v>
      </c>
      <c r="J1964">
        <v>52</v>
      </c>
      <c r="K1964">
        <v>205</v>
      </c>
      <c r="L1964">
        <v>27</v>
      </c>
      <c r="M1964">
        <v>54</v>
      </c>
      <c r="N1964">
        <v>12</v>
      </c>
      <c r="O1964">
        <v>3</v>
      </c>
      <c r="P1964">
        <v>2</v>
      </c>
      <c r="Q1964">
        <v>14</v>
      </c>
      <c r="R1964">
        <v>2</v>
      </c>
      <c r="S1964">
        <v>4</v>
      </c>
      <c r="T1964">
        <v>16</v>
      </c>
      <c r="U1964">
        <v>45</v>
      </c>
      <c r="V1964">
        <v>0.26300000000000001</v>
      </c>
      <c r="W1964">
        <v>0.32400000000000001</v>
      </c>
      <c r="X1964">
        <v>0.38100000000000001</v>
      </c>
      <c r="Y1964">
        <v>0.70499999999999996</v>
      </c>
      <c r="Z1964">
        <v>78</v>
      </c>
      <c r="AA1964">
        <v>5</v>
      </c>
      <c r="AB1964">
        <v>3</v>
      </c>
      <c r="AC1964">
        <v>0</v>
      </c>
      <c r="AD1964">
        <v>1</v>
      </c>
      <c r="AE1964">
        <v>0</v>
      </c>
      <c r="AF1964">
        <v>0</v>
      </c>
      <c r="AG1964">
        <v>0.32700000000000001</v>
      </c>
      <c r="AH1964">
        <v>93</v>
      </c>
      <c r="AI1964">
        <v>97</v>
      </c>
      <c r="AJ1964" t="s">
        <v>422</v>
      </c>
    </row>
    <row r="1965" spans="1:36" x14ac:dyDescent="0.45">
      <c r="A1965">
        <v>1964</v>
      </c>
      <c r="C1965" t="s">
        <v>501</v>
      </c>
      <c r="D1965" t="str">
        <f t="shared" si="30"/>
        <v>Carlos González2014</v>
      </c>
      <c r="E1965" t="s">
        <v>36</v>
      </c>
      <c r="F1965">
        <v>2014</v>
      </c>
      <c r="G1965">
        <v>55</v>
      </c>
      <c r="H1965">
        <v>225</v>
      </c>
      <c r="I1965">
        <v>281</v>
      </c>
      <c r="J1965">
        <v>53</v>
      </c>
      <c r="K1965">
        <v>209</v>
      </c>
      <c r="L1965">
        <v>29</v>
      </c>
      <c r="M1965">
        <v>54</v>
      </c>
      <c r="N1965">
        <v>14</v>
      </c>
      <c r="O1965">
        <v>1</v>
      </c>
      <c r="P1965">
        <v>8</v>
      </c>
      <c r="Q1965">
        <v>32</v>
      </c>
      <c r="R1965">
        <v>2</v>
      </c>
      <c r="S1965">
        <v>0</v>
      </c>
      <c r="T1965">
        <v>14</v>
      </c>
      <c r="U1965">
        <v>49</v>
      </c>
      <c r="V1965">
        <v>0.25800000000000001</v>
      </c>
      <c r="W1965">
        <v>0.307</v>
      </c>
      <c r="X1965">
        <v>0.45</v>
      </c>
      <c r="Y1965">
        <v>0.75700000000000001</v>
      </c>
      <c r="Z1965">
        <v>94</v>
      </c>
      <c r="AA1965">
        <v>6</v>
      </c>
      <c r="AB1965">
        <v>1</v>
      </c>
      <c r="AC1965">
        <v>0</v>
      </c>
      <c r="AD1965">
        <v>1</v>
      </c>
      <c r="AE1965">
        <v>2</v>
      </c>
      <c r="AF1965">
        <v>0</v>
      </c>
      <c r="AG1965">
        <v>0.30099999999999999</v>
      </c>
      <c r="AH1965">
        <v>110</v>
      </c>
      <c r="AI1965">
        <v>112</v>
      </c>
      <c r="AJ1965" t="s">
        <v>502</v>
      </c>
    </row>
    <row r="1966" spans="1:36" x14ac:dyDescent="0.45">
      <c r="A1966">
        <v>1965</v>
      </c>
      <c r="C1966" t="s">
        <v>579</v>
      </c>
      <c r="D1966" t="str">
        <f t="shared" si="30"/>
        <v>J.J. Hardy2015</v>
      </c>
      <c r="E1966" t="s">
        <v>36</v>
      </c>
      <c r="F1966">
        <v>2015</v>
      </c>
      <c r="G1966">
        <v>59</v>
      </c>
      <c r="H1966">
        <v>225</v>
      </c>
      <c r="I1966">
        <v>437</v>
      </c>
      <c r="J1966">
        <v>58</v>
      </c>
      <c r="K1966">
        <v>212</v>
      </c>
      <c r="L1966">
        <v>25</v>
      </c>
      <c r="M1966">
        <v>48</v>
      </c>
      <c r="N1966">
        <v>6</v>
      </c>
      <c r="O1966">
        <v>0</v>
      </c>
      <c r="P1966">
        <v>5</v>
      </c>
      <c r="Q1966">
        <v>22</v>
      </c>
      <c r="R1966">
        <v>0</v>
      </c>
      <c r="S1966">
        <v>0</v>
      </c>
      <c r="T1966">
        <v>10</v>
      </c>
      <c r="U1966">
        <v>46</v>
      </c>
      <c r="V1966">
        <v>0.22600000000000001</v>
      </c>
      <c r="W1966">
        <v>0.25900000000000001</v>
      </c>
      <c r="X1966">
        <v>0.32600000000000001</v>
      </c>
      <c r="Y1966">
        <v>0.58399999999999996</v>
      </c>
      <c r="Z1966">
        <v>69</v>
      </c>
      <c r="AA1966">
        <v>5</v>
      </c>
      <c r="AB1966">
        <v>0</v>
      </c>
      <c r="AC1966">
        <v>1</v>
      </c>
      <c r="AD1966">
        <v>2</v>
      </c>
      <c r="AE1966">
        <v>0</v>
      </c>
      <c r="AF1966">
        <v>3</v>
      </c>
      <c r="AG1966">
        <v>0.26400000000000001</v>
      </c>
      <c r="AH1966">
        <v>107</v>
      </c>
      <c r="AI1966">
        <v>65</v>
      </c>
      <c r="AJ1966" t="s">
        <v>580</v>
      </c>
    </row>
    <row r="1967" spans="1:36" x14ac:dyDescent="0.45">
      <c r="A1967">
        <v>1966</v>
      </c>
      <c r="C1967" t="s">
        <v>817</v>
      </c>
      <c r="D1967" t="str">
        <f t="shared" si="30"/>
        <v>Kevin Newman2023</v>
      </c>
      <c r="E1967" t="s">
        <v>36</v>
      </c>
      <c r="F1967">
        <v>2023</v>
      </c>
      <c r="G1967">
        <v>64</v>
      </c>
      <c r="H1967">
        <v>225</v>
      </c>
      <c r="I1967">
        <v>253</v>
      </c>
      <c r="J1967">
        <v>52</v>
      </c>
      <c r="K1967">
        <v>200</v>
      </c>
      <c r="L1967">
        <v>24</v>
      </c>
      <c r="M1967">
        <v>52</v>
      </c>
      <c r="N1967">
        <v>14</v>
      </c>
      <c r="O1967">
        <v>0</v>
      </c>
      <c r="P1967">
        <v>3</v>
      </c>
      <c r="Q1967">
        <v>27</v>
      </c>
      <c r="R1967">
        <v>7</v>
      </c>
      <c r="S1967">
        <v>1</v>
      </c>
      <c r="T1967">
        <v>16</v>
      </c>
      <c r="U1967">
        <v>29</v>
      </c>
      <c r="V1967">
        <v>0.26</v>
      </c>
      <c r="W1967">
        <v>0.318</v>
      </c>
      <c r="X1967">
        <v>0.375</v>
      </c>
      <c r="Y1967">
        <v>0.69299999999999995</v>
      </c>
      <c r="Z1967">
        <v>75</v>
      </c>
      <c r="AA1967">
        <v>6</v>
      </c>
      <c r="AB1967">
        <v>3</v>
      </c>
      <c r="AC1967">
        <v>2</v>
      </c>
      <c r="AD1967">
        <v>4</v>
      </c>
      <c r="AE1967">
        <v>0</v>
      </c>
      <c r="AF1967">
        <v>1</v>
      </c>
      <c r="AG1967">
        <v>0.28499999999999998</v>
      </c>
      <c r="AH1967">
        <v>105</v>
      </c>
      <c r="AI1967">
        <v>91</v>
      </c>
      <c r="AJ1967" t="s">
        <v>818</v>
      </c>
    </row>
    <row r="1968" spans="1:36" x14ac:dyDescent="0.45">
      <c r="A1968">
        <v>1967</v>
      </c>
      <c r="C1968" t="s">
        <v>453</v>
      </c>
      <c r="D1968" t="str">
        <f t="shared" si="30"/>
        <v>Pablo Sandoval2018</v>
      </c>
      <c r="E1968" t="s">
        <v>36</v>
      </c>
      <c r="F1968">
        <v>2018</v>
      </c>
      <c r="G1968">
        <v>83</v>
      </c>
      <c r="H1968">
        <v>225</v>
      </c>
      <c r="I1968">
        <v>252</v>
      </c>
      <c r="J1968">
        <v>48</v>
      </c>
      <c r="K1968">
        <v>204</v>
      </c>
      <c r="L1968">
        <v>20</v>
      </c>
      <c r="M1968">
        <v>51</v>
      </c>
      <c r="N1968">
        <v>7</v>
      </c>
      <c r="O1968">
        <v>0</v>
      </c>
      <c r="P1968">
        <v>8</v>
      </c>
      <c r="Q1968">
        <v>35</v>
      </c>
      <c r="R1968">
        <v>0</v>
      </c>
      <c r="S1968">
        <v>0</v>
      </c>
      <c r="T1968">
        <v>18</v>
      </c>
      <c r="U1968">
        <v>48</v>
      </c>
      <c r="V1968">
        <v>0.25</v>
      </c>
      <c r="W1968">
        <v>0.316</v>
      </c>
      <c r="X1968">
        <v>0.40200000000000002</v>
      </c>
      <c r="Y1968">
        <v>0.71799999999999997</v>
      </c>
      <c r="Z1968">
        <v>82</v>
      </c>
      <c r="AA1968">
        <v>7</v>
      </c>
      <c r="AB1968">
        <v>2</v>
      </c>
      <c r="AC1968">
        <v>0</v>
      </c>
      <c r="AD1968">
        <v>1</v>
      </c>
      <c r="AE1968">
        <v>2</v>
      </c>
      <c r="AF1968">
        <v>2</v>
      </c>
      <c r="AG1968">
        <v>0.28899999999999998</v>
      </c>
      <c r="AH1968">
        <v>98</v>
      </c>
      <c r="AI1968">
        <v>98</v>
      </c>
      <c r="AJ1968" t="s">
        <v>454</v>
      </c>
    </row>
    <row r="1969" spans="1:36" x14ac:dyDescent="0.45">
      <c r="A1969">
        <v>1968</v>
      </c>
      <c r="C1969" t="s">
        <v>497</v>
      </c>
      <c r="D1969" t="str">
        <f t="shared" si="30"/>
        <v>Jeimer Candelario2019</v>
      </c>
      <c r="E1969" t="s">
        <v>36</v>
      </c>
      <c r="F1969">
        <v>2019</v>
      </c>
      <c r="G1969">
        <v>54</v>
      </c>
      <c r="H1969">
        <v>224</v>
      </c>
      <c r="I1969">
        <v>386</v>
      </c>
      <c r="J1969">
        <v>51</v>
      </c>
      <c r="K1969">
        <v>197</v>
      </c>
      <c r="L1969">
        <v>23</v>
      </c>
      <c r="M1969">
        <v>42</v>
      </c>
      <c r="N1969">
        <v>9</v>
      </c>
      <c r="O1969">
        <v>1</v>
      </c>
      <c r="P1969">
        <v>6</v>
      </c>
      <c r="Q1969">
        <v>16</v>
      </c>
      <c r="R1969">
        <v>3</v>
      </c>
      <c r="S1969">
        <v>1</v>
      </c>
      <c r="T1969">
        <v>24</v>
      </c>
      <c r="U1969">
        <v>63</v>
      </c>
      <c r="V1969">
        <v>0.21299999999999999</v>
      </c>
      <c r="W1969">
        <v>0.308</v>
      </c>
      <c r="X1969">
        <v>0.36</v>
      </c>
      <c r="Y1969">
        <v>0.66800000000000004</v>
      </c>
      <c r="Z1969">
        <v>71</v>
      </c>
      <c r="AA1969">
        <v>0</v>
      </c>
      <c r="AB1969">
        <v>3</v>
      </c>
      <c r="AC1969">
        <v>0</v>
      </c>
      <c r="AD1969">
        <v>0</v>
      </c>
      <c r="AE1969">
        <v>1</v>
      </c>
      <c r="AF1969">
        <v>1</v>
      </c>
      <c r="AG1969">
        <v>0.28100000000000003</v>
      </c>
      <c r="AH1969">
        <v>108</v>
      </c>
      <c r="AI1969">
        <v>79</v>
      </c>
      <c r="AJ1969" t="s">
        <v>498</v>
      </c>
    </row>
    <row r="1970" spans="1:36" x14ac:dyDescent="0.45">
      <c r="A1970">
        <v>1969</v>
      </c>
      <c r="C1970" t="s">
        <v>1311</v>
      </c>
      <c r="D1970" t="str">
        <f t="shared" si="30"/>
        <v>Rodolfo Castro2023</v>
      </c>
      <c r="E1970" t="s">
        <v>36</v>
      </c>
      <c r="F1970">
        <v>2023</v>
      </c>
      <c r="G1970">
        <v>78</v>
      </c>
      <c r="H1970">
        <v>224</v>
      </c>
      <c r="I1970">
        <v>256</v>
      </c>
      <c r="J1970">
        <v>53</v>
      </c>
      <c r="K1970">
        <v>197</v>
      </c>
      <c r="L1970">
        <v>19</v>
      </c>
      <c r="M1970">
        <v>45</v>
      </c>
      <c r="N1970">
        <v>7</v>
      </c>
      <c r="O1970">
        <v>0</v>
      </c>
      <c r="P1970">
        <v>6</v>
      </c>
      <c r="Q1970">
        <v>22</v>
      </c>
      <c r="R1970">
        <v>1</v>
      </c>
      <c r="S1970">
        <v>4</v>
      </c>
      <c r="T1970">
        <v>21</v>
      </c>
      <c r="U1970">
        <v>62</v>
      </c>
      <c r="V1970">
        <v>0.22800000000000001</v>
      </c>
      <c r="W1970">
        <v>0.317</v>
      </c>
      <c r="X1970">
        <v>0.35499999999999998</v>
      </c>
      <c r="Y1970">
        <v>0.67200000000000004</v>
      </c>
      <c r="Z1970">
        <v>70</v>
      </c>
      <c r="AA1970">
        <v>4</v>
      </c>
      <c r="AB1970">
        <v>5</v>
      </c>
      <c r="AC1970">
        <v>0</v>
      </c>
      <c r="AD1970">
        <v>1</v>
      </c>
      <c r="AE1970">
        <v>1</v>
      </c>
      <c r="AF1970">
        <v>3</v>
      </c>
      <c r="AG1970">
        <v>0.3</v>
      </c>
      <c r="AH1970">
        <v>117</v>
      </c>
      <c r="AI1970">
        <v>86</v>
      </c>
      <c r="AJ1970" t="s">
        <v>1312</v>
      </c>
    </row>
    <row r="1971" spans="1:36" x14ac:dyDescent="0.45">
      <c r="A1971">
        <v>1970</v>
      </c>
      <c r="C1971" t="s">
        <v>731</v>
      </c>
      <c r="D1971" t="str">
        <f t="shared" si="30"/>
        <v>Wilmer Flores2017</v>
      </c>
      <c r="E1971" t="s">
        <v>36</v>
      </c>
      <c r="F1971">
        <v>2017</v>
      </c>
      <c r="G1971">
        <v>68</v>
      </c>
      <c r="H1971">
        <v>224</v>
      </c>
      <c r="I1971">
        <v>362</v>
      </c>
      <c r="J1971">
        <v>48</v>
      </c>
      <c r="K1971">
        <v>209</v>
      </c>
      <c r="L1971">
        <v>26</v>
      </c>
      <c r="M1971">
        <v>58</v>
      </c>
      <c r="N1971">
        <v>12</v>
      </c>
      <c r="O1971">
        <v>1</v>
      </c>
      <c r="P1971">
        <v>7</v>
      </c>
      <c r="Q1971">
        <v>25</v>
      </c>
      <c r="R1971">
        <v>1</v>
      </c>
      <c r="S1971">
        <v>0</v>
      </c>
      <c r="T1971">
        <v>10</v>
      </c>
      <c r="U1971">
        <v>32</v>
      </c>
      <c r="V1971">
        <v>0.27800000000000002</v>
      </c>
      <c r="W1971">
        <v>0.308</v>
      </c>
      <c r="X1971">
        <v>0.44500000000000001</v>
      </c>
      <c r="Y1971">
        <v>0.753</v>
      </c>
      <c r="Z1971">
        <v>93</v>
      </c>
      <c r="AA1971">
        <v>8</v>
      </c>
      <c r="AB1971">
        <v>1</v>
      </c>
      <c r="AC1971">
        <v>0</v>
      </c>
      <c r="AD1971">
        <v>4</v>
      </c>
      <c r="AE1971">
        <v>1</v>
      </c>
      <c r="AF1971">
        <v>2</v>
      </c>
      <c r="AG1971">
        <v>0.29299999999999998</v>
      </c>
      <c r="AH1971">
        <v>92</v>
      </c>
      <c r="AI1971">
        <v>100</v>
      </c>
      <c r="AJ1971" t="s">
        <v>732</v>
      </c>
    </row>
    <row r="1972" spans="1:36" x14ac:dyDescent="0.45">
      <c r="A1972">
        <v>1971</v>
      </c>
      <c r="C1972" t="s">
        <v>1043</v>
      </c>
      <c r="D1972" t="str">
        <f t="shared" si="30"/>
        <v>Tyler Flowers2017</v>
      </c>
      <c r="E1972" t="s">
        <v>36</v>
      </c>
      <c r="F1972">
        <v>2017</v>
      </c>
      <c r="G1972">
        <v>60</v>
      </c>
      <c r="H1972">
        <v>224</v>
      </c>
      <c r="I1972">
        <v>370</v>
      </c>
      <c r="J1972">
        <v>53</v>
      </c>
      <c r="K1972">
        <v>193</v>
      </c>
      <c r="L1972">
        <v>30</v>
      </c>
      <c r="M1972">
        <v>59</v>
      </c>
      <c r="N1972">
        <v>8</v>
      </c>
      <c r="O1972">
        <v>0</v>
      </c>
      <c r="P1972">
        <v>6</v>
      </c>
      <c r="Q1972">
        <v>28</v>
      </c>
      <c r="R1972">
        <v>0</v>
      </c>
      <c r="S1972">
        <v>0</v>
      </c>
      <c r="T1972">
        <v>18</v>
      </c>
      <c r="U1972">
        <v>46</v>
      </c>
      <c r="V1972">
        <v>0.30599999999999999</v>
      </c>
      <c r="W1972">
        <v>0.39700000000000002</v>
      </c>
      <c r="X1972">
        <v>0.44</v>
      </c>
      <c r="Y1972">
        <v>0.83799999999999997</v>
      </c>
      <c r="Z1972">
        <v>85</v>
      </c>
      <c r="AA1972">
        <v>4</v>
      </c>
      <c r="AB1972">
        <v>12</v>
      </c>
      <c r="AC1972">
        <v>0</v>
      </c>
      <c r="AD1972">
        <v>1</v>
      </c>
      <c r="AE1972">
        <v>0</v>
      </c>
      <c r="AF1972">
        <v>5</v>
      </c>
      <c r="AG1972">
        <v>0.373</v>
      </c>
      <c r="AH1972">
        <v>104</v>
      </c>
      <c r="AI1972">
        <v>126</v>
      </c>
      <c r="AJ1972" t="s">
        <v>1044</v>
      </c>
    </row>
    <row r="1973" spans="1:36" x14ac:dyDescent="0.45">
      <c r="A1973">
        <v>1972</v>
      </c>
      <c r="C1973" t="s">
        <v>1313</v>
      </c>
      <c r="D1973" t="str">
        <f t="shared" si="30"/>
        <v>Juan Francisco2014</v>
      </c>
      <c r="E1973" t="s">
        <v>36</v>
      </c>
      <c r="F1973">
        <v>2014</v>
      </c>
      <c r="G1973">
        <v>71</v>
      </c>
      <c r="H1973">
        <v>224</v>
      </c>
      <c r="I1973">
        <v>320</v>
      </c>
      <c r="J1973">
        <v>59</v>
      </c>
      <c r="K1973">
        <v>200</v>
      </c>
      <c r="L1973">
        <v>32</v>
      </c>
      <c r="M1973">
        <v>48</v>
      </c>
      <c r="N1973">
        <v>11</v>
      </c>
      <c r="O1973">
        <v>1</v>
      </c>
      <c r="P1973">
        <v>14</v>
      </c>
      <c r="Q1973">
        <v>34</v>
      </c>
      <c r="R1973">
        <v>0</v>
      </c>
      <c r="S1973">
        <v>2</v>
      </c>
      <c r="T1973">
        <v>19</v>
      </c>
      <c r="U1973">
        <v>85</v>
      </c>
      <c r="V1973">
        <v>0.24</v>
      </c>
      <c r="W1973">
        <v>0.313</v>
      </c>
      <c r="X1973">
        <v>0.51500000000000001</v>
      </c>
      <c r="Y1973">
        <v>0.82799999999999996</v>
      </c>
      <c r="Z1973">
        <v>103</v>
      </c>
      <c r="AA1973">
        <v>2</v>
      </c>
      <c r="AB1973">
        <v>3</v>
      </c>
      <c r="AC1973">
        <v>0</v>
      </c>
      <c r="AD1973">
        <v>2</v>
      </c>
      <c r="AE1973">
        <v>0</v>
      </c>
      <c r="AF1973">
        <v>1</v>
      </c>
      <c r="AG1973">
        <v>0.33</v>
      </c>
      <c r="AH1973">
        <v>121</v>
      </c>
      <c r="AI1973">
        <v>131</v>
      </c>
      <c r="AJ1973" t="s">
        <v>1314</v>
      </c>
    </row>
    <row r="1974" spans="1:36" x14ac:dyDescent="0.45">
      <c r="A1974">
        <v>1973</v>
      </c>
      <c r="C1974" t="s">
        <v>1315</v>
      </c>
      <c r="D1974" t="str">
        <f t="shared" si="30"/>
        <v>Luis Guillorme2022</v>
      </c>
      <c r="E1974" t="s">
        <v>36</v>
      </c>
      <c r="F1974">
        <v>2022</v>
      </c>
      <c r="G1974">
        <v>68</v>
      </c>
      <c r="H1974">
        <v>224</v>
      </c>
      <c r="I1974">
        <v>335</v>
      </c>
      <c r="J1974">
        <v>55</v>
      </c>
      <c r="K1974">
        <v>198</v>
      </c>
      <c r="L1974">
        <v>25</v>
      </c>
      <c r="M1974">
        <v>58</v>
      </c>
      <c r="N1974">
        <v>9</v>
      </c>
      <c r="O1974">
        <v>0</v>
      </c>
      <c r="P1974">
        <v>2</v>
      </c>
      <c r="Q1974">
        <v>10</v>
      </c>
      <c r="R1974">
        <v>1</v>
      </c>
      <c r="S1974">
        <v>0</v>
      </c>
      <c r="T1974">
        <v>24</v>
      </c>
      <c r="U1974">
        <v>30</v>
      </c>
      <c r="V1974">
        <v>0.29299999999999998</v>
      </c>
      <c r="W1974">
        <v>0.36899999999999999</v>
      </c>
      <c r="X1974">
        <v>0.36899999999999999</v>
      </c>
      <c r="Y1974">
        <v>0.73799999999999999</v>
      </c>
      <c r="Z1974">
        <v>73</v>
      </c>
      <c r="AA1974">
        <v>10</v>
      </c>
      <c r="AB1974">
        <v>0</v>
      </c>
      <c r="AC1974">
        <v>2</v>
      </c>
      <c r="AD1974">
        <v>0</v>
      </c>
      <c r="AE1974">
        <v>1</v>
      </c>
      <c r="AF1974">
        <v>1</v>
      </c>
      <c r="AG1974">
        <v>0.33700000000000002</v>
      </c>
      <c r="AH1974">
        <v>114</v>
      </c>
      <c r="AI1974">
        <v>112</v>
      </c>
      <c r="AJ1974" t="s">
        <v>1316</v>
      </c>
    </row>
    <row r="1975" spans="1:36" x14ac:dyDescent="0.45">
      <c r="A1975">
        <v>1974</v>
      </c>
      <c r="C1975" t="s">
        <v>1317</v>
      </c>
      <c r="D1975" t="str">
        <f t="shared" si="30"/>
        <v>Raúl Ibañez2014</v>
      </c>
      <c r="E1975" t="s">
        <v>36</v>
      </c>
      <c r="F1975">
        <v>2014</v>
      </c>
      <c r="G1975">
        <v>66</v>
      </c>
      <c r="H1975">
        <v>224</v>
      </c>
      <c r="I1975">
        <v>280</v>
      </c>
      <c r="J1975">
        <v>49</v>
      </c>
      <c r="K1975">
        <v>200</v>
      </c>
      <c r="L1975">
        <v>18</v>
      </c>
      <c r="M1975">
        <v>30</v>
      </c>
      <c r="N1975">
        <v>5</v>
      </c>
      <c r="O1975">
        <v>2</v>
      </c>
      <c r="P1975">
        <v>4</v>
      </c>
      <c r="Q1975">
        <v>23</v>
      </c>
      <c r="R1975">
        <v>3</v>
      </c>
      <c r="S1975">
        <v>2</v>
      </c>
      <c r="T1975">
        <v>23</v>
      </c>
      <c r="U1975">
        <v>50</v>
      </c>
      <c r="V1975">
        <v>0.15</v>
      </c>
      <c r="W1975">
        <v>0.23699999999999999</v>
      </c>
      <c r="X1975">
        <v>0.255</v>
      </c>
      <c r="Y1975">
        <v>0.49199999999999999</v>
      </c>
      <c r="Z1975">
        <v>51</v>
      </c>
      <c r="AA1975">
        <v>1</v>
      </c>
      <c r="AB1975">
        <v>0</v>
      </c>
      <c r="AC1975">
        <v>0</v>
      </c>
      <c r="AD1975">
        <v>1</v>
      </c>
      <c r="AE1975">
        <v>0</v>
      </c>
      <c r="AF1975">
        <v>4</v>
      </c>
      <c r="AG1975">
        <v>0.17699999999999999</v>
      </c>
      <c r="AH1975">
        <v>79</v>
      </c>
      <c r="AI1975">
        <v>40</v>
      </c>
      <c r="AJ1975" t="s">
        <v>1318</v>
      </c>
    </row>
    <row r="1976" spans="1:36" x14ac:dyDescent="0.45">
      <c r="A1976">
        <v>1975</v>
      </c>
      <c r="C1976" t="s">
        <v>340</v>
      </c>
      <c r="D1976" t="str">
        <f t="shared" si="30"/>
        <v>Wil Myers2014</v>
      </c>
      <c r="E1976" t="s">
        <v>36</v>
      </c>
      <c r="F1976">
        <v>2014</v>
      </c>
      <c r="G1976">
        <v>53</v>
      </c>
      <c r="H1976">
        <v>224</v>
      </c>
      <c r="I1976">
        <v>361</v>
      </c>
      <c r="J1976">
        <v>52</v>
      </c>
      <c r="K1976">
        <v>198</v>
      </c>
      <c r="L1976">
        <v>26</v>
      </c>
      <c r="M1976">
        <v>45</v>
      </c>
      <c r="N1976">
        <v>10</v>
      </c>
      <c r="O1976">
        <v>0</v>
      </c>
      <c r="P1976">
        <v>5</v>
      </c>
      <c r="Q1976">
        <v>25</v>
      </c>
      <c r="R1976">
        <v>3</v>
      </c>
      <c r="S1976">
        <v>1</v>
      </c>
      <c r="T1976">
        <v>25</v>
      </c>
      <c r="U1976">
        <v>52</v>
      </c>
      <c r="V1976">
        <v>0.22700000000000001</v>
      </c>
      <c r="W1976">
        <v>0.313</v>
      </c>
      <c r="X1976">
        <v>0.35399999999999998</v>
      </c>
      <c r="Y1976">
        <v>0.66600000000000004</v>
      </c>
      <c r="Z1976">
        <v>70</v>
      </c>
      <c r="AA1976">
        <v>5</v>
      </c>
      <c r="AB1976">
        <v>0</v>
      </c>
      <c r="AC1976">
        <v>0</v>
      </c>
      <c r="AD1976">
        <v>1</v>
      </c>
      <c r="AE1976">
        <v>1</v>
      </c>
      <c r="AF1976">
        <v>2</v>
      </c>
      <c r="AG1976">
        <v>0.28199999999999997</v>
      </c>
      <c r="AH1976">
        <v>117</v>
      </c>
      <c r="AI1976">
        <v>90</v>
      </c>
      <c r="AJ1976" t="s">
        <v>341</v>
      </c>
    </row>
    <row r="1977" spans="1:36" x14ac:dyDescent="0.45">
      <c r="A1977">
        <v>1976</v>
      </c>
      <c r="C1977" t="s">
        <v>439</v>
      </c>
      <c r="D1977" t="str">
        <f t="shared" si="30"/>
        <v>Joe Panik2018</v>
      </c>
      <c r="E1977" t="s">
        <v>36</v>
      </c>
      <c r="F1977">
        <v>2018</v>
      </c>
      <c r="G1977">
        <v>54</v>
      </c>
      <c r="H1977">
        <v>224</v>
      </c>
      <c r="I1977">
        <v>392</v>
      </c>
      <c r="J1977">
        <v>53</v>
      </c>
      <c r="K1977">
        <v>200</v>
      </c>
      <c r="L1977">
        <v>25</v>
      </c>
      <c r="M1977">
        <v>48</v>
      </c>
      <c r="N1977">
        <v>7</v>
      </c>
      <c r="O1977">
        <v>1</v>
      </c>
      <c r="P1977">
        <v>4</v>
      </c>
      <c r="Q1977">
        <v>14</v>
      </c>
      <c r="R1977">
        <v>1</v>
      </c>
      <c r="S1977">
        <v>2</v>
      </c>
      <c r="T1977">
        <v>18</v>
      </c>
      <c r="U1977">
        <v>13</v>
      </c>
      <c r="V1977">
        <v>0.24</v>
      </c>
      <c r="W1977">
        <v>0.309</v>
      </c>
      <c r="X1977">
        <v>0.34499999999999997</v>
      </c>
      <c r="Y1977">
        <v>0.65400000000000003</v>
      </c>
      <c r="Z1977">
        <v>69</v>
      </c>
      <c r="AA1977">
        <v>6</v>
      </c>
      <c r="AB1977">
        <v>3</v>
      </c>
      <c r="AC1977">
        <v>1</v>
      </c>
      <c r="AD1977">
        <v>2</v>
      </c>
      <c r="AE1977">
        <v>2</v>
      </c>
      <c r="AF1977">
        <v>1</v>
      </c>
      <c r="AG1977">
        <v>0.23799999999999999</v>
      </c>
      <c r="AH1977">
        <v>105</v>
      </c>
      <c r="AI1977">
        <v>82</v>
      </c>
      <c r="AJ1977" t="s">
        <v>440</v>
      </c>
    </row>
    <row r="1978" spans="1:36" x14ac:dyDescent="0.45">
      <c r="A1978">
        <v>1977</v>
      </c>
      <c r="C1978" t="s">
        <v>1319</v>
      </c>
      <c r="D1978" t="str">
        <f t="shared" si="30"/>
        <v>Pedro Severino2021</v>
      </c>
      <c r="E1978" t="s">
        <v>36</v>
      </c>
      <c r="F1978">
        <v>2021</v>
      </c>
      <c r="G1978">
        <v>61</v>
      </c>
      <c r="H1978">
        <v>224</v>
      </c>
      <c r="I1978">
        <v>419</v>
      </c>
      <c r="J1978">
        <v>57</v>
      </c>
      <c r="K1978">
        <v>200</v>
      </c>
      <c r="L1978">
        <v>20</v>
      </c>
      <c r="M1978">
        <v>44</v>
      </c>
      <c r="N1978">
        <v>8</v>
      </c>
      <c r="O1978">
        <v>0</v>
      </c>
      <c r="P1978">
        <v>4</v>
      </c>
      <c r="Q1978">
        <v>17</v>
      </c>
      <c r="R1978">
        <v>0</v>
      </c>
      <c r="S1978">
        <v>0</v>
      </c>
      <c r="T1978">
        <v>23</v>
      </c>
      <c r="U1978">
        <v>55</v>
      </c>
      <c r="V1978">
        <v>0.22</v>
      </c>
      <c r="W1978">
        <v>0.29899999999999999</v>
      </c>
      <c r="X1978">
        <v>0.32</v>
      </c>
      <c r="Y1978">
        <v>0.61899999999999999</v>
      </c>
      <c r="Z1978">
        <v>64</v>
      </c>
      <c r="AA1978">
        <v>6</v>
      </c>
      <c r="AB1978">
        <v>0</v>
      </c>
      <c r="AC1978">
        <v>0</v>
      </c>
      <c r="AD1978">
        <v>1</v>
      </c>
      <c r="AE1978">
        <v>1</v>
      </c>
      <c r="AF1978">
        <v>3</v>
      </c>
      <c r="AG1978">
        <v>0.28199999999999997</v>
      </c>
      <c r="AH1978">
        <v>81</v>
      </c>
      <c r="AI1978">
        <v>74</v>
      </c>
      <c r="AJ1978" t="s">
        <v>1320</v>
      </c>
    </row>
    <row r="1979" spans="1:36" x14ac:dyDescent="0.45">
      <c r="A1979">
        <v>1978</v>
      </c>
      <c r="C1979" t="s">
        <v>1185</v>
      </c>
      <c r="D1979" t="str">
        <f t="shared" si="30"/>
        <v>Donovan Solano2021</v>
      </c>
      <c r="E1979" t="s">
        <v>36</v>
      </c>
      <c r="F1979">
        <v>2021</v>
      </c>
      <c r="G1979">
        <v>60</v>
      </c>
      <c r="H1979">
        <v>224</v>
      </c>
      <c r="I1979">
        <v>344</v>
      </c>
      <c r="J1979">
        <v>50</v>
      </c>
      <c r="K1979">
        <v>202</v>
      </c>
      <c r="L1979">
        <v>23</v>
      </c>
      <c r="M1979">
        <v>53</v>
      </c>
      <c r="N1979">
        <v>11</v>
      </c>
      <c r="O1979">
        <v>0</v>
      </c>
      <c r="P1979">
        <v>3</v>
      </c>
      <c r="Q1979">
        <v>21</v>
      </c>
      <c r="R1979">
        <v>1</v>
      </c>
      <c r="S1979">
        <v>0</v>
      </c>
      <c r="T1979">
        <v>16</v>
      </c>
      <c r="U1979">
        <v>42</v>
      </c>
      <c r="V1979">
        <v>0.26200000000000001</v>
      </c>
      <c r="W1979">
        <v>0.317</v>
      </c>
      <c r="X1979">
        <v>0.36099999999999999</v>
      </c>
      <c r="Y1979">
        <v>0.67800000000000005</v>
      </c>
      <c r="Z1979">
        <v>73</v>
      </c>
      <c r="AA1979">
        <v>6</v>
      </c>
      <c r="AB1979">
        <v>2</v>
      </c>
      <c r="AC1979">
        <v>0</v>
      </c>
      <c r="AD1979">
        <v>4</v>
      </c>
      <c r="AE1979">
        <v>0</v>
      </c>
      <c r="AF1979">
        <v>5</v>
      </c>
      <c r="AG1979">
        <v>0.311</v>
      </c>
      <c r="AH1979">
        <v>82</v>
      </c>
      <c r="AI1979">
        <v>90</v>
      </c>
      <c r="AJ1979" t="s">
        <v>1186</v>
      </c>
    </row>
    <row r="1980" spans="1:36" x14ac:dyDescent="0.45">
      <c r="A1980">
        <v>1979</v>
      </c>
      <c r="C1980" t="s">
        <v>1321</v>
      </c>
      <c r="D1980" t="str">
        <f t="shared" si="30"/>
        <v>Connor Wong2023</v>
      </c>
      <c r="E1980" t="s">
        <v>36</v>
      </c>
      <c r="F1980">
        <v>2023</v>
      </c>
      <c r="G1980">
        <v>70</v>
      </c>
      <c r="H1980">
        <v>224</v>
      </c>
      <c r="I1980">
        <v>403</v>
      </c>
      <c r="J1980">
        <v>59</v>
      </c>
      <c r="K1980">
        <v>204</v>
      </c>
      <c r="L1980">
        <v>31</v>
      </c>
      <c r="M1980">
        <v>48</v>
      </c>
      <c r="N1980">
        <v>17</v>
      </c>
      <c r="O1980">
        <v>0</v>
      </c>
      <c r="P1980">
        <v>6</v>
      </c>
      <c r="Q1980">
        <v>20</v>
      </c>
      <c r="R1980">
        <v>2</v>
      </c>
      <c r="S1980">
        <v>1</v>
      </c>
      <c r="T1980">
        <v>14</v>
      </c>
      <c r="U1980">
        <v>76</v>
      </c>
      <c r="V1980">
        <v>0.23499999999999999</v>
      </c>
      <c r="W1980">
        <v>0.29599999999999999</v>
      </c>
      <c r="X1980">
        <v>0.40699999999999997</v>
      </c>
      <c r="Y1980">
        <v>0.70299999999999996</v>
      </c>
      <c r="Z1980">
        <v>83</v>
      </c>
      <c r="AA1980">
        <v>2</v>
      </c>
      <c r="AB1980">
        <v>4</v>
      </c>
      <c r="AC1980">
        <v>1</v>
      </c>
      <c r="AD1980">
        <v>1</v>
      </c>
      <c r="AE1980">
        <v>0</v>
      </c>
      <c r="AF1980">
        <v>0</v>
      </c>
      <c r="AG1980">
        <v>0.34200000000000003</v>
      </c>
      <c r="AH1980">
        <v>109</v>
      </c>
      <c r="AI1980">
        <v>92</v>
      </c>
      <c r="AJ1980" t="s">
        <v>1322</v>
      </c>
    </row>
    <row r="1981" spans="1:36" x14ac:dyDescent="0.45">
      <c r="A1981">
        <v>1980</v>
      </c>
      <c r="C1981" t="s">
        <v>619</v>
      </c>
      <c r="D1981" t="str">
        <f t="shared" si="30"/>
        <v>Jesús Aguilar2019</v>
      </c>
      <c r="E1981" t="s">
        <v>36</v>
      </c>
      <c r="F1981">
        <v>2019</v>
      </c>
      <c r="G1981">
        <v>79</v>
      </c>
      <c r="H1981">
        <v>223</v>
      </c>
      <c r="I1981">
        <v>369</v>
      </c>
      <c r="J1981">
        <v>45</v>
      </c>
      <c r="K1981">
        <v>187</v>
      </c>
      <c r="L1981">
        <v>19</v>
      </c>
      <c r="M1981">
        <v>42</v>
      </c>
      <c r="N1981">
        <v>6</v>
      </c>
      <c r="O1981">
        <v>0</v>
      </c>
      <c r="P1981">
        <v>8</v>
      </c>
      <c r="Q1981">
        <v>32</v>
      </c>
      <c r="R1981">
        <v>0</v>
      </c>
      <c r="S1981">
        <v>0</v>
      </c>
      <c r="T1981">
        <v>29</v>
      </c>
      <c r="U1981">
        <v>51</v>
      </c>
      <c r="V1981">
        <v>0.22500000000000001</v>
      </c>
      <c r="W1981">
        <v>0.32700000000000001</v>
      </c>
      <c r="X1981">
        <v>0.38500000000000001</v>
      </c>
      <c r="Y1981">
        <v>0.71199999999999997</v>
      </c>
      <c r="Z1981">
        <v>72</v>
      </c>
      <c r="AA1981">
        <v>9</v>
      </c>
      <c r="AB1981">
        <v>1</v>
      </c>
      <c r="AC1981">
        <v>0</v>
      </c>
      <c r="AD1981">
        <v>3</v>
      </c>
      <c r="AE1981">
        <v>0</v>
      </c>
      <c r="AF1981">
        <v>0</v>
      </c>
      <c r="AG1981">
        <v>0.26</v>
      </c>
      <c r="AH1981">
        <v>100</v>
      </c>
      <c r="AI1981">
        <v>91</v>
      </c>
      <c r="AJ1981" t="s">
        <v>620</v>
      </c>
    </row>
    <row r="1982" spans="1:36" x14ac:dyDescent="0.45">
      <c r="A1982">
        <v>1981</v>
      </c>
      <c r="C1982" t="s">
        <v>1323</v>
      </c>
      <c r="D1982" t="str">
        <f t="shared" si="30"/>
        <v>Grégor Blanco2014</v>
      </c>
      <c r="E1982" t="s">
        <v>36</v>
      </c>
      <c r="F1982">
        <v>2014</v>
      </c>
      <c r="G1982">
        <v>82</v>
      </c>
      <c r="H1982">
        <v>223</v>
      </c>
      <c r="I1982">
        <v>444</v>
      </c>
      <c r="J1982">
        <v>42</v>
      </c>
      <c r="K1982">
        <v>197</v>
      </c>
      <c r="L1982">
        <v>18</v>
      </c>
      <c r="M1982">
        <v>44</v>
      </c>
      <c r="N1982">
        <v>6</v>
      </c>
      <c r="O1982">
        <v>3</v>
      </c>
      <c r="P1982">
        <v>1</v>
      </c>
      <c r="Q1982">
        <v>16</v>
      </c>
      <c r="R1982">
        <v>8</v>
      </c>
      <c r="S1982">
        <v>3</v>
      </c>
      <c r="T1982">
        <v>20</v>
      </c>
      <c r="U1982">
        <v>42</v>
      </c>
      <c r="V1982">
        <v>0.223</v>
      </c>
      <c r="W1982">
        <v>0.30099999999999999</v>
      </c>
      <c r="X1982">
        <v>0.3</v>
      </c>
      <c r="Y1982">
        <v>0.60099999999999998</v>
      </c>
      <c r="Z1982">
        <v>59</v>
      </c>
      <c r="AA1982">
        <v>2</v>
      </c>
      <c r="AB1982">
        <v>2</v>
      </c>
      <c r="AC1982">
        <v>4</v>
      </c>
      <c r="AD1982">
        <v>0</v>
      </c>
      <c r="AE1982">
        <v>0</v>
      </c>
      <c r="AF1982">
        <v>2</v>
      </c>
      <c r="AG1982">
        <v>0.27900000000000003</v>
      </c>
      <c r="AH1982">
        <v>70</v>
      </c>
      <c r="AI1982">
        <v>72</v>
      </c>
      <c r="AJ1982" t="s">
        <v>1324</v>
      </c>
    </row>
    <row r="1983" spans="1:36" x14ac:dyDescent="0.45">
      <c r="A1983">
        <v>1982</v>
      </c>
      <c r="C1983" t="s">
        <v>276</v>
      </c>
      <c r="D1983" t="str">
        <f t="shared" si="30"/>
        <v>Asdrúbal Cabrera2021</v>
      </c>
      <c r="E1983" t="s">
        <v>36</v>
      </c>
      <c r="F1983">
        <v>2021</v>
      </c>
      <c r="G1983">
        <v>63</v>
      </c>
      <c r="H1983">
        <v>223</v>
      </c>
      <c r="I1983">
        <v>352</v>
      </c>
      <c r="J1983">
        <v>47</v>
      </c>
      <c r="K1983">
        <v>192</v>
      </c>
      <c r="L1983">
        <v>25</v>
      </c>
      <c r="M1983">
        <v>46</v>
      </c>
      <c r="N1983">
        <v>13</v>
      </c>
      <c r="O1983">
        <v>0</v>
      </c>
      <c r="P1983">
        <v>5</v>
      </c>
      <c r="Q1983">
        <v>28</v>
      </c>
      <c r="R1983">
        <v>1</v>
      </c>
      <c r="S1983">
        <v>0</v>
      </c>
      <c r="T1983">
        <v>26</v>
      </c>
      <c r="U1983">
        <v>47</v>
      </c>
      <c r="V1983">
        <v>0.24</v>
      </c>
      <c r="W1983">
        <v>0.33200000000000002</v>
      </c>
      <c r="X1983">
        <v>0.38500000000000001</v>
      </c>
      <c r="Y1983">
        <v>0.71699999999999997</v>
      </c>
      <c r="Z1983">
        <v>74</v>
      </c>
      <c r="AA1983">
        <v>3</v>
      </c>
      <c r="AB1983">
        <v>2</v>
      </c>
      <c r="AC1983">
        <v>0</v>
      </c>
      <c r="AD1983">
        <v>3</v>
      </c>
      <c r="AE1983">
        <v>1</v>
      </c>
      <c r="AF1983">
        <v>1</v>
      </c>
      <c r="AG1983">
        <v>0.28699999999999998</v>
      </c>
      <c r="AH1983">
        <v>111</v>
      </c>
      <c r="AI1983">
        <v>101</v>
      </c>
      <c r="AJ1983" t="s">
        <v>277</v>
      </c>
    </row>
    <row r="1984" spans="1:36" x14ac:dyDescent="0.45">
      <c r="A1984">
        <v>1983</v>
      </c>
      <c r="C1984" t="s">
        <v>729</v>
      </c>
      <c r="D1984" t="str">
        <f t="shared" si="30"/>
        <v>Aledmys Díaz2023</v>
      </c>
      <c r="E1984" t="s">
        <v>36</v>
      </c>
      <c r="F1984">
        <v>2023</v>
      </c>
      <c r="G1984">
        <v>66</v>
      </c>
      <c r="H1984">
        <v>223</v>
      </c>
      <c r="I1984">
        <v>344</v>
      </c>
      <c r="J1984">
        <v>54</v>
      </c>
      <c r="K1984">
        <v>206</v>
      </c>
      <c r="L1984">
        <v>15</v>
      </c>
      <c r="M1984">
        <v>43</v>
      </c>
      <c r="N1984">
        <v>10</v>
      </c>
      <c r="O1984">
        <v>0</v>
      </c>
      <c r="P1984">
        <v>2</v>
      </c>
      <c r="Q1984">
        <v>14</v>
      </c>
      <c r="R1984">
        <v>1</v>
      </c>
      <c r="S1984">
        <v>0</v>
      </c>
      <c r="T1984">
        <v>10</v>
      </c>
      <c r="U1984">
        <v>42</v>
      </c>
      <c r="V1984">
        <v>0.20899999999999999</v>
      </c>
      <c r="W1984">
        <v>0.26</v>
      </c>
      <c r="X1984">
        <v>0.28599999999999998</v>
      </c>
      <c r="Y1984">
        <v>0.54700000000000004</v>
      </c>
      <c r="Z1984">
        <v>59</v>
      </c>
      <c r="AA1984">
        <v>10</v>
      </c>
      <c r="AB1984">
        <v>5</v>
      </c>
      <c r="AC1984">
        <v>0</v>
      </c>
      <c r="AD1984">
        <v>2</v>
      </c>
      <c r="AE1984">
        <v>0</v>
      </c>
      <c r="AF1984">
        <v>0</v>
      </c>
      <c r="AG1984">
        <v>0.25</v>
      </c>
      <c r="AH1984">
        <v>78</v>
      </c>
      <c r="AI1984">
        <v>51</v>
      </c>
      <c r="AJ1984" t="s">
        <v>730</v>
      </c>
    </row>
    <row r="1985" spans="1:36" x14ac:dyDescent="0.45">
      <c r="A1985">
        <v>1984</v>
      </c>
      <c r="C1985" t="s">
        <v>553</v>
      </c>
      <c r="D1985" t="str">
        <f t="shared" si="30"/>
        <v>Randal Grichuk2023</v>
      </c>
      <c r="E1985" t="s">
        <v>36</v>
      </c>
      <c r="F1985">
        <v>2023</v>
      </c>
      <c r="G1985">
        <v>54</v>
      </c>
      <c r="H1985">
        <v>223</v>
      </c>
      <c r="I1985">
        <v>471</v>
      </c>
      <c r="J1985">
        <v>52</v>
      </c>
      <c r="K1985">
        <v>201</v>
      </c>
      <c r="L1985">
        <v>31</v>
      </c>
      <c r="M1985">
        <v>59</v>
      </c>
      <c r="N1985">
        <v>18</v>
      </c>
      <c r="O1985">
        <v>1</v>
      </c>
      <c r="P1985">
        <v>4</v>
      </c>
      <c r="Q1985">
        <v>21</v>
      </c>
      <c r="R1985">
        <v>1</v>
      </c>
      <c r="S1985">
        <v>2</v>
      </c>
      <c r="T1985">
        <v>17</v>
      </c>
      <c r="U1985">
        <v>47</v>
      </c>
      <c r="V1985">
        <v>0.29399999999999998</v>
      </c>
      <c r="W1985">
        <v>0.35899999999999999</v>
      </c>
      <c r="X1985">
        <v>0.45300000000000001</v>
      </c>
      <c r="Y1985">
        <v>0.81100000000000005</v>
      </c>
      <c r="Z1985">
        <v>91</v>
      </c>
      <c r="AA1985">
        <v>5</v>
      </c>
      <c r="AB1985">
        <v>4</v>
      </c>
      <c r="AC1985">
        <v>0</v>
      </c>
      <c r="AD1985">
        <v>1</v>
      </c>
      <c r="AE1985">
        <v>2</v>
      </c>
      <c r="AF1985">
        <v>3</v>
      </c>
      <c r="AG1985">
        <v>0.36399999999999999</v>
      </c>
      <c r="AH1985">
        <v>111</v>
      </c>
      <c r="AI1985">
        <v>123</v>
      </c>
      <c r="AJ1985" t="s">
        <v>554</v>
      </c>
    </row>
    <row r="1986" spans="1:36" x14ac:dyDescent="0.45">
      <c r="A1986">
        <v>1985</v>
      </c>
      <c r="C1986" t="s">
        <v>1165</v>
      </c>
      <c r="D1986" t="str">
        <f t="shared" si="30"/>
        <v>Jon Berti2022</v>
      </c>
      <c r="E1986" t="s">
        <v>36</v>
      </c>
      <c r="F1986">
        <v>2022</v>
      </c>
      <c r="G1986">
        <v>58</v>
      </c>
      <c r="H1986">
        <v>222</v>
      </c>
      <c r="I1986">
        <v>404</v>
      </c>
      <c r="J1986">
        <v>51</v>
      </c>
      <c r="K1986">
        <v>192</v>
      </c>
      <c r="L1986">
        <v>32</v>
      </c>
      <c r="M1986">
        <v>52</v>
      </c>
      <c r="N1986">
        <v>10</v>
      </c>
      <c r="O1986">
        <v>2</v>
      </c>
      <c r="P1986">
        <v>2</v>
      </c>
      <c r="Q1986">
        <v>19</v>
      </c>
      <c r="R1986">
        <v>28</v>
      </c>
      <c r="S1986">
        <v>3</v>
      </c>
      <c r="T1986">
        <v>27</v>
      </c>
      <c r="U1986">
        <v>47</v>
      </c>
      <c r="V1986">
        <v>0.27100000000000002</v>
      </c>
      <c r="W1986">
        <v>0.36499999999999999</v>
      </c>
      <c r="X1986">
        <v>0.375</v>
      </c>
      <c r="Y1986">
        <v>0.74</v>
      </c>
      <c r="Z1986">
        <v>72</v>
      </c>
      <c r="AA1986">
        <v>4</v>
      </c>
      <c r="AB1986">
        <v>2</v>
      </c>
      <c r="AC1986">
        <v>0</v>
      </c>
      <c r="AD1986">
        <v>1</v>
      </c>
      <c r="AE1986">
        <v>0</v>
      </c>
      <c r="AF1986">
        <v>5</v>
      </c>
      <c r="AG1986">
        <v>0.34699999999999998</v>
      </c>
      <c r="AH1986">
        <v>124</v>
      </c>
      <c r="AI1986">
        <v>112</v>
      </c>
      <c r="AJ1986" t="s">
        <v>1166</v>
      </c>
    </row>
    <row r="1987" spans="1:36" x14ac:dyDescent="0.45">
      <c r="A1987">
        <v>1986</v>
      </c>
      <c r="C1987" t="s">
        <v>1035</v>
      </c>
      <c r="D1987" t="str">
        <f t="shared" ref="D1987:D2050" si="31">_xlfn.CONCAT(C1987,F1987)</f>
        <v>Willi Castro2023</v>
      </c>
      <c r="E1987" t="s">
        <v>36</v>
      </c>
      <c r="F1987">
        <v>2023</v>
      </c>
      <c r="G1987">
        <v>77</v>
      </c>
      <c r="H1987">
        <v>222</v>
      </c>
      <c r="I1987">
        <v>409</v>
      </c>
      <c r="J1987">
        <v>50</v>
      </c>
      <c r="K1987">
        <v>197</v>
      </c>
      <c r="L1987">
        <v>33</v>
      </c>
      <c r="M1987">
        <v>48</v>
      </c>
      <c r="N1987">
        <v>9</v>
      </c>
      <c r="O1987">
        <v>0</v>
      </c>
      <c r="P1987">
        <v>5</v>
      </c>
      <c r="Q1987">
        <v>18</v>
      </c>
      <c r="R1987">
        <v>19</v>
      </c>
      <c r="S1987">
        <v>4</v>
      </c>
      <c r="T1987">
        <v>16</v>
      </c>
      <c r="U1987">
        <v>54</v>
      </c>
      <c r="V1987">
        <v>0.24399999999999999</v>
      </c>
      <c r="W1987">
        <v>0.32100000000000001</v>
      </c>
      <c r="X1987">
        <v>0.36599999999999999</v>
      </c>
      <c r="Y1987">
        <v>0.68700000000000006</v>
      </c>
      <c r="Z1987">
        <v>72</v>
      </c>
      <c r="AA1987">
        <v>1</v>
      </c>
      <c r="AB1987">
        <v>7</v>
      </c>
      <c r="AC1987">
        <v>1</v>
      </c>
      <c r="AD1987">
        <v>1</v>
      </c>
      <c r="AE1987">
        <v>0</v>
      </c>
      <c r="AF1987">
        <v>2</v>
      </c>
      <c r="AG1987">
        <v>0.309</v>
      </c>
      <c r="AH1987">
        <v>84</v>
      </c>
      <c r="AI1987">
        <v>89</v>
      </c>
      <c r="AJ1987" t="s">
        <v>1036</v>
      </c>
    </row>
    <row r="1988" spans="1:36" x14ac:dyDescent="0.45">
      <c r="A1988">
        <v>1987</v>
      </c>
      <c r="C1988" t="s">
        <v>1325</v>
      </c>
      <c r="D1988" t="str">
        <f t="shared" si="31"/>
        <v>Jonny Gomes2014</v>
      </c>
      <c r="E1988" t="s">
        <v>36</v>
      </c>
      <c r="F1988">
        <v>2014</v>
      </c>
      <c r="G1988">
        <v>67</v>
      </c>
      <c r="H1988">
        <v>222</v>
      </c>
      <c r="I1988">
        <v>321</v>
      </c>
      <c r="J1988">
        <v>49</v>
      </c>
      <c r="K1988">
        <v>188</v>
      </c>
      <c r="L1988">
        <v>21</v>
      </c>
      <c r="M1988">
        <v>44</v>
      </c>
      <c r="N1988">
        <v>7</v>
      </c>
      <c r="O1988">
        <v>0</v>
      </c>
      <c r="P1988">
        <v>5</v>
      </c>
      <c r="Q1988">
        <v>30</v>
      </c>
      <c r="R1988">
        <v>0</v>
      </c>
      <c r="S1988">
        <v>0</v>
      </c>
      <c r="T1988">
        <v>24</v>
      </c>
      <c r="U1988">
        <v>62</v>
      </c>
      <c r="V1988">
        <v>0.23400000000000001</v>
      </c>
      <c r="W1988">
        <v>0.32900000000000001</v>
      </c>
      <c r="X1988">
        <v>0.35099999999999998</v>
      </c>
      <c r="Y1988">
        <v>0.68</v>
      </c>
      <c r="Z1988">
        <v>66</v>
      </c>
      <c r="AA1988">
        <v>5</v>
      </c>
      <c r="AB1988">
        <v>5</v>
      </c>
      <c r="AC1988">
        <v>0</v>
      </c>
      <c r="AD1988">
        <v>5</v>
      </c>
      <c r="AE1988">
        <v>0</v>
      </c>
      <c r="AF1988">
        <v>2</v>
      </c>
      <c r="AG1988">
        <v>0.31</v>
      </c>
      <c r="AH1988">
        <v>107</v>
      </c>
      <c r="AI1988">
        <v>94</v>
      </c>
      <c r="AJ1988" t="s">
        <v>1326</v>
      </c>
    </row>
    <row r="1989" spans="1:36" x14ac:dyDescent="0.45">
      <c r="A1989">
        <v>1988</v>
      </c>
      <c r="C1989" t="s">
        <v>715</v>
      </c>
      <c r="D1989" t="str">
        <f t="shared" si="31"/>
        <v>Adeiny Hechavarría2018</v>
      </c>
      <c r="E1989" t="s">
        <v>36</v>
      </c>
      <c r="F1989">
        <v>2018</v>
      </c>
      <c r="G1989">
        <v>55</v>
      </c>
      <c r="H1989">
        <v>222</v>
      </c>
      <c r="I1989">
        <v>321</v>
      </c>
      <c r="J1989">
        <v>54</v>
      </c>
      <c r="K1989">
        <v>203</v>
      </c>
      <c r="L1989">
        <v>29</v>
      </c>
      <c r="M1989">
        <v>53</v>
      </c>
      <c r="N1989">
        <v>7</v>
      </c>
      <c r="O1989">
        <v>0</v>
      </c>
      <c r="P1989">
        <v>3</v>
      </c>
      <c r="Q1989">
        <v>23</v>
      </c>
      <c r="R1989">
        <v>1</v>
      </c>
      <c r="S1989">
        <v>0</v>
      </c>
      <c r="T1989">
        <v>12</v>
      </c>
      <c r="U1989">
        <v>33</v>
      </c>
      <c r="V1989">
        <v>0.26100000000000001</v>
      </c>
      <c r="W1989">
        <v>0.29599999999999999</v>
      </c>
      <c r="X1989">
        <v>0.34</v>
      </c>
      <c r="Y1989">
        <v>0.63500000000000001</v>
      </c>
      <c r="Z1989">
        <v>69</v>
      </c>
      <c r="AA1989">
        <v>4</v>
      </c>
      <c r="AB1989">
        <v>0</v>
      </c>
      <c r="AC1989">
        <v>2</v>
      </c>
      <c r="AD1989">
        <v>5</v>
      </c>
      <c r="AE1989">
        <v>1</v>
      </c>
      <c r="AF1989">
        <v>3</v>
      </c>
      <c r="AG1989">
        <v>0.29099999999999998</v>
      </c>
      <c r="AH1989">
        <v>104</v>
      </c>
      <c r="AI1989">
        <v>76</v>
      </c>
      <c r="AJ1989" t="s">
        <v>716</v>
      </c>
    </row>
    <row r="1990" spans="1:36" x14ac:dyDescent="0.45">
      <c r="A1990">
        <v>1989</v>
      </c>
      <c r="C1990" t="s">
        <v>1109</v>
      </c>
      <c r="D1990" t="str">
        <f t="shared" si="31"/>
        <v>Chris Iannetta2018</v>
      </c>
      <c r="E1990" t="s">
        <v>36</v>
      </c>
      <c r="F1990">
        <v>2018</v>
      </c>
      <c r="G1990">
        <v>61</v>
      </c>
      <c r="H1990">
        <v>222</v>
      </c>
      <c r="I1990">
        <v>360</v>
      </c>
      <c r="J1990">
        <v>52</v>
      </c>
      <c r="K1990">
        <v>189</v>
      </c>
      <c r="L1990">
        <v>22</v>
      </c>
      <c r="M1990">
        <v>44</v>
      </c>
      <c r="N1990">
        <v>9</v>
      </c>
      <c r="O1990">
        <v>0</v>
      </c>
      <c r="P1990">
        <v>7</v>
      </c>
      <c r="Q1990">
        <v>22</v>
      </c>
      <c r="R1990">
        <v>0</v>
      </c>
      <c r="S1990">
        <v>0</v>
      </c>
      <c r="T1990">
        <v>26</v>
      </c>
      <c r="U1990">
        <v>57</v>
      </c>
      <c r="V1990">
        <v>0.23300000000000001</v>
      </c>
      <c r="W1990">
        <v>0.33500000000000002</v>
      </c>
      <c r="X1990">
        <v>0.39200000000000002</v>
      </c>
      <c r="Y1990">
        <v>0.72599999999999998</v>
      </c>
      <c r="Z1990">
        <v>74</v>
      </c>
      <c r="AA1990">
        <v>8</v>
      </c>
      <c r="AB1990">
        <v>4</v>
      </c>
      <c r="AC1990">
        <v>1</v>
      </c>
      <c r="AD1990">
        <v>2</v>
      </c>
      <c r="AE1990">
        <v>3</v>
      </c>
      <c r="AF1990">
        <v>1</v>
      </c>
      <c r="AG1990">
        <v>0.29099999999999998</v>
      </c>
      <c r="AH1990">
        <v>99</v>
      </c>
      <c r="AI1990">
        <v>102</v>
      </c>
      <c r="AJ1990" t="s">
        <v>1110</v>
      </c>
    </row>
    <row r="1991" spans="1:36" x14ac:dyDescent="0.45">
      <c r="A1991">
        <v>1990</v>
      </c>
      <c r="C1991" t="s">
        <v>1327</v>
      </c>
      <c r="D1991" t="str">
        <f t="shared" si="31"/>
        <v>Cameron Rupp2016</v>
      </c>
      <c r="E1991" t="s">
        <v>36</v>
      </c>
      <c r="F1991">
        <v>2016</v>
      </c>
      <c r="G1991">
        <v>56</v>
      </c>
      <c r="H1991">
        <v>222</v>
      </c>
      <c r="I1991">
        <v>419</v>
      </c>
      <c r="J1991">
        <v>56</v>
      </c>
      <c r="K1991">
        <v>209</v>
      </c>
      <c r="L1991">
        <v>22</v>
      </c>
      <c r="M1991">
        <v>60</v>
      </c>
      <c r="N1991">
        <v>17</v>
      </c>
      <c r="O1991">
        <v>1</v>
      </c>
      <c r="P1991">
        <v>9</v>
      </c>
      <c r="Q1991">
        <v>26</v>
      </c>
      <c r="R1991">
        <v>1</v>
      </c>
      <c r="S1991">
        <v>0</v>
      </c>
      <c r="T1991">
        <v>9</v>
      </c>
      <c r="U1991">
        <v>56</v>
      </c>
      <c r="V1991">
        <v>0.28699999999999998</v>
      </c>
      <c r="W1991">
        <v>0.32900000000000001</v>
      </c>
      <c r="X1991">
        <v>0.50700000000000001</v>
      </c>
      <c r="Y1991">
        <v>0.83599999999999997</v>
      </c>
      <c r="Z1991">
        <v>106</v>
      </c>
      <c r="AA1991">
        <v>5</v>
      </c>
      <c r="AB1991">
        <v>4</v>
      </c>
      <c r="AC1991">
        <v>0</v>
      </c>
      <c r="AD1991">
        <v>0</v>
      </c>
      <c r="AE1991">
        <v>0</v>
      </c>
      <c r="AF1991">
        <v>1</v>
      </c>
      <c r="AG1991">
        <v>0.35399999999999998</v>
      </c>
      <c r="AH1991">
        <v>122</v>
      </c>
      <c r="AI1991">
        <v>123</v>
      </c>
      <c r="AJ1991" t="s">
        <v>1328</v>
      </c>
    </row>
    <row r="1992" spans="1:36" x14ac:dyDescent="0.45">
      <c r="A1992">
        <v>1991</v>
      </c>
      <c r="C1992" t="s">
        <v>1237</v>
      </c>
      <c r="D1992" t="str">
        <f t="shared" si="31"/>
        <v>Juan Uribe2014</v>
      </c>
      <c r="E1992" t="s">
        <v>36</v>
      </c>
      <c r="F1992">
        <v>2014</v>
      </c>
      <c r="G1992">
        <v>57</v>
      </c>
      <c r="H1992">
        <v>222</v>
      </c>
      <c r="I1992">
        <v>404</v>
      </c>
      <c r="J1992">
        <v>53</v>
      </c>
      <c r="K1992">
        <v>209</v>
      </c>
      <c r="L1992">
        <v>19</v>
      </c>
      <c r="M1992">
        <v>62</v>
      </c>
      <c r="N1992">
        <v>12</v>
      </c>
      <c r="O1992">
        <v>0</v>
      </c>
      <c r="P1992">
        <v>5</v>
      </c>
      <c r="Q1992">
        <v>26</v>
      </c>
      <c r="R1992">
        <v>0</v>
      </c>
      <c r="S1992">
        <v>1</v>
      </c>
      <c r="T1992">
        <v>11</v>
      </c>
      <c r="U1992">
        <v>45</v>
      </c>
      <c r="V1992">
        <v>0.29699999999999999</v>
      </c>
      <c r="W1992">
        <v>0.32900000000000001</v>
      </c>
      <c r="X1992">
        <v>0.42599999999999999</v>
      </c>
      <c r="Y1992">
        <v>0.755</v>
      </c>
      <c r="Z1992">
        <v>89</v>
      </c>
      <c r="AA1992">
        <v>9</v>
      </c>
      <c r="AB1992">
        <v>0</v>
      </c>
      <c r="AC1992">
        <v>0</v>
      </c>
      <c r="AD1992">
        <v>2</v>
      </c>
      <c r="AE1992">
        <v>2</v>
      </c>
      <c r="AF1992">
        <v>1</v>
      </c>
      <c r="AG1992">
        <v>0.35399999999999998</v>
      </c>
      <c r="AH1992">
        <v>94</v>
      </c>
      <c r="AI1992">
        <v>113</v>
      </c>
      <c r="AJ1992" t="s">
        <v>1238</v>
      </c>
    </row>
    <row r="1993" spans="1:36" x14ac:dyDescent="0.45">
      <c r="A1993">
        <v>1992</v>
      </c>
      <c r="C1993" t="s">
        <v>999</v>
      </c>
      <c r="D1993" t="str">
        <f t="shared" si="31"/>
        <v>Mike Zunino2017</v>
      </c>
      <c r="E1993" t="s">
        <v>36</v>
      </c>
      <c r="F1993">
        <v>2017</v>
      </c>
      <c r="G1993">
        <v>64</v>
      </c>
      <c r="H1993">
        <v>222</v>
      </c>
      <c r="I1993">
        <v>435</v>
      </c>
      <c r="J1993">
        <v>57</v>
      </c>
      <c r="K1993">
        <v>202</v>
      </c>
      <c r="L1993">
        <v>25</v>
      </c>
      <c r="M1993">
        <v>45</v>
      </c>
      <c r="N1993">
        <v>11</v>
      </c>
      <c r="O1993">
        <v>0</v>
      </c>
      <c r="P1993">
        <v>12</v>
      </c>
      <c r="Q1993">
        <v>36</v>
      </c>
      <c r="R1993">
        <v>0</v>
      </c>
      <c r="S1993">
        <v>0</v>
      </c>
      <c r="T1993">
        <v>15</v>
      </c>
      <c r="U1993">
        <v>87</v>
      </c>
      <c r="V1993">
        <v>0.223</v>
      </c>
      <c r="W1993">
        <v>0.28799999999999998</v>
      </c>
      <c r="X1993">
        <v>0.45500000000000002</v>
      </c>
      <c r="Y1993">
        <v>0.74399999999999999</v>
      </c>
      <c r="Z1993">
        <v>92</v>
      </c>
      <c r="AA1993">
        <v>4</v>
      </c>
      <c r="AB1993">
        <v>4</v>
      </c>
      <c r="AC1993">
        <v>0</v>
      </c>
      <c r="AD1993">
        <v>1</v>
      </c>
      <c r="AE1993">
        <v>0</v>
      </c>
      <c r="AF1993">
        <v>0</v>
      </c>
      <c r="AG1993">
        <v>0.317</v>
      </c>
      <c r="AH1993">
        <v>76</v>
      </c>
      <c r="AI1993">
        <v>96</v>
      </c>
      <c r="AJ1993" t="s">
        <v>1000</v>
      </c>
    </row>
    <row r="1994" spans="1:36" x14ac:dyDescent="0.45">
      <c r="A1994">
        <v>1993</v>
      </c>
      <c r="C1994" t="s">
        <v>1329</v>
      </c>
      <c r="D1994" t="str">
        <f t="shared" si="31"/>
        <v>Chris Colabello2015</v>
      </c>
      <c r="E1994" t="s">
        <v>36</v>
      </c>
      <c r="F1994">
        <v>2015</v>
      </c>
      <c r="G1994">
        <v>55</v>
      </c>
      <c r="H1994">
        <v>221</v>
      </c>
      <c r="I1994">
        <v>360</v>
      </c>
      <c r="J1994">
        <v>54</v>
      </c>
      <c r="K1994">
        <v>206</v>
      </c>
      <c r="L1994">
        <v>37</v>
      </c>
      <c r="M1994">
        <v>67</v>
      </c>
      <c r="N1994">
        <v>12</v>
      </c>
      <c r="O1994">
        <v>0</v>
      </c>
      <c r="P1994">
        <v>8</v>
      </c>
      <c r="Q1994">
        <v>32</v>
      </c>
      <c r="R1994">
        <v>2</v>
      </c>
      <c r="S1994">
        <v>0</v>
      </c>
      <c r="T1994">
        <v>14</v>
      </c>
      <c r="U1994">
        <v>58</v>
      </c>
      <c r="V1994">
        <v>0.32500000000000001</v>
      </c>
      <c r="W1994">
        <v>0.371</v>
      </c>
      <c r="X1994">
        <v>0.5</v>
      </c>
      <c r="Y1994">
        <v>0.871</v>
      </c>
      <c r="Z1994">
        <v>103</v>
      </c>
      <c r="AA1994">
        <v>8</v>
      </c>
      <c r="AB1994">
        <v>1</v>
      </c>
      <c r="AC1994">
        <v>0</v>
      </c>
      <c r="AD1994">
        <v>0</v>
      </c>
      <c r="AE1994">
        <v>0</v>
      </c>
      <c r="AF1994">
        <v>3</v>
      </c>
      <c r="AG1994">
        <v>0.42099999999999999</v>
      </c>
      <c r="AH1994">
        <v>97</v>
      </c>
      <c r="AI1994">
        <v>144</v>
      </c>
      <c r="AJ1994" t="s">
        <v>1330</v>
      </c>
    </row>
    <row r="1995" spans="1:36" x14ac:dyDescent="0.45">
      <c r="A1995">
        <v>1994</v>
      </c>
      <c r="C1995" t="s">
        <v>667</v>
      </c>
      <c r="D1995" t="str">
        <f t="shared" si="31"/>
        <v>Yasmani Grandal2014</v>
      </c>
      <c r="E1995" t="s">
        <v>36</v>
      </c>
      <c r="F1995">
        <v>2014</v>
      </c>
      <c r="G1995">
        <v>70</v>
      </c>
      <c r="H1995">
        <v>221</v>
      </c>
      <c r="I1995">
        <v>443</v>
      </c>
      <c r="J1995">
        <v>50</v>
      </c>
      <c r="K1995">
        <v>195</v>
      </c>
      <c r="L1995">
        <v>19</v>
      </c>
      <c r="M1995">
        <v>41</v>
      </c>
      <c r="N1995">
        <v>9</v>
      </c>
      <c r="O1995">
        <v>0</v>
      </c>
      <c r="P1995">
        <v>7</v>
      </c>
      <c r="Q1995">
        <v>19</v>
      </c>
      <c r="R1995">
        <v>2</v>
      </c>
      <c r="S1995">
        <v>0</v>
      </c>
      <c r="T1995">
        <v>25</v>
      </c>
      <c r="U1995">
        <v>59</v>
      </c>
      <c r="V1995">
        <v>0.21</v>
      </c>
      <c r="W1995">
        <v>0.29899999999999999</v>
      </c>
      <c r="X1995">
        <v>0.36399999999999999</v>
      </c>
      <c r="Y1995">
        <v>0.66300000000000003</v>
      </c>
      <c r="Z1995">
        <v>71</v>
      </c>
      <c r="AA1995">
        <v>6</v>
      </c>
      <c r="AB1995">
        <v>0</v>
      </c>
      <c r="AC1995">
        <v>0</v>
      </c>
      <c r="AD1995">
        <v>1</v>
      </c>
      <c r="AE1995">
        <v>0</v>
      </c>
      <c r="AF1995">
        <v>2</v>
      </c>
      <c r="AG1995">
        <v>0.26200000000000001</v>
      </c>
      <c r="AH1995">
        <v>82</v>
      </c>
      <c r="AI1995">
        <v>88</v>
      </c>
      <c r="AJ1995" t="s">
        <v>668</v>
      </c>
    </row>
    <row r="1996" spans="1:36" x14ac:dyDescent="0.45">
      <c r="A1996">
        <v>1995</v>
      </c>
      <c r="C1996" t="s">
        <v>901</v>
      </c>
      <c r="D1996" t="str">
        <f t="shared" si="31"/>
        <v>Jedd Gyorko2014</v>
      </c>
      <c r="E1996" t="s">
        <v>36</v>
      </c>
      <c r="F1996">
        <v>2014</v>
      </c>
      <c r="G1996">
        <v>56</v>
      </c>
      <c r="H1996">
        <v>221</v>
      </c>
      <c r="I1996">
        <v>443</v>
      </c>
      <c r="J1996">
        <v>55</v>
      </c>
      <c r="K1996">
        <v>204</v>
      </c>
      <c r="L1996">
        <v>13</v>
      </c>
      <c r="M1996">
        <v>33</v>
      </c>
      <c r="N1996">
        <v>5</v>
      </c>
      <c r="O1996">
        <v>1</v>
      </c>
      <c r="P1996">
        <v>5</v>
      </c>
      <c r="Q1996">
        <v>24</v>
      </c>
      <c r="R1996">
        <v>2</v>
      </c>
      <c r="S1996">
        <v>1</v>
      </c>
      <c r="T1996">
        <v>12</v>
      </c>
      <c r="U1996">
        <v>56</v>
      </c>
      <c r="V1996">
        <v>0.16200000000000001</v>
      </c>
      <c r="W1996">
        <v>0.21299999999999999</v>
      </c>
      <c r="X1996">
        <v>0.27</v>
      </c>
      <c r="Y1996">
        <v>0.48199999999999998</v>
      </c>
      <c r="Z1996">
        <v>55</v>
      </c>
      <c r="AA1996">
        <v>3</v>
      </c>
      <c r="AB1996">
        <v>2</v>
      </c>
      <c r="AC1996">
        <v>0</v>
      </c>
      <c r="AD1996">
        <v>3</v>
      </c>
      <c r="AE1996">
        <v>1</v>
      </c>
      <c r="AF1996">
        <v>1</v>
      </c>
      <c r="AG1996">
        <v>0.192</v>
      </c>
      <c r="AH1996">
        <v>57</v>
      </c>
      <c r="AI1996">
        <v>37</v>
      </c>
      <c r="AJ1996" t="s">
        <v>902</v>
      </c>
    </row>
    <row r="1997" spans="1:36" x14ac:dyDescent="0.45">
      <c r="A1997">
        <v>1996</v>
      </c>
      <c r="C1997" t="s">
        <v>903</v>
      </c>
      <c r="D1997" t="str">
        <f t="shared" si="31"/>
        <v>Kevin Kiermaier2022</v>
      </c>
      <c r="E1997" t="s">
        <v>36</v>
      </c>
      <c r="F1997">
        <v>2022</v>
      </c>
      <c r="G1997">
        <v>63</v>
      </c>
      <c r="H1997">
        <v>221</v>
      </c>
      <c r="I1997">
        <v>221</v>
      </c>
      <c r="J1997">
        <v>57</v>
      </c>
      <c r="K1997">
        <v>206</v>
      </c>
      <c r="L1997">
        <v>28</v>
      </c>
      <c r="M1997">
        <v>47</v>
      </c>
      <c r="N1997">
        <v>8</v>
      </c>
      <c r="O1997">
        <v>0</v>
      </c>
      <c r="P1997">
        <v>7</v>
      </c>
      <c r="Q1997">
        <v>22</v>
      </c>
      <c r="R1997">
        <v>6</v>
      </c>
      <c r="S1997">
        <v>1</v>
      </c>
      <c r="T1997">
        <v>14</v>
      </c>
      <c r="U1997">
        <v>61</v>
      </c>
      <c r="V1997">
        <v>0.22800000000000001</v>
      </c>
      <c r="W1997">
        <v>0.28100000000000003</v>
      </c>
      <c r="X1997">
        <v>0.36899999999999999</v>
      </c>
      <c r="Y1997">
        <v>0.64900000000000002</v>
      </c>
      <c r="Z1997">
        <v>76</v>
      </c>
      <c r="AA1997">
        <v>2</v>
      </c>
      <c r="AB1997">
        <v>1</v>
      </c>
      <c r="AC1997">
        <v>0</v>
      </c>
      <c r="AD1997">
        <v>0</v>
      </c>
      <c r="AE1997">
        <v>0</v>
      </c>
      <c r="AF1997">
        <v>2</v>
      </c>
      <c r="AG1997">
        <v>0.28999999999999998</v>
      </c>
      <c r="AH1997">
        <v>100</v>
      </c>
      <c r="AI1997">
        <v>84</v>
      </c>
      <c r="AJ1997" t="s">
        <v>904</v>
      </c>
    </row>
    <row r="1998" spans="1:36" x14ac:dyDescent="0.45">
      <c r="A1998">
        <v>1997</v>
      </c>
      <c r="C1998" t="s">
        <v>1331</v>
      </c>
      <c r="D1998" t="str">
        <f t="shared" si="31"/>
        <v>Alex Presley2014</v>
      </c>
      <c r="E1998" t="s">
        <v>36</v>
      </c>
      <c r="F1998">
        <v>2014</v>
      </c>
      <c r="G1998">
        <v>70</v>
      </c>
      <c r="H1998">
        <v>221</v>
      </c>
      <c r="I1998">
        <v>271</v>
      </c>
      <c r="J1998">
        <v>55</v>
      </c>
      <c r="K1998">
        <v>206</v>
      </c>
      <c r="L1998">
        <v>18</v>
      </c>
      <c r="M1998">
        <v>52</v>
      </c>
      <c r="N1998">
        <v>5</v>
      </c>
      <c r="O1998">
        <v>1</v>
      </c>
      <c r="P1998">
        <v>5</v>
      </c>
      <c r="Q1998">
        <v>13</v>
      </c>
      <c r="R1998">
        <v>4</v>
      </c>
      <c r="S1998">
        <v>0</v>
      </c>
      <c r="T1998">
        <v>11</v>
      </c>
      <c r="U1998">
        <v>34</v>
      </c>
      <c r="V1998">
        <v>0.252</v>
      </c>
      <c r="W1998">
        <v>0.29099999999999998</v>
      </c>
      <c r="X1998">
        <v>0.35899999999999999</v>
      </c>
      <c r="Y1998">
        <v>0.65</v>
      </c>
      <c r="Z1998">
        <v>74</v>
      </c>
      <c r="AA1998">
        <v>2</v>
      </c>
      <c r="AB1998">
        <v>1</v>
      </c>
      <c r="AC1998">
        <v>1</v>
      </c>
      <c r="AD1998">
        <v>2</v>
      </c>
      <c r="AE1998">
        <v>0</v>
      </c>
      <c r="AF1998">
        <v>0</v>
      </c>
      <c r="AG1998">
        <v>0.27800000000000002</v>
      </c>
      <c r="AH1998">
        <v>107</v>
      </c>
      <c r="AI1998">
        <v>84</v>
      </c>
      <c r="AJ1998" t="s">
        <v>1332</v>
      </c>
    </row>
    <row r="1999" spans="1:36" x14ac:dyDescent="0.45">
      <c r="A1999">
        <v>1998</v>
      </c>
      <c r="C1999" t="s">
        <v>797</v>
      </c>
      <c r="D1999" t="str">
        <f t="shared" si="31"/>
        <v>J.D. Davis2019</v>
      </c>
      <c r="E1999" t="s">
        <v>36</v>
      </c>
      <c r="F1999">
        <v>2019</v>
      </c>
      <c r="G1999">
        <v>76</v>
      </c>
      <c r="H1999">
        <v>220</v>
      </c>
      <c r="I1999">
        <v>453</v>
      </c>
      <c r="J1999">
        <v>45</v>
      </c>
      <c r="K1999">
        <v>201</v>
      </c>
      <c r="L1999">
        <v>28</v>
      </c>
      <c r="M1999">
        <v>56</v>
      </c>
      <c r="N1999">
        <v>9</v>
      </c>
      <c r="O1999">
        <v>1</v>
      </c>
      <c r="P1999">
        <v>9</v>
      </c>
      <c r="Q1999">
        <v>25</v>
      </c>
      <c r="R1999">
        <v>0</v>
      </c>
      <c r="S1999">
        <v>0</v>
      </c>
      <c r="T1999">
        <v>18</v>
      </c>
      <c r="U1999">
        <v>44</v>
      </c>
      <c r="V1999">
        <v>0.27900000000000003</v>
      </c>
      <c r="W1999">
        <v>0.34100000000000003</v>
      </c>
      <c r="X1999">
        <v>0.46800000000000003</v>
      </c>
      <c r="Y1999">
        <v>0.80900000000000005</v>
      </c>
      <c r="Z1999">
        <v>94</v>
      </c>
      <c r="AA1999">
        <v>4</v>
      </c>
      <c r="AB1999">
        <v>1</v>
      </c>
      <c r="AC1999">
        <v>0</v>
      </c>
      <c r="AD1999">
        <v>0</v>
      </c>
      <c r="AE1999">
        <v>1</v>
      </c>
      <c r="AF1999">
        <v>4</v>
      </c>
      <c r="AG1999">
        <v>0.318</v>
      </c>
      <c r="AH1999">
        <v>81</v>
      </c>
      <c r="AI1999">
        <v>114</v>
      </c>
      <c r="AJ1999" t="s">
        <v>798</v>
      </c>
    </row>
    <row r="2000" spans="1:36" x14ac:dyDescent="0.45">
      <c r="A2000">
        <v>1999</v>
      </c>
      <c r="C2000" t="s">
        <v>553</v>
      </c>
      <c r="D2000" t="str">
        <f t="shared" si="31"/>
        <v>Randal Grichuk2018</v>
      </c>
      <c r="E2000" t="s">
        <v>36</v>
      </c>
      <c r="F2000">
        <v>2018</v>
      </c>
      <c r="G2000">
        <v>63</v>
      </c>
      <c r="H2000">
        <v>220</v>
      </c>
      <c r="I2000">
        <v>462</v>
      </c>
      <c r="J2000">
        <v>54</v>
      </c>
      <c r="K2000">
        <v>199</v>
      </c>
      <c r="L2000">
        <v>28</v>
      </c>
      <c r="M2000">
        <v>41</v>
      </c>
      <c r="N2000">
        <v>11</v>
      </c>
      <c r="O2000">
        <v>0</v>
      </c>
      <c r="P2000">
        <v>11</v>
      </c>
      <c r="Q2000">
        <v>28</v>
      </c>
      <c r="R2000">
        <v>3</v>
      </c>
      <c r="S2000">
        <v>0</v>
      </c>
      <c r="T2000">
        <v>15</v>
      </c>
      <c r="U2000">
        <v>57</v>
      </c>
      <c r="V2000">
        <v>0.20599999999999999</v>
      </c>
      <c r="W2000">
        <v>0.27300000000000002</v>
      </c>
      <c r="X2000">
        <v>0.42699999999999999</v>
      </c>
      <c r="Y2000">
        <v>0.7</v>
      </c>
      <c r="Z2000">
        <v>85</v>
      </c>
      <c r="AA2000">
        <v>4</v>
      </c>
      <c r="AB2000">
        <v>4</v>
      </c>
      <c r="AC2000">
        <v>0</v>
      </c>
      <c r="AD2000">
        <v>2</v>
      </c>
      <c r="AE2000">
        <v>0</v>
      </c>
      <c r="AF2000">
        <v>2</v>
      </c>
      <c r="AG2000">
        <v>0.22600000000000001</v>
      </c>
      <c r="AH2000">
        <v>76</v>
      </c>
      <c r="AI2000">
        <v>91</v>
      </c>
      <c r="AJ2000" t="s">
        <v>554</v>
      </c>
    </row>
    <row r="2001" spans="1:36" x14ac:dyDescent="0.45">
      <c r="A2001">
        <v>2000</v>
      </c>
      <c r="C2001" t="s">
        <v>194</v>
      </c>
      <c r="D2001" t="str">
        <f t="shared" si="31"/>
        <v>Ryan Howard2016</v>
      </c>
      <c r="E2001" t="s">
        <v>36</v>
      </c>
      <c r="F2001">
        <v>2016</v>
      </c>
      <c r="G2001">
        <v>67</v>
      </c>
      <c r="H2001">
        <v>220</v>
      </c>
      <c r="I2001">
        <v>362</v>
      </c>
      <c r="J2001">
        <v>54</v>
      </c>
      <c r="K2001">
        <v>201</v>
      </c>
      <c r="L2001">
        <v>17</v>
      </c>
      <c r="M2001">
        <v>31</v>
      </c>
      <c r="N2001">
        <v>4</v>
      </c>
      <c r="O2001">
        <v>0</v>
      </c>
      <c r="P2001">
        <v>12</v>
      </c>
      <c r="Q2001">
        <v>27</v>
      </c>
      <c r="R2001">
        <v>0</v>
      </c>
      <c r="S2001">
        <v>0</v>
      </c>
      <c r="T2001">
        <v>16</v>
      </c>
      <c r="U2001">
        <v>71</v>
      </c>
      <c r="V2001">
        <v>0.154</v>
      </c>
      <c r="W2001">
        <v>0.214</v>
      </c>
      <c r="X2001">
        <v>0.35299999999999998</v>
      </c>
      <c r="Y2001">
        <v>0.56699999999999995</v>
      </c>
      <c r="Z2001">
        <v>71</v>
      </c>
      <c r="AA2001">
        <v>4</v>
      </c>
      <c r="AB2001">
        <v>0</v>
      </c>
      <c r="AC2001">
        <v>0</v>
      </c>
      <c r="AD2001">
        <v>3</v>
      </c>
      <c r="AE2001">
        <v>1</v>
      </c>
      <c r="AF2001">
        <v>0</v>
      </c>
      <c r="AG2001">
        <v>0.157</v>
      </c>
      <c r="AH2001">
        <v>61</v>
      </c>
      <c r="AI2001">
        <v>51</v>
      </c>
      <c r="AJ2001" t="s">
        <v>195</v>
      </c>
    </row>
    <row r="2002" spans="1:36" x14ac:dyDescent="0.45">
      <c r="A2002">
        <v>2001</v>
      </c>
      <c r="C2002" t="s">
        <v>451</v>
      </c>
      <c r="D2002" t="str">
        <f t="shared" si="31"/>
        <v>Jake Lamb2018</v>
      </c>
      <c r="E2002" t="s">
        <v>36</v>
      </c>
      <c r="F2002">
        <v>2018</v>
      </c>
      <c r="G2002">
        <v>51</v>
      </c>
      <c r="H2002">
        <v>220</v>
      </c>
      <c r="I2002">
        <v>238</v>
      </c>
      <c r="J2002">
        <v>47</v>
      </c>
      <c r="K2002">
        <v>192</v>
      </c>
      <c r="L2002">
        <v>30</v>
      </c>
      <c r="M2002">
        <v>44</v>
      </c>
      <c r="N2002">
        <v>8</v>
      </c>
      <c r="O2002">
        <v>0</v>
      </c>
      <c r="P2002">
        <v>6</v>
      </c>
      <c r="Q2002">
        <v>28</v>
      </c>
      <c r="R2002">
        <v>1</v>
      </c>
      <c r="S2002">
        <v>2</v>
      </c>
      <c r="T2002">
        <v>24</v>
      </c>
      <c r="U2002">
        <v>58</v>
      </c>
      <c r="V2002">
        <v>0.22900000000000001</v>
      </c>
      <c r="W2002">
        <v>0.314</v>
      </c>
      <c r="X2002">
        <v>0.36499999999999999</v>
      </c>
      <c r="Y2002">
        <v>0.67800000000000005</v>
      </c>
      <c r="Z2002">
        <v>70</v>
      </c>
      <c r="AA2002">
        <v>4</v>
      </c>
      <c r="AB2002">
        <v>1</v>
      </c>
      <c r="AC2002">
        <v>0</v>
      </c>
      <c r="AD2002">
        <v>3</v>
      </c>
      <c r="AE2002">
        <v>0</v>
      </c>
      <c r="AF2002">
        <v>3</v>
      </c>
      <c r="AG2002">
        <v>0.28999999999999998</v>
      </c>
      <c r="AH2002">
        <v>107</v>
      </c>
      <c r="AI2002">
        <v>88</v>
      </c>
      <c r="AJ2002" t="s">
        <v>452</v>
      </c>
    </row>
    <row r="2003" spans="1:36" x14ac:dyDescent="0.45">
      <c r="A2003">
        <v>2002</v>
      </c>
      <c r="C2003" t="s">
        <v>1333</v>
      </c>
      <c r="D2003" t="str">
        <f t="shared" si="31"/>
        <v>Michael Massey2023</v>
      </c>
      <c r="E2003" t="s">
        <v>36</v>
      </c>
      <c r="F2003">
        <v>2023</v>
      </c>
      <c r="G2003">
        <v>65</v>
      </c>
      <c r="H2003">
        <v>220</v>
      </c>
      <c r="I2003">
        <v>461</v>
      </c>
      <c r="J2003">
        <v>55</v>
      </c>
      <c r="K2003">
        <v>200</v>
      </c>
      <c r="L2003">
        <v>15</v>
      </c>
      <c r="M2003">
        <v>44</v>
      </c>
      <c r="N2003">
        <v>6</v>
      </c>
      <c r="O2003">
        <v>1</v>
      </c>
      <c r="P2003">
        <v>4</v>
      </c>
      <c r="Q2003">
        <v>22</v>
      </c>
      <c r="R2003">
        <v>3</v>
      </c>
      <c r="S2003">
        <v>1</v>
      </c>
      <c r="T2003">
        <v>14</v>
      </c>
      <c r="U2003">
        <v>62</v>
      </c>
      <c r="V2003">
        <v>0.22</v>
      </c>
      <c r="W2003">
        <v>0.27700000000000002</v>
      </c>
      <c r="X2003">
        <v>0.32</v>
      </c>
      <c r="Y2003">
        <v>0.59699999999999998</v>
      </c>
      <c r="Z2003">
        <v>64</v>
      </c>
      <c r="AA2003">
        <v>0</v>
      </c>
      <c r="AB2003">
        <v>3</v>
      </c>
      <c r="AC2003">
        <v>0</v>
      </c>
      <c r="AD2003">
        <v>3</v>
      </c>
      <c r="AE2003">
        <v>0</v>
      </c>
      <c r="AF2003">
        <v>1</v>
      </c>
      <c r="AG2003">
        <v>0.29199999999999998</v>
      </c>
      <c r="AH2003">
        <v>85</v>
      </c>
      <c r="AI2003">
        <v>65</v>
      </c>
      <c r="AJ2003" t="s">
        <v>1334</v>
      </c>
    </row>
    <row r="2004" spans="1:36" x14ac:dyDescent="0.45">
      <c r="A2004">
        <v>2003</v>
      </c>
      <c r="C2004" t="s">
        <v>987</v>
      </c>
      <c r="D2004" t="str">
        <f t="shared" si="31"/>
        <v>Cal Raleigh2022</v>
      </c>
      <c r="E2004" t="s">
        <v>36</v>
      </c>
      <c r="F2004">
        <v>2022</v>
      </c>
      <c r="G2004">
        <v>63</v>
      </c>
      <c r="H2004">
        <v>220</v>
      </c>
      <c r="I2004">
        <v>415</v>
      </c>
      <c r="J2004">
        <v>55</v>
      </c>
      <c r="K2004">
        <v>194</v>
      </c>
      <c r="L2004">
        <v>22</v>
      </c>
      <c r="M2004">
        <v>40</v>
      </c>
      <c r="N2004">
        <v>10</v>
      </c>
      <c r="O2004">
        <v>1</v>
      </c>
      <c r="P2004">
        <v>13</v>
      </c>
      <c r="Q2004">
        <v>34</v>
      </c>
      <c r="R2004">
        <v>1</v>
      </c>
      <c r="S2004">
        <v>0</v>
      </c>
      <c r="T2004">
        <v>22</v>
      </c>
      <c r="U2004">
        <v>65</v>
      </c>
      <c r="V2004">
        <v>0.20599999999999999</v>
      </c>
      <c r="W2004">
        <v>0.28599999999999998</v>
      </c>
      <c r="X2004">
        <v>0.46899999999999997</v>
      </c>
      <c r="Y2004">
        <v>0.75600000000000001</v>
      </c>
      <c r="Z2004">
        <v>91</v>
      </c>
      <c r="AA2004">
        <v>3</v>
      </c>
      <c r="AB2004">
        <v>1</v>
      </c>
      <c r="AC2004">
        <v>0</v>
      </c>
      <c r="AD2004">
        <v>3</v>
      </c>
      <c r="AE2004">
        <v>0</v>
      </c>
      <c r="AF2004">
        <v>3</v>
      </c>
      <c r="AG2004">
        <v>0.22700000000000001</v>
      </c>
      <c r="AH2004">
        <v>97</v>
      </c>
      <c r="AI2004">
        <v>110</v>
      </c>
      <c r="AJ2004" t="s">
        <v>988</v>
      </c>
    </row>
    <row r="2005" spans="1:36" x14ac:dyDescent="0.45">
      <c r="A2005">
        <v>2004</v>
      </c>
      <c r="C2005" t="s">
        <v>527</v>
      </c>
      <c r="D2005" t="str">
        <f t="shared" si="31"/>
        <v>Bryson Stott2022</v>
      </c>
      <c r="E2005" t="s">
        <v>36</v>
      </c>
      <c r="F2005">
        <v>2022</v>
      </c>
      <c r="G2005">
        <v>63</v>
      </c>
      <c r="H2005">
        <v>220</v>
      </c>
      <c r="I2005">
        <v>466</v>
      </c>
      <c r="J2005">
        <v>58</v>
      </c>
      <c r="K2005">
        <v>202</v>
      </c>
      <c r="L2005">
        <v>27</v>
      </c>
      <c r="M2005">
        <v>38</v>
      </c>
      <c r="N2005">
        <v>6</v>
      </c>
      <c r="O2005">
        <v>0</v>
      </c>
      <c r="P2005">
        <v>6</v>
      </c>
      <c r="Q2005">
        <v>26</v>
      </c>
      <c r="R2005">
        <v>3</v>
      </c>
      <c r="S2005">
        <v>1</v>
      </c>
      <c r="T2005">
        <v>18</v>
      </c>
      <c r="U2005">
        <v>43</v>
      </c>
      <c r="V2005">
        <v>0.188</v>
      </c>
      <c r="W2005">
        <v>0.255</v>
      </c>
      <c r="X2005">
        <v>0.307</v>
      </c>
      <c r="Y2005">
        <v>0.56100000000000005</v>
      </c>
      <c r="Z2005">
        <v>62</v>
      </c>
      <c r="AA2005">
        <v>2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0.20899999999999999</v>
      </c>
      <c r="AH2005">
        <v>72</v>
      </c>
      <c r="AI2005">
        <v>60</v>
      </c>
      <c r="AJ2005" t="s">
        <v>528</v>
      </c>
    </row>
    <row r="2006" spans="1:36" x14ac:dyDescent="0.45">
      <c r="A2006">
        <v>2005</v>
      </c>
      <c r="C2006" t="s">
        <v>1335</v>
      </c>
      <c r="D2006" t="str">
        <f t="shared" si="31"/>
        <v>Ichiro Suzuki2014</v>
      </c>
      <c r="E2006" t="s">
        <v>36</v>
      </c>
      <c r="F2006">
        <v>2014</v>
      </c>
      <c r="G2006">
        <v>81</v>
      </c>
      <c r="H2006">
        <v>220</v>
      </c>
      <c r="I2006">
        <v>385</v>
      </c>
      <c r="J2006">
        <v>52</v>
      </c>
      <c r="K2006">
        <v>202</v>
      </c>
      <c r="L2006">
        <v>25</v>
      </c>
      <c r="M2006">
        <v>60</v>
      </c>
      <c r="N2006">
        <v>6</v>
      </c>
      <c r="O2006">
        <v>1</v>
      </c>
      <c r="P2006">
        <v>0</v>
      </c>
      <c r="Q2006">
        <v>11</v>
      </c>
      <c r="R2006">
        <v>6</v>
      </c>
      <c r="S2006">
        <v>2</v>
      </c>
      <c r="T2006">
        <v>15</v>
      </c>
      <c r="U2006">
        <v>38</v>
      </c>
      <c r="V2006">
        <v>0.29699999999999999</v>
      </c>
      <c r="W2006">
        <v>0.34699999999999998</v>
      </c>
      <c r="X2006">
        <v>0.33700000000000002</v>
      </c>
      <c r="Y2006">
        <v>0.68400000000000005</v>
      </c>
      <c r="Z2006">
        <v>68</v>
      </c>
      <c r="AA2006">
        <v>2</v>
      </c>
      <c r="AB2006">
        <v>1</v>
      </c>
      <c r="AC2006">
        <v>1</v>
      </c>
      <c r="AD2006">
        <v>1</v>
      </c>
      <c r="AE2006">
        <v>1</v>
      </c>
      <c r="AF2006">
        <v>4</v>
      </c>
      <c r="AG2006">
        <v>0.36399999999999999</v>
      </c>
      <c r="AH2006">
        <v>106</v>
      </c>
      <c r="AI2006">
        <v>96</v>
      </c>
      <c r="AJ2006" t="s">
        <v>1336</v>
      </c>
    </row>
    <row r="2007" spans="1:36" x14ac:dyDescent="0.45">
      <c r="A2007">
        <v>2006</v>
      </c>
      <c r="C2007" t="s">
        <v>523</v>
      </c>
      <c r="D2007" t="str">
        <f t="shared" si="31"/>
        <v>Patrick Wisdom2023</v>
      </c>
      <c r="E2007" t="s">
        <v>36</v>
      </c>
      <c r="F2007">
        <v>2023</v>
      </c>
      <c r="G2007">
        <v>61</v>
      </c>
      <c r="H2007">
        <v>220</v>
      </c>
      <c r="I2007">
        <v>302</v>
      </c>
      <c r="J2007">
        <v>54</v>
      </c>
      <c r="K2007">
        <v>195</v>
      </c>
      <c r="L2007">
        <v>30</v>
      </c>
      <c r="M2007">
        <v>37</v>
      </c>
      <c r="N2007">
        <v>7</v>
      </c>
      <c r="O2007">
        <v>1</v>
      </c>
      <c r="P2007">
        <v>14</v>
      </c>
      <c r="Q2007">
        <v>29</v>
      </c>
      <c r="R2007">
        <v>3</v>
      </c>
      <c r="S2007">
        <v>1</v>
      </c>
      <c r="T2007">
        <v>23</v>
      </c>
      <c r="U2007">
        <v>86</v>
      </c>
      <c r="V2007">
        <v>0.19</v>
      </c>
      <c r="W2007">
        <v>0.27900000000000003</v>
      </c>
      <c r="X2007">
        <v>0.45100000000000001</v>
      </c>
      <c r="Y2007">
        <v>0.73</v>
      </c>
      <c r="Z2007">
        <v>88</v>
      </c>
      <c r="AA2007">
        <v>3</v>
      </c>
      <c r="AB2007">
        <v>1</v>
      </c>
      <c r="AC2007">
        <v>1</v>
      </c>
      <c r="AD2007">
        <v>0</v>
      </c>
      <c r="AE2007">
        <v>0</v>
      </c>
      <c r="AF2007">
        <v>1</v>
      </c>
      <c r="AG2007">
        <v>0.24199999999999999</v>
      </c>
      <c r="AH2007">
        <v>87</v>
      </c>
      <c r="AI2007">
        <v>97</v>
      </c>
      <c r="AJ2007" t="s">
        <v>524</v>
      </c>
    </row>
    <row r="2008" spans="1:36" x14ac:dyDescent="0.45">
      <c r="A2008">
        <v>2007</v>
      </c>
      <c r="C2008" t="s">
        <v>1035</v>
      </c>
      <c r="D2008" t="str">
        <f t="shared" si="31"/>
        <v>Willi Castro2022</v>
      </c>
      <c r="E2008" t="s">
        <v>36</v>
      </c>
      <c r="F2008">
        <v>2022</v>
      </c>
      <c r="G2008">
        <v>64</v>
      </c>
      <c r="H2008">
        <v>219</v>
      </c>
      <c r="I2008">
        <v>392</v>
      </c>
      <c r="J2008">
        <v>53</v>
      </c>
      <c r="K2008">
        <v>205</v>
      </c>
      <c r="L2008">
        <v>24</v>
      </c>
      <c r="M2008">
        <v>52</v>
      </c>
      <c r="N2008">
        <v>10</v>
      </c>
      <c r="O2008">
        <v>2</v>
      </c>
      <c r="P2008">
        <v>2</v>
      </c>
      <c r="Q2008">
        <v>16</v>
      </c>
      <c r="R2008">
        <v>5</v>
      </c>
      <c r="S2008">
        <v>3</v>
      </c>
      <c r="T2008">
        <v>8</v>
      </c>
      <c r="U2008">
        <v>41</v>
      </c>
      <c r="V2008">
        <v>0.254</v>
      </c>
      <c r="W2008">
        <v>0.28799999999999998</v>
      </c>
      <c r="X2008">
        <v>0.35099999999999998</v>
      </c>
      <c r="Y2008">
        <v>0.63900000000000001</v>
      </c>
      <c r="Z2008">
        <v>72</v>
      </c>
      <c r="AA2008">
        <v>4</v>
      </c>
      <c r="AB2008">
        <v>3</v>
      </c>
      <c r="AC2008">
        <v>0</v>
      </c>
      <c r="AD2008">
        <v>3</v>
      </c>
      <c r="AE2008">
        <v>0</v>
      </c>
      <c r="AF2008">
        <v>2</v>
      </c>
      <c r="AG2008">
        <v>0.30299999999999999</v>
      </c>
      <c r="AH2008">
        <v>97</v>
      </c>
      <c r="AI2008">
        <v>81</v>
      </c>
      <c r="AJ2008" t="s">
        <v>1036</v>
      </c>
    </row>
    <row r="2009" spans="1:36" x14ac:dyDescent="0.45">
      <c r="A2009">
        <v>2008</v>
      </c>
      <c r="C2009" t="s">
        <v>1337</v>
      </c>
      <c r="D2009" t="str">
        <f t="shared" si="31"/>
        <v>Michael Choice2014</v>
      </c>
      <c r="E2009" t="s">
        <v>36</v>
      </c>
      <c r="F2009">
        <v>2014</v>
      </c>
      <c r="G2009">
        <v>69</v>
      </c>
      <c r="H2009">
        <v>219</v>
      </c>
      <c r="I2009">
        <v>280</v>
      </c>
      <c r="J2009">
        <v>50</v>
      </c>
      <c r="K2009">
        <v>198</v>
      </c>
      <c r="L2009">
        <v>16</v>
      </c>
      <c r="M2009">
        <v>35</v>
      </c>
      <c r="N2009">
        <v>4</v>
      </c>
      <c r="O2009">
        <v>0</v>
      </c>
      <c r="P2009">
        <v>8</v>
      </c>
      <c r="Q2009">
        <v>28</v>
      </c>
      <c r="R2009">
        <v>1</v>
      </c>
      <c r="S2009">
        <v>0</v>
      </c>
      <c r="T2009">
        <v>19</v>
      </c>
      <c r="U2009">
        <v>50</v>
      </c>
      <c r="V2009">
        <v>0.17699999999999999</v>
      </c>
      <c r="W2009">
        <v>0.247</v>
      </c>
      <c r="X2009">
        <v>0.318</v>
      </c>
      <c r="Y2009">
        <v>0.56499999999999995</v>
      </c>
      <c r="Z2009">
        <v>63</v>
      </c>
      <c r="AA2009">
        <v>6</v>
      </c>
      <c r="AB2009">
        <v>0</v>
      </c>
      <c r="AC2009">
        <v>0</v>
      </c>
      <c r="AD2009">
        <v>2</v>
      </c>
      <c r="AE2009">
        <v>0</v>
      </c>
      <c r="AF2009">
        <v>4</v>
      </c>
      <c r="AG2009">
        <v>0.19</v>
      </c>
      <c r="AH2009">
        <v>98</v>
      </c>
      <c r="AI2009">
        <v>60</v>
      </c>
      <c r="AJ2009" t="s">
        <v>1338</v>
      </c>
    </row>
    <row r="2010" spans="1:36" x14ac:dyDescent="0.45">
      <c r="A2010">
        <v>2009</v>
      </c>
      <c r="C2010" t="s">
        <v>184</v>
      </c>
      <c r="D2010" t="str">
        <f t="shared" si="31"/>
        <v>Adam Eaton2021</v>
      </c>
      <c r="E2010" t="s">
        <v>36</v>
      </c>
      <c r="F2010">
        <v>2021</v>
      </c>
      <c r="G2010">
        <v>58</v>
      </c>
      <c r="H2010">
        <v>219</v>
      </c>
      <c r="I2010">
        <v>288</v>
      </c>
      <c r="J2010">
        <v>49</v>
      </c>
      <c r="K2010">
        <v>189</v>
      </c>
      <c r="L2010">
        <v>33</v>
      </c>
      <c r="M2010">
        <v>38</v>
      </c>
      <c r="N2010">
        <v>8</v>
      </c>
      <c r="O2010">
        <v>2</v>
      </c>
      <c r="P2010">
        <v>5</v>
      </c>
      <c r="Q2010">
        <v>28</v>
      </c>
      <c r="R2010">
        <v>2</v>
      </c>
      <c r="S2010">
        <v>0</v>
      </c>
      <c r="T2010">
        <v>20</v>
      </c>
      <c r="U2010">
        <v>55</v>
      </c>
      <c r="V2010">
        <v>0.20100000000000001</v>
      </c>
      <c r="W2010">
        <v>0.29799999999999999</v>
      </c>
      <c r="X2010">
        <v>0.34399999999999997</v>
      </c>
      <c r="Y2010">
        <v>0.64200000000000002</v>
      </c>
      <c r="Z2010">
        <v>65</v>
      </c>
      <c r="AA2010">
        <v>5</v>
      </c>
      <c r="AB2010">
        <v>6</v>
      </c>
      <c r="AC2010">
        <v>4</v>
      </c>
      <c r="AD2010">
        <v>0</v>
      </c>
      <c r="AE2010">
        <v>0</v>
      </c>
      <c r="AF2010">
        <v>0</v>
      </c>
      <c r="AG2010">
        <v>0.25600000000000001</v>
      </c>
      <c r="AH2010">
        <v>111</v>
      </c>
      <c r="AI2010">
        <v>80</v>
      </c>
      <c r="AJ2010" t="s">
        <v>185</v>
      </c>
    </row>
    <row r="2011" spans="1:36" x14ac:dyDescent="0.45">
      <c r="A2011">
        <v>2010</v>
      </c>
      <c r="C2011" t="s">
        <v>1339</v>
      </c>
      <c r="D2011" t="str">
        <f t="shared" si="31"/>
        <v>Ryan Goins2017</v>
      </c>
      <c r="E2011" t="s">
        <v>36</v>
      </c>
      <c r="F2011">
        <v>2017</v>
      </c>
      <c r="G2011">
        <v>72</v>
      </c>
      <c r="H2011">
        <v>219</v>
      </c>
      <c r="I2011">
        <v>459</v>
      </c>
      <c r="J2011">
        <v>57</v>
      </c>
      <c r="K2011">
        <v>197</v>
      </c>
      <c r="L2011">
        <v>17</v>
      </c>
      <c r="M2011">
        <v>40</v>
      </c>
      <c r="N2011">
        <v>10</v>
      </c>
      <c r="O2011">
        <v>1</v>
      </c>
      <c r="P2011">
        <v>4</v>
      </c>
      <c r="Q2011">
        <v>28</v>
      </c>
      <c r="R2011">
        <v>1</v>
      </c>
      <c r="S2011">
        <v>0</v>
      </c>
      <c r="T2011">
        <v>17</v>
      </c>
      <c r="U2011">
        <v>45</v>
      </c>
      <c r="V2011">
        <v>0.20300000000000001</v>
      </c>
      <c r="W2011">
        <v>0.26500000000000001</v>
      </c>
      <c r="X2011">
        <v>0.32500000000000001</v>
      </c>
      <c r="Y2011">
        <v>0.59</v>
      </c>
      <c r="Z2011">
        <v>64</v>
      </c>
      <c r="AA2011">
        <v>7</v>
      </c>
      <c r="AB2011">
        <v>0</v>
      </c>
      <c r="AC2011">
        <v>4</v>
      </c>
      <c r="AD2011">
        <v>1</v>
      </c>
      <c r="AE2011">
        <v>0</v>
      </c>
      <c r="AF2011">
        <v>2</v>
      </c>
      <c r="AG2011">
        <v>0.24199999999999999</v>
      </c>
      <c r="AH2011">
        <v>84</v>
      </c>
      <c r="AI2011">
        <v>58</v>
      </c>
      <c r="AJ2011" t="s">
        <v>1340</v>
      </c>
    </row>
    <row r="2012" spans="1:36" x14ac:dyDescent="0.45">
      <c r="A2012">
        <v>2011</v>
      </c>
      <c r="C2012" t="s">
        <v>541</v>
      </c>
      <c r="D2012" t="str">
        <f t="shared" si="31"/>
        <v>Ramón Laureano2023</v>
      </c>
      <c r="E2012" t="s">
        <v>36</v>
      </c>
      <c r="F2012">
        <v>2023</v>
      </c>
      <c r="G2012">
        <v>56</v>
      </c>
      <c r="H2012">
        <v>219</v>
      </c>
      <c r="I2012">
        <v>404</v>
      </c>
      <c r="J2012">
        <v>53</v>
      </c>
      <c r="K2012">
        <v>202</v>
      </c>
      <c r="L2012">
        <v>21</v>
      </c>
      <c r="M2012">
        <v>43</v>
      </c>
      <c r="N2012">
        <v>9</v>
      </c>
      <c r="O2012">
        <v>3</v>
      </c>
      <c r="P2012">
        <v>5</v>
      </c>
      <c r="Q2012">
        <v>17</v>
      </c>
      <c r="R2012">
        <v>8</v>
      </c>
      <c r="S2012">
        <v>0</v>
      </c>
      <c r="T2012">
        <v>13</v>
      </c>
      <c r="U2012">
        <v>68</v>
      </c>
      <c r="V2012">
        <v>0.21299999999999999</v>
      </c>
      <c r="W2012">
        <v>0.27400000000000002</v>
      </c>
      <c r="X2012">
        <v>0.36099999999999999</v>
      </c>
      <c r="Y2012">
        <v>0.63500000000000001</v>
      </c>
      <c r="Z2012">
        <v>73</v>
      </c>
      <c r="AA2012">
        <v>3</v>
      </c>
      <c r="AB2012">
        <v>4</v>
      </c>
      <c r="AC2012">
        <v>0</v>
      </c>
      <c r="AD2012">
        <v>0</v>
      </c>
      <c r="AE2012">
        <v>0</v>
      </c>
      <c r="AF2012">
        <v>1</v>
      </c>
      <c r="AG2012">
        <v>0.29499999999999998</v>
      </c>
      <c r="AH2012">
        <v>87</v>
      </c>
      <c r="AI2012">
        <v>74</v>
      </c>
      <c r="AJ2012" t="s">
        <v>542</v>
      </c>
    </row>
    <row r="2013" spans="1:36" x14ac:dyDescent="0.45">
      <c r="A2013">
        <v>2012</v>
      </c>
      <c r="C2013" t="s">
        <v>1341</v>
      </c>
      <c r="D2013" t="str">
        <f t="shared" si="31"/>
        <v>Chas McCormick2022</v>
      </c>
      <c r="E2013" t="s">
        <v>36</v>
      </c>
      <c r="F2013">
        <v>2022</v>
      </c>
      <c r="G2013">
        <v>63</v>
      </c>
      <c r="H2013">
        <v>219</v>
      </c>
      <c r="I2013">
        <v>407</v>
      </c>
      <c r="J2013">
        <v>54</v>
      </c>
      <c r="K2013">
        <v>193</v>
      </c>
      <c r="L2013">
        <v>24</v>
      </c>
      <c r="M2013">
        <v>43</v>
      </c>
      <c r="N2013">
        <v>8</v>
      </c>
      <c r="O2013">
        <v>1</v>
      </c>
      <c r="P2013">
        <v>8</v>
      </c>
      <c r="Q2013">
        <v>21</v>
      </c>
      <c r="R2013">
        <v>1</v>
      </c>
      <c r="S2013">
        <v>2</v>
      </c>
      <c r="T2013">
        <v>24</v>
      </c>
      <c r="U2013">
        <v>54</v>
      </c>
      <c r="V2013">
        <v>0.223</v>
      </c>
      <c r="W2013">
        <v>0.311</v>
      </c>
      <c r="X2013">
        <v>0.39900000000000002</v>
      </c>
      <c r="Y2013">
        <v>0.71</v>
      </c>
      <c r="Z2013">
        <v>77</v>
      </c>
      <c r="AA2013">
        <v>4</v>
      </c>
      <c r="AB2013">
        <v>1</v>
      </c>
      <c r="AC2013">
        <v>0</v>
      </c>
      <c r="AD2013">
        <v>1</v>
      </c>
      <c r="AE2013">
        <v>0</v>
      </c>
      <c r="AF2013">
        <v>1</v>
      </c>
      <c r="AG2013">
        <v>0.26500000000000001</v>
      </c>
      <c r="AH2013">
        <v>92</v>
      </c>
      <c r="AI2013">
        <v>101</v>
      </c>
      <c r="AJ2013" t="s">
        <v>1342</v>
      </c>
    </row>
    <row r="2014" spans="1:36" x14ac:dyDescent="0.45">
      <c r="A2014">
        <v>2013</v>
      </c>
      <c r="C2014" t="s">
        <v>635</v>
      </c>
      <c r="D2014" t="str">
        <f t="shared" si="31"/>
        <v>Michael Saunders2014</v>
      </c>
      <c r="E2014" t="s">
        <v>36</v>
      </c>
      <c r="F2014">
        <v>2014</v>
      </c>
      <c r="G2014">
        <v>65</v>
      </c>
      <c r="H2014">
        <v>219</v>
      </c>
      <c r="I2014">
        <v>263</v>
      </c>
      <c r="J2014">
        <v>50</v>
      </c>
      <c r="K2014">
        <v>196</v>
      </c>
      <c r="L2014">
        <v>31</v>
      </c>
      <c r="M2014">
        <v>54</v>
      </c>
      <c r="N2014">
        <v>7</v>
      </c>
      <c r="O2014">
        <v>3</v>
      </c>
      <c r="P2014">
        <v>6</v>
      </c>
      <c r="Q2014">
        <v>28</v>
      </c>
      <c r="R2014">
        <v>3</v>
      </c>
      <c r="S2014">
        <v>4</v>
      </c>
      <c r="T2014">
        <v>17</v>
      </c>
      <c r="U2014">
        <v>50</v>
      </c>
      <c r="V2014">
        <v>0.27600000000000002</v>
      </c>
      <c r="W2014">
        <v>0.32700000000000001</v>
      </c>
      <c r="X2014">
        <v>0.434</v>
      </c>
      <c r="Y2014">
        <v>0.76100000000000001</v>
      </c>
      <c r="Z2014">
        <v>85</v>
      </c>
      <c r="AA2014">
        <v>2</v>
      </c>
      <c r="AB2014">
        <v>0</v>
      </c>
      <c r="AC2014">
        <v>2</v>
      </c>
      <c r="AD2014">
        <v>4</v>
      </c>
      <c r="AE2014">
        <v>0</v>
      </c>
      <c r="AF2014">
        <v>4</v>
      </c>
      <c r="AG2014">
        <v>0.33300000000000002</v>
      </c>
      <c r="AH2014">
        <v>92</v>
      </c>
      <c r="AI2014">
        <v>115</v>
      </c>
      <c r="AJ2014" t="s">
        <v>636</v>
      </c>
    </row>
    <row r="2015" spans="1:36" x14ac:dyDescent="0.45">
      <c r="A2015">
        <v>2014</v>
      </c>
      <c r="C2015" t="s">
        <v>1343</v>
      </c>
      <c r="D2015" t="str">
        <f t="shared" si="31"/>
        <v>Brice Turang2023</v>
      </c>
      <c r="E2015" t="s">
        <v>36</v>
      </c>
      <c r="F2015">
        <v>2023</v>
      </c>
      <c r="G2015">
        <v>68</v>
      </c>
      <c r="H2015">
        <v>219</v>
      </c>
      <c r="I2015">
        <v>448</v>
      </c>
      <c r="J2015">
        <v>52</v>
      </c>
      <c r="K2015">
        <v>203</v>
      </c>
      <c r="L2015">
        <v>18</v>
      </c>
      <c r="M2015">
        <v>42</v>
      </c>
      <c r="N2015">
        <v>7</v>
      </c>
      <c r="O2015">
        <v>3</v>
      </c>
      <c r="P2015">
        <v>3</v>
      </c>
      <c r="Q2015">
        <v>18</v>
      </c>
      <c r="R2015">
        <v>9</v>
      </c>
      <c r="S2015">
        <v>4</v>
      </c>
      <c r="T2015">
        <v>16</v>
      </c>
      <c r="U2015">
        <v>52</v>
      </c>
      <c r="V2015">
        <v>0.20699999999999999</v>
      </c>
      <c r="W2015">
        <v>0.26500000000000001</v>
      </c>
      <c r="X2015">
        <v>0.315</v>
      </c>
      <c r="Y2015">
        <v>0.57999999999999996</v>
      </c>
      <c r="Z2015">
        <v>64</v>
      </c>
      <c r="AA2015">
        <v>4</v>
      </c>
      <c r="AB2015">
        <v>0</v>
      </c>
      <c r="AC2015">
        <v>0</v>
      </c>
      <c r="AD2015">
        <v>0</v>
      </c>
      <c r="AE2015">
        <v>1</v>
      </c>
      <c r="AF2015">
        <v>2</v>
      </c>
      <c r="AG2015">
        <v>0.26400000000000001</v>
      </c>
      <c r="AH2015">
        <v>98</v>
      </c>
      <c r="AI2015">
        <v>60</v>
      </c>
      <c r="AJ2015" t="s">
        <v>1344</v>
      </c>
    </row>
    <row r="2016" spans="1:36" x14ac:dyDescent="0.45">
      <c r="A2016">
        <v>2015</v>
      </c>
      <c r="C2016" t="s">
        <v>617</v>
      </c>
      <c r="D2016" t="str">
        <f t="shared" si="31"/>
        <v>Taylor Ward2021</v>
      </c>
      <c r="E2016" t="s">
        <v>36</v>
      </c>
      <c r="F2016">
        <v>2021</v>
      </c>
      <c r="G2016">
        <v>59</v>
      </c>
      <c r="H2016">
        <v>219</v>
      </c>
      <c r="I2016">
        <v>237</v>
      </c>
      <c r="J2016">
        <v>54</v>
      </c>
      <c r="K2016">
        <v>193</v>
      </c>
      <c r="L2016">
        <v>28</v>
      </c>
      <c r="M2016">
        <v>44</v>
      </c>
      <c r="N2016">
        <v>12</v>
      </c>
      <c r="O2016">
        <v>0</v>
      </c>
      <c r="P2016">
        <v>7</v>
      </c>
      <c r="Q2016">
        <v>28</v>
      </c>
      <c r="R2016">
        <v>1</v>
      </c>
      <c r="S2016">
        <v>1</v>
      </c>
      <c r="T2016">
        <v>18</v>
      </c>
      <c r="U2016">
        <v>54</v>
      </c>
      <c r="V2016">
        <v>0.22800000000000001</v>
      </c>
      <c r="W2016">
        <v>0.312</v>
      </c>
      <c r="X2016">
        <v>0.39900000000000002</v>
      </c>
      <c r="Y2016">
        <v>0.71099999999999997</v>
      </c>
      <c r="Z2016">
        <v>77</v>
      </c>
      <c r="AA2016">
        <v>4</v>
      </c>
      <c r="AB2016">
        <v>6</v>
      </c>
      <c r="AC2016">
        <v>1</v>
      </c>
      <c r="AD2016">
        <v>1</v>
      </c>
      <c r="AE2016">
        <v>0</v>
      </c>
      <c r="AF2016">
        <v>2</v>
      </c>
      <c r="AG2016">
        <v>0.27800000000000002</v>
      </c>
      <c r="AH2016">
        <v>85</v>
      </c>
      <c r="AI2016">
        <v>98</v>
      </c>
      <c r="AJ2016" t="s">
        <v>618</v>
      </c>
    </row>
    <row r="2017" spans="1:36" x14ac:dyDescent="0.45">
      <c r="A2017">
        <v>2016</v>
      </c>
      <c r="C2017" t="s">
        <v>999</v>
      </c>
      <c r="D2017" t="str">
        <f t="shared" si="31"/>
        <v>Mike Zunino2018</v>
      </c>
      <c r="E2017" t="s">
        <v>36</v>
      </c>
      <c r="F2017">
        <v>2018</v>
      </c>
      <c r="G2017">
        <v>60</v>
      </c>
      <c r="H2017">
        <v>219</v>
      </c>
      <c r="I2017">
        <v>405</v>
      </c>
      <c r="J2017">
        <v>55</v>
      </c>
      <c r="K2017">
        <v>201</v>
      </c>
      <c r="L2017">
        <v>20</v>
      </c>
      <c r="M2017">
        <v>38</v>
      </c>
      <c r="N2017">
        <v>7</v>
      </c>
      <c r="O2017">
        <v>0</v>
      </c>
      <c r="P2017">
        <v>12</v>
      </c>
      <c r="Q2017">
        <v>29</v>
      </c>
      <c r="R2017">
        <v>0</v>
      </c>
      <c r="S2017">
        <v>0</v>
      </c>
      <c r="T2017">
        <v>11</v>
      </c>
      <c r="U2017">
        <v>85</v>
      </c>
      <c r="V2017">
        <v>0.189</v>
      </c>
      <c r="W2017">
        <v>0.251</v>
      </c>
      <c r="X2017">
        <v>0.40300000000000002</v>
      </c>
      <c r="Y2017">
        <v>0.65400000000000003</v>
      </c>
      <c r="Z2017">
        <v>81</v>
      </c>
      <c r="AA2017">
        <v>6</v>
      </c>
      <c r="AB2017">
        <v>6</v>
      </c>
      <c r="AC2017">
        <v>0</v>
      </c>
      <c r="AD2017">
        <v>1</v>
      </c>
      <c r="AE2017">
        <v>0</v>
      </c>
      <c r="AF2017">
        <v>0</v>
      </c>
      <c r="AG2017">
        <v>0.248</v>
      </c>
      <c r="AH2017">
        <v>95</v>
      </c>
      <c r="AI2017">
        <v>78</v>
      </c>
      <c r="AJ2017" t="s">
        <v>1000</v>
      </c>
    </row>
    <row r="2018" spans="1:36" x14ac:dyDescent="0.45">
      <c r="A2018">
        <v>2017</v>
      </c>
      <c r="C2018" t="s">
        <v>1077</v>
      </c>
      <c r="D2018" t="str">
        <f t="shared" si="31"/>
        <v>Robinson Chirinos2015</v>
      </c>
      <c r="E2018" t="s">
        <v>36</v>
      </c>
      <c r="F2018">
        <v>2015</v>
      </c>
      <c r="G2018">
        <v>59</v>
      </c>
      <c r="H2018">
        <v>218</v>
      </c>
      <c r="I2018">
        <v>273</v>
      </c>
      <c r="J2018">
        <v>58</v>
      </c>
      <c r="K2018">
        <v>188</v>
      </c>
      <c r="L2018">
        <v>25</v>
      </c>
      <c r="M2018">
        <v>40</v>
      </c>
      <c r="N2018">
        <v>13</v>
      </c>
      <c r="O2018">
        <v>1</v>
      </c>
      <c r="P2018">
        <v>8</v>
      </c>
      <c r="Q2018">
        <v>27</v>
      </c>
      <c r="R2018">
        <v>0</v>
      </c>
      <c r="S2018">
        <v>0</v>
      </c>
      <c r="T2018">
        <v>21</v>
      </c>
      <c r="U2018">
        <v>49</v>
      </c>
      <c r="V2018">
        <v>0.21299999999999999</v>
      </c>
      <c r="W2018">
        <v>0.30199999999999999</v>
      </c>
      <c r="X2018">
        <v>0.42</v>
      </c>
      <c r="Y2018">
        <v>0.72299999999999998</v>
      </c>
      <c r="Z2018">
        <v>79</v>
      </c>
      <c r="AA2018">
        <v>4</v>
      </c>
      <c r="AB2018">
        <v>4</v>
      </c>
      <c r="AC2018">
        <v>3</v>
      </c>
      <c r="AD2018">
        <v>2</v>
      </c>
      <c r="AE2018">
        <v>0</v>
      </c>
      <c r="AF2018">
        <v>1</v>
      </c>
      <c r="AG2018">
        <v>0.24099999999999999</v>
      </c>
      <c r="AH2018">
        <v>89</v>
      </c>
      <c r="AI2018">
        <v>102</v>
      </c>
      <c r="AJ2018" t="s">
        <v>1078</v>
      </c>
    </row>
    <row r="2019" spans="1:36" x14ac:dyDescent="0.45">
      <c r="A2019">
        <v>2018</v>
      </c>
      <c r="C2019" t="s">
        <v>517</v>
      </c>
      <c r="D2019" t="str">
        <f t="shared" si="31"/>
        <v>Lucas Duda2018</v>
      </c>
      <c r="E2019" t="s">
        <v>36</v>
      </c>
      <c r="F2019">
        <v>2018</v>
      </c>
      <c r="G2019">
        <v>56</v>
      </c>
      <c r="H2019">
        <v>218</v>
      </c>
      <c r="I2019">
        <v>367</v>
      </c>
      <c r="J2019">
        <v>52</v>
      </c>
      <c r="K2019">
        <v>197</v>
      </c>
      <c r="L2019">
        <v>19</v>
      </c>
      <c r="M2019">
        <v>46</v>
      </c>
      <c r="N2019">
        <v>8</v>
      </c>
      <c r="O2019">
        <v>1</v>
      </c>
      <c r="P2019">
        <v>7</v>
      </c>
      <c r="Q2019">
        <v>26</v>
      </c>
      <c r="R2019">
        <v>0</v>
      </c>
      <c r="S2019">
        <v>0</v>
      </c>
      <c r="T2019">
        <v>13</v>
      </c>
      <c r="U2019">
        <v>63</v>
      </c>
      <c r="V2019">
        <v>0.23400000000000001</v>
      </c>
      <c r="W2019">
        <v>0.30299999999999999</v>
      </c>
      <c r="X2019">
        <v>0.39100000000000001</v>
      </c>
      <c r="Y2019">
        <v>0.69399999999999995</v>
      </c>
      <c r="Z2019">
        <v>77</v>
      </c>
      <c r="AA2019">
        <v>3</v>
      </c>
      <c r="AB2019">
        <v>7</v>
      </c>
      <c r="AC2019">
        <v>0</v>
      </c>
      <c r="AD2019">
        <v>1</v>
      </c>
      <c r="AE2019">
        <v>0</v>
      </c>
      <c r="AF2019">
        <v>0</v>
      </c>
      <c r="AG2019">
        <v>0.30499999999999999</v>
      </c>
      <c r="AH2019">
        <v>90</v>
      </c>
      <c r="AI2019">
        <v>91</v>
      </c>
      <c r="AJ2019" t="s">
        <v>518</v>
      </c>
    </row>
    <row r="2020" spans="1:36" x14ac:dyDescent="0.45">
      <c r="A2020">
        <v>2019</v>
      </c>
      <c r="C2020" t="s">
        <v>1345</v>
      </c>
      <c r="D2020" t="str">
        <f t="shared" si="31"/>
        <v>Clint Frazier2021</v>
      </c>
      <c r="E2020" t="s">
        <v>36</v>
      </c>
      <c r="F2020">
        <v>2021</v>
      </c>
      <c r="G2020">
        <v>66</v>
      </c>
      <c r="H2020">
        <v>218</v>
      </c>
      <c r="I2020">
        <v>218</v>
      </c>
      <c r="J2020">
        <v>56</v>
      </c>
      <c r="K2020">
        <v>183</v>
      </c>
      <c r="L2020">
        <v>20</v>
      </c>
      <c r="M2020">
        <v>34</v>
      </c>
      <c r="N2020">
        <v>9</v>
      </c>
      <c r="O2020">
        <v>0</v>
      </c>
      <c r="P2020">
        <v>5</v>
      </c>
      <c r="Q2020">
        <v>15</v>
      </c>
      <c r="R2020">
        <v>2</v>
      </c>
      <c r="S2020">
        <v>0</v>
      </c>
      <c r="T2020">
        <v>32</v>
      </c>
      <c r="U2020">
        <v>65</v>
      </c>
      <c r="V2020">
        <v>0.186</v>
      </c>
      <c r="W2020">
        <v>0.317</v>
      </c>
      <c r="X2020">
        <v>0.317</v>
      </c>
      <c r="Y2020">
        <v>0.63300000000000001</v>
      </c>
      <c r="Z2020">
        <v>58</v>
      </c>
      <c r="AA2020">
        <v>8</v>
      </c>
      <c r="AB2020">
        <v>3</v>
      </c>
      <c r="AC2020">
        <v>0</v>
      </c>
      <c r="AD2020">
        <v>0</v>
      </c>
      <c r="AE2020">
        <v>0</v>
      </c>
      <c r="AF2020">
        <v>0</v>
      </c>
      <c r="AG2020">
        <v>0.25700000000000001</v>
      </c>
      <c r="AH2020">
        <v>100</v>
      </c>
      <c r="AI2020">
        <v>79</v>
      </c>
      <c r="AJ2020" t="s">
        <v>1346</v>
      </c>
    </row>
    <row r="2021" spans="1:36" x14ac:dyDescent="0.45">
      <c r="A2021">
        <v>2020</v>
      </c>
      <c r="C2021" t="s">
        <v>160</v>
      </c>
      <c r="D2021" t="str">
        <f t="shared" si="31"/>
        <v>Matt Holliday2015</v>
      </c>
      <c r="E2021" t="s">
        <v>36</v>
      </c>
      <c r="F2021">
        <v>2015</v>
      </c>
      <c r="G2021">
        <v>52</v>
      </c>
      <c r="H2021">
        <v>218</v>
      </c>
      <c r="I2021">
        <v>277</v>
      </c>
      <c r="J2021">
        <v>52</v>
      </c>
      <c r="K2021">
        <v>178</v>
      </c>
      <c r="L2021">
        <v>20</v>
      </c>
      <c r="M2021">
        <v>54</v>
      </c>
      <c r="N2021">
        <v>10</v>
      </c>
      <c r="O2021">
        <v>1</v>
      </c>
      <c r="P2021">
        <v>3</v>
      </c>
      <c r="Q2021">
        <v>26</v>
      </c>
      <c r="R2021">
        <v>2</v>
      </c>
      <c r="S2021">
        <v>1</v>
      </c>
      <c r="T2021">
        <v>33</v>
      </c>
      <c r="U2021">
        <v>39</v>
      </c>
      <c r="V2021">
        <v>0.30299999999999999</v>
      </c>
      <c r="W2021">
        <v>0.41699999999999998</v>
      </c>
      <c r="X2021">
        <v>0.42099999999999999</v>
      </c>
      <c r="Y2021">
        <v>0.83899999999999997</v>
      </c>
      <c r="Z2021">
        <v>75</v>
      </c>
      <c r="AA2021">
        <v>7</v>
      </c>
      <c r="AB2021">
        <v>4</v>
      </c>
      <c r="AC2021">
        <v>0</v>
      </c>
      <c r="AD2021">
        <v>3</v>
      </c>
      <c r="AE2021">
        <v>5</v>
      </c>
      <c r="AF2021">
        <v>3</v>
      </c>
      <c r="AG2021">
        <v>0.36699999999999999</v>
      </c>
      <c r="AH2021">
        <v>109</v>
      </c>
      <c r="AI2021">
        <v>139</v>
      </c>
      <c r="AJ2021" t="s">
        <v>161</v>
      </c>
    </row>
    <row r="2022" spans="1:36" x14ac:dyDescent="0.45">
      <c r="A2022">
        <v>2021</v>
      </c>
      <c r="C2022" t="s">
        <v>252</v>
      </c>
      <c r="D2022" t="str">
        <f t="shared" si="31"/>
        <v>Desmond Jennings2016</v>
      </c>
      <c r="E2022" t="s">
        <v>36</v>
      </c>
      <c r="F2022">
        <v>2016</v>
      </c>
      <c r="G2022">
        <v>63</v>
      </c>
      <c r="H2022">
        <v>218</v>
      </c>
      <c r="I2022">
        <v>225</v>
      </c>
      <c r="J2022">
        <v>54</v>
      </c>
      <c r="K2022">
        <v>193</v>
      </c>
      <c r="L2022">
        <v>22</v>
      </c>
      <c r="M2022">
        <v>39</v>
      </c>
      <c r="N2022">
        <v>6</v>
      </c>
      <c r="O2022">
        <v>1</v>
      </c>
      <c r="P2022">
        <v>7</v>
      </c>
      <c r="Q2022">
        <v>19</v>
      </c>
      <c r="R2022">
        <v>2</v>
      </c>
      <c r="S2022">
        <v>0</v>
      </c>
      <c r="T2022">
        <v>21</v>
      </c>
      <c r="U2022">
        <v>55</v>
      </c>
      <c r="V2022">
        <v>0.20200000000000001</v>
      </c>
      <c r="W2022">
        <v>0.28599999999999998</v>
      </c>
      <c r="X2022">
        <v>0.35199999999999998</v>
      </c>
      <c r="Y2022">
        <v>0.63800000000000001</v>
      </c>
      <c r="Z2022">
        <v>68</v>
      </c>
      <c r="AA2022">
        <v>4</v>
      </c>
      <c r="AB2022">
        <v>2</v>
      </c>
      <c r="AC2022">
        <v>1</v>
      </c>
      <c r="AD2022">
        <v>1</v>
      </c>
      <c r="AE2022">
        <v>0</v>
      </c>
      <c r="AF2022">
        <v>2</v>
      </c>
      <c r="AG2022">
        <v>0.24199999999999999</v>
      </c>
      <c r="AH2022">
        <v>102</v>
      </c>
      <c r="AI2022">
        <v>73</v>
      </c>
      <c r="AJ2022" t="s">
        <v>253</v>
      </c>
    </row>
    <row r="2023" spans="1:36" x14ac:dyDescent="0.45">
      <c r="A2023">
        <v>2022</v>
      </c>
      <c r="C2023" t="s">
        <v>671</v>
      </c>
      <c r="D2023" t="str">
        <f t="shared" si="31"/>
        <v>Scott Kingery2019</v>
      </c>
      <c r="E2023" t="s">
        <v>36</v>
      </c>
      <c r="F2023">
        <v>2019</v>
      </c>
      <c r="G2023">
        <v>58</v>
      </c>
      <c r="H2023">
        <v>218</v>
      </c>
      <c r="I2023">
        <v>500</v>
      </c>
      <c r="J2023">
        <v>49</v>
      </c>
      <c r="K2023">
        <v>202</v>
      </c>
      <c r="L2023">
        <v>31</v>
      </c>
      <c r="M2023">
        <v>59</v>
      </c>
      <c r="N2023">
        <v>16</v>
      </c>
      <c r="O2023">
        <v>1</v>
      </c>
      <c r="P2023">
        <v>11</v>
      </c>
      <c r="Q2023">
        <v>27</v>
      </c>
      <c r="R2023">
        <v>5</v>
      </c>
      <c r="S2023">
        <v>1</v>
      </c>
      <c r="T2023">
        <v>12</v>
      </c>
      <c r="U2023">
        <v>61</v>
      </c>
      <c r="V2023">
        <v>0.29199999999999998</v>
      </c>
      <c r="W2023">
        <v>0.34399999999999997</v>
      </c>
      <c r="X2023">
        <v>0.54500000000000004</v>
      </c>
      <c r="Y2023">
        <v>0.88900000000000001</v>
      </c>
      <c r="Z2023">
        <v>110</v>
      </c>
      <c r="AA2023">
        <v>0</v>
      </c>
      <c r="AB2023">
        <v>4</v>
      </c>
      <c r="AC2023">
        <v>0</v>
      </c>
      <c r="AD2023">
        <v>0</v>
      </c>
      <c r="AE2023">
        <v>0</v>
      </c>
      <c r="AF2023">
        <v>1</v>
      </c>
      <c r="AG2023">
        <v>0.36899999999999999</v>
      </c>
      <c r="AH2023">
        <v>124</v>
      </c>
      <c r="AI2023">
        <v>133</v>
      </c>
      <c r="AJ2023" t="s">
        <v>672</v>
      </c>
    </row>
    <row r="2024" spans="1:36" x14ac:dyDescent="0.45">
      <c r="A2024">
        <v>2023</v>
      </c>
      <c r="C2024" t="s">
        <v>1347</v>
      </c>
      <c r="D2024" t="str">
        <f t="shared" si="31"/>
        <v>Jake Marisnick2015</v>
      </c>
      <c r="E2024" t="s">
        <v>36</v>
      </c>
      <c r="F2024">
        <v>2015</v>
      </c>
      <c r="G2024">
        <v>69</v>
      </c>
      <c r="H2024">
        <v>218</v>
      </c>
      <c r="I2024">
        <v>372</v>
      </c>
      <c r="J2024">
        <v>59</v>
      </c>
      <c r="K2024">
        <v>201</v>
      </c>
      <c r="L2024">
        <v>21</v>
      </c>
      <c r="M2024">
        <v>48</v>
      </c>
      <c r="N2024">
        <v>8</v>
      </c>
      <c r="O2024">
        <v>2</v>
      </c>
      <c r="P2024">
        <v>5</v>
      </c>
      <c r="Q2024">
        <v>21</v>
      </c>
      <c r="R2024">
        <v>11</v>
      </c>
      <c r="S2024">
        <v>4</v>
      </c>
      <c r="T2024">
        <v>9</v>
      </c>
      <c r="U2024">
        <v>58</v>
      </c>
      <c r="V2024">
        <v>0.23899999999999999</v>
      </c>
      <c r="W2024">
        <v>0.27400000000000002</v>
      </c>
      <c r="X2024">
        <v>0.373</v>
      </c>
      <c r="Y2024">
        <v>0.64800000000000002</v>
      </c>
      <c r="Z2024">
        <v>75</v>
      </c>
      <c r="AA2024">
        <v>2</v>
      </c>
      <c r="AB2024">
        <v>2</v>
      </c>
      <c r="AC2024">
        <v>3</v>
      </c>
      <c r="AD2024">
        <v>3</v>
      </c>
      <c r="AE2024">
        <v>0</v>
      </c>
      <c r="AF2024">
        <v>3</v>
      </c>
      <c r="AG2024">
        <v>0.30499999999999999</v>
      </c>
      <c r="AH2024">
        <v>95</v>
      </c>
      <c r="AI2024">
        <v>82</v>
      </c>
      <c r="AJ2024" t="s">
        <v>1348</v>
      </c>
    </row>
    <row r="2025" spans="1:36" x14ac:dyDescent="0.45">
      <c r="A2025">
        <v>2024</v>
      </c>
      <c r="C2025" t="s">
        <v>186</v>
      </c>
      <c r="D2025" t="str">
        <f t="shared" si="31"/>
        <v>Shohei Ohtani2019</v>
      </c>
      <c r="E2025" t="s">
        <v>36</v>
      </c>
      <c r="F2025">
        <v>2019</v>
      </c>
      <c r="G2025">
        <v>53</v>
      </c>
      <c r="H2025">
        <v>218</v>
      </c>
      <c r="I2025">
        <v>425</v>
      </c>
      <c r="J2025">
        <v>47</v>
      </c>
      <c r="K2025">
        <v>198</v>
      </c>
      <c r="L2025">
        <v>28</v>
      </c>
      <c r="M2025">
        <v>60</v>
      </c>
      <c r="N2025">
        <v>9</v>
      </c>
      <c r="O2025">
        <v>1</v>
      </c>
      <c r="P2025">
        <v>14</v>
      </c>
      <c r="Q2025">
        <v>38</v>
      </c>
      <c r="R2025">
        <v>4</v>
      </c>
      <c r="S2025">
        <v>1</v>
      </c>
      <c r="T2025">
        <v>16</v>
      </c>
      <c r="U2025">
        <v>53</v>
      </c>
      <c r="V2025">
        <v>0.30299999999999999</v>
      </c>
      <c r="W2025">
        <v>0.35299999999999998</v>
      </c>
      <c r="X2025">
        <v>0.57099999999999995</v>
      </c>
      <c r="Y2025">
        <v>0.92400000000000004</v>
      </c>
      <c r="Z2025">
        <v>113</v>
      </c>
      <c r="AA2025">
        <v>2</v>
      </c>
      <c r="AB2025">
        <v>1</v>
      </c>
      <c r="AC2025">
        <v>0</v>
      </c>
      <c r="AD2025">
        <v>3</v>
      </c>
      <c r="AE2025">
        <v>0</v>
      </c>
      <c r="AF2025">
        <v>6</v>
      </c>
      <c r="AG2025">
        <v>0.34300000000000003</v>
      </c>
      <c r="AH2025">
        <v>116</v>
      </c>
      <c r="AI2025">
        <v>142</v>
      </c>
      <c r="AJ2025" t="s">
        <v>187</v>
      </c>
    </row>
    <row r="2026" spans="1:36" x14ac:dyDescent="0.45">
      <c r="A2026">
        <v>2025</v>
      </c>
      <c r="C2026" t="s">
        <v>1349</v>
      </c>
      <c r="D2026" t="str">
        <f t="shared" si="31"/>
        <v>Paulo Orlando2016</v>
      </c>
      <c r="E2026" t="s">
        <v>36</v>
      </c>
      <c r="F2026">
        <v>2016</v>
      </c>
      <c r="G2026">
        <v>63</v>
      </c>
      <c r="H2026">
        <v>218</v>
      </c>
      <c r="I2026">
        <v>484</v>
      </c>
      <c r="J2026">
        <v>53</v>
      </c>
      <c r="K2026">
        <v>208</v>
      </c>
      <c r="L2026">
        <v>16</v>
      </c>
      <c r="M2026">
        <v>66</v>
      </c>
      <c r="N2026">
        <v>10</v>
      </c>
      <c r="O2026">
        <v>3</v>
      </c>
      <c r="P2026">
        <v>1</v>
      </c>
      <c r="Q2026">
        <v>18</v>
      </c>
      <c r="R2026">
        <v>5</v>
      </c>
      <c r="S2026">
        <v>1</v>
      </c>
      <c r="T2026">
        <v>5</v>
      </c>
      <c r="U2026">
        <v>47</v>
      </c>
      <c r="V2026">
        <v>0.317</v>
      </c>
      <c r="W2026">
        <v>0.34100000000000003</v>
      </c>
      <c r="X2026">
        <v>0.40899999999999997</v>
      </c>
      <c r="Y2026">
        <v>0.75</v>
      </c>
      <c r="Z2026">
        <v>85</v>
      </c>
      <c r="AA2026">
        <v>4</v>
      </c>
      <c r="AB2026">
        <v>3</v>
      </c>
      <c r="AC2026">
        <v>1</v>
      </c>
      <c r="AD2026">
        <v>1</v>
      </c>
      <c r="AE2026">
        <v>1</v>
      </c>
      <c r="AF2026">
        <v>4</v>
      </c>
      <c r="AG2026">
        <v>0.40400000000000003</v>
      </c>
      <c r="AH2026">
        <v>105</v>
      </c>
      <c r="AI2026">
        <v>103</v>
      </c>
      <c r="AJ2026" t="s">
        <v>1350</v>
      </c>
    </row>
    <row r="2027" spans="1:36" x14ac:dyDescent="0.45">
      <c r="A2027">
        <v>2026</v>
      </c>
      <c r="C2027" t="s">
        <v>857</v>
      </c>
      <c r="D2027" t="str">
        <f t="shared" si="31"/>
        <v>Colby Rasmus2014</v>
      </c>
      <c r="E2027" t="s">
        <v>36</v>
      </c>
      <c r="F2027">
        <v>2014</v>
      </c>
      <c r="G2027">
        <v>59</v>
      </c>
      <c r="H2027">
        <v>218</v>
      </c>
      <c r="I2027">
        <v>376</v>
      </c>
      <c r="J2027">
        <v>53</v>
      </c>
      <c r="K2027">
        <v>203</v>
      </c>
      <c r="L2027">
        <v>27</v>
      </c>
      <c r="M2027">
        <v>43</v>
      </c>
      <c r="N2027">
        <v>11</v>
      </c>
      <c r="O2027">
        <v>1</v>
      </c>
      <c r="P2027">
        <v>12</v>
      </c>
      <c r="Q2027">
        <v>27</v>
      </c>
      <c r="R2027">
        <v>0</v>
      </c>
      <c r="S2027">
        <v>0</v>
      </c>
      <c r="T2027">
        <v>14</v>
      </c>
      <c r="U2027">
        <v>73</v>
      </c>
      <c r="V2027">
        <v>0.21199999999999999</v>
      </c>
      <c r="W2027">
        <v>0.26600000000000001</v>
      </c>
      <c r="X2027">
        <v>0.45300000000000001</v>
      </c>
      <c r="Y2027">
        <v>0.71899999999999997</v>
      </c>
      <c r="Z2027">
        <v>92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0.26300000000000001</v>
      </c>
      <c r="AH2027">
        <v>94</v>
      </c>
      <c r="AI2027">
        <v>100</v>
      </c>
      <c r="AJ2027" t="s">
        <v>858</v>
      </c>
    </row>
    <row r="2028" spans="1:36" x14ac:dyDescent="0.45">
      <c r="A2028">
        <v>2027</v>
      </c>
      <c r="C2028" t="s">
        <v>1065</v>
      </c>
      <c r="D2028" t="str">
        <f t="shared" si="31"/>
        <v>Carlos Ruiz2015</v>
      </c>
      <c r="E2028" t="s">
        <v>36</v>
      </c>
      <c r="F2028">
        <v>2015</v>
      </c>
      <c r="G2028">
        <v>58</v>
      </c>
      <c r="H2028">
        <v>218</v>
      </c>
      <c r="I2028">
        <v>320</v>
      </c>
      <c r="J2028">
        <v>56</v>
      </c>
      <c r="K2028">
        <v>192</v>
      </c>
      <c r="L2028">
        <v>16</v>
      </c>
      <c r="M2028">
        <v>45</v>
      </c>
      <c r="N2028">
        <v>9</v>
      </c>
      <c r="O2028">
        <v>0</v>
      </c>
      <c r="P2028">
        <v>2</v>
      </c>
      <c r="Q2028">
        <v>16</v>
      </c>
      <c r="R2028">
        <v>0</v>
      </c>
      <c r="S2028">
        <v>1</v>
      </c>
      <c r="T2028">
        <v>21</v>
      </c>
      <c r="U2028">
        <v>28</v>
      </c>
      <c r="V2028">
        <v>0.23400000000000001</v>
      </c>
      <c r="W2028">
        <v>0.318</v>
      </c>
      <c r="X2028">
        <v>0.313</v>
      </c>
      <c r="Y2028">
        <v>0.63100000000000001</v>
      </c>
      <c r="Z2028">
        <v>60</v>
      </c>
      <c r="AA2028">
        <v>11</v>
      </c>
      <c r="AB2028">
        <v>3</v>
      </c>
      <c r="AC2028">
        <v>1</v>
      </c>
      <c r="AD2028">
        <v>1</v>
      </c>
      <c r="AE2028">
        <v>2</v>
      </c>
      <c r="AF2028">
        <v>2</v>
      </c>
      <c r="AG2028">
        <v>0.26400000000000001</v>
      </c>
      <c r="AH2028">
        <v>120</v>
      </c>
      <c r="AI2028">
        <v>80</v>
      </c>
      <c r="AJ2028" t="s">
        <v>1066</v>
      </c>
    </row>
    <row r="2029" spans="1:36" x14ac:dyDescent="0.45">
      <c r="A2029">
        <v>2028</v>
      </c>
      <c r="C2029" t="s">
        <v>1351</v>
      </c>
      <c r="D2029" t="str">
        <f t="shared" si="31"/>
        <v>Grady Sizemore2014</v>
      </c>
      <c r="E2029" t="s">
        <v>36</v>
      </c>
      <c r="F2029">
        <v>2014</v>
      </c>
      <c r="G2029">
        <v>55</v>
      </c>
      <c r="H2029">
        <v>218</v>
      </c>
      <c r="I2029">
        <v>381</v>
      </c>
      <c r="J2029">
        <v>51</v>
      </c>
      <c r="K2029">
        <v>197</v>
      </c>
      <c r="L2029">
        <v>16</v>
      </c>
      <c r="M2029">
        <v>43</v>
      </c>
      <c r="N2029">
        <v>11</v>
      </c>
      <c r="O2029">
        <v>2</v>
      </c>
      <c r="P2029">
        <v>2</v>
      </c>
      <c r="Q2029">
        <v>15</v>
      </c>
      <c r="R2029">
        <v>5</v>
      </c>
      <c r="S2029">
        <v>0</v>
      </c>
      <c r="T2029">
        <v>20</v>
      </c>
      <c r="U2029">
        <v>42</v>
      </c>
      <c r="V2029">
        <v>0.218</v>
      </c>
      <c r="W2029">
        <v>0.28899999999999998</v>
      </c>
      <c r="X2029">
        <v>0.32500000000000001</v>
      </c>
      <c r="Y2029">
        <v>0.61399999999999999</v>
      </c>
      <c r="Z2029">
        <v>64</v>
      </c>
      <c r="AA2029">
        <v>6</v>
      </c>
      <c r="AB2029">
        <v>0</v>
      </c>
      <c r="AC2029">
        <v>0</v>
      </c>
      <c r="AD2029">
        <v>1</v>
      </c>
      <c r="AE2029">
        <v>0</v>
      </c>
      <c r="AF2029">
        <v>2</v>
      </c>
      <c r="AG2029">
        <v>0.26600000000000001</v>
      </c>
      <c r="AH2029">
        <v>89</v>
      </c>
      <c r="AI2029">
        <v>75</v>
      </c>
      <c r="AJ2029" t="s">
        <v>1352</v>
      </c>
    </row>
    <row r="2030" spans="1:36" x14ac:dyDescent="0.45">
      <c r="A2030">
        <v>2029</v>
      </c>
      <c r="C2030" t="s">
        <v>957</v>
      </c>
      <c r="D2030" t="str">
        <f t="shared" si="31"/>
        <v>Christian Vázquez2018</v>
      </c>
      <c r="E2030" t="s">
        <v>36</v>
      </c>
      <c r="F2030">
        <v>2018</v>
      </c>
      <c r="G2030">
        <v>60</v>
      </c>
      <c r="H2030">
        <v>218</v>
      </c>
      <c r="I2030">
        <v>269</v>
      </c>
      <c r="J2030">
        <v>55</v>
      </c>
      <c r="K2030">
        <v>207</v>
      </c>
      <c r="L2030">
        <v>18</v>
      </c>
      <c r="M2030">
        <v>44</v>
      </c>
      <c r="N2030">
        <v>9</v>
      </c>
      <c r="O2030">
        <v>0</v>
      </c>
      <c r="P2030">
        <v>3</v>
      </c>
      <c r="Q2030">
        <v>14</v>
      </c>
      <c r="R2030">
        <v>2</v>
      </c>
      <c r="S2030">
        <v>1</v>
      </c>
      <c r="T2030">
        <v>7</v>
      </c>
      <c r="U2030">
        <v>33</v>
      </c>
      <c r="V2030">
        <v>0.21299999999999999</v>
      </c>
      <c r="W2030">
        <v>0.249</v>
      </c>
      <c r="X2030">
        <v>0.3</v>
      </c>
      <c r="Y2030">
        <v>0.54800000000000004</v>
      </c>
      <c r="Z2030">
        <v>62</v>
      </c>
      <c r="AA2030">
        <v>4</v>
      </c>
      <c r="AB2030">
        <v>3</v>
      </c>
      <c r="AC2030">
        <v>1</v>
      </c>
      <c r="AD2030">
        <v>0</v>
      </c>
      <c r="AE2030">
        <v>0</v>
      </c>
      <c r="AF2030">
        <v>1</v>
      </c>
      <c r="AG2030">
        <v>0.24</v>
      </c>
      <c r="AH2030">
        <v>103</v>
      </c>
      <c r="AI2030">
        <v>52</v>
      </c>
      <c r="AJ2030" t="s">
        <v>958</v>
      </c>
    </row>
    <row r="2031" spans="1:36" x14ac:dyDescent="0.45">
      <c r="A2031">
        <v>2030</v>
      </c>
      <c r="C2031" t="s">
        <v>1353</v>
      </c>
      <c r="D2031" t="str">
        <f t="shared" si="31"/>
        <v>Alexi Amarista2014</v>
      </c>
      <c r="E2031" t="s">
        <v>36</v>
      </c>
      <c r="F2031">
        <v>2014</v>
      </c>
      <c r="G2031">
        <v>82</v>
      </c>
      <c r="H2031">
        <v>217</v>
      </c>
      <c r="I2031">
        <v>466</v>
      </c>
      <c r="J2031">
        <v>58</v>
      </c>
      <c r="K2031">
        <v>196</v>
      </c>
      <c r="L2031">
        <v>17</v>
      </c>
      <c r="M2031">
        <v>45</v>
      </c>
      <c r="N2031">
        <v>8</v>
      </c>
      <c r="O2031">
        <v>1</v>
      </c>
      <c r="P2031">
        <v>3</v>
      </c>
      <c r="Q2031">
        <v>16</v>
      </c>
      <c r="R2031">
        <v>6</v>
      </c>
      <c r="S2031">
        <v>1</v>
      </c>
      <c r="T2031">
        <v>16</v>
      </c>
      <c r="U2031">
        <v>31</v>
      </c>
      <c r="V2031">
        <v>0.23</v>
      </c>
      <c r="W2031">
        <v>0.28499999999999998</v>
      </c>
      <c r="X2031">
        <v>0.32700000000000001</v>
      </c>
      <c r="Y2031">
        <v>0.61199999999999999</v>
      </c>
      <c r="Z2031">
        <v>64</v>
      </c>
      <c r="AA2031">
        <v>3</v>
      </c>
      <c r="AB2031">
        <v>0</v>
      </c>
      <c r="AC2031">
        <v>3</v>
      </c>
      <c r="AD2031">
        <v>2</v>
      </c>
      <c r="AE2031">
        <v>2</v>
      </c>
      <c r="AF2031">
        <v>3</v>
      </c>
      <c r="AG2031">
        <v>0.25600000000000001</v>
      </c>
      <c r="AH2031">
        <v>104</v>
      </c>
      <c r="AI2031">
        <v>74</v>
      </c>
      <c r="AJ2031" t="s">
        <v>1354</v>
      </c>
    </row>
    <row r="2032" spans="1:36" x14ac:dyDescent="0.45">
      <c r="A2032">
        <v>2031</v>
      </c>
      <c r="C2032" t="s">
        <v>1011</v>
      </c>
      <c r="D2032" t="str">
        <f t="shared" si="31"/>
        <v>Chris Coghlan2016</v>
      </c>
      <c r="E2032" t="s">
        <v>36</v>
      </c>
      <c r="F2032">
        <v>2016</v>
      </c>
      <c r="G2032">
        <v>70</v>
      </c>
      <c r="H2032">
        <v>217</v>
      </c>
      <c r="I2032">
        <v>300</v>
      </c>
      <c r="J2032">
        <v>56</v>
      </c>
      <c r="K2032">
        <v>194</v>
      </c>
      <c r="L2032">
        <v>23</v>
      </c>
      <c r="M2032">
        <v>30</v>
      </c>
      <c r="N2032">
        <v>7</v>
      </c>
      <c r="O2032">
        <v>1</v>
      </c>
      <c r="P2032">
        <v>5</v>
      </c>
      <c r="Q2032">
        <v>14</v>
      </c>
      <c r="R2032">
        <v>1</v>
      </c>
      <c r="S2032">
        <v>1</v>
      </c>
      <c r="T2032">
        <v>21</v>
      </c>
      <c r="U2032">
        <v>62</v>
      </c>
      <c r="V2032">
        <v>0.155</v>
      </c>
      <c r="W2032">
        <v>0.24399999999999999</v>
      </c>
      <c r="X2032">
        <v>0.27800000000000002</v>
      </c>
      <c r="Y2032">
        <v>0.52300000000000002</v>
      </c>
      <c r="Z2032">
        <v>54</v>
      </c>
      <c r="AA2032">
        <v>4</v>
      </c>
      <c r="AB2032">
        <v>2</v>
      </c>
      <c r="AC2032">
        <v>0</v>
      </c>
      <c r="AD2032">
        <v>0</v>
      </c>
      <c r="AE2032">
        <v>2</v>
      </c>
      <c r="AF2032">
        <v>0</v>
      </c>
      <c r="AG2032">
        <v>0.19700000000000001</v>
      </c>
      <c r="AH2032">
        <v>72</v>
      </c>
      <c r="AI2032">
        <v>42</v>
      </c>
      <c r="AJ2032" t="s">
        <v>1012</v>
      </c>
    </row>
    <row r="2033" spans="1:36" x14ac:dyDescent="0.45">
      <c r="A2033">
        <v>2032</v>
      </c>
      <c r="C2033" t="s">
        <v>1355</v>
      </c>
      <c r="D2033" t="str">
        <f t="shared" si="31"/>
        <v>Cheslor Cuthbert2016</v>
      </c>
      <c r="E2033" t="s">
        <v>36</v>
      </c>
      <c r="F2033">
        <v>2016</v>
      </c>
      <c r="G2033">
        <v>56</v>
      </c>
      <c r="H2033">
        <v>217</v>
      </c>
      <c r="I2033">
        <v>510</v>
      </c>
      <c r="J2033">
        <v>55</v>
      </c>
      <c r="K2033">
        <v>206</v>
      </c>
      <c r="L2033">
        <v>23</v>
      </c>
      <c r="M2033">
        <v>58</v>
      </c>
      <c r="N2033">
        <v>9</v>
      </c>
      <c r="O2033">
        <v>0</v>
      </c>
      <c r="P2033">
        <v>8</v>
      </c>
      <c r="Q2033">
        <v>28</v>
      </c>
      <c r="R2033">
        <v>1</v>
      </c>
      <c r="S2033">
        <v>0</v>
      </c>
      <c r="T2033">
        <v>9</v>
      </c>
      <c r="U2033">
        <v>46</v>
      </c>
      <c r="V2033">
        <v>0.28199999999999997</v>
      </c>
      <c r="W2033">
        <v>0.31</v>
      </c>
      <c r="X2033">
        <v>0.442</v>
      </c>
      <c r="Y2033">
        <v>0.752</v>
      </c>
      <c r="Z2033">
        <v>91</v>
      </c>
      <c r="AA2033">
        <v>8</v>
      </c>
      <c r="AB2033">
        <v>0</v>
      </c>
      <c r="AC2033">
        <v>1</v>
      </c>
      <c r="AD2033">
        <v>1</v>
      </c>
      <c r="AE2033">
        <v>0</v>
      </c>
      <c r="AF2033">
        <v>1</v>
      </c>
      <c r="AG2033">
        <v>0.32700000000000001</v>
      </c>
      <c r="AH2033">
        <v>105</v>
      </c>
      <c r="AI2033">
        <v>102</v>
      </c>
      <c r="AJ2033" t="s">
        <v>1356</v>
      </c>
    </row>
    <row r="2034" spans="1:36" x14ac:dyDescent="0.45">
      <c r="A2034">
        <v>2033</v>
      </c>
      <c r="C2034" t="s">
        <v>871</v>
      </c>
      <c r="D2034" t="str">
        <f t="shared" si="31"/>
        <v>Yan Gomes2017</v>
      </c>
      <c r="E2034" t="s">
        <v>36</v>
      </c>
      <c r="F2034">
        <v>2017</v>
      </c>
      <c r="G2034">
        <v>60</v>
      </c>
      <c r="H2034">
        <v>217</v>
      </c>
      <c r="I2034">
        <v>383</v>
      </c>
      <c r="J2034">
        <v>55</v>
      </c>
      <c r="K2034">
        <v>189</v>
      </c>
      <c r="L2034">
        <v>21</v>
      </c>
      <c r="M2034">
        <v>42</v>
      </c>
      <c r="N2034">
        <v>12</v>
      </c>
      <c r="O2034">
        <v>0</v>
      </c>
      <c r="P2034">
        <v>5</v>
      </c>
      <c r="Q2034">
        <v>21</v>
      </c>
      <c r="R2034">
        <v>0</v>
      </c>
      <c r="S2034">
        <v>0</v>
      </c>
      <c r="T2034">
        <v>22</v>
      </c>
      <c r="U2034">
        <v>55</v>
      </c>
      <c r="V2034">
        <v>0.222</v>
      </c>
      <c r="W2034">
        <v>0.315</v>
      </c>
      <c r="X2034">
        <v>0.36499999999999999</v>
      </c>
      <c r="Y2034">
        <v>0.68</v>
      </c>
      <c r="Z2034">
        <v>69</v>
      </c>
      <c r="AA2034">
        <v>7</v>
      </c>
      <c r="AB2034">
        <v>4</v>
      </c>
      <c r="AC2034">
        <v>1</v>
      </c>
      <c r="AD2034">
        <v>1</v>
      </c>
      <c r="AE2034">
        <v>0</v>
      </c>
      <c r="AF2034">
        <v>2</v>
      </c>
      <c r="AG2034">
        <v>0.28499999999999998</v>
      </c>
      <c r="AH2034">
        <v>93</v>
      </c>
      <c r="AI2034">
        <v>83</v>
      </c>
      <c r="AJ2034" t="s">
        <v>872</v>
      </c>
    </row>
    <row r="2035" spans="1:36" x14ac:dyDescent="0.45">
      <c r="A2035">
        <v>2034</v>
      </c>
      <c r="C2035" t="s">
        <v>545</v>
      </c>
      <c r="D2035" t="str">
        <f t="shared" si="31"/>
        <v>Yuli Gurriel2023</v>
      </c>
      <c r="E2035" t="s">
        <v>36</v>
      </c>
      <c r="F2035">
        <v>2023</v>
      </c>
      <c r="G2035">
        <v>57</v>
      </c>
      <c r="H2035">
        <v>217</v>
      </c>
      <c r="I2035">
        <v>329</v>
      </c>
      <c r="J2035">
        <v>48</v>
      </c>
      <c r="K2035">
        <v>194</v>
      </c>
      <c r="L2035">
        <v>20</v>
      </c>
      <c r="M2035">
        <v>52</v>
      </c>
      <c r="N2035">
        <v>10</v>
      </c>
      <c r="O2035">
        <v>3</v>
      </c>
      <c r="P2035">
        <v>3</v>
      </c>
      <c r="Q2035">
        <v>18</v>
      </c>
      <c r="R2035">
        <v>4</v>
      </c>
      <c r="S2035">
        <v>0</v>
      </c>
      <c r="T2035">
        <v>19</v>
      </c>
      <c r="U2035">
        <v>25</v>
      </c>
      <c r="V2035">
        <v>0.26800000000000002</v>
      </c>
      <c r="W2035">
        <v>0.33200000000000002</v>
      </c>
      <c r="X2035">
        <v>0.39700000000000002</v>
      </c>
      <c r="Y2035">
        <v>0.72899999999999998</v>
      </c>
      <c r="Z2035">
        <v>77</v>
      </c>
      <c r="AA2035">
        <v>8</v>
      </c>
      <c r="AB2035">
        <v>1</v>
      </c>
      <c r="AC2035">
        <v>0</v>
      </c>
      <c r="AD2035">
        <v>3</v>
      </c>
      <c r="AE2035">
        <v>2</v>
      </c>
      <c r="AF2035">
        <v>2</v>
      </c>
      <c r="AG2035">
        <v>0.28999999999999998</v>
      </c>
      <c r="AH2035">
        <v>120</v>
      </c>
      <c r="AI2035">
        <v>101</v>
      </c>
      <c r="AJ2035" t="s">
        <v>546</v>
      </c>
    </row>
    <row r="2036" spans="1:36" x14ac:dyDescent="0.45">
      <c r="A2036">
        <v>2035</v>
      </c>
      <c r="C2036" t="s">
        <v>1307</v>
      </c>
      <c r="D2036" t="str">
        <f t="shared" si="31"/>
        <v>Chad Pinder2018</v>
      </c>
      <c r="E2036" t="s">
        <v>36</v>
      </c>
      <c r="F2036">
        <v>2018</v>
      </c>
      <c r="G2036">
        <v>65</v>
      </c>
      <c r="H2036">
        <v>217</v>
      </c>
      <c r="I2036">
        <v>333</v>
      </c>
      <c r="J2036">
        <v>52</v>
      </c>
      <c r="K2036">
        <v>196</v>
      </c>
      <c r="L2036">
        <v>29</v>
      </c>
      <c r="M2036">
        <v>51</v>
      </c>
      <c r="N2036">
        <v>8</v>
      </c>
      <c r="O2036">
        <v>1</v>
      </c>
      <c r="P2036">
        <v>10</v>
      </c>
      <c r="Q2036">
        <v>22</v>
      </c>
      <c r="R2036">
        <v>0</v>
      </c>
      <c r="S2036">
        <v>1</v>
      </c>
      <c r="T2036">
        <v>17</v>
      </c>
      <c r="U2036">
        <v>60</v>
      </c>
      <c r="V2036">
        <v>0.26</v>
      </c>
      <c r="W2036">
        <v>0.33200000000000002</v>
      </c>
      <c r="X2036">
        <v>0.46400000000000002</v>
      </c>
      <c r="Y2036">
        <v>0.79600000000000004</v>
      </c>
      <c r="Z2036">
        <v>91</v>
      </c>
      <c r="AA2036">
        <v>4</v>
      </c>
      <c r="AB2036">
        <v>4</v>
      </c>
      <c r="AC2036">
        <v>0</v>
      </c>
      <c r="AD2036">
        <v>0</v>
      </c>
      <c r="AE2036">
        <v>1</v>
      </c>
      <c r="AF2036">
        <v>2</v>
      </c>
      <c r="AG2036">
        <v>0.32500000000000001</v>
      </c>
      <c r="AH2036">
        <v>106</v>
      </c>
      <c r="AI2036">
        <v>118</v>
      </c>
      <c r="AJ2036" t="s">
        <v>1308</v>
      </c>
    </row>
    <row r="2037" spans="1:36" x14ac:dyDescent="0.45">
      <c r="A2037">
        <v>2036</v>
      </c>
      <c r="C2037" t="s">
        <v>471</v>
      </c>
      <c r="D2037" t="str">
        <f t="shared" si="31"/>
        <v>AJ Pollock2021</v>
      </c>
      <c r="E2037" t="s">
        <v>36</v>
      </c>
      <c r="F2037">
        <v>2021</v>
      </c>
      <c r="G2037">
        <v>64</v>
      </c>
      <c r="H2037">
        <v>217</v>
      </c>
      <c r="I2037">
        <v>422</v>
      </c>
      <c r="J2037">
        <v>50</v>
      </c>
      <c r="K2037">
        <v>199</v>
      </c>
      <c r="L2037">
        <v>28</v>
      </c>
      <c r="M2037">
        <v>54</v>
      </c>
      <c r="N2037">
        <v>13</v>
      </c>
      <c r="O2037">
        <v>0</v>
      </c>
      <c r="P2037">
        <v>12</v>
      </c>
      <c r="Q2037">
        <v>33</v>
      </c>
      <c r="R2037">
        <v>2</v>
      </c>
      <c r="S2037">
        <v>0</v>
      </c>
      <c r="T2037">
        <v>16</v>
      </c>
      <c r="U2037">
        <v>49</v>
      </c>
      <c r="V2037">
        <v>0.27100000000000002</v>
      </c>
      <c r="W2037">
        <v>0.33200000000000002</v>
      </c>
      <c r="X2037">
        <v>0.51800000000000002</v>
      </c>
      <c r="Y2037">
        <v>0.84899999999999998</v>
      </c>
      <c r="Z2037">
        <v>103</v>
      </c>
      <c r="AA2037">
        <v>2</v>
      </c>
      <c r="AB2037">
        <v>2</v>
      </c>
      <c r="AC2037">
        <v>0</v>
      </c>
      <c r="AD2037">
        <v>0</v>
      </c>
      <c r="AE2037">
        <v>3</v>
      </c>
      <c r="AF2037">
        <v>1</v>
      </c>
      <c r="AG2037">
        <v>0.30399999999999999</v>
      </c>
      <c r="AH2037">
        <v>90</v>
      </c>
      <c r="AI2037">
        <v>134</v>
      </c>
      <c r="AJ2037" t="s">
        <v>472</v>
      </c>
    </row>
    <row r="2038" spans="1:36" x14ac:dyDescent="0.45">
      <c r="A2038">
        <v>2037</v>
      </c>
      <c r="C2038" t="s">
        <v>659</v>
      </c>
      <c r="D2038" t="str">
        <f t="shared" si="31"/>
        <v>Pavin Smith2023</v>
      </c>
      <c r="E2038" t="s">
        <v>36</v>
      </c>
      <c r="F2038">
        <v>2023</v>
      </c>
      <c r="G2038">
        <v>61</v>
      </c>
      <c r="H2038">
        <v>217</v>
      </c>
      <c r="I2038">
        <v>228</v>
      </c>
      <c r="J2038">
        <v>49</v>
      </c>
      <c r="K2038">
        <v>184</v>
      </c>
      <c r="L2038">
        <v>26</v>
      </c>
      <c r="M2038">
        <v>35</v>
      </c>
      <c r="N2038">
        <v>5</v>
      </c>
      <c r="O2038">
        <v>0</v>
      </c>
      <c r="P2038">
        <v>7</v>
      </c>
      <c r="Q2038">
        <v>30</v>
      </c>
      <c r="R2038">
        <v>1</v>
      </c>
      <c r="S2038">
        <v>1</v>
      </c>
      <c r="T2038">
        <v>32</v>
      </c>
      <c r="U2038">
        <v>43</v>
      </c>
      <c r="V2038">
        <v>0.19</v>
      </c>
      <c r="W2038">
        <v>0.31</v>
      </c>
      <c r="X2038">
        <v>0.33200000000000002</v>
      </c>
      <c r="Y2038">
        <v>0.64200000000000002</v>
      </c>
      <c r="Z2038">
        <v>61</v>
      </c>
      <c r="AA2038">
        <v>2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0.20899999999999999</v>
      </c>
      <c r="AH2038">
        <v>100</v>
      </c>
      <c r="AI2038">
        <v>78</v>
      </c>
      <c r="AJ2038" t="s">
        <v>660</v>
      </c>
    </row>
    <row r="2039" spans="1:36" x14ac:dyDescent="0.45">
      <c r="A2039">
        <v>2038</v>
      </c>
      <c r="C2039" t="s">
        <v>1357</v>
      </c>
      <c r="D2039" t="str">
        <f t="shared" si="31"/>
        <v>Ehire Adrianza2018</v>
      </c>
      <c r="E2039" t="s">
        <v>36</v>
      </c>
      <c r="F2039">
        <v>2018</v>
      </c>
      <c r="G2039">
        <v>67</v>
      </c>
      <c r="H2039">
        <v>216</v>
      </c>
      <c r="I2039">
        <v>366</v>
      </c>
      <c r="J2039">
        <v>56</v>
      </c>
      <c r="K2039">
        <v>195</v>
      </c>
      <c r="L2039">
        <v>25</v>
      </c>
      <c r="M2039">
        <v>51</v>
      </c>
      <c r="N2039">
        <v>14</v>
      </c>
      <c r="O2039">
        <v>1</v>
      </c>
      <c r="P2039">
        <v>4</v>
      </c>
      <c r="Q2039">
        <v>19</v>
      </c>
      <c r="R2039">
        <v>4</v>
      </c>
      <c r="S2039">
        <v>0</v>
      </c>
      <c r="T2039">
        <v>16</v>
      </c>
      <c r="U2039">
        <v>51</v>
      </c>
      <c r="V2039">
        <v>0.26200000000000001</v>
      </c>
      <c r="W2039">
        <v>0.31900000000000001</v>
      </c>
      <c r="X2039">
        <v>0.40500000000000003</v>
      </c>
      <c r="Y2039">
        <v>0.72399999999999998</v>
      </c>
      <c r="Z2039">
        <v>79</v>
      </c>
      <c r="AA2039">
        <v>3</v>
      </c>
      <c r="AB2039">
        <v>1</v>
      </c>
      <c r="AC2039">
        <v>3</v>
      </c>
      <c r="AD2039">
        <v>1</v>
      </c>
      <c r="AE2039">
        <v>2</v>
      </c>
      <c r="AF2039">
        <v>1</v>
      </c>
      <c r="AG2039">
        <v>0.33300000000000002</v>
      </c>
      <c r="AH2039">
        <v>113</v>
      </c>
      <c r="AI2039">
        <v>100</v>
      </c>
      <c r="AJ2039" t="s">
        <v>1358</v>
      </c>
    </row>
    <row r="2040" spans="1:36" x14ac:dyDescent="0.45">
      <c r="A2040">
        <v>2039</v>
      </c>
      <c r="C2040" t="s">
        <v>1353</v>
      </c>
      <c r="D2040" t="str">
        <f t="shared" si="31"/>
        <v>Alexi Amarista2015</v>
      </c>
      <c r="E2040" t="s">
        <v>36</v>
      </c>
      <c r="F2040">
        <v>2015</v>
      </c>
      <c r="G2040">
        <v>67</v>
      </c>
      <c r="H2040">
        <v>216</v>
      </c>
      <c r="I2040">
        <v>357</v>
      </c>
      <c r="J2040">
        <v>56</v>
      </c>
      <c r="K2040">
        <v>193</v>
      </c>
      <c r="L2040">
        <v>16</v>
      </c>
      <c r="M2040">
        <v>40</v>
      </c>
      <c r="N2040">
        <v>6</v>
      </c>
      <c r="O2040">
        <v>2</v>
      </c>
      <c r="P2040">
        <v>2</v>
      </c>
      <c r="Q2040">
        <v>19</v>
      </c>
      <c r="R2040">
        <v>3</v>
      </c>
      <c r="S2040">
        <v>1</v>
      </c>
      <c r="T2040">
        <v>18</v>
      </c>
      <c r="U2040">
        <v>33</v>
      </c>
      <c r="V2040">
        <v>0.20699999999999999</v>
      </c>
      <c r="W2040">
        <v>0.27600000000000002</v>
      </c>
      <c r="X2040">
        <v>0.28999999999999998</v>
      </c>
      <c r="Y2040">
        <v>0.56599999999999995</v>
      </c>
      <c r="Z2040">
        <v>56</v>
      </c>
      <c r="AA2040">
        <v>5</v>
      </c>
      <c r="AB2040">
        <v>1</v>
      </c>
      <c r="AC2040">
        <v>2</v>
      </c>
      <c r="AD2040">
        <v>2</v>
      </c>
      <c r="AE2040">
        <v>3</v>
      </c>
      <c r="AF2040">
        <v>2</v>
      </c>
      <c r="AG2040">
        <v>0.23799999999999999</v>
      </c>
      <c r="AH2040">
        <v>108</v>
      </c>
      <c r="AI2040">
        <v>61</v>
      </c>
      <c r="AJ2040" t="s">
        <v>1354</v>
      </c>
    </row>
    <row r="2041" spans="1:36" x14ac:dyDescent="0.45">
      <c r="A2041">
        <v>2040</v>
      </c>
      <c r="C2041" t="s">
        <v>967</v>
      </c>
      <c r="D2041" t="str">
        <f t="shared" si="31"/>
        <v>Lonnie Chisenhall2017</v>
      </c>
      <c r="E2041" t="s">
        <v>36</v>
      </c>
      <c r="F2041">
        <v>2017</v>
      </c>
      <c r="G2041">
        <v>64</v>
      </c>
      <c r="H2041">
        <v>216</v>
      </c>
      <c r="I2041">
        <v>270</v>
      </c>
      <c r="J2041">
        <v>48</v>
      </c>
      <c r="K2041">
        <v>187</v>
      </c>
      <c r="L2041">
        <v>29</v>
      </c>
      <c r="M2041">
        <v>57</v>
      </c>
      <c r="N2041">
        <v>13</v>
      </c>
      <c r="O2041">
        <v>1</v>
      </c>
      <c r="P2041">
        <v>12</v>
      </c>
      <c r="Q2041">
        <v>51</v>
      </c>
      <c r="R2041">
        <v>2</v>
      </c>
      <c r="S2041">
        <v>1</v>
      </c>
      <c r="T2041">
        <v>21</v>
      </c>
      <c r="U2041">
        <v>39</v>
      </c>
      <c r="V2041">
        <v>0.30499999999999999</v>
      </c>
      <c r="W2041">
        <v>0.376</v>
      </c>
      <c r="X2041">
        <v>0.57799999999999996</v>
      </c>
      <c r="Y2041">
        <v>0.95299999999999996</v>
      </c>
      <c r="Z2041">
        <v>108</v>
      </c>
      <c r="AA2041">
        <v>6</v>
      </c>
      <c r="AB2041">
        <v>2</v>
      </c>
      <c r="AC2041">
        <v>3</v>
      </c>
      <c r="AD2041">
        <v>3</v>
      </c>
      <c r="AE2041">
        <v>1</v>
      </c>
      <c r="AF2041">
        <v>1</v>
      </c>
      <c r="AG2041">
        <v>0.32400000000000001</v>
      </c>
      <c r="AH2041">
        <v>115</v>
      </c>
      <c r="AI2041">
        <v>152</v>
      </c>
      <c r="AJ2041" t="s">
        <v>968</v>
      </c>
    </row>
    <row r="2042" spans="1:36" x14ac:dyDescent="0.45">
      <c r="A2042">
        <v>2041</v>
      </c>
      <c r="C2042" t="s">
        <v>1359</v>
      </c>
      <c r="D2042" t="str">
        <f t="shared" si="31"/>
        <v>Franchy Cordero2022</v>
      </c>
      <c r="E2042" t="s">
        <v>36</v>
      </c>
      <c r="F2042">
        <v>2022</v>
      </c>
      <c r="G2042">
        <v>63</v>
      </c>
      <c r="H2042">
        <v>216</v>
      </c>
      <c r="I2042">
        <v>275</v>
      </c>
      <c r="J2042">
        <v>54</v>
      </c>
      <c r="K2042">
        <v>191</v>
      </c>
      <c r="L2042">
        <v>26</v>
      </c>
      <c r="M2042">
        <v>43</v>
      </c>
      <c r="N2042">
        <v>14</v>
      </c>
      <c r="O2042">
        <v>1</v>
      </c>
      <c r="P2042">
        <v>4</v>
      </c>
      <c r="Q2042">
        <v>24</v>
      </c>
      <c r="R2042">
        <v>3</v>
      </c>
      <c r="S2042">
        <v>1</v>
      </c>
      <c r="T2042">
        <v>20</v>
      </c>
      <c r="U2042">
        <v>70</v>
      </c>
      <c r="V2042">
        <v>0.22500000000000001</v>
      </c>
      <c r="W2042">
        <v>0.29899999999999999</v>
      </c>
      <c r="X2042">
        <v>0.372</v>
      </c>
      <c r="Y2042">
        <v>0.67100000000000004</v>
      </c>
      <c r="Z2042">
        <v>71</v>
      </c>
      <c r="AA2042">
        <v>1</v>
      </c>
      <c r="AB2042">
        <v>1</v>
      </c>
      <c r="AC2042">
        <v>2</v>
      </c>
      <c r="AD2042">
        <v>2</v>
      </c>
      <c r="AE2042">
        <v>0</v>
      </c>
      <c r="AF2042">
        <v>1</v>
      </c>
      <c r="AG2042">
        <v>0.32800000000000001</v>
      </c>
      <c r="AH2042">
        <v>93</v>
      </c>
      <c r="AI2042">
        <v>90</v>
      </c>
      <c r="AJ2042" t="s">
        <v>1360</v>
      </c>
    </row>
    <row r="2043" spans="1:36" x14ac:dyDescent="0.45">
      <c r="A2043">
        <v>2042</v>
      </c>
      <c r="C2043" t="s">
        <v>278</v>
      </c>
      <c r="D2043" t="str">
        <f t="shared" si="31"/>
        <v>Eduardo Escobar2015</v>
      </c>
      <c r="E2043" t="s">
        <v>36</v>
      </c>
      <c r="F2043">
        <v>2015</v>
      </c>
      <c r="G2043">
        <v>64</v>
      </c>
      <c r="H2043">
        <v>216</v>
      </c>
      <c r="I2043">
        <v>446</v>
      </c>
      <c r="J2043">
        <v>55</v>
      </c>
      <c r="K2043">
        <v>201</v>
      </c>
      <c r="L2043">
        <v>17</v>
      </c>
      <c r="M2043">
        <v>51</v>
      </c>
      <c r="N2043">
        <v>12</v>
      </c>
      <c r="O2043">
        <v>3</v>
      </c>
      <c r="P2043">
        <v>4</v>
      </c>
      <c r="Q2043">
        <v>29</v>
      </c>
      <c r="R2043">
        <v>2</v>
      </c>
      <c r="S2043">
        <v>3</v>
      </c>
      <c r="T2043">
        <v>8</v>
      </c>
      <c r="U2043">
        <v>48</v>
      </c>
      <c r="V2043">
        <v>0.254</v>
      </c>
      <c r="W2043">
        <v>0.28499999999999998</v>
      </c>
      <c r="X2043">
        <v>0.40300000000000002</v>
      </c>
      <c r="Y2043">
        <v>0.68799999999999994</v>
      </c>
      <c r="Z2043">
        <v>81</v>
      </c>
      <c r="AA2043">
        <v>3</v>
      </c>
      <c r="AB2043">
        <v>2</v>
      </c>
      <c r="AC2043">
        <v>2</v>
      </c>
      <c r="AD2043">
        <v>3</v>
      </c>
      <c r="AE2043">
        <v>0</v>
      </c>
      <c r="AF2043">
        <v>3</v>
      </c>
      <c r="AG2043">
        <v>0.309</v>
      </c>
      <c r="AH2043">
        <v>83</v>
      </c>
      <c r="AI2043">
        <v>93</v>
      </c>
      <c r="AJ2043" t="s">
        <v>279</v>
      </c>
    </row>
    <row r="2044" spans="1:36" x14ac:dyDescent="0.45">
      <c r="A2044">
        <v>2043</v>
      </c>
      <c r="C2044" t="s">
        <v>681</v>
      </c>
      <c r="D2044" t="str">
        <f t="shared" si="31"/>
        <v>Evan Gattis2017</v>
      </c>
      <c r="E2044" t="s">
        <v>36</v>
      </c>
      <c r="F2044">
        <v>2017</v>
      </c>
      <c r="G2044">
        <v>55</v>
      </c>
      <c r="H2044">
        <v>216</v>
      </c>
      <c r="I2044">
        <v>325</v>
      </c>
      <c r="J2044">
        <v>50</v>
      </c>
      <c r="K2044">
        <v>194</v>
      </c>
      <c r="L2044">
        <v>30</v>
      </c>
      <c r="M2044">
        <v>55</v>
      </c>
      <c r="N2044">
        <v>16</v>
      </c>
      <c r="O2044">
        <v>0</v>
      </c>
      <c r="P2044">
        <v>8</v>
      </c>
      <c r="Q2044">
        <v>39</v>
      </c>
      <c r="R2044">
        <v>0</v>
      </c>
      <c r="S2044">
        <v>0</v>
      </c>
      <c r="T2044">
        <v>15</v>
      </c>
      <c r="U2044">
        <v>30</v>
      </c>
      <c r="V2044">
        <v>0.28399999999999997</v>
      </c>
      <c r="W2044">
        <v>0.34300000000000003</v>
      </c>
      <c r="X2044">
        <v>0.49</v>
      </c>
      <c r="Y2044">
        <v>0.83199999999999996</v>
      </c>
      <c r="Z2044">
        <v>95</v>
      </c>
      <c r="AA2044">
        <v>5</v>
      </c>
      <c r="AB2044">
        <v>4</v>
      </c>
      <c r="AC2044">
        <v>0</v>
      </c>
      <c r="AD2044">
        <v>3</v>
      </c>
      <c r="AE2044">
        <v>0</v>
      </c>
      <c r="AF2044">
        <v>1</v>
      </c>
      <c r="AG2044">
        <v>0.29599999999999999</v>
      </c>
      <c r="AH2044">
        <v>118</v>
      </c>
      <c r="AI2044">
        <v>121</v>
      </c>
      <c r="AJ2044" t="s">
        <v>682</v>
      </c>
    </row>
    <row r="2045" spans="1:36" x14ac:dyDescent="0.45">
      <c r="A2045">
        <v>2044</v>
      </c>
      <c r="C2045" t="s">
        <v>1149</v>
      </c>
      <c r="D2045" t="str">
        <f t="shared" si="31"/>
        <v>Austin Hedges2019</v>
      </c>
      <c r="E2045" t="s">
        <v>36</v>
      </c>
      <c r="F2045">
        <v>2019</v>
      </c>
      <c r="G2045">
        <v>61</v>
      </c>
      <c r="H2045">
        <v>216</v>
      </c>
      <c r="I2045">
        <v>347</v>
      </c>
      <c r="J2045">
        <v>56</v>
      </c>
      <c r="K2045">
        <v>200</v>
      </c>
      <c r="L2045">
        <v>15</v>
      </c>
      <c r="M2045">
        <v>37</v>
      </c>
      <c r="N2045">
        <v>7</v>
      </c>
      <c r="O2045">
        <v>0</v>
      </c>
      <c r="P2045">
        <v>6</v>
      </c>
      <c r="Q2045">
        <v>23</v>
      </c>
      <c r="R2045">
        <v>1</v>
      </c>
      <c r="S2045">
        <v>0</v>
      </c>
      <c r="T2045">
        <v>11</v>
      </c>
      <c r="U2045">
        <v>71</v>
      </c>
      <c r="V2045">
        <v>0.185</v>
      </c>
      <c r="W2045">
        <v>0.245</v>
      </c>
      <c r="X2045">
        <v>0.31</v>
      </c>
      <c r="Y2045">
        <v>0.55500000000000005</v>
      </c>
      <c r="Z2045">
        <v>62</v>
      </c>
      <c r="AA2045">
        <v>3</v>
      </c>
      <c r="AB2045">
        <v>5</v>
      </c>
      <c r="AC2045">
        <v>0</v>
      </c>
      <c r="AD2045">
        <v>0</v>
      </c>
      <c r="AE2045">
        <v>1</v>
      </c>
      <c r="AF2045">
        <v>1</v>
      </c>
      <c r="AG2045">
        <v>0.252</v>
      </c>
      <c r="AH2045">
        <v>97</v>
      </c>
      <c r="AI2045">
        <v>48</v>
      </c>
      <c r="AJ2045" t="s">
        <v>1150</v>
      </c>
    </row>
    <row r="2046" spans="1:36" x14ac:dyDescent="0.45">
      <c r="A2046">
        <v>2045</v>
      </c>
      <c r="C2046" t="s">
        <v>1361</v>
      </c>
      <c r="D2046" t="str">
        <f t="shared" si="31"/>
        <v>Alex Kirilloff2021</v>
      </c>
      <c r="E2046" t="s">
        <v>36</v>
      </c>
      <c r="F2046">
        <v>2021</v>
      </c>
      <c r="G2046">
        <v>54</v>
      </c>
      <c r="H2046">
        <v>216</v>
      </c>
      <c r="I2046">
        <v>231</v>
      </c>
      <c r="J2046">
        <v>51</v>
      </c>
      <c r="K2046">
        <v>200</v>
      </c>
      <c r="L2046">
        <v>23</v>
      </c>
      <c r="M2046">
        <v>53</v>
      </c>
      <c r="N2046">
        <v>11</v>
      </c>
      <c r="O2046">
        <v>1</v>
      </c>
      <c r="P2046">
        <v>8</v>
      </c>
      <c r="Q2046">
        <v>34</v>
      </c>
      <c r="R2046">
        <v>1</v>
      </c>
      <c r="S2046">
        <v>1</v>
      </c>
      <c r="T2046">
        <v>14</v>
      </c>
      <c r="U2046">
        <v>48</v>
      </c>
      <c r="V2046">
        <v>0.26500000000000001</v>
      </c>
      <c r="W2046">
        <v>0.315</v>
      </c>
      <c r="X2046">
        <v>0.45</v>
      </c>
      <c r="Y2046">
        <v>0.76500000000000001</v>
      </c>
      <c r="Z2046">
        <v>90</v>
      </c>
      <c r="AA2046">
        <v>3</v>
      </c>
      <c r="AB2046">
        <v>1</v>
      </c>
      <c r="AC2046">
        <v>0</v>
      </c>
      <c r="AD2046">
        <v>1</v>
      </c>
      <c r="AE2046">
        <v>2</v>
      </c>
      <c r="AF2046">
        <v>1</v>
      </c>
      <c r="AG2046">
        <v>0.31</v>
      </c>
      <c r="AH2046">
        <v>112</v>
      </c>
      <c r="AI2046">
        <v>111</v>
      </c>
      <c r="AJ2046" t="s">
        <v>1362</v>
      </c>
    </row>
    <row r="2047" spans="1:36" x14ac:dyDescent="0.45">
      <c r="A2047">
        <v>2046</v>
      </c>
      <c r="C2047" t="s">
        <v>653</v>
      </c>
      <c r="D2047" t="str">
        <f t="shared" si="31"/>
        <v>Neil Walker2018</v>
      </c>
      <c r="E2047" t="s">
        <v>36</v>
      </c>
      <c r="F2047">
        <v>2018</v>
      </c>
      <c r="G2047">
        <v>61</v>
      </c>
      <c r="H2047">
        <v>216</v>
      </c>
      <c r="I2047">
        <v>398</v>
      </c>
      <c r="J2047">
        <v>51</v>
      </c>
      <c r="K2047">
        <v>193</v>
      </c>
      <c r="L2047">
        <v>27</v>
      </c>
      <c r="M2047">
        <v>38</v>
      </c>
      <c r="N2047">
        <v>8</v>
      </c>
      <c r="O2047">
        <v>0</v>
      </c>
      <c r="P2047">
        <v>3</v>
      </c>
      <c r="Q2047">
        <v>19</v>
      </c>
      <c r="R2047">
        <v>0</v>
      </c>
      <c r="S2047">
        <v>0</v>
      </c>
      <c r="T2047">
        <v>21</v>
      </c>
      <c r="U2047">
        <v>50</v>
      </c>
      <c r="V2047">
        <v>0.19700000000000001</v>
      </c>
      <c r="W2047">
        <v>0.27800000000000002</v>
      </c>
      <c r="X2047">
        <v>0.28499999999999998</v>
      </c>
      <c r="Y2047">
        <v>0.56299999999999994</v>
      </c>
      <c r="Z2047">
        <v>55</v>
      </c>
      <c r="AA2047">
        <v>0</v>
      </c>
      <c r="AB2047">
        <v>1</v>
      </c>
      <c r="AC2047">
        <v>0</v>
      </c>
      <c r="AD2047">
        <v>1</v>
      </c>
      <c r="AE2047">
        <v>1</v>
      </c>
      <c r="AF2047">
        <v>2</v>
      </c>
      <c r="AG2047">
        <v>0.248</v>
      </c>
      <c r="AH2047">
        <v>71</v>
      </c>
      <c r="AI2047">
        <v>57</v>
      </c>
      <c r="AJ2047" t="s">
        <v>654</v>
      </c>
    </row>
    <row r="2048" spans="1:36" x14ac:dyDescent="0.45">
      <c r="A2048">
        <v>2047</v>
      </c>
      <c r="C2048" t="s">
        <v>869</v>
      </c>
      <c r="D2048" t="str">
        <f t="shared" si="31"/>
        <v>Jake Bauers2021</v>
      </c>
      <c r="E2048" t="s">
        <v>36</v>
      </c>
      <c r="F2048">
        <v>2021</v>
      </c>
      <c r="G2048">
        <v>69</v>
      </c>
      <c r="H2048">
        <v>215</v>
      </c>
      <c r="I2048">
        <v>315</v>
      </c>
      <c r="J2048">
        <v>53</v>
      </c>
      <c r="K2048">
        <v>196</v>
      </c>
      <c r="L2048">
        <v>17</v>
      </c>
      <c r="M2048">
        <v>42</v>
      </c>
      <c r="N2048">
        <v>5</v>
      </c>
      <c r="O2048">
        <v>0</v>
      </c>
      <c r="P2048">
        <v>3</v>
      </c>
      <c r="Q2048">
        <v>13</v>
      </c>
      <c r="R2048">
        <v>1</v>
      </c>
      <c r="S2048">
        <v>1</v>
      </c>
      <c r="T2048">
        <v>18</v>
      </c>
      <c r="U2048">
        <v>52</v>
      </c>
      <c r="V2048">
        <v>0.214</v>
      </c>
      <c r="W2048">
        <v>0.28000000000000003</v>
      </c>
      <c r="X2048">
        <v>0.28599999999999998</v>
      </c>
      <c r="Y2048">
        <v>0.56599999999999995</v>
      </c>
      <c r="Z2048">
        <v>56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2</v>
      </c>
      <c r="AG2048">
        <v>0.27700000000000002</v>
      </c>
      <c r="AH2048">
        <v>100</v>
      </c>
      <c r="AI2048">
        <v>60</v>
      </c>
      <c r="AJ2048" t="s">
        <v>870</v>
      </c>
    </row>
    <row r="2049" spans="1:36" x14ac:dyDescent="0.45">
      <c r="A2049">
        <v>2048</v>
      </c>
      <c r="C2049" t="s">
        <v>1091</v>
      </c>
      <c r="D2049" t="str">
        <f t="shared" si="31"/>
        <v>Francisco Cervelli2017</v>
      </c>
      <c r="E2049" t="s">
        <v>36</v>
      </c>
      <c r="F2049">
        <v>2017</v>
      </c>
      <c r="G2049">
        <v>57</v>
      </c>
      <c r="H2049">
        <v>215</v>
      </c>
      <c r="I2049">
        <v>304</v>
      </c>
      <c r="J2049">
        <v>51</v>
      </c>
      <c r="K2049">
        <v>184</v>
      </c>
      <c r="L2049">
        <v>23</v>
      </c>
      <c r="M2049">
        <v>46</v>
      </c>
      <c r="N2049">
        <v>11</v>
      </c>
      <c r="O2049">
        <v>1</v>
      </c>
      <c r="P2049">
        <v>4</v>
      </c>
      <c r="Q2049">
        <v>27</v>
      </c>
      <c r="R2049">
        <v>0</v>
      </c>
      <c r="S2049">
        <v>2</v>
      </c>
      <c r="T2049">
        <v>25</v>
      </c>
      <c r="U2049">
        <v>40</v>
      </c>
      <c r="V2049">
        <v>0.25</v>
      </c>
      <c r="W2049">
        <v>0.35399999999999998</v>
      </c>
      <c r="X2049">
        <v>0.38600000000000001</v>
      </c>
      <c r="Y2049">
        <v>0.73899999999999999</v>
      </c>
      <c r="Z2049">
        <v>71</v>
      </c>
      <c r="AA2049">
        <v>4</v>
      </c>
      <c r="AB2049">
        <v>5</v>
      </c>
      <c r="AC2049">
        <v>0</v>
      </c>
      <c r="AD2049">
        <v>1</v>
      </c>
      <c r="AE2049">
        <v>0</v>
      </c>
      <c r="AF2049">
        <v>3</v>
      </c>
      <c r="AG2049">
        <v>0.29799999999999999</v>
      </c>
      <c r="AH2049">
        <v>108</v>
      </c>
      <c r="AI2049">
        <v>100</v>
      </c>
      <c r="AJ2049" t="s">
        <v>1092</v>
      </c>
    </row>
    <row r="2050" spans="1:36" x14ac:dyDescent="0.45">
      <c r="A2050">
        <v>2049</v>
      </c>
      <c r="C2050" t="s">
        <v>849</v>
      </c>
      <c r="D2050" t="str">
        <f t="shared" si="31"/>
        <v>Alejandro De Aza2015</v>
      </c>
      <c r="E2050" t="s">
        <v>36</v>
      </c>
      <c r="F2050">
        <v>2015</v>
      </c>
      <c r="G2050">
        <v>61</v>
      </c>
      <c r="H2050">
        <v>215</v>
      </c>
      <c r="I2050">
        <v>365</v>
      </c>
      <c r="J2050">
        <v>51</v>
      </c>
      <c r="K2050">
        <v>199</v>
      </c>
      <c r="L2050">
        <v>30</v>
      </c>
      <c r="M2050">
        <v>53</v>
      </c>
      <c r="N2050">
        <v>9</v>
      </c>
      <c r="O2050">
        <v>6</v>
      </c>
      <c r="P2050">
        <v>6</v>
      </c>
      <c r="Q2050">
        <v>26</v>
      </c>
      <c r="R2050">
        <v>5</v>
      </c>
      <c r="S2050">
        <v>3</v>
      </c>
      <c r="T2050">
        <v>12</v>
      </c>
      <c r="U2050">
        <v>52</v>
      </c>
      <c r="V2050">
        <v>0.26600000000000001</v>
      </c>
      <c r="W2050">
        <v>0.316</v>
      </c>
      <c r="X2050">
        <v>0.46200000000000002</v>
      </c>
      <c r="Y2050">
        <v>0.77900000000000003</v>
      </c>
      <c r="Z2050">
        <v>92</v>
      </c>
      <c r="AA2050">
        <v>2</v>
      </c>
      <c r="AB2050">
        <v>3</v>
      </c>
      <c r="AC2050">
        <v>0</v>
      </c>
      <c r="AD2050">
        <v>1</v>
      </c>
      <c r="AE2050">
        <v>2</v>
      </c>
      <c r="AF2050">
        <v>5</v>
      </c>
      <c r="AG2050">
        <v>0.33100000000000002</v>
      </c>
      <c r="AH2050">
        <v>104</v>
      </c>
      <c r="AI2050">
        <v>117</v>
      </c>
      <c r="AJ2050" t="s">
        <v>850</v>
      </c>
    </row>
    <row r="2051" spans="1:36" x14ac:dyDescent="0.45">
      <c r="A2051">
        <v>2050</v>
      </c>
      <c r="C2051" t="s">
        <v>1363</v>
      </c>
      <c r="D2051" t="str">
        <f t="shared" ref="D2051:D2114" si="32">_xlfn.CONCAT(C2051,F2051)</f>
        <v>Mitch Garver2022</v>
      </c>
      <c r="E2051" t="s">
        <v>36</v>
      </c>
      <c r="F2051">
        <v>2022</v>
      </c>
      <c r="G2051">
        <v>54</v>
      </c>
      <c r="H2051">
        <v>215</v>
      </c>
      <c r="I2051">
        <v>215</v>
      </c>
      <c r="J2051">
        <v>49</v>
      </c>
      <c r="K2051">
        <v>188</v>
      </c>
      <c r="L2051">
        <v>23</v>
      </c>
      <c r="M2051">
        <v>39</v>
      </c>
      <c r="N2051">
        <v>7</v>
      </c>
      <c r="O2051">
        <v>0</v>
      </c>
      <c r="P2051">
        <v>10</v>
      </c>
      <c r="Q2051">
        <v>24</v>
      </c>
      <c r="R2051">
        <v>1</v>
      </c>
      <c r="S2051">
        <v>1</v>
      </c>
      <c r="T2051">
        <v>23</v>
      </c>
      <c r="U2051">
        <v>53</v>
      </c>
      <c r="V2051">
        <v>0.20699999999999999</v>
      </c>
      <c r="W2051">
        <v>0.29799999999999999</v>
      </c>
      <c r="X2051">
        <v>0.40400000000000003</v>
      </c>
      <c r="Y2051">
        <v>0.70199999999999996</v>
      </c>
      <c r="Z2051">
        <v>76</v>
      </c>
      <c r="AA2051">
        <v>3</v>
      </c>
      <c r="AB2051">
        <v>2</v>
      </c>
      <c r="AC2051">
        <v>0</v>
      </c>
      <c r="AD2051">
        <v>2</v>
      </c>
      <c r="AE2051">
        <v>0</v>
      </c>
      <c r="AF2051">
        <v>4</v>
      </c>
      <c r="AG2051">
        <v>0.22800000000000001</v>
      </c>
      <c r="AH2051">
        <v>100</v>
      </c>
      <c r="AI2051">
        <v>98</v>
      </c>
      <c r="AJ2051" t="s">
        <v>1364</v>
      </c>
    </row>
    <row r="2052" spans="1:36" x14ac:dyDescent="0.45">
      <c r="A2052">
        <v>2051</v>
      </c>
      <c r="C2052" t="s">
        <v>835</v>
      </c>
      <c r="D2052" t="str">
        <f t="shared" si="32"/>
        <v>Enrique Hernández2017</v>
      </c>
      <c r="E2052" t="s">
        <v>36</v>
      </c>
      <c r="F2052">
        <v>2017</v>
      </c>
      <c r="G2052">
        <v>80</v>
      </c>
      <c r="H2052">
        <v>215</v>
      </c>
      <c r="I2052">
        <v>342</v>
      </c>
      <c r="J2052">
        <v>46</v>
      </c>
      <c r="K2052">
        <v>186</v>
      </c>
      <c r="L2052">
        <v>32</v>
      </c>
      <c r="M2052">
        <v>40</v>
      </c>
      <c r="N2052">
        <v>18</v>
      </c>
      <c r="O2052">
        <v>1</v>
      </c>
      <c r="P2052">
        <v>8</v>
      </c>
      <c r="Q2052">
        <v>25</v>
      </c>
      <c r="R2052">
        <v>3</v>
      </c>
      <c r="S2052">
        <v>0</v>
      </c>
      <c r="T2052">
        <v>26</v>
      </c>
      <c r="U2052">
        <v>49</v>
      </c>
      <c r="V2052">
        <v>0.215</v>
      </c>
      <c r="W2052">
        <v>0.308</v>
      </c>
      <c r="X2052">
        <v>0.45200000000000001</v>
      </c>
      <c r="Y2052">
        <v>0.76</v>
      </c>
      <c r="Z2052">
        <v>84</v>
      </c>
      <c r="AA2052">
        <v>0</v>
      </c>
      <c r="AB2052">
        <v>0</v>
      </c>
      <c r="AC2052">
        <v>1</v>
      </c>
      <c r="AD2052">
        <v>2</v>
      </c>
      <c r="AE2052">
        <v>1</v>
      </c>
      <c r="AF2052">
        <v>1</v>
      </c>
      <c r="AG2052">
        <v>0.24399999999999999</v>
      </c>
      <c r="AH2052">
        <v>107</v>
      </c>
      <c r="AI2052">
        <v>101</v>
      </c>
      <c r="AJ2052" t="s">
        <v>836</v>
      </c>
    </row>
    <row r="2053" spans="1:36" x14ac:dyDescent="0.45">
      <c r="A2053">
        <v>2052</v>
      </c>
      <c r="C2053" t="s">
        <v>723</v>
      </c>
      <c r="D2053" t="str">
        <f t="shared" si="32"/>
        <v>Brandon Lowe2023</v>
      </c>
      <c r="E2053" t="s">
        <v>36</v>
      </c>
      <c r="F2053">
        <v>2023</v>
      </c>
      <c r="G2053">
        <v>55</v>
      </c>
      <c r="H2053">
        <v>215</v>
      </c>
      <c r="I2053">
        <v>436</v>
      </c>
      <c r="J2053">
        <v>49</v>
      </c>
      <c r="K2053">
        <v>187</v>
      </c>
      <c r="L2053">
        <v>26</v>
      </c>
      <c r="M2053">
        <v>39</v>
      </c>
      <c r="N2053">
        <v>7</v>
      </c>
      <c r="O2053">
        <v>1</v>
      </c>
      <c r="P2053">
        <v>9</v>
      </c>
      <c r="Q2053">
        <v>31</v>
      </c>
      <c r="R2053">
        <v>4</v>
      </c>
      <c r="S2053">
        <v>0</v>
      </c>
      <c r="T2053">
        <v>27</v>
      </c>
      <c r="U2053">
        <v>68</v>
      </c>
      <c r="V2053">
        <v>0.20899999999999999</v>
      </c>
      <c r="W2053">
        <v>0.307</v>
      </c>
      <c r="X2053">
        <v>0.40100000000000002</v>
      </c>
      <c r="Y2053">
        <v>0.70799999999999996</v>
      </c>
      <c r="Z2053">
        <v>75</v>
      </c>
      <c r="AA2053">
        <v>4</v>
      </c>
      <c r="AB2053">
        <v>0</v>
      </c>
      <c r="AC2053">
        <v>0</v>
      </c>
      <c r="AD2053">
        <v>1</v>
      </c>
      <c r="AE2053">
        <v>0</v>
      </c>
      <c r="AF2053">
        <v>1</v>
      </c>
      <c r="AG2053">
        <v>0.27</v>
      </c>
      <c r="AH2053">
        <v>84</v>
      </c>
      <c r="AI2053">
        <v>94</v>
      </c>
      <c r="AJ2053" t="s">
        <v>724</v>
      </c>
    </row>
    <row r="2054" spans="1:36" x14ac:dyDescent="0.45">
      <c r="A2054">
        <v>2053</v>
      </c>
      <c r="C2054" t="s">
        <v>1365</v>
      </c>
      <c r="D2054" t="str">
        <f t="shared" si="32"/>
        <v>Nick Madrigal2021</v>
      </c>
      <c r="E2054" t="s">
        <v>36</v>
      </c>
      <c r="F2054">
        <v>2021</v>
      </c>
      <c r="G2054">
        <v>54</v>
      </c>
      <c r="H2054">
        <v>215</v>
      </c>
      <c r="I2054">
        <v>215</v>
      </c>
      <c r="J2054">
        <v>53</v>
      </c>
      <c r="K2054">
        <v>200</v>
      </c>
      <c r="L2054">
        <v>30</v>
      </c>
      <c r="M2054">
        <v>61</v>
      </c>
      <c r="N2054">
        <v>10</v>
      </c>
      <c r="O2054">
        <v>4</v>
      </c>
      <c r="P2054">
        <v>2</v>
      </c>
      <c r="Q2054">
        <v>21</v>
      </c>
      <c r="R2054">
        <v>1</v>
      </c>
      <c r="S2054">
        <v>2</v>
      </c>
      <c r="T2054">
        <v>11</v>
      </c>
      <c r="U2054">
        <v>17</v>
      </c>
      <c r="V2054">
        <v>0.30499999999999999</v>
      </c>
      <c r="W2054">
        <v>0.34899999999999998</v>
      </c>
      <c r="X2054">
        <v>0.42499999999999999</v>
      </c>
      <c r="Y2054">
        <v>0.77400000000000002</v>
      </c>
      <c r="Z2054">
        <v>85</v>
      </c>
      <c r="AA2054">
        <v>3</v>
      </c>
      <c r="AB2054">
        <v>3</v>
      </c>
      <c r="AC2054">
        <v>0</v>
      </c>
      <c r="AD2054">
        <v>1</v>
      </c>
      <c r="AE2054">
        <v>0</v>
      </c>
      <c r="AF2054">
        <v>6</v>
      </c>
      <c r="AG2054">
        <v>0.32400000000000001</v>
      </c>
      <c r="AH2054">
        <v>100</v>
      </c>
      <c r="AI2054">
        <v>116</v>
      </c>
      <c r="AJ2054" t="s">
        <v>1366</v>
      </c>
    </row>
    <row r="2055" spans="1:36" x14ac:dyDescent="0.45">
      <c r="A2055">
        <v>2054</v>
      </c>
      <c r="C2055" t="s">
        <v>196</v>
      </c>
      <c r="D2055" t="str">
        <f t="shared" si="32"/>
        <v>J.D. Martinez2017</v>
      </c>
      <c r="E2055" t="s">
        <v>36</v>
      </c>
      <c r="F2055">
        <v>2017</v>
      </c>
      <c r="G2055">
        <v>53</v>
      </c>
      <c r="H2055">
        <v>215</v>
      </c>
      <c r="I2055">
        <v>489</v>
      </c>
      <c r="J2055">
        <v>52</v>
      </c>
      <c r="K2055">
        <v>187</v>
      </c>
      <c r="L2055">
        <v>36</v>
      </c>
      <c r="M2055">
        <v>56</v>
      </c>
      <c r="N2055">
        <v>12</v>
      </c>
      <c r="O2055">
        <v>2</v>
      </c>
      <c r="P2055">
        <v>14</v>
      </c>
      <c r="Q2055">
        <v>32</v>
      </c>
      <c r="R2055">
        <v>1</v>
      </c>
      <c r="S2055">
        <v>0</v>
      </c>
      <c r="T2055">
        <v>26</v>
      </c>
      <c r="U2055">
        <v>49</v>
      </c>
      <c r="V2055">
        <v>0.3</v>
      </c>
      <c r="W2055">
        <v>0.38100000000000001</v>
      </c>
      <c r="X2055">
        <v>0.61</v>
      </c>
      <c r="Y2055">
        <v>0.99099999999999999</v>
      </c>
      <c r="Z2055">
        <v>114</v>
      </c>
      <c r="AA2055">
        <v>10</v>
      </c>
      <c r="AB2055">
        <v>0</v>
      </c>
      <c r="AC2055">
        <v>0</v>
      </c>
      <c r="AD2055">
        <v>2</v>
      </c>
      <c r="AE2055">
        <v>4</v>
      </c>
      <c r="AF2055">
        <v>3</v>
      </c>
      <c r="AG2055">
        <v>0.33300000000000002</v>
      </c>
      <c r="AH2055">
        <v>90</v>
      </c>
      <c r="AI2055">
        <v>161</v>
      </c>
      <c r="AJ2055" t="s">
        <v>197</v>
      </c>
    </row>
    <row r="2056" spans="1:36" x14ac:dyDescent="0.45">
      <c r="A2056">
        <v>2055</v>
      </c>
      <c r="C2056" t="s">
        <v>88</v>
      </c>
      <c r="D2056" t="str">
        <f t="shared" si="32"/>
        <v>Hunter Pence2019</v>
      </c>
      <c r="E2056" t="s">
        <v>36</v>
      </c>
      <c r="F2056">
        <v>2019</v>
      </c>
      <c r="G2056">
        <v>55</v>
      </c>
      <c r="H2056">
        <v>215</v>
      </c>
      <c r="I2056">
        <v>316</v>
      </c>
      <c r="J2056">
        <v>47</v>
      </c>
      <c r="K2056">
        <v>194</v>
      </c>
      <c r="L2056">
        <v>44</v>
      </c>
      <c r="M2056">
        <v>57</v>
      </c>
      <c r="N2056">
        <v>14</v>
      </c>
      <c r="O2056">
        <v>1</v>
      </c>
      <c r="P2056">
        <v>15</v>
      </c>
      <c r="Q2056">
        <v>48</v>
      </c>
      <c r="R2056">
        <v>3</v>
      </c>
      <c r="S2056">
        <v>1</v>
      </c>
      <c r="T2056">
        <v>17</v>
      </c>
      <c r="U2056">
        <v>47</v>
      </c>
      <c r="V2056">
        <v>0.29399999999999998</v>
      </c>
      <c r="W2056">
        <v>0.35399999999999998</v>
      </c>
      <c r="X2056">
        <v>0.60799999999999998</v>
      </c>
      <c r="Y2056">
        <v>0.96199999999999997</v>
      </c>
      <c r="Z2056">
        <v>118</v>
      </c>
      <c r="AA2056">
        <v>2</v>
      </c>
      <c r="AB2056">
        <v>2</v>
      </c>
      <c r="AC2056">
        <v>0</v>
      </c>
      <c r="AD2056">
        <v>2</v>
      </c>
      <c r="AE2056">
        <v>0</v>
      </c>
      <c r="AF2056">
        <v>3</v>
      </c>
      <c r="AG2056">
        <v>0.313</v>
      </c>
      <c r="AH2056">
        <v>109</v>
      </c>
      <c r="AI2056">
        <v>150</v>
      </c>
      <c r="AJ2056" t="s">
        <v>89</v>
      </c>
    </row>
    <row r="2057" spans="1:36" x14ac:dyDescent="0.45">
      <c r="A2057">
        <v>2056</v>
      </c>
      <c r="C2057" t="s">
        <v>1367</v>
      </c>
      <c r="D2057" t="str">
        <f t="shared" si="32"/>
        <v>Max Stassi2022</v>
      </c>
      <c r="E2057" t="s">
        <v>36</v>
      </c>
      <c r="F2057">
        <v>2022</v>
      </c>
      <c r="G2057">
        <v>58</v>
      </c>
      <c r="H2057">
        <v>215</v>
      </c>
      <c r="I2057">
        <v>375</v>
      </c>
      <c r="J2057">
        <v>53</v>
      </c>
      <c r="K2057">
        <v>187</v>
      </c>
      <c r="L2057">
        <v>20</v>
      </c>
      <c r="M2057">
        <v>38</v>
      </c>
      <c r="N2057">
        <v>7</v>
      </c>
      <c r="O2057">
        <v>0</v>
      </c>
      <c r="P2057">
        <v>5</v>
      </c>
      <c r="Q2057">
        <v>16</v>
      </c>
      <c r="R2057">
        <v>0</v>
      </c>
      <c r="S2057">
        <v>0</v>
      </c>
      <c r="T2057">
        <v>27</v>
      </c>
      <c r="U2057">
        <v>65</v>
      </c>
      <c r="V2057">
        <v>0.20300000000000001</v>
      </c>
      <c r="W2057">
        <v>0.307</v>
      </c>
      <c r="X2057">
        <v>0.32100000000000001</v>
      </c>
      <c r="Y2057">
        <v>0.628</v>
      </c>
      <c r="Z2057">
        <v>60</v>
      </c>
      <c r="AA2057">
        <v>6</v>
      </c>
      <c r="AB2057">
        <v>1</v>
      </c>
      <c r="AC2057">
        <v>0</v>
      </c>
      <c r="AD2057">
        <v>0</v>
      </c>
      <c r="AE2057">
        <v>0</v>
      </c>
      <c r="AF2057">
        <v>1</v>
      </c>
      <c r="AG2057">
        <v>0.28199999999999997</v>
      </c>
      <c r="AH2057">
        <v>121</v>
      </c>
      <c r="AI2057">
        <v>80</v>
      </c>
      <c r="AJ2057" t="s">
        <v>1368</v>
      </c>
    </row>
    <row r="2058" spans="1:36" x14ac:dyDescent="0.45">
      <c r="A2058">
        <v>2057</v>
      </c>
      <c r="C2058" t="s">
        <v>1369</v>
      </c>
      <c r="D2058" t="str">
        <f t="shared" si="32"/>
        <v>Mike Aviles2014</v>
      </c>
      <c r="E2058" t="s">
        <v>36</v>
      </c>
      <c r="F2058">
        <v>2014</v>
      </c>
      <c r="G2058">
        <v>63</v>
      </c>
      <c r="H2058">
        <v>214</v>
      </c>
      <c r="I2058">
        <v>374</v>
      </c>
      <c r="J2058">
        <v>51</v>
      </c>
      <c r="K2058">
        <v>200</v>
      </c>
      <c r="L2058">
        <v>23</v>
      </c>
      <c r="M2058">
        <v>54</v>
      </c>
      <c r="N2058">
        <v>9</v>
      </c>
      <c r="O2058">
        <v>0</v>
      </c>
      <c r="P2058">
        <v>3</v>
      </c>
      <c r="Q2058">
        <v>23</v>
      </c>
      <c r="R2058">
        <v>8</v>
      </c>
      <c r="S2058">
        <v>3</v>
      </c>
      <c r="T2058">
        <v>6</v>
      </c>
      <c r="U2058">
        <v>32</v>
      </c>
      <c r="V2058">
        <v>0.27</v>
      </c>
      <c r="W2058">
        <v>0.28899999999999998</v>
      </c>
      <c r="X2058">
        <v>0.36</v>
      </c>
      <c r="Y2058">
        <v>0.64900000000000002</v>
      </c>
      <c r="Z2058">
        <v>72</v>
      </c>
      <c r="AA2058">
        <v>7</v>
      </c>
      <c r="AB2058">
        <v>0</v>
      </c>
      <c r="AC2058">
        <v>6</v>
      </c>
      <c r="AD2058">
        <v>2</v>
      </c>
      <c r="AE2058">
        <v>0</v>
      </c>
      <c r="AF2058">
        <v>3</v>
      </c>
      <c r="AG2058">
        <v>0.30499999999999999</v>
      </c>
      <c r="AH2058">
        <v>111</v>
      </c>
      <c r="AI2058">
        <v>83</v>
      </c>
      <c r="AJ2058" t="s">
        <v>1370</v>
      </c>
    </row>
    <row r="2059" spans="1:36" x14ac:dyDescent="0.45">
      <c r="A2059">
        <v>2058</v>
      </c>
      <c r="C2059" t="s">
        <v>1323</v>
      </c>
      <c r="D2059" t="str">
        <f t="shared" si="32"/>
        <v>Grégor Blanco2016</v>
      </c>
      <c r="E2059" t="s">
        <v>36</v>
      </c>
      <c r="F2059">
        <v>2016</v>
      </c>
      <c r="G2059">
        <v>72</v>
      </c>
      <c r="H2059">
        <v>214</v>
      </c>
      <c r="I2059">
        <v>274</v>
      </c>
      <c r="J2059">
        <v>45</v>
      </c>
      <c r="K2059">
        <v>186</v>
      </c>
      <c r="L2059">
        <v>27</v>
      </c>
      <c r="M2059">
        <v>47</v>
      </c>
      <c r="N2059">
        <v>9</v>
      </c>
      <c r="O2059">
        <v>4</v>
      </c>
      <c r="P2059">
        <v>1</v>
      </c>
      <c r="Q2059">
        <v>16</v>
      </c>
      <c r="R2059">
        <v>4</v>
      </c>
      <c r="S2059">
        <v>3</v>
      </c>
      <c r="T2059">
        <v>24</v>
      </c>
      <c r="U2059">
        <v>32</v>
      </c>
      <c r="V2059">
        <v>0.253</v>
      </c>
      <c r="W2059">
        <v>0.34</v>
      </c>
      <c r="X2059">
        <v>0.36</v>
      </c>
      <c r="Y2059">
        <v>0.7</v>
      </c>
      <c r="Z2059">
        <v>67</v>
      </c>
      <c r="AA2059">
        <v>4</v>
      </c>
      <c r="AB2059">
        <v>1</v>
      </c>
      <c r="AC2059">
        <v>1</v>
      </c>
      <c r="AD2059">
        <v>1</v>
      </c>
      <c r="AE2059">
        <v>4</v>
      </c>
      <c r="AF2059">
        <v>3</v>
      </c>
      <c r="AG2059">
        <v>0.29899999999999999</v>
      </c>
      <c r="AH2059">
        <v>126</v>
      </c>
      <c r="AI2059">
        <v>91</v>
      </c>
      <c r="AJ2059" t="s">
        <v>1324</v>
      </c>
    </row>
    <row r="2060" spans="1:36" x14ac:dyDescent="0.45">
      <c r="A2060">
        <v>2059</v>
      </c>
      <c r="C2060" t="s">
        <v>366</v>
      </c>
      <c r="D2060" t="str">
        <f t="shared" si="32"/>
        <v>Carlos Correa2019</v>
      </c>
      <c r="E2060" t="s">
        <v>36</v>
      </c>
      <c r="F2060">
        <v>2019</v>
      </c>
      <c r="G2060">
        <v>50</v>
      </c>
      <c r="H2060">
        <v>214</v>
      </c>
      <c r="I2060">
        <v>321</v>
      </c>
      <c r="J2060">
        <v>50</v>
      </c>
      <c r="K2060">
        <v>190</v>
      </c>
      <c r="L2060">
        <v>26</v>
      </c>
      <c r="M2060">
        <v>56</v>
      </c>
      <c r="N2060">
        <v>13</v>
      </c>
      <c r="O2060">
        <v>1</v>
      </c>
      <c r="P2060">
        <v>11</v>
      </c>
      <c r="Q2060">
        <v>35</v>
      </c>
      <c r="R2060">
        <v>1</v>
      </c>
      <c r="S2060">
        <v>0</v>
      </c>
      <c r="T2060">
        <v>20</v>
      </c>
      <c r="U2060">
        <v>51</v>
      </c>
      <c r="V2060">
        <v>0.29499999999999998</v>
      </c>
      <c r="W2060">
        <v>0.36</v>
      </c>
      <c r="X2060">
        <v>0.54700000000000004</v>
      </c>
      <c r="Y2060">
        <v>0.90700000000000003</v>
      </c>
      <c r="Z2060">
        <v>104</v>
      </c>
      <c r="AA2060">
        <v>8</v>
      </c>
      <c r="AB2060">
        <v>1</v>
      </c>
      <c r="AC2060">
        <v>0</v>
      </c>
      <c r="AD2060">
        <v>3</v>
      </c>
      <c r="AE2060">
        <v>0</v>
      </c>
      <c r="AF2060">
        <v>1</v>
      </c>
      <c r="AG2060">
        <v>0.34399999999999997</v>
      </c>
      <c r="AH2060">
        <v>97</v>
      </c>
      <c r="AI2060">
        <v>138</v>
      </c>
      <c r="AJ2060" t="s">
        <v>367</v>
      </c>
    </row>
    <row r="2061" spans="1:36" x14ac:dyDescent="0.45">
      <c r="A2061">
        <v>2060</v>
      </c>
      <c r="C2061" t="s">
        <v>643</v>
      </c>
      <c r="D2061" t="str">
        <f t="shared" si="32"/>
        <v>Zack Cozart2015</v>
      </c>
      <c r="E2061" t="s">
        <v>36</v>
      </c>
      <c r="F2061">
        <v>2015</v>
      </c>
      <c r="G2061">
        <v>53</v>
      </c>
      <c r="H2061">
        <v>214</v>
      </c>
      <c r="I2061">
        <v>214</v>
      </c>
      <c r="J2061">
        <v>52</v>
      </c>
      <c r="K2061">
        <v>194</v>
      </c>
      <c r="L2061">
        <v>28</v>
      </c>
      <c r="M2061">
        <v>50</v>
      </c>
      <c r="N2061">
        <v>10</v>
      </c>
      <c r="O2061">
        <v>1</v>
      </c>
      <c r="P2061">
        <v>9</v>
      </c>
      <c r="Q2061">
        <v>28</v>
      </c>
      <c r="R2061">
        <v>3</v>
      </c>
      <c r="S2061">
        <v>3</v>
      </c>
      <c r="T2061">
        <v>14</v>
      </c>
      <c r="U2061">
        <v>29</v>
      </c>
      <c r="V2061">
        <v>0.25800000000000001</v>
      </c>
      <c r="W2061">
        <v>0.31</v>
      </c>
      <c r="X2061">
        <v>0.45900000000000002</v>
      </c>
      <c r="Y2061">
        <v>0.76900000000000002</v>
      </c>
      <c r="Z2061">
        <v>89</v>
      </c>
      <c r="AA2061">
        <v>4</v>
      </c>
      <c r="AB2061">
        <v>2</v>
      </c>
      <c r="AC2061">
        <v>1</v>
      </c>
      <c r="AD2061">
        <v>3</v>
      </c>
      <c r="AE2061">
        <v>1</v>
      </c>
      <c r="AF2061">
        <v>3</v>
      </c>
      <c r="AG2061">
        <v>0.25800000000000001</v>
      </c>
      <c r="AH2061">
        <v>100</v>
      </c>
      <c r="AI2061">
        <v>115</v>
      </c>
      <c r="AJ2061" t="s">
        <v>644</v>
      </c>
    </row>
    <row r="2062" spans="1:36" x14ac:dyDescent="0.45">
      <c r="A2062">
        <v>2061</v>
      </c>
      <c r="C2062" t="s">
        <v>567</v>
      </c>
      <c r="D2062" t="str">
        <f t="shared" si="32"/>
        <v>Logan Forsythe2017</v>
      </c>
      <c r="E2062" t="s">
        <v>36</v>
      </c>
      <c r="F2062">
        <v>2017</v>
      </c>
      <c r="G2062">
        <v>54</v>
      </c>
      <c r="H2062">
        <v>214</v>
      </c>
      <c r="I2062">
        <v>439</v>
      </c>
      <c r="J2062">
        <v>48</v>
      </c>
      <c r="K2062">
        <v>177</v>
      </c>
      <c r="L2062">
        <v>30</v>
      </c>
      <c r="M2062">
        <v>44</v>
      </c>
      <c r="N2062">
        <v>8</v>
      </c>
      <c r="O2062">
        <v>0</v>
      </c>
      <c r="P2062">
        <v>3</v>
      </c>
      <c r="Q2062">
        <v>16</v>
      </c>
      <c r="R2062">
        <v>1</v>
      </c>
      <c r="S2062">
        <v>1</v>
      </c>
      <c r="T2062">
        <v>32</v>
      </c>
      <c r="U2062">
        <v>56</v>
      </c>
      <c r="V2062">
        <v>0.249</v>
      </c>
      <c r="W2062">
        <v>0.36899999999999999</v>
      </c>
      <c r="X2062">
        <v>0.34499999999999997</v>
      </c>
      <c r="Y2062">
        <v>0.71399999999999997</v>
      </c>
      <c r="Z2062">
        <v>61</v>
      </c>
      <c r="AA2062">
        <v>6</v>
      </c>
      <c r="AB2062">
        <v>3</v>
      </c>
      <c r="AC2062">
        <v>0</v>
      </c>
      <c r="AD2062">
        <v>2</v>
      </c>
      <c r="AE2062">
        <v>0</v>
      </c>
      <c r="AF2062">
        <v>2</v>
      </c>
      <c r="AG2062">
        <v>0.34200000000000003</v>
      </c>
      <c r="AH2062">
        <v>111</v>
      </c>
      <c r="AI2062">
        <v>95</v>
      </c>
      <c r="AJ2062" t="s">
        <v>568</v>
      </c>
    </row>
    <row r="2063" spans="1:36" x14ac:dyDescent="0.45">
      <c r="A2063">
        <v>2062</v>
      </c>
      <c r="C2063" t="s">
        <v>1371</v>
      </c>
      <c r="D2063" t="str">
        <f t="shared" si="32"/>
        <v>Jeff Francoeur2016</v>
      </c>
      <c r="E2063" t="s">
        <v>36</v>
      </c>
      <c r="F2063">
        <v>2016</v>
      </c>
      <c r="G2063">
        <v>73</v>
      </c>
      <c r="H2063">
        <v>214</v>
      </c>
      <c r="I2063">
        <v>331</v>
      </c>
      <c r="J2063">
        <v>45</v>
      </c>
      <c r="K2063">
        <v>198</v>
      </c>
      <c r="L2063">
        <v>24</v>
      </c>
      <c r="M2063">
        <v>52</v>
      </c>
      <c r="N2063">
        <v>12</v>
      </c>
      <c r="O2063">
        <v>0</v>
      </c>
      <c r="P2063">
        <v>5</v>
      </c>
      <c r="Q2063">
        <v>24</v>
      </c>
      <c r="R2063">
        <v>1</v>
      </c>
      <c r="S2063">
        <v>0</v>
      </c>
      <c r="T2063">
        <v>13</v>
      </c>
      <c r="U2063">
        <v>49</v>
      </c>
      <c r="V2063">
        <v>0.26300000000000001</v>
      </c>
      <c r="W2063">
        <v>0.30399999999999999</v>
      </c>
      <c r="X2063">
        <v>0.39900000000000002</v>
      </c>
      <c r="Y2063">
        <v>0.70299999999999996</v>
      </c>
      <c r="Z2063">
        <v>79</v>
      </c>
      <c r="AA2063">
        <v>4</v>
      </c>
      <c r="AB2063">
        <v>0</v>
      </c>
      <c r="AC2063">
        <v>0</v>
      </c>
      <c r="AD2063">
        <v>3</v>
      </c>
      <c r="AE2063">
        <v>2</v>
      </c>
      <c r="AF2063">
        <v>3</v>
      </c>
      <c r="AG2063">
        <v>0.32</v>
      </c>
      <c r="AH2063">
        <v>108</v>
      </c>
      <c r="AI2063">
        <v>89</v>
      </c>
      <c r="AJ2063" t="s">
        <v>1372</v>
      </c>
    </row>
    <row r="2064" spans="1:36" x14ac:dyDescent="0.45">
      <c r="A2064">
        <v>2063</v>
      </c>
      <c r="C2064" t="s">
        <v>749</v>
      </c>
      <c r="D2064" t="str">
        <f t="shared" si="32"/>
        <v>Lourdes Gurriel Jr.2019</v>
      </c>
      <c r="E2064" t="s">
        <v>36</v>
      </c>
      <c r="F2064">
        <v>2019</v>
      </c>
      <c r="G2064">
        <v>53</v>
      </c>
      <c r="H2064">
        <v>214</v>
      </c>
      <c r="I2064">
        <v>343</v>
      </c>
      <c r="J2064">
        <v>50</v>
      </c>
      <c r="K2064">
        <v>195</v>
      </c>
      <c r="L2064">
        <v>36</v>
      </c>
      <c r="M2064">
        <v>59</v>
      </c>
      <c r="N2064">
        <v>13</v>
      </c>
      <c r="O2064">
        <v>1</v>
      </c>
      <c r="P2064">
        <v>16</v>
      </c>
      <c r="Q2064">
        <v>37</v>
      </c>
      <c r="R2064">
        <v>3</v>
      </c>
      <c r="S2064">
        <v>2</v>
      </c>
      <c r="T2064">
        <v>15</v>
      </c>
      <c r="U2064">
        <v>54</v>
      </c>
      <c r="V2064">
        <v>0.30299999999999999</v>
      </c>
      <c r="W2064">
        <v>0.35499999999999998</v>
      </c>
      <c r="X2064">
        <v>0.626</v>
      </c>
      <c r="Y2064">
        <v>0.98099999999999998</v>
      </c>
      <c r="Z2064">
        <v>122</v>
      </c>
      <c r="AA2064">
        <v>4</v>
      </c>
      <c r="AB2064">
        <v>2</v>
      </c>
      <c r="AC2064">
        <v>0</v>
      </c>
      <c r="AD2064">
        <v>2</v>
      </c>
      <c r="AE2064">
        <v>0</v>
      </c>
      <c r="AF2064">
        <v>1</v>
      </c>
      <c r="AG2064">
        <v>0.33900000000000002</v>
      </c>
      <c r="AH2064">
        <v>124</v>
      </c>
      <c r="AI2064">
        <v>155</v>
      </c>
      <c r="AJ2064" t="s">
        <v>750</v>
      </c>
    </row>
    <row r="2065" spans="1:36" x14ac:dyDescent="0.45">
      <c r="A2065">
        <v>2064</v>
      </c>
      <c r="C2065" t="s">
        <v>1373</v>
      </c>
      <c r="D2065" t="str">
        <f t="shared" si="32"/>
        <v>Ryan Jeffers2022</v>
      </c>
      <c r="E2065" t="s">
        <v>36</v>
      </c>
      <c r="F2065">
        <v>2022</v>
      </c>
      <c r="G2065">
        <v>60</v>
      </c>
      <c r="H2065">
        <v>214</v>
      </c>
      <c r="I2065">
        <v>236</v>
      </c>
      <c r="J2065">
        <v>58</v>
      </c>
      <c r="K2065">
        <v>192</v>
      </c>
      <c r="L2065">
        <v>23</v>
      </c>
      <c r="M2065">
        <v>41</v>
      </c>
      <c r="N2065">
        <v>10</v>
      </c>
      <c r="O2065">
        <v>0</v>
      </c>
      <c r="P2065">
        <v>7</v>
      </c>
      <c r="Q2065">
        <v>25</v>
      </c>
      <c r="R2065">
        <v>0</v>
      </c>
      <c r="S2065">
        <v>0</v>
      </c>
      <c r="T2065">
        <v>21</v>
      </c>
      <c r="U2065">
        <v>58</v>
      </c>
      <c r="V2065">
        <v>0.214</v>
      </c>
      <c r="W2065">
        <v>0.29099999999999998</v>
      </c>
      <c r="X2065">
        <v>0.375</v>
      </c>
      <c r="Y2065">
        <v>0.66600000000000004</v>
      </c>
      <c r="Z2065">
        <v>72</v>
      </c>
      <c r="AA2065">
        <v>4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0.26800000000000002</v>
      </c>
      <c r="AH2065">
        <v>105</v>
      </c>
      <c r="AI2065">
        <v>88</v>
      </c>
      <c r="AJ2065" t="s">
        <v>1374</v>
      </c>
    </row>
    <row r="2066" spans="1:36" x14ac:dyDescent="0.45">
      <c r="A2066">
        <v>2065</v>
      </c>
      <c r="C2066" t="s">
        <v>1375</v>
      </c>
      <c r="D2066" t="str">
        <f t="shared" si="32"/>
        <v>Justin Maxwell2015</v>
      </c>
      <c r="E2066" t="s">
        <v>36</v>
      </c>
      <c r="F2066">
        <v>2015</v>
      </c>
      <c r="G2066">
        <v>71</v>
      </c>
      <c r="H2066">
        <v>214</v>
      </c>
      <c r="I2066">
        <v>274</v>
      </c>
      <c r="J2066">
        <v>47</v>
      </c>
      <c r="K2066">
        <v>198</v>
      </c>
      <c r="L2066">
        <v>23</v>
      </c>
      <c r="M2066">
        <v>43</v>
      </c>
      <c r="N2066">
        <v>7</v>
      </c>
      <c r="O2066">
        <v>2</v>
      </c>
      <c r="P2066">
        <v>6</v>
      </c>
      <c r="Q2066">
        <v>23</v>
      </c>
      <c r="R2066">
        <v>1</v>
      </c>
      <c r="S2066">
        <v>1</v>
      </c>
      <c r="T2066">
        <v>12</v>
      </c>
      <c r="U2066">
        <v>57</v>
      </c>
      <c r="V2066">
        <v>0.217</v>
      </c>
      <c r="W2066">
        <v>0.26800000000000002</v>
      </c>
      <c r="X2066">
        <v>0.36399999999999999</v>
      </c>
      <c r="Y2066">
        <v>0.63100000000000001</v>
      </c>
      <c r="Z2066">
        <v>72</v>
      </c>
      <c r="AA2066">
        <v>4</v>
      </c>
      <c r="AB2066">
        <v>2</v>
      </c>
      <c r="AC2066">
        <v>1</v>
      </c>
      <c r="AD2066">
        <v>1</v>
      </c>
      <c r="AE2066">
        <v>0</v>
      </c>
      <c r="AF2066">
        <v>4</v>
      </c>
      <c r="AG2066">
        <v>0.27200000000000002</v>
      </c>
      <c r="AH2066">
        <v>104</v>
      </c>
      <c r="AI2066">
        <v>77</v>
      </c>
      <c r="AJ2066" t="s">
        <v>1376</v>
      </c>
    </row>
    <row r="2067" spans="1:36" x14ac:dyDescent="0.45">
      <c r="A2067">
        <v>2066</v>
      </c>
      <c r="C2067" t="s">
        <v>1377</v>
      </c>
      <c r="D2067" t="str">
        <f t="shared" si="32"/>
        <v>Cristian Pache2022</v>
      </c>
      <c r="E2067" t="s">
        <v>36</v>
      </c>
      <c r="F2067">
        <v>2022</v>
      </c>
      <c r="G2067">
        <v>68</v>
      </c>
      <c r="H2067">
        <v>214</v>
      </c>
      <c r="I2067">
        <v>260</v>
      </c>
      <c r="J2067">
        <v>60</v>
      </c>
      <c r="K2067">
        <v>201</v>
      </c>
      <c r="L2067">
        <v>15</v>
      </c>
      <c r="M2067">
        <v>32</v>
      </c>
      <c r="N2067">
        <v>5</v>
      </c>
      <c r="O2067">
        <v>1</v>
      </c>
      <c r="P2067">
        <v>2</v>
      </c>
      <c r="Q2067">
        <v>13</v>
      </c>
      <c r="R2067">
        <v>1</v>
      </c>
      <c r="S2067">
        <v>2</v>
      </c>
      <c r="T2067">
        <v>11</v>
      </c>
      <c r="U2067">
        <v>56</v>
      </c>
      <c r="V2067">
        <v>0.159</v>
      </c>
      <c r="W2067">
        <v>0.20300000000000001</v>
      </c>
      <c r="X2067">
        <v>0.224</v>
      </c>
      <c r="Y2067">
        <v>0.42699999999999999</v>
      </c>
      <c r="Z2067">
        <v>45</v>
      </c>
      <c r="AA2067">
        <v>4</v>
      </c>
      <c r="AB2067">
        <v>0</v>
      </c>
      <c r="AC2067">
        <v>2</v>
      </c>
      <c r="AD2067">
        <v>0</v>
      </c>
      <c r="AE2067">
        <v>0</v>
      </c>
      <c r="AF2067">
        <v>3</v>
      </c>
      <c r="AG2067">
        <v>0.21</v>
      </c>
      <c r="AH2067">
        <v>86</v>
      </c>
      <c r="AI2067">
        <v>22</v>
      </c>
      <c r="AJ2067" t="s">
        <v>1378</v>
      </c>
    </row>
    <row r="2068" spans="1:36" x14ac:dyDescent="0.45">
      <c r="A2068">
        <v>2067</v>
      </c>
      <c r="C2068" t="s">
        <v>1379</v>
      </c>
      <c r="D2068" t="str">
        <f t="shared" si="32"/>
        <v>Manny Piña2018</v>
      </c>
      <c r="E2068" t="s">
        <v>36</v>
      </c>
      <c r="F2068">
        <v>2018</v>
      </c>
      <c r="G2068">
        <v>59</v>
      </c>
      <c r="H2068">
        <v>214</v>
      </c>
      <c r="I2068">
        <v>337</v>
      </c>
      <c r="J2068">
        <v>53</v>
      </c>
      <c r="K2068">
        <v>194</v>
      </c>
      <c r="L2068">
        <v>26</v>
      </c>
      <c r="M2068">
        <v>44</v>
      </c>
      <c r="N2068">
        <v>9</v>
      </c>
      <c r="O2068">
        <v>1</v>
      </c>
      <c r="P2068">
        <v>6</v>
      </c>
      <c r="Q2068">
        <v>16</v>
      </c>
      <c r="R2068">
        <v>0</v>
      </c>
      <c r="S2068">
        <v>0</v>
      </c>
      <c r="T2068">
        <v>15</v>
      </c>
      <c r="U2068">
        <v>40</v>
      </c>
      <c r="V2068">
        <v>0.22700000000000001</v>
      </c>
      <c r="W2068">
        <v>0.29399999999999998</v>
      </c>
      <c r="X2068">
        <v>0.376</v>
      </c>
      <c r="Y2068">
        <v>0.67100000000000004</v>
      </c>
      <c r="Z2068">
        <v>73</v>
      </c>
      <c r="AA2068">
        <v>10</v>
      </c>
      <c r="AB2068">
        <v>4</v>
      </c>
      <c r="AC2068">
        <v>0</v>
      </c>
      <c r="AD2068">
        <v>1</v>
      </c>
      <c r="AE2068">
        <v>1</v>
      </c>
      <c r="AF2068">
        <v>2</v>
      </c>
      <c r="AG2068">
        <v>0.255</v>
      </c>
      <c r="AH2068">
        <v>91</v>
      </c>
      <c r="AI2068">
        <v>85</v>
      </c>
      <c r="AJ2068" t="s">
        <v>1380</v>
      </c>
    </row>
    <row r="2069" spans="1:36" x14ac:dyDescent="0.45">
      <c r="A2069">
        <v>2068</v>
      </c>
      <c r="C2069" t="s">
        <v>733</v>
      </c>
      <c r="D2069" t="str">
        <f t="shared" si="32"/>
        <v>Josh Reddick2016</v>
      </c>
      <c r="E2069" t="s">
        <v>36</v>
      </c>
      <c r="F2069">
        <v>2016</v>
      </c>
      <c r="G2069">
        <v>53</v>
      </c>
      <c r="H2069">
        <v>214</v>
      </c>
      <c r="I2069">
        <v>439</v>
      </c>
      <c r="J2069">
        <v>50</v>
      </c>
      <c r="K2069">
        <v>190</v>
      </c>
      <c r="L2069">
        <v>24</v>
      </c>
      <c r="M2069">
        <v>56</v>
      </c>
      <c r="N2069">
        <v>8</v>
      </c>
      <c r="O2069">
        <v>1</v>
      </c>
      <c r="P2069">
        <v>5</v>
      </c>
      <c r="Q2069">
        <v>20</v>
      </c>
      <c r="R2069">
        <v>4</v>
      </c>
      <c r="S2069">
        <v>0</v>
      </c>
      <c r="T2069">
        <v>23</v>
      </c>
      <c r="U2069">
        <v>25</v>
      </c>
      <c r="V2069">
        <v>0.29499999999999998</v>
      </c>
      <c r="W2069">
        <v>0.36899999999999999</v>
      </c>
      <c r="X2069">
        <v>0.42599999999999999</v>
      </c>
      <c r="Y2069">
        <v>0.79600000000000004</v>
      </c>
      <c r="Z2069">
        <v>81</v>
      </c>
      <c r="AA2069">
        <v>6</v>
      </c>
      <c r="AB2069">
        <v>0</v>
      </c>
      <c r="AC2069">
        <v>0</v>
      </c>
      <c r="AD2069">
        <v>1</v>
      </c>
      <c r="AE2069">
        <v>5</v>
      </c>
      <c r="AF2069">
        <v>4</v>
      </c>
      <c r="AG2069">
        <v>0.317</v>
      </c>
      <c r="AH2069">
        <v>112</v>
      </c>
      <c r="AI2069">
        <v>116</v>
      </c>
      <c r="AJ2069" t="s">
        <v>734</v>
      </c>
    </row>
    <row r="2070" spans="1:36" x14ac:dyDescent="0.45">
      <c r="A2070">
        <v>2069</v>
      </c>
      <c r="C2070" t="s">
        <v>1195</v>
      </c>
      <c r="D2070" t="str">
        <f t="shared" si="32"/>
        <v>Luis Rengifo2022</v>
      </c>
      <c r="E2070" t="s">
        <v>36</v>
      </c>
      <c r="F2070">
        <v>2022</v>
      </c>
      <c r="G2070">
        <v>58</v>
      </c>
      <c r="H2070">
        <v>214</v>
      </c>
      <c r="I2070">
        <v>511</v>
      </c>
      <c r="J2070">
        <v>52</v>
      </c>
      <c r="K2070">
        <v>201</v>
      </c>
      <c r="L2070">
        <v>18</v>
      </c>
      <c r="M2070">
        <v>52</v>
      </c>
      <c r="N2070">
        <v>8</v>
      </c>
      <c r="O2070">
        <v>2</v>
      </c>
      <c r="P2070">
        <v>5</v>
      </c>
      <c r="Q2070">
        <v>15</v>
      </c>
      <c r="R2070">
        <v>3</v>
      </c>
      <c r="S2070">
        <v>1</v>
      </c>
      <c r="T2070">
        <v>10</v>
      </c>
      <c r="U2070">
        <v>38</v>
      </c>
      <c r="V2070">
        <v>0.25900000000000001</v>
      </c>
      <c r="W2070">
        <v>0.30099999999999999</v>
      </c>
      <c r="X2070">
        <v>0.39300000000000002</v>
      </c>
      <c r="Y2070">
        <v>0.69399999999999995</v>
      </c>
      <c r="Z2070">
        <v>79</v>
      </c>
      <c r="AA2070">
        <v>2</v>
      </c>
      <c r="AB2070">
        <v>2</v>
      </c>
      <c r="AC2070">
        <v>1</v>
      </c>
      <c r="AD2070">
        <v>0</v>
      </c>
      <c r="AE2070">
        <v>0</v>
      </c>
      <c r="AF2070">
        <v>0</v>
      </c>
      <c r="AG2070">
        <v>0.29799999999999999</v>
      </c>
      <c r="AH2070">
        <v>94</v>
      </c>
      <c r="AI2070">
        <v>96</v>
      </c>
      <c r="AJ2070" t="s">
        <v>1196</v>
      </c>
    </row>
    <row r="2071" spans="1:36" x14ac:dyDescent="0.45">
      <c r="A2071">
        <v>2070</v>
      </c>
      <c r="C2071" t="s">
        <v>635</v>
      </c>
      <c r="D2071" t="str">
        <f t="shared" si="32"/>
        <v>Michael Saunders2017</v>
      </c>
      <c r="E2071" t="s">
        <v>36</v>
      </c>
      <c r="F2071">
        <v>2017</v>
      </c>
      <c r="G2071">
        <v>61</v>
      </c>
      <c r="H2071">
        <v>214</v>
      </c>
      <c r="I2071">
        <v>234</v>
      </c>
      <c r="J2071">
        <v>50</v>
      </c>
      <c r="K2071">
        <v>200</v>
      </c>
      <c r="L2071">
        <v>25</v>
      </c>
      <c r="M2071">
        <v>41</v>
      </c>
      <c r="N2071">
        <v>9</v>
      </c>
      <c r="O2071">
        <v>2</v>
      </c>
      <c r="P2071">
        <v>6</v>
      </c>
      <c r="Q2071">
        <v>20</v>
      </c>
      <c r="R2071">
        <v>0</v>
      </c>
      <c r="S2071">
        <v>1</v>
      </c>
      <c r="T2071">
        <v>13</v>
      </c>
      <c r="U2071">
        <v>51</v>
      </c>
      <c r="V2071">
        <v>0.20499999999999999</v>
      </c>
      <c r="W2071">
        <v>0.25700000000000001</v>
      </c>
      <c r="X2071">
        <v>0.36</v>
      </c>
      <c r="Y2071">
        <v>0.61699999999999999</v>
      </c>
      <c r="Z2071">
        <v>72</v>
      </c>
      <c r="AA2071">
        <v>2</v>
      </c>
      <c r="AB2071">
        <v>1</v>
      </c>
      <c r="AC2071">
        <v>0</v>
      </c>
      <c r="AD2071">
        <v>0</v>
      </c>
      <c r="AE2071">
        <v>2</v>
      </c>
      <c r="AF2071">
        <v>0</v>
      </c>
      <c r="AG2071">
        <v>0.245</v>
      </c>
      <c r="AH2071">
        <v>105</v>
      </c>
      <c r="AI2071">
        <v>64</v>
      </c>
      <c r="AJ2071" t="s">
        <v>636</v>
      </c>
    </row>
    <row r="2072" spans="1:36" x14ac:dyDescent="0.45">
      <c r="A2072">
        <v>2071</v>
      </c>
      <c r="C2072" t="s">
        <v>433</v>
      </c>
      <c r="D2072" t="str">
        <f t="shared" si="32"/>
        <v>Andrelton Simmons2016</v>
      </c>
      <c r="E2072" t="s">
        <v>36</v>
      </c>
      <c r="F2072">
        <v>2016</v>
      </c>
      <c r="G2072">
        <v>55</v>
      </c>
      <c r="H2072">
        <v>214</v>
      </c>
      <c r="I2072">
        <v>483</v>
      </c>
      <c r="J2072">
        <v>55</v>
      </c>
      <c r="K2072">
        <v>201</v>
      </c>
      <c r="L2072">
        <v>20</v>
      </c>
      <c r="M2072">
        <v>54</v>
      </c>
      <c r="N2072">
        <v>12</v>
      </c>
      <c r="O2072">
        <v>1</v>
      </c>
      <c r="P2072">
        <v>1</v>
      </c>
      <c r="Q2072">
        <v>18</v>
      </c>
      <c r="R2072">
        <v>2</v>
      </c>
      <c r="S2072">
        <v>1</v>
      </c>
      <c r="T2072">
        <v>9</v>
      </c>
      <c r="U2072">
        <v>16</v>
      </c>
      <c r="V2072">
        <v>0.26900000000000002</v>
      </c>
      <c r="W2072">
        <v>0.29599999999999999</v>
      </c>
      <c r="X2072">
        <v>0.35299999999999998</v>
      </c>
      <c r="Y2072">
        <v>0.64900000000000002</v>
      </c>
      <c r="Z2072">
        <v>71</v>
      </c>
      <c r="AA2072">
        <v>10</v>
      </c>
      <c r="AB2072">
        <v>0</v>
      </c>
      <c r="AC2072">
        <v>1</v>
      </c>
      <c r="AD2072">
        <v>3</v>
      </c>
      <c r="AE2072">
        <v>0</v>
      </c>
      <c r="AF2072">
        <v>1</v>
      </c>
      <c r="AG2072">
        <v>0.28299999999999997</v>
      </c>
      <c r="AH2072">
        <v>88</v>
      </c>
      <c r="AI2072">
        <v>76</v>
      </c>
      <c r="AJ2072" t="s">
        <v>434</v>
      </c>
    </row>
    <row r="2073" spans="1:36" x14ac:dyDescent="0.45">
      <c r="A2073">
        <v>2072</v>
      </c>
      <c r="C2073" t="s">
        <v>423</v>
      </c>
      <c r="D2073" t="str">
        <f t="shared" si="32"/>
        <v>Christian Walker2021</v>
      </c>
      <c r="E2073" t="s">
        <v>36</v>
      </c>
      <c r="F2073">
        <v>2021</v>
      </c>
      <c r="G2073">
        <v>55</v>
      </c>
      <c r="H2073">
        <v>214</v>
      </c>
      <c r="I2073">
        <v>445</v>
      </c>
      <c r="J2073">
        <v>48</v>
      </c>
      <c r="K2073">
        <v>197</v>
      </c>
      <c r="L2073">
        <v>25</v>
      </c>
      <c r="M2073">
        <v>44</v>
      </c>
      <c r="N2073">
        <v>9</v>
      </c>
      <c r="O2073">
        <v>1</v>
      </c>
      <c r="P2073">
        <v>4</v>
      </c>
      <c r="Q2073">
        <v>21</v>
      </c>
      <c r="R2073">
        <v>0</v>
      </c>
      <c r="S2073">
        <v>0</v>
      </c>
      <c r="T2073">
        <v>14</v>
      </c>
      <c r="U2073">
        <v>48</v>
      </c>
      <c r="V2073">
        <v>0.223</v>
      </c>
      <c r="W2073">
        <v>0.28000000000000003</v>
      </c>
      <c r="X2073">
        <v>0.34</v>
      </c>
      <c r="Y2073">
        <v>0.621</v>
      </c>
      <c r="Z2073">
        <v>67</v>
      </c>
      <c r="AA2073">
        <v>5</v>
      </c>
      <c r="AB2073">
        <v>2</v>
      </c>
      <c r="AC2073">
        <v>0</v>
      </c>
      <c r="AD2073">
        <v>1</v>
      </c>
      <c r="AE2073">
        <v>0</v>
      </c>
      <c r="AF2073">
        <v>1</v>
      </c>
      <c r="AG2073">
        <v>0.27400000000000002</v>
      </c>
      <c r="AH2073">
        <v>78</v>
      </c>
      <c r="AI2073">
        <v>73</v>
      </c>
      <c r="AJ2073" t="s">
        <v>424</v>
      </c>
    </row>
    <row r="2074" spans="1:36" x14ac:dyDescent="0.45">
      <c r="A2074">
        <v>2073</v>
      </c>
      <c r="C2074" t="s">
        <v>569</v>
      </c>
      <c r="D2074" t="str">
        <f t="shared" si="32"/>
        <v>Kolten Wong2021</v>
      </c>
      <c r="E2074" t="s">
        <v>36</v>
      </c>
      <c r="F2074">
        <v>2021</v>
      </c>
      <c r="G2074">
        <v>53</v>
      </c>
      <c r="H2074">
        <v>214</v>
      </c>
      <c r="I2074">
        <v>492</v>
      </c>
      <c r="J2074">
        <v>49</v>
      </c>
      <c r="K2074">
        <v>196</v>
      </c>
      <c r="L2074">
        <v>30</v>
      </c>
      <c r="M2074">
        <v>57</v>
      </c>
      <c r="N2074">
        <v>15</v>
      </c>
      <c r="O2074">
        <v>1</v>
      </c>
      <c r="P2074">
        <v>7</v>
      </c>
      <c r="Q2074">
        <v>20</v>
      </c>
      <c r="R2074">
        <v>6</v>
      </c>
      <c r="S2074">
        <v>4</v>
      </c>
      <c r="T2074">
        <v>12</v>
      </c>
      <c r="U2074">
        <v>33</v>
      </c>
      <c r="V2074">
        <v>0.29099999999999998</v>
      </c>
      <c r="W2074">
        <v>0.34599999999999997</v>
      </c>
      <c r="X2074">
        <v>0.48499999999999999</v>
      </c>
      <c r="Y2074">
        <v>0.83099999999999996</v>
      </c>
      <c r="Z2074">
        <v>95</v>
      </c>
      <c r="AA2074">
        <v>0</v>
      </c>
      <c r="AB2074">
        <v>5</v>
      </c>
      <c r="AC2074">
        <v>0</v>
      </c>
      <c r="AD2074">
        <v>1</v>
      </c>
      <c r="AE2074">
        <v>1</v>
      </c>
      <c r="AF2074">
        <v>1</v>
      </c>
      <c r="AG2074">
        <v>0.31900000000000001</v>
      </c>
      <c r="AH2074">
        <v>112</v>
      </c>
      <c r="AI2074">
        <v>130</v>
      </c>
      <c r="AJ2074" t="s">
        <v>570</v>
      </c>
    </row>
    <row r="2075" spans="1:36" x14ac:dyDescent="0.45">
      <c r="A2075">
        <v>2074</v>
      </c>
      <c r="C2075" t="s">
        <v>831</v>
      </c>
      <c r="D2075" t="str">
        <f t="shared" si="32"/>
        <v>Matt Adams2018</v>
      </c>
      <c r="E2075" t="s">
        <v>36</v>
      </c>
      <c r="F2075">
        <v>2018</v>
      </c>
      <c r="G2075">
        <v>68</v>
      </c>
      <c r="H2075">
        <v>213</v>
      </c>
      <c r="I2075">
        <v>337</v>
      </c>
      <c r="J2075">
        <v>47</v>
      </c>
      <c r="K2075">
        <v>191</v>
      </c>
      <c r="L2075">
        <v>32</v>
      </c>
      <c r="M2075">
        <v>55</v>
      </c>
      <c r="N2075">
        <v>8</v>
      </c>
      <c r="O2075">
        <v>0</v>
      </c>
      <c r="P2075">
        <v>15</v>
      </c>
      <c r="Q2075">
        <v>39</v>
      </c>
      <c r="R2075">
        <v>0</v>
      </c>
      <c r="S2075">
        <v>0</v>
      </c>
      <c r="T2075">
        <v>20</v>
      </c>
      <c r="U2075">
        <v>44</v>
      </c>
      <c r="V2075">
        <v>0.28799999999999998</v>
      </c>
      <c r="W2075">
        <v>0.36199999999999999</v>
      </c>
      <c r="X2075">
        <v>0.56499999999999995</v>
      </c>
      <c r="Y2075">
        <v>0.92700000000000005</v>
      </c>
      <c r="Z2075">
        <v>108</v>
      </c>
      <c r="AA2075">
        <v>6</v>
      </c>
      <c r="AB2075">
        <v>2</v>
      </c>
      <c r="AC2075">
        <v>0</v>
      </c>
      <c r="AD2075">
        <v>0</v>
      </c>
      <c r="AE2075">
        <v>0</v>
      </c>
      <c r="AF2075">
        <v>0</v>
      </c>
      <c r="AG2075">
        <v>0.30299999999999999</v>
      </c>
      <c r="AH2075">
        <v>136</v>
      </c>
      <c r="AI2075">
        <v>153</v>
      </c>
      <c r="AJ2075" t="s">
        <v>832</v>
      </c>
    </row>
    <row r="2076" spans="1:36" x14ac:dyDescent="0.45">
      <c r="A2076">
        <v>2075</v>
      </c>
      <c r="C2076" t="s">
        <v>1381</v>
      </c>
      <c r="D2076" t="str">
        <f t="shared" si="32"/>
        <v>Darwin Barney2014</v>
      </c>
      <c r="E2076" t="s">
        <v>36</v>
      </c>
      <c r="F2076">
        <v>2014</v>
      </c>
      <c r="G2076">
        <v>71</v>
      </c>
      <c r="H2076">
        <v>213</v>
      </c>
      <c r="I2076">
        <v>262</v>
      </c>
      <c r="J2076">
        <v>54</v>
      </c>
      <c r="K2076">
        <v>200</v>
      </c>
      <c r="L2076">
        <v>18</v>
      </c>
      <c r="M2076">
        <v>45</v>
      </c>
      <c r="N2076">
        <v>10</v>
      </c>
      <c r="O2076">
        <v>1</v>
      </c>
      <c r="P2076">
        <v>2</v>
      </c>
      <c r="Q2076">
        <v>16</v>
      </c>
      <c r="R2076">
        <v>1</v>
      </c>
      <c r="S2076">
        <v>0</v>
      </c>
      <c r="T2076">
        <v>9</v>
      </c>
      <c r="U2076">
        <v>31</v>
      </c>
      <c r="V2076">
        <v>0.22500000000000001</v>
      </c>
      <c r="W2076">
        <v>0.26100000000000001</v>
      </c>
      <c r="X2076">
        <v>0.315</v>
      </c>
      <c r="Y2076">
        <v>0.57599999999999996</v>
      </c>
      <c r="Z2076">
        <v>63</v>
      </c>
      <c r="AA2076">
        <v>1</v>
      </c>
      <c r="AB2076">
        <v>1</v>
      </c>
      <c r="AC2076">
        <v>2</v>
      </c>
      <c r="AD2076">
        <v>1</v>
      </c>
      <c r="AE2076">
        <v>2</v>
      </c>
      <c r="AF2076">
        <v>3</v>
      </c>
      <c r="AG2076">
        <v>0.25600000000000001</v>
      </c>
      <c r="AH2076">
        <v>79</v>
      </c>
      <c r="AI2076">
        <v>63</v>
      </c>
      <c r="AJ2076" t="s">
        <v>1382</v>
      </c>
    </row>
    <row r="2077" spans="1:36" x14ac:dyDescent="0.45">
      <c r="A2077">
        <v>2076</v>
      </c>
      <c r="C2077" t="s">
        <v>1201</v>
      </c>
      <c r="D2077" t="str">
        <f t="shared" si="32"/>
        <v>Guillermo Heredia2021</v>
      </c>
      <c r="E2077" t="s">
        <v>36</v>
      </c>
      <c r="F2077">
        <v>2021</v>
      </c>
      <c r="G2077">
        <v>59</v>
      </c>
      <c r="H2077">
        <v>213</v>
      </c>
      <c r="I2077">
        <v>347</v>
      </c>
      <c r="J2077">
        <v>53</v>
      </c>
      <c r="K2077">
        <v>186</v>
      </c>
      <c r="L2077">
        <v>30</v>
      </c>
      <c r="M2077">
        <v>47</v>
      </c>
      <c r="N2077">
        <v>18</v>
      </c>
      <c r="O2077">
        <v>0</v>
      </c>
      <c r="P2077">
        <v>4</v>
      </c>
      <c r="Q2077">
        <v>19</v>
      </c>
      <c r="R2077">
        <v>0</v>
      </c>
      <c r="S2077">
        <v>0</v>
      </c>
      <c r="T2077">
        <v>20</v>
      </c>
      <c r="U2077">
        <v>53</v>
      </c>
      <c r="V2077">
        <v>0.253</v>
      </c>
      <c r="W2077">
        <v>0.34300000000000003</v>
      </c>
      <c r="X2077">
        <v>0.41399999999999998</v>
      </c>
      <c r="Y2077">
        <v>0.75700000000000001</v>
      </c>
      <c r="Z2077">
        <v>77</v>
      </c>
      <c r="AA2077">
        <v>5</v>
      </c>
      <c r="AB2077">
        <v>6</v>
      </c>
      <c r="AC2077">
        <v>0</v>
      </c>
      <c r="AD2077">
        <v>1</v>
      </c>
      <c r="AE2077">
        <v>2</v>
      </c>
      <c r="AF2077">
        <v>1</v>
      </c>
      <c r="AG2077">
        <v>0.33100000000000002</v>
      </c>
      <c r="AH2077">
        <v>127</v>
      </c>
      <c r="AI2077">
        <v>111</v>
      </c>
      <c r="AJ2077" t="s">
        <v>1202</v>
      </c>
    </row>
    <row r="2078" spans="1:36" x14ac:dyDescent="0.45">
      <c r="A2078">
        <v>2077</v>
      </c>
      <c r="C2078" t="s">
        <v>66</v>
      </c>
      <c r="D2078" t="str">
        <f t="shared" si="32"/>
        <v>Aaron Judge2023</v>
      </c>
      <c r="E2078" t="s">
        <v>36</v>
      </c>
      <c r="F2078">
        <v>2023</v>
      </c>
      <c r="G2078">
        <v>49</v>
      </c>
      <c r="H2078">
        <v>213</v>
      </c>
      <c r="I2078">
        <v>458</v>
      </c>
      <c r="J2078">
        <v>49</v>
      </c>
      <c r="K2078">
        <v>175</v>
      </c>
      <c r="L2078">
        <v>42</v>
      </c>
      <c r="M2078">
        <v>51</v>
      </c>
      <c r="N2078">
        <v>10</v>
      </c>
      <c r="O2078">
        <v>0</v>
      </c>
      <c r="P2078">
        <v>19</v>
      </c>
      <c r="Q2078">
        <v>40</v>
      </c>
      <c r="R2078">
        <v>3</v>
      </c>
      <c r="S2078">
        <v>1</v>
      </c>
      <c r="T2078">
        <v>35</v>
      </c>
      <c r="U2078">
        <v>63</v>
      </c>
      <c r="V2078">
        <v>0.29099999999999998</v>
      </c>
      <c r="W2078">
        <v>0.40400000000000003</v>
      </c>
      <c r="X2078">
        <v>0.67400000000000004</v>
      </c>
      <c r="Y2078">
        <v>1.0780000000000001</v>
      </c>
      <c r="Z2078">
        <v>118</v>
      </c>
      <c r="AA2078">
        <v>3</v>
      </c>
      <c r="AB2078">
        <v>0</v>
      </c>
      <c r="AC2078">
        <v>0</v>
      </c>
      <c r="AD2078">
        <v>3</v>
      </c>
      <c r="AE2078">
        <v>4</v>
      </c>
      <c r="AF2078">
        <v>1</v>
      </c>
      <c r="AG2078">
        <v>0.33300000000000002</v>
      </c>
      <c r="AH2078">
        <v>110</v>
      </c>
      <c r="AI2078">
        <v>191</v>
      </c>
      <c r="AJ2078" t="s">
        <v>67</v>
      </c>
    </row>
    <row r="2079" spans="1:36" x14ac:dyDescent="0.45">
      <c r="A2079">
        <v>2078</v>
      </c>
      <c r="C2079" t="s">
        <v>1383</v>
      </c>
      <c r="D2079" t="str">
        <f t="shared" si="32"/>
        <v>Ryan O'Hearn2019</v>
      </c>
      <c r="E2079" t="s">
        <v>36</v>
      </c>
      <c r="F2079">
        <v>2019</v>
      </c>
      <c r="G2079">
        <v>56</v>
      </c>
      <c r="H2079">
        <v>213</v>
      </c>
      <c r="I2079">
        <v>370</v>
      </c>
      <c r="J2079">
        <v>51</v>
      </c>
      <c r="K2079">
        <v>186</v>
      </c>
      <c r="L2079">
        <v>18</v>
      </c>
      <c r="M2079">
        <v>35</v>
      </c>
      <c r="N2079">
        <v>7</v>
      </c>
      <c r="O2079">
        <v>1</v>
      </c>
      <c r="P2079">
        <v>6</v>
      </c>
      <c r="Q2079">
        <v>18</v>
      </c>
      <c r="R2079">
        <v>0</v>
      </c>
      <c r="S2079">
        <v>1</v>
      </c>
      <c r="T2079">
        <v>25</v>
      </c>
      <c r="U2079">
        <v>52</v>
      </c>
      <c r="V2079">
        <v>0.188</v>
      </c>
      <c r="W2079">
        <v>0.28599999999999998</v>
      </c>
      <c r="X2079">
        <v>0.33300000000000002</v>
      </c>
      <c r="Y2079">
        <v>0.62</v>
      </c>
      <c r="Z2079">
        <v>62</v>
      </c>
      <c r="AA2079">
        <v>3</v>
      </c>
      <c r="AB2079">
        <v>1</v>
      </c>
      <c r="AC2079">
        <v>0</v>
      </c>
      <c r="AD2079">
        <v>1</v>
      </c>
      <c r="AE2079">
        <v>1</v>
      </c>
      <c r="AF2079">
        <v>0</v>
      </c>
      <c r="AG2079">
        <v>0.22500000000000001</v>
      </c>
      <c r="AH2079">
        <v>92</v>
      </c>
      <c r="AI2079">
        <v>66</v>
      </c>
      <c r="AJ2079" t="s">
        <v>1384</v>
      </c>
    </row>
    <row r="2080" spans="1:36" x14ac:dyDescent="0.45">
      <c r="A2080">
        <v>2079</v>
      </c>
      <c r="C2080" t="s">
        <v>969</v>
      </c>
      <c r="D2080" t="str">
        <f t="shared" si="32"/>
        <v>Hernán Pérez2018</v>
      </c>
      <c r="E2080" t="s">
        <v>36</v>
      </c>
      <c r="F2080">
        <v>2018</v>
      </c>
      <c r="G2080">
        <v>79</v>
      </c>
      <c r="H2080">
        <v>213</v>
      </c>
      <c r="I2080">
        <v>334</v>
      </c>
      <c r="J2080">
        <v>44</v>
      </c>
      <c r="K2080">
        <v>202</v>
      </c>
      <c r="L2080">
        <v>20</v>
      </c>
      <c r="M2080">
        <v>50</v>
      </c>
      <c r="N2080">
        <v>8</v>
      </c>
      <c r="O2080">
        <v>1</v>
      </c>
      <c r="P2080">
        <v>6</v>
      </c>
      <c r="Q2080">
        <v>22</v>
      </c>
      <c r="R2080">
        <v>8</v>
      </c>
      <c r="S2080">
        <v>2</v>
      </c>
      <c r="T2080">
        <v>10</v>
      </c>
      <c r="U2080">
        <v>45</v>
      </c>
      <c r="V2080">
        <v>0.248</v>
      </c>
      <c r="W2080">
        <v>0.28199999999999997</v>
      </c>
      <c r="X2080">
        <v>0.38600000000000001</v>
      </c>
      <c r="Y2080">
        <v>0.66800000000000004</v>
      </c>
      <c r="Z2080">
        <v>78</v>
      </c>
      <c r="AA2080">
        <v>2</v>
      </c>
      <c r="AB2080">
        <v>0</v>
      </c>
      <c r="AC2080">
        <v>0</v>
      </c>
      <c r="AD2080">
        <v>1</v>
      </c>
      <c r="AE2080">
        <v>0</v>
      </c>
      <c r="AF2080">
        <v>4</v>
      </c>
      <c r="AG2080">
        <v>0.28999999999999998</v>
      </c>
      <c r="AH2080">
        <v>97</v>
      </c>
      <c r="AI2080">
        <v>84</v>
      </c>
      <c r="AJ2080" t="s">
        <v>970</v>
      </c>
    </row>
    <row r="2081" spans="1:36" x14ac:dyDescent="0.45">
      <c r="A2081">
        <v>2080</v>
      </c>
      <c r="C2081" t="s">
        <v>577</v>
      </c>
      <c r="D2081" t="str">
        <f t="shared" si="32"/>
        <v>Miguel Rojas2023</v>
      </c>
      <c r="E2081" t="s">
        <v>36</v>
      </c>
      <c r="F2081">
        <v>2023</v>
      </c>
      <c r="G2081">
        <v>62</v>
      </c>
      <c r="H2081">
        <v>213</v>
      </c>
      <c r="I2081">
        <v>423</v>
      </c>
      <c r="J2081">
        <v>54</v>
      </c>
      <c r="K2081">
        <v>197</v>
      </c>
      <c r="L2081">
        <v>21</v>
      </c>
      <c r="M2081">
        <v>46</v>
      </c>
      <c r="N2081">
        <v>11</v>
      </c>
      <c r="O2081">
        <v>0</v>
      </c>
      <c r="P2081">
        <v>0</v>
      </c>
      <c r="Q2081">
        <v>10</v>
      </c>
      <c r="R2081">
        <v>5</v>
      </c>
      <c r="S2081">
        <v>1</v>
      </c>
      <c r="T2081">
        <v>12</v>
      </c>
      <c r="U2081">
        <v>29</v>
      </c>
      <c r="V2081">
        <v>0.23400000000000001</v>
      </c>
      <c r="W2081">
        <v>0.27700000000000002</v>
      </c>
      <c r="X2081">
        <v>0.28899999999999998</v>
      </c>
      <c r="Y2081">
        <v>0.56599999999999995</v>
      </c>
      <c r="Z2081">
        <v>57</v>
      </c>
      <c r="AA2081">
        <v>2</v>
      </c>
      <c r="AB2081">
        <v>1</v>
      </c>
      <c r="AC2081">
        <v>0</v>
      </c>
      <c r="AD2081">
        <v>3</v>
      </c>
      <c r="AE2081">
        <v>0</v>
      </c>
      <c r="AF2081">
        <v>3</v>
      </c>
      <c r="AG2081">
        <v>0.26900000000000002</v>
      </c>
      <c r="AH2081">
        <v>85</v>
      </c>
      <c r="AI2081">
        <v>57</v>
      </c>
      <c r="AJ2081" t="s">
        <v>578</v>
      </c>
    </row>
    <row r="2082" spans="1:36" x14ac:dyDescent="0.45">
      <c r="A2082">
        <v>2081</v>
      </c>
      <c r="C2082" t="s">
        <v>831</v>
      </c>
      <c r="D2082" t="str">
        <f t="shared" si="32"/>
        <v>Matt Adams2016</v>
      </c>
      <c r="E2082" t="s">
        <v>36</v>
      </c>
      <c r="F2082">
        <v>2016</v>
      </c>
      <c r="G2082">
        <v>73</v>
      </c>
      <c r="H2082">
        <v>212</v>
      </c>
      <c r="I2082">
        <v>327</v>
      </c>
      <c r="J2082">
        <v>45</v>
      </c>
      <c r="K2082">
        <v>196</v>
      </c>
      <c r="L2082">
        <v>24</v>
      </c>
      <c r="M2082">
        <v>52</v>
      </c>
      <c r="N2082">
        <v>11</v>
      </c>
      <c r="O2082">
        <v>0</v>
      </c>
      <c r="P2082">
        <v>10</v>
      </c>
      <c r="Q2082">
        <v>36</v>
      </c>
      <c r="R2082">
        <v>0</v>
      </c>
      <c r="S2082">
        <v>1</v>
      </c>
      <c r="T2082">
        <v>13</v>
      </c>
      <c r="U2082">
        <v>54</v>
      </c>
      <c r="V2082">
        <v>0.26500000000000001</v>
      </c>
      <c r="W2082">
        <v>0.311</v>
      </c>
      <c r="X2082">
        <v>0.47499999999999998</v>
      </c>
      <c r="Y2082">
        <v>0.78600000000000003</v>
      </c>
      <c r="Z2082">
        <v>93</v>
      </c>
      <c r="AA2082">
        <v>2</v>
      </c>
      <c r="AB2082">
        <v>1</v>
      </c>
      <c r="AC2082">
        <v>0</v>
      </c>
      <c r="AD2082">
        <v>2</v>
      </c>
      <c r="AE2082">
        <v>1</v>
      </c>
      <c r="AF2082">
        <v>3</v>
      </c>
      <c r="AG2082">
        <v>0.313</v>
      </c>
      <c r="AH2082">
        <v>101</v>
      </c>
      <c r="AI2082">
        <v>109</v>
      </c>
      <c r="AJ2082" t="s">
        <v>832</v>
      </c>
    </row>
    <row r="2083" spans="1:36" x14ac:dyDescent="0.45">
      <c r="A2083">
        <v>2082</v>
      </c>
      <c r="C2083" t="s">
        <v>805</v>
      </c>
      <c r="D2083" t="str">
        <f t="shared" si="32"/>
        <v>Orlando Arcia2018</v>
      </c>
      <c r="E2083" t="s">
        <v>36</v>
      </c>
      <c r="F2083">
        <v>2018</v>
      </c>
      <c r="G2083">
        <v>66</v>
      </c>
      <c r="H2083">
        <v>212</v>
      </c>
      <c r="I2083">
        <v>366</v>
      </c>
      <c r="J2083">
        <v>56</v>
      </c>
      <c r="K2083">
        <v>203</v>
      </c>
      <c r="L2083">
        <v>13</v>
      </c>
      <c r="M2083">
        <v>40</v>
      </c>
      <c r="N2083">
        <v>5</v>
      </c>
      <c r="O2083">
        <v>0</v>
      </c>
      <c r="P2083">
        <v>2</v>
      </c>
      <c r="Q2083">
        <v>15</v>
      </c>
      <c r="R2083">
        <v>3</v>
      </c>
      <c r="S2083">
        <v>2</v>
      </c>
      <c r="T2083">
        <v>9</v>
      </c>
      <c r="U2083">
        <v>51</v>
      </c>
      <c r="V2083">
        <v>0.19700000000000001</v>
      </c>
      <c r="W2083">
        <v>0.23100000000000001</v>
      </c>
      <c r="X2083">
        <v>0.251</v>
      </c>
      <c r="Y2083">
        <v>0.48199999999999998</v>
      </c>
      <c r="Z2083">
        <v>51</v>
      </c>
      <c r="AA2083">
        <v>9</v>
      </c>
      <c r="AB2083">
        <v>0</v>
      </c>
      <c r="AC2083">
        <v>0</v>
      </c>
      <c r="AD2083">
        <v>0</v>
      </c>
      <c r="AE2083">
        <v>0</v>
      </c>
      <c r="AF2083">
        <v>4</v>
      </c>
      <c r="AG2083">
        <v>0.253</v>
      </c>
      <c r="AH2083">
        <v>68</v>
      </c>
      <c r="AI2083">
        <v>34</v>
      </c>
      <c r="AJ2083" t="s">
        <v>806</v>
      </c>
    </row>
    <row r="2084" spans="1:36" x14ac:dyDescent="0.45">
      <c r="A2084">
        <v>2083</v>
      </c>
      <c r="C2084" t="s">
        <v>773</v>
      </c>
      <c r="D2084" t="str">
        <f t="shared" si="32"/>
        <v>Tucker Barnhart2017</v>
      </c>
      <c r="E2084" t="s">
        <v>36</v>
      </c>
      <c r="F2084">
        <v>2017</v>
      </c>
      <c r="G2084">
        <v>62</v>
      </c>
      <c r="H2084">
        <v>212</v>
      </c>
      <c r="I2084">
        <v>423</v>
      </c>
      <c r="J2084">
        <v>53</v>
      </c>
      <c r="K2084">
        <v>187</v>
      </c>
      <c r="L2084">
        <v>16</v>
      </c>
      <c r="M2084">
        <v>51</v>
      </c>
      <c r="N2084">
        <v>16</v>
      </c>
      <c r="O2084">
        <v>1</v>
      </c>
      <c r="P2084">
        <v>2</v>
      </c>
      <c r="Q2084">
        <v>13</v>
      </c>
      <c r="R2084">
        <v>1</v>
      </c>
      <c r="S2084">
        <v>0</v>
      </c>
      <c r="T2084">
        <v>18</v>
      </c>
      <c r="U2084">
        <v>33</v>
      </c>
      <c r="V2084">
        <v>0.27300000000000002</v>
      </c>
      <c r="W2084">
        <v>0.33700000000000002</v>
      </c>
      <c r="X2084">
        <v>0.40100000000000002</v>
      </c>
      <c r="Y2084">
        <v>0.73799999999999999</v>
      </c>
      <c r="Z2084">
        <v>75</v>
      </c>
      <c r="AA2084">
        <v>8</v>
      </c>
      <c r="AB2084">
        <v>1</v>
      </c>
      <c r="AC2084">
        <v>4</v>
      </c>
      <c r="AD2084">
        <v>2</v>
      </c>
      <c r="AE2084">
        <v>5</v>
      </c>
      <c r="AF2084">
        <v>2</v>
      </c>
      <c r="AG2084">
        <v>0.318</v>
      </c>
      <c r="AH2084">
        <v>97</v>
      </c>
      <c r="AI2084">
        <v>98</v>
      </c>
      <c r="AJ2084" t="s">
        <v>774</v>
      </c>
    </row>
    <row r="2085" spans="1:36" x14ac:dyDescent="0.45">
      <c r="A2085">
        <v>2084</v>
      </c>
      <c r="C2085" t="s">
        <v>389</v>
      </c>
      <c r="D2085" t="str">
        <f t="shared" si="32"/>
        <v>Chris Davis2019</v>
      </c>
      <c r="E2085" t="s">
        <v>36</v>
      </c>
      <c r="F2085">
        <v>2019</v>
      </c>
      <c r="G2085">
        <v>63</v>
      </c>
      <c r="H2085">
        <v>212</v>
      </c>
      <c r="I2085">
        <v>352</v>
      </c>
      <c r="J2085">
        <v>51</v>
      </c>
      <c r="K2085">
        <v>190</v>
      </c>
      <c r="L2085">
        <v>16</v>
      </c>
      <c r="M2085">
        <v>36</v>
      </c>
      <c r="N2085">
        <v>6</v>
      </c>
      <c r="O2085">
        <v>0</v>
      </c>
      <c r="P2085">
        <v>7</v>
      </c>
      <c r="Q2085">
        <v>22</v>
      </c>
      <c r="R2085">
        <v>0</v>
      </c>
      <c r="S2085">
        <v>0</v>
      </c>
      <c r="T2085">
        <v>19</v>
      </c>
      <c r="U2085">
        <v>82</v>
      </c>
      <c r="V2085">
        <v>0.19</v>
      </c>
      <c r="W2085">
        <v>0.27400000000000002</v>
      </c>
      <c r="X2085">
        <v>0.33200000000000002</v>
      </c>
      <c r="Y2085">
        <v>0.60499999999999998</v>
      </c>
      <c r="Z2085">
        <v>63</v>
      </c>
      <c r="AA2085">
        <v>3</v>
      </c>
      <c r="AB2085">
        <v>3</v>
      </c>
      <c r="AC2085">
        <v>0</v>
      </c>
      <c r="AD2085">
        <v>0</v>
      </c>
      <c r="AE2085">
        <v>1</v>
      </c>
      <c r="AF2085">
        <v>1</v>
      </c>
      <c r="AG2085">
        <v>0.28699999999999998</v>
      </c>
      <c r="AH2085">
        <v>101</v>
      </c>
      <c r="AI2085">
        <v>62</v>
      </c>
      <c r="AJ2085" t="s">
        <v>390</v>
      </c>
    </row>
    <row r="2086" spans="1:36" x14ac:dyDescent="0.45">
      <c r="A2086">
        <v>2085</v>
      </c>
      <c r="C2086" t="s">
        <v>1385</v>
      </c>
      <c r="D2086" t="str">
        <f t="shared" si="32"/>
        <v>Nick Gordon2022</v>
      </c>
      <c r="E2086" t="s">
        <v>36</v>
      </c>
      <c r="F2086">
        <v>2022</v>
      </c>
      <c r="G2086">
        <v>73</v>
      </c>
      <c r="H2086">
        <v>212</v>
      </c>
      <c r="I2086">
        <v>443</v>
      </c>
      <c r="J2086">
        <v>55</v>
      </c>
      <c r="K2086">
        <v>198</v>
      </c>
      <c r="L2086">
        <v>23</v>
      </c>
      <c r="M2086">
        <v>52</v>
      </c>
      <c r="N2086">
        <v>9</v>
      </c>
      <c r="O2086">
        <v>3</v>
      </c>
      <c r="P2086">
        <v>4</v>
      </c>
      <c r="Q2086">
        <v>13</v>
      </c>
      <c r="R2086">
        <v>3</v>
      </c>
      <c r="S2086">
        <v>3</v>
      </c>
      <c r="T2086">
        <v>8</v>
      </c>
      <c r="U2086">
        <v>54</v>
      </c>
      <c r="V2086">
        <v>0.26300000000000001</v>
      </c>
      <c r="W2086">
        <v>0.30499999999999999</v>
      </c>
      <c r="X2086">
        <v>0.39900000000000002</v>
      </c>
      <c r="Y2086">
        <v>0.70399999999999996</v>
      </c>
      <c r="Z2086">
        <v>79</v>
      </c>
      <c r="AA2086">
        <v>3</v>
      </c>
      <c r="AB2086">
        <v>4</v>
      </c>
      <c r="AC2086">
        <v>2</v>
      </c>
      <c r="AD2086">
        <v>0</v>
      </c>
      <c r="AE2086">
        <v>0</v>
      </c>
      <c r="AF2086">
        <v>2</v>
      </c>
      <c r="AG2086">
        <v>0.34300000000000003</v>
      </c>
      <c r="AH2086">
        <v>90</v>
      </c>
      <c r="AI2086">
        <v>99</v>
      </c>
      <c r="AJ2086" t="s">
        <v>1386</v>
      </c>
    </row>
    <row r="2087" spans="1:36" x14ac:dyDescent="0.45">
      <c r="A2087">
        <v>2086</v>
      </c>
      <c r="C2087" t="s">
        <v>1045</v>
      </c>
      <c r="D2087" t="str">
        <f t="shared" si="32"/>
        <v>Brock Holt2018</v>
      </c>
      <c r="E2087" t="s">
        <v>36</v>
      </c>
      <c r="F2087">
        <v>2018</v>
      </c>
      <c r="G2087">
        <v>60</v>
      </c>
      <c r="H2087">
        <v>212</v>
      </c>
      <c r="I2087">
        <v>367</v>
      </c>
      <c r="J2087">
        <v>48</v>
      </c>
      <c r="K2087">
        <v>187</v>
      </c>
      <c r="L2087">
        <v>20</v>
      </c>
      <c r="M2087">
        <v>54</v>
      </c>
      <c r="N2087">
        <v>13</v>
      </c>
      <c r="O2087">
        <v>1</v>
      </c>
      <c r="P2087">
        <v>1</v>
      </c>
      <c r="Q2087">
        <v>25</v>
      </c>
      <c r="R2087">
        <v>5</v>
      </c>
      <c r="S2087">
        <v>3</v>
      </c>
      <c r="T2087">
        <v>20</v>
      </c>
      <c r="U2087">
        <v>36</v>
      </c>
      <c r="V2087">
        <v>0.28899999999999998</v>
      </c>
      <c r="W2087">
        <v>0.36299999999999999</v>
      </c>
      <c r="X2087">
        <v>0.38500000000000001</v>
      </c>
      <c r="Y2087">
        <v>0.748</v>
      </c>
      <c r="Z2087">
        <v>72</v>
      </c>
      <c r="AA2087">
        <v>6</v>
      </c>
      <c r="AB2087">
        <v>3</v>
      </c>
      <c r="AC2087">
        <v>0</v>
      </c>
      <c r="AD2087">
        <v>2</v>
      </c>
      <c r="AE2087">
        <v>1</v>
      </c>
      <c r="AF2087">
        <v>2</v>
      </c>
      <c r="AG2087">
        <v>0.34899999999999998</v>
      </c>
      <c r="AH2087">
        <v>94</v>
      </c>
      <c r="AI2087">
        <v>109</v>
      </c>
      <c r="AJ2087" t="s">
        <v>1046</v>
      </c>
    </row>
    <row r="2088" spans="1:36" x14ac:dyDescent="0.45">
      <c r="A2088">
        <v>2087</v>
      </c>
      <c r="C2088" t="s">
        <v>324</v>
      </c>
      <c r="D2088" t="str">
        <f t="shared" si="32"/>
        <v>Jonathan Lucroy2015</v>
      </c>
      <c r="E2088" t="s">
        <v>36</v>
      </c>
      <c r="F2088">
        <v>2015</v>
      </c>
      <c r="G2088">
        <v>49</v>
      </c>
      <c r="H2088">
        <v>212</v>
      </c>
      <c r="I2088">
        <v>415</v>
      </c>
      <c r="J2088">
        <v>47</v>
      </c>
      <c r="K2088">
        <v>191</v>
      </c>
      <c r="L2088">
        <v>22</v>
      </c>
      <c r="M2088">
        <v>46</v>
      </c>
      <c r="N2088">
        <v>8</v>
      </c>
      <c r="O2088">
        <v>1</v>
      </c>
      <c r="P2088">
        <v>2</v>
      </c>
      <c r="Q2088">
        <v>17</v>
      </c>
      <c r="R2088">
        <v>0</v>
      </c>
      <c r="S2088">
        <v>0</v>
      </c>
      <c r="T2088">
        <v>19</v>
      </c>
      <c r="U2088">
        <v>28</v>
      </c>
      <c r="V2088">
        <v>0.24099999999999999</v>
      </c>
      <c r="W2088">
        <v>0.307</v>
      </c>
      <c r="X2088">
        <v>0.32500000000000001</v>
      </c>
      <c r="Y2088">
        <v>0.63100000000000001</v>
      </c>
      <c r="Z2088">
        <v>62</v>
      </c>
      <c r="AA2088">
        <v>8</v>
      </c>
      <c r="AB2088">
        <v>0</v>
      </c>
      <c r="AC2088">
        <v>0</v>
      </c>
      <c r="AD2088">
        <v>2</v>
      </c>
      <c r="AE2088">
        <v>0</v>
      </c>
      <c r="AF2088">
        <v>3</v>
      </c>
      <c r="AG2088">
        <v>0.27</v>
      </c>
      <c r="AH2088">
        <v>77</v>
      </c>
      <c r="AI2088">
        <v>80</v>
      </c>
      <c r="AJ2088" t="s">
        <v>325</v>
      </c>
    </row>
    <row r="2089" spans="1:36" x14ac:dyDescent="0.45">
      <c r="A2089">
        <v>2088</v>
      </c>
      <c r="C2089" t="s">
        <v>413</v>
      </c>
      <c r="D2089" t="str">
        <f t="shared" si="32"/>
        <v>Travis Shaw2019</v>
      </c>
      <c r="E2089" t="s">
        <v>36</v>
      </c>
      <c r="F2089">
        <v>2019</v>
      </c>
      <c r="G2089">
        <v>57</v>
      </c>
      <c r="H2089">
        <v>212</v>
      </c>
      <c r="I2089">
        <v>270</v>
      </c>
      <c r="J2089">
        <v>47</v>
      </c>
      <c r="K2089">
        <v>183</v>
      </c>
      <c r="L2089">
        <v>18</v>
      </c>
      <c r="M2089">
        <v>30</v>
      </c>
      <c r="N2089">
        <v>5</v>
      </c>
      <c r="O2089">
        <v>0</v>
      </c>
      <c r="P2089">
        <v>6</v>
      </c>
      <c r="Q2089">
        <v>13</v>
      </c>
      <c r="R2089">
        <v>0</v>
      </c>
      <c r="S2089">
        <v>0</v>
      </c>
      <c r="T2089">
        <v>27</v>
      </c>
      <c r="U2089">
        <v>69</v>
      </c>
      <c r="V2089">
        <v>0.16400000000000001</v>
      </c>
      <c r="W2089">
        <v>0.27800000000000002</v>
      </c>
      <c r="X2089">
        <v>0.28999999999999998</v>
      </c>
      <c r="Y2089">
        <v>0.56799999999999995</v>
      </c>
      <c r="Z2089">
        <v>53</v>
      </c>
      <c r="AA2089">
        <v>5</v>
      </c>
      <c r="AB2089">
        <v>2</v>
      </c>
      <c r="AC2089">
        <v>0</v>
      </c>
      <c r="AD2089">
        <v>0</v>
      </c>
      <c r="AE2089">
        <v>3</v>
      </c>
      <c r="AF2089">
        <v>0</v>
      </c>
      <c r="AG2089">
        <v>0.222</v>
      </c>
      <c r="AH2089">
        <v>106</v>
      </c>
      <c r="AI2089">
        <v>54</v>
      </c>
      <c r="AJ2089" t="s">
        <v>414</v>
      </c>
    </row>
    <row r="2090" spans="1:36" x14ac:dyDescent="0.45">
      <c r="A2090">
        <v>2089</v>
      </c>
      <c r="C2090" t="s">
        <v>867</v>
      </c>
      <c r="D2090" t="str">
        <f t="shared" si="32"/>
        <v>Kurt Suzuki2016</v>
      </c>
      <c r="E2090" t="s">
        <v>36</v>
      </c>
      <c r="F2090">
        <v>2016</v>
      </c>
      <c r="G2090">
        <v>59</v>
      </c>
      <c r="H2090">
        <v>212</v>
      </c>
      <c r="I2090">
        <v>373</v>
      </c>
      <c r="J2090">
        <v>56</v>
      </c>
      <c r="K2090">
        <v>197</v>
      </c>
      <c r="L2090">
        <v>20</v>
      </c>
      <c r="M2090">
        <v>58</v>
      </c>
      <c r="N2090">
        <v>13</v>
      </c>
      <c r="O2090">
        <v>1</v>
      </c>
      <c r="P2090">
        <v>5</v>
      </c>
      <c r="Q2090">
        <v>32</v>
      </c>
      <c r="R2090">
        <v>0</v>
      </c>
      <c r="S2090">
        <v>0</v>
      </c>
      <c r="T2090">
        <v>9</v>
      </c>
      <c r="U2090">
        <v>31</v>
      </c>
      <c r="V2090">
        <v>0.29399999999999998</v>
      </c>
      <c r="W2090">
        <v>0.33200000000000002</v>
      </c>
      <c r="X2090">
        <v>0.44700000000000001</v>
      </c>
      <c r="Y2090">
        <v>0.77900000000000003</v>
      </c>
      <c r="Z2090">
        <v>88</v>
      </c>
      <c r="AA2090">
        <v>6</v>
      </c>
      <c r="AB2090">
        <v>3</v>
      </c>
      <c r="AC2090">
        <v>1</v>
      </c>
      <c r="AD2090">
        <v>2</v>
      </c>
      <c r="AE2090">
        <v>0</v>
      </c>
      <c r="AF2090">
        <v>0</v>
      </c>
      <c r="AG2090">
        <v>0.32500000000000001</v>
      </c>
      <c r="AH2090">
        <v>121</v>
      </c>
      <c r="AI2090">
        <v>110</v>
      </c>
      <c r="AJ2090" t="s">
        <v>868</v>
      </c>
    </row>
    <row r="2091" spans="1:36" x14ac:dyDescent="0.45">
      <c r="A2091">
        <v>2090</v>
      </c>
      <c r="C2091" t="s">
        <v>447</v>
      </c>
      <c r="D2091" t="str">
        <f t="shared" si="32"/>
        <v>Troy Tulowitzki2017</v>
      </c>
      <c r="E2091" t="s">
        <v>36</v>
      </c>
      <c r="F2091">
        <v>2017</v>
      </c>
      <c r="G2091">
        <v>54</v>
      </c>
      <c r="H2091">
        <v>212</v>
      </c>
      <c r="I2091">
        <v>260</v>
      </c>
      <c r="J2091">
        <v>52</v>
      </c>
      <c r="K2091">
        <v>196</v>
      </c>
      <c r="L2091">
        <v>16</v>
      </c>
      <c r="M2091">
        <v>49</v>
      </c>
      <c r="N2091">
        <v>8</v>
      </c>
      <c r="O2091">
        <v>0</v>
      </c>
      <c r="P2091">
        <v>7</v>
      </c>
      <c r="Q2091">
        <v>24</v>
      </c>
      <c r="R2091">
        <v>0</v>
      </c>
      <c r="S2091">
        <v>0</v>
      </c>
      <c r="T2091">
        <v>14</v>
      </c>
      <c r="U2091">
        <v>28</v>
      </c>
      <c r="V2091">
        <v>0.25</v>
      </c>
      <c r="W2091">
        <v>0.30199999999999999</v>
      </c>
      <c r="X2091">
        <v>0.39800000000000002</v>
      </c>
      <c r="Y2091">
        <v>0.7</v>
      </c>
      <c r="Z2091">
        <v>78</v>
      </c>
      <c r="AA2091">
        <v>7</v>
      </c>
      <c r="AB2091">
        <v>1</v>
      </c>
      <c r="AC2091">
        <v>0</v>
      </c>
      <c r="AD2091">
        <v>1</v>
      </c>
      <c r="AE2091">
        <v>1</v>
      </c>
      <c r="AF2091">
        <v>2</v>
      </c>
      <c r="AG2091">
        <v>0.25900000000000001</v>
      </c>
      <c r="AH2091">
        <v>106</v>
      </c>
      <c r="AI2091">
        <v>87</v>
      </c>
      <c r="AJ2091" t="s">
        <v>448</v>
      </c>
    </row>
    <row r="2092" spans="1:36" x14ac:dyDescent="0.45">
      <c r="A2092">
        <v>2091</v>
      </c>
      <c r="C2092" t="s">
        <v>342</v>
      </c>
      <c r="D2092" t="str">
        <f t="shared" si="32"/>
        <v>Jonathan Villar2022</v>
      </c>
      <c r="E2092" t="s">
        <v>36</v>
      </c>
      <c r="F2092">
        <v>2022</v>
      </c>
      <c r="G2092">
        <v>57</v>
      </c>
      <c r="H2092">
        <v>212</v>
      </c>
      <c r="I2092">
        <v>220</v>
      </c>
      <c r="J2092">
        <v>50</v>
      </c>
      <c r="K2092">
        <v>195</v>
      </c>
      <c r="L2092">
        <v>24</v>
      </c>
      <c r="M2092">
        <v>41</v>
      </c>
      <c r="N2092">
        <v>6</v>
      </c>
      <c r="O2092">
        <v>2</v>
      </c>
      <c r="P2092">
        <v>2</v>
      </c>
      <c r="Q2092">
        <v>17</v>
      </c>
      <c r="R2092">
        <v>7</v>
      </c>
      <c r="S2092">
        <v>0</v>
      </c>
      <c r="T2092">
        <v>14</v>
      </c>
      <c r="U2092">
        <v>57</v>
      </c>
      <c r="V2092">
        <v>0.21</v>
      </c>
      <c r="W2092">
        <v>0.26100000000000001</v>
      </c>
      <c r="X2092">
        <v>0.29199999999999998</v>
      </c>
      <c r="Y2092">
        <v>0.55300000000000005</v>
      </c>
      <c r="Z2092">
        <v>57</v>
      </c>
      <c r="AA2092">
        <v>3</v>
      </c>
      <c r="AB2092">
        <v>0</v>
      </c>
      <c r="AC2092">
        <v>1</v>
      </c>
      <c r="AD2092">
        <v>2</v>
      </c>
      <c r="AE2092">
        <v>0</v>
      </c>
      <c r="AF2092">
        <v>3</v>
      </c>
      <c r="AG2092">
        <v>0.28299999999999997</v>
      </c>
      <c r="AH2092">
        <v>97</v>
      </c>
      <c r="AI2092">
        <v>58</v>
      </c>
      <c r="AJ2092" t="s">
        <v>343</v>
      </c>
    </row>
    <row r="2093" spans="1:36" x14ac:dyDescent="0.45">
      <c r="A2093">
        <v>2092</v>
      </c>
      <c r="C2093" t="s">
        <v>999</v>
      </c>
      <c r="D2093" t="str">
        <f t="shared" si="32"/>
        <v>Mike Zunino2021</v>
      </c>
      <c r="E2093" t="s">
        <v>36</v>
      </c>
      <c r="F2093">
        <v>2021</v>
      </c>
      <c r="G2093">
        <v>61</v>
      </c>
      <c r="H2093">
        <v>212</v>
      </c>
      <c r="I2093">
        <v>375</v>
      </c>
      <c r="J2093">
        <v>55</v>
      </c>
      <c r="K2093">
        <v>187</v>
      </c>
      <c r="L2093">
        <v>34</v>
      </c>
      <c r="M2093">
        <v>37</v>
      </c>
      <c r="N2093">
        <v>5</v>
      </c>
      <c r="O2093">
        <v>0</v>
      </c>
      <c r="P2093">
        <v>19</v>
      </c>
      <c r="Q2093">
        <v>37</v>
      </c>
      <c r="R2093">
        <v>0</v>
      </c>
      <c r="S2093">
        <v>0</v>
      </c>
      <c r="T2093">
        <v>20</v>
      </c>
      <c r="U2093">
        <v>83</v>
      </c>
      <c r="V2093">
        <v>0.19800000000000001</v>
      </c>
      <c r="W2093">
        <v>0.28799999999999998</v>
      </c>
      <c r="X2093">
        <v>0.52900000000000003</v>
      </c>
      <c r="Y2093">
        <v>0.81699999999999995</v>
      </c>
      <c r="Z2093">
        <v>99</v>
      </c>
      <c r="AA2093">
        <v>3</v>
      </c>
      <c r="AB2093">
        <v>4</v>
      </c>
      <c r="AC2093">
        <v>0</v>
      </c>
      <c r="AD2093">
        <v>1</v>
      </c>
      <c r="AE2093">
        <v>0</v>
      </c>
      <c r="AF2093">
        <v>2</v>
      </c>
      <c r="AG2093">
        <v>0.20899999999999999</v>
      </c>
      <c r="AH2093">
        <v>90</v>
      </c>
      <c r="AI2093">
        <v>122</v>
      </c>
      <c r="AJ2093" t="s">
        <v>1000</v>
      </c>
    </row>
    <row r="2094" spans="1:36" x14ac:dyDescent="0.45">
      <c r="A2094">
        <v>2093</v>
      </c>
      <c r="C2094" t="s">
        <v>1387</v>
      </c>
      <c r="D2094" t="str">
        <f t="shared" si="32"/>
        <v>Joey Butler2015</v>
      </c>
      <c r="E2094" t="s">
        <v>36</v>
      </c>
      <c r="F2094">
        <v>2015</v>
      </c>
      <c r="G2094">
        <v>59</v>
      </c>
      <c r="H2094">
        <v>211</v>
      </c>
      <c r="I2094">
        <v>276</v>
      </c>
      <c r="J2094">
        <v>48</v>
      </c>
      <c r="K2094">
        <v>195</v>
      </c>
      <c r="L2094">
        <v>24</v>
      </c>
      <c r="M2094">
        <v>56</v>
      </c>
      <c r="N2094">
        <v>10</v>
      </c>
      <c r="O2094">
        <v>0</v>
      </c>
      <c r="P2094">
        <v>6</v>
      </c>
      <c r="Q2094">
        <v>21</v>
      </c>
      <c r="R2094">
        <v>5</v>
      </c>
      <c r="S2094">
        <v>2</v>
      </c>
      <c r="T2094">
        <v>13</v>
      </c>
      <c r="U2094">
        <v>62</v>
      </c>
      <c r="V2094">
        <v>0.28699999999999998</v>
      </c>
      <c r="W2094">
        <v>0.34100000000000003</v>
      </c>
      <c r="X2094">
        <v>0.43099999999999999</v>
      </c>
      <c r="Y2094">
        <v>0.77200000000000002</v>
      </c>
      <c r="Z2094">
        <v>84</v>
      </c>
      <c r="AA2094">
        <v>11</v>
      </c>
      <c r="AB2094">
        <v>3</v>
      </c>
      <c r="AC2094">
        <v>0</v>
      </c>
      <c r="AD2094">
        <v>0</v>
      </c>
      <c r="AE2094">
        <v>0</v>
      </c>
      <c r="AF2094">
        <v>1</v>
      </c>
      <c r="AG2094">
        <v>0.39400000000000002</v>
      </c>
      <c r="AH2094">
        <v>108</v>
      </c>
      <c r="AI2094">
        <v>117</v>
      </c>
      <c r="AJ2094" t="s">
        <v>1388</v>
      </c>
    </row>
    <row r="2095" spans="1:36" x14ac:dyDescent="0.45">
      <c r="A2095">
        <v>2094</v>
      </c>
      <c r="C2095" t="s">
        <v>1077</v>
      </c>
      <c r="D2095" t="str">
        <f t="shared" si="32"/>
        <v>Robinson Chirinos2014</v>
      </c>
      <c r="E2095" t="s">
        <v>36</v>
      </c>
      <c r="F2095">
        <v>2014</v>
      </c>
      <c r="G2095">
        <v>59</v>
      </c>
      <c r="H2095">
        <v>211</v>
      </c>
      <c r="I2095">
        <v>338</v>
      </c>
      <c r="J2095">
        <v>55</v>
      </c>
      <c r="K2095">
        <v>193</v>
      </c>
      <c r="L2095">
        <v>19</v>
      </c>
      <c r="M2095">
        <v>46</v>
      </c>
      <c r="N2095">
        <v>9</v>
      </c>
      <c r="O2095">
        <v>0</v>
      </c>
      <c r="P2095">
        <v>9</v>
      </c>
      <c r="Q2095">
        <v>29</v>
      </c>
      <c r="R2095">
        <v>0</v>
      </c>
      <c r="S2095">
        <v>0</v>
      </c>
      <c r="T2095">
        <v>6</v>
      </c>
      <c r="U2095">
        <v>49</v>
      </c>
      <c r="V2095">
        <v>0.23799999999999999</v>
      </c>
      <c r="W2095">
        <v>0.27100000000000002</v>
      </c>
      <c r="X2095">
        <v>0.42499999999999999</v>
      </c>
      <c r="Y2095">
        <v>0.69499999999999995</v>
      </c>
      <c r="Z2095">
        <v>82</v>
      </c>
      <c r="AA2095">
        <v>2</v>
      </c>
      <c r="AB2095">
        <v>4</v>
      </c>
      <c r="AC2095">
        <v>4</v>
      </c>
      <c r="AD2095">
        <v>4</v>
      </c>
      <c r="AE2095">
        <v>0</v>
      </c>
      <c r="AF2095">
        <v>3</v>
      </c>
      <c r="AG2095">
        <v>0.26600000000000001</v>
      </c>
      <c r="AH2095">
        <v>96</v>
      </c>
      <c r="AI2095">
        <v>95</v>
      </c>
      <c r="AJ2095" t="s">
        <v>1078</v>
      </c>
    </row>
    <row r="2096" spans="1:36" x14ac:dyDescent="0.45">
      <c r="A2096">
        <v>2095</v>
      </c>
      <c r="C2096" t="s">
        <v>1339</v>
      </c>
      <c r="D2096" t="str">
        <f t="shared" si="32"/>
        <v>Ryan Goins2015</v>
      </c>
      <c r="E2096" t="s">
        <v>36</v>
      </c>
      <c r="F2096">
        <v>2015</v>
      </c>
      <c r="G2096">
        <v>68</v>
      </c>
      <c r="H2096">
        <v>211</v>
      </c>
      <c r="I2096">
        <v>428</v>
      </c>
      <c r="J2096">
        <v>56</v>
      </c>
      <c r="K2096">
        <v>190</v>
      </c>
      <c r="L2096">
        <v>20</v>
      </c>
      <c r="M2096">
        <v>43</v>
      </c>
      <c r="N2096">
        <v>8</v>
      </c>
      <c r="O2096">
        <v>2</v>
      </c>
      <c r="P2096">
        <v>2</v>
      </c>
      <c r="Q2096">
        <v>24</v>
      </c>
      <c r="R2096">
        <v>0</v>
      </c>
      <c r="S2096">
        <v>1</v>
      </c>
      <c r="T2096">
        <v>12</v>
      </c>
      <c r="U2096">
        <v>37</v>
      </c>
      <c r="V2096">
        <v>0.22600000000000001</v>
      </c>
      <c r="W2096">
        <v>0.27300000000000002</v>
      </c>
      <c r="X2096">
        <v>0.32100000000000001</v>
      </c>
      <c r="Y2096">
        <v>0.59399999999999997</v>
      </c>
      <c r="Z2096">
        <v>61</v>
      </c>
      <c r="AA2096">
        <v>6</v>
      </c>
      <c r="AB2096">
        <v>1</v>
      </c>
      <c r="AC2096">
        <v>6</v>
      </c>
      <c r="AD2096">
        <v>2</v>
      </c>
      <c r="AE2096">
        <v>0</v>
      </c>
      <c r="AF2096">
        <v>1</v>
      </c>
      <c r="AG2096">
        <v>0.26800000000000002</v>
      </c>
      <c r="AH2096">
        <v>77</v>
      </c>
      <c r="AI2096">
        <v>68</v>
      </c>
      <c r="AJ2096" t="s">
        <v>1340</v>
      </c>
    </row>
    <row r="2097" spans="1:36" x14ac:dyDescent="0.45">
      <c r="A2097">
        <v>2096</v>
      </c>
      <c r="C2097" t="s">
        <v>1389</v>
      </c>
      <c r="D2097" t="str">
        <f t="shared" si="32"/>
        <v>Brandon Guyer2016</v>
      </c>
      <c r="E2097" t="s">
        <v>36</v>
      </c>
      <c r="F2097">
        <v>2016</v>
      </c>
      <c r="G2097">
        <v>51</v>
      </c>
      <c r="H2097">
        <v>211</v>
      </c>
      <c r="I2097">
        <v>345</v>
      </c>
      <c r="J2097">
        <v>46</v>
      </c>
      <c r="K2097">
        <v>180</v>
      </c>
      <c r="L2097">
        <v>25</v>
      </c>
      <c r="M2097">
        <v>45</v>
      </c>
      <c r="N2097">
        <v>12</v>
      </c>
      <c r="O2097">
        <v>0</v>
      </c>
      <c r="P2097">
        <v>7</v>
      </c>
      <c r="Q2097">
        <v>17</v>
      </c>
      <c r="R2097">
        <v>1</v>
      </c>
      <c r="S2097">
        <v>1</v>
      </c>
      <c r="T2097">
        <v>9</v>
      </c>
      <c r="U2097">
        <v>40</v>
      </c>
      <c r="V2097">
        <v>0.25</v>
      </c>
      <c r="W2097">
        <v>0.35199999999999998</v>
      </c>
      <c r="X2097">
        <v>0.433</v>
      </c>
      <c r="Y2097">
        <v>0.78600000000000003</v>
      </c>
      <c r="Z2097">
        <v>78</v>
      </c>
      <c r="AA2097">
        <v>2</v>
      </c>
      <c r="AB2097">
        <v>20</v>
      </c>
      <c r="AC2097">
        <v>1</v>
      </c>
      <c r="AD2097">
        <v>1</v>
      </c>
      <c r="AE2097">
        <v>1</v>
      </c>
      <c r="AF2097">
        <v>3</v>
      </c>
      <c r="AG2097">
        <v>0.28399999999999997</v>
      </c>
      <c r="AH2097">
        <v>97</v>
      </c>
      <c r="AI2097">
        <v>112</v>
      </c>
      <c r="AJ2097" t="s">
        <v>1390</v>
      </c>
    </row>
    <row r="2098" spans="1:36" x14ac:dyDescent="0.45">
      <c r="A2098">
        <v>2097</v>
      </c>
      <c r="C2098" t="s">
        <v>1391</v>
      </c>
      <c r="D2098" t="str">
        <f t="shared" si="32"/>
        <v>Kelly Johnson2014</v>
      </c>
      <c r="E2098" t="s">
        <v>36</v>
      </c>
      <c r="F2098">
        <v>2014</v>
      </c>
      <c r="G2098">
        <v>72</v>
      </c>
      <c r="H2098">
        <v>211</v>
      </c>
      <c r="I2098">
        <v>297</v>
      </c>
      <c r="J2098">
        <v>55</v>
      </c>
      <c r="K2098">
        <v>187</v>
      </c>
      <c r="L2098">
        <v>19</v>
      </c>
      <c r="M2098">
        <v>40</v>
      </c>
      <c r="N2098">
        <v>9</v>
      </c>
      <c r="O2098">
        <v>2</v>
      </c>
      <c r="P2098">
        <v>6</v>
      </c>
      <c r="Q2098">
        <v>20</v>
      </c>
      <c r="R2098">
        <v>2</v>
      </c>
      <c r="S2098">
        <v>1</v>
      </c>
      <c r="T2098">
        <v>21</v>
      </c>
      <c r="U2098">
        <v>50</v>
      </c>
      <c r="V2098">
        <v>0.214</v>
      </c>
      <c r="W2098">
        <v>0.29899999999999999</v>
      </c>
      <c r="X2098">
        <v>0.38</v>
      </c>
      <c r="Y2098">
        <v>0.67800000000000005</v>
      </c>
      <c r="Z2098">
        <v>71</v>
      </c>
      <c r="AA2098">
        <v>2</v>
      </c>
      <c r="AB2098">
        <v>2</v>
      </c>
      <c r="AC2098">
        <v>0</v>
      </c>
      <c r="AD2098">
        <v>1</v>
      </c>
      <c r="AE2098">
        <v>0</v>
      </c>
      <c r="AF2098">
        <v>0</v>
      </c>
      <c r="AG2098">
        <v>0.25800000000000001</v>
      </c>
      <c r="AH2098">
        <v>106</v>
      </c>
      <c r="AI2098">
        <v>92</v>
      </c>
      <c r="AJ2098" t="s">
        <v>1392</v>
      </c>
    </row>
    <row r="2099" spans="1:36" x14ac:dyDescent="0.45">
      <c r="A2099">
        <v>2098</v>
      </c>
      <c r="C2099" t="s">
        <v>180</v>
      </c>
      <c r="D2099" t="str">
        <f t="shared" si="32"/>
        <v>Domingo Santana2018</v>
      </c>
      <c r="E2099" t="s">
        <v>36</v>
      </c>
      <c r="F2099">
        <v>2018</v>
      </c>
      <c r="G2099">
        <v>62</v>
      </c>
      <c r="H2099">
        <v>211</v>
      </c>
      <c r="I2099">
        <v>235</v>
      </c>
      <c r="J2099">
        <v>47</v>
      </c>
      <c r="K2099">
        <v>189</v>
      </c>
      <c r="L2099">
        <v>15</v>
      </c>
      <c r="M2099">
        <v>47</v>
      </c>
      <c r="N2099">
        <v>11</v>
      </c>
      <c r="O2099">
        <v>0</v>
      </c>
      <c r="P2099">
        <v>3</v>
      </c>
      <c r="Q2099">
        <v>17</v>
      </c>
      <c r="R2099">
        <v>1</v>
      </c>
      <c r="S2099">
        <v>1</v>
      </c>
      <c r="T2099">
        <v>18</v>
      </c>
      <c r="U2099">
        <v>69</v>
      </c>
      <c r="V2099">
        <v>0.249</v>
      </c>
      <c r="W2099">
        <v>0.313</v>
      </c>
      <c r="X2099">
        <v>0.35499999999999998</v>
      </c>
      <c r="Y2099">
        <v>0.66700000000000004</v>
      </c>
      <c r="Z2099">
        <v>67</v>
      </c>
      <c r="AA2099">
        <v>3</v>
      </c>
      <c r="AB2099">
        <v>1</v>
      </c>
      <c r="AC2099">
        <v>0</v>
      </c>
      <c r="AD2099">
        <v>3</v>
      </c>
      <c r="AE2099">
        <v>1</v>
      </c>
      <c r="AF2099">
        <v>4</v>
      </c>
      <c r="AG2099">
        <v>0.36699999999999999</v>
      </c>
      <c r="AH2099">
        <v>81</v>
      </c>
      <c r="AI2099">
        <v>85</v>
      </c>
      <c r="AJ2099" t="s">
        <v>181</v>
      </c>
    </row>
    <row r="2100" spans="1:36" x14ac:dyDescent="0.45">
      <c r="A2100">
        <v>2099</v>
      </c>
      <c r="C2100" t="s">
        <v>971</v>
      </c>
      <c r="D2100" t="str">
        <f t="shared" si="32"/>
        <v>Seiya Suzuki2022</v>
      </c>
      <c r="E2100" t="s">
        <v>36</v>
      </c>
      <c r="F2100">
        <v>2022</v>
      </c>
      <c r="G2100">
        <v>54</v>
      </c>
      <c r="H2100">
        <v>211</v>
      </c>
      <c r="I2100">
        <v>446</v>
      </c>
      <c r="J2100">
        <v>50</v>
      </c>
      <c r="K2100">
        <v>184</v>
      </c>
      <c r="L2100">
        <v>23</v>
      </c>
      <c r="M2100">
        <v>50</v>
      </c>
      <c r="N2100">
        <v>13</v>
      </c>
      <c r="O2100">
        <v>1</v>
      </c>
      <c r="P2100">
        <v>6</v>
      </c>
      <c r="Q2100">
        <v>26</v>
      </c>
      <c r="R2100">
        <v>5</v>
      </c>
      <c r="S2100">
        <v>2</v>
      </c>
      <c r="T2100">
        <v>24</v>
      </c>
      <c r="U2100">
        <v>57</v>
      </c>
      <c r="V2100">
        <v>0.27200000000000002</v>
      </c>
      <c r="W2100">
        <v>0.35599999999999998</v>
      </c>
      <c r="X2100">
        <v>0.45100000000000001</v>
      </c>
      <c r="Y2100">
        <v>0.80700000000000005</v>
      </c>
      <c r="Z2100">
        <v>83</v>
      </c>
      <c r="AA2100">
        <v>3</v>
      </c>
      <c r="AB2100">
        <v>1</v>
      </c>
      <c r="AC2100">
        <v>0</v>
      </c>
      <c r="AD2100">
        <v>2</v>
      </c>
      <c r="AE2100">
        <v>2</v>
      </c>
      <c r="AF2100">
        <v>3</v>
      </c>
      <c r="AG2100">
        <v>0.35799999999999998</v>
      </c>
      <c r="AH2100">
        <v>110</v>
      </c>
      <c r="AI2100">
        <v>128</v>
      </c>
      <c r="AJ2100" t="s">
        <v>972</v>
      </c>
    </row>
    <row r="2101" spans="1:36" x14ac:dyDescent="0.45">
      <c r="A2101">
        <v>2100</v>
      </c>
      <c r="C2101" t="s">
        <v>1393</v>
      </c>
      <c r="D2101" t="str">
        <f t="shared" si="32"/>
        <v>Harold Castro2022</v>
      </c>
      <c r="E2101" t="s">
        <v>36</v>
      </c>
      <c r="F2101">
        <v>2022</v>
      </c>
      <c r="G2101">
        <v>60</v>
      </c>
      <c r="H2101">
        <v>210</v>
      </c>
      <c r="I2101">
        <v>443</v>
      </c>
      <c r="J2101">
        <v>51</v>
      </c>
      <c r="K2101">
        <v>196</v>
      </c>
      <c r="L2101">
        <v>20</v>
      </c>
      <c r="M2101">
        <v>55</v>
      </c>
      <c r="N2101">
        <v>10</v>
      </c>
      <c r="O2101">
        <v>2</v>
      </c>
      <c r="P2101">
        <v>4</v>
      </c>
      <c r="Q2101">
        <v>19</v>
      </c>
      <c r="R2101">
        <v>0</v>
      </c>
      <c r="S2101">
        <v>0</v>
      </c>
      <c r="T2101">
        <v>9</v>
      </c>
      <c r="U2101">
        <v>39</v>
      </c>
      <c r="V2101">
        <v>0.28100000000000003</v>
      </c>
      <c r="W2101">
        <v>0.313</v>
      </c>
      <c r="X2101">
        <v>0.41299999999999998</v>
      </c>
      <c r="Y2101">
        <v>0.72599999999999998</v>
      </c>
      <c r="Z2101">
        <v>81</v>
      </c>
      <c r="AA2101">
        <v>3</v>
      </c>
      <c r="AB2101">
        <v>1</v>
      </c>
      <c r="AC2101">
        <v>2</v>
      </c>
      <c r="AD2101">
        <v>2</v>
      </c>
      <c r="AE2101">
        <v>0</v>
      </c>
      <c r="AF2101">
        <v>0</v>
      </c>
      <c r="AG2101">
        <v>0.32900000000000001</v>
      </c>
      <c r="AH2101">
        <v>113</v>
      </c>
      <c r="AI2101">
        <v>105</v>
      </c>
      <c r="AJ2101" t="s">
        <v>1394</v>
      </c>
    </row>
    <row r="2102" spans="1:36" x14ac:dyDescent="0.45">
      <c r="A2102">
        <v>1</v>
      </c>
      <c r="C2102" t="s">
        <v>90</v>
      </c>
      <c r="D2102" t="str">
        <f t="shared" si="32"/>
        <v>Shin-Soo Choo2013</v>
      </c>
      <c r="E2102" t="s">
        <v>36</v>
      </c>
      <c r="F2102">
        <v>2013</v>
      </c>
      <c r="G2102">
        <v>92</v>
      </c>
      <c r="H2102">
        <v>435</v>
      </c>
      <c r="I2102">
        <v>712</v>
      </c>
      <c r="J2102">
        <v>92</v>
      </c>
      <c r="K2102">
        <v>348</v>
      </c>
      <c r="L2102">
        <v>66</v>
      </c>
      <c r="M2102">
        <v>100</v>
      </c>
      <c r="N2102">
        <v>22</v>
      </c>
      <c r="O2102">
        <v>1</v>
      </c>
      <c r="P2102">
        <v>13</v>
      </c>
      <c r="Q2102">
        <v>31</v>
      </c>
      <c r="R2102">
        <v>11</v>
      </c>
      <c r="S2102">
        <v>6</v>
      </c>
      <c r="T2102">
        <v>64</v>
      </c>
      <c r="U2102">
        <v>83</v>
      </c>
      <c r="V2102">
        <v>0.28699999999999998</v>
      </c>
      <c r="W2102">
        <v>0.42499999999999999</v>
      </c>
      <c r="X2102">
        <v>0.46800000000000003</v>
      </c>
      <c r="Y2102">
        <v>0.89300000000000002</v>
      </c>
      <c r="Z2102">
        <v>163</v>
      </c>
      <c r="AA2102">
        <v>2</v>
      </c>
      <c r="AB2102">
        <v>20</v>
      </c>
      <c r="AC2102">
        <v>2</v>
      </c>
      <c r="AD2102">
        <v>1</v>
      </c>
      <c r="AE2102">
        <v>4</v>
      </c>
      <c r="AF2102">
        <v>3</v>
      </c>
      <c r="AG2102">
        <v>0.34399999999999997</v>
      </c>
      <c r="AH2102">
        <v>102</v>
      </c>
      <c r="AI2102">
        <v>151</v>
      </c>
      <c r="AJ2102" t="s">
        <v>91</v>
      </c>
    </row>
    <row r="2103" spans="1:36" x14ac:dyDescent="0.45">
      <c r="A2103">
        <v>2</v>
      </c>
      <c r="C2103" t="s">
        <v>104</v>
      </c>
      <c r="D2103" t="str">
        <f t="shared" si="32"/>
        <v>Manny Machado2013</v>
      </c>
      <c r="E2103" t="s">
        <v>36</v>
      </c>
      <c r="F2103">
        <v>2013</v>
      </c>
      <c r="G2103">
        <v>96</v>
      </c>
      <c r="H2103">
        <v>435</v>
      </c>
      <c r="I2103">
        <v>710</v>
      </c>
      <c r="J2103">
        <v>96</v>
      </c>
      <c r="K2103">
        <v>413</v>
      </c>
      <c r="L2103">
        <v>57</v>
      </c>
      <c r="M2103">
        <v>128</v>
      </c>
      <c r="N2103">
        <v>39</v>
      </c>
      <c r="O2103">
        <v>3</v>
      </c>
      <c r="P2103">
        <v>7</v>
      </c>
      <c r="Q2103">
        <v>45</v>
      </c>
      <c r="R2103">
        <v>6</v>
      </c>
      <c r="S2103">
        <v>4</v>
      </c>
      <c r="T2103">
        <v>16</v>
      </c>
      <c r="U2103">
        <v>71</v>
      </c>
      <c r="V2103">
        <v>0.31</v>
      </c>
      <c r="W2103">
        <v>0.33700000000000002</v>
      </c>
      <c r="X2103">
        <v>0.47</v>
      </c>
      <c r="Y2103">
        <v>0.80700000000000005</v>
      </c>
      <c r="Z2103">
        <v>194</v>
      </c>
      <c r="AA2103">
        <v>10</v>
      </c>
      <c r="AB2103">
        <v>1</v>
      </c>
      <c r="AC2103">
        <v>5</v>
      </c>
      <c r="AD2103">
        <v>0</v>
      </c>
      <c r="AE2103">
        <v>0</v>
      </c>
      <c r="AF2103">
        <v>2</v>
      </c>
      <c r="AG2103">
        <v>0.36099999999999999</v>
      </c>
      <c r="AH2103">
        <v>116</v>
      </c>
      <c r="AI2103">
        <v>124</v>
      </c>
      <c r="AJ2103" t="s">
        <v>105</v>
      </c>
    </row>
    <row r="2104" spans="1:36" x14ac:dyDescent="0.45">
      <c r="A2104">
        <v>3</v>
      </c>
      <c r="C2104" t="s">
        <v>58</v>
      </c>
      <c r="D2104" t="str">
        <f t="shared" si="32"/>
        <v>Dustin Pedroia2013</v>
      </c>
      <c r="E2104" t="s">
        <v>36</v>
      </c>
      <c r="F2104">
        <v>2013</v>
      </c>
      <c r="G2104">
        <v>96</v>
      </c>
      <c r="H2104">
        <v>432</v>
      </c>
      <c r="I2104">
        <v>724</v>
      </c>
      <c r="J2104">
        <v>96</v>
      </c>
      <c r="K2104">
        <v>376</v>
      </c>
      <c r="L2104">
        <v>57</v>
      </c>
      <c r="M2104">
        <v>119</v>
      </c>
      <c r="N2104">
        <v>25</v>
      </c>
      <c r="O2104">
        <v>1</v>
      </c>
      <c r="P2104">
        <v>6</v>
      </c>
      <c r="Q2104">
        <v>56</v>
      </c>
      <c r="R2104">
        <v>13</v>
      </c>
      <c r="S2104">
        <v>4</v>
      </c>
      <c r="T2104">
        <v>51</v>
      </c>
      <c r="U2104">
        <v>49</v>
      </c>
      <c r="V2104">
        <v>0.317</v>
      </c>
      <c r="W2104">
        <v>0.39600000000000002</v>
      </c>
      <c r="X2104">
        <v>0.436</v>
      </c>
      <c r="Y2104">
        <v>0.83199999999999996</v>
      </c>
      <c r="Z2104">
        <v>164</v>
      </c>
      <c r="AA2104">
        <v>13</v>
      </c>
      <c r="AB2104">
        <v>1</v>
      </c>
      <c r="AC2104">
        <v>0</v>
      </c>
      <c r="AD2104">
        <v>4</v>
      </c>
      <c r="AE2104">
        <v>3</v>
      </c>
      <c r="AF2104">
        <v>5</v>
      </c>
      <c r="AG2104">
        <v>0.34799999999999998</v>
      </c>
      <c r="AH2104">
        <v>112</v>
      </c>
      <c r="AI2104">
        <v>134</v>
      </c>
      <c r="AJ2104" t="s">
        <v>59</v>
      </c>
    </row>
    <row r="2105" spans="1:36" x14ac:dyDescent="0.45">
      <c r="A2105">
        <v>4</v>
      </c>
      <c r="C2105" t="s">
        <v>72</v>
      </c>
      <c r="D2105" t="str">
        <f t="shared" si="32"/>
        <v>Joey Votto2013</v>
      </c>
      <c r="E2105" t="s">
        <v>36</v>
      </c>
      <c r="F2105">
        <v>2013</v>
      </c>
      <c r="G2105">
        <v>95</v>
      </c>
      <c r="H2105">
        <v>429</v>
      </c>
      <c r="I2105">
        <v>726</v>
      </c>
      <c r="J2105">
        <v>94</v>
      </c>
      <c r="K2105">
        <v>352</v>
      </c>
      <c r="L2105">
        <v>66</v>
      </c>
      <c r="M2105">
        <v>112</v>
      </c>
      <c r="N2105">
        <v>19</v>
      </c>
      <c r="O2105">
        <v>1</v>
      </c>
      <c r="P2105">
        <v>15</v>
      </c>
      <c r="Q2105">
        <v>42</v>
      </c>
      <c r="R2105">
        <v>3</v>
      </c>
      <c r="S2105">
        <v>2</v>
      </c>
      <c r="T2105">
        <v>71</v>
      </c>
      <c r="U2105">
        <v>83</v>
      </c>
      <c r="V2105">
        <v>0.318</v>
      </c>
      <c r="W2105">
        <v>0.434</v>
      </c>
      <c r="X2105">
        <v>0.50600000000000001</v>
      </c>
      <c r="Y2105">
        <v>0.93899999999999995</v>
      </c>
      <c r="Z2105">
        <v>178</v>
      </c>
      <c r="AA2105">
        <v>8</v>
      </c>
      <c r="AB2105">
        <v>3</v>
      </c>
      <c r="AC2105">
        <v>0</v>
      </c>
      <c r="AD2105">
        <v>3</v>
      </c>
      <c r="AE2105">
        <v>13</v>
      </c>
      <c r="AF2105">
        <v>3</v>
      </c>
      <c r="AG2105">
        <v>0.377</v>
      </c>
      <c r="AH2105">
        <v>103</v>
      </c>
      <c r="AI2105">
        <v>163</v>
      </c>
      <c r="AJ2105" t="s">
        <v>73</v>
      </c>
    </row>
    <row r="2106" spans="1:36" x14ac:dyDescent="0.45">
      <c r="A2106">
        <v>5</v>
      </c>
      <c r="C2106" t="s">
        <v>288</v>
      </c>
      <c r="D2106" t="str">
        <f t="shared" si="32"/>
        <v>Miguel Cabrera2013</v>
      </c>
      <c r="E2106" t="s">
        <v>36</v>
      </c>
      <c r="F2106">
        <v>2013</v>
      </c>
      <c r="G2106">
        <v>93</v>
      </c>
      <c r="H2106">
        <v>428</v>
      </c>
      <c r="I2106">
        <v>652</v>
      </c>
      <c r="J2106">
        <v>93</v>
      </c>
      <c r="K2106">
        <v>362</v>
      </c>
      <c r="L2106">
        <v>73</v>
      </c>
      <c r="M2106">
        <v>132</v>
      </c>
      <c r="N2106">
        <v>20</v>
      </c>
      <c r="O2106">
        <v>1</v>
      </c>
      <c r="P2106">
        <v>30</v>
      </c>
      <c r="Q2106">
        <v>95</v>
      </c>
      <c r="R2106">
        <v>3</v>
      </c>
      <c r="S2106">
        <v>0</v>
      </c>
      <c r="T2106">
        <v>60</v>
      </c>
      <c r="U2106">
        <v>64</v>
      </c>
      <c r="V2106">
        <v>0.36499999999999999</v>
      </c>
      <c r="W2106">
        <v>0.45800000000000002</v>
      </c>
      <c r="X2106">
        <v>0.67400000000000004</v>
      </c>
      <c r="Y2106">
        <v>1.1319999999999999</v>
      </c>
      <c r="Z2106">
        <v>244</v>
      </c>
      <c r="AA2106">
        <v>14</v>
      </c>
      <c r="AB2106">
        <v>4</v>
      </c>
      <c r="AC2106">
        <v>0</v>
      </c>
      <c r="AD2106">
        <v>2</v>
      </c>
      <c r="AE2106">
        <v>12</v>
      </c>
      <c r="AF2106">
        <v>0</v>
      </c>
      <c r="AG2106">
        <v>0.378</v>
      </c>
      <c r="AH2106">
        <v>110</v>
      </c>
      <c r="AI2106">
        <v>213</v>
      </c>
      <c r="AJ2106" t="s">
        <v>289</v>
      </c>
    </row>
    <row r="2107" spans="1:36" x14ac:dyDescent="0.45">
      <c r="A2107">
        <v>6</v>
      </c>
      <c r="C2107" t="s">
        <v>54</v>
      </c>
      <c r="D2107" t="str">
        <f t="shared" si="32"/>
        <v>Mike Trout2013</v>
      </c>
      <c r="E2107" t="s">
        <v>36</v>
      </c>
      <c r="F2107">
        <v>2013</v>
      </c>
      <c r="G2107">
        <v>92</v>
      </c>
      <c r="H2107">
        <v>426</v>
      </c>
      <c r="I2107">
        <v>716</v>
      </c>
      <c r="J2107">
        <v>92</v>
      </c>
      <c r="K2107">
        <v>370</v>
      </c>
      <c r="L2107">
        <v>65</v>
      </c>
      <c r="M2107">
        <v>119</v>
      </c>
      <c r="N2107">
        <v>29</v>
      </c>
      <c r="O2107">
        <v>8</v>
      </c>
      <c r="P2107">
        <v>15</v>
      </c>
      <c r="Q2107">
        <v>59</v>
      </c>
      <c r="R2107">
        <v>21</v>
      </c>
      <c r="S2107">
        <v>4</v>
      </c>
      <c r="T2107">
        <v>47</v>
      </c>
      <c r="U2107">
        <v>70</v>
      </c>
      <c r="V2107">
        <v>0.32200000000000001</v>
      </c>
      <c r="W2107">
        <v>0.39900000000000002</v>
      </c>
      <c r="X2107">
        <v>0.56499999999999995</v>
      </c>
      <c r="Y2107">
        <v>0.96399999999999997</v>
      </c>
      <c r="Z2107">
        <v>209</v>
      </c>
      <c r="AA2107">
        <v>6</v>
      </c>
      <c r="AB2107">
        <v>4</v>
      </c>
      <c r="AC2107">
        <v>0</v>
      </c>
      <c r="AD2107">
        <v>5</v>
      </c>
      <c r="AE2107">
        <v>2</v>
      </c>
      <c r="AF2107">
        <v>9</v>
      </c>
      <c r="AG2107">
        <v>0.35899999999999999</v>
      </c>
      <c r="AH2107">
        <v>94</v>
      </c>
      <c r="AI2107">
        <v>167</v>
      </c>
      <c r="AJ2107" t="s">
        <v>55</v>
      </c>
    </row>
    <row r="2108" spans="1:36" x14ac:dyDescent="0.45">
      <c r="A2108">
        <v>7</v>
      </c>
      <c r="C2108" t="s">
        <v>350</v>
      </c>
      <c r="D2108" t="str">
        <f t="shared" si="32"/>
        <v>Prince Fielder2013</v>
      </c>
      <c r="E2108" t="s">
        <v>36</v>
      </c>
      <c r="F2108">
        <v>2013</v>
      </c>
      <c r="G2108">
        <v>94</v>
      </c>
      <c r="H2108">
        <v>422</v>
      </c>
      <c r="I2108">
        <v>712</v>
      </c>
      <c r="J2108">
        <v>94</v>
      </c>
      <c r="K2108">
        <v>363</v>
      </c>
      <c r="L2108">
        <v>48</v>
      </c>
      <c r="M2108">
        <v>97</v>
      </c>
      <c r="N2108">
        <v>21</v>
      </c>
      <c r="O2108">
        <v>0</v>
      </c>
      <c r="P2108">
        <v>16</v>
      </c>
      <c r="Q2108">
        <v>69</v>
      </c>
      <c r="R2108">
        <v>1</v>
      </c>
      <c r="S2108">
        <v>1</v>
      </c>
      <c r="T2108">
        <v>50</v>
      </c>
      <c r="U2108">
        <v>74</v>
      </c>
      <c r="V2108">
        <v>0.26700000000000002</v>
      </c>
      <c r="W2108">
        <v>0.36299999999999999</v>
      </c>
      <c r="X2108">
        <v>0.45700000000000002</v>
      </c>
      <c r="Y2108">
        <v>0.82</v>
      </c>
      <c r="Z2108">
        <v>166</v>
      </c>
      <c r="AA2108">
        <v>15</v>
      </c>
      <c r="AB2108">
        <v>6</v>
      </c>
      <c r="AC2108">
        <v>0</v>
      </c>
      <c r="AD2108">
        <v>3</v>
      </c>
      <c r="AE2108">
        <v>5</v>
      </c>
      <c r="AF2108">
        <v>4</v>
      </c>
      <c r="AG2108">
        <v>0.29399999999999998</v>
      </c>
      <c r="AH2108">
        <v>100</v>
      </c>
      <c r="AI2108">
        <v>129</v>
      </c>
      <c r="AJ2108" t="s">
        <v>351</v>
      </c>
    </row>
    <row r="2109" spans="1:36" x14ac:dyDescent="0.45">
      <c r="A2109">
        <v>8</v>
      </c>
      <c r="C2109" t="s">
        <v>192</v>
      </c>
      <c r="D2109" t="str">
        <f t="shared" si="32"/>
        <v>Jacoby Ellsbury2013</v>
      </c>
      <c r="E2109" t="s">
        <v>36</v>
      </c>
      <c r="F2109">
        <v>2013</v>
      </c>
      <c r="G2109">
        <v>88</v>
      </c>
      <c r="H2109">
        <v>419</v>
      </c>
      <c r="I2109">
        <v>636</v>
      </c>
      <c r="J2109">
        <v>88</v>
      </c>
      <c r="K2109">
        <v>377</v>
      </c>
      <c r="L2109">
        <v>59</v>
      </c>
      <c r="M2109">
        <v>115</v>
      </c>
      <c r="N2109">
        <v>21</v>
      </c>
      <c r="O2109">
        <v>7</v>
      </c>
      <c r="P2109">
        <v>3</v>
      </c>
      <c r="Q2109">
        <v>33</v>
      </c>
      <c r="R2109">
        <v>36</v>
      </c>
      <c r="S2109">
        <v>3</v>
      </c>
      <c r="T2109">
        <v>34</v>
      </c>
      <c r="U2109">
        <v>51</v>
      </c>
      <c r="V2109">
        <v>0.30499999999999999</v>
      </c>
      <c r="W2109">
        <v>0.36799999999999999</v>
      </c>
      <c r="X2109">
        <v>0.42199999999999999</v>
      </c>
      <c r="Y2109">
        <v>0.79</v>
      </c>
      <c r="Z2109">
        <v>159</v>
      </c>
      <c r="AA2109">
        <v>10</v>
      </c>
      <c r="AB2109">
        <v>4</v>
      </c>
      <c r="AC2109">
        <v>0</v>
      </c>
      <c r="AD2109">
        <v>1</v>
      </c>
      <c r="AE2109">
        <v>3</v>
      </c>
      <c r="AF2109">
        <v>0</v>
      </c>
      <c r="AG2109">
        <v>0.34599999999999997</v>
      </c>
      <c r="AH2109">
        <v>103</v>
      </c>
      <c r="AI2109">
        <v>121</v>
      </c>
      <c r="AJ2109" t="s">
        <v>193</v>
      </c>
    </row>
    <row r="2110" spans="1:36" x14ac:dyDescent="0.45">
      <c r="A2110">
        <v>9</v>
      </c>
      <c r="C2110" t="s">
        <v>42</v>
      </c>
      <c r="D2110" t="str">
        <f t="shared" si="32"/>
        <v>Nick Markakis2013</v>
      </c>
      <c r="E2110" t="s">
        <v>36</v>
      </c>
      <c r="F2110">
        <v>2013</v>
      </c>
      <c r="G2110">
        <v>94</v>
      </c>
      <c r="H2110">
        <v>417</v>
      </c>
      <c r="I2110">
        <v>700</v>
      </c>
      <c r="J2110">
        <v>94</v>
      </c>
      <c r="K2110">
        <v>381</v>
      </c>
      <c r="L2110">
        <v>55</v>
      </c>
      <c r="M2110">
        <v>108</v>
      </c>
      <c r="N2110">
        <v>18</v>
      </c>
      <c r="O2110">
        <v>0</v>
      </c>
      <c r="P2110">
        <v>8</v>
      </c>
      <c r="Q2110">
        <v>43</v>
      </c>
      <c r="R2110">
        <v>0</v>
      </c>
      <c r="S2110">
        <v>2</v>
      </c>
      <c r="T2110">
        <v>29</v>
      </c>
      <c r="U2110">
        <v>41</v>
      </c>
      <c r="V2110">
        <v>0.28399999999999997</v>
      </c>
      <c r="W2110">
        <v>0.33300000000000002</v>
      </c>
      <c r="X2110">
        <v>0.39400000000000002</v>
      </c>
      <c r="Y2110">
        <v>0.72699999999999998</v>
      </c>
      <c r="Z2110">
        <v>150</v>
      </c>
      <c r="AA2110">
        <v>10</v>
      </c>
      <c r="AB2110">
        <v>2</v>
      </c>
      <c r="AC2110">
        <v>0</v>
      </c>
      <c r="AD2110">
        <v>5</v>
      </c>
      <c r="AE2110">
        <v>2</v>
      </c>
      <c r="AF2110">
        <v>4</v>
      </c>
      <c r="AG2110">
        <v>0.29699999999999999</v>
      </c>
      <c r="AH2110">
        <v>112</v>
      </c>
      <c r="AI2110">
        <v>103</v>
      </c>
      <c r="AJ2110" t="s">
        <v>43</v>
      </c>
    </row>
    <row r="2111" spans="1:36" x14ac:dyDescent="0.45">
      <c r="A2111">
        <v>10</v>
      </c>
      <c r="C2111" t="s">
        <v>122</v>
      </c>
      <c r="D2111" t="str">
        <f t="shared" si="32"/>
        <v>Adam Jones2013</v>
      </c>
      <c r="E2111" t="s">
        <v>36</v>
      </c>
      <c r="F2111">
        <v>2013</v>
      </c>
      <c r="G2111">
        <v>96</v>
      </c>
      <c r="H2111">
        <v>413</v>
      </c>
      <c r="I2111">
        <v>689</v>
      </c>
      <c r="J2111">
        <v>96</v>
      </c>
      <c r="K2111">
        <v>395</v>
      </c>
      <c r="L2111">
        <v>67</v>
      </c>
      <c r="M2111">
        <v>117</v>
      </c>
      <c r="N2111">
        <v>24</v>
      </c>
      <c r="O2111">
        <v>0</v>
      </c>
      <c r="P2111">
        <v>19</v>
      </c>
      <c r="Q2111">
        <v>67</v>
      </c>
      <c r="R2111">
        <v>9</v>
      </c>
      <c r="S2111">
        <v>2</v>
      </c>
      <c r="T2111">
        <v>13</v>
      </c>
      <c r="U2111">
        <v>76</v>
      </c>
      <c r="V2111">
        <v>0.29599999999999999</v>
      </c>
      <c r="W2111">
        <v>0.32500000000000001</v>
      </c>
      <c r="X2111">
        <v>0.501</v>
      </c>
      <c r="Y2111">
        <v>0.82599999999999996</v>
      </c>
      <c r="Z2111">
        <v>198</v>
      </c>
      <c r="AA2111">
        <v>9</v>
      </c>
      <c r="AB2111">
        <v>4</v>
      </c>
      <c r="AC2111">
        <v>0</v>
      </c>
      <c r="AD2111">
        <v>1</v>
      </c>
      <c r="AE2111">
        <v>2</v>
      </c>
      <c r="AF2111">
        <v>4</v>
      </c>
      <c r="AG2111">
        <v>0.32600000000000001</v>
      </c>
      <c r="AH2111">
        <v>104</v>
      </c>
      <c r="AI2111">
        <v>127</v>
      </c>
      <c r="AJ2111" t="s">
        <v>123</v>
      </c>
    </row>
    <row r="2112" spans="1:36" x14ac:dyDescent="0.45">
      <c r="A2112">
        <v>11</v>
      </c>
      <c r="C2112" t="s">
        <v>120</v>
      </c>
      <c r="D2112" t="str">
        <f t="shared" si="32"/>
        <v>Elvis Andrus2013</v>
      </c>
      <c r="E2112" t="s">
        <v>36</v>
      </c>
      <c r="F2112">
        <v>2013</v>
      </c>
      <c r="G2112">
        <v>92</v>
      </c>
      <c r="H2112">
        <v>412</v>
      </c>
      <c r="I2112">
        <v>698</v>
      </c>
      <c r="J2112">
        <v>91</v>
      </c>
      <c r="K2112">
        <v>368</v>
      </c>
      <c r="L2112">
        <v>50</v>
      </c>
      <c r="M2112">
        <v>89</v>
      </c>
      <c r="N2112">
        <v>8</v>
      </c>
      <c r="O2112">
        <v>3</v>
      </c>
      <c r="P2112">
        <v>0</v>
      </c>
      <c r="Q2112">
        <v>31</v>
      </c>
      <c r="R2112">
        <v>19</v>
      </c>
      <c r="S2112">
        <v>3</v>
      </c>
      <c r="T2112">
        <v>31</v>
      </c>
      <c r="U2112">
        <v>59</v>
      </c>
      <c r="V2112">
        <v>0.24199999999999999</v>
      </c>
      <c r="W2112">
        <v>0.3</v>
      </c>
      <c r="X2112">
        <v>0.28000000000000003</v>
      </c>
      <c r="Y2112">
        <v>0.57999999999999996</v>
      </c>
      <c r="Z2112">
        <v>103</v>
      </c>
      <c r="AA2112">
        <v>13</v>
      </c>
      <c r="AB2112">
        <v>1</v>
      </c>
      <c r="AC2112">
        <v>9</v>
      </c>
      <c r="AD2112">
        <v>3</v>
      </c>
      <c r="AE2112">
        <v>1</v>
      </c>
      <c r="AF2112">
        <v>5</v>
      </c>
      <c r="AG2112">
        <v>0.28499999999999998</v>
      </c>
      <c r="AH2112">
        <v>76</v>
      </c>
      <c r="AI2112">
        <v>65</v>
      </c>
      <c r="AJ2112" t="s">
        <v>121</v>
      </c>
    </row>
    <row r="2113" spans="1:36" x14ac:dyDescent="0.45">
      <c r="A2113">
        <v>12</v>
      </c>
      <c r="C2113" t="s">
        <v>539</v>
      </c>
      <c r="D2113" t="str">
        <f t="shared" si="32"/>
        <v>Jay Bruce2013</v>
      </c>
      <c r="E2113" t="s">
        <v>36</v>
      </c>
      <c r="F2113">
        <v>2013</v>
      </c>
      <c r="G2113">
        <v>94</v>
      </c>
      <c r="H2113">
        <v>412</v>
      </c>
      <c r="I2113">
        <v>697</v>
      </c>
      <c r="J2113">
        <v>94</v>
      </c>
      <c r="K2113">
        <v>379</v>
      </c>
      <c r="L2113">
        <v>53</v>
      </c>
      <c r="M2113">
        <v>105</v>
      </c>
      <c r="N2113">
        <v>28</v>
      </c>
      <c r="O2113">
        <v>1</v>
      </c>
      <c r="P2113">
        <v>19</v>
      </c>
      <c r="Q2113">
        <v>66</v>
      </c>
      <c r="R2113">
        <v>2</v>
      </c>
      <c r="S2113">
        <v>3</v>
      </c>
      <c r="T2113">
        <v>28</v>
      </c>
      <c r="U2113">
        <v>112</v>
      </c>
      <c r="V2113">
        <v>0.27700000000000002</v>
      </c>
      <c r="W2113">
        <v>0.32500000000000001</v>
      </c>
      <c r="X2113">
        <v>0.50700000000000001</v>
      </c>
      <c r="Y2113">
        <v>0.83199999999999996</v>
      </c>
      <c r="Z2113">
        <v>192</v>
      </c>
      <c r="AA2113">
        <v>4</v>
      </c>
      <c r="AB2113">
        <v>1</v>
      </c>
      <c r="AC2113">
        <v>0</v>
      </c>
      <c r="AD2113">
        <v>4</v>
      </c>
      <c r="AE2113">
        <v>5</v>
      </c>
      <c r="AF2113">
        <v>6</v>
      </c>
      <c r="AG2113">
        <v>0.34100000000000003</v>
      </c>
      <c r="AH2113">
        <v>105</v>
      </c>
      <c r="AI2113">
        <v>129</v>
      </c>
      <c r="AJ2113" t="s">
        <v>540</v>
      </c>
    </row>
    <row r="2114" spans="1:36" x14ac:dyDescent="0.45">
      <c r="A2114">
        <v>13</v>
      </c>
      <c r="C2114" t="s">
        <v>188</v>
      </c>
      <c r="D2114" t="str">
        <f t="shared" si="32"/>
        <v>Robinson Canó2013</v>
      </c>
      <c r="E2114" t="s">
        <v>36</v>
      </c>
      <c r="F2114">
        <v>2013</v>
      </c>
      <c r="G2114">
        <v>95</v>
      </c>
      <c r="H2114">
        <v>409</v>
      </c>
      <c r="I2114">
        <v>681</v>
      </c>
      <c r="J2114">
        <v>95</v>
      </c>
      <c r="K2114">
        <v>354</v>
      </c>
      <c r="L2114">
        <v>53</v>
      </c>
      <c r="M2114">
        <v>107</v>
      </c>
      <c r="N2114">
        <v>18</v>
      </c>
      <c r="O2114">
        <v>0</v>
      </c>
      <c r="P2114">
        <v>21</v>
      </c>
      <c r="Q2114">
        <v>65</v>
      </c>
      <c r="R2114">
        <v>6</v>
      </c>
      <c r="S2114">
        <v>1</v>
      </c>
      <c r="T2114">
        <v>48</v>
      </c>
      <c r="U2114">
        <v>52</v>
      </c>
      <c r="V2114">
        <v>0.30199999999999999</v>
      </c>
      <c r="W2114">
        <v>0.38600000000000001</v>
      </c>
      <c r="X2114">
        <v>0.53100000000000003</v>
      </c>
      <c r="Y2114">
        <v>0.91700000000000004</v>
      </c>
      <c r="Z2114">
        <v>188</v>
      </c>
      <c r="AA2114">
        <v>11</v>
      </c>
      <c r="AB2114">
        <v>3</v>
      </c>
      <c r="AC2114">
        <v>0</v>
      </c>
      <c r="AD2114">
        <v>4</v>
      </c>
      <c r="AE2114">
        <v>14</v>
      </c>
      <c r="AF2114">
        <v>7</v>
      </c>
      <c r="AG2114">
        <v>0.30199999999999999</v>
      </c>
      <c r="AH2114">
        <v>104</v>
      </c>
      <c r="AI2114">
        <v>154</v>
      </c>
      <c r="AJ2114" t="s">
        <v>189</v>
      </c>
    </row>
    <row r="2115" spans="1:36" x14ac:dyDescent="0.45">
      <c r="A2115">
        <v>14</v>
      </c>
      <c r="C2115" t="s">
        <v>52</v>
      </c>
      <c r="D2115" t="str">
        <f t="shared" ref="D2115:D2178" si="33">_xlfn.CONCAT(C2115,F2115)</f>
        <v>Matt Carpenter2013</v>
      </c>
      <c r="E2115" t="s">
        <v>36</v>
      </c>
      <c r="F2115">
        <v>2013</v>
      </c>
      <c r="G2115">
        <v>89</v>
      </c>
      <c r="H2115">
        <v>408</v>
      </c>
      <c r="I2115">
        <v>717</v>
      </c>
      <c r="J2115">
        <v>88</v>
      </c>
      <c r="K2115">
        <v>358</v>
      </c>
      <c r="L2115">
        <v>72</v>
      </c>
      <c r="M2115">
        <v>115</v>
      </c>
      <c r="N2115">
        <v>28</v>
      </c>
      <c r="O2115">
        <v>4</v>
      </c>
      <c r="P2115">
        <v>9</v>
      </c>
      <c r="Q2115">
        <v>45</v>
      </c>
      <c r="R2115">
        <v>1</v>
      </c>
      <c r="S2115">
        <v>3</v>
      </c>
      <c r="T2115">
        <v>39</v>
      </c>
      <c r="U2115">
        <v>51</v>
      </c>
      <c r="V2115">
        <v>0.32100000000000001</v>
      </c>
      <c r="W2115">
        <v>0.39400000000000002</v>
      </c>
      <c r="X2115">
        <v>0.497</v>
      </c>
      <c r="Y2115">
        <v>0.89100000000000001</v>
      </c>
      <c r="Z2115">
        <v>178</v>
      </c>
      <c r="AA2115">
        <v>2</v>
      </c>
      <c r="AB2115">
        <v>6</v>
      </c>
      <c r="AC2115">
        <v>2</v>
      </c>
      <c r="AD2115">
        <v>3</v>
      </c>
      <c r="AE2115">
        <v>1</v>
      </c>
      <c r="AF2115">
        <v>3</v>
      </c>
      <c r="AG2115">
        <v>0.35199999999999998</v>
      </c>
      <c r="AH2115">
        <v>104</v>
      </c>
      <c r="AI2115">
        <v>148</v>
      </c>
      <c r="AJ2115" t="s">
        <v>53</v>
      </c>
    </row>
    <row r="2116" spans="1:36" x14ac:dyDescent="0.45">
      <c r="A2116">
        <v>15</v>
      </c>
      <c r="C2116" t="s">
        <v>74</v>
      </c>
      <c r="D2116" t="str">
        <f t="shared" si="33"/>
        <v>Starlin Castro2013</v>
      </c>
      <c r="E2116" t="s">
        <v>36</v>
      </c>
      <c r="F2116">
        <v>2013</v>
      </c>
      <c r="G2116">
        <v>92</v>
      </c>
      <c r="H2116">
        <v>407</v>
      </c>
      <c r="I2116">
        <v>705</v>
      </c>
      <c r="J2116">
        <v>92</v>
      </c>
      <c r="K2116">
        <v>387</v>
      </c>
      <c r="L2116">
        <v>44</v>
      </c>
      <c r="M2116">
        <v>95</v>
      </c>
      <c r="N2116">
        <v>21</v>
      </c>
      <c r="O2116">
        <v>2</v>
      </c>
      <c r="P2116">
        <v>6</v>
      </c>
      <c r="Q2116">
        <v>29</v>
      </c>
      <c r="R2116">
        <v>7</v>
      </c>
      <c r="S2116">
        <v>2</v>
      </c>
      <c r="T2116">
        <v>15</v>
      </c>
      <c r="U2116">
        <v>72</v>
      </c>
      <c r="V2116">
        <v>0.246</v>
      </c>
      <c r="W2116">
        <v>0.28299999999999997</v>
      </c>
      <c r="X2116">
        <v>0.35699999999999998</v>
      </c>
      <c r="Y2116">
        <v>0.63900000000000001</v>
      </c>
      <c r="Z2116">
        <v>138</v>
      </c>
      <c r="AA2116">
        <v>9</v>
      </c>
      <c r="AB2116">
        <v>5</v>
      </c>
      <c r="AC2116">
        <v>0</v>
      </c>
      <c r="AD2116">
        <v>0</v>
      </c>
      <c r="AE2116">
        <v>0</v>
      </c>
      <c r="AF2116">
        <v>4</v>
      </c>
      <c r="AG2116">
        <v>0.28799999999999998</v>
      </c>
      <c r="AH2116">
        <v>103</v>
      </c>
      <c r="AI2116">
        <v>78</v>
      </c>
      <c r="AJ2116" t="s">
        <v>75</v>
      </c>
    </row>
    <row r="2117" spans="1:36" x14ac:dyDescent="0.45">
      <c r="A2117">
        <v>16</v>
      </c>
      <c r="C2117" t="s">
        <v>176</v>
      </c>
      <c r="D2117" t="str">
        <f t="shared" si="33"/>
        <v>Gerardo Parra2013</v>
      </c>
      <c r="E2117" t="s">
        <v>36</v>
      </c>
      <c r="F2117">
        <v>2013</v>
      </c>
      <c r="G2117">
        <v>92</v>
      </c>
      <c r="H2117">
        <v>407</v>
      </c>
      <c r="I2117">
        <v>663</v>
      </c>
      <c r="J2117">
        <v>88</v>
      </c>
      <c r="K2117">
        <v>365</v>
      </c>
      <c r="L2117">
        <v>51</v>
      </c>
      <c r="M2117">
        <v>104</v>
      </c>
      <c r="N2117">
        <v>26</v>
      </c>
      <c r="O2117">
        <v>2</v>
      </c>
      <c r="P2117">
        <v>7</v>
      </c>
      <c r="Q2117">
        <v>27</v>
      </c>
      <c r="R2117">
        <v>6</v>
      </c>
      <c r="S2117">
        <v>9</v>
      </c>
      <c r="T2117">
        <v>31</v>
      </c>
      <c r="U2117">
        <v>66</v>
      </c>
      <c r="V2117">
        <v>0.28499999999999998</v>
      </c>
      <c r="W2117">
        <v>0.34200000000000003</v>
      </c>
      <c r="X2117">
        <v>0.42499999999999999</v>
      </c>
      <c r="Y2117">
        <v>0.76600000000000001</v>
      </c>
      <c r="Z2117">
        <v>155</v>
      </c>
      <c r="AA2117">
        <v>6</v>
      </c>
      <c r="AB2117">
        <v>2</v>
      </c>
      <c r="AC2117">
        <v>6</v>
      </c>
      <c r="AD2117">
        <v>3</v>
      </c>
      <c r="AE2117">
        <v>1</v>
      </c>
      <c r="AF2117">
        <v>2</v>
      </c>
      <c r="AG2117">
        <v>0.32900000000000001</v>
      </c>
      <c r="AH2117">
        <v>111</v>
      </c>
      <c r="AI2117">
        <v>114</v>
      </c>
      <c r="AJ2117" t="s">
        <v>177</v>
      </c>
    </row>
    <row r="2118" spans="1:36" x14ac:dyDescent="0.45">
      <c r="A2118">
        <v>17</v>
      </c>
      <c r="C2118" t="s">
        <v>118</v>
      </c>
      <c r="D2118" t="str">
        <f t="shared" si="33"/>
        <v>Albert Pujols2013</v>
      </c>
      <c r="E2118" t="s">
        <v>36</v>
      </c>
      <c r="F2118">
        <v>2013</v>
      </c>
      <c r="G2118">
        <v>91</v>
      </c>
      <c r="H2118">
        <v>407</v>
      </c>
      <c r="I2118">
        <v>443</v>
      </c>
      <c r="J2118">
        <v>91</v>
      </c>
      <c r="K2118">
        <v>357</v>
      </c>
      <c r="L2118">
        <v>46</v>
      </c>
      <c r="M2118">
        <v>89</v>
      </c>
      <c r="N2118">
        <v>19</v>
      </c>
      <c r="O2118">
        <v>0</v>
      </c>
      <c r="P2118">
        <v>15</v>
      </c>
      <c r="Q2118">
        <v>57</v>
      </c>
      <c r="R2118">
        <v>1</v>
      </c>
      <c r="S2118">
        <v>1</v>
      </c>
      <c r="T2118">
        <v>39</v>
      </c>
      <c r="U2118">
        <v>51</v>
      </c>
      <c r="V2118">
        <v>0.249</v>
      </c>
      <c r="W2118">
        <v>0.32400000000000001</v>
      </c>
      <c r="X2118">
        <v>0.42899999999999999</v>
      </c>
      <c r="Y2118">
        <v>0.753</v>
      </c>
      <c r="Z2118">
        <v>153</v>
      </c>
      <c r="AA2118">
        <v>18</v>
      </c>
      <c r="AB2118">
        <v>4</v>
      </c>
      <c r="AC2118">
        <v>0</v>
      </c>
      <c r="AD2118">
        <v>7</v>
      </c>
      <c r="AE2118">
        <v>8</v>
      </c>
      <c r="AF2118">
        <v>7</v>
      </c>
      <c r="AG2118">
        <v>0.248</v>
      </c>
      <c r="AH2118">
        <v>96</v>
      </c>
      <c r="AI2118">
        <v>109</v>
      </c>
      <c r="AJ2118" t="s">
        <v>119</v>
      </c>
    </row>
    <row r="2119" spans="1:36" x14ac:dyDescent="0.45">
      <c r="A2119">
        <v>18</v>
      </c>
      <c r="C2119" t="s">
        <v>156</v>
      </c>
      <c r="D2119" t="str">
        <f t="shared" si="33"/>
        <v>Kyle Seager2013</v>
      </c>
      <c r="E2119" t="s">
        <v>36</v>
      </c>
      <c r="F2119">
        <v>2013</v>
      </c>
      <c r="G2119">
        <v>93</v>
      </c>
      <c r="H2119">
        <v>407</v>
      </c>
      <c r="I2119">
        <v>695</v>
      </c>
      <c r="J2119">
        <v>92</v>
      </c>
      <c r="K2119">
        <v>365</v>
      </c>
      <c r="L2119">
        <v>54</v>
      </c>
      <c r="M2119">
        <v>107</v>
      </c>
      <c r="N2119">
        <v>24</v>
      </c>
      <c r="O2119">
        <v>1</v>
      </c>
      <c r="P2119">
        <v>15</v>
      </c>
      <c r="Q2119">
        <v>44</v>
      </c>
      <c r="R2119">
        <v>3</v>
      </c>
      <c r="S2119">
        <v>3</v>
      </c>
      <c r="T2119">
        <v>36</v>
      </c>
      <c r="U2119">
        <v>65</v>
      </c>
      <c r="V2119">
        <v>0.29299999999999998</v>
      </c>
      <c r="W2119">
        <v>0.35899999999999999</v>
      </c>
      <c r="X2119">
        <v>0.48799999999999999</v>
      </c>
      <c r="Y2119">
        <v>0.84599999999999997</v>
      </c>
      <c r="Z2119">
        <v>178</v>
      </c>
      <c r="AA2119">
        <v>3</v>
      </c>
      <c r="AB2119">
        <v>3</v>
      </c>
      <c r="AC2119">
        <v>0</v>
      </c>
      <c r="AD2119">
        <v>3</v>
      </c>
      <c r="AE2119">
        <v>1</v>
      </c>
      <c r="AF2119">
        <v>1</v>
      </c>
      <c r="AG2119">
        <v>0.31900000000000001</v>
      </c>
      <c r="AH2119">
        <v>121</v>
      </c>
      <c r="AI2119">
        <v>135</v>
      </c>
      <c r="AJ2119" t="s">
        <v>157</v>
      </c>
    </row>
    <row r="2120" spans="1:36" x14ac:dyDescent="0.45">
      <c r="A2120">
        <v>19</v>
      </c>
      <c r="C2120" t="s">
        <v>76</v>
      </c>
      <c r="D2120" t="str">
        <f t="shared" si="33"/>
        <v>Paul Goldschmidt2013</v>
      </c>
      <c r="E2120" t="s">
        <v>36</v>
      </c>
      <c r="F2120">
        <v>2013</v>
      </c>
      <c r="G2120">
        <v>94</v>
      </c>
      <c r="H2120">
        <v>406</v>
      </c>
      <c r="I2120">
        <v>710</v>
      </c>
      <c r="J2120">
        <v>92</v>
      </c>
      <c r="K2120">
        <v>352</v>
      </c>
      <c r="L2120">
        <v>60</v>
      </c>
      <c r="M2120">
        <v>110</v>
      </c>
      <c r="N2120">
        <v>23</v>
      </c>
      <c r="O2120">
        <v>0</v>
      </c>
      <c r="P2120">
        <v>21</v>
      </c>
      <c r="Q2120">
        <v>77</v>
      </c>
      <c r="R2120">
        <v>9</v>
      </c>
      <c r="S2120">
        <v>2</v>
      </c>
      <c r="T2120">
        <v>49</v>
      </c>
      <c r="U2120">
        <v>82</v>
      </c>
      <c r="V2120">
        <v>0.313</v>
      </c>
      <c r="W2120">
        <v>0.39500000000000002</v>
      </c>
      <c r="X2120">
        <v>0.55700000000000005</v>
      </c>
      <c r="Y2120">
        <v>0.95199999999999996</v>
      </c>
      <c r="Z2120">
        <v>196</v>
      </c>
      <c r="AA2120">
        <v>14</v>
      </c>
      <c r="AB2120">
        <v>1</v>
      </c>
      <c r="AC2120">
        <v>0</v>
      </c>
      <c r="AD2120">
        <v>3</v>
      </c>
      <c r="AE2120">
        <v>5</v>
      </c>
      <c r="AF2120">
        <v>2</v>
      </c>
      <c r="AG2120">
        <v>0.35299999999999998</v>
      </c>
      <c r="AH2120">
        <v>100</v>
      </c>
      <c r="AI2120">
        <v>164</v>
      </c>
      <c r="AJ2120" t="s">
        <v>77</v>
      </c>
    </row>
    <row r="2121" spans="1:36" x14ac:dyDescent="0.45">
      <c r="A2121">
        <v>20</v>
      </c>
      <c r="C2121" t="s">
        <v>459</v>
      </c>
      <c r="D2121" t="str">
        <f t="shared" si="33"/>
        <v>Ben Zobrist2013</v>
      </c>
      <c r="E2121" t="s">
        <v>36</v>
      </c>
      <c r="F2121">
        <v>2013</v>
      </c>
      <c r="G2121">
        <v>92</v>
      </c>
      <c r="H2121">
        <v>404</v>
      </c>
      <c r="I2121">
        <v>698</v>
      </c>
      <c r="J2121">
        <v>91</v>
      </c>
      <c r="K2121">
        <v>350</v>
      </c>
      <c r="L2121">
        <v>47</v>
      </c>
      <c r="M2121">
        <v>91</v>
      </c>
      <c r="N2121">
        <v>21</v>
      </c>
      <c r="O2121">
        <v>2</v>
      </c>
      <c r="P2121">
        <v>6</v>
      </c>
      <c r="Q2121">
        <v>48</v>
      </c>
      <c r="R2121">
        <v>6</v>
      </c>
      <c r="S2121">
        <v>1</v>
      </c>
      <c r="T2121">
        <v>43</v>
      </c>
      <c r="U2121">
        <v>59</v>
      </c>
      <c r="V2121">
        <v>0.26</v>
      </c>
      <c r="W2121">
        <v>0.34699999999999998</v>
      </c>
      <c r="X2121">
        <v>0.38300000000000001</v>
      </c>
      <c r="Y2121">
        <v>0.72899999999999998</v>
      </c>
      <c r="Z2121">
        <v>134</v>
      </c>
      <c r="AA2121">
        <v>8</v>
      </c>
      <c r="AB2121">
        <v>6</v>
      </c>
      <c r="AC2121">
        <v>0</v>
      </c>
      <c r="AD2121">
        <v>5</v>
      </c>
      <c r="AE2121">
        <v>1</v>
      </c>
      <c r="AF2121">
        <v>2</v>
      </c>
      <c r="AG2121">
        <v>0.29299999999999998</v>
      </c>
      <c r="AH2121">
        <v>93</v>
      </c>
      <c r="AI2121">
        <v>105</v>
      </c>
      <c r="AJ2121" t="s">
        <v>460</v>
      </c>
    </row>
    <row r="2122" spans="1:36" x14ac:dyDescent="0.45">
      <c r="A2122">
        <v>21</v>
      </c>
      <c r="C2122" t="s">
        <v>465</v>
      </c>
      <c r="D2122" t="str">
        <f t="shared" si="33"/>
        <v>Joe Mauer2013</v>
      </c>
      <c r="E2122" t="s">
        <v>36</v>
      </c>
      <c r="F2122">
        <v>2013</v>
      </c>
      <c r="G2122">
        <v>88</v>
      </c>
      <c r="H2122">
        <v>403</v>
      </c>
      <c r="I2122">
        <v>508</v>
      </c>
      <c r="J2122">
        <v>87</v>
      </c>
      <c r="K2122">
        <v>353</v>
      </c>
      <c r="L2122">
        <v>50</v>
      </c>
      <c r="M2122">
        <v>113</v>
      </c>
      <c r="N2122">
        <v>30</v>
      </c>
      <c r="O2122">
        <v>0</v>
      </c>
      <c r="P2122">
        <v>8</v>
      </c>
      <c r="Q2122">
        <v>32</v>
      </c>
      <c r="R2122">
        <v>0</v>
      </c>
      <c r="S2122">
        <v>0</v>
      </c>
      <c r="T2122">
        <v>49</v>
      </c>
      <c r="U2122">
        <v>75</v>
      </c>
      <c r="V2122">
        <v>0.32</v>
      </c>
      <c r="W2122">
        <v>0.40200000000000002</v>
      </c>
      <c r="X2122">
        <v>0.47299999999999998</v>
      </c>
      <c r="Y2122">
        <v>0.875</v>
      </c>
      <c r="Z2122">
        <v>167</v>
      </c>
      <c r="AA2122">
        <v>3</v>
      </c>
      <c r="AB2122">
        <v>0</v>
      </c>
      <c r="AC2122">
        <v>0</v>
      </c>
      <c r="AD2122">
        <v>1</v>
      </c>
      <c r="AE2122">
        <v>5</v>
      </c>
      <c r="AF2122">
        <v>1</v>
      </c>
      <c r="AG2122">
        <v>0.38800000000000001</v>
      </c>
      <c r="AH2122">
        <v>99</v>
      </c>
      <c r="AI2122">
        <v>145</v>
      </c>
      <c r="AJ2122" t="s">
        <v>466</v>
      </c>
    </row>
    <row r="2123" spans="1:36" x14ac:dyDescent="0.45">
      <c r="A2123">
        <v>22</v>
      </c>
      <c r="C2123" t="s">
        <v>178</v>
      </c>
      <c r="D2123" t="str">
        <f t="shared" si="33"/>
        <v>Jimmy Rollins2013</v>
      </c>
      <c r="E2123" t="s">
        <v>36</v>
      </c>
      <c r="F2123">
        <v>2013</v>
      </c>
      <c r="G2123">
        <v>96</v>
      </c>
      <c r="H2123">
        <v>403</v>
      </c>
      <c r="I2123">
        <v>666</v>
      </c>
      <c r="J2123">
        <v>91</v>
      </c>
      <c r="K2123">
        <v>365</v>
      </c>
      <c r="L2123">
        <v>38</v>
      </c>
      <c r="M2123">
        <v>94</v>
      </c>
      <c r="N2123">
        <v>18</v>
      </c>
      <c r="O2123">
        <v>1</v>
      </c>
      <c r="P2123">
        <v>4</v>
      </c>
      <c r="Q2123">
        <v>30</v>
      </c>
      <c r="R2123">
        <v>9</v>
      </c>
      <c r="S2123">
        <v>6</v>
      </c>
      <c r="T2123">
        <v>32</v>
      </c>
      <c r="U2123">
        <v>54</v>
      </c>
      <c r="V2123">
        <v>0.25800000000000001</v>
      </c>
      <c r="W2123">
        <v>0.317</v>
      </c>
      <c r="X2123">
        <v>0.34499999999999997</v>
      </c>
      <c r="Y2123">
        <v>0.66200000000000003</v>
      </c>
      <c r="Z2123">
        <v>126</v>
      </c>
      <c r="AA2123">
        <v>6</v>
      </c>
      <c r="AB2123">
        <v>1</v>
      </c>
      <c r="AC2123">
        <v>2</v>
      </c>
      <c r="AD2123">
        <v>3</v>
      </c>
      <c r="AE2123">
        <v>3</v>
      </c>
      <c r="AF2123">
        <v>3</v>
      </c>
      <c r="AG2123">
        <v>0.28999999999999998</v>
      </c>
      <c r="AH2123">
        <v>99</v>
      </c>
      <c r="AI2123">
        <v>86</v>
      </c>
      <c r="AJ2123" t="s">
        <v>179</v>
      </c>
    </row>
    <row r="2124" spans="1:36" x14ac:dyDescent="0.45">
      <c r="A2124">
        <v>23</v>
      </c>
      <c r="C2124" t="s">
        <v>531</v>
      </c>
      <c r="D2124" t="str">
        <f t="shared" si="33"/>
        <v>Starling Marte2013</v>
      </c>
      <c r="E2124" t="s">
        <v>36</v>
      </c>
      <c r="F2124">
        <v>2013</v>
      </c>
      <c r="G2124">
        <v>88</v>
      </c>
      <c r="H2124">
        <v>401</v>
      </c>
      <c r="I2124">
        <v>566</v>
      </c>
      <c r="J2124">
        <v>85</v>
      </c>
      <c r="K2124">
        <v>368</v>
      </c>
      <c r="L2124">
        <v>59</v>
      </c>
      <c r="M2124">
        <v>107</v>
      </c>
      <c r="N2124">
        <v>20</v>
      </c>
      <c r="O2124">
        <v>8</v>
      </c>
      <c r="P2124">
        <v>9</v>
      </c>
      <c r="Q2124">
        <v>28</v>
      </c>
      <c r="R2124">
        <v>28</v>
      </c>
      <c r="S2124">
        <v>10</v>
      </c>
      <c r="T2124">
        <v>14</v>
      </c>
      <c r="U2124">
        <v>89</v>
      </c>
      <c r="V2124">
        <v>0.29099999999999998</v>
      </c>
      <c r="W2124">
        <v>0.34200000000000003</v>
      </c>
      <c r="X2124">
        <v>0.46200000000000002</v>
      </c>
      <c r="Y2124">
        <v>0.80400000000000005</v>
      </c>
      <c r="Z2124">
        <v>170</v>
      </c>
      <c r="AA2124">
        <v>5</v>
      </c>
      <c r="AB2124">
        <v>15</v>
      </c>
      <c r="AC2124">
        <v>3</v>
      </c>
      <c r="AD2124">
        <v>1</v>
      </c>
      <c r="AE2124">
        <v>1</v>
      </c>
      <c r="AF2124">
        <v>5</v>
      </c>
      <c r="AG2124">
        <v>0.36199999999999999</v>
      </c>
      <c r="AH2124">
        <v>105</v>
      </c>
      <c r="AI2124">
        <v>123</v>
      </c>
      <c r="AJ2124" t="s">
        <v>532</v>
      </c>
    </row>
    <row r="2125" spans="1:36" x14ac:dyDescent="0.45">
      <c r="A2125">
        <v>24</v>
      </c>
      <c r="C2125" t="s">
        <v>86</v>
      </c>
      <c r="D2125" t="str">
        <f t="shared" si="33"/>
        <v>Daniel Murphy2013</v>
      </c>
      <c r="E2125" t="s">
        <v>36</v>
      </c>
      <c r="F2125">
        <v>2013</v>
      </c>
      <c r="G2125">
        <v>91</v>
      </c>
      <c r="H2125">
        <v>400</v>
      </c>
      <c r="I2125">
        <v>697</v>
      </c>
      <c r="J2125">
        <v>87</v>
      </c>
      <c r="K2125">
        <v>378</v>
      </c>
      <c r="L2125">
        <v>52</v>
      </c>
      <c r="M2125">
        <v>102</v>
      </c>
      <c r="N2125">
        <v>22</v>
      </c>
      <c r="O2125">
        <v>3</v>
      </c>
      <c r="P2125">
        <v>6</v>
      </c>
      <c r="Q2125">
        <v>39</v>
      </c>
      <c r="R2125">
        <v>10</v>
      </c>
      <c r="S2125">
        <v>3</v>
      </c>
      <c r="T2125">
        <v>17</v>
      </c>
      <c r="U2125">
        <v>54</v>
      </c>
      <c r="V2125">
        <v>0.27</v>
      </c>
      <c r="W2125">
        <v>0.30299999999999999</v>
      </c>
      <c r="X2125">
        <v>0.39200000000000002</v>
      </c>
      <c r="Y2125">
        <v>0.69399999999999995</v>
      </c>
      <c r="Z2125">
        <v>148</v>
      </c>
      <c r="AA2125">
        <v>11</v>
      </c>
      <c r="AB2125">
        <v>2</v>
      </c>
      <c r="AC2125">
        <v>0</v>
      </c>
      <c r="AD2125">
        <v>3</v>
      </c>
      <c r="AE2125">
        <v>0</v>
      </c>
      <c r="AF2125">
        <v>2</v>
      </c>
      <c r="AG2125">
        <v>0.29899999999999999</v>
      </c>
      <c r="AH2125">
        <v>89</v>
      </c>
      <c r="AI2125">
        <v>93</v>
      </c>
      <c r="AJ2125" t="s">
        <v>87</v>
      </c>
    </row>
    <row r="2126" spans="1:36" x14ac:dyDescent="0.45">
      <c r="A2126">
        <v>25</v>
      </c>
      <c r="C2126" t="s">
        <v>88</v>
      </c>
      <c r="D2126" t="str">
        <f t="shared" si="33"/>
        <v>Hunter Pence2013</v>
      </c>
      <c r="E2126" t="s">
        <v>36</v>
      </c>
      <c r="F2126">
        <v>2013</v>
      </c>
      <c r="G2126">
        <v>94</v>
      </c>
      <c r="H2126">
        <v>400</v>
      </c>
      <c r="I2126">
        <v>687</v>
      </c>
      <c r="J2126">
        <v>94</v>
      </c>
      <c r="K2126">
        <v>374</v>
      </c>
      <c r="L2126">
        <v>53</v>
      </c>
      <c r="M2126">
        <v>98</v>
      </c>
      <c r="N2126">
        <v>22</v>
      </c>
      <c r="O2126">
        <v>4</v>
      </c>
      <c r="P2126">
        <v>14</v>
      </c>
      <c r="Q2126">
        <v>48</v>
      </c>
      <c r="R2126">
        <v>14</v>
      </c>
      <c r="S2126">
        <v>0</v>
      </c>
      <c r="T2126">
        <v>23</v>
      </c>
      <c r="U2126">
        <v>66</v>
      </c>
      <c r="V2126">
        <v>0.26200000000000001</v>
      </c>
      <c r="W2126">
        <v>0.30499999999999999</v>
      </c>
      <c r="X2126">
        <v>0.45500000000000002</v>
      </c>
      <c r="Y2126">
        <v>0.76</v>
      </c>
      <c r="Z2126">
        <v>170</v>
      </c>
      <c r="AA2126">
        <v>8</v>
      </c>
      <c r="AB2126">
        <v>1</v>
      </c>
      <c r="AC2126">
        <v>0</v>
      </c>
      <c r="AD2126">
        <v>2</v>
      </c>
      <c r="AE2126">
        <v>2</v>
      </c>
      <c r="AF2126">
        <v>3</v>
      </c>
      <c r="AG2126">
        <v>0.28399999999999997</v>
      </c>
      <c r="AH2126">
        <v>84</v>
      </c>
      <c r="AI2126">
        <v>110</v>
      </c>
      <c r="AJ2126" t="s">
        <v>89</v>
      </c>
    </row>
    <row r="2127" spans="1:36" x14ac:dyDescent="0.45">
      <c r="A2127">
        <v>26</v>
      </c>
      <c r="C2127" t="s">
        <v>433</v>
      </c>
      <c r="D2127" t="str">
        <f t="shared" si="33"/>
        <v>Andrelton Simmons2013</v>
      </c>
      <c r="E2127" t="s">
        <v>36</v>
      </c>
      <c r="F2127">
        <v>2013</v>
      </c>
      <c r="G2127">
        <v>90</v>
      </c>
      <c r="H2127">
        <v>400</v>
      </c>
      <c r="I2127">
        <v>658</v>
      </c>
      <c r="J2127">
        <v>87</v>
      </c>
      <c r="K2127">
        <v>371</v>
      </c>
      <c r="L2127">
        <v>50</v>
      </c>
      <c r="M2127">
        <v>90</v>
      </c>
      <c r="N2127">
        <v>11</v>
      </c>
      <c r="O2127">
        <v>2</v>
      </c>
      <c r="P2127">
        <v>8</v>
      </c>
      <c r="Q2127">
        <v>30</v>
      </c>
      <c r="R2127">
        <v>5</v>
      </c>
      <c r="S2127">
        <v>4</v>
      </c>
      <c r="T2127">
        <v>21</v>
      </c>
      <c r="U2127">
        <v>34</v>
      </c>
      <c r="V2127">
        <v>0.24299999999999999</v>
      </c>
      <c r="W2127">
        <v>0.28199999999999997</v>
      </c>
      <c r="X2127">
        <v>0.34799999999999998</v>
      </c>
      <c r="Y2127">
        <v>0.63</v>
      </c>
      <c r="Z2127">
        <v>129</v>
      </c>
      <c r="AA2127">
        <v>10</v>
      </c>
      <c r="AB2127">
        <v>1</v>
      </c>
      <c r="AC2127">
        <v>3</v>
      </c>
      <c r="AD2127">
        <v>4</v>
      </c>
      <c r="AE2127">
        <v>0</v>
      </c>
      <c r="AF2127">
        <v>10</v>
      </c>
      <c r="AG2127">
        <v>0.246</v>
      </c>
      <c r="AH2127">
        <v>83</v>
      </c>
      <c r="AI2127">
        <v>76</v>
      </c>
      <c r="AJ2127" t="s">
        <v>434</v>
      </c>
    </row>
    <row r="2128" spans="1:36" x14ac:dyDescent="0.45">
      <c r="A2128">
        <v>27</v>
      </c>
      <c r="C2128" t="s">
        <v>595</v>
      </c>
      <c r="D2128" t="str">
        <f t="shared" si="33"/>
        <v>Adrian Beltré2013</v>
      </c>
      <c r="E2128" t="s">
        <v>36</v>
      </c>
      <c r="F2128">
        <v>2013</v>
      </c>
      <c r="G2128">
        <v>93</v>
      </c>
      <c r="H2128">
        <v>399</v>
      </c>
      <c r="I2128">
        <v>690</v>
      </c>
      <c r="J2128">
        <v>93</v>
      </c>
      <c r="K2128">
        <v>374</v>
      </c>
      <c r="L2128">
        <v>54</v>
      </c>
      <c r="M2128">
        <v>118</v>
      </c>
      <c r="N2128">
        <v>22</v>
      </c>
      <c r="O2128">
        <v>0</v>
      </c>
      <c r="P2128">
        <v>21</v>
      </c>
      <c r="Q2128">
        <v>55</v>
      </c>
      <c r="R2128">
        <v>0</v>
      </c>
      <c r="S2128">
        <v>0</v>
      </c>
      <c r="T2128">
        <v>22</v>
      </c>
      <c r="U2128">
        <v>42</v>
      </c>
      <c r="V2128">
        <v>0.316</v>
      </c>
      <c r="W2128">
        <v>0.35799999999999998</v>
      </c>
      <c r="X2128">
        <v>0.54300000000000004</v>
      </c>
      <c r="Y2128">
        <v>0.90100000000000002</v>
      </c>
      <c r="Z2128">
        <v>203</v>
      </c>
      <c r="AA2128">
        <v>12</v>
      </c>
      <c r="AB2128">
        <v>3</v>
      </c>
      <c r="AC2128">
        <v>0</v>
      </c>
      <c r="AD2128">
        <v>0</v>
      </c>
      <c r="AE2128">
        <v>4</v>
      </c>
      <c r="AF2128">
        <v>5</v>
      </c>
      <c r="AG2128">
        <v>0.312</v>
      </c>
      <c r="AH2128">
        <v>103</v>
      </c>
      <c r="AI2128">
        <v>148</v>
      </c>
      <c r="AJ2128" t="s">
        <v>596</v>
      </c>
    </row>
    <row r="2129" spans="1:36" x14ac:dyDescent="0.45">
      <c r="A2129">
        <v>28</v>
      </c>
      <c r="C2129" t="s">
        <v>290</v>
      </c>
      <c r="D2129" t="str">
        <f t="shared" si="33"/>
        <v>Edwin Encarnación2013</v>
      </c>
      <c r="E2129" t="s">
        <v>36</v>
      </c>
      <c r="F2129">
        <v>2013</v>
      </c>
      <c r="G2129">
        <v>91</v>
      </c>
      <c r="H2129">
        <v>399</v>
      </c>
      <c r="I2129">
        <v>621</v>
      </c>
      <c r="J2129">
        <v>91</v>
      </c>
      <c r="K2129">
        <v>348</v>
      </c>
      <c r="L2129">
        <v>60</v>
      </c>
      <c r="M2129">
        <v>92</v>
      </c>
      <c r="N2129">
        <v>16</v>
      </c>
      <c r="O2129">
        <v>1</v>
      </c>
      <c r="P2129">
        <v>25</v>
      </c>
      <c r="Q2129">
        <v>72</v>
      </c>
      <c r="R2129">
        <v>4</v>
      </c>
      <c r="S2129">
        <v>0</v>
      </c>
      <c r="T2129">
        <v>46</v>
      </c>
      <c r="U2129">
        <v>45</v>
      </c>
      <c r="V2129">
        <v>0.26400000000000001</v>
      </c>
      <c r="W2129">
        <v>0.35299999999999998</v>
      </c>
      <c r="X2129">
        <v>0.53200000000000003</v>
      </c>
      <c r="Y2129">
        <v>0.88500000000000001</v>
      </c>
      <c r="Z2129">
        <v>185</v>
      </c>
      <c r="AA2129">
        <v>14</v>
      </c>
      <c r="AB2129">
        <v>3</v>
      </c>
      <c r="AC2129">
        <v>0</v>
      </c>
      <c r="AD2129">
        <v>2</v>
      </c>
      <c r="AE2129">
        <v>1</v>
      </c>
      <c r="AF2129">
        <v>2</v>
      </c>
      <c r="AG2129">
        <v>0.23899999999999999</v>
      </c>
      <c r="AH2129">
        <v>95</v>
      </c>
      <c r="AI2129">
        <v>144</v>
      </c>
      <c r="AJ2129" t="s">
        <v>291</v>
      </c>
    </row>
    <row r="2130" spans="1:36" x14ac:dyDescent="0.45">
      <c r="A2130">
        <v>29</v>
      </c>
      <c r="C2130" t="s">
        <v>252</v>
      </c>
      <c r="D2130" t="str">
        <f t="shared" si="33"/>
        <v>Desmond Jennings2013</v>
      </c>
      <c r="E2130" t="s">
        <v>36</v>
      </c>
      <c r="F2130">
        <v>2013</v>
      </c>
      <c r="G2130">
        <v>90</v>
      </c>
      <c r="H2130">
        <v>399</v>
      </c>
      <c r="I2130">
        <v>602</v>
      </c>
      <c r="J2130">
        <v>88</v>
      </c>
      <c r="K2130">
        <v>356</v>
      </c>
      <c r="L2130">
        <v>63</v>
      </c>
      <c r="M2130">
        <v>95</v>
      </c>
      <c r="N2130">
        <v>22</v>
      </c>
      <c r="O2130">
        <v>5</v>
      </c>
      <c r="P2130">
        <v>11</v>
      </c>
      <c r="Q2130">
        <v>38</v>
      </c>
      <c r="R2130">
        <v>15</v>
      </c>
      <c r="S2130">
        <v>6</v>
      </c>
      <c r="T2130">
        <v>36</v>
      </c>
      <c r="U2130">
        <v>73</v>
      </c>
      <c r="V2130">
        <v>0.26700000000000002</v>
      </c>
      <c r="W2130">
        <v>0.33500000000000002</v>
      </c>
      <c r="X2130">
        <v>0.44900000000000001</v>
      </c>
      <c r="Y2130">
        <v>0.78400000000000003</v>
      </c>
      <c r="Z2130">
        <v>160</v>
      </c>
      <c r="AA2130">
        <v>5</v>
      </c>
      <c r="AB2130">
        <v>2</v>
      </c>
      <c r="AC2130">
        <v>2</v>
      </c>
      <c r="AD2130">
        <v>3</v>
      </c>
      <c r="AE2130">
        <v>0</v>
      </c>
      <c r="AF2130">
        <v>3</v>
      </c>
      <c r="AG2130">
        <v>0.30599999999999999</v>
      </c>
      <c r="AH2130">
        <v>109</v>
      </c>
      <c r="AI2130">
        <v>118</v>
      </c>
      <c r="AJ2130" t="s">
        <v>253</v>
      </c>
    </row>
    <row r="2131" spans="1:36" x14ac:dyDescent="0.45">
      <c r="A2131">
        <v>30</v>
      </c>
      <c r="C2131" t="s">
        <v>68</v>
      </c>
      <c r="D2131" t="str">
        <f t="shared" si="33"/>
        <v>Evan Longoria2013</v>
      </c>
      <c r="E2131" t="s">
        <v>36</v>
      </c>
      <c r="F2131">
        <v>2013</v>
      </c>
      <c r="G2131">
        <v>93</v>
      </c>
      <c r="H2131">
        <v>399</v>
      </c>
      <c r="I2131">
        <v>693</v>
      </c>
      <c r="J2131">
        <v>93</v>
      </c>
      <c r="K2131">
        <v>349</v>
      </c>
      <c r="L2131">
        <v>54</v>
      </c>
      <c r="M2131">
        <v>97</v>
      </c>
      <c r="N2131">
        <v>22</v>
      </c>
      <c r="O2131">
        <v>2</v>
      </c>
      <c r="P2131">
        <v>18</v>
      </c>
      <c r="Q2131">
        <v>52</v>
      </c>
      <c r="R2131">
        <v>1</v>
      </c>
      <c r="S2131">
        <v>0</v>
      </c>
      <c r="T2131">
        <v>44</v>
      </c>
      <c r="U2131">
        <v>89</v>
      </c>
      <c r="V2131">
        <v>0.27800000000000002</v>
      </c>
      <c r="W2131">
        <v>0.35599999999999998</v>
      </c>
      <c r="X2131">
        <v>0.50700000000000001</v>
      </c>
      <c r="Y2131">
        <v>0.86299999999999999</v>
      </c>
      <c r="Z2131">
        <v>177</v>
      </c>
      <c r="AA2131">
        <v>9</v>
      </c>
      <c r="AB2131">
        <v>1</v>
      </c>
      <c r="AC2131">
        <v>0</v>
      </c>
      <c r="AD2131">
        <v>5</v>
      </c>
      <c r="AE2131">
        <v>5</v>
      </c>
      <c r="AF2131">
        <v>1</v>
      </c>
      <c r="AG2131">
        <v>0.32</v>
      </c>
      <c r="AH2131">
        <v>106</v>
      </c>
      <c r="AI2131">
        <v>139</v>
      </c>
      <c r="AJ2131" t="s">
        <v>69</v>
      </c>
    </row>
    <row r="2132" spans="1:36" x14ac:dyDescent="0.45">
      <c r="A2132">
        <v>31</v>
      </c>
      <c r="C2132" t="s">
        <v>248</v>
      </c>
      <c r="D2132" t="str">
        <f t="shared" si="33"/>
        <v>David Wright2013</v>
      </c>
      <c r="E2132" t="s">
        <v>36</v>
      </c>
      <c r="F2132">
        <v>2013</v>
      </c>
      <c r="G2132">
        <v>90</v>
      </c>
      <c r="H2132">
        <v>399</v>
      </c>
      <c r="I2132">
        <v>492</v>
      </c>
      <c r="J2132">
        <v>89</v>
      </c>
      <c r="K2132">
        <v>345</v>
      </c>
      <c r="L2132">
        <v>50</v>
      </c>
      <c r="M2132">
        <v>105</v>
      </c>
      <c r="N2132">
        <v>21</v>
      </c>
      <c r="O2132">
        <v>5</v>
      </c>
      <c r="P2132">
        <v>13</v>
      </c>
      <c r="Q2132">
        <v>44</v>
      </c>
      <c r="R2132">
        <v>15</v>
      </c>
      <c r="S2132">
        <v>2</v>
      </c>
      <c r="T2132">
        <v>49</v>
      </c>
      <c r="U2132">
        <v>68</v>
      </c>
      <c r="V2132">
        <v>0.30399999999999999</v>
      </c>
      <c r="W2132">
        <v>0.39600000000000002</v>
      </c>
      <c r="X2132">
        <v>0.50700000000000001</v>
      </c>
      <c r="Y2132">
        <v>0.90300000000000002</v>
      </c>
      <c r="Z2132">
        <v>175</v>
      </c>
      <c r="AA2132">
        <v>7</v>
      </c>
      <c r="AB2132">
        <v>4</v>
      </c>
      <c r="AC2132">
        <v>0</v>
      </c>
      <c r="AD2132">
        <v>1</v>
      </c>
      <c r="AE2132">
        <v>5</v>
      </c>
      <c r="AF2132">
        <v>4</v>
      </c>
      <c r="AG2132">
        <v>0.34699999999999998</v>
      </c>
      <c r="AH2132">
        <v>100</v>
      </c>
      <c r="AI2132">
        <v>151</v>
      </c>
      <c r="AJ2132" t="s">
        <v>249</v>
      </c>
    </row>
    <row r="2133" spans="1:36" x14ac:dyDescent="0.45">
      <c r="A2133">
        <v>32</v>
      </c>
      <c r="C2133" t="s">
        <v>358</v>
      </c>
      <c r="D2133" t="str">
        <f t="shared" si="33"/>
        <v>Mark Trumbo2013</v>
      </c>
      <c r="E2133" t="s">
        <v>36</v>
      </c>
      <c r="F2133">
        <v>2013</v>
      </c>
      <c r="G2133">
        <v>93</v>
      </c>
      <c r="H2133">
        <v>398</v>
      </c>
      <c r="I2133">
        <v>678</v>
      </c>
      <c r="J2133">
        <v>90</v>
      </c>
      <c r="K2133">
        <v>359</v>
      </c>
      <c r="L2133">
        <v>52</v>
      </c>
      <c r="M2133">
        <v>88</v>
      </c>
      <c r="N2133">
        <v>19</v>
      </c>
      <c r="O2133">
        <v>0</v>
      </c>
      <c r="P2133">
        <v>21</v>
      </c>
      <c r="Q2133">
        <v>57</v>
      </c>
      <c r="R2133">
        <v>2</v>
      </c>
      <c r="S2133">
        <v>2</v>
      </c>
      <c r="T2133">
        <v>36</v>
      </c>
      <c r="U2133">
        <v>98</v>
      </c>
      <c r="V2133">
        <v>0.245</v>
      </c>
      <c r="W2133">
        <v>0.312</v>
      </c>
      <c r="X2133">
        <v>0.47399999999999998</v>
      </c>
      <c r="Y2133">
        <v>0.78500000000000003</v>
      </c>
      <c r="Z2133">
        <v>170</v>
      </c>
      <c r="AA2133">
        <v>9</v>
      </c>
      <c r="AB2133">
        <v>0</v>
      </c>
      <c r="AC2133">
        <v>0</v>
      </c>
      <c r="AD2133">
        <v>3</v>
      </c>
      <c r="AE2133">
        <v>4</v>
      </c>
      <c r="AF2133">
        <v>5</v>
      </c>
      <c r="AG2133">
        <v>0.27600000000000002</v>
      </c>
      <c r="AH2133">
        <v>111</v>
      </c>
      <c r="AI2133">
        <v>117</v>
      </c>
      <c r="AJ2133" t="s">
        <v>359</v>
      </c>
    </row>
    <row r="2134" spans="1:36" x14ac:dyDescent="0.45">
      <c r="A2134">
        <v>33</v>
      </c>
      <c r="C2134" t="s">
        <v>889</v>
      </c>
      <c r="D2134" t="str">
        <f t="shared" si="33"/>
        <v>Nori Aoki2013</v>
      </c>
      <c r="E2134" t="s">
        <v>36</v>
      </c>
      <c r="F2134">
        <v>2013</v>
      </c>
      <c r="G2134">
        <v>88</v>
      </c>
      <c r="H2134">
        <v>397</v>
      </c>
      <c r="I2134">
        <v>674</v>
      </c>
      <c r="J2134">
        <v>86</v>
      </c>
      <c r="K2134">
        <v>354</v>
      </c>
      <c r="L2134">
        <v>46</v>
      </c>
      <c r="M2134">
        <v>104</v>
      </c>
      <c r="N2134">
        <v>13</v>
      </c>
      <c r="O2134">
        <v>1</v>
      </c>
      <c r="P2134">
        <v>4</v>
      </c>
      <c r="Q2134">
        <v>19</v>
      </c>
      <c r="R2134">
        <v>10</v>
      </c>
      <c r="S2134">
        <v>10</v>
      </c>
      <c r="T2134">
        <v>30</v>
      </c>
      <c r="U2134">
        <v>20</v>
      </c>
      <c r="V2134">
        <v>0.29399999999999998</v>
      </c>
      <c r="W2134">
        <v>0.36</v>
      </c>
      <c r="X2134">
        <v>0.37</v>
      </c>
      <c r="Y2134">
        <v>0.73</v>
      </c>
      <c r="Z2134">
        <v>131</v>
      </c>
      <c r="AA2134">
        <v>4</v>
      </c>
      <c r="AB2134">
        <v>7</v>
      </c>
      <c r="AC2134">
        <v>5</v>
      </c>
      <c r="AD2134">
        <v>1</v>
      </c>
      <c r="AE2134">
        <v>1</v>
      </c>
      <c r="AF2134">
        <v>10</v>
      </c>
      <c r="AG2134">
        <v>0.30199999999999999</v>
      </c>
      <c r="AH2134">
        <v>101</v>
      </c>
      <c r="AI2134">
        <v>106</v>
      </c>
      <c r="AJ2134" t="s">
        <v>890</v>
      </c>
    </row>
    <row r="2135" spans="1:36" x14ac:dyDescent="0.45">
      <c r="A2135">
        <v>34</v>
      </c>
      <c r="C2135" t="s">
        <v>182</v>
      </c>
      <c r="D2135" t="str">
        <f t="shared" si="33"/>
        <v>Jean Segura2013</v>
      </c>
      <c r="E2135" t="s">
        <v>36</v>
      </c>
      <c r="F2135">
        <v>2013</v>
      </c>
      <c r="G2135">
        <v>92</v>
      </c>
      <c r="H2135">
        <v>397</v>
      </c>
      <c r="I2135">
        <v>623</v>
      </c>
      <c r="J2135">
        <v>90</v>
      </c>
      <c r="K2135">
        <v>372</v>
      </c>
      <c r="L2135">
        <v>54</v>
      </c>
      <c r="M2135">
        <v>121</v>
      </c>
      <c r="N2135">
        <v>11</v>
      </c>
      <c r="O2135">
        <v>8</v>
      </c>
      <c r="P2135">
        <v>11</v>
      </c>
      <c r="Q2135">
        <v>36</v>
      </c>
      <c r="R2135">
        <v>27</v>
      </c>
      <c r="S2135">
        <v>5</v>
      </c>
      <c r="T2135">
        <v>17</v>
      </c>
      <c r="U2135">
        <v>48</v>
      </c>
      <c r="V2135">
        <v>0.32500000000000001</v>
      </c>
      <c r="W2135">
        <v>0.36299999999999999</v>
      </c>
      <c r="X2135">
        <v>0.48699999999999999</v>
      </c>
      <c r="Y2135">
        <v>0.84899999999999998</v>
      </c>
      <c r="Z2135">
        <v>181</v>
      </c>
      <c r="AA2135">
        <v>9</v>
      </c>
      <c r="AB2135">
        <v>6</v>
      </c>
      <c r="AC2135">
        <v>0</v>
      </c>
      <c r="AD2135">
        <v>2</v>
      </c>
      <c r="AE2135">
        <v>1</v>
      </c>
      <c r="AF2135">
        <v>6</v>
      </c>
      <c r="AG2135">
        <v>0.34899999999999998</v>
      </c>
      <c r="AH2135">
        <v>126</v>
      </c>
      <c r="AI2135">
        <v>136</v>
      </c>
      <c r="AJ2135" t="s">
        <v>183</v>
      </c>
    </row>
    <row r="2136" spans="1:36" x14ac:dyDescent="0.45">
      <c r="A2136">
        <v>35</v>
      </c>
      <c r="C2136" t="s">
        <v>250</v>
      </c>
      <c r="D2136" t="str">
        <f t="shared" si="33"/>
        <v>Brett Gardner2013</v>
      </c>
      <c r="E2136" t="s">
        <v>36</v>
      </c>
      <c r="F2136">
        <v>2013</v>
      </c>
      <c r="G2136">
        <v>93</v>
      </c>
      <c r="H2136">
        <v>396</v>
      </c>
      <c r="I2136">
        <v>609</v>
      </c>
      <c r="J2136">
        <v>86</v>
      </c>
      <c r="K2136">
        <v>353</v>
      </c>
      <c r="L2136">
        <v>52</v>
      </c>
      <c r="M2136">
        <v>96</v>
      </c>
      <c r="N2136">
        <v>22</v>
      </c>
      <c r="O2136">
        <v>5</v>
      </c>
      <c r="P2136">
        <v>7</v>
      </c>
      <c r="Q2136">
        <v>32</v>
      </c>
      <c r="R2136">
        <v>13</v>
      </c>
      <c r="S2136">
        <v>6</v>
      </c>
      <c r="T2136">
        <v>33</v>
      </c>
      <c r="U2136">
        <v>81</v>
      </c>
      <c r="V2136">
        <v>0.27200000000000002</v>
      </c>
      <c r="W2136">
        <v>0.33900000000000002</v>
      </c>
      <c r="X2136">
        <v>0.42199999999999999</v>
      </c>
      <c r="Y2136">
        <v>0.76100000000000001</v>
      </c>
      <c r="Z2136">
        <v>149</v>
      </c>
      <c r="AA2136">
        <v>6</v>
      </c>
      <c r="AB2136">
        <v>3</v>
      </c>
      <c r="AC2136">
        <v>6</v>
      </c>
      <c r="AD2136">
        <v>1</v>
      </c>
      <c r="AE2136">
        <v>1</v>
      </c>
      <c r="AF2136">
        <v>2</v>
      </c>
      <c r="AG2136">
        <v>0.33500000000000002</v>
      </c>
      <c r="AH2136">
        <v>100</v>
      </c>
      <c r="AI2136">
        <v>112</v>
      </c>
      <c r="AJ2136" t="s">
        <v>251</v>
      </c>
    </row>
    <row r="2137" spans="1:36" x14ac:dyDescent="0.45">
      <c r="A2137">
        <v>36</v>
      </c>
      <c r="C2137" t="s">
        <v>126</v>
      </c>
      <c r="D2137" t="str">
        <f t="shared" si="33"/>
        <v>Anthony Rizzo2013</v>
      </c>
      <c r="E2137" t="s">
        <v>36</v>
      </c>
      <c r="F2137">
        <v>2013</v>
      </c>
      <c r="G2137">
        <v>92</v>
      </c>
      <c r="H2137">
        <v>396</v>
      </c>
      <c r="I2137">
        <v>690</v>
      </c>
      <c r="J2137">
        <v>92</v>
      </c>
      <c r="K2137">
        <v>349</v>
      </c>
      <c r="L2137">
        <v>45</v>
      </c>
      <c r="M2137">
        <v>84</v>
      </c>
      <c r="N2137">
        <v>27</v>
      </c>
      <c r="O2137">
        <v>2</v>
      </c>
      <c r="P2137">
        <v>13</v>
      </c>
      <c r="Q2137">
        <v>54</v>
      </c>
      <c r="R2137">
        <v>5</v>
      </c>
      <c r="S2137">
        <v>3</v>
      </c>
      <c r="T2137">
        <v>41</v>
      </c>
      <c r="U2137">
        <v>71</v>
      </c>
      <c r="V2137">
        <v>0.24099999999999999</v>
      </c>
      <c r="W2137">
        <v>0.32800000000000001</v>
      </c>
      <c r="X2137">
        <v>0.441</v>
      </c>
      <c r="Y2137">
        <v>0.77</v>
      </c>
      <c r="Z2137">
        <v>154</v>
      </c>
      <c r="AA2137">
        <v>4</v>
      </c>
      <c r="AB2137">
        <v>5</v>
      </c>
      <c r="AC2137">
        <v>0</v>
      </c>
      <c r="AD2137">
        <v>1</v>
      </c>
      <c r="AE2137">
        <v>4</v>
      </c>
      <c r="AF2137">
        <v>3</v>
      </c>
      <c r="AG2137">
        <v>0.26700000000000002</v>
      </c>
      <c r="AH2137">
        <v>107</v>
      </c>
      <c r="AI2137">
        <v>113</v>
      </c>
      <c r="AJ2137" t="s">
        <v>127</v>
      </c>
    </row>
    <row r="2138" spans="1:36" x14ac:dyDescent="0.45">
      <c r="A2138">
        <v>37</v>
      </c>
      <c r="C2138" t="s">
        <v>501</v>
      </c>
      <c r="D2138" t="str">
        <f t="shared" si="33"/>
        <v>Carlos González2013</v>
      </c>
      <c r="E2138" t="s">
        <v>36</v>
      </c>
      <c r="F2138">
        <v>2013</v>
      </c>
      <c r="G2138">
        <v>91</v>
      </c>
      <c r="H2138">
        <v>395</v>
      </c>
      <c r="I2138">
        <v>436</v>
      </c>
      <c r="J2138">
        <v>89</v>
      </c>
      <c r="K2138">
        <v>354</v>
      </c>
      <c r="L2138">
        <v>68</v>
      </c>
      <c r="M2138">
        <v>107</v>
      </c>
      <c r="N2138">
        <v>22</v>
      </c>
      <c r="O2138">
        <v>6</v>
      </c>
      <c r="P2138">
        <v>25</v>
      </c>
      <c r="Q2138">
        <v>64</v>
      </c>
      <c r="R2138">
        <v>16</v>
      </c>
      <c r="S2138">
        <v>1</v>
      </c>
      <c r="T2138">
        <v>38</v>
      </c>
      <c r="U2138">
        <v>105</v>
      </c>
      <c r="V2138">
        <v>0.30199999999999999</v>
      </c>
      <c r="W2138">
        <v>0.37</v>
      </c>
      <c r="X2138">
        <v>0.61</v>
      </c>
      <c r="Y2138">
        <v>0.98</v>
      </c>
      <c r="Z2138">
        <v>216</v>
      </c>
      <c r="AA2138">
        <v>6</v>
      </c>
      <c r="AB2138">
        <v>1</v>
      </c>
      <c r="AC2138">
        <v>0</v>
      </c>
      <c r="AD2138">
        <v>2</v>
      </c>
      <c r="AE2138">
        <v>2</v>
      </c>
      <c r="AF2138">
        <v>1</v>
      </c>
      <c r="AG2138">
        <v>0.36299999999999999</v>
      </c>
      <c r="AH2138">
        <v>104</v>
      </c>
      <c r="AI2138">
        <v>169</v>
      </c>
      <c r="AJ2138" t="s">
        <v>502</v>
      </c>
    </row>
    <row r="2139" spans="1:36" x14ac:dyDescent="0.45">
      <c r="A2139">
        <v>38</v>
      </c>
      <c r="C2139" t="s">
        <v>435</v>
      </c>
      <c r="D2139" t="str">
        <f t="shared" si="33"/>
        <v>Alex Gordon2013</v>
      </c>
      <c r="E2139" t="s">
        <v>36</v>
      </c>
      <c r="F2139">
        <v>2013</v>
      </c>
      <c r="G2139">
        <v>89</v>
      </c>
      <c r="H2139">
        <v>394</v>
      </c>
      <c r="I2139">
        <v>700</v>
      </c>
      <c r="J2139">
        <v>88</v>
      </c>
      <c r="K2139">
        <v>350</v>
      </c>
      <c r="L2139">
        <v>48</v>
      </c>
      <c r="M2139">
        <v>99</v>
      </c>
      <c r="N2139">
        <v>16</v>
      </c>
      <c r="O2139">
        <v>2</v>
      </c>
      <c r="P2139">
        <v>9</v>
      </c>
      <c r="Q2139">
        <v>49</v>
      </c>
      <c r="R2139">
        <v>5</v>
      </c>
      <c r="S2139">
        <v>2</v>
      </c>
      <c r="T2139">
        <v>37</v>
      </c>
      <c r="U2139">
        <v>85</v>
      </c>
      <c r="V2139">
        <v>0.28299999999999997</v>
      </c>
      <c r="W2139">
        <v>0.35499999999999998</v>
      </c>
      <c r="X2139">
        <v>0.41699999999999998</v>
      </c>
      <c r="Y2139">
        <v>0.77200000000000002</v>
      </c>
      <c r="Z2139">
        <v>146</v>
      </c>
      <c r="AA2139">
        <v>2</v>
      </c>
      <c r="AB2139">
        <v>4</v>
      </c>
      <c r="AC2139">
        <v>0</v>
      </c>
      <c r="AD2139">
        <v>3</v>
      </c>
      <c r="AE2139">
        <v>5</v>
      </c>
      <c r="AF2139">
        <v>4</v>
      </c>
      <c r="AG2139">
        <v>0.34799999999999998</v>
      </c>
      <c r="AH2139">
        <v>107</v>
      </c>
      <c r="AI2139">
        <v>116</v>
      </c>
      <c r="AJ2139" t="s">
        <v>436</v>
      </c>
    </row>
    <row r="2140" spans="1:36" x14ac:dyDescent="0.45">
      <c r="A2140">
        <v>39</v>
      </c>
      <c r="C2140" t="s">
        <v>389</v>
      </c>
      <c r="D2140" t="str">
        <f t="shared" si="33"/>
        <v>Chris Davis2013</v>
      </c>
      <c r="E2140" t="s">
        <v>36</v>
      </c>
      <c r="F2140">
        <v>2013</v>
      </c>
      <c r="G2140">
        <v>95</v>
      </c>
      <c r="H2140">
        <v>393</v>
      </c>
      <c r="I2140">
        <v>673</v>
      </c>
      <c r="J2140">
        <v>95</v>
      </c>
      <c r="K2140">
        <v>343</v>
      </c>
      <c r="L2140">
        <v>70</v>
      </c>
      <c r="M2140">
        <v>108</v>
      </c>
      <c r="N2140">
        <v>27</v>
      </c>
      <c r="O2140">
        <v>0</v>
      </c>
      <c r="P2140">
        <v>37</v>
      </c>
      <c r="Q2140">
        <v>93</v>
      </c>
      <c r="R2140">
        <v>0</v>
      </c>
      <c r="S2140">
        <v>1</v>
      </c>
      <c r="T2140">
        <v>38</v>
      </c>
      <c r="U2140">
        <v>110</v>
      </c>
      <c r="V2140">
        <v>0.315</v>
      </c>
      <c r="W2140">
        <v>0.39200000000000002</v>
      </c>
      <c r="X2140">
        <v>0.71699999999999997</v>
      </c>
      <c r="Y2140">
        <v>1.109</v>
      </c>
      <c r="Z2140">
        <v>246</v>
      </c>
      <c r="AA2140">
        <v>2</v>
      </c>
      <c r="AB2140">
        <v>8</v>
      </c>
      <c r="AC2140">
        <v>0</v>
      </c>
      <c r="AD2140">
        <v>4</v>
      </c>
      <c r="AE2140">
        <v>9</v>
      </c>
      <c r="AF2140">
        <v>1</v>
      </c>
      <c r="AG2140">
        <v>0.35499999999999998</v>
      </c>
      <c r="AH2140">
        <v>119</v>
      </c>
      <c r="AI2140">
        <v>203</v>
      </c>
      <c r="AJ2140" t="s">
        <v>390</v>
      </c>
    </row>
    <row r="2141" spans="1:36" x14ac:dyDescent="0.45">
      <c r="A2141">
        <v>40</v>
      </c>
      <c r="C2141" t="s">
        <v>683</v>
      </c>
      <c r="D2141" t="str">
        <f t="shared" si="33"/>
        <v>Víctor Martínez2013</v>
      </c>
      <c r="E2141" t="s">
        <v>36</v>
      </c>
      <c r="F2141">
        <v>2013</v>
      </c>
      <c r="G2141">
        <v>93</v>
      </c>
      <c r="H2141">
        <v>392</v>
      </c>
      <c r="I2141">
        <v>668</v>
      </c>
      <c r="J2141">
        <v>89</v>
      </c>
      <c r="K2141">
        <v>353</v>
      </c>
      <c r="L2141">
        <v>39</v>
      </c>
      <c r="M2141">
        <v>91</v>
      </c>
      <c r="N2141">
        <v>19</v>
      </c>
      <c r="O2141">
        <v>0</v>
      </c>
      <c r="P2141">
        <v>8</v>
      </c>
      <c r="Q2141">
        <v>50</v>
      </c>
      <c r="R2141">
        <v>0</v>
      </c>
      <c r="S2141">
        <v>1</v>
      </c>
      <c r="T2141">
        <v>32</v>
      </c>
      <c r="U2141">
        <v>44</v>
      </c>
      <c r="V2141">
        <v>0.25800000000000001</v>
      </c>
      <c r="W2141">
        <v>0.314</v>
      </c>
      <c r="X2141">
        <v>0.38</v>
      </c>
      <c r="Y2141">
        <v>0.69299999999999995</v>
      </c>
      <c r="Z2141">
        <v>134</v>
      </c>
      <c r="AA2141">
        <v>13</v>
      </c>
      <c r="AB2141">
        <v>0</v>
      </c>
      <c r="AC2141">
        <v>0</v>
      </c>
      <c r="AD2141">
        <v>7</v>
      </c>
      <c r="AE2141">
        <v>1</v>
      </c>
      <c r="AF2141">
        <v>2</v>
      </c>
      <c r="AG2141">
        <v>0.27</v>
      </c>
      <c r="AH2141">
        <v>77</v>
      </c>
      <c r="AI2141">
        <v>94</v>
      </c>
      <c r="AJ2141" t="s">
        <v>684</v>
      </c>
    </row>
    <row r="2142" spans="1:36" x14ac:dyDescent="0.45">
      <c r="A2142">
        <v>41</v>
      </c>
      <c r="C2142" t="s">
        <v>849</v>
      </c>
      <c r="D2142" t="str">
        <f t="shared" si="33"/>
        <v>Alejandro De Aza2013</v>
      </c>
      <c r="E2142" t="s">
        <v>36</v>
      </c>
      <c r="F2142">
        <v>2013</v>
      </c>
      <c r="G2142">
        <v>88</v>
      </c>
      <c r="H2142">
        <v>391</v>
      </c>
      <c r="I2142">
        <v>675</v>
      </c>
      <c r="J2142">
        <v>86</v>
      </c>
      <c r="K2142">
        <v>351</v>
      </c>
      <c r="L2142">
        <v>54</v>
      </c>
      <c r="M2142">
        <v>95</v>
      </c>
      <c r="N2142">
        <v>19</v>
      </c>
      <c r="O2142">
        <v>2</v>
      </c>
      <c r="P2142">
        <v>12</v>
      </c>
      <c r="Q2142">
        <v>44</v>
      </c>
      <c r="R2142">
        <v>10</v>
      </c>
      <c r="S2142">
        <v>4</v>
      </c>
      <c r="T2142">
        <v>30</v>
      </c>
      <c r="U2142">
        <v>90</v>
      </c>
      <c r="V2142">
        <v>0.27100000000000002</v>
      </c>
      <c r="W2142">
        <v>0.32700000000000001</v>
      </c>
      <c r="X2142">
        <v>0.439</v>
      </c>
      <c r="Y2142">
        <v>0.76600000000000001</v>
      </c>
      <c r="Z2142">
        <v>154</v>
      </c>
      <c r="AA2142">
        <v>2</v>
      </c>
      <c r="AB2142">
        <v>2</v>
      </c>
      <c r="AC2142">
        <v>3</v>
      </c>
      <c r="AD2142">
        <v>5</v>
      </c>
      <c r="AE2142">
        <v>1</v>
      </c>
      <c r="AF2142">
        <v>3</v>
      </c>
      <c r="AG2142">
        <v>0.32700000000000001</v>
      </c>
      <c r="AH2142">
        <v>110</v>
      </c>
      <c r="AI2142">
        <v>113</v>
      </c>
      <c r="AJ2142" t="s">
        <v>850</v>
      </c>
    </row>
    <row r="2143" spans="1:36" x14ac:dyDescent="0.45">
      <c r="A2143">
        <v>42</v>
      </c>
      <c r="C2143" t="s">
        <v>114</v>
      </c>
      <c r="D2143" t="str">
        <f t="shared" si="33"/>
        <v>Josh Donaldson2013</v>
      </c>
      <c r="E2143" t="s">
        <v>36</v>
      </c>
      <c r="F2143">
        <v>2013</v>
      </c>
      <c r="G2143">
        <v>93</v>
      </c>
      <c r="H2143">
        <v>391</v>
      </c>
      <c r="I2143">
        <v>668</v>
      </c>
      <c r="J2143">
        <v>93</v>
      </c>
      <c r="K2143">
        <v>345</v>
      </c>
      <c r="L2143">
        <v>50</v>
      </c>
      <c r="M2143">
        <v>107</v>
      </c>
      <c r="N2143">
        <v>23</v>
      </c>
      <c r="O2143">
        <v>1</v>
      </c>
      <c r="P2143">
        <v>16</v>
      </c>
      <c r="Q2143">
        <v>61</v>
      </c>
      <c r="R2143">
        <v>2</v>
      </c>
      <c r="S2143">
        <v>2</v>
      </c>
      <c r="T2143">
        <v>40</v>
      </c>
      <c r="U2143">
        <v>65</v>
      </c>
      <c r="V2143">
        <v>0.31</v>
      </c>
      <c r="W2143">
        <v>0.379</v>
      </c>
      <c r="X2143">
        <v>0.52200000000000002</v>
      </c>
      <c r="Y2143">
        <v>0.9</v>
      </c>
      <c r="Z2143">
        <v>180</v>
      </c>
      <c r="AA2143">
        <v>10</v>
      </c>
      <c r="AB2143">
        <v>1</v>
      </c>
      <c r="AC2143">
        <v>0</v>
      </c>
      <c r="AD2143">
        <v>5</v>
      </c>
      <c r="AE2143">
        <v>1</v>
      </c>
      <c r="AF2143">
        <v>2</v>
      </c>
      <c r="AG2143">
        <v>0.33800000000000002</v>
      </c>
      <c r="AH2143">
        <v>103</v>
      </c>
      <c r="AI2143">
        <v>150</v>
      </c>
      <c r="AJ2143" t="s">
        <v>115</v>
      </c>
    </row>
    <row r="2144" spans="1:36" x14ac:dyDescent="0.45">
      <c r="A2144">
        <v>43</v>
      </c>
      <c r="C2144" t="s">
        <v>286</v>
      </c>
      <c r="D2144" t="str">
        <f t="shared" si="33"/>
        <v>Alexei Ramírez2013</v>
      </c>
      <c r="E2144" t="s">
        <v>36</v>
      </c>
      <c r="F2144">
        <v>2013</v>
      </c>
      <c r="G2144">
        <v>92</v>
      </c>
      <c r="H2144">
        <v>391</v>
      </c>
      <c r="I2144">
        <v>674</v>
      </c>
      <c r="J2144">
        <v>92</v>
      </c>
      <c r="K2144">
        <v>371</v>
      </c>
      <c r="L2144">
        <v>36</v>
      </c>
      <c r="M2144">
        <v>106</v>
      </c>
      <c r="N2144">
        <v>24</v>
      </c>
      <c r="O2144">
        <v>0</v>
      </c>
      <c r="P2144">
        <v>1</v>
      </c>
      <c r="Q2144">
        <v>21</v>
      </c>
      <c r="R2144">
        <v>20</v>
      </c>
      <c r="S2144">
        <v>5</v>
      </c>
      <c r="T2144">
        <v>12</v>
      </c>
      <c r="U2144">
        <v>46</v>
      </c>
      <c r="V2144">
        <v>0.28599999999999998</v>
      </c>
      <c r="W2144">
        <v>0.311</v>
      </c>
      <c r="X2144">
        <v>0.35899999999999999</v>
      </c>
      <c r="Y2144">
        <v>0.67</v>
      </c>
      <c r="Z2144">
        <v>133</v>
      </c>
      <c r="AA2144">
        <v>9</v>
      </c>
      <c r="AB2144">
        <v>3</v>
      </c>
      <c r="AC2144">
        <v>2</v>
      </c>
      <c r="AD2144">
        <v>3</v>
      </c>
      <c r="AE2144">
        <v>2</v>
      </c>
      <c r="AF2144">
        <v>6</v>
      </c>
      <c r="AG2144">
        <v>0.32100000000000001</v>
      </c>
      <c r="AH2144">
        <v>94</v>
      </c>
      <c r="AI2144">
        <v>87</v>
      </c>
      <c r="AJ2144" t="s">
        <v>287</v>
      </c>
    </row>
    <row r="2145" spans="1:36" x14ac:dyDescent="0.45">
      <c r="A2145">
        <v>44</v>
      </c>
      <c r="C2145" t="s">
        <v>256</v>
      </c>
      <c r="D2145" t="str">
        <f t="shared" si="33"/>
        <v>José Bautista2013</v>
      </c>
      <c r="E2145" t="s">
        <v>36</v>
      </c>
      <c r="F2145">
        <v>2013</v>
      </c>
      <c r="G2145">
        <v>87</v>
      </c>
      <c r="H2145">
        <v>390</v>
      </c>
      <c r="I2145">
        <v>528</v>
      </c>
      <c r="J2145">
        <v>87</v>
      </c>
      <c r="K2145">
        <v>335</v>
      </c>
      <c r="L2145">
        <v>61</v>
      </c>
      <c r="M2145">
        <v>85</v>
      </c>
      <c r="N2145">
        <v>20</v>
      </c>
      <c r="O2145">
        <v>0</v>
      </c>
      <c r="P2145">
        <v>20</v>
      </c>
      <c r="Q2145">
        <v>55</v>
      </c>
      <c r="R2145">
        <v>6</v>
      </c>
      <c r="S2145">
        <v>1</v>
      </c>
      <c r="T2145">
        <v>51</v>
      </c>
      <c r="U2145">
        <v>69</v>
      </c>
      <c r="V2145">
        <v>0.254</v>
      </c>
      <c r="W2145">
        <v>0.35099999999999998</v>
      </c>
      <c r="X2145">
        <v>0.49299999999999999</v>
      </c>
      <c r="Y2145">
        <v>0.84399999999999997</v>
      </c>
      <c r="Z2145">
        <v>165</v>
      </c>
      <c r="AA2145">
        <v>11</v>
      </c>
      <c r="AB2145">
        <v>1</v>
      </c>
      <c r="AC2145">
        <v>0</v>
      </c>
      <c r="AD2145">
        <v>3</v>
      </c>
      <c r="AE2145">
        <v>1</v>
      </c>
      <c r="AF2145">
        <v>4</v>
      </c>
      <c r="AG2145">
        <v>0.26100000000000001</v>
      </c>
      <c r="AH2145">
        <v>97</v>
      </c>
      <c r="AI2145">
        <v>134</v>
      </c>
      <c r="AJ2145" t="s">
        <v>257</v>
      </c>
    </row>
    <row r="2146" spans="1:36" x14ac:dyDescent="0.45">
      <c r="A2146">
        <v>45</v>
      </c>
      <c r="C2146" t="s">
        <v>312</v>
      </c>
      <c r="D2146" t="str">
        <f t="shared" si="33"/>
        <v>Denard Span2013</v>
      </c>
      <c r="E2146" t="s">
        <v>36</v>
      </c>
      <c r="F2146">
        <v>2013</v>
      </c>
      <c r="G2146">
        <v>89</v>
      </c>
      <c r="H2146">
        <v>390</v>
      </c>
      <c r="I2146">
        <v>662</v>
      </c>
      <c r="J2146">
        <v>87</v>
      </c>
      <c r="K2146">
        <v>358</v>
      </c>
      <c r="L2146">
        <v>41</v>
      </c>
      <c r="M2146">
        <v>94</v>
      </c>
      <c r="N2146">
        <v>20</v>
      </c>
      <c r="O2146">
        <v>7</v>
      </c>
      <c r="P2146">
        <v>0</v>
      </c>
      <c r="Q2146">
        <v>25</v>
      </c>
      <c r="R2146">
        <v>10</v>
      </c>
      <c r="S2146">
        <v>4</v>
      </c>
      <c r="T2146">
        <v>29</v>
      </c>
      <c r="U2146">
        <v>48</v>
      </c>
      <c r="V2146">
        <v>0.26300000000000001</v>
      </c>
      <c r="W2146">
        <v>0.32</v>
      </c>
      <c r="X2146">
        <v>0.35799999999999998</v>
      </c>
      <c r="Y2146">
        <v>0.67700000000000005</v>
      </c>
      <c r="Z2146">
        <v>128</v>
      </c>
      <c r="AA2146">
        <v>6</v>
      </c>
      <c r="AB2146">
        <v>1</v>
      </c>
      <c r="AC2146">
        <v>2</v>
      </c>
      <c r="AD2146">
        <v>0</v>
      </c>
      <c r="AE2146">
        <v>0</v>
      </c>
      <c r="AF2146">
        <v>2</v>
      </c>
      <c r="AG2146">
        <v>0.30299999999999999</v>
      </c>
      <c r="AH2146">
        <v>92</v>
      </c>
      <c r="AI2146">
        <v>90</v>
      </c>
      <c r="AJ2146" t="s">
        <v>313</v>
      </c>
    </row>
    <row r="2147" spans="1:36" x14ac:dyDescent="0.45">
      <c r="A2147">
        <v>46</v>
      </c>
      <c r="C2147" t="s">
        <v>306</v>
      </c>
      <c r="D2147" t="str">
        <f t="shared" si="33"/>
        <v>Ian Desmond2013</v>
      </c>
      <c r="E2147" t="s">
        <v>36</v>
      </c>
      <c r="F2147">
        <v>2013</v>
      </c>
      <c r="G2147">
        <v>94</v>
      </c>
      <c r="H2147">
        <v>389</v>
      </c>
      <c r="I2147">
        <v>655</v>
      </c>
      <c r="J2147">
        <v>94</v>
      </c>
      <c r="K2147">
        <v>356</v>
      </c>
      <c r="L2147">
        <v>43</v>
      </c>
      <c r="M2147">
        <v>100</v>
      </c>
      <c r="N2147">
        <v>24</v>
      </c>
      <c r="O2147">
        <v>2</v>
      </c>
      <c r="P2147">
        <v>15</v>
      </c>
      <c r="Q2147">
        <v>49</v>
      </c>
      <c r="R2147">
        <v>10</v>
      </c>
      <c r="S2147">
        <v>3</v>
      </c>
      <c r="T2147">
        <v>25</v>
      </c>
      <c r="U2147">
        <v>88</v>
      </c>
      <c r="V2147">
        <v>0.28100000000000003</v>
      </c>
      <c r="W2147">
        <v>0.32800000000000001</v>
      </c>
      <c r="X2147">
        <v>0.48599999999999999</v>
      </c>
      <c r="Y2147">
        <v>0.81399999999999995</v>
      </c>
      <c r="Z2147">
        <v>173</v>
      </c>
      <c r="AA2147">
        <v>6</v>
      </c>
      <c r="AB2147">
        <v>2</v>
      </c>
      <c r="AC2147">
        <v>2</v>
      </c>
      <c r="AD2147">
        <v>4</v>
      </c>
      <c r="AE2147">
        <v>2</v>
      </c>
      <c r="AF2147">
        <v>2</v>
      </c>
      <c r="AG2147">
        <v>0.33100000000000002</v>
      </c>
      <c r="AH2147">
        <v>106</v>
      </c>
      <c r="AI2147">
        <v>125</v>
      </c>
      <c r="AJ2147" t="s">
        <v>307</v>
      </c>
    </row>
    <row r="2148" spans="1:36" x14ac:dyDescent="0.45">
      <c r="A2148">
        <v>47</v>
      </c>
      <c r="C2148" t="s">
        <v>38</v>
      </c>
      <c r="D2148" t="str">
        <f t="shared" si="33"/>
        <v>Jose Altuve2013</v>
      </c>
      <c r="E2148" t="s">
        <v>36</v>
      </c>
      <c r="F2148">
        <v>2013</v>
      </c>
      <c r="G2148">
        <v>88</v>
      </c>
      <c r="H2148">
        <v>388</v>
      </c>
      <c r="I2148">
        <v>672</v>
      </c>
      <c r="J2148">
        <v>88</v>
      </c>
      <c r="K2148">
        <v>361</v>
      </c>
      <c r="L2148">
        <v>37</v>
      </c>
      <c r="M2148">
        <v>101</v>
      </c>
      <c r="N2148">
        <v>15</v>
      </c>
      <c r="O2148">
        <v>1</v>
      </c>
      <c r="P2148">
        <v>3</v>
      </c>
      <c r="Q2148">
        <v>28</v>
      </c>
      <c r="R2148">
        <v>21</v>
      </c>
      <c r="S2148">
        <v>6</v>
      </c>
      <c r="T2148">
        <v>19</v>
      </c>
      <c r="U2148">
        <v>51</v>
      </c>
      <c r="V2148">
        <v>0.28000000000000003</v>
      </c>
      <c r="W2148">
        <v>0.315</v>
      </c>
      <c r="X2148">
        <v>0.35199999999999998</v>
      </c>
      <c r="Y2148">
        <v>0.66700000000000004</v>
      </c>
      <c r="Z2148">
        <v>127</v>
      </c>
      <c r="AA2148">
        <v>13</v>
      </c>
      <c r="AB2148">
        <v>2</v>
      </c>
      <c r="AC2148">
        <v>1</v>
      </c>
      <c r="AD2148">
        <v>5</v>
      </c>
      <c r="AE2148">
        <v>4</v>
      </c>
      <c r="AF2148">
        <v>2</v>
      </c>
      <c r="AG2148">
        <v>0.314</v>
      </c>
      <c r="AH2148">
        <v>97</v>
      </c>
      <c r="AI2148">
        <v>87</v>
      </c>
      <c r="AJ2148" t="s">
        <v>39</v>
      </c>
    </row>
    <row r="2149" spans="1:36" x14ac:dyDescent="0.45">
      <c r="A2149">
        <v>48</v>
      </c>
      <c r="C2149" t="s">
        <v>579</v>
      </c>
      <c r="D2149" t="str">
        <f t="shared" si="33"/>
        <v>J.J. Hardy2013</v>
      </c>
      <c r="E2149" t="s">
        <v>36</v>
      </c>
      <c r="F2149">
        <v>2013</v>
      </c>
      <c r="G2149">
        <v>96</v>
      </c>
      <c r="H2149">
        <v>388</v>
      </c>
      <c r="I2149">
        <v>644</v>
      </c>
      <c r="J2149">
        <v>96</v>
      </c>
      <c r="K2149">
        <v>362</v>
      </c>
      <c r="L2149">
        <v>36</v>
      </c>
      <c r="M2149">
        <v>91</v>
      </c>
      <c r="N2149">
        <v>16</v>
      </c>
      <c r="O2149">
        <v>0</v>
      </c>
      <c r="P2149">
        <v>16</v>
      </c>
      <c r="Q2149">
        <v>52</v>
      </c>
      <c r="R2149">
        <v>1</v>
      </c>
      <c r="S2149">
        <v>1</v>
      </c>
      <c r="T2149">
        <v>22</v>
      </c>
      <c r="U2149">
        <v>47</v>
      </c>
      <c r="V2149">
        <v>0.251</v>
      </c>
      <c r="W2149">
        <v>0.29299999999999998</v>
      </c>
      <c r="X2149">
        <v>0.42799999999999999</v>
      </c>
      <c r="Y2149">
        <v>0.72099999999999997</v>
      </c>
      <c r="Z2149">
        <v>155</v>
      </c>
      <c r="AA2149">
        <v>6</v>
      </c>
      <c r="AB2149">
        <v>0</v>
      </c>
      <c r="AC2149">
        <v>2</v>
      </c>
      <c r="AD2149">
        <v>2</v>
      </c>
      <c r="AE2149">
        <v>2</v>
      </c>
      <c r="AF2149">
        <v>5</v>
      </c>
      <c r="AG2149">
        <v>0.249</v>
      </c>
      <c r="AH2149">
        <v>95</v>
      </c>
      <c r="AI2149">
        <v>99</v>
      </c>
      <c r="AJ2149" t="s">
        <v>580</v>
      </c>
    </row>
    <row r="2150" spans="1:36" x14ac:dyDescent="0.45">
      <c r="A2150">
        <v>49</v>
      </c>
      <c r="C2150" t="s">
        <v>80</v>
      </c>
      <c r="D2150" t="str">
        <f t="shared" si="33"/>
        <v>Andrew McCutchen2013</v>
      </c>
      <c r="E2150" t="s">
        <v>36</v>
      </c>
      <c r="F2150">
        <v>2013</v>
      </c>
      <c r="G2150">
        <v>90</v>
      </c>
      <c r="H2150">
        <v>388</v>
      </c>
      <c r="I2150">
        <v>674</v>
      </c>
      <c r="J2150">
        <v>89</v>
      </c>
      <c r="K2150">
        <v>344</v>
      </c>
      <c r="L2150">
        <v>56</v>
      </c>
      <c r="M2150">
        <v>104</v>
      </c>
      <c r="N2150">
        <v>26</v>
      </c>
      <c r="O2150">
        <v>1</v>
      </c>
      <c r="P2150">
        <v>10</v>
      </c>
      <c r="Q2150">
        <v>49</v>
      </c>
      <c r="R2150">
        <v>20</v>
      </c>
      <c r="S2150">
        <v>5</v>
      </c>
      <c r="T2150">
        <v>37</v>
      </c>
      <c r="U2150">
        <v>55</v>
      </c>
      <c r="V2150">
        <v>0.30199999999999999</v>
      </c>
      <c r="W2150">
        <v>0.376</v>
      </c>
      <c r="X2150">
        <v>0.47099999999999997</v>
      </c>
      <c r="Y2150">
        <v>0.84699999999999998</v>
      </c>
      <c r="Z2150">
        <v>162</v>
      </c>
      <c r="AA2150">
        <v>8</v>
      </c>
      <c r="AB2150">
        <v>5</v>
      </c>
      <c r="AC2150">
        <v>0</v>
      </c>
      <c r="AD2150">
        <v>2</v>
      </c>
      <c r="AE2150">
        <v>6</v>
      </c>
      <c r="AF2150">
        <v>4</v>
      </c>
      <c r="AG2150">
        <v>0.33500000000000002</v>
      </c>
      <c r="AH2150">
        <v>86</v>
      </c>
      <c r="AI2150">
        <v>136</v>
      </c>
      <c r="AJ2150" t="s">
        <v>81</v>
      </c>
    </row>
    <row r="2151" spans="1:36" x14ac:dyDescent="0.45">
      <c r="A2151">
        <v>50</v>
      </c>
      <c r="C2151" t="s">
        <v>505</v>
      </c>
      <c r="D2151" t="str">
        <f t="shared" si="33"/>
        <v>Brandon Phillips2013</v>
      </c>
      <c r="E2151" t="s">
        <v>36</v>
      </c>
      <c r="F2151">
        <v>2013</v>
      </c>
      <c r="G2151">
        <v>87</v>
      </c>
      <c r="H2151">
        <v>388</v>
      </c>
      <c r="I2151">
        <v>666</v>
      </c>
      <c r="J2151">
        <v>87</v>
      </c>
      <c r="K2151">
        <v>349</v>
      </c>
      <c r="L2151">
        <v>46</v>
      </c>
      <c r="M2151">
        <v>93</v>
      </c>
      <c r="N2151">
        <v>15</v>
      </c>
      <c r="O2151">
        <v>0</v>
      </c>
      <c r="P2151">
        <v>12</v>
      </c>
      <c r="Q2151">
        <v>74</v>
      </c>
      <c r="R2151">
        <v>1</v>
      </c>
      <c r="S2151">
        <v>2</v>
      </c>
      <c r="T2151">
        <v>25</v>
      </c>
      <c r="U2151">
        <v>53</v>
      </c>
      <c r="V2151">
        <v>0.26700000000000002</v>
      </c>
      <c r="W2151">
        <v>0.32</v>
      </c>
      <c r="X2151">
        <v>0.41299999999999998</v>
      </c>
      <c r="Y2151">
        <v>0.73299999999999998</v>
      </c>
      <c r="Z2151">
        <v>144</v>
      </c>
      <c r="AA2151">
        <v>11</v>
      </c>
      <c r="AB2151">
        <v>6</v>
      </c>
      <c r="AC2151">
        <v>1</v>
      </c>
      <c r="AD2151">
        <v>7</v>
      </c>
      <c r="AE2151">
        <v>4</v>
      </c>
      <c r="AF2151">
        <v>6</v>
      </c>
      <c r="AG2151">
        <v>0.27800000000000002</v>
      </c>
      <c r="AH2151">
        <v>108</v>
      </c>
      <c r="AI2151">
        <v>104</v>
      </c>
      <c r="AJ2151" t="s">
        <v>506</v>
      </c>
    </row>
    <row r="2152" spans="1:36" x14ac:dyDescent="0.45">
      <c r="A2152">
        <v>51</v>
      </c>
      <c r="C2152" t="s">
        <v>190</v>
      </c>
      <c r="D2152" t="str">
        <f t="shared" si="33"/>
        <v>Nelson Cruz2013</v>
      </c>
      <c r="E2152" t="s">
        <v>36</v>
      </c>
      <c r="F2152">
        <v>2013</v>
      </c>
      <c r="G2152">
        <v>92</v>
      </c>
      <c r="H2152">
        <v>386</v>
      </c>
      <c r="I2152">
        <v>456</v>
      </c>
      <c r="J2152">
        <v>92</v>
      </c>
      <c r="K2152">
        <v>350</v>
      </c>
      <c r="L2152">
        <v>42</v>
      </c>
      <c r="M2152">
        <v>97</v>
      </c>
      <c r="N2152">
        <v>18</v>
      </c>
      <c r="O2152">
        <v>0</v>
      </c>
      <c r="P2152">
        <v>22</v>
      </c>
      <c r="Q2152">
        <v>69</v>
      </c>
      <c r="R2152">
        <v>5</v>
      </c>
      <c r="S2152">
        <v>1</v>
      </c>
      <c r="T2152">
        <v>28</v>
      </c>
      <c r="U2152">
        <v>94</v>
      </c>
      <c r="V2152">
        <v>0.27700000000000002</v>
      </c>
      <c r="W2152">
        <v>0.33400000000000002</v>
      </c>
      <c r="X2152">
        <v>0.51700000000000002</v>
      </c>
      <c r="Y2152">
        <v>0.85099999999999998</v>
      </c>
      <c r="Z2152">
        <v>181</v>
      </c>
      <c r="AA2152">
        <v>11</v>
      </c>
      <c r="AB2152">
        <v>4</v>
      </c>
      <c r="AC2152">
        <v>0</v>
      </c>
      <c r="AD2152">
        <v>4</v>
      </c>
      <c r="AE2152">
        <v>2</v>
      </c>
      <c r="AF2152">
        <v>2</v>
      </c>
      <c r="AG2152">
        <v>0.315</v>
      </c>
      <c r="AH2152">
        <v>104</v>
      </c>
      <c r="AI2152">
        <v>134</v>
      </c>
      <c r="AJ2152" t="s">
        <v>191</v>
      </c>
    </row>
    <row r="2153" spans="1:36" x14ac:dyDescent="0.45">
      <c r="A2153">
        <v>52</v>
      </c>
      <c r="C2153" t="s">
        <v>298</v>
      </c>
      <c r="D2153" t="str">
        <f t="shared" si="33"/>
        <v>Martín Prado2013</v>
      </c>
      <c r="E2153" t="s">
        <v>36</v>
      </c>
      <c r="F2153">
        <v>2013</v>
      </c>
      <c r="G2153">
        <v>91</v>
      </c>
      <c r="H2153">
        <v>386</v>
      </c>
      <c r="I2153">
        <v>664</v>
      </c>
      <c r="J2153">
        <v>88</v>
      </c>
      <c r="K2153">
        <v>356</v>
      </c>
      <c r="L2153">
        <v>37</v>
      </c>
      <c r="M2153">
        <v>90</v>
      </c>
      <c r="N2153">
        <v>16</v>
      </c>
      <c r="O2153">
        <v>0</v>
      </c>
      <c r="P2153">
        <v>8</v>
      </c>
      <c r="Q2153">
        <v>34</v>
      </c>
      <c r="R2153">
        <v>1</v>
      </c>
      <c r="S2153">
        <v>4</v>
      </c>
      <c r="T2153">
        <v>26</v>
      </c>
      <c r="U2153">
        <v>36</v>
      </c>
      <c r="V2153">
        <v>0.253</v>
      </c>
      <c r="W2153">
        <v>0.30299999999999999</v>
      </c>
      <c r="X2153">
        <v>0.36499999999999999</v>
      </c>
      <c r="Y2153">
        <v>0.66800000000000004</v>
      </c>
      <c r="Z2153">
        <v>130</v>
      </c>
      <c r="AA2153">
        <v>15</v>
      </c>
      <c r="AB2153">
        <v>1</v>
      </c>
      <c r="AC2153">
        <v>0</v>
      </c>
      <c r="AD2153">
        <v>3</v>
      </c>
      <c r="AE2153">
        <v>2</v>
      </c>
      <c r="AF2153">
        <v>3</v>
      </c>
      <c r="AG2153">
        <v>0.26</v>
      </c>
      <c r="AH2153">
        <v>79</v>
      </c>
      <c r="AI2153">
        <v>87</v>
      </c>
      <c r="AJ2153" t="s">
        <v>299</v>
      </c>
    </row>
    <row r="2154" spans="1:36" x14ac:dyDescent="0.45">
      <c r="A2154">
        <v>53</v>
      </c>
      <c r="C2154" t="s">
        <v>144</v>
      </c>
      <c r="D2154" t="str">
        <f t="shared" si="33"/>
        <v>Justin Upton2013</v>
      </c>
      <c r="E2154" t="s">
        <v>36</v>
      </c>
      <c r="F2154">
        <v>2013</v>
      </c>
      <c r="G2154">
        <v>88</v>
      </c>
      <c r="H2154">
        <v>386</v>
      </c>
      <c r="I2154">
        <v>643</v>
      </c>
      <c r="J2154">
        <v>86</v>
      </c>
      <c r="K2154">
        <v>329</v>
      </c>
      <c r="L2154">
        <v>59</v>
      </c>
      <c r="M2154">
        <v>84</v>
      </c>
      <c r="N2154">
        <v>16</v>
      </c>
      <c r="O2154">
        <v>2</v>
      </c>
      <c r="P2154">
        <v>16</v>
      </c>
      <c r="Q2154">
        <v>45</v>
      </c>
      <c r="R2154">
        <v>6</v>
      </c>
      <c r="S2154">
        <v>1</v>
      </c>
      <c r="T2154">
        <v>49</v>
      </c>
      <c r="U2154">
        <v>100</v>
      </c>
      <c r="V2154">
        <v>0.255</v>
      </c>
      <c r="W2154">
        <v>0.35299999999999998</v>
      </c>
      <c r="X2154">
        <v>0.46200000000000002</v>
      </c>
      <c r="Y2154">
        <v>0.81499999999999995</v>
      </c>
      <c r="Z2154">
        <v>152</v>
      </c>
      <c r="AA2154">
        <v>9</v>
      </c>
      <c r="AB2154">
        <v>3</v>
      </c>
      <c r="AC2154">
        <v>1</v>
      </c>
      <c r="AD2154">
        <v>4</v>
      </c>
      <c r="AE2154">
        <v>4</v>
      </c>
      <c r="AF2154">
        <v>3</v>
      </c>
      <c r="AG2154">
        <v>0.313</v>
      </c>
      <c r="AH2154">
        <v>99</v>
      </c>
      <c r="AI2154">
        <v>127</v>
      </c>
      <c r="AJ2154" t="s">
        <v>145</v>
      </c>
    </row>
    <row r="2155" spans="1:36" x14ac:dyDescent="0.45">
      <c r="A2155">
        <v>54</v>
      </c>
      <c r="C2155" t="s">
        <v>737</v>
      </c>
      <c r="D2155" t="str">
        <f t="shared" si="33"/>
        <v>Torii Hunter2013</v>
      </c>
      <c r="E2155" t="s">
        <v>36</v>
      </c>
      <c r="F2155">
        <v>2013</v>
      </c>
      <c r="G2155">
        <v>84</v>
      </c>
      <c r="H2155">
        <v>385</v>
      </c>
      <c r="I2155">
        <v>652</v>
      </c>
      <c r="J2155">
        <v>82</v>
      </c>
      <c r="K2155">
        <v>356</v>
      </c>
      <c r="L2155">
        <v>56</v>
      </c>
      <c r="M2155">
        <v>112</v>
      </c>
      <c r="N2155">
        <v>24</v>
      </c>
      <c r="O2155">
        <v>3</v>
      </c>
      <c r="P2155">
        <v>7</v>
      </c>
      <c r="Q2155">
        <v>44</v>
      </c>
      <c r="R2155">
        <v>2</v>
      </c>
      <c r="S2155">
        <v>1</v>
      </c>
      <c r="T2155">
        <v>17</v>
      </c>
      <c r="U2155">
        <v>63</v>
      </c>
      <c r="V2155">
        <v>0.315</v>
      </c>
      <c r="W2155">
        <v>0.35299999999999998</v>
      </c>
      <c r="X2155">
        <v>0.45800000000000002</v>
      </c>
      <c r="Y2155">
        <v>0.81</v>
      </c>
      <c r="Z2155">
        <v>163</v>
      </c>
      <c r="AA2155">
        <v>4</v>
      </c>
      <c r="AB2155">
        <v>6</v>
      </c>
      <c r="AC2155">
        <v>2</v>
      </c>
      <c r="AD2155">
        <v>4</v>
      </c>
      <c r="AE2155">
        <v>0</v>
      </c>
      <c r="AF2155">
        <v>4</v>
      </c>
      <c r="AG2155">
        <v>0.36199999999999999</v>
      </c>
      <c r="AH2155">
        <v>104</v>
      </c>
      <c r="AI2155">
        <v>125</v>
      </c>
      <c r="AJ2155" t="s">
        <v>738</v>
      </c>
    </row>
    <row r="2156" spans="1:36" x14ac:dyDescent="0.45">
      <c r="A2156">
        <v>55</v>
      </c>
      <c r="C2156" t="s">
        <v>661</v>
      </c>
      <c r="D2156" t="str">
        <f t="shared" si="33"/>
        <v>Domonic Brown2013</v>
      </c>
      <c r="E2156" t="s">
        <v>36</v>
      </c>
      <c r="F2156">
        <v>2013</v>
      </c>
      <c r="G2156">
        <v>95</v>
      </c>
      <c r="H2156">
        <v>384</v>
      </c>
      <c r="I2156">
        <v>540</v>
      </c>
      <c r="J2156">
        <v>93</v>
      </c>
      <c r="K2156">
        <v>355</v>
      </c>
      <c r="L2156">
        <v>49</v>
      </c>
      <c r="M2156">
        <v>97</v>
      </c>
      <c r="N2156">
        <v>16</v>
      </c>
      <c r="O2156">
        <v>4</v>
      </c>
      <c r="P2156">
        <v>23</v>
      </c>
      <c r="Q2156">
        <v>67</v>
      </c>
      <c r="R2156">
        <v>8</v>
      </c>
      <c r="S2156">
        <v>1</v>
      </c>
      <c r="T2156">
        <v>25</v>
      </c>
      <c r="U2156">
        <v>72</v>
      </c>
      <c r="V2156">
        <v>0.27300000000000002</v>
      </c>
      <c r="W2156">
        <v>0.32</v>
      </c>
      <c r="X2156">
        <v>0.53500000000000003</v>
      </c>
      <c r="Y2156">
        <v>0.85599999999999998</v>
      </c>
      <c r="Z2156">
        <v>190</v>
      </c>
      <c r="AA2156">
        <v>1</v>
      </c>
      <c r="AB2156">
        <v>1</v>
      </c>
      <c r="AC2156">
        <v>0</v>
      </c>
      <c r="AD2156">
        <v>3</v>
      </c>
      <c r="AE2156">
        <v>5</v>
      </c>
      <c r="AF2156">
        <v>6</v>
      </c>
      <c r="AG2156">
        <v>0.28100000000000003</v>
      </c>
      <c r="AH2156">
        <v>107</v>
      </c>
      <c r="AI2156">
        <v>134</v>
      </c>
      <c r="AJ2156" t="s">
        <v>662</v>
      </c>
    </row>
    <row r="2157" spans="1:36" x14ac:dyDescent="0.45">
      <c r="A2157">
        <v>56</v>
      </c>
      <c r="C2157" t="s">
        <v>296</v>
      </c>
      <c r="D2157" t="str">
        <f t="shared" si="33"/>
        <v>Alex Ríos2013</v>
      </c>
      <c r="E2157" t="s">
        <v>36</v>
      </c>
      <c r="F2157">
        <v>2013</v>
      </c>
      <c r="G2157">
        <v>90</v>
      </c>
      <c r="H2157">
        <v>384</v>
      </c>
      <c r="I2157">
        <v>662</v>
      </c>
      <c r="J2157">
        <v>89</v>
      </c>
      <c r="K2157">
        <v>352</v>
      </c>
      <c r="L2157">
        <v>46</v>
      </c>
      <c r="M2157">
        <v>95</v>
      </c>
      <c r="N2157">
        <v>19</v>
      </c>
      <c r="O2157">
        <v>2</v>
      </c>
      <c r="P2157">
        <v>11</v>
      </c>
      <c r="Q2157">
        <v>40</v>
      </c>
      <c r="R2157">
        <v>19</v>
      </c>
      <c r="S2157">
        <v>6</v>
      </c>
      <c r="T2157">
        <v>29</v>
      </c>
      <c r="U2157">
        <v>66</v>
      </c>
      <c r="V2157">
        <v>0.27</v>
      </c>
      <c r="W2157">
        <v>0.32600000000000001</v>
      </c>
      <c r="X2157">
        <v>0.42899999999999999</v>
      </c>
      <c r="Y2157">
        <v>0.755</v>
      </c>
      <c r="Z2157">
        <v>151</v>
      </c>
      <c r="AA2157">
        <v>9</v>
      </c>
      <c r="AB2157">
        <v>1</v>
      </c>
      <c r="AC2157">
        <v>0</v>
      </c>
      <c r="AD2157">
        <v>1</v>
      </c>
      <c r="AE2157">
        <v>2</v>
      </c>
      <c r="AF2157">
        <v>3</v>
      </c>
      <c r="AG2157">
        <v>0.30399999999999999</v>
      </c>
      <c r="AH2157">
        <v>100</v>
      </c>
      <c r="AI2157">
        <v>110</v>
      </c>
      <c r="AJ2157" t="s">
        <v>297</v>
      </c>
    </row>
    <row r="2158" spans="1:36" x14ac:dyDescent="0.45">
      <c r="A2158">
        <v>57</v>
      </c>
      <c r="C2158" t="s">
        <v>132</v>
      </c>
      <c r="D2158" t="str">
        <f t="shared" si="33"/>
        <v>Jed Lowrie2013</v>
      </c>
      <c r="E2158" t="s">
        <v>36</v>
      </c>
      <c r="F2158">
        <v>2013</v>
      </c>
      <c r="G2158">
        <v>89</v>
      </c>
      <c r="H2158">
        <v>383</v>
      </c>
      <c r="I2158">
        <v>662</v>
      </c>
      <c r="J2158">
        <v>87</v>
      </c>
      <c r="K2158">
        <v>342</v>
      </c>
      <c r="L2158">
        <v>41</v>
      </c>
      <c r="M2158">
        <v>101</v>
      </c>
      <c r="N2158">
        <v>23</v>
      </c>
      <c r="O2158">
        <v>0</v>
      </c>
      <c r="P2158">
        <v>7</v>
      </c>
      <c r="Q2158">
        <v>37</v>
      </c>
      <c r="R2158">
        <v>1</v>
      </c>
      <c r="S2158">
        <v>0</v>
      </c>
      <c r="T2158">
        <v>36</v>
      </c>
      <c r="U2158">
        <v>52</v>
      </c>
      <c r="V2158">
        <v>0.29499999999999998</v>
      </c>
      <c r="W2158">
        <v>0.36399999999999999</v>
      </c>
      <c r="X2158">
        <v>0.42399999999999999</v>
      </c>
      <c r="Y2158">
        <v>0.78800000000000003</v>
      </c>
      <c r="Z2158">
        <v>145</v>
      </c>
      <c r="AA2158">
        <v>8</v>
      </c>
      <c r="AB2158">
        <v>2</v>
      </c>
      <c r="AC2158">
        <v>1</v>
      </c>
      <c r="AD2158">
        <v>2</v>
      </c>
      <c r="AE2158">
        <v>1</v>
      </c>
      <c r="AF2158">
        <v>0</v>
      </c>
      <c r="AG2158">
        <v>0.33</v>
      </c>
      <c r="AH2158">
        <v>101</v>
      </c>
      <c r="AI2158">
        <v>121</v>
      </c>
      <c r="AJ2158" t="s">
        <v>133</v>
      </c>
    </row>
    <row r="2159" spans="1:36" x14ac:dyDescent="0.45">
      <c r="A2159">
        <v>58</v>
      </c>
      <c r="C2159" t="s">
        <v>238</v>
      </c>
      <c r="D2159" t="str">
        <f t="shared" si="33"/>
        <v>Alcides Escobar2013</v>
      </c>
      <c r="E2159" t="s">
        <v>36</v>
      </c>
      <c r="F2159">
        <v>2013</v>
      </c>
      <c r="G2159">
        <v>90</v>
      </c>
      <c r="H2159">
        <v>382</v>
      </c>
      <c r="I2159">
        <v>642</v>
      </c>
      <c r="J2159">
        <v>88</v>
      </c>
      <c r="K2159">
        <v>357</v>
      </c>
      <c r="L2159">
        <v>38</v>
      </c>
      <c r="M2159">
        <v>88</v>
      </c>
      <c r="N2159">
        <v>14</v>
      </c>
      <c r="O2159">
        <v>3</v>
      </c>
      <c r="P2159">
        <v>3</v>
      </c>
      <c r="Q2159">
        <v>32</v>
      </c>
      <c r="R2159">
        <v>12</v>
      </c>
      <c r="S2159">
        <v>0</v>
      </c>
      <c r="T2159">
        <v>14</v>
      </c>
      <c r="U2159">
        <v>47</v>
      </c>
      <c r="V2159">
        <v>0.247</v>
      </c>
      <c r="W2159">
        <v>0.27700000000000002</v>
      </c>
      <c r="X2159">
        <v>0.32800000000000001</v>
      </c>
      <c r="Y2159">
        <v>0.60499999999999998</v>
      </c>
      <c r="Z2159">
        <v>117</v>
      </c>
      <c r="AA2159">
        <v>10</v>
      </c>
      <c r="AB2159">
        <v>2</v>
      </c>
      <c r="AC2159">
        <v>7</v>
      </c>
      <c r="AD2159">
        <v>2</v>
      </c>
      <c r="AE2159">
        <v>1</v>
      </c>
      <c r="AF2159">
        <v>2</v>
      </c>
      <c r="AG2159">
        <v>0.27500000000000002</v>
      </c>
      <c r="AH2159">
        <v>116</v>
      </c>
      <c r="AI2159">
        <v>69</v>
      </c>
      <c r="AJ2159" t="s">
        <v>239</v>
      </c>
    </row>
    <row r="2160" spans="1:36" x14ac:dyDescent="0.45">
      <c r="A2160">
        <v>59</v>
      </c>
      <c r="C2160" t="s">
        <v>368</v>
      </c>
      <c r="D2160" t="str">
        <f t="shared" si="33"/>
        <v>Allen Craig2013</v>
      </c>
      <c r="E2160" t="s">
        <v>36</v>
      </c>
      <c r="F2160">
        <v>2013</v>
      </c>
      <c r="G2160">
        <v>90</v>
      </c>
      <c r="H2160">
        <v>381</v>
      </c>
      <c r="I2160">
        <v>563</v>
      </c>
      <c r="J2160">
        <v>89</v>
      </c>
      <c r="K2160">
        <v>348</v>
      </c>
      <c r="L2160">
        <v>50</v>
      </c>
      <c r="M2160">
        <v>116</v>
      </c>
      <c r="N2160">
        <v>22</v>
      </c>
      <c r="O2160">
        <v>2</v>
      </c>
      <c r="P2160">
        <v>10</v>
      </c>
      <c r="Q2160">
        <v>74</v>
      </c>
      <c r="R2160">
        <v>2</v>
      </c>
      <c r="S2160">
        <v>0</v>
      </c>
      <c r="T2160">
        <v>21</v>
      </c>
      <c r="U2160">
        <v>64</v>
      </c>
      <c r="V2160">
        <v>0.33300000000000002</v>
      </c>
      <c r="W2160">
        <v>0.378</v>
      </c>
      <c r="X2160">
        <v>0.49399999999999999</v>
      </c>
      <c r="Y2160">
        <v>0.872</v>
      </c>
      <c r="Z2160">
        <v>172</v>
      </c>
      <c r="AA2160">
        <v>9</v>
      </c>
      <c r="AB2160">
        <v>7</v>
      </c>
      <c r="AC2160">
        <v>0</v>
      </c>
      <c r="AD2160">
        <v>5</v>
      </c>
      <c r="AE2160">
        <v>0</v>
      </c>
      <c r="AF2160">
        <v>2</v>
      </c>
      <c r="AG2160">
        <v>0.38</v>
      </c>
      <c r="AH2160">
        <v>109</v>
      </c>
      <c r="AI2160">
        <v>142</v>
      </c>
      <c r="AJ2160" t="s">
        <v>369</v>
      </c>
    </row>
    <row r="2161" spans="1:36" x14ac:dyDescent="0.45">
      <c r="A2161">
        <v>60</v>
      </c>
      <c r="C2161" t="s">
        <v>643</v>
      </c>
      <c r="D2161" t="str">
        <f t="shared" si="33"/>
        <v>Zack Cozart2013</v>
      </c>
      <c r="E2161" t="s">
        <v>36</v>
      </c>
      <c r="F2161">
        <v>2013</v>
      </c>
      <c r="G2161">
        <v>87</v>
      </c>
      <c r="H2161">
        <v>380</v>
      </c>
      <c r="I2161">
        <v>618</v>
      </c>
      <c r="J2161">
        <v>86</v>
      </c>
      <c r="K2161">
        <v>347</v>
      </c>
      <c r="L2161">
        <v>46</v>
      </c>
      <c r="M2161">
        <v>82</v>
      </c>
      <c r="N2161">
        <v>21</v>
      </c>
      <c r="O2161">
        <v>2</v>
      </c>
      <c r="P2161">
        <v>7</v>
      </c>
      <c r="Q2161">
        <v>33</v>
      </c>
      <c r="R2161">
        <v>0</v>
      </c>
      <c r="S2161">
        <v>0</v>
      </c>
      <c r="T2161">
        <v>14</v>
      </c>
      <c r="U2161">
        <v>60</v>
      </c>
      <c r="V2161">
        <v>0.23599999999999999</v>
      </c>
      <c r="W2161">
        <v>0.26500000000000001</v>
      </c>
      <c r="X2161">
        <v>0.36899999999999999</v>
      </c>
      <c r="Y2161">
        <v>0.63400000000000001</v>
      </c>
      <c r="Z2161">
        <v>128</v>
      </c>
      <c r="AA2161">
        <v>12</v>
      </c>
      <c r="AB2161">
        <v>2</v>
      </c>
      <c r="AC2161">
        <v>10</v>
      </c>
      <c r="AD2161">
        <v>7</v>
      </c>
      <c r="AE2161">
        <v>0</v>
      </c>
      <c r="AF2161">
        <v>4</v>
      </c>
      <c r="AG2161">
        <v>0.26100000000000001</v>
      </c>
      <c r="AH2161">
        <v>90</v>
      </c>
      <c r="AI2161">
        <v>76</v>
      </c>
      <c r="AJ2161" t="s">
        <v>644</v>
      </c>
    </row>
    <row r="2162" spans="1:36" x14ac:dyDescent="0.45">
      <c r="A2162">
        <v>61</v>
      </c>
      <c r="C2162" t="s">
        <v>599</v>
      </c>
      <c r="D2162" t="str">
        <f t="shared" si="33"/>
        <v>Kendrys Morales2013</v>
      </c>
      <c r="E2162" t="s">
        <v>36</v>
      </c>
      <c r="F2162">
        <v>2013</v>
      </c>
      <c r="G2162">
        <v>90</v>
      </c>
      <c r="H2162">
        <v>380</v>
      </c>
      <c r="I2162">
        <v>657</v>
      </c>
      <c r="J2162">
        <v>88</v>
      </c>
      <c r="K2162">
        <v>350</v>
      </c>
      <c r="L2162">
        <v>42</v>
      </c>
      <c r="M2162">
        <v>98</v>
      </c>
      <c r="N2162">
        <v>22</v>
      </c>
      <c r="O2162">
        <v>0</v>
      </c>
      <c r="P2162">
        <v>14</v>
      </c>
      <c r="Q2162">
        <v>54</v>
      </c>
      <c r="R2162">
        <v>0</v>
      </c>
      <c r="S2162">
        <v>0</v>
      </c>
      <c r="T2162">
        <v>25</v>
      </c>
      <c r="U2162">
        <v>66</v>
      </c>
      <c r="V2162">
        <v>0.28000000000000003</v>
      </c>
      <c r="W2162">
        <v>0.33700000000000002</v>
      </c>
      <c r="X2162">
        <v>0.46300000000000002</v>
      </c>
      <c r="Y2162">
        <v>0.8</v>
      </c>
      <c r="Z2162">
        <v>162</v>
      </c>
      <c r="AA2162">
        <v>15</v>
      </c>
      <c r="AB2162">
        <v>5</v>
      </c>
      <c r="AC2162">
        <v>0</v>
      </c>
      <c r="AD2162">
        <v>0</v>
      </c>
      <c r="AE2162">
        <v>2</v>
      </c>
      <c r="AF2162">
        <v>3</v>
      </c>
      <c r="AG2162">
        <v>0.311</v>
      </c>
      <c r="AH2162">
        <v>103</v>
      </c>
      <c r="AI2162">
        <v>122</v>
      </c>
      <c r="AJ2162" t="s">
        <v>600</v>
      </c>
    </row>
    <row r="2163" spans="1:36" x14ac:dyDescent="0.45">
      <c r="A2163">
        <v>62</v>
      </c>
      <c r="C2163" t="s">
        <v>162</v>
      </c>
      <c r="D2163" t="str">
        <f t="shared" si="33"/>
        <v>Howie Kendrick2013</v>
      </c>
      <c r="E2163" t="s">
        <v>36</v>
      </c>
      <c r="F2163">
        <v>2013</v>
      </c>
      <c r="G2163">
        <v>91</v>
      </c>
      <c r="H2163">
        <v>379</v>
      </c>
      <c r="I2163">
        <v>513</v>
      </c>
      <c r="J2163">
        <v>91</v>
      </c>
      <c r="K2163">
        <v>352</v>
      </c>
      <c r="L2163">
        <v>41</v>
      </c>
      <c r="M2163">
        <v>109</v>
      </c>
      <c r="N2163">
        <v>15</v>
      </c>
      <c r="O2163">
        <v>4</v>
      </c>
      <c r="P2163">
        <v>11</v>
      </c>
      <c r="Q2163">
        <v>40</v>
      </c>
      <c r="R2163">
        <v>6</v>
      </c>
      <c r="S2163">
        <v>2</v>
      </c>
      <c r="T2163">
        <v>20</v>
      </c>
      <c r="U2163">
        <v>64</v>
      </c>
      <c r="V2163">
        <v>0.31</v>
      </c>
      <c r="W2163">
        <v>0.35199999999999998</v>
      </c>
      <c r="X2163">
        <v>0.46899999999999997</v>
      </c>
      <c r="Y2163">
        <v>0.82099999999999995</v>
      </c>
      <c r="Z2163">
        <v>165</v>
      </c>
      <c r="AA2163">
        <v>13</v>
      </c>
      <c r="AB2163">
        <v>4</v>
      </c>
      <c r="AC2163">
        <v>1</v>
      </c>
      <c r="AD2163">
        <v>2</v>
      </c>
      <c r="AE2163">
        <v>5</v>
      </c>
      <c r="AF2163">
        <v>7</v>
      </c>
      <c r="AG2163">
        <v>0.35099999999999998</v>
      </c>
      <c r="AH2163">
        <v>112</v>
      </c>
      <c r="AI2163">
        <v>128</v>
      </c>
      <c r="AJ2163" t="s">
        <v>163</v>
      </c>
    </row>
    <row r="2164" spans="1:36" x14ac:dyDescent="0.45">
      <c r="A2164">
        <v>63</v>
      </c>
      <c r="C2164" t="s">
        <v>222</v>
      </c>
      <c r="D2164" t="str">
        <f t="shared" si="33"/>
        <v>Adrián González2013</v>
      </c>
      <c r="E2164" t="s">
        <v>36</v>
      </c>
      <c r="F2164">
        <v>2013</v>
      </c>
      <c r="G2164">
        <v>91</v>
      </c>
      <c r="H2164">
        <v>377</v>
      </c>
      <c r="I2164">
        <v>641</v>
      </c>
      <c r="J2164">
        <v>89</v>
      </c>
      <c r="K2164">
        <v>340</v>
      </c>
      <c r="L2164">
        <v>37</v>
      </c>
      <c r="M2164">
        <v>101</v>
      </c>
      <c r="N2164">
        <v>20</v>
      </c>
      <c r="O2164">
        <v>0</v>
      </c>
      <c r="P2164">
        <v>14</v>
      </c>
      <c r="Q2164">
        <v>59</v>
      </c>
      <c r="R2164">
        <v>0</v>
      </c>
      <c r="S2164">
        <v>0</v>
      </c>
      <c r="T2164">
        <v>29</v>
      </c>
      <c r="U2164">
        <v>50</v>
      </c>
      <c r="V2164">
        <v>0.29699999999999999</v>
      </c>
      <c r="W2164">
        <v>0.34799999999999998</v>
      </c>
      <c r="X2164">
        <v>0.47899999999999998</v>
      </c>
      <c r="Y2164">
        <v>0.82699999999999996</v>
      </c>
      <c r="Z2164">
        <v>163</v>
      </c>
      <c r="AA2164">
        <v>10</v>
      </c>
      <c r="AB2164">
        <v>1</v>
      </c>
      <c r="AC2164">
        <v>0</v>
      </c>
      <c r="AD2164">
        <v>7</v>
      </c>
      <c r="AE2164">
        <v>4</v>
      </c>
      <c r="AF2164">
        <v>3</v>
      </c>
      <c r="AG2164">
        <v>0.307</v>
      </c>
      <c r="AH2164">
        <v>105</v>
      </c>
      <c r="AI2164">
        <v>129</v>
      </c>
      <c r="AJ2164" t="s">
        <v>223</v>
      </c>
    </row>
    <row r="2165" spans="1:36" x14ac:dyDescent="0.45">
      <c r="A2165">
        <v>64</v>
      </c>
      <c r="C2165" t="s">
        <v>336</v>
      </c>
      <c r="D2165" t="str">
        <f t="shared" si="33"/>
        <v>Billy Butler2013</v>
      </c>
      <c r="E2165" t="s">
        <v>36</v>
      </c>
      <c r="F2165">
        <v>2013</v>
      </c>
      <c r="G2165">
        <v>92</v>
      </c>
      <c r="H2165">
        <v>375</v>
      </c>
      <c r="I2165">
        <v>668</v>
      </c>
      <c r="J2165">
        <v>89</v>
      </c>
      <c r="K2165">
        <v>321</v>
      </c>
      <c r="L2165">
        <v>30</v>
      </c>
      <c r="M2165">
        <v>87</v>
      </c>
      <c r="N2165">
        <v>18</v>
      </c>
      <c r="O2165">
        <v>0</v>
      </c>
      <c r="P2165">
        <v>8</v>
      </c>
      <c r="Q2165">
        <v>49</v>
      </c>
      <c r="R2165">
        <v>0</v>
      </c>
      <c r="S2165">
        <v>0</v>
      </c>
      <c r="T2165">
        <v>50</v>
      </c>
      <c r="U2165">
        <v>61</v>
      </c>
      <c r="V2165">
        <v>0.27100000000000002</v>
      </c>
      <c r="W2165">
        <v>0.371</v>
      </c>
      <c r="X2165">
        <v>0.40200000000000002</v>
      </c>
      <c r="Y2165">
        <v>0.77300000000000002</v>
      </c>
      <c r="Z2165">
        <v>129</v>
      </c>
      <c r="AA2165">
        <v>8</v>
      </c>
      <c r="AB2165">
        <v>2</v>
      </c>
      <c r="AC2165">
        <v>0</v>
      </c>
      <c r="AD2165">
        <v>2</v>
      </c>
      <c r="AE2165">
        <v>6</v>
      </c>
      <c r="AF2165">
        <v>2</v>
      </c>
      <c r="AG2165">
        <v>0.311</v>
      </c>
      <c r="AH2165">
        <v>97</v>
      </c>
      <c r="AI2165">
        <v>117</v>
      </c>
      <c r="AJ2165" t="s">
        <v>337</v>
      </c>
    </row>
    <row r="2166" spans="1:36" x14ac:dyDescent="0.45">
      <c r="A2166">
        <v>65</v>
      </c>
      <c r="C2166" t="s">
        <v>1582</v>
      </c>
      <c r="D2166" t="str">
        <f t="shared" si="33"/>
        <v>Josh Hamilton2013</v>
      </c>
      <c r="E2166" t="s">
        <v>36</v>
      </c>
      <c r="F2166">
        <v>2013</v>
      </c>
      <c r="G2166">
        <v>89</v>
      </c>
      <c r="H2166">
        <v>375</v>
      </c>
      <c r="I2166">
        <v>636</v>
      </c>
      <c r="J2166">
        <v>84</v>
      </c>
      <c r="K2166">
        <v>339</v>
      </c>
      <c r="L2166">
        <v>48</v>
      </c>
      <c r="M2166">
        <v>76</v>
      </c>
      <c r="N2166">
        <v>18</v>
      </c>
      <c r="O2166">
        <v>2</v>
      </c>
      <c r="P2166">
        <v>14</v>
      </c>
      <c r="Q2166">
        <v>39</v>
      </c>
      <c r="R2166">
        <v>3</v>
      </c>
      <c r="S2166">
        <v>0</v>
      </c>
      <c r="T2166">
        <v>26</v>
      </c>
      <c r="U2166">
        <v>95</v>
      </c>
      <c r="V2166">
        <v>0.224</v>
      </c>
      <c r="W2166">
        <v>0.28299999999999997</v>
      </c>
      <c r="X2166">
        <v>0.41299999999999998</v>
      </c>
      <c r="Y2166">
        <v>0.69599999999999995</v>
      </c>
      <c r="Z2166">
        <v>140</v>
      </c>
      <c r="AA2166">
        <v>8</v>
      </c>
      <c r="AB2166">
        <v>4</v>
      </c>
      <c r="AC2166">
        <v>0</v>
      </c>
      <c r="AD2166">
        <v>6</v>
      </c>
      <c r="AE2166">
        <v>1</v>
      </c>
      <c r="AF2166">
        <v>2</v>
      </c>
      <c r="AG2166">
        <v>0.26300000000000001</v>
      </c>
      <c r="AH2166">
        <v>88</v>
      </c>
      <c r="AI2166">
        <v>92</v>
      </c>
      <c r="AJ2166" t="s">
        <v>1583</v>
      </c>
    </row>
    <row r="2167" spans="1:36" x14ac:dyDescent="0.45">
      <c r="A2167">
        <v>66</v>
      </c>
      <c r="C2167" t="s">
        <v>411</v>
      </c>
      <c r="D2167" t="str">
        <f t="shared" si="33"/>
        <v>Jhonny Peralta2013</v>
      </c>
      <c r="E2167" t="s">
        <v>36</v>
      </c>
      <c r="F2167">
        <v>2013</v>
      </c>
      <c r="G2167">
        <v>89</v>
      </c>
      <c r="H2167">
        <v>375</v>
      </c>
      <c r="I2167">
        <v>448</v>
      </c>
      <c r="J2167">
        <v>88</v>
      </c>
      <c r="K2167">
        <v>340</v>
      </c>
      <c r="L2167">
        <v>40</v>
      </c>
      <c r="M2167">
        <v>103</v>
      </c>
      <c r="N2167">
        <v>25</v>
      </c>
      <c r="O2167">
        <v>0</v>
      </c>
      <c r="P2167">
        <v>8</v>
      </c>
      <c r="Q2167">
        <v>46</v>
      </c>
      <c r="R2167">
        <v>3</v>
      </c>
      <c r="S2167">
        <v>2</v>
      </c>
      <c r="T2167">
        <v>31</v>
      </c>
      <c r="U2167">
        <v>87</v>
      </c>
      <c r="V2167">
        <v>0.30299999999999999</v>
      </c>
      <c r="W2167">
        <v>0.36099999999999999</v>
      </c>
      <c r="X2167">
        <v>0.44700000000000001</v>
      </c>
      <c r="Y2167">
        <v>0.80800000000000005</v>
      </c>
      <c r="Z2167">
        <v>152</v>
      </c>
      <c r="AA2167">
        <v>8</v>
      </c>
      <c r="AB2167">
        <v>1</v>
      </c>
      <c r="AC2167">
        <v>1</v>
      </c>
      <c r="AD2167">
        <v>2</v>
      </c>
      <c r="AE2167">
        <v>2</v>
      </c>
      <c r="AF2167">
        <v>3</v>
      </c>
      <c r="AG2167">
        <v>0.38500000000000001</v>
      </c>
      <c r="AH2167">
        <v>99</v>
      </c>
      <c r="AI2167">
        <v>125</v>
      </c>
      <c r="AJ2167" t="s">
        <v>412</v>
      </c>
    </row>
    <row r="2168" spans="1:36" x14ac:dyDescent="0.45">
      <c r="A2168">
        <v>67</v>
      </c>
      <c r="C2168" t="s">
        <v>78</v>
      </c>
      <c r="D2168" t="str">
        <f t="shared" si="33"/>
        <v>Eric Hosmer2013</v>
      </c>
      <c r="E2168" t="s">
        <v>36</v>
      </c>
      <c r="F2168">
        <v>2013</v>
      </c>
      <c r="G2168">
        <v>90</v>
      </c>
      <c r="H2168">
        <v>374</v>
      </c>
      <c r="I2168">
        <v>680</v>
      </c>
      <c r="J2168">
        <v>86</v>
      </c>
      <c r="K2168">
        <v>344</v>
      </c>
      <c r="L2168">
        <v>46</v>
      </c>
      <c r="M2168">
        <v>98</v>
      </c>
      <c r="N2168">
        <v>18</v>
      </c>
      <c r="O2168">
        <v>2</v>
      </c>
      <c r="P2168">
        <v>9</v>
      </c>
      <c r="Q2168">
        <v>40</v>
      </c>
      <c r="R2168">
        <v>7</v>
      </c>
      <c r="S2168">
        <v>3</v>
      </c>
      <c r="T2168">
        <v>25</v>
      </c>
      <c r="U2168">
        <v>51</v>
      </c>
      <c r="V2168">
        <v>0.28499999999999998</v>
      </c>
      <c r="W2168">
        <v>0.33200000000000002</v>
      </c>
      <c r="X2168">
        <v>0.42699999999999999</v>
      </c>
      <c r="Y2168">
        <v>0.76</v>
      </c>
      <c r="Z2168">
        <v>147</v>
      </c>
      <c r="AA2168">
        <v>8</v>
      </c>
      <c r="AB2168">
        <v>1</v>
      </c>
      <c r="AC2168">
        <v>1</v>
      </c>
      <c r="AD2168">
        <v>3</v>
      </c>
      <c r="AE2168">
        <v>2</v>
      </c>
      <c r="AF2168">
        <v>5</v>
      </c>
      <c r="AG2168">
        <v>0.31</v>
      </c>
      <c r="AH2168">
        <v>89</v>
      </c>
      <c r="AI2168">
        <v>111</v>
      </c>
      <c r="AJ2168" t="s">
        <v>79</v>
      </c>
    </row>
    <row r="2169" spans="1:36" x14ac:dyDescent="0.45">
      <c r="A2169">
        <v>68</v>
      </c>
      <c r="C2169" t="s">
        <v>146</v>
      </c>
      <c r="D2169" t="str">
        <f t="shared" si="33"/>
        <v>Jason Kipnis2013</v>
      </c>
      <c r="E2169" t="s">
        <v>36</v>
      </c>
      <c r="F2169">
        <v>2013</v>
      </c>
      <c r="G2169">
        <v>84</v>
      </c>
      <c r="H2169">
        <v>374</v>
      </c>
      <c r="I2169">
        <v>658</v>
      </c>
      <c r="J2169">
        <v>82</v>
      </c>
      <c r="K2169">
        <v>319</v>
      </c>
      <c r="L2169">
        <v>53</v>
      </c>
      <c r="M2169">
        <v>96</v>
      </c>
      <c r="N2169">
        <v>23</v>
      </c>
      <c r="O2169">
        <v>3</v>
      </c>
      <c r="P2169">
        <v>13</v>
      </c>
      <c r="Q2169">
        <v>57</v>
      </c>
      <c r="R2169">
        <v>21</v>
      </c>
      <c r="S2169">
        <v>5</v>
      </c>
      <c r="T2169">
        <v>45</v>
      </c>
      <c r="U2169">
        <v>83</v>
      </c>
      <c r="V2169">
        <v>0.30099999999999999</v>
      </c>
      <c r="W2169">
        <v>0.38300000000000001</v>
      </c>
      <c r="X2169">
        <v>0.51400000000000001</v>
      </c>
      <c r="Y2169">
        <v>0.89800000000000002</v>
      </c>
      <c r="Z2169">
        <v>164</v>
      </c>
      <c r="AA2169">
        <v>4</v>
      </c>
      <c r="AB2169">
        <v>2</v>
      </c>
      <c r="AC2169">
        <v>1</v>
      </c>
      <c r="AD2169">
        <v>7</v>
      </c>
      <c r="AE2169">
        <v>1</v>
      </c>
      <c r="AF2169">
        <v>1</v>
      </c>
      <c r="AG2169">
        <v>0.36099999999999999</v>
      </c>
      <c r="AH2169">
        <v>118</v>
      </c>
      <c r="AI2169">
        <v>149</v>
      </c>
      <c r="AJ2169" t="s">
        <v>147</v>
      </c>
    </row>
    <row r="2170" spans="1:36" x14ac:dyDescent="0.45">
      <c r="A2170">
        <v>69</v>
      </c>
      <c r="C2170" t="s">
        <v>258</v>
      </c>
      <c r="D2170" t="str">
        <f t="shared" si="33"/>
        <v>Michael Brantley2013</v>
      </c>
      <c r="E2170" t="s">
        <v>36</v>
      </c>
      <c r="F2170">
        <v>2013</v>
      </c>
      <c r="G2170">
        <v>91</v>
      </c>
      <c r="H2170">
        <v>369</v>
      </c>
      <c r="I2170">
        <v>611</v>
      </c>
      <c r="J2170">
        <v>86</v>
      </c>
      <c r="K2170">
        <v>333</v>
      </c>
      <c r="L2170">
        <v>46</v>
      </c>
      <c r="M2170">
        <v>93</v>
      </c>
      <c r="N2170">
        <v>13</v>
      </c>
      <c r="O2170">
        <v>1</v>
      </c>
      <c r="P2170">
        <v>7</v>
      </c>
      <c r="Q2170">
        <v>48</v>
      </c>
      <c r="R2170">
        <v>10</v>
      </c>
      <c r="S2170">
        <v>2</v>
      </c>
      <c r="T2170">
        <v>26</v>
      </c>
      <c r="U2170">
        <v>42</v>
      </c>
      <c r="V2170">
        <v>0.27900000000000003</v>
      </c>
      <c r="W2170">
        <v>0.33300000000000002</v>
      </c>
      <c r="X2170">
        <v>0.38700000000000001</v>
      </c>
      <c r="Y2170">
        <v>0.72099999999999997</v>
      </c>
      <c r="Z2170">
        <v>129</v>
      </c>
      <c r="AA2170">
        <v>6</v>
      </c>
      <c r="AB2170">
        <v>4</v>
      </c>
      <c r="AC2170">
        <v>0</v>
      </c>
      <c r="AD2170">
        <v>6</v>
      </c>
      <c r="AE2170">
        <v>1</v>
      </c>
      <c r="AF2170">
        <v>0</v>
      </c>
      <c r="AG2170">
        <v>0.29699999999999999</v>
      </c>
      <c r="AH2170">
        <v>98</v>
      </c>
      <c r="AI2170">
        <v>102</v>
      </c>
      <c r="AJ2170" t="s">
        <v>259</v>
      </c>
    </row>
    <row r="2171" spans="1:36" x14ac:dyDescent="0.45">
      <c r="A2171">
        <v>70</v>
      </c>
      <c r="C2171" t="s">
        <v>100</v>
      </c>
      <c r="D2171" t="str">
        <f t="shared" si="33"/>
        <v>Jon Jay2013</v>
      </c>
      <c r="E2171" t="s">
        <v>36</v>
      </c>
      <c r="F2171">
        <v>2013</v>
      </c>
      <c r="G2171">
        <v>91</v>
      </c>
      <c r="H2171">
        <v>368</v>
      </c>
      <c r="I2171">
        <v>628</v>
      </c>
      <c r="J2171">
        <v>83</v>
      </c>
      <c r="K2171">
        <v>320</v>
      </c>
      <c r="L2171">
        <v>46</v>
      </c>
      <c r="M2171">
        <v>80</v>
      </c>
      <c r="N2171">
        <v>12</v>
      </c>
      <c r="O2171">
        <v>1</v>
      </c>
      <c r="P2171">
        <v>5</v>
      </c>
      <c r="Q2171">
        <v>38</v>
      </c>
      <c r="R2171">
        <v>3</v>
      </c>
      <c r="S2171">
        <v>1</v>
      </c>
      <c r="T2171">
        <v>32</v>
      </c>
      <c r="U2171">
        <v>57</v>
      </c>
      <c r="V2171">
        <v>0.25</v>
      </c>
      <c r="W2171">
        <v>0.33100000000000002</v>
      </c>
      <c r="X2171">
        <v>0.34100000000000003</v>
      </c>
      <c r="Y2171">
        <v>0.67100000000000004</v>
      </c>
      <c r="Z2171">
        <v>109</v>
      </c>
      <c r="AA2171">
        <v>10</v>
      </c>
      <c r="AB2171">
        <v>8</v>
      </c>
      <c r="AC2171">
        <v>5</v>
      </c>
      <c r="AD2171">
        <v>3</v>
      </c>
      <c r="AE2171">
        <v>7</v>
      </c>
      <c r="AF2171">
        <v>6</v>
      </c>
      <c r="AG2171">
        <v>0.28699999999999998</v>
      </c>
      <c r="AH2171">
        <v>87</v>
      </c>
      <c r="AI2171">
        <v>90</v>
      </c>
      <c r="AJ2171" t="s">
        <v>101</v>
      </c>
    </row>
    <row r="2172" spans="1:36" x14ac:dyDescent="0.45">
      <c r="A2172">
        <v>71</v>
      </c>
      <c r="C2172" t="s">
        <v>549</v>
      </c>
      <c r="D2172" t="str">
        <f t="shared" si="33"/>
        <v>Mike Napoli2013</v>
      </c>
      <c r="E2172" t="s">
        <v>36</v>
      </c>
      <c r="F2172">
        <v>2013</v>
      </c>
      <c r="G2172">
        <v>87</v>
      </c>
      <c r="H2172">
        <v>367</v>
      </c>
      <c r="I2172">
        <v>578</v>
      </c>
      <c r="J2172">
        <v>85</v>
      </c>
      <c r="K2172">
        <v>324</v>
      </c>
      <c r="L2172">
        <v>47</v>
      </c>
      <c r="M2172">
        <v>84</v>
      </c>
      <c r="N2172">
        <v>24</v>
      </c>
      <c r="O2172">
        <v>2</v>
      </c>
      <c r="P2172">
        <v>11</v>
      </c>
      <c r="Q2172">
        <v>58</v>
      </c>
      <c r="R2172">
        <v>1</v>
      </c>
      <c r="S2172">
        <v>1</v>
      </c>
      <c r="T2172">
        <v>38</v>
      </c>
      <c r="U2172">
        <v>123</v>
      </c>
      <c r="V2172">
        <v>0.25900000000000001</v>
      </c>
      <c r="W2172">
        <v>0.34300000000000003</v>
      </c>
      <c r="X2172">
        <v>0.44800000000000001</v>
      </c>
      <c r="Y2172">
        <v>0.79100000000000004</v>
      </c>
      <c r="Z2172">
        <v>145</v>
      </c>
      <c r="AA2172">
        <v>6</v>
      </c>
      <c r="AB2172">
        <v>4</v>
      </c>
      <c r="AC2172">
        <v>0</v>
      </c>
      <c r="AD2172">
        <v>1</v>
      </c>
      <c r="AE2172">
        <v>2</v>
      </c>
      <c r="AF2172">
        <v>0</v>
      </c>
      <c r="AG2172">
        <v>0.38200000000000001</v>
      </c>
      <c r="AH2172">
        <v>88</v>
      </c>
      <c r="AI2172">
        <v>120</v>
      </c>
      <c r="AJ2172" t="s">
        <v>550</v>
      </c>
    </row>
    <row r="2173" spans="1:36" x14ac:dyDescent="0.45">
      <c r="A2173">
        <v>72</v>
      </c>
      <c r="C2173" t="s">
        <v>657</v>
      </c>
      <c r="D2173" t="str">
        <f t="shared" si="33"/>
        <v>Buster Posey2013</v>
      </c>
      <c r="E2173" t="s">
        <v>36</v>
      </c>
      <c r="F2173">
        <v>2013</v>
      </c>
      <c r="G2173">
        <v>90</v>
      </c>
      <c r="H2173">
        <v>367</v>
      </c>
      <c r="I2173">
        <v>595</v>
      </c>
      <c r="J2173">
        <v>85</v>
      </c>
      <c r="K2173">
        <v>323</v>
      </c>
      <c r="L2173">
        <v>38</v>
      </c>
      <c r="M2173">
        <v>105</v>
      </c>
      <c r="N2173">
        <v>27</v>
      </c>
      <c r="O2173">
        <v>1</v>
      </c>
      <c r="P2173">
        <v>13</v>
      </c>
      <c r="Q2173">
        <v>56</v>
      </c>
      <c r="R2173">
        <v>1</v>
      </c>
      <c r="S2173">
        <v>0</v>
      </c>
      <c r="T2173">
        <v>35</v>
      </c>
      <c r="U2173">
        <v>41</v>
      </c>
      <c r="V2173">
        <v>0.32500000000000001</v>
      </c>
      <c r="W2173">
        <v>0.39500000000000002</v>
      </c>
      <c r="X2173">
        <v>0.53600000000000003</v>
      </c>
      <c r="Y2173">
        <v>0.93100000000000005</v>
      </c>
      <c r="Z2173">
        <v>173</v>
      </c>
      <c r="AA2173">
        <v>8</v>
      </c>
      <c r="AB2173">
        <v>5</v>
      </c>
      <c r="AC2173">
        <v>0</v>
      </c>
      <c r="AD2173">
        <v>4</v>
      </c>
      <c r="AE2173">
        <v>4</v>
      </c>
      <c r="AF2173">
        <v>1</v>
      </c>
      <c r="AG2173">
        <v>0.33700000000000002</v>
      </c>
      <c r="AH2173">
        <v>126</v>
      </c>
      <c r="AI2173">
        <v>158</v>
      </c>
      <c r="AJ2173" t="s">
        <v>658</v>
      </c>
    </row>
    <row r="2174" spans="1:36" x14ac:dyDescent="0.45">
      <c r="A2174">
        <v>73</v>
      </c>
      <c r="C2174" t="s">
        <v>521</v>
      </c>
      <c r="D2174" t="str">
        <f t="shared" si="33"/>
        <v>Justin Morneau2013</v>
      </c>
      <c r="E2174" t="s">
        <v>36</v>
      </c>
      <c r="F2174">
        <v>2013</v>
      </c>
      <c r="G2174">
        <v>86</v>
      </c>
      <c r="H2174">
        <v>366</v>
      </c>
      <c r="I2174">
        <v>635</v>
      </c>
      <c r="J2174">
        <v>84</v>
      </c>
      <c r="K2174">
        <v>330</v>
      </c>
      <c r="L2174">
        <v>38</v>
      </c>
      <c r="M2174">
        <v>90</v>
      </c>
      <c r="N2174">
        <v>23</v>
      </c>
      <c r="O2174">
        <v>0</v>
      </c>
      <c r="P2174">
        <v>7</v>
      </c>
      <c r="Q2174">
        <v>52</v>
      </c>
      <c r="R2174">
        <v>0</v>
      </c>
      <c r="S2174">
        <v>0</v>
      </c>
      <c r="T2174">
        <v>25</v>
      </c>
      <c r="U2174">
        <v>62</v>
      </c>
      <c r="V2174">
        <v>0.27300000000000002</v>
      </c>
      <c r="W2174">
        <v>0.33100000000000002</v>
      </c>
      <c r="X2174">
        <v>0.40600000000000003</v>
      </c>
      <c r="Y2174">
        <v>0.73699999999999999</v>
      </c>
      <c r="Z2174">
        <v>134</v>
      </c>
      <c r="AA2174">
        <v>5</v>
      </c>
      <c r="AB2174">
        <v>6</v>
      </c>
      <c r="AC2174">
        <v>0</v>
      </c>
      <c r="AD2174">
        <v>5</v>
      </c>
      <c r="AE2174">
        <v>1</v>
      </c>
      <c r="AF2174">
        <v>2</v>
      </c>
      <c r="AG2174">
        <v>0.312</v>
      </c>
      <c r="AH2174">
        <v>101</v>
      </c>
      <c r="AI2174">
        <v>106</v>
      </c>
      <c r="AJ2174" t="s">
        <v>522</v>
      </c>
    </row>
    <row r="2175" spans="1:36" x14ac:dyDescent="0.45">
      <c r="A2175">
        <v>74</v>
      </c>
      <c r="C2175" t="s">
        <v>1480</v>
      </c>
      <c r="D2175" t="str">
        <f t="shared" si="33"/>
        <v>Daniel Nava2013</v>
      </c>
      <c r="E2175" t="s">
        <v>36</v>
      </c>
      <c r="F2175">
        <v>2013</v>
      </c>
      <c r="G2175">
        <v>87</v>
      </c>
      <c r="H2175">
        <v>366</v>
      </c>
      <c r="I2175">
        <v>536</v>
      </c>
      <c r="J2175">
        <v>81</v>
      </c>
      <c r="K2175">
        <v>312</v>
      </c>
      <c r="L2175">
        <v>52</v>
      </c>
      <c r="M2175">
        <v>90</v>
      </c>
      <c r="N2175">
        <v>14</v>
      </c>
      <c r="O2175">
        <v>0</v>
      </c>
      <c r="P2175">
        <v>10</v>
      </c>
      <c r="Q2175">
        <v>52</v>
      </c>
      <c r="R2175">
        <v>0</v>
      </c>
      <c r="S2175">
        <v>2</v>
      </c>
      <c r="T2175">
        <v>37</v>
      </c>
      <c r="U2175">
        <v>64</v>
      </c>
      <c r="V2175">
        <v>0.28899999999999998</v>
      </c>
      <c r="W2175">
        <v>0.374</v>
      </c>
      <c r="X2175">
        <v>0.43</v>
      </c>
      <c r="Y2175">
        <v>0.80400000000000005</v>
      </c>
      <c r="Z2175">
        <v>134</v>
      </c>
      <c r="AA2175">
        <v>7</v>
      </c>
      <c r="AB2175">
        <v>10</v>
      </c>
      <c r="AC2175">
        <v>0</v>
      </c>
      <c r="AD2175">
        <v>7</v>
      </c>
      <c r="AE2175">
        <v>2</v>
      </c>
      <c r="AF2175">
        <v>4</v>
      </c>
      <c r="AG2175">
        <v>0.32700000000000001</v>
      </c>
      <c r="AH2175">
        <v>94</v>
      </c>
      <c r="AI2175">
        <v>125</v>
      </c>
      <c r="AJ2175" t="s">
        <v>1481</v>
      </c>
    </row>
    <row r="2176" spans="1:36" x14ac:dyDescent="0.45">
      <c r="A2176">
        <v>75</v>
      </c>
      <c r="C2176" t="s">
        <v>641</v>
      </c>
      <c r="D2176" t="str">
        <f t="shared" si="33"/>
        <v>Everth Cabrera2013</v>
      </c>
      <c r="E2176" t="s">
        <v>36</v>
      </c>
      <c r="F2176">
        <v>2013</v>
      </c>
      <c r="G2176">
        <v>79</v>
      </c>
      <c r="H2176">
        <v>363</v>
      </c>
      <c r="I2176">
        <v>435</v>
      </c>
      <c r="J2176">
        <v>79</v>
      </c>
      <c r="K2176">
        <v>313</v>
      </c>
      <c r="L2176">
        <v>43</v>
      </c>
      <c r="M2176">
        <v>91</v>
      </c>
      <c r="N2176">
        <v>13</v>
      </c>
      <c r="O2176">
        <v>4</v>
      </c>
      <c r="P2176">
        <v>4</v>
      </c>
      <c r="Q2176">
        <v>25</v>
      </c>
      <c r="R2176">
        <v>34</v>
      </c>
      <c r="S2176">
        <v>8</v>
      </c>
      <c r="T2176">
        <v>39</v>
      </c>
      <c r="U2176">
        <v>59</v>
      </c>
      <c r="V2176">
        <v>0.29099999999999998</v>
      </c>
      <c r="W2176">
        <v>0.373</v>
      </c>
      <c r="X2176">
        <v>0.39600000000000002</v>
      </c>
      <c r="Y2176">
        <v>0.76900000000000002</v>
      </c>
      <c r="Z2176">
        <v>124</v>
      </c>
      <c r="AA2176">
        <v>1</v>
      </c>
      <c r="AB2176">
        <v>2</v>
      </c>
      <c r="AC2176">
        <v>9</v>
      </c>
      <c r="AD2176">
        <v>0</v>
      </c>
      <c r="AE2176">
        <v>0</v>
      </c>
      <c r="AF2176">
        <v>3</v>
      </c>
      <c r="AG2176">
        <v>0.34799999999999998</v>
      </c>
      <c r="AH2176">
        <v>109</v>
      </c>
      <c r="AI2176">
        <v>116</v>
      </c>
      <c r="AJ2176" t="s">
        <v>642</v>
      </c>
    </row>
    <row r="2177" spans="1:36" x14ac:dyDescent="0.45">
      <c r="A2177">
        <v>76</v>
      </c>
      <c r="C2177" t="s">
        <v>1604</v>
      </c>
      <c r="D2177" t="str">
        <f t="shared" si="33"/>
        <v>Michael Young2013</v>
      </c>
      <c r="E2177" t="s">
        <v>36</v>
      </c>
      <c r="F2177">
        <v>2013</v>
      </c>
      <c r="G2177">
        <v>89</v>
      </c>
      <c r="H2177">
        <v>363</v>
      </c>
      <c r="I2177">
        <v>565</v>
      </c>
      <c r="J2177">
        <v>83</v>
      </c>
      <c r="K2177">
        <v>333</v>
      </c>
      <c r="L2177">
        <v>35</v>
      </c>
      <c r="M2177">
        <v>96</v>
      </c>
      <c r="N2177">
        <v>18</v>
      </c>
      <c r="O2177">
        <v>3</v>
      </c>
      <c r="P2177">
        <v>6</v>
      </c>
      <c r="Q2177">
        <v>28</v>
      </c>
      <c r="R2177">
        <v>1</v>
      </c>
      <c r="S2177">
        <v>0</v>
      </c>
      <c r="T2177">
        <v>29</v>
      </c>
      <c r="U2177">
        <v>51</v>
      </c>
      <c r="V2177">
        <v>0.28799999999999998</v>
      </c>
      <c r="W2177">
        <v>0.34399999999999997</v>
      </c>
      <c r="X2177">
        <v>0.41399999999999998</v>
      </c>
      <c r="Y2177">
        <v>0.75900000000000001</v>
      </c>
      <c r="Z2177">
        <v>138</v>
      </c>
      <c r="AA2177">
        <v>17</v>
      </c>
      <c r="AB2177">
        <v>0</v>
      </c>
      <c r="AC2177">
        <v>0</v>
      </c>
      <c r="AD2177">
        <v>1</v>
      </c>
      <c r="AE2177">
        <v>3</v>
      </c>
      <c r="AF2177">
        <v>1</v>
      </c>
      <c r="AG2177">
        <v>0.32500000000000001</v>
      </c>
      <c r="AH2177">
        <v>108</v>
      </c>
      <c r="AI2177">
        <v>112</v>
      </c>
      <c r="AJ2177" t="s">
        <v>1605</v>
      </c>
    </row>
    <row r="2178" spans="1:36" x14ac:dyDescent="0.45">
      <c r="A2178">
        <v>77</v>
      </c>
      <c r="C2178" t="s">
        <v>282</v>
      </c>
      <c r="D2178" t="str">
        <f t="shared" si="33"/>
        <v>Carlos Gómez2013</v>
      </c>
      <c r="E2178" t="s">
        <v>36</v>
      </c>
      <c r="F2178">
        <v>2013</v>
      </c>
      <c r="G2178">
        <v>89</v>
      </c>
      <c r="H2178">
        <v>362</v>
      </c>
      <c r="I2178">
        <v>590</v>
      </c>
      <c r="J2178">
        <v>86</v>
      </c>
      <c r="K2178">
        <v>336</v>
      </c>
      <c r="L2178">
        <v>51</v>
      </c>
      <c r="M2178">
        <v>99</v>
      </c>
      <c r="N2178">
        <v>20</v>
      </c>
      <c r="O2178">
        <v>9</v>
      </c>
      <c r="P2178">
        <v>14</v>
      </c>
      <c r="Q2178">
        <v>45</v>
      </c>
      <c r="R2178">
        <v>21</v>
      </c>
      <c r="S2178">
        <v>3</v>
      </c>
      <c r="T2178">
        <v>16</v>
      </c>
      <c r="U2178">
        <v>84</v>
      </c>
      <c r="V2178">
        <v>0.29499999999999998</v>
      </c>
      <c r="W2178">
        <v>0.33700000000000002</v>
      </c>
      <c r="X2178">
        <v>0.53300000000000003</v>
      </c>
      <c r="Y2178">
        <v>0.87</v>
      </c>
      <c r="Z2178">
        <v>179</v>
      </c>
      <c r="AA2178">
        <v>7</v>
      </c>
      <c r="AB2178">
        <v>7</v>
      </c>
      <c r="AC2178">
        <v>0</v>
      </c>
      <c r="AD2178">
        <v>3</v>
      </c>
      <c r="AE2178">
        <v>2</v>
      </c>
      <c r="AF2178">
        <v>5</v>
      </c>
      <c r="AG2178">
        <v>0.35299999999999998</v>
      </c>
      <c r="AH2178">
        <v>105</v>
      </c>
      <c r="AI2178">
        <v>139</v>
      </c>
      <c r="AJ2178" t="s">
        <v>283</v>
      </c>
    </row>
    <row r="2179" spans="1:36" x14ac:dyDescent="0.45">
      <c r="A2179">
        <v>78</v>
      </c>
      <c r="C2179" t="s">
        <v>128</v>
      </c>
      <c r="D2179" t="str">
        <f t="shared" ref="D2179:D2242" si="34">_xlfn.CONCAT(C2179,F2179)</f>
        <v>Carlos Santana2013</v>
      </c>
      <c r="E2179" t="s">
        <v>36</v>
      </c>
      <c r="F2179">
        <v>2013</v>
      </c>
      <c r="G2179">
        <v>88</v>
      </c>
      <c r="H2179">
        <v>361</v>
      </c>
      <c r="I2179">
        <v>642</v>
      </c>
      <c r="J2179">
        <v>86</v>
      </c>
      <c r="K2179">
        <v>305</v>
      </c>
      <c r="L2179">
        <v>41</v>
      </c>
      <c r="M2179">
        <v>84</v>
      </c>
      <c r="N2179">
        <v>23</v>
      </c>
      <c r="O2179">
        <v>1</v>
      </c>
      <c r="P2179">
        <v>11</v>
      </c>
      <c r="Q2179">
        <v>43</v>
      </c>
      <c r="R2179">
        <v>1</v>
      </c>
      <c r="S2179">
        <v>1</v>
      </c>
      <c r="T2179">
        <v>53</v>
      </c>
      <c r="U2179">
        <v>64</v>
      </c>
      <c r="V2179">
        <v>0.27500000000000002</v>
      </c>
      <c r="W2179">
        <v>0.38200000000000001</v>
      </c>
      <c r="X2179">
        <v>0.46600000000000003</v>
      </c>
      <c r="Y2179">
        <v>0.84799999999999998</v>
      </c>
      <c r="Z2179">
        <v>142</v>
      </c>
      <c r="AA2179">
        <v>3</v>
      </c>
      <c r="AB2179">
        <v>1</v>
      </c>
      <c r="AC2179">
        <v>0</v>
      </c>
      <c r="AD2179">
        <v>2</v>
      </c>
      <c r="AE2179">
        <v>5</v>
      </c>
      <c r="AF2179">
        <v>5</v>
      </c>
      <c r="AG2179">
        <v>0.315</v>
      </c>
      <c r="AH2179">
        <v>104</v>
      </c>
      <c r="AI2179">
        <v>137</v>
      </c>
      <c r="AJ2179" t="s">
        <v>129</v>
      </c>
    </row>
    <row r="2180" spans="1:36" x14ac:dyDescent="0.45">
      <c r="A2180">
        <v>79</v>
      </c>
      <c r="C2180" t="s">
        <v>1235</v>
      </c>
      <c r="D2180" t="str">
        <f t="shared" si="34"/>
        <v>Alfonso Soriano2013</v>
      </c>
      <c r="E2180" t="s">
        <v>36</v>
      </c>
      <c r="F2180">
        <v>2013</v>
      </c>
      <c r="G2180">
        <v>88</v>
      </c>
      <c r="H2180">
        <v>361</v>
      </c>
      <c r="I2180">
        <v>626</v>
      </c>
      <c r="J2180">
        <v>85</v>
      </c>
      <c r="K2180">
        <v>343</v>
      </c>
      <c r="L2180">
        <v>45</v>
      </c>
      <c r="M2180">
        <v>89</v>
      </c>
      <c r="N2180">
        <v>23</v>
      </c>
      <c r="O2180">
        <v>1</v>
      </c>
      <c r="P2180">
        <v>16</v>
      </c>
      <c r="Q2180">
        <v>49</v>
      </c>
      <c r="R2180">
        <v>10</v>
      </c>
      <c r="S2180">
        <v>4</v>
      </c>
      <c r="T2180">
        <v>12</v>
      </c>
      <c r="U2180">
        <v>82</v>
      </c>
      <c r="V2180">
        <v>0.26</v>
      </c>
      <c r="W2180">
        <v>0.28799999999999998</v>
      </c>
      <c r="X2180">
        <v>0.47199999999999998</v>
      </c>
      <c r="Y2180">
        <v>0.76</v>
      </c>
      <c r="Z2180">
        <v>162</v>
      </c>
      <c r="AA2180">
        <v>9</v>
      </c>
      <c r="AB2180">
        <v>3</v>
      </c>
      <c r="AC2180">
        <v>0</v>
      </c>
      <c r="AD2180">
        <v>3</v>
      </c>
      <c r="AE2180">
        <v>2</v>
      </c>
      <c r="AF2180">
        <v>5</v>
      </c>
      <c r="AG2180">
        <v>0.29399999999999998</v>
      </c>
      <c r="AH2180">
        <v>92</v>
      </c>
      <c r="AI2180">
        <v>109</v>
      </c>
      <c r="AJ2180" t="s">
        <v>1236</v>
      </c>
    </row>
    <row r="2181" spans="1:36" x14ac:dyDescent="0.45">
      <c r="A2181">
        <v>80</v>
      </c>
      <c r="C2181" t="s">
        <v>785</v>
      </c>
      <c r="D2181" t="str">
        <f t="shared" si="34"/>
        <v>Adam Dunn2013</v>
      </c>
      <c r="E2181" t="s">
        <v>36</v>
      </c>
      <c r="F2181">
        <v>2013</v>
      </c>
      <c r="G2181">
        <v>87</v>
      </c>
      <c r="H2181">
        <v>360</v>
      </c>
      <c r="I2181">
        <v>607</v>
      </c>
      <c r="J2181">
        <v>86</v>
      </c>
      <c r="K2181">
        <v>310</v>
      </c>
      <c r="L2181">
        <v>41</v>
      </c>
      <c r="M2181">
        <v>66</v>
      </c>
      <c r="N2181">
        <v>9</v>
      </c>
      <c r="O2181">
        <v>0</v>
      </c>
      <c r="P2181">
        <v>24</v>
      </c>
      <c r="Q2181">
        <v>60</v>
      </c>
      <c r="R2181">
        <v>1</v>
      </c>
      <c r="S2181">
        <v>0</v>
      </c>
      <c r="T2181">
        <v>46</v>
      </c>
      <c r="U2181">
        <v>108</v>
      </c>
      <c r="V2181">
        <v>0.21299999999999999</v>
      </c>
      <c r="W2181">
        <v>0.317</v>
      </c>
      <c r="X2181">
        <v>0.47399999999999998</v>
      </c>
      <c r="Y2181">
        <v>0.79100000000000004</v>
      </c>
      <c r="Z2181">
        <v>147</v>
      </c>
      <c r="AA2181">
        <v>2</v>
      </c>
      <c r="AB2181">
        <v>2</v>
      </c>
      <c r="AC2181">
        <v>0</v>
      </c>
      <c r="AD2181">
        <v>2</v>
      </c>
      <c r="AE2181">
        <v>5</v>
      </c>
      <c r="AF2181">
        <v>2</v>
      </c>
      <c r="AG2181">
        <v>0.23300000000000001</v>
      </c>
      <c r="AH2181">
        <v>106</v>
      </c>
      <c r="AI2181">
        <v>118</v>
      </c>
      <c r="AJ2181" t="s">
        <v>786</v>
      </c>
    </row>
    <row r="2182" spans="1:36" x14ac:dyDescent="0.45">
      <c r="A2182">
        <v>81</v>
      </c>
      <c r="C2182" t="s">
        <v>1620</v>
      </c>
      <c r="D2182" t="str">
        <f t="shared" si="34"/>
        <v>Dan Uggla2013</v>
      </c>
      <c r="E2182" t="s">
        <v>36</v>
      </c>
      <c r="F2182">
        <v>2013</v>
      </c>
      <c r="G2182">
        <v>88</v>
      </c>
      <c r="H2182">
        <v>359</v>
      </c>
      <c r="I2182">
        <v>537</v>
      </c>
      <c r="J2182">
        <v>88</v>
      </c>
      <c r="K2182">
        <v>305</v>
      </c>
      <c r="L2182">
        <v>46</v>
      </c>
      <c r="M2182">
        <v>61</v>
      </c>
      <c r="N2182">
        <v>8</v>
      </c>
      <c r="O2182">
        <v>3</v>
      </c>
      <c r="P2182">
        <v>18</v>
      </c>
      <c r="Q2182">
        <v>42</v>
      </c>
      <c r="R2182">
        <v>0</v>
      </c>
      <c r="S2182">
        <v>0</v>
      </c>
      <c r="T2182">
        <v>50</v>
      </c>
      <c r="U2182">
        <v>116</v>
      </c>
      <c r="V2182">
        <v>0.2</v>
      </c>
      <c r="W2182">
        <v>0.315</v>
      </c>
      <c r="X2182">
        <v>0.42299999999999999</v>
      </c>
      <c r="Y2182">
        <v>0.73799999999999999</v>
      </c>
      <c r="Z2182">
        <v>129</v>
      </c>
      <c r="AA2182">
        <v>3</v>
      </c>
      <c r="AB2182">
        <v>2</v>
      </c>
      <c r="AC2182">
        <v>0</v>
      </c>
      <c r="AD2182">
        <v>2</v>
      </c>
      <c r="AE2182">
        <v>0</v>
      </c>
      <c r="AF2182">
        <v>2</v>
      </c>
      <c r="AG2182">
        <v>0.249</v>
      </c>
      <c r="AH2182">
        <v>119</v>
      </c>
      <c r="AI2182">
        <v>105</v>
      </c>
      <c r="AJ2182" t="s">
        <v>1621</v>
      </c>
    </row>
    <row r="2183" spans="1:36" x14ac:dyDescent="0.45">
      <c r="A2183">
        <v>82</v>
      </c>
      <c r="C2183" t="s">
        <v>801</v>
      </c>
      <c r="D2183" t="str">
        <f t="shared" si="34"/>
        <v>Adam LaRoche2013</v>
      </c>
      <c r="E2183" t="s">
        <v>36</v>
      </c>
      <c r="F2183">
        <v>2013</v>
      </c>
      <c r="G2183">
        <v>90</v>
      </c>
      <c r="H2183">
        <v>356</v>
      </c>
      <c r="I2183">
        <v>590</v>
      </c>
      <c r="J2183">
        <v>88</v>
      </c>
      <c r="K2183">
        <v>313</v>
      </c>
      <c r="L2183">
        <v>42</v>
      </c>
      <c r="M2183">
        <v>78</v>
      </c>
      <c r="N2183">
        <v>12</v>
      </c>
      <c r="O2183">
        <v>2</v>
      </c>
      <c r="P2183">
        <v>13</v>
      </c>
      <c r="Q2183">
        <v>43</v>
      </c>
      <c r="R2183">
        <v>3</v>
      </c>
      <c r="S2183">
        <v>1</v>
      </c>
      <c r="T2183">
        <v>40</v>
      </c>
      <c r="U2183">
        <v>82</v>
      </c>
      <c r="V2183">
        <v>0.249</v>
      </c>
      <c r="W2183">
        <v>0.33200000000000002</v>
      </c>
      <c r="X2183">
        <v>0.42499999999999999</v>
      </c>
      <c r="Y2183">
        <v>0.75600000000000001</v>
      </c>
      <c r="Z2183">
        <v>133</v>
      </c>
      <c r="AA2183">
        <v>11</v>
      </c>
      <c r="AB2183">
        <v>0</v>
      </c>
      <c r="AC2183">
        <v>0</v>
      </c>
      <c r="AD2183">
        <v>3</v>
      </c>
      <c r="AE2183">
        <v>5</v>
      </c>
      <c r="AF2183">
        <v>2</v>
      </c>
      <c r="AG2183">
        <v>0.29399999999999998</v>
      </c>
      <c r="AH2183">
        <v>105</v>
      </c>
      <c r="AI2183">
        <v>110</v>
      </c>
      <c r="AJ2183" t="s">
        <v>802</v>
      </c>
    </row>
    <row r="2184" spans="1:36" x14ac:dyDescent="0.45">
      <c r="A2184">
        <v>83</v>
      </c>
      <c r="C2184" t="s">
        <v>174</v>
      </c>
      <c r="D2184" t="str">
        <f t="shared" si="34"/>
        <v>James Loney2013</v>
      </c>
      <c r="E2184" t="s">
        <v>36</v>
      </c>
      <c r="F2184">
        <v>2013</v>
      </c>
      <c r="G2184">
        <v>96</v>
      </c>
      <c r="H2184">
        <v>356</v>
      </c>
      <c r="I2184">
        <v>598</v>
      </c>
      <c r="J2184">
        <v>84</v>
      </c>
      <c r="K2184">
        <v>324</v>
      </c>
      <c r="L2184">
        <v>39</v>
      </c>
      <c r="M2184">
        <v>102</v>
      </c>
      <c r="N2184">
        <v>22</v>
      </c>
      <c r="O2184">
        <v>0</v>
      </c>
      <c r="P2184">
        <v>9</v>
      </c>
      <c r="Q2184">
        <v>43</v>
      </c>
      <c r="R2184">
        <v>3</v>
      </c>
      <c r="S2184">
        <v>1</v>
      </c>
      <c r="T2184">
        <v>28</v>
      </c>
      <c r="U2184">
        <v>43</v>
      </c>
      <c r="V2184">
        <v>0.315</v>
      </c>
      <c r="W2184">
        <v>0.36599999999999999</v>
      </c>
      <c r="X2184">
        <v>0.46600000000000003</v>
      </c>
      <c r="Y2184">
        <v>0.83199999999999996</v>
      </c>
      <c r="Z2184">
        <v>151</v>
      </c>
      <c r="AA2184">
        <v>9</v>
      </c>
      <c r="AB2184">
        <v>0</v>
      </c>
      <c r="AC2184">
        <v>1</v>
      </c>
      <c r="AD2184">
        <v>3</v>
      </c>
      <c r="AE2184">
        <v>4</v>
      </c>
      <c r="AF2184">
        <v>0</v>
      </c>
      <c r="AG2184">
        <v>0.33800000000000002</v>
      </c>
      <c r="AH2184">
        <v>114</v>
      </c>
      <c r="AI2184">
        <v>132</v>
      </c>
      <c r="AJ2184" t="s">
        <v>175</v>
      </c>
    </row>
    <row r="2185" spans="1:36" x14ac:dyDescent="0.45">
      <c r="A2185">
        <v>84</v>
      </c>
      <c r="C2185" t="s">
        <v>1610</v>
      </c>
      <c r="D2185" t="str">
        <f t="shared" si="34"/>
        <v>Marco Scutaro2013</v>
      </c>
      <c r="E2185" t="s">
        <v>36</v>
      </c>
      <c r="F2185">
        <v>2013</v>
      </c>
      <c r="G2185">
        <v>81</v>
      </c>
      <c r="H2185">
        <v>356</v>
      </c>
      <c r="I2185">
        <v>547</v>
      </c>
      <c r="J2185">
        <v>80</v>
      </c>
      <c r="K2185">
        <v>320</v>
      </c>
      <c r="L2185">
        <v>37</v>
      </c>
      <c r="M2185">
        <v>101</v>
      </c>
      <c r="N2185">
        <v>17</v>
      </c>
      <c r="O2185">
        <v>2</v>
      </c>
      <c r="P2185">
        <v>2</v>
      </c>
      <c r="Q2185">
        <v>22</v>
      </c>
      <c r="R2185">
        <v>0</v>
      </c>
      <c r="S2185">
        <v>0</v>
      </c>
      <c r="T2185">
        <v>26</v>
      </c>
      <c r="U2185">
        <v>24</v>
      </c>
      <c r="V2185">
        <v>0.316</v>
      </c>
      <c r="W2185">
        <v>0.36699999999999999</v>
      </c>
      <c r="X2185">
        <v>0.4</v>
      </c>
      <c r="Y2185">
        <v>0.76700000000000002</v>
      </c>
      <c r="Z2185">
        <v>128</v>
      </c>
      <c r="AA2185">
        <v>9</v>
      </c>
      <c r="AB2185">
        <v>1</v>
      </c>
      <c r="AC2185">
        <v>7</v>
      </c>
      <c r="AD2185">
        <v>2</v>
      </c>
      <c r="AE2185">
        <v>0</v>
      </c>
      <c r="AF2185">
        <v>5</v>
      </c>
      <c r="AG2185">
        <v>0.33500000000000002</v>
      </c>
      <c r="AH2185">
        <v>111</v>
      </c>
      <c r="AI2185">
        <v>116</v>
      </c>
      <c r="AJ2185" t="s">
        <v>1611</v>
      </c>
    </row>
    <row r="2186" spans="1:36" x14ac:dyDescent="0.45">
      <c r="A2186">
        <v>85</v>
      </c>
      <c r="C2186" t="s">
        <v>573</v>
      </c>
      <c r="D2186" t="str">
        <f t="shared" si="34"/>
        <v>Chase Headley2013</v>
      </c>
      <c r="E2186" t="s">
        <v>36</v>
      </c>
      <c r="F2186">
        <v>2013</v>
      </c>
      <c r="G2186">
        <v>82</v>
      </c>
      <c r="H2186">
        <v>355</v>
      </c>
      <c r="I2186">
        <v>600</v>
      </c>
      <c r="J2186">
        <v>81</v>
      </c>
      <c r="K2186">
        <v>306</v>
      </c>
      <c r="L2186">
        <v>33</v>
      </c>
      <c r="M2186">
        <v>70</v>
      </c>
      <c r="N2186">
        <v>17</v>
      </c>
      <c r="O2186">
        <v>1</v>
      </c>
      <c r="P2186">
        <v>7</v>
      </c>
      <c r="Q2186">
        <v>31</v>
      </c>
      <c r="R2186">
        <v>6</v>
      </c>
      <c r="S2186">
        <v>1</v>
      </c>
      <c r="T2186">
        <v>40</v>
      </c>
      <c r="U2186">
        <v>82</v>
      </c>
      <c r="V2186">
        <v>0.22900000000000001</v>
      </c>
      <c r="W2186">
        <v>0.33</v>
      </c>
      <c r="X2186">
        <v>0.36</v>
      </c>
      <c r="Y2186">
        <v>0.68899999999999995</v>
      </c>
      <c r="Z2186">
        <v>110</v>
      </c>
      <c r="AA2186">
        <v>6</v>
      </c>
      <c r="AB2186">
        <v>7</v>
      </c>
      <c r="AC2186">
        <v>0</v>
      </c>
      <c r="AD2186">
        <v>2</v>
      </c>
      <c r="AE2186">
        <v>2</v>
      </c>
      <c r="AF2186">
        <v>1</v>
      </c>
      <c r="AG2186">
        <v>0.28799999999999998</v>
      </c>
      <c r="AH2186">
        <v>85</v>
      </c>
      <c r="AI2186">
        <v>94</v>
      </c>
      <c r="AJ2186" t="s">
        <v>574</v>
      </c>
    </row>
    <row r="2187" spans="1:36" x14ac:dyDescent="0.45">
      <c r="A2187">
        <v>86</v>
      </c>
      <c r="C2187" t="s">
        <v>1590</v>
      </c>
      <c r="D2187" t="str">
        <f t="shared" si="34"/>
        <v>Nate McLouth2013</v>
      </c>
      <c r="E2187" t="s">
        <v>36</v>
      </c>
      <c r="F2187">
        <v>2013</v>
      </c>
      <c r="G2187">
        <v>85</v>
      </c>
      <c r="H2187">
        <v>355</v>
      </c>
      <c r="I2187">
        <v>593</v>
      </c>
      <c r="J2187">
        <v>77</v>
      </c>
      <c r="K2187">
        <v>316</v>
      </c>
      <c r="L2187">
        <v>53</v>
      </c>
      <c r="M2187">
        <v>87</v>
      </c>
      <c r="N2187">
        <v>19</v>
      </c>
      <c r="O2187">
        <v>1</v>
      </c>
      <c r="P2187">
        <v>6</v>
      </c>
      <c r="Q2187">
        <v>16</v>
      </c>
      <c r="R2187">
        <v>24</v>
      </c>
      <c r="S2187">
        <v>4</v>
      </c>
      <c r="T2187">
        <v>33</v>
      </c>
      <c r="U2187">
        <v>44</v>
      </c>
      <c r="V2187">
        <v>0.27500000000000002</v>
      </c>
      <c r="W2187">
        <v>0.34699999999999998</v>
      </c>
      <c r="X2187">
        <v>0.39900000000000002</v>
      </c>
      <c r="Y2187">
        <v>0.745</v>
      </c>
      <c r="Z2187">
        <v>126</v>
      </c>
      <c r="AA2187">
        <v>4</v>
      </c>
      <c r="AB2187">
        <v>2</v>
      </c>
      <c r="AC2187">
        <v>3</v>
      </c>
      <c r="AD2187">
        <v>1</v>
      </c>
      <c r="AE2187">
        <v>1</v>
      </c>
      <c r="AF2187">
        <v>2</v>
      </c>
      <c r="AG2187">
        <v>0.30299999999999999</v>
      </c>
      <c r="AH2187">
        <v>106</v>
      </c>
      <c r="AI2187">
        <v>109</v>
      </c>
      <c r="AJ2187" t="s">
        <v>1591</v>
      </c>
    </row>
    <row r="2188" spans="1:36" x14ac:dyDescent="0.45">
      <c r="A2188">
        <v>87</v>
      </c>
      <c r="C2188" t="s">
        <v>1013</v>
      </c>
      <c r="D2188" t="str">
        <f t="shared" si="34"/>
        <v>Andre Ethier2013</v>
      </c>
      <c r="E2188" t="s">
        <v>36</v>
      </c>
      <c r="F2188">
        <v>2013</v>
      </c>
      <c r="G2188">
        <v>91</v>
      </c>
      <c r="H2188">
        <v>354</v>
      </c>
      <c r="I2188">
        <v>553</v>
      </c>
      <c r="J2188">
        <v>84</v>
      </c>
      <c r="K2188">
        <v>313</v>
      </c>
      <c r="L2188">
        <v>28</v>
      </c>
      <c r="M2188">
        <v>84</v>
      </c>
      <c r="N2188">
        <v>18</v>
      </c>
      <c r="O2188">
        <v>1</v>
      </c>
      <c r="P2188">
        <v>5</v>
      </c>
      <c r="Q2188">
        <v>28</v>
      </c>
      <c r="R2188">
        <v>3</v>
      </c>
      <c r="S2188">
        <v>3</v>
      </c>
      <c r="T2188">
        <v>36</v>
      </c>
      <c r="U2188">
        <v>52</v>
      </c>
      <c r="V2188">
        <v>0.26800000000000002</v>
      </c>
      <c r="W2188">
        <v>0.34799999999999998</v>
      </c>
      <c r="X2188">
        <v>0.38</v>
      </c>
      <c r="Y2188">
        <v>0.72799999999999998</v>
      </c>
      <c r="Z2188">
        <v>119</v>
      </c>
      <c r="AA2188">
        <v>5</v>
      </c>
      <c r="AB2188">
        <v>3</v>
      </c>
      <c r="AC2188">
        <v>0</v>
      </c>
      <c r="AD2188">
        <v>2</v>
      </c>
      <c r="AE2188">
        <v>8</v>
      </c>
      <c r="AF2188">
        <v>2</v>
      </c>
      <c r="AG2188">
        <v>0.30599999999999999</v>
      </c>
      <c r="AH2188">
        <v>86</v>
      </c>
      <c r="AI2188">
        <v>104</v>
      </c>
      <c r="AJ2188" t="s">
        <v>1014</v>
      </c>
    </row>
    <row r="2189" spans="1:36" x14ac:dyDescent="0.45">
      <c r="A2189">
        <v>88</v>
      </c>
      <c r="C2189" t="s">
        <v>158</v>
      </c>
      <c r="D2189" t="str">
        <f t="shared" si="34"/>
        <v>Todd Frazier2013</v>
      </c>
      <c r="E2189" t="s">
        <v>36</v>
      </c>
      <c r="F2189">
        <v>2013</v>
      </c>
      <c r="G2189">
        <v>88</v>
      </c>
      <c r="H2189">
        <v>353</v>
      </c>
      <c r="I2189">
        <v>600</v>
      </c>
      <c r="J2189">
        <v>83</v>
      </c>
      <c r="K2189">
        <v>306</v>
      </c>
      <c r="L2189">
        <v>35</v>
      </c>
      <c r="M2189">
        <v>73</v>
      </c>
      <c r="N2189">
        <v>15</v>
      </c>
      <c r="O2189">
        <v>2</v>
      </c>
      <c r="P2189">
        <v>10</v>
      </c>
      <c r="Q2189">
        <v>43</v>
      </c>
      <c r="R2189">
        <v>5</v>
      </c>
      <c r="S2189">
        <v>3</v>
      </c>
      <c r="T2189">
        <v>34</v>
      </c>
      <c r="U2189">
        <v>82</v>
      </c>
      <c r="V2189">
        <v>0.23899999999999999</v>
      </c>
      <c r="W2189">
        <v>0.33100000000000002</v>
      </c>
      <c r="X2189">
        <v>0.39900000000000002</v>
      </c>
      <c r="Y2189">
        <v>0.73</v>
      </c>
      <c r="Z2189">
        <v>122</v>
      </c>
      <c r="AA2189">
        <v>9</v>
      </c>
      <c r="AB2189">
        <v>10</v>
      </c>
      <c r="AC2189">
        <v>0</v>
      </c>
      <c r="AD2189">
        <v>3</v>
      </c>
      <c r="AE2189">
        <v>1</v>
      </c>
      <c r="AF2189">
        <v>4</v>
      </c>
      <c r="AG2189">
        <v>0.28999999999999998</v>
      </c>
      <c r="AH2189">
        <v>103</v>
      </c>
      <c r="AI2189">
        <v>104</v>
      </c>
      <c r="AJ2189" t="s">
        <v>159</v>
      </c>
    </row>
    <row r="2190" spans="1:36" x14ac:dyDescent="0.45">
      <c r="A2190">
        <v>89</v>
      </c>
      <c r="C2190" t="s">
        <v>160</v>
      </c>
      <c r="D2190" t="str">
        <f t="shared" si="34"/>
        <v>Matt Holliday2013</v>
      </c>
      <c r="E2190" t="s">
        <v>36</v>
      </c>
      <c r="F2190">
        <v>2013</v>
      </c>
      <c r="G2190">
        <v>83</v>
      </c>
      <c r="H2190">
        <v>353</v>
      </c>
      <c r="I2190">
        <v>602</v>
      </c>
      <c r="J2190">
        <v>82</v>
      </c>
      <c r="K2190">
        <v>310</v>
      </c>
      <c r="L2190">
        <v>64</v>
      </c>
      <c r="M2190">
        <v>83</v>
      </c>
      <c r="N2190">
        <v>15</v>
      </c>
      <c r="O2190">
        <v>1</v>
      </c>
      <c r="P2190">
        <v>13</v>
      </c>
      <c r="Q2190">
        <v>47</v>
      </c>
      <c r="R2190">
        <v>3</v>
      </c>
      <c r="S2190">
        <v>1</v>
      </c>
      <c r="T2190">
        <v>37</v>
      </c>
      <c r="U2190">
        <v>51</v>
      </c>
      <c r="V2190">
        <v>0.26800000000000002</v>
      </c>
      <c r="W2190">
        <v>0.35099999999999998</v>
      </c>
      <c r="X2190">
        <v>0.44800000000000001</v>
      </c>
      <c r="Y2190">
        <v>0.8</v>
      </c>
      <c r="Z2190">
        <v>139</v>
      </c>
      <c r="AA2190">
        <v>22</v>
      </c>
      <c r="AB2190">
        <v>4</v>
      </c>
      <c r="AC2190">
        <v>0</v>
      </c>
      <c r="AD2190">
        <v>2</v>
      </c>
      <c r="AE2190">
        <v>4</v>
      </c>
      <c r="AF2190">
        <v>3</v>
      </c>
      <c r="AG2190">
        <v>0.28199999999999997</v>
      </c>
      <c r="AH2190">
        <v>82</v>
      </c>
      <c r="AI2190">
        <v>122</v>
      </c>
      <c r="AJ2190" t="s">
        <v>161</v>
      </c>
    </row>
    <row r="2191" spans="1:36" x14ac:dyDescent="0.45">
      <c r="A2191">
        <v>90</v>
      </c>
      <c r="C2191" t="s">
        <v>70</v>
      </c>
      <c r="D2191" t="str">
        <f t="shared" si="34"/>
        <v>Freddie Freeman2013</v>
      </c>
      <c r="E2191" t="s">
        <v>36</v>
      </c>
      <c r="F2191">
        <v>2013</v>
      </c>
      <c r="G2191">
        <v>81</v>
      </c>
      <c r="H2191">
        <v>352</v>
      </c>
      <c r="I2191">
        <v>629</v>
      </c>
      <c r="J2191">
        <v>81</v>
      </c>
      <c r="K2191">
        <v>312</v>
      </c>
      <c r="L2191">
        <v>49</v>
      </c>
      <c r="M2191">
        <v>96</v>
      </c>
      <c r="N2191">
        <v>19</v>
      </c>
      <c r="O2191">
        <v>2</v>
      </c>
      <c r="P2191">
        <v>9</v>
      </c>
      <c r="Q2191">
        <v>61</v>
      </c>
      <c r="R2191">
        <v>0</v>
      </c>
      <c r="S2191">
        <v>0</v>
      </c>
      <c r="T2191">
        <v>37</v>
      </c>
      <c r="U2191">
        <v>70</v>
      </c>
      <c r="V2191">
        <v>0.308</v>
      </c>
      <c r="W2191">
        <v>0.38600000000000001</v>
      </c>
      <c r="X2191">
        <v>0.46800000000000003</v>
      </c>
      <c r="Y2191">
        <v>0.85399999999999998</v>
      </c>
      <c r="Z2191">
        <v>146</v>
      </c>
      <c r="AA2191">
        <v>5</v>
      </c>
      <c r="AB2191">
        <v>3</v>
      </c>
      <c r="AC2191">
        <v>0</v>
      </c>
      <c r="AD2191">
        <v>0</v>
      </c>
      <c r="AE2191">
        <v>4</v>
      </c>
      <c r="AF2191">
        <v>3</v>
      </c>
      <c r="AG2191">
        <v>0.373</v>
      </c>
      <c r="AH2191">
        <v>91</v>
      </c>
      <c r="AI2191">
        <v>139</v>
      </c>
      <c r="AJ2191" t="s">
        <v>71</v>
      </c>
    </row>
    <row r="2192" spans="1:36" x14ac:dyDescent="0.45">
      <c r="A2192">
        <v>91</v>
      </c>
      <c r="C2192" t="s">
        <v>575</v>
      </c>
      <c r="D2192" t="str">
        <f t="shared" si="34"/>
        <v>Miguel Montero2013</v>
      </c>
      <c r="E2192" t="s">
        <v>36</v>
      </c>
      <c r="F2192">
        <v>2013</v>
      </c>
      <c r="G2192">
        <v>86</v>
      </c>
      <c r="H2192">
        <v>352</v>
      </c>
      <c r="I2192">
        <v>475</v>
      </c>
      <c r="J2192">
        <v>82</v>
      </c>
      <c r="K2192">
        <v>304</v>
      </c>
      <c r="L2192">
        <v>32</v>
      </c>
      <c r="M2192">
        <v>68</v>
      </c>
      <c r="N2192">
        <v>11</v>
      </c>
      <c r="O2192">
        <v>0</v>
      </c>
      <c r="P2192">
        <v>8</v>
      </c>
      <c r="Q2192">
        <v>33</v>
      </c>
      <c r="R2192">
        <v>0</v>
      </c>
      <c r="S2192">
        <v>0</v>
      </c>
      <c r="T2192">
        <v>39</v>
      </c>
      <c r="U2192">
        <v>78</v>
      </c>
      <c r="V2192">
        <v>0.224</v>
      </c>
      <c r="W2192">
        <v>0.313</v>
      </c>
      <c r="X2192">
        <v>0.33900000000000002</v>
      </c>
      <c r="Y2192">
        <v>0.65100000000000002</v>
      </c>
      <c r="Z2192">
        <v>103</v>
      </c>
      <c r="AA2192">
        <v>12</v>
      </c>
      <c r="AB2192">
        <v>3</v>
      </c>
      <c r="AC2192">
        <v>0</v>
      </c>
      <c r="AD2192">
        <v>6</v>
      </c>
      <c r="AE2192">
        <v>3</v>
      </c>
      <c r="AF2192">
        <v>3</v>
      </c>
      <c r="AG2192">
        <v>0.26800000000000002</v>
      </c>
      <c r="AH2192">
        <v>97</v>
      </c>
      <c r="AI2192">
        <v>83</v>
      </c>
      <c r="AJ2192" t="s">
        <v>576</v>
      </c>
    </row>
    <row r="2193" spans="1:36" x14ac:dyDescent="0.45">
      <c r="A2193">
        <v>92</v>
      </c>
      <c r="C2193" t="s">
        <v>559</v>
      </c>
      <c r="D2193" t="str">
        <f t="shared" si="34"/>
        <v>Mark Reynolds2013</v>
      </c>
      <c r="E2193" t="s">
        <v>36</v>
      </c>
      <c r="F2193">
        <v>2013</v>
      </c>
      <c r="G2193">
        <v>89</v>
      </c>
      <c r="H2193">
        <v>352</v>
      </c>
      <c r="I2193">
        <v>504</v>
      </c>
      <c r="J2193">
        <v>86</v>
      </c>
      <c r="K2193">
        <v>308</v>
      </c>
      <c r="L2193">
        <v>38</v>
      </c>
      <c r="M2193">
        <v>67</v>
      </c>
      <c r="N2193">
        <v>7</v>
      </c>
      <c r="O2193">
        <v>0</v>
      </c>
      <c r="P2193">
        <v>15</v>
      </c>
      <c r="Q2193">
        <v>47</v>
      </c>
      <c r="R2193">
        <v>3</v>
      </c>
      <c r="S2193">
        <v>0</v>
      </c>
      <c r="T2193">
        <v>38</v>
      </c>
      <c r="U2193">
        <v>113</v>
      </c>
      <c r="V2193">
        <v>0.218</v>
      </c>
      <c r="W2193">
        <v>0.307</v>
      </c>
      <c r="X2193">
        <v>0.38600000000000001</v>
      </c>
      <c r="Y2193">
        <v>0.69299999999999995</v>
      </c>
      <c r="Z2193">
        <v>119</v>
      </c>
      <c r="AA2193">
        <v>5</v>
      </c>
      <c r="AB2193">
        <v>3</v>
      </c>
      <c r="AC2193">
        <v>0</v>
      </c>
      <c r="AD2193">
        <v>3</v>
      </c>
      <c r="AE2193">
        <v>1</v>
      </c>
      <c r="AF2193">
        <v>1</v>
      </c>
      <c r="AG2193">
        <v>0.28399999999999997</v>
      </c>
      <c r="AH2193">
        <v>99</v>
      </c>
      <c r="AI2193">
        <v>93</v>
      </c>
      <c r="AJ2193" t="s">
        <v>560</v>
      </c>
    </row>
    <row r="2194" spans="1:36" x14ac:dyDescent="0.45">
      <c r="A2194">
        <v>93</v>
      </c>
      <c r="C2194" t="s">
        <v>807</v>
      </c>
      <c r="D2194" t="str">
        <f t="shared" si="34"/>
        <v>Carlos Beltrán2013</v>
      </c>
      <c r="E2194" t="s">
        <v>36</v>
      </c>
      <c r="F2194">
        <v>2013</v>
      </c>
      <c r="G2194">
        <v>84</v>
      </c>
      <c r="H2194">
        <v>350</v>
      </c>
      <c r="I2194">
        <v>600</v>
      </c>
      <c r="J2194">
        <v>80</v>
      </c>
      <c r="K2194">
        <v>330</v>
      </c>
      <c r="L2194">
        <v>51</v>
      </c>
      <c r="M2194">
        <v>102</v>
      </c>
      <c r="N2194">
        <v>13</v>
      </c>
      <c r="O2194">
        <v>2</v>
      </c>
      <c r="P2194">
        <v>19</v>
      </c>
      <c r="Q2194">
        <v>53</v>
      </c>
      <c r="R2194">
        <v>2</v>
      </c>
      <c r="S2194">
        <v>1</v>
      </c>
      <c r="T2194">
        <v>18</v>
      </c>
      <c r="U2194">
        <v>60</v>
      </c>
      <c r="V2194">
        <v>0.309</v>
      </c>
      <c r="W2194">
        <v>0.34599999999999997</v>
      </c>
      <c r="X2194">
        <v>0.53300000000000003</v>
      </c>
      <c r="Y2194">
        <v>0.879</v>
      </c>
      <c r="Z2194">
        <v>176</v>
      </c>
      <c r="AA2194">
        <v>5</v>
      </c>
      <c r="AB2194">
        <v>1</v>
      </c>
      <c r="AC2194">
        <v>0</v>
      </c>
      <c r="AD2194">
        <v>1</v>
      </c>
      <c r="AE2194">
        <v>0</v>
      </c>
      <c r="AF2194">
        <v>1</v>
      </c>
      <c r="AG2194">
        <v>0.32900000000000001</v>
      </c>
      <c r="AH2194">
        <v>111</v>
      </c>
      <c r="AI2194">
        <v>142</v>
      </c>
      <c r="AJ2194" t="s">
        <v>808</v>
      </c>
    </row>
    <row r="2195" spans="1:36" x14ac:dyDescent="0.45">
      <c r="A2195">
        <v>94</v>
      </c>
      <c r="C2195" t="s">
        <v>725</v>
      </c>
      <c r="D2195" t="str">
        <f t="shared" si="34"/>
        <v>Yadier Molina2013</v>
      </c>
      <c r="E2195" t="s">
        <v>36</v>
      </c>
      <c r="F2195">
        <v>2013</v>
      </c>
      <c r="G2195">
        <v>87</v>
      </c>
      <c r="H2195">
        <v>350</v>
      </c>
      <c r="I2195">
        <v>541</v>
      </c>
      <c r="J2195">
        <v>83</v>
      </c>
      <c r="K2195">
        <v>323</v>
      </c>
      <c r="L2195">
        <v>40</v>
      </c>
      <c r="M2195">
        <v>110</v>
      </c>
      <c r="N2195">
        <v>27</v>
      </c>
      <c r="O2195">
        <v>0</v>
      </c>
      <c r="P2195">
        <v>7</v>
      </c>
      <c r="Q2195">
        <v>49</v>
      </c>
      <c r="R2195">
        <v>3</v>
      </c>
      <c r="S2195">
        <v>2</v>
      </c>
      <c r="T2195">
        <v>22</v>
      </c>
      <c r="U2195">
        <v>33</v>
      </c>
      <c r="V2195">
        <v>0.34100000000000003</v>
      </c>
      <c r="W2195">
        <v>0.38600000000000001</v>
      </c>
      <c r="X2195">
        <v>0.48899999999999999</v>
      </c>
      <c r="Y2195">
        <v>0.875</v>
      </c>
      <c r="Z2195">
        <v>158</v>
      </c>
      <c r="AA2195">
        <v>9</v>
      </c>
      <c r="AB2195">
        <v>3</v>
      </c>
      <c r="AC2195">
        <v>0</v>
      </c>
      <c r="AD2195">
        <v>2</v>
      </c>
      <c r="AE2195">
        <v>3</v>
      </c>
      <c r="AF2195">
        <v>4</v>
      </c>
      <c r="AG2195">
        <v>0.36099999999999999</v>
      </c>
      <c r="AH2195">
        <v>110</v>
      </c>
      <c r="AI2195">
        <v>144</v>
      </c>
      <c r="AJ2195" t="s">
        <v>726</v>
      </c>
    </row>
    <row r="2196" spans="1:36" x14ac:dyDescent="0.45">
      <c r="A2196">
        <v>95</v>
      </c>
      <c r="C2196" t="s">
        <v>407</v>
      </c>
      <c r="D2196" t="str">
        <f t="shared" si="34"/>
        <v>Brandon Crawford2013</v>
      </c>
      <c r="E2196" t="s">
        <v>36</v>
      </c>
      <c r="F2196">
        <v>2013</v>
      </c>
      <c r="G2196">
        <v>89</v>
      </c>
      <c r="H2196">
        <v>346</v>
      </c>
      <c r="I2196">
        <v>550</v>
      </c>
      <c r="J2196">
        <v>87</v>
      </c>
      <c r="K2196">
        <v>312</v>
      </c>
      <c r="L2196">
        <v>37</v>
      </c>
      <c r="M2196">
        <v>85</v>
      </c>
      <c r="N2196">
        <v>17</v>
      </c>
      <c r="O2196">
        <v>2</v>
      </c>
      <c r="P2196">
        <v>5</v>
      </c>
      <c r="Q2196">
        <v>30</v>
      </c>
      <c r="R2196">
        <v>1</v>
      </c>
      <c r="S2196">
        <v>2</v>
      </c>
      <c r="T2196">
        <v>26</v>
      </c>
      <c r="U2196">
        <v>59</v>
      </c>
      <c r="V2196">
        <v>0.27200000000000002</v>
      </c>
      <c r="W2196">
        <v>0.33300000000000002</v>
      </c>
      <c r="X2196">
        <v>0.38800000000000001</v>
      </c>
      <c r="Y2196">
        <v>0.72099999999999997</v>
      </c>
      <c r="Z2196">
        <v>121</v>
      </c>
      <c r="AA2196">
        <v>7</v>
      </c>
      <c r="AB2196">
        <v>4</v>
      </c>
      <c r="AC2196">
        <v>1</v>
      </c>
      <c r="AD2196">
        <v>3</v>
      </c>
      <c r="AE2196">
        <v>6</v>
      </c>
      <c r="AF2196">
        <v>2</v>
      </c>
      <c r="AG2196">
        <v>0.31900000000000001</v>
      </c>
      <c r="AH2196">
        <v>114</v>
      </c>
      <c r="AI2196">
        <v>102</v>
      </c>
      <c r="AJ2196" t="s">
        <v>408</v>
      </c>
    </row>
    <row r="2197" spans="1:36" x14ac:dyDescent="0.45">
      <c r="A2197">
        <v>96</v>
      </c>
      <c r="C2197" t="s">
        <v>857</v>
      </c>
      <c r="D2197" t="str">
        <f t="shared" si="34"/>
        <v>Colby Rasmus2013</v>
      </c>
      <c r="E2197" t="s">
        <v>36</v>
      </c>
      <c r="F2197">
        <v>2013</v>
      </c>
      <c r="G2197">
        <v>89</v>
      </c>
      <c r="H2197">
        <v>346</v>
      </c>
      <c r="I2197">
        <v>458</v>
      </c>
      <c r="J2197">
        <v>84</v>
      </c>
      <c r="K2197">
        <v>312</v>
      </c>
      <c r="L2197">
        <v>42</v>
      </c>
      <c r="M2197">
        <v>82</v>
      </c>
      <c r="N2197">
        <v>19</v>
      </c>
      <c r="O2197">
        <v>1</v>
      </c>
      <c r="P2197">
        <v>16</v>
      </c>
      <c r="Q2197">
        <v>48</v>
      </c>
      <c r="R2197">
        <v>0</v>
      </c>
      <c r="S2197">
        <v>1</v>
      </c>
      <c r="T2197">
        <v>30</v>
      </c>
      <c r="U2197">
        <v>105</v>
      </c>
      <c r="V2197">
        <v>0.26300000000000001</v>
      </c>
      <c r="W2197">
        <v>0.33200000000000002</v>
      </c>
      <c r="X2197">
        <v>0.48399999999999999</v>
      </c>
      <c r="Y2197">
        <v>0.81599999999999995</v>
      </c>
      <c r="Z2197">
        <v>151</v>
      </c>
      <c r="AA2197">
        <v>4</v>
      </c>
      <c r="AB2197">
        <v>3</v>
      </c>
      <c r="AC2197">
        <v>0</v>
      </c>
      <c r="AD2197">
        <v>1</v>
      </c>
      <c r="AE2197">
        <v>0</v>
      </c>
      <c r="AF2197">
        <v>1</v>
      </c>
      <c r="AG2197">
        <v>0.34399999999999997</v>
      </c>
      <c r="AH2197">
        <v>95</v>
      </c>
      <c r="AI2197">
        <v>125</v>
      </c>
      <c r="AJ2197" t="s">
        <v>858</v>
      </c>
    </row>
    <row r="2198" spans="1:36" x14ac:dyDescent="0.45">
      <c r="A2198">
        <v>97</v>
      </c>
      <c r="C2198" t="s">
        <v>621</v>
      </c>
      <c r="D2198" t="str">
        <f t="shared" si="34"/>
        <v>Yunel Escobar2013</v>
      </c>
      <c r="E2198" t="s">
        <v>36</v>
      </c>
      <c r="F2198">
        <v>2013</v>
      </c>
      <c r="G2198">
        <v>91</v>
      </c>
      <c r="H2198">
        <v>345</v>
      </c>
      <c r="I2198">
        <v>578</v>
      </c>
      <c r="J2198">
        <v>89</v>
      </c>
      <c r="K2198">
        <v>311</v>
      </c>
      <c r="L2198">
        <v>38</v>
      </c>
      <c r="M2198">
        <v>78</v>
      </c>
      <c r="N2198">
        <v>15</v>
      </c>
      <c r="O2198">
        <v>0</v>
      </c>
      <c r="P2198">
        <v>7</v>
      </c>
      <c r="Q2198">
        <v>39</v>
      </c>
      <c r="R2198">
        <v>3</v>
      </c>
      <c r="S2198">
        <v>1</v>
      </c>
      <c r="T2198">
        <v>27</v>
      </c>
      <c r="U2198">
        <v>45</v>
      </c>
      <c r="V2198">
        <v>0.251</v>
      </c>
      <c r="W2198">
        <v>0.312</v>
      </c>
      <c r="X2198">
        <v>0.36699999999999999</v>
      </c>
      <c r="Y2198">
        <v>0.67900000000000005</v>
      </c>
      <c r="Z2198">
        <v>114</v>
      </c>
      <c r="AA2198">
        <v>12</v>
      </c>
      <c r="AB2198">
        <v>2</v>
      </c>
      <c r="AC2198">
        <v>2</v>
      </c>
      <c r="AD2198">
        <v>3</v>
      </c>
      <c r="AE2198">
        <v>0</v>
      </c>
      <c r="AF2198">
        <v>2</v>
      </c>
      <c r="AG2198">
        <v>0.27100000000000002</v>
      </c>
      <c r="AH2198">
        <v>94</v>
      </c>
      <c r="AI2198">
        <v>90</v>
      </c>
      <c r="AJ2198" t="s">
        <v>622</v>
      </c>
    </row>
    <row r="2199" spans="1:36" x14ac:dyDescent="0.45">
      <c r="A2199">
        <v>98</v>
      </c>
      <c r="C2199" t="s">
        <v>1057</v>
      </c>
      <c r="D2199" t="str">
        <f t="shared" si="34"/>
        <v>Matt Wieters2013</v>
      </c>
      <c r="E2199" t="s">
        <v>36</v>
      </c>
      <c r="F2199">
        <v>2013</v>
      </c>
      <c r="G2199">
        <v>88</v>
      </c>
      <c r="H2199">
        <v>345</v>
      </c>
      <c r="I2199">
        <v>579</v>
      </c>
      <c r="J2199">
        <v>84</v>
      </c>
      <c r="K2199">
        <v>311</v>
      </c>
      <c r="L2199">
        <v>34</v>
      </c>
      <c r="M2199">
        <v>72</v>
      </c>
      <c r="N2199">
        <v>19</v>
      </c>
      <c r="O2199">
        <v>0</v>
      </c>
      <c r="P2199">
        <v>12</v>
      </c>
      <c r="Q2199">
        <v>44</v>
      </c>
      <c r="R2199">
        <v>1</v>
      </c>
      <c r="S2199">
        <v>0</v>
      </c>
      <c r="T2199">
        <v>28</v>
      </c>
      <c r="U2199">
        <v>60</v>
      </c>
      <c r="V2199">
        <v>0.23200000000000001</v>
      </c>
      <c r="W2199">
        <v>0.29099999999999998</v>
      </c>
      <c r="X2199">
        <v>0.40799999999999997</v>
      </c>
      <c r="Y2199">
        <v>0.69899999999999995</v>
      </c>
      <c r="Z2199">
        <v>127</v>
      </c>
      <c r="AA2199">
        <v>6</v>
      </c>
      <c r="AB2199">
        <v>0</v>
      </c>
      <c r="AC2199">
        <v>1</v>
      </c>
      <c r="AD2199">
        <v>5</v>
      </c>
      <c r="AE2199">
        <v>4</v>
      </c>
      <c r="AF2199">
        <v>2</v>
      </c>
      <c r="AG2199">
        <v>0.246</v>
      </c>
      <c r="AH2199">
        <v>99</v>
      </c>
      <c r="AI2199">
        <v>94</v>
      </c>
      <c r="AJ2199" t="s">
        <v>1058</v>
      </c>
    </row>
    <row r="2200" spans="1:36" x14ac:dyDescent="0.45">
      <c r="A2200">
        <v>99</v>
      </c>
      <c r="C2200" t="s">
        <v>1335</v>
      </c>
      <c r="D2200" t="str">
        <f t="shared" si="34"/>
        <v>Ichiro Suzuki2013</v>
      </c>
      <c r="E2200" t="s">
        <v>36</v>
      </c>
      <c r="F2200">
        <v>2013</v>
      </c>
      <c r="G2200">
        <v>89</v>
      </c>
      <c r="H2200">
        <v>342</v>
      </c>
      <c r="I2200">
        <v>555</v>
      </c>
      <c r="J2200">
        <v>80</v>
      </c>
      <c r="K2200">
        <v>318</v>
      </c>
      <c r="L2200">
        <v>36</v>
      </c>
      <c r="M2200">
        <v>90</v>
      </c>
      <c r="N2200">
        <v>11</v>
      </c>
      <c r="O2200">
        <v>3</v>
      </c>
      <c r="P2200">
        <v>6</v>
      </c>
      <c r="Q2200">
        <v>25</v>
      </c>
      <c r="R2200">
        <v>13</v>
      </c>
      <c r="S2200">
        <v>3</v>
      </c>
      <c r="T2200">
        <v>18</v>
      </c>
      <c r="U2200">
        <v>38</v>
      </c>
      <c r="V2200">
        <v>0.28299999999999997</v>
      </c>
      <c r="W2200">
        <v>0.32100000000000001</v>
      </c>
      <c r="X2200">
        <v>0.39300000000000002</v>
      </c>
      <c r="Y2200">
        <v>0.71399999999999997</v>
      </c>
      <c r="Z2200">
        <v>125</v>
      </c>
      <c r="AA2200">
        <v>5</v>
      </c>
      <c r="AB2200">
        <v>0</v>
      </c>
      <c r="AC2200">
        <v>5</v>
      </c>
      <c r="AD2200">
        <v>1</v>
      </c>
      <c r="AE2200">
        <v>3</v>
      </c>
      <c r="AF2200">
        <v>4</v>
      </c>
      <c r="AG2200">
        <v>0.30599999999999999</v>
      </c>
      <c r="AH2200">
        <v>123</v>
      </c>
      <c r="AI2200">
        <v>99</v>
      </c>
      <c r="AJ2200" t="s">
        <v>1336</v>
      </c>
    </row>
    <row r="2201" spans="1:36" x14ac:dyDescent="0.45">
      <c r="A2201">
        <v>100</v>
      </c>
      <c r="C2201" t="s">
        <v>787</v>
      </c>
      <c r="D2201" t="str">
        <f t="shared" si="34"/>
        <v>Ryan Zimmerman2013</v>
      </c>
      <c r="E2201" t="s">
        <v>36</v>
      </c>
      <c r="F2201">
        <v>2013</v>
      </c>
      <c r="G2201">
        <v>81</v>
      </c>
      <c r="H2201">
        <v>342</v>
      </c>
      <c r="I2201">
        <v>633</v>
      </c>
      <c r="J2201">
        <v>80</v>
      </c>
      <c r="K2201">
        <v>300</v>
      </c>
      <c r="L2201">
        <v>41</v>
      </c>
      <c r="M2201">
        <v>81</v>
      </c>
      <c r="N2201">
        <v>18</v>
      </c>
      <c r="O2201">
        <v>2</v>
      </c>
      <c r="P2201">
        <v>11</v>
      </c>
      <c r="Q2201">
        <v>51</v>
      </c>
      <c r="R2201">
        <v>5</v>
      </c>
      <c r="S2201">
        <v>0</v>
      </c>
      <c r="T2201">
        <v>37</v>
      </c>
      <c r="U2201">
        <v>77</v>
      </c>
      <c r="V2201">
        <v>0.27</v>
      </c>
      <c r="W2201">
        <v>0.35099999999999998</v>
      </c>
      <c r="X2201">
        <v>0.45300000000000001</v>
      </c>
      <c r="Y2201">
        <v>0.80400000000000005</v>
      </c>
      <c r="Z2201">
        <v>136</v>
      </c>
      <c r="AA2201">
        <v>8</v>
      </c>
      <c r="AB2201">
        <v>2</v>
      </c>
      <c r="AC2201">
        <v>0</v>
      </c>
      <c r="AD2201">
        <v>3</v>
      </c>
      <c r="AE2201">
        <v>2</v>
      </c>
      <c r="AF2201">
        <v>3</v>
      </c>
      <c r="AG2201">
        <v>0.32600000000000001</v>
      </c>
      <c r="AH2201">
        <v>100</v>
      </c>
      <c r="AI2201">
        <v>124</v>
      </c>
      <c r="AJ2201" t="s">
        <v>788</v>
      </c>
    </row>
    <row r="2202" spans="1:36" x14ac:dyDescent="0.45">
      <c r="A2202">
        <v>101</v>
      </c>
      <c r="C2202" t="s">
        <v>304</v>
      </c>
      <c r="D2202" t="str">
        <f t="shared" si="34"/>
        <v>Yoenis Céspedes2013</v>
      </c>
      <c r="E2202" t="s">
        <v>36</v>
      </c>
      <c r="F2202">
        <v>2013</v>
      </c>
      <c r="G2202">
        <v>79</v>
      </c>
      <c r="H2202">
        <v>341</v>
      </c>
      <c r="I2202">
        <v>574</v>
      </c>
      <c r="J2202">
        <v>78</v>
      </c>
      <c r="K2202">
        <v>307</v>
      </c>
      <c r="L2202">
        <v>46</v>
      </c>
      <c r="M2202">
        <v>69</v>
      </c>
      <c r="N2202">
        <v>11</v>
      </c>
      <c r="O2202">
        <v>2</v>
      </c>
      <c r="P2202">
        <v>15</v>
      </c>
      <c r="Q2202">
        <v>43</v>
      </c>
      <c r="R2202">
        <v>5</v>
      </c>
      <c r="S2202">
        <v>6</v>
      </c>
      <c r="T2202">
        <v>27</v>
      </c>
      <c r="U2202">
        <v>80</v>
      </c>
      <c r="V2202">
        <v>0.22500000000000001</v>
      </c>
      <c r="W2202">
        <v>0.29299999999999998</v>
      </c>
      <c r="X2202">
        <v>0.42</v>
      </c>
      <c r="Y2202">
        <v>0.71399999999999997</v>
      </c>
      <c r="Z2202">
        <v>129</v>
      </c>
      <c r="AA2202">
        <v>5</v>
      </c>
      <c r="AB2202">
        <v>4</v>
      </c>
      <c r="AC2202">
        <v>0</v>
      </c>
      <c r="AD2202">
        <v>3</v>
      </c>
      <c r="AE2202">
        <v>4</v>
      </c>
      <c r="AF2202">
        <v>5</v>
      </c>
      <c r="AG2202">
        <v>0.251</v>
      </c>
      <c r="AH2202">
        <v>95</v>
      </c>
      <c r="AI2202">
        <v>97</v>
      </c>
      <c r="AJ2202" t="s">
        <v>305</v>
      </c>
    </row>
    <row r="2203" spans="1:36" x14ac:dyDescent="0.45">
      <c r="A2203">
        <v>102</v>
      </c>
      <c r="C2203" t="s">
        <v>829</v>
      </c>
      <c r="D2203" t="str">
        <f t="shared" si="34"/>
        <v>Nick Swisher2013</v>
      </c>
      <c r="E2203" t="s">
        <v>36</v>
      </c>
      <c r="F2203">
        <v>2013</v>
      </c>
      <c r="G2203">
        <v>79</v>
      </c>
      <c r="H2203">
        <v>341</v>
      </c>
      <c r="I2203">
        <v>634</v>
      </c>
      <c r="J2203">
        <v>79</v>
      </c>
      <c r="K2203">
        <v>289</v>
      </c>
      <c r="L2203">
        <v>42</v>
      </c>
      <c r="M2203">
        <v>70</v>
      </c>
      <c r="N2203">
        <v>16</v>
      </c>
      <c r="O2203">
        <v>1</v>
      </c>
      <c r="P2203">
        <v>9</v>
      </c>
      <c r="Q2203">
        <v>31</v>
      </c>
      <c r="R2203">
        <v>0</v>
      </c>
      <c r="S2203">
        <v>0</v>
      </c>
      <c r="T2203">
        <v>46</v>
      </c>
      <c r="U2203">
        <v>72</v>
      </c>
      <c r="V2203">
        <v>0.24199999999999999</v>
      </c>
      <c r="W2203">
        <v>0.35199999999999998</v>
      </c>
      <c r="X2203">
        <v>0.39800000000000002</v>
      </c>
      <c r="Y2203">
        <v>0.75</v>
      </c>
      <c r="Z2203">
        <v>115</v>
      </c>
      <c r="AA2203">
        <v>4</v>
      </c>
      <c r="AB2203">
        <v>4</v>
      </c>
      <c r="AC2203">
        <v>0</v>
      </c>
      <c r="AD2203">
        <v>2</v>
      </c>
      <c r="AE2203">
        <v>2</v>
      </c>
      <c r="AF2203">
        <v>4</v>
      </c>
      <c r="AG2203">
        <v>0.29099999999999998</v>
      </c>
      <c r="AH2203">
        <v>97</v>
      </c>
      <c r="AI2203">
        <v>110</v>
      </c>
      <c r="AJ2203" t="s">
        <v>830</v>
      </c>
    </row>
    <row r="2204" spans="1:36" x14ac:dyDescent="0.45">
      <c r="A2204">
        <v>103</v>
      </c>
      <c r="C2204" t="s">
        <v>777</v>
      </c>
      <c r="D2204" t="str">
        <f t="shared" si="34"/>
        <v>David Murphy2013</v>
      </c>
      <c r="E2204" t="s">
        <v>36</v>
      </c>
      <c r="F2204">
        <v>2013</v>
      </c>
      <c r="G2204">
        <v>90</v>
      </c>
      <c r="H2204">
        <v>338</v>
      </c>
      <c r="I2204">
        <v>476</v>
      </c>
      <c r="J2204">
        <v>78</v>
      </c>
      <c r="K2204">
        <v>311</v>
      </c>
      <c r="L2204">
        <v>31</v>
      </c>
      <c r="M2204">
        <v>68</v>
      </c>
      <c r="N2204">
        <v>16</v>
      </c>
      <c r="O2204">
        <v>1</v>
      </c>
      <c r="P2204">
        <v>10</v>
      </c>
      <c r="Q2204">
        <v>30</v>
      </c>
      <c r="R2204">
        <v>1</v>
      </c>
      <c r="S2204">
        <v>4</v>
      </c>
      <c r="T2204">
        <v>25</v>
      </c>
      <c r="U2204">
        <v>40</v>
      </c>
      <c r="V2204">
        <v>0.219</v>
      </c>
      <c r="W2204">
        <v>0.27800000000000002</v>
      </c>
      <c r="X2204">
        <v>0.373</v>
      </c>
      <c r="Y2204">
        <v>0.65100000000000002</v>
      </c>
      <c r="Z2204">
        <v>116</v>
      </c>
      <c r="AA2204">
        <v>9</v>
      </c>
      <c r="AB2204">
        <v>1</v>
      </c>
      <c r="AC2204">
        <v>0</v>
      </c>
      <c r="AD2204">
        <v>1</v>
      </c>
      <c r="AE2204">
        <v>1</v>
      </c>
      <c r="AF2204">
        <v>3</v>
      </c>
      <c r="AG2204">
        <v>0.221</v>
      </c>
      <c r="AH2204">
        <v>98</v>
      </c>
      <c r="AI2204">
        <v>81</v>
      </c>
      <c r="AJ2204" t="s">
        <v>778</v>
      </c>
    </row>
    <row r="2205" spans="1:36" x14ac:dyDescent="0.45">
      <c r="A2205">
        <v>104</v>
      </c>
      <c r="C2205" t="s">
        <v>581</v>
      </c>
      <c r="D2205" t="str">
        <f t="shared" si="34"/>
        <v>Ben Revere2013</v>
      </c>
      <c r="E2205" t="s">
        <v>36</v>
      </c>
      <c r="F2205">
        <v>2013</v>
      </c>
      <c r="G2205">
        <v>88</v>
      </c>
      <c r="H2205">
        <v>336</v>
      </c>
      <c r="I2205">
        <v>336</v>
      </c>
      <c r="J2205">
        <v>79</v>
      </c>
      <c r="K2205">
        <v>315</v>
      </c>
      <c r="L2205">
        <v>37</v>
      </c>
      <c r="M2205">
        <v>96</v>
      </c>
      <c r="N2205">
        <v>9</v>
      </c>
      <c r="O2205">
        <v>3</v>
      </c>
      <c r="P2205">
        <v>0</v>
      </c>
      <c r="Q2205">
        <v>17</v>
      </c>
      <c r="R2205">
        <v>22</v>
      </c>
      <c r="S2205">
        <v>8</v>
      </c>
      <c r="T2205">
        <v>16</v>
      </c>
      <c r="U2205">
        <v>36</v>
      </c>
      <c r="V2205">
        <v>0.30499999999999999</v>
      </c>
      <c r="W2205">
        <v>0.33800000000000002</v>
      </c>
      <c r="X2205">
        <v>0.35199999999999998</v>
      </c>
      <c r="Y2205">
        <v>0.69099999999999995</v>
      </c>
      <c r="Z2205">
        <v>111</v>
      </c>
      <c r="AA2205">
        <v>10</v>
      </c>
      <c r="AB2205">
        <v>0</v>
      </c>
      <c r="AC2205">
        <v>5</v>
      </c>
      <c r="AD2205">
        <v>0</v>
      </c>
      <c r="AE2205">
        <v>1</v>
      </c>
      <c r="AF2205">
        <v>5</v>
      </c>
      <c r="AG2205">
        <v>0.34399999999999997</v>
      </c>
      <c r="AH2205">
        <v>100</v>
      </c>
      <c r="AI2205">
        <v>94</v>
      </c>
      <c r="AJ2205" t="s">
        <v>582</v>
      </c>
    </row>
    <row r="2206" spans="1:36" x14ac:dyDescent="0.45">
      <c r="A2206">
        <v>105</v>
      </c>
      <c r="C2206" t="s">
        <v>56</v>
      </c>
      <c r="D2206" t="str">
        <f t="shared" si="34"/>
        <v>Melky Cabrera2013</v>
      </c>
      <c r="E2206" t="s">
        <v>36</v>
      </c>
      <c r="F2206">
        <v>2013</v>
      </c>
      <c r="G2206">
        <v>78</v>
      </c>
      <c r="H2206">
        <v>335</v>
      </c>
      <c r="I2206">
        <v>372</v>
      </c>
      <c r="J2206">
        <v>76</v>
      </c>
      <c r="K2206">
        <v>309</v>
      </c>
      <c r="L2206">
        <v>34</v>
      </c>
      <c r="M2206">
        <v>86</v>
      </c>
      <c r="N2206">
        <v>13</v>
      </c>
      <c r="O2206">
        <v>2</v>
      </c>
      <c r="P2206">
        <v>3</v>
      </c>
      <c r="Q2206">
        <v>29</v>
      </c>
      <c r="R2206">
        <v>2</v>
      </c>
      <c r="S2206">
        <v>2</v>
      </c>
      <c r="T2206">
        <v>21</v>
      </c>
      <c r="U2206">
        <v>43</v>
      </c>
      <c r="V2206">
        <v>0.27800000000000002</v>
      </c>
      <c r="W2206">
        <v>0.32100000000000001</v>
      </c>
      <c r="X2206">
        <v>0.36299999999999999</v>
      </c>
      <c r="Y2206">
        <v>0.68400000000000005</v>
      </c>
      <c r="Z2206">
        <v>112</v>
      </c>
      <c r="AA2206">
        <v>6</v>
      </c>
      <c r="AB2206">
        <v>0</v>
      </c>
      <c r="AC2206">
        <v>2</v>
      </c>
      <c r="AD2206">
        <v>3</v>
      </c>
      <c r="AE2206">
        <v>0</v>
      </c>
      <c r="AF2206">
        <v>3</v>
      </c>
      <c r="AG2206">
        <v>0.312</v>
      </c>
      <c r="AH2206">
        <v>100</v>
      </c>
      <c r="AI2206">
        <v>92</v>
      </c>
      <c r="AJ2206" t="s">
        <v>57</v>
      </c>
    </row>
    <row r="2207" spans="1:36" x14ac:dyDescent="0.45">
      <c r="A2207">
        <v>106</v>
      </c>
      <c r="C2207" t="s">
        <v>425</v>
      </c>
      <c r="D2207" t="str">
        <f t="shared" si="34"/>
        <v>Pedro Álvarez2013</v>
      </c>
      <c r="E2207" t="s">
        <v>36</v>
      </c>
      <c r="F2207">
        <v>2013</v>
      </c>
      <c r="G2207">
        <v>85</v>
      </c>
      <c r="H2207">
        <v>334</v>
      </c>
      <c r="I2207">
        <v>614</v>
      </c>
      <c r="J2207">
        <v>83</v>
      </c>
      <c r="K2207">
        <v>304</v>
      </c>
      <c r="L2207">
        <v>39</v>
      </c>
      <c r="M2207">
        <v>76</v>
      </c>
      <c r="N2207">
        <v>9</v>
      </c>
      <c r="O2207">
        <v>0</v>
      </c>
      <c r="P2207">
        <v>24</v>
      </c>
      <c r="Q2207">
        <v>62</v>
      </c>
      <c r="R2207">
        <v>1</v>
      </c>
      <c r="S2207">
        <v>0</v>
      </c>
      <c r="T2207">
        <v>27</v>
      </c>
      <c r="U2207">
        <v>109</v>
      </c>
      <c r="V2207">
        <v>0.25</v>
      </c>
      <c r="W2207">
        <v>0.311</v>
      </c>
      <c r="X2207">
        <v>0.51600000000000001</v>
      </c>
      <c r="Y2207">
        <v>0.82799999999999996</v>
      </c>
      <c r="Z2207">
        <v>157</v>
      </c>
      <c r="AA2207">
        <v>7</v>
      </c>
      <c r="AB2207">
        <v>1</v>
      </c>
      <c r="AC2207">
        <v>0</v>
      </c>
      <c r="AD2207">
        <v>2</v>
      </c>
      <c r="AE2207">
        <v>4</v>
      </c>
      <c r="AF2207">
        <v>2</v>
      </c>
      <c r="AG2207">
        <v>0.30099999999999999</v>
      </c>
      <c r="AH2207">
        <v>114</v>
      </c>
      <c r="AI2207">
        <v>127</v>
      </c>
      <c r="AJ2207" t="s">
        <v>426</v>
      </c>
    </row>
    <row r="2208" spans="1:36" x14ac:dyDescent="0.45">
      <c r="A2208">
        <v>107</v>
      </c>
      <c r="C2208" t="s">
        <v>631</v>
      </c>
      <c r="D2208" t="str">
        <f t="shared" si="34"/>
        <v>Chris Carter2013</v>
      </c>
      <c r="E2208" t="s">
        <v>36</v>
      </c>
      <c r="F2208">
        <v>2013</v>
      </c>
      <c r="G2208">
        <v>87</v>
      </c>
      <c r="H2208">
        <v>334</v>
      </c>
      <c r="I2208">
        <v>585</v>
      </c>
      <c r="J2208">
        <v>82</v>
      </c>
      <c r="K2208">
        <v>288</v>
      </c>
      <c r="L2208">
        <v>44</v>
      </c>
      <c r="M2208">
        <v>66</v>
      </c>
      <c r="N2208">
        <v>13</v>
      </c>
      <c r="O2208">
        <v>1</v>
      </c>
      <c r="P2208">
        <v>18</v>
      </c>
      <c r="Q2208">
        <v>47</v>
      </c>
      <c r="R2208">
        <v>0</v>
      </c>
      <c r="S2208">
        <v>0</v>
      </c>
      <c r="T2208">
        <v>41</v>
      </c>
      <c r="U2208">
        <v>123</v>
      </c>
      <c r="V2208">
        <v>0.22900000000000001</v>
      </c>
      <c r="W2208">
        <v>0.32600000000000001</v>
      </c>
      <c r="X2208">
        <v>0.46899999999999997</v>
      </c>
      <c r="Y2208">
        <v>0.79500000000000004</v>
      </c>
      <c r="Z2208">
        <v>135</v>
      </c>
      <c r="AA2208">
        <v>5</v>
      </c>
      <c r="AB2208">
        <v>2</v>
      </c>
      <c r="AC2208">
        <v>0</v>
      </c>
      <c r="AD2208">
        <v>3</v>
      </c>
      <c r="AE2208">
        <v>1</v>
      </c>
      <c r="AF2208">
        <v>1</v>
      </c>
      <c r="AG2208">
        <v>0.32</v>
      </c>
      <c r="AH2208">
        <v>106</v>
      </c>
      <c r="AI2208">
        <v>120</v>
      </c>
      <c r="AJ2208" t="s">
        <v>632</v>
      </c>
    </row>
    <row r="2209" spans="1:36" x14ac:dyDescent="0.45">
      <c r="A2209">
        <v>108</v>
      </c>
      <c r="C2209" t="s">
        <v>212</v>
      </c>
      <c r="D2209" t="str">
        <f t="shared" si="34"/>
        <v>David Ortiz2013</v>
      </c>
      <c r="E2209" t="s">
        <v>36</v>
      </c>
      <c r="F2209">
        <v>2013</v>
      </c>
      <c r="G2209">
        <v>77</v>
      </c>
      <c r="H2209">
        <v>331</v>
      </c>
      <c r="I2209">
        <v>600</v>
      </c>
      <c r="J2209">
        <v>75</v>
      </c>
      <c r="K2209">
        <v>287</v>
      </c>
      <c r="L2209">
        <v>49</v>
      </c>
      <c r="M2209">
        <v>91</v>
      </c>
      <c r="N2209">
        <v>22</v>
      </c>
      <c r="O2209">
        <v>2</v>
      </c>
      <c r="P2209">
        <v>19</v>
      </c>
      <c r="Q2209">
        <v>65</v>
      </c>
      <c r="R2209">
        <v>3</v>
      </c>
      <c r="S2209">
        <v>0</v>
      </c>
      <c r="T2209">
        <v>42</v>
      </c>
      <c r="U2209">
        <v>43</v>
      </c>
      <c r="V2209">
        <v>0.317</v>
      </c>
      <c r="W2209">
        <v>0.40200000000000002</v>
      </c>
      <c r="X2209">
        <v>0.60599999999999998</v>
      </c>
      <c r="Y2209">
        <v>1.008</v>
      </c>
      <c r="Z2209">
        <v>174</v>
      </c>
      <c r="AA2209">
        <v>14</v>
      </c>
      <c r="AB2209">
        <v>0</v>
      </c>
      <c r="AC2209">
        <v>0</v>
      </c>
      <c r="AD2209">
        <v>2</v>
      </c>
      <c r="AE2209">
        <v>13</v>
      </c>
      <c r="AF2209">
        <v>3</v>
      </c>
      <c r="AG2209">
        <v>0.317</v>
      </c>
      <c r="AH2209">
        <v>109</v>
      </c>
      <c r="AI2209">
        <v>178</v>
      </c>
      <c r="AJ2209" t="s">
        <v>213</v>
      </c>
    </row>
    <row r="2210" spans="1:36" x14ac:dyDescent="0.45">
      <c r="A2210">
        <v>109</v>
      </c>
      <c r="C2210" t="s">
        <v>847</v>
      </c>
      <c r="D2210" t="str">
        <f t="shared" si="34"/>
        <v>Jason Castro2013</v>
      </c>
      <c r="E2210" t="s">
        <v>36</v>
      </c>
      <c r="F2210">
        <v>2013</v>
      </c>
      <c r="G2210">
        <v>81</v>
      </c>
      <c r="H2210">
        <v>329</v>
      </c>
      <c r="I2210">
        <v>491</v>
      </c>
      <c r="J2210">
        <v>76</v>
      </c>
      <c r="K2210">
        <v>297</v>
      </c>
      <c r="L2210">
        <v>40</v>
      </c>
      <c r="M2210">
        <v>80</v>
      </c>
      <c r="N2210">
        <v>25</v>
      </c>
      <c r="O2210">
        <v>0</v>
      </c>
      <c r="P2210">
        <v>12</v>
      </c>
      <c r="Q2210">
        <v>31</v>
      </c>
      <c r="R2210">
        <v>2</v>
      </c>
      <c r="S2210">
        <v>1</v>
      </c>
      <c r="T2210">
        <v>27</v>
      </c>
      <c r="U2210">
        <v>78</v>
      </c>
      <c r="V2210">
        <v>0.26900000000000002</v>
      </c>
      <c r="W2210">
        <v>0.33100000000000002</v>
      </c>
      <c r="X2210">
        <v>0.47499999999999998</v>
      </c>
      <c r="Y2210">
        <v>0.80600000000000005</v>
      </c>
      <c r="Z2210">
        <v>141</v>
      </c>
      <c r="AA2210">
        <v>3</v>
      </c>
      <c r="AB2210">
        <v>2</v>
      </c>
      <c r="AC2210">
        <v>0</v>
      </c>
      <c r="AD2210">
        <v>3</v>
      </c>
      <c r="AE2210">
        <v>2</v>
      </c>
      <c r="AF2210">
        <v>2</v>
      </c>
      <c r="AG2210">
        <v>0.32400000000000001</v>
      </c>
      <c r="AH2210">
        <v>93</v>
      </c>
      <c r="AI2210">
        <v>123</v>
      </c>
      <c r="AJ2210" t="s">
        <v>848</v>
      </c>
    </row>
    <row r="2211" spans="1:36" x14ac:dyDescent="0.45">
      <c r="A2211">
        <v>110</v>
      </c>
      <c r="C2211" t="s">
        <v>915</v>
      </c>
      <c r="D2211" t="str">
        <f t="shared" si="34"/>
        <v>Coco Crisp2013</v>
      </c>
      <c r="E2211" t="s">
        <v>36</v>
      </c>
      <c r="F2211">
        <v>2013</v>
      </c>
      <c r="G2211">
        <v>73</v>
      </c>
      <c r="H2211">
        <v>329</v>
      </c>
      <c r="I2211">
        <v>584</v>
      </c>
      <c r="J2211">
        <v>71</v>
      </c>
      <c r="K2211">
        <v>285</v>
      </c>
      <c r="L2211">
        <v>48</v>
      </c>
      <c r="M2211">
        <v>75</v>
      </c>
      <c r="N2211">
        <v>14</v>
      </c>
      <c r="O2211">
        <v>1</v>
      </c>
      <c r="P2211">
        <v>9</v>
      </c>
      <c r="Q2211">
        <v>35</v>
      </c>
      <c r="R2211">
        <v>14</v>
      </c>
      <c r="S2211">
        <v>4</v>
      </c>
      <c r="T2211">
        <v>38</v>
      </c>
      <c r="U2211">
        <v>35</v>
      </c>
      <c r="V2211">
        <v>0.26300000000000001</v>
      </c>
      <c r="W2211">
        <v>0.34499999999999997</v>
      </c>
      <c r="X2211">
        <v>0.41399999999999998</v>
      </c>
      <c r="Y2211">
        <v>0.75900000000000001</v>
      </c>
      <c r="Z2211">
        <v>118</v>
      </c>
      <c r="AA2211">
        <v>5</v>
      </c>
      <c r="AB2211">
        <v>0</v>
      </c>
      <c r="AC2211">
        <v>1</v>
      </c>
      <c r="AD2211">
        <v>5</v>
      </c>
      <c r="AE2211">
        <v>2</v>
      </c>
      <c r="AF2211">
        <v>2</v>
      </c>
      <c r="AG2211">
        <v>0.26800000000000002</v>
      </c>
      <c r="AH2211">
        <v>96</v>
      </c>
      <c r="AI2211">
        <v>112</v>
      </c>
      <c r="AJ2211" t="s">
        <v>916</v>
      </c>
    </row>
    <row r="2212" spans="1:36" x14ac:dyDescent="0.45">
      <c r="A2212">
        <v>111</v>
      </c>
      <c r="C2212" t="s">
        <v>302</v>
      </c>
      <c r="D2212" t="str">
        <f t="shared" si="34"/>
        <v>Matt Dominguez2013</v>
      </c>
      <c r="E2212" t="s">
        <v>36</v>
      </c>
      <c r="F2212">
        <v>2013</v>
      </c>
      <c r="G2212">
        <v>88</v>
      </c>
      <c r="H2212">
        <v>329</v>
      </c>
      <c r="I2212">
        <v>589</v>
      </c>
      <c r="J2212">
        <v>87</v>
      </c>
      <c r="K2212">
        <v>308</v>
      </c>
      <c r="L2212">
        <v>30</v>
      </c>
      <c r="M2212">
        <v>70</v>
      </c>
      <c r="N2212">
        <v>15</v>
      </c>
      <c r="O2212">
        <v>0</v>
      </c>
      <c r="P2212">
        <v>11</v>
      </c>
      <c r="Q2212">
        <v>45</v>
      </c>
      <c r="R2212">
        <v>0</v>
      </c>
      <c r="S2212">
        <v>0</v>
      </c>
      <c r="T2212">
        <v>12</v>
      </c>
      <c r="U2212">
        <v>51</v>
      </c>
      <c r="V2212">
        <v>0.22700000000000001</v>
      </c>
      <c r="W2212">
        <v>0.25700000000000001</v>
      </c>
      <c r="X2212">
        <v>0.38300000000000001</v>
      </c>
      <c r="Y2212">
        <v>0.64</v>
      </c>
      <c r="Z2212">
        <v>118</v>
      </c>
      <c r="AA2212">
        <v>13</v>
      </c>
      <c r="AB2212">
        <v>2</v>
      </c>
      <c r="AC2212">
        <v>2</v>
      </c>
      <c r="AD2212">
        <v>5</v>
      </c>
      <c r="AE2212">
        <v>1</v>
      </c>
      <c r="AF2212">
        <v>4</v>
      </c>
      <c r="AG2212">
        <v>0.23499999999999999</v>
      </c>
      <c r="AH2212">
        <v>85</v>
      </c>
      <c r="AI2212">
        <v>77</v>
      </c>
      <c r="AJ2212" t="s">
        <v>303</v>
      </c>
    </row>
    <row r="2213" spans="1:36" x14ac:dyDescent="0.45">
      <c r="A2213">
        <v>112</v>
      </c>
      <c r="C2213" t="s">
        <v>1598</v>
      </c>
      <c r="D2213" t="str">
        <f t="shared" si="34"/>
        <v>Ryan Doumit2013</v>
      </c>
      <c r="E2213" t="s">
        <v>36</v>
      </c>
      <c r="F2213">
        <v>2013</v>
      </c>
      <c r="G2213">
        <v>81</v>
      </c>
      <c r="H2213">
        <v>325</v>
      </c>
      <c r="I2213">
        <v>538</v>
      </c>
      <c r="J2213">
        <v>70</v>
      </c>
      <c r="K2213">
        <v>295</v>
      </c>
      <c r="L2213">
        <v>32</v>
      </c>
      <c r="M2213">
        <v>70</v>
      </c>
      <c r="N2213">
        <v>17</v>
      </c>
      <c r="O2213">
        <v>1</v>
      </c>
      <c r="P2213">
        <v>9</v>
      </c>
      <c r="Q2213">
        <v>39</v>
      </c>
      <c r="R2213">
        <v>1</v>
      </c>
      <c r="S2213">
        <v>0</v>
      </c>
      <c r="T2213">
        <v>25</v>
      </c>
      <c r="U2213">
        <v>52</v>
      </c>
      <c r="V2213">
        <v>0.23699999999999999</v>
      </c>
      <c r="W2213">
        <v>0.29499999999999998</v>
      </c>
      <c r="X2213">
        <v>0.39300000000000002</v>
      </c>
      <c r="Y2213">
        <v>0.68899999999999995</v>
      </c>
      <c r="Z2213">
        <v>116</v>
      </c>
      <c r="AA2213">
        <v>9</v>
      </c>
      <c r="AB2213">
        <v>1</v>
      </c>
      <c r="AC2213">
        <v>0</v>
      </c>
      <c r="AD2213">
        <v>4</v>
      </c>
      <c r="AE2213">
        <v>0</v>
      </c>
      <c r="AF2213">
        <v>5</v>
      </c>
      <c r="AG2213">
        <v>0.25600000000000001</v>
      </c>
      <c r="AH2213">
        <v>93</v>
      </c>
      <c r="AI2213">
        <v>91</v>
      </c>
      <c r="AJ2213" t="s">
        <v>1599</v>
      </c>
    </row>
    <row r="2214" spans="1:36" x14ac:dyDescent="0.45">
      <c r="A2214">
        <v>113</v>
      </c>
      <c r="C2214" t="s">
        <v>453</v>
      </c>
      <c r="D2214" t="str">
        <f t="shared" si="34"/>
        <v>Pablo Sandoval2013</v>
      </c>
      <c r="E2214" t="s">
        <v>36</v>
      </c>
      <c r="F2214">
        <v>2013</v>
      </c>
      <c r="G2214">
        <v>76</v>
      </c>
      <c r="H2214">
        <v>325</v>
      </c>
      <c r="I2214">
        <v>584</v>
      </c>
      <c r="J2214">
        <v>75</v>
      </c>
      <c r="K2214">
        <v>297</v>
      </c>
      <c r="L2214">
        <v>30</v>
      </c>
      <c r="M2214">
        <v>79</v>
      </c>
      <c r="N2214">
        <v>12</v>
      </c>
      <c r="O2214">
        <v>0</v>
      </c>
      <c r="P2214">
        <v>9</v>
      </c>
      <c r="Q2214">
        <v>42</v>
      </c>
      <c r="R2214">
        <v>0</v>
      </c>
      <c r="S2214">
        <v>0</v>
      </c>
      <c r="T2214">
        <v>20</v>
      </c>
      <c r="U2214">
        <v>45</v>
      </c>
      <c r="V2214">
        <v>0.26600000000000001</v>
      </c>
      <c r="W2214">
        <v>0.317</v>
      </c>
      <c r="X2214">
        <v>0.39700000000000002</v>
      </c>
      <c r="Y2214">
        <v>0.71399999999999997</v>
      </c>
      <c r="Z2214">
        <v>118</v>
      </c>
      <c r="AA2214">
        <v>12</v>
      </c>
      <c r="AB2214">
        <v>4</v>
      </c>
      <c r="AC2214">
        <v>0</v>
      </c>
      <c r="AD2214">
        <v>4</v>
      </c>
      <c r="AE2214">
        <v>2</v>
      </c>
      <c r="AF2214">
        <v>1</v>
      </c>
      <c r="AG2214">
        <v>0.28299999999999997</v>
      </c>
      <c r="AH2214">
        <v>88</v>
      </c>
      <c r="AI2214">
        <v>99</v>
      </c>
      <c r="AJ2214" t="s">
        <v>454</v>
      </c>
    </row>
    <row r="2215" spans="1:36" x14ac:dyDescent="0.45">
      <c r="A2215">
        <v>114</v>
      </c>
      <c r="C2215" t="s">
        <v>1622</v>
      </c>
      <c r="D2215" t="str">
        <f t="shared" si="34"/>
        <v>J.P. Arencibia2013</v>
      </c>
      <c r="E2215" t="s">
        <v>36</v>
      </c>
      <c r="F2215">
        <v>2013</v>
      </c>
      <c r="G2215">
        <v>84</v>
      </c>
      <c r="H2215">
        <v>324</v>
      </c>
      <c r="I2215">
        <v>497</v>
      </c>
      <c r="J2215">
        <v>74</v>
      </c>
      <c r="K2215">
        <v>308</v>
      </c>
      <c r="L2215">
        <v>34</v>
      </c>
      <c r="M2215">
        <v>68</v>
      </c>
      <c r="N2215">
        <v>13</v>
      </c>
      <c r="O2215">
        <v>0</v>
      </c>
      <c r="P2215">
        <v>16</v>
      </c>
      <c r="Q2215">
        <v>42</v>
      </c>
      <c r="R2215">
        <v>0</v>
      </c>
      <c r="S2215">
        <v>2</v>
      </c>
      <c r="T2215">
        <v>13</v>
      </c>
      <c r="U2215">
        <v>98</v>
      </c>
      <c r="V2215">
        <v>0.221</v>
      </c>
      <c r="W2215">
        <v>0.25600000000000001</v>
      </c>
      <c r="X2215">
        <v>0.41899999999999998</v>
      </c>
      <c r="Y2215">
        <v>0.67500000000000004</v>
      </c>
      <c r="Z2215">
        <v>129</v>
      </c>
      <c r="AA2215">
        <v>4</v>
      </c>
      <c r="AB2215">
        <v>2</v>
      </c>
      <c r="AC2215">
        <v>0</v>
      </c>
      <c r="AD2215">
        <v>1</v>
      </c>
      <c r="AE2215">
        <v>0</v>
      </c>
      <c r="AF2215">
        <v>3</v>
      </c>
      <c r="AG2215">
        <v>0.26700000000000002</v>
      </c>
      <c r="AH2215">
        <v>128</v>
      </c>
      <c r="AI2215">
        <v>85</v>
      </c>
      <c r="AJ2215" t="s">
        <v>1623</v>
      </c>
    </row>
    <row r="2216" spans="1:36" x14ac:dyDescent="0.45">
      <c r="A2216">
        <v>115</v>
      </c>
      <c r="C2216" t="s">
        <v>381</v>
      </c>
      <c r="D2216" t="str">
        <f t="shared" si="34"/>
        <v>Brandon Belt2013</v>
      </c>
      <c r="E2216" t="s">
        <v>36</v>
      </c>
      <c r="F2216">
        <v>2013</v>
      </c>
      <c r="G2216">
        <v>89</v>
      </c>
      <c r="H2216">
        <v>324</v>
      </c>
      <c r="I2216">
        <v>571</v>
      </c>
      <c r="J2216">
        <v>76</v>
      </c>
      <c r="K2216">
        <v>288</v>
      </c>
      <c r="L2216">
        <v>42</v>
      </c>
      <c r="M2216">
        <v>75</v>
      </c>
      <c r="N2216">
        <v>22</v>
      </c>
      <c r="O2216">
        <v>1</v>
      </c>
      <c r="P2216">
        <v>10</v>
      </c>
      <c r="Q2216">
        <v>38</v>
      </c>
      <c r="R2216">
        <v>4</v>
      </c>
      <c r="S2216">
        <v>2</v>
      </c>
      <c r="T2216">
        <v>31</v>
      </c>
      <c r="U2216">
        <v>76</v>
      </c>
      <c r="V2216">
        <v>0.26</v>
      </c>
      <c r="W2216">
        <v>0.33600000000000002</v>
      </c>
      <c r="X2216">
        <v>0.44800000000000001</v>
      </c>
      <c r="Y2216">
        <v>0.78400000000000003</v>
      </c>
      <c r="Z2216">
        <v>129</v>
      </c>
      <c r="AA2216">
        <v>4</v>
      </c>
      <c r="AB2216">
        <v>3</v>
      </c>
      <c r="AC2216">
        <v>0</v>
      </c>
      <c r="AD2216">
        <v>2</v>
      </c>
      <c r="AE2216">
        <v>3</v>
      </c>
      <c r="AF2216">
        <v>1</v>
      </c>
      <c r="AG2216">
        <v>0.31900000000000001</v>
      </c>
      <c r="AH2216">
        <v>87</v>
      </c>
      <c r="AI2216">
        <v>118</v>
      </c>
      <c r="AJ2216" t="s">
        <v>382</v>
      </c>
    </row>
    <row r="2217" spans="1:36" x14ac:dyDescent="0.45">
      <c r="A2217">
        <v>116</v>
      </c>
      <c r="C2217" t="s">
        <v>62</v>
      </c>
      <c r="D2217" t="str">
        <f t="shared" si="34"/>
        <v>Brian Dozier2013</v>
      </c>
      <c r="E2217" t="s">
        <v>36</v>
      </c>
      <c r="F2217">
        <v>2013</v>
      </c>
      <c r="G2217">
        <v>81</v>
      </c>
      <c r="H2217">
        <v>322</v>
      </c>
      <c r="I2217">
        <v>623</v>
      </c>
      <c r="J2217">
        <v>75</v>
      </c>
      <c r="K2217">
        <v>285</v>
      </c>
      <c r="L2217">
        <v>38</v>
      </c>
      <c r="M2217">
        <v>67</v>
      </c>
      <c r="N2217">
        <v>15</v>
      </c>
      <c r="O2217">
        <v>2</v>
      </c>
      <c r="P2217">
        <v>8</v>
      </c>
      <c r="Q2217">
        <v>35</v>
      </c>
      <c r="R2217">
        <v>8</v>
      </c>
      <c r="S2217">
        <v>6</v>
      </c>
      <c r="T2217">
        <v>28</v>
      </c>
      <c r="U2217">
        <v>57</v>
      </c>
      <c r="V2217">
        <v>0.23499999999999999</v>
      </c>
      <c r="W2217">
        <v>0.31</v>
      </c>
      <c r="X2217">
        <v>0.38600000000000001</v>
      </c>
      <c r="Y2217">
        <v>0.69599999999999995</v>
      </c>
      <c r="Z2217">
        <v>110</v>
      </c>
      <c r="AA2217">
        <v>10</v>
      </c>
      <c r="AB2217">
        <v>4</v>
      </c>
      <c r="AC2217">
        <v>2</v>
      </c>
      <c r="AD2217">
        <v>2</v>
      </c>
      <c r="AE2217">
        <v>0</v>
      </c>
      <c r="AF2217">
        <v>3</v>
      </c>
      <c r="AG2217">
        <v>0.26600000000000001</v>
      </c>
      <c r="AH2217">
        <v>93</v>
      </c>
      <c r="AI2217">
        <v>94</v>
      </c>
      <c r="AJ2217" t="s">
        <v>63</v>
      </c>
    </row>
    <row r="2218" spans="1:36" x14ac:dyDescent="0.45">
      <c r="A2218">
        <v>117</v>
      </c>
      <c r="C2218" t="s">
        <v>427</v>
      </c>
      <c r="D2218" t="str">
        <f t="shared" si="34"/>
        <v>Dexter Fowler2013</v>
      </c>
      <c r="E2218" t="s">
        <v>36</v>
      </c>
      <c r="F2218">
        <v>2013</v>
      </c>
      <c r="G2218">
        <v>74</v>
      </c>
      <c r="H2218">
        <v>322</v>
      </c>
      <c r="I2218">
        <v>492</v>
      </c>
      <c r="J2218">
        <v>69</v>
      </c>
      <c r="K2218">
        <v>275</v>
      </c>
      <c r="L2218">
        <v>51</v>
      </c>
      <c r="M2218">
        <v>78</v>
      </c>
      <c r="N2218">
        <v>14</v>
      </c>
      <c r="O2218">
        <v>2</v>
      </c>
      <c r="P2218">
        <v>10</v>
      </c>
      <c r="Q2218">
        <v>26</v>
      </c>
      <c r="R2218">
        <v>13</v>
      </c>
      <c r="S2218">
        <v>3</v>
      </c>
      <c r="T2218">
        <v>38</v>
      </c>
      <c r="U2218">
        <v>69</v>
      </c>
      <c r="V2218">
        <v>0.28399999999999997</v>
      </c>
      <c r="W2218">
        <v>0.38100000000000001</v>
      </c>
      <c r="X2218">
        <v>0.45800000000000002</v>
      </c>
      <c r="Y2218">
        <v>0.83899999999999997</v>
      </c>
      <c r="Z2218">
        <v>126</v>
      </c>
      <c r="AA2218">
        <v>3</v>
      </c>
      <c r="AB2218">
        <v>5</v>
      </c>
      <c r="AC2218">
        <v>4</v>
      </c>
      <c r="AD2218">
        <v>0</v>
      </c>
      <c r="AE2218">
        <v>1</v>
      </c>
      <c r="AF2218">
        <v>1</v>
      </c>
      <c r="AG2218">
        <v>0.34699999999999998</v>
      </c>
      <c r="AH2218">
        <v>116</v>
      </c>
      <c r="AI2218">
        <v>134</v>
      </c>
      <c r="AJ2218" t="s">
        <v>428</v>
      </c>
    </row>
    <row r="2219" spans="1:36" x14ac:dyDescent="0.45">
      <c r="A2219">
        <v>118</v>
      </c>
      <c r="C2219" t="s">
        <v>1662</v>
      </c>
      <c r="D2219" t="str">
        <f t="shared" si="34"/>
        <v>Vernon Wells2013</v>
      </c>
      <c r="E2219" t="s">
        <v>36</v>
      </c>
      <c r="F2219">
        <v>2013</v>
      </c>
      <c r="G2219">
        <v>86</v>
      </c>
      <c r="H2219">
        <v>322</v>
      </c>
      <c r="I2219">
        <v>458</v>
      </c>
      <c r="J2219">
        <v>74</v>
      </c>
      <c r="K2219">
        <v>302</v>
      </c>
      <c r="L2219">
        <v>33</v>
      </c>
      <c r="M2219">
        <v>72</v>
      </c>
      <c r="N2219">
        <v>10</v>
      </c>
      <c r="O2219">
        <v>0</v>
      </c>
      <c r="P2219">
        <v>10</v>
      </c>
      <c r="Q2219">
        <v>36</v>
      </c>
      <c r="R2219">
        <v>4</v>
      </c>
      <c r="S2219">
        <v>3</v>
      </c>
      <c r="T2219">
        <v>17</v>
      </c>
      <c r="U2219">
        <v>51</v>
      </c>
      <c r="V2219">
        <v>0.23799999999999999</v>
      </c>
      <c r="W2219">
        <v>0.27600000000000002</v>
      </c>
      <c r="X2219">
        <v>0.371</v>
      </c>
      <c r="Y2219">
        <v>0.64700000000000002</v>
      </c>
      <c r="Z2219">
        <v>112</v>
      </c>
      <c r="AA2219">
        <v>7</v>
      </c>
      <c r="AB2219">
        <v>0</v>
      </c>
      <c r="AC2219">
        <v>0</v>
      </c>
      <c r="AD2219">
        <v>3</v>
      </c>
      <c r="AE2219">
        <v>1</v>
      </c>
      <c r="AF2219">
        <v>6</v>
      </c>
      <c r="AG2219">
        <v>0.254</v>
      </c>
      <c r="AH2219">
        <v>104</v>
      </c>
      <c r="AI2219">
        <v>80</v>
      </c>
      <c r="AJ2219" t="s">
        <v>1663</v>
      </c>
    </row>
    <row r="2220" spans="1:36" x14ac:dyDescent="0.45">
      <c r="A2220">
        <v>119</v>
      </c>
      <c r="C2220" t="s">
        <v>1710</v>
      </c>
      <c r="D2220" t="str">
        <f t="shared" si="34"/>
        <v>Carlos Peña2013</v>
      </c>
      <c r="E2220" t="s">
        <v>36</v>
      </c>
      <c r="F2220">
        <v>2013</v>
      </c>
      <c r="G2220">
        <v>84</v>
      </c>
      <c r="H2220">
        <v>321</v>
      </c>
      <c r="I2220">
        <v>328</v>
      </c>
      <c r="J2220">
        <v>79</v>
      </c>
      <c r="K2220">
        <v>274</v>
      </c>
      <c r="L2220">
        <v>38</v>
      </c>
      <c r="M2220">
        <v>58</v>
      </c>
      <c r="N2220">
        <v>13</v>
      </c>
      <c r="O2220">
        <v>1</v>
      </c>
      <c r="P2220">
        <v>8</v>
      </c>
      <c r="Q2220">
        <v>25</v>
      </c>
      <c r="R2220">
        <v>1</v>
      </c>
      <c r="S2220">
        <v>3</v>
      </c>
      <c r="T2220">
        <v>42</v>
      </c>
      <c r="U2220">
        <v>87</v>
      </c>
      <c r="V2220">
        <v>0.21199999999999999</v>
      </c>
      <c r="W2220">
        <v>0.32500000000000001</v>
      </c>
      <c r="X2220">
        <v>0.35399999999999998</v>
      </c>
      <c r="Y2220">
        <v>0.67900000000000005</v>
      </c>
      <c r="Z2220">
        <v>97</v>
      </c>
      <c r="AA2220">
        <v>5</v>
      </c>
      <c r="AB2220">
        <v>4</v>
      </c>
      <c r="AC2220">
        <v>1</v>
      </c>
      <c r="AD2220">
        <v>0</v>
      </c>
      <c r="AE2220">
        <v>5</v>
      </c>
      <c r="AF2220">
        <v>4</v>
      </c>
      <c r="AG2220">
        <v>0.27900000000000003</v>
      </c>
      <c r="AH2220">
        <v>104</v>
      </c>
      <c r="AI2220">
        <v>91</v>
      </c>
      <c r="AJ2220" t="s">
        <v>1711</v>
      </c>
    </row>
    <row r="2221" spans="1:36" x14ac:dyDescent="0.45">
      <c r="A2221">
        <v>120</v>
      </c>
      <c r="C2221" t="s">
        <v>1712</v>
      </c>
      <c r="D2221" t="str">
        <f t="shared" si="34"/>
        <v>Rickie Weeks2013</v>
      </c>
      <c r="E2221" t="s">
        <v>36</v>
      </c>
      <c r="F2221">
        <v>2013</v>
      </c>
      <c r="G2221">
        <v>85</v>
      </c>
      <c r="H2221">
        <v>321</v>
      </c>
      <c r="I2221">
        <v>399</v>
      </c>
      <c r="J2221">
        <v>75</v>
      </c>
      <c r="K2221">
        <v>279</v>
      </c>
      <c r="L2221">
        <v>35</v>
      </c>
      <c r="M2221">
        <v>63</v>
      </c>
      <c r="N2221">
        <v>14</v>
      </c>
      <c r="O2221">
        <v>1</v>
      </c>
      <c r="P2221">
        <v>9</v>
      </c>
      <c r="Q2221">
        <v>21</v>
      </c>
      <c r="R2221">
        <v>5</v>
      </c>
      <c r="S2221">
        <v>3</v>
      </c>
      <c r="T2221">
        <v>35</v>
      </c>
      <c r="U2221">
        <v>86</v>
      </c>
      <c r="V2221">
        <v>0.22600000000000001</v>
      </c>
      <c r="W2221">
        <v>0.32700000000000001</v>
      </c>
      <c r="X2221">
        <v>0.38</v>
      </c>
      <c r="Y2221">
        <v>0.70699999999999996</v>
      </c>
      <c r="Z2221">
        <v>106</v>
      </c>
      <c r="AA2221">
        <v>10</v>
      </c>
      <c r="AB2221">
        <v>7</v>
      </c>
      <c r="AC2221">
        <v>0</v>
      </c>
      <c r="AD2221">
        <v>0</v>
      </c>
      <c r="AE2221">
        <v>0</v>
      </c>
      <c r="AF2221">
        <v>2</v>
      </c>
      <c r="AG2221">
        <v>0.29399999999999998</v>
      </c>
      <c r="AH2221">
        <v>113</v>
      </c>
      <c r="AI2221">
        <v>98</v>
      </c>
      <c r="AJ2221" t="s">
        <v>1713</v>
      </c>
    </row>
    <row r="2222" spans="1:36" x14ac:dyDescent="0.45">
      <c r="A2222">
        <v>121</v>
      </c>
      <c r="C2222" t="s">
        <v>364</v>
      </c>
      <c r="D2222" t="str">
        <f t="shared" si="34"/>
        <v>Lorenzo Cain2013</v>
      </c>
      <c r="E2222" t="s">
        <v>36</v>
      </c>
      <c r="F2222">
        <v>2013</v>
      </c>
      <c r="G2222">
        <v>80</v>
      </c>
      <c r="H2222">
        <v>319</v>
      </c>
      <c r="I2222">
        <v>442</v>
      </c>
      <c r="J2222">
        <v>78</v>
      </c>
      <c r="K2222">
        <v>286</v>
      </c>
      <c r="L2222">
        <v>39</v>
      </c>
      <c r="M2222">
        <v>74</v>
      </c>
      <c r="N2222">
        <v>17</v>
      </c>
      <c r="O2222">
        <v>2</v>
      </c>
      <c r="P2222">
        <v>4</v>
      </c>
      <c r="Q2222">
        <v>36</v>
      </c>
      <c r="R2222">
        <v>10</v>
      </c>
      <c r="S2222">
        <v>4</v>
      </c>
      <c r="T2222">
        <v>24</v>
      </c>
      <c r="U2222">
        <v>68</v>
      </c>
      <c r="V2222">
        <v>0.25900000000000001</v>
      </c>
      <c r="W2222">
        <v>0.32</v>
      </c>
      <c r="X2222">
        <v>0.374</v>
      </c>
      <c r="Y2222">
        <v>0.69399999999999995</v>
      </c>
      <c r="Z2222">
        <v>107</v>
      </c>
      <c r="AA2222">
        <v>9</v>
      </c>
      <c r="AB2222">
        <v>4</v>
      </c>
      <c r="AC2222">
        <v>0</v>
      </c>
      <c r="AD2222">
        <v>5</v>
      </c>
      <c r="AE2222">
        <v>0</v>
      </c>
      <c r="AF2222">
        <v>3</v>
      </c>
      <c r="AG2222">
        <v>0.32</v>
      </c>
      <c r="AH2222">
        <v>111</v>
      </c>
      <c r="AI2222">
        <v>94</v>
      </c>
      <c r="AJ2222" t="s">
        <v>365</v>
      </c>
    </row>
    <row r="2223" spans="1:36" x14ac:dyDescent="0.45">
      <c r="A2223">
        <v>122</v>
      </c>
      <c r="C2223" t="s">
        <v>314</v>
      </c>
      <c r="D2223" t="str">
        <f t="shared" si="34"/>
        <v>B.J. Upton2013</v>
      </c>
      <c r="E2223" t="s">
        <v>36</v>
      </c>
      <c r="F2223">
        <v>2013</v>
      </c>
      <c r="G2223">
        <v>84</v>
      </c>
      <c r="H2223">
        <v>318</v>
      </c>
      <c r="I2223">
        <v>446</v>
      </c>
      <c r="J2223">
        <v>81</v>
      </c>
      <c r="K2223">
        <v>277</v>
      </c>
      <c r="L2223">
        <v>23</v>
      </c>
      <c r="M2223">
        <v>49</v>
      </c>
      <c r="N2223">
        <v>10</v>
      </c>
      <c r="O2223">
        <v>0</v>
      </c>
      <c r="P2223">
        <v>8</v>
      </c>
      <c r="Q2223">
        <v>20</v>
      </c>
      <c r="R2223">
        <v>7</v>
      </c>
      <c r="S2223">
        <v>4</v>
      </c>
      <c r="T2223">
        <v>33</v>
      </c>
      <c r="U2223">
        <v>102</v>
      </c>
      <c r="V2223">
        <v>0.17699999999999999</v>
      </c>
      <c r="W2223">
        <v>0.26600000000000001</v>
      </c>
      <c r="X2223">
        <v>0.3</v>
      </c>
      <c r="Y2223">
        <v>0.56499999999999995</v>
      </c>
      <c r="Z2223">
        <v>83</v>
      </c>
      <c r="AA2223">
        <v>6</v>
      </c>
      <c r="AB2223">
        <v>2</v>
      </c>
      <c r="AC2223">
        <v>1</v>
      </c>
      <c r="AD2223">
        <v>4</v>
      </c>
      <c r="AE2223">
        <v>2</v>
      </c>
      <c r="AF2223">
        <v>2</v>
      </c>
      <c r="AG2223">
        <v>0.24</v>
      </c>
      <c r="AH2223">
        <v>103</v>
      </c>
      <c r="AI2223">
        <v>59</v>
      </c>
      <c r="AJ2223" t="s">
        <v>315</v>
      </c>
    </row>
    <row r="2224" spans="1:36" x14ac:dyDescent="0.45">
      <c r="A2224">
        <v>123</v>
      </c>
      <c r="C2224" t="s">
        <v>925</v>
      </c>
      <c r="D2224" t="str">
        <f t="shared" si="34"/>
        <v>Michael Cuddyer2013</v>
      </c>
      <c r="E2224" t="s">
        <v>36</v>
      </c>
      <c r="F2224">
        <v>2013</v>
      </c>
      <c r="G2224">
        <v>74</v>
      </c>
      <c r="H2224">
        <v>317</v>
      </c>
      <c r="I2224">
        <v>540</v>
      </c>
      <c r="J2224">
        <v>72</v>
      </c>
      <c r="K2224">
        <v>285</v>
      </c>
      <c r="L2224">
        <v>44</v>
      </c>
      <c r="M2224">
        <v>94</v>
      </c>
      <c r="N2224">
        <v>18</v>
      </c>
      <c r="O2224">
        <v>1</v>
      </c>
      <c r="P2224">
        <v>16</v>
      </c>
      <c r="Q2224">
        <v>55</v>
      </c>
      <c r="R2224">
        <v>6</v>
      </c>
      <c r="S2224">
        <v>1</v>
      </c>
      <c r="T2224">
        <v>28</v>
      </c>
      <c r="U2224">
        <v>58</v>
      </c>
      <c r="V2224">
        <v>0.33</v>
      </c>
      <c r="W2224">
        <v>0.39100000000000001</v>
      </c>
      <c r="X2224">
        <v>0.56799999999999995</v>
      </c>
      <c r="Y2224">
        <v>0.96</v>
      </c>
      <c r="Z2224">
        <v>162</v>
      </c>
      <c r="AA2224">
        <v>6</v>
      </c>
      <c r="AB2224">
        <v>2</v>
      </c>
      <c r="AC2224">
        <v>0</v>
      </c>
      <c r="AD2224">
        <v>2</v>
      </c>
      <c r="AE2224">
        <v>3</v>
      </c>
      <c r="AF2224">
        <v>3</v>
      </c>
      <c r="AG2224">
        <v>0.36599999999999999</v>
      </c>
      <c r="AH2224">
        <v>108</v>
      </c>
      <c r="AI2224">
        <v>165</v>
      </c>
      <c r="AJ2224" t="s">
        <v>926</v>
      </c>
    </row>
    <row r="2225" spans="1:36" x14ac:dyDescent="0.45">
      <c r="A2225">
        <v>124</v>
      </c>
      <c r="C2225" t="s">
        <v>194</v>
      </c>
      <c r="D2225" t="str">
        <f t="shared" si="34"/>
        <v>Ryan Howard2013</v>
      </c>
      <c r="E2225" t="s">
        <v>36</v>
      </c>
      <c r="F2225">
        <v>2013</v>
      </c>
      <c r="G2225">
        <v>80</v>
      </c>
      <c r="H2225">
        <v>317</v>
      </c>
      <c r="I2225">
        <v>317</v>
      </c>
      <c r="J2225">
        <v>74</v>
      </c>
      <c r="K2225">
        <v>286</v>
      </c>
      <c r="L2225">
        <v>34</v>
      </c>
      <c r="M2225">
        <v>76</v>
      </c>
      <c r="N2225">
        <v>20</v>
      </c>
      <c r="O2225">
        <v>2</v>
      </c>
      <c r="P2225">
        <v>11</v>
      </c>
      <c r="Q2225">
        <v>43</v>
      </c>
      <c r="R2225">
        <v>0</v>
      </c>
      <c r="S2225">
        <v>0</v>
      </c>
      <c r="T2225">
        <v>23</v>
      </c>
      <c r="U2225">
        <v>95</v>
      </c>
      <c r="V2225">
        <v>0.26600000000000001</v>
      </c>
      <c r="W2225">
        <v>0.31900000000000001</v>
      </c>
      <c r="X2225">
        <v>0.46500000000000002</v>
      </c>
      <c r="Y2225">
        <v>0.78400000000000003</v>
      </c>
      <c r="Z2225">
        <v>133</v>
      </c>
      <c r="AA2225">
        <v>6</v>
      </c>
      <c r="AB2225">
        <v>2</v>
      </c>
      <c r="AC2225">
        <v>0</v>
      </c>
      <c r="AD2225">
        <v>6</v>
      </c>
      <c r="AE2225">
        <v>4</v>
      </c>
      <c r="AF2225">
        <v>3</v>
      </c>
      <c r="AG2225">
        <v>0.35</v>
      </c>
      <c r="AH2225">
        <v>100</v>
      </c>
      <c r="AI2225">
        <v>117</v>
      </c>
      <c r="AJ2225" t="s">
        <v>195</v>
      </c>
    </row>
    <row r="2226" spans="1:36" x14ac:dyDescent="0.45">
      <c r="A2226">
        <v>125</v>
      </c>
      <c r="C2226" t="s">
        <v>1381</v>
      </c>
      <c r="D2226" t="str">
        <f t="shared" si="34"/>
        <v>Darwin Barney2013</v>
      </c>
      <c r="E2226" t="s">
        <v>36</v>
      </c>
      <c r="F2226">
        <v>2013</v>
      </c>
      <c r="G2226">
        <v>79</v>
      </c>
      <c r="H2226">
        <v>314</v>
      </c>
      <c r="I2226">
        <v>555</v>
      </c>
      <c r="J2226">
        <v>79</v>
      </c>
      <c r="K2226">
        <v>288</v>
      </c>
      <c r="L2226">
        <v>31</v>
      </c>
      <c r="M2226">
        <v>64</v>
      </c>
      <c r="N2226">
        <v>15</v>
      </c>
      <c r="O2226">
        <v>1</v>
      </c>
      <c r="P2226">
        <v>6</v>
      </c>
      <c r="Q2226">
        <v>26</v>
      </c>
      <c r="R2226">
        <v>3</v>
      </c>
      <c r="S2226">
        <v>1</v>
      </c>
      <c r="T2226">
        <v>18</v>
      </c>
      <c r="U2226">
        <v>34</v>
      </c>
      <c r="V2226">
        <v>0.222</v>
      </c>
      <c r="W2226">
        <v>0.27200000000000002</v>
      </c>
      <c r="X2226">
        <v>0.34399999999999997</v>
      </c>
      <c r="Y2226">
        <v>0.61599999999999999</v>
      </c>
      <c r="Z2226">
        <v>99</v>
      </c>
      <c r="AA2226">
        <v>10</v>
      </c>
      <c r="AB2226">
        <v>3</v>
      </c>
      <c r="AC2226">
        <v>2</v>
      </c>
      <c r="AD2226">
        <v>3</v>
      </c>
      <c r="AE2226">
        <v>4</v>
      </c>
      <c r="AF2226">
        <v>1</v>
      </c>
      <c r="AG2226">
        <v>0.23100000000000001</v>
      </c>
      <c r="AH2226">
        <v>116</v>
      </c>
      <c r="AI2226">
        <v>72</v>
      </c>
      <c r="AJ2226" t="s">
        <v>1382</v>
      </c>
    </row>
    <row r="2227" spans="1:36" x14ac:dyDescent="0.45">
      <c r="A2227">
        <v>126</v>
      </c>
      <c r="C2227" t="s">
        <v>1698</v>
      </c>
      <c r="D2227" t="str">
        <f t="shared" si="34"/>
        <v>John Buck2013</v>
      </c>
      <c r="E2227" t="s">
        <v>36</v>
      </c>
      <c r="F2227">
        <v>2013</v>
      </c>
      <c r="G2227">
        <v>77</v>
      </c>
      <c r="H2227">
        <v>313</v>
      </c>
      <c r="I2227">
        <v>431</v>
      </c>
      <c r="J2227">
        <v>73</v>
      </c>
      <c r="K2227">
        <v>284</v>
      </c>
      <c r="L2227">
        <v>35</v>
      </c>
      <c r="M2227">
        <v>62</v>
      </c>
      <c r="N2227">
        <v>8</v>
      </c>
      <c r="O2227">
        <v>0</v>
      </c>
      <c r="P2227">
        <v>14</v>
      </c>
      <c r="Q2227">
        <v>48</v>
      </c>
      <c r="R2227">
        <v>2</v>
      </c>
      <c r="S2227">
        <v>1</v>
      </c>
      <c r="T2227">
        <v>21</v>
      </c>
      <c r="U2227">
        <v>80</v>
      </c>
      <c r="V2227">
        <v>0.218</v>
      </c>
      <c r="W2227">
        <v>0.28399999999999997</v>
      </c>
      <c r="X2227">
        <v>0.39400000000000002</v>
      </c>
      <c r="Y2227">
        <v>0.67900000000000005</v>
      </c>
      <c r="Z2227">
        <v>112</v>
      </c>
      <c r="AA2227">
        <v>6</v>
      </c>
      <c r="AB2227">
        <v>6</v>
      </c>
      <c r="AC2227">
        <v>0</v>
      </c>
      <c r="AD2227">
        <v>2</v>
      </c>
      <c r="AE2227">
        <v>2</v>
      </c>
      <c r="AF2227">
        <v>5</v>
      </c>
      <c r="AG2227">
        <v>0.25</v>
      </c>
      <c r="AH2227">
        <v>107</v>
      </c>
      <c r="AI2227">
        <v>88</v>
      </c>
      <c r="AJ2227" t="s">
        <v>1699</v>
      </c>
    </row>
    <row r="2228" spans="1:36" x14ac:dyDescent="0.45">
      <c r="A2228">
        <v>127</v>
      </c>
      <c r="C2228" t="s">
        <v>1624</v>
      </c>
      <c r="D2228" t="str">
        <f t="shared" si="34"/>
        <v>Lyle Overbay2013</v>
      </c>
      <c r="E2228" t="s">
        <v>36</v>
      </c>
      <c r="F2228">
        <v>2013</v>
      </c>
      <c r="G2228">
        <v>86</v>
      </c>
      <c r="H2228">
        <v>313</v>
      </c>
      <c r="I2228">
        <v>486</v>
      </c>
      <c r="J2228">
        <v>77</v>
      </c>
      <c r="K2228">
        <v>286</v>
      </c>
      <c r="L2228">
        <v>31</v>
      </c>
      <c r="M2228">
        <v>72</v>
      </c>
      <c r="N2228">
        <v>18</v>
      </c>
      <c r="O2228">
        <v>1</v>
      </c>
      <c r="P2228">
        <v>11</v>
      </c>
      <c r="Q2228">
        <v>42</v>
      </c>
      <c r="R2228">
        <v>0</v>
      </c>
      <c r="S2228">
        <v>0</v>
      </c>
      <c r="T2228">
        <v>24</v>
      </c>
      <c r="U2228">
        <v>65</v>
      </c>
      <c r="V2228">
        <v>0.252</v>
      </c>
      <c r="W2228">
        <v>0.308</v>
      </c>
      <c r="X2228">
        <v>0.437</v>
      </c>
      <c r="Y2228">
        <v>0.745</v>
      </c>
      <c r="Z2228">
        <v>125</v>
      </c>
      <c r="AA2228">
        <v>9</v>
      </c>
      <c r="AB2228">
        <v>0</v>
      </c>
      <c r="AC2228">
        <v>0</v>
      </c>
      <c r="AD2228">
        <v>2</v>
      </c>
      <c r="AE2228">
        <v>0</v>
      </c>
      <c r="AF2228">
        <v>2</v>
      </c>
      <c r="AG2228">
        <v>0.28799999999999998</v>
      </c>
      <c r="AH2228">
        <v>116</v>
      </c>
      <c r="AI2228">
        <v>106</v>
      </c>
      <c r="AJ2228" t="s">
        <v>1625</v>
      </c>
    </row>
    <row r="2229" spans="1:36" x14ac:dyDescent="0.45">
      <c r="A2229">
        <v>128</v>
      </c>
      <c r="C2229" t="s">
        <v>1205</v>
      </c>
      <c r="D2229" t="str">
        <f t="shared" si="34"/>
        <v>Drew Stubbs2013</v>
      </c>
      <c r="E2229" t="s">
        <v>36</v>
      </c>
      <c r="F2229">
        <v>2013</v>
      </c>
      <c r="G2229">
        <v>90</v>
      </c>
      <c r="H2229">
        <v>313</v>
      </c>
      <c r="I2229">
        <v>481</v>
      </c>
      <c r="J2229">
        <v>81</v>
      </c>
      <c r="K2229">
        <v>287</v>
      </c>
      <c r="L2229">
        <v>37</v>
      </c>
      <c r="M2229">
        <v>70</v>
      </c>
      <c r="N2229">
        <v>16</v>
      </c>
      <c r="O2229">
        <v>2</v>
      </c>
      <c r="P2229">
        <v>7</v>
      </c>
      <c r="Q2229">
        <v>35</v>
      </c>
      <c r="R2229">
        <v>10</v>
      </c>
      <c r="S2229">
        <v>0</v>
      </c>
      <c r="T2229">
        <v>21</v>
      </c>
      <c r="U2229">
        <v>93</v>
      </c>
      <c r="V2229">
        <v>0.24399999999999999</v>
      </c>
      <c r="W2229">
        <v>0.29599999999999999</v>
      </c>
      <c r="X2229">
        <v>0.38700000000000001</v>
      </c>
      <c r="Y2229">
        <v>0.68300000000000005</v>
      </c>
      <c r="Z2229">
        <v>111</v>
      </c>
      <c r="AA2229">
        <v>3</v>
      </c>
      <c r="AB2229">
        <v>1</v>
      </c>
      <c r="AC2229">
        <v>2</v>
      </c>
      <c r="AD2229">
        <v>2</v>
      </c>
      <c r="AE2229">
        <v>0</v>
      </c>
      <c r="AF2229">
        <v>3</v>
      </c>
      <c r="AG2229">
        <v>0.33300000000000002</v>
      </c>
      <c r="AH2229">
        <v>105</v>
      </c>
      <c r="AI2229">
        <v>90</v>
      </c>
      <c r="AJ2229" t="s">
        <v>1206</v>
      </c>
    </row>
    <row r="2230" spans="1:36" x14ac:dyDescent="0.45">
      <c r="A2230">
        <v>129</v>
      </c>
      <c r="C2230" t="s">
        <v>1207</v>
      </c>
      <c r="D2230" t="str">
        <f t="shared" si="34"/>
        <v>Chris Denorfia2013</v>
      </c>
      <c r="E2230" t="s">
        <v>36</v>
      </c>
      <c r="F2230">
        <v>2013</v>
      </c>
      <c r="G2230">
        <v>87</v>
      </c>
      <c r="H2230">
        <v>311</v>
      </c>
      <c r="I2230">
        <v>520</v>
      </c>
      <c r="J2230">
        <v>62</v>
      </c>
      <c r="K2230">
        <v>284</v>
      </c>
      <c r="L2230">
        <v>38</v>
      </c>
      <c r="M2230">
        <v>77</v>
      </c>
      <c r="N2230">
        <v>14</v>
      </c>
      <c r="O2230">
        <v>0</v>
      </c>
      <c r="P2230">
        <v>7</v>
      </c>
      <c r="Q2230">
        <v>29</v>
      </c>
      <c r="R2230">
        <v>7</v>
      </c>
      <c r="S2230">
        <v>0</v>
      </c>
      <c r="T2230">
        <v>24</v>
      </c>
      <c r="U2230">
        <v>49</v>
      </c>
      <c r="V2230">
        <v>0.27100000000000002</v>
      </c>
      <c r="W2230">
        <v>0.32800000000000001</v>
      </c>
      <c r="X2230">
        <v>0.39400000000000002</v>
      </c>
      <c r="Y2230">
        <v>0.72199999999999998</v>
      </c>
      <c r="Z2230">
        <v>112</v>
      </c>
      <c r="AA2230">
        <v>10</v>
      </c>
      <c r="AB2230">
        <v>1</v>
      </c>
      <c r="AC2230">
        <v>0</v>
      </c>
      <c r="AD2230">
        <v>2</v>
      </c>
      <c r="AE2230">
        <v>0</v>
      </c>
      <c r="AF2230">
        <v>7</v>
      </c>
      <c r="AG2230">
        <v>0.30399999999999999</v>
      </c>
      <c r="AH2230">
        <v>97</v>
      </c>
      <c r="AI2230">
        <v>102</v>
      </c>
      <c r="AJ2230" t="s">
        <v>1208</v>
      </c>
    </row>
    <row r="2231" spans="1:36" x14ac:dyDescent="0.45">
      <c r="A2231">
        <v>130</v>
      </c>
      <c r="C2231" t="s">
        <v>919</v>
      </c>
      <c r="D2231" t="str">
        <f t="shared" si="34"/>
        <v>Matt Joyce2013</v>
      </c>
      <c r="E2231" t="s">
        <v>36</v>
      </c>
      <c r="F2231">
        <v>2013</v>
      </c>
      <c r="G2231">
        <v>85</v>
      </c>
      <c r="H2231">
        <v>310</v>
      </c>
      <c r="I2231">
        <v>481</v>
      </c>
      <c r="J2231">
        <v>68</v>
      </c>
      <c r="K2231">
        <v>274</v>
      </c>
      <c r="L2231">
        <v>45</v>
      </c>
      <c r="M2231">
        <v>66</v>
      </c>
      <c r="N2231">
        <v>13</v>
      </c>
      <c r="O2231">
        <v>0</v>
      </c>
      <c r="P2231">
        <v>14</v>
      </c>
      <c r="Q2231">
        <v>33</v>
      </c>
      <c r="R2231">
        <v>6</v>
      </c>
      <c r="S2231">
        <v>1</v>
      </c>
      <c r="T2231">
        <v>33</v>
      </c>
      <c r="U2231">
        <v>57</v>
      </c>
      <c r="V2231">
        <v>0.24099999999999999</v>
      </c>
      <c r="W2231">
        <v>0.32300000000000001</v>
      </c>
      <c r="X2231">
        <v>0.442</v>
      </c>
      <c r="Y2231">
        <v>0.76400000000000001</v>
      </c>
      <c r="Z2231">
        <v>121</v>
      </c>
      <c r="AA2231">
        <v>3</v>
      </c>
      <c r="AB2231">
        <v>1</v>
      </c>
      <c r="AC2231">
        <v>0</v>
      </c>
      <c r="AD2231">
        <v>2</v>
      </c>
      <c r="AE2231">
        <v>0</v>
      </c>
      <c r="AF2231">
        <v>1</v>
      </c>
      <c r="AG2231">
        <v>0.254</v>
      </c>
      <c r="AH2231">
        <v>104</v>
      </c>
      <c r="AI2231">
        <v>112</v>
      </c>
      <c r="AJ2231" t="s">
        <v>920</v>
      </c>
    </row>
    <row r="2232" spans="1:36" x14ac:dyDescent="0.45">
      <c r="A2232">
        <v>131</v>
      </c>
      <c r="C2232" t="s">
        <v>863</v>
      </c>
      <c r="D2232" t="str">
        <f t="shared" si="34"/>
        <v>Omar Infante2013</v>
      </c>
      <c r="E2232" t="s">
        <v>36</v>
      </c>
      <c r="F2232">
        <v>2013</v>
      </c>
      <c r="G2232">
        <v>76</v>
      </c>
      <c r="H2232">
        <v>309</v>
      </c>
      <c r="I2232">
        <v>476</v>
      </c>
      <c r="J2232">
        <v>74</v>
      </c>
      <c r="K2232">
        <v>291</v>
      </c>
      <c r="L2232">
        <v>38</v>
      </c>
      <c r="M2232">
        <v>90</v>
      </c>
      <c r="N2232">
        <v>18</v>
      </c>
      <c r="O2232">
        <v>2</v>
      </c>
      <c r="P2232">
        <v>6</v>
      </c>
      <c r="Q2232">
        <v>27</v>
      </c>
      <c r="R2232">
        <v>4</v>
      </c>
      <c r="S2232">
        <v>2</v>
      </c>
      <c r="T2232">
        <v>15</v>
      </c>
      <c r="U2232">
        <v>31</v>
      </c>
      <c r="V2232">
        <v>0.309</v>
      </c>
      <c r="W2232">
        <v>0.34</v>
      </c>
      <c r="X2232">
        <v>0.44700000000000001</v>
      </c>
      <c r="Y2232">
        <v>0.78700000000000003</v>
      </c>
      <c r="Z2232">
        <v>130</v>
      </c>
      <c r="AA2232">
        <v>5</v>
      </c>
      <c r="AB2232">
        <v>0</v>
      </c>
      <c r="AC2232">
        <v>0</v>
      </c>
      <c r="AD2232">
        <v>3</v>
      </c>
      <c r="AE2232">
        <v>1</v>
      </c>
      <c r="AF2232">
        <v>2</v>
      </c>
      <c r="AG2232">
        <v>0.32700000000000001</v>
      </c>
      <c r="AH2232">
        <v>98</v>
      </c>
      <c r="AI2232">
        <v>119</v>
      </c>
      <c r="AJ2232" t="s">
        <v>864</v>
      </c>
    </row>
    <row r="2233" spans="1:36" x14ac:dyDescent="0.45">
      <c r="A2233">
        <v>132</v>
      </c>
      <c r="C2233" t="s">
        <v>1658</v>
      </c>
      <c r="D2233" t="str">
        <f t="shared" si="34"/>
        <v>Pete Kozma2013</v>
      </c>
      <c r="E2233" t="s">
        <v>36</v>
      </c>
      <c r="F2233">
        <v>2013</v>
      </c>
      <c r="G2233">
        <v>85</v>
      </c>
      <c r="H2233">
        <v>309</v>
      </c>
      <c r="I2233">
        <v>448</v>
      </c>
      <c r="J2233">
        <v>79</v>
      </c>
      <c r="K2233">
        <v>287</v>
      </c>
      <c r="L2233">
        <v>28</v>
      </c>
      <c r="M2233">
        <v>67</v>
      </c>
      <c r="N2233">
        <v>14</v>
      </c>
      <c r="O2233">
        <v>0</v>
      </c>
      <c r="P2233">
        <v>1</v>
      </c>
      <c r="Q2233">
        <v>29</v>
      </c>
      <c r="R2233">
        <v>1</v>
      </c>
      <c r="S2233">
        <v>1</v>
      </c>
      <c r="T2233">
        <v>19</v>
      </c>
      <c r="U2233">
        <v>60</v>
      </c>
      <c r="V2233">
        <v>0.23300000000000001</v>
      </c>
      <c r="W2233">
        <v>0.27800000000000002</v>
      </c>
      <c r="X2233">
        <v>0.29299999999999998</v>
      </c>
      <c r="Y2233">
        <v>0.57099999999999995</v>
      </c>
      <c r="Z2233">
        <v>84</v>
      </c>
      <c r="AA2233">
        <v>3</v>
      </c>
      <c r="AB2233">
        <v>0</v>
      </c>
      <c r="AC2233">
        <v>0</v>
      </c>
      <c r="AD2233">
        <v>3</v>
      </c>
      <c r="AE2233">
        <v>3</v>
      </c>
      <c r="AF2233">
        <v>1</v>
      </c>
      <c r="AG2233">
        <v>0.28799999999999998</v>
      </c>
      <c r="AH2233">
        <v>108</v>
      </c>
      <c r="AI2233">
        <v>61</v>
      </c>
      <c r="AJ2233" t="s">
        <v>1659</v>
      </c>
    </row>
    <row r="2234" spans="1:36" x14ac:dyDescent="0.45">
      <c r="A2234">
        <v>133</v>
      </c>
      <c r="C2234" t="s">
        <v>1323</v>
      </c>
      <c r="D2234" t="str">
        <f t="shared" si="34"/>
        <v>Grégor Blanco2013</v>
      </c>
      <c r="E2234" t="s">
        <v>36</v>
      </c>
      <c r="F2234">
        <v>2013</v>
      </c>
      <c r="G2234">
        <v>82</v>
      </c>
      <c r="H2234">
        <v>307</v>
      </c>
      <c r="I2234">
        <v>511</v>
      </c>
      <c r="J2234">
        <v>68</v>
      </c>
      <c r="K2234">
        <v>278</v>
      </c>
      <c r="L2234">
        <v>32</v>
      </c>
      <c r="M2234">
        <v>77</v>
      </c>
      <c r="N2234">
        <v>14</v>
      </c>
      <c r="O2234">
        <v>4</v>
      </c>
      <c r="P2234">
        <v>1</v>
      </c>
      <c r="Q2234">
        <v>28</v>
      </c>
      <c r="R2234">
        <v>10</v>
      </c>
      <c r="S2234">
        <v>5</v>
      </c>
      <c r="T2234">
        <v>26</v>
      </c>
      <c r="U2234">
        <v>63</v>
      </c>
      <c r="V2234">
        <v>0.27700000000000002</v>
      </c>
      <c r="W2234">
        <v>0.33900000000000002</v>
      </c>
      <c r="X2234">
        <v>0.36699999999999999</v>
      </c>
      <c r="Y2234">
        <v>0.70599999999999996</v>
      </c>
      <c r="Z2234">
        <v>102</v>
      </c>
      <c r="AA2234">
        <v>5</v>
      </c>
      <c r="AB2234">
        <v>1</v>
      </c>
      <c r="AC2234">
        <v>0</v>
      </c>
      <c r="AD2234">
        <v>2</v>
      </c>
      <c r="AE2234">
        <v>1</v>
      </c>
      <c r="AF2234">
        <v>2</v>
      </c>
      <c r="AG2234">
        <v>0.35199999999999998</v>
      </c>
      <c r="AH2234">
        <v>104</v>
      </c>
      <c r="AI2234">
        <v>99</v>
      </c>
      <c r="AJ2234" t="s">
        <v>1324</v>
      </c>
    </row>
    <row r="2235" spans="1:36" x14ac:dyDescent="0.45">
      <c r="A2235">
        <v>134</v>
      </c>
      <c r="C2235" t="s">
        <v>138</v>
      </c>
      <c r="D2235" t="str">
        <f t="shared" si="34"/>
        <v>Ian Kinsler2013</v>
      </c>
      <c r="E2235" t="s">
        <v>36</v>
      </c>
      <c r="F2235">
        <v>2013</v>
      </c>
      <c r="G2235">
        <v>68</v>
      </c>
      <c r="H2235">
        <v>307</v>
      </c>
      <c r="I2235">
        <v>614</v>
      </c>
      <c r="J2235">
        <v>67</v>
      </c>
      <c r="K2235">
        <v>270</v>
      </c>
      <c r="L2235">
        <v>40</v>
      </c>
      <c r="M2235">
        <v>76</v>
      </c>
      <c r="N2235">
        <v>14</v>
      </c>
      <c r="O2235">
        <v>0</v>
      </c>
      <c r="P2235">
        <v>9</v>
      </c>
      <c r="Q2235">
        <v>36</v>
      </c>
      <c r="R2235">
        <v>5</v>
      </c>
      <c r="S2235">
        <v>6</v>
      </c>
      <c r="T2235">
        <v>29</v>
      </c>
      <c r="U2235">
        <v>26</v>
      </c>
      <c r="V2235">
        <v>0.28199999999999997</v>
      </c>
      <c r="W2235">
        <v>0.36</v>
      </c>
      <c r="X2235">
        <v>0.433</v>
      </c>
      <c r="Y2235">
        <v>0.79300000000000004</v>
      </c>
      <c r="Z2235">
        <v>117</v>
      </c>
      <c r="AA2235">
        <v>3</v>
      </c>
      <c r="AB2235">
        <v>5</v>
      </c>
      <c r="AC2235">
        <v>1</v>
      </c>
      <c r="AD2235">
        <v>2</v>
      </c>
      <c r="AE2235">
        <v>0</v>
      </c>
      <c r="AF2235">
        <v>4</v>
      </c>
      <c r="AG2235">
        <v>0.28299999999999997</v>
      </c>
      <c r="AH2235">
        <v>109</v>
      </c>
      <c r="AI2235">
        <v>121</v>
      </c>
      <c r="AJ2235" t="s">
        <v>139</v>
      </c>
    </row>
    <row r="2236" spans="1:36" x14ac:dyDescent="0.45">
      <c r="A2236">
        <v>135</v>
      </c>
      <c r="C2236" t="s">
        <v>324</v>
      </c>
      <c r="D2236" t="str">
        <f t="shared" si="34"/>
        <v>Jonathan Lucroy2013</v>
      </c>
      <c r="E2236" t="s">
        <v>36</v>
      </c>
      <c r="F2236">
        <v>2013</v>
      </c>
      <c r="G2236">
        <v>80</v>
      </c>
      <c r="H2236">
        <v>307</v>
      </c>
      <c r="I2236">
        <v>580</v>
      </c>
      <c r="J2236">
        <v>71</v>
      </c>
      <c r="K2236">
        <v>283</v>
      </c>
      <c r="L2236">
        <v>27</v>
      </c>
      <c r="M2236">
        <v>78</v>
      </c>
      <c r="N2236">
        <v>9</v>
      </c>
      <c r="O2236">
        <v>4</v>
      </c>
      <c r="P2236">
        <v>13</v>
      </c>
      <c r="Q2236">
        <v>52</v>
      </c>
      <c r="R2236">
        <v>2</v>
      </c>
      <c r="S2236">
        <v>1</v>
      </c>
      <c r="T2236">
        <v>17</v>
      </c>
      <c r="U2236">
        <v>37</v>
      </c>
      <c r="V2236">
        <v>0.27600000000000002</v>
      </c>
      <c r="W2236">
        <v>0.31900000000000001</v>
      </c>
      <c r="X2236">
        <v>0.47399999999999998</v>
      </c>
      <c r="Y2236">
        <v>0.79300000000000004</v>
      </c>
      <c r="Z2236">
        <v>134</v>
      </c>
      <c r="AA2236">
        <v>11</v>
      </c>
      <c r="AB2236">
        <v>3</v>
      </c>
      <c r="AC2236">
        <v>0</v>
      </c>
      <c r="AD2236">
        <v>4</v>
      </c>
      <c r="AE2236">
        <v>1</v>
      </c>
      <c r="AF2236">
        <v>2</v>
      </c>
      <c r="AG2236">
        <v>0.27400000000000002</v>
      </c>
      <c r="AH2236">
        <v>98</v>
      </c>
      <c r="AI2236">
        <v>119</v>
      </c>
      <c r="AJ2236" t="s">
        <v>325</v>
      </c>
    </row>
    <row r="2237" spans="1:36" x14ac:dyDescent="0.45">
      <c r="A2237">
        <v>136</v>
      </c>
      <c r="C2237" t="s">
        <v>260</v>
      </c>
      <c r="D2237" t="str">
        <f t="shared" si="34"/>
        <v>Marlon Byrd2013</v>
      </c>
      <c r="E2237" t="s">
        <v>36</v>
      </c>
      <c r="F2237">
        <v>2013</v>
      </c>
      <c r="G2237">
        <v>79</v>
      </c>
      <c r="H2237">
        <v>305</v>
      </c>
      <c r="I2237">
        <v>579</v>
      </c>
      <c r="J2237">
        <v>68</v>
      </c>
      <c r="K2237">
        <v>277</v>
      </c>
      <c r="L2237">
        <v>39</v>
      </c>
      <c r="M2237">
        <v>75</v>
      </c>
      <c r="N2237">
        <v>15</v>
      </c>
      <c r="O2237">
        <v>2</v>
      </c>
      <c r="P2237">
        <v>15</v>
      </c>
      <c r="Q2237">
        <v>51</v>
      </c>
      <c r="R2237">
        <v>1</v>
      </c>
      <c r="S2237">
        <v>2</v>
      </c>
      <c r="T2237">
        <v>17</v>
      </c>
      <c r="U2237">
        <v>85</v>
      </c>
      <c r="V2237">
        <v>0.27100000000000002</v>
      </c>
      <c r="W2237">
        <v>0.316</v>
      </c>
      <c r="X2237">
        <v>0.502</v>
      </c>
      <c r="Y2237">
        <v>0.81799999999999995</v>
      </c>
      <c r="Z2237">
        <v>139</v>
      </c>
      <c r="AA2237">
        <v>5</v>
      </c>
      <c r="AB2237">
        <v>4</v>
      </c>
      <c r="AC2237">
        <v>1</v>
      </c>
      <c r="AD2237">
        <v>6</v>
      </c>
      <c r="AE2237">
        <v>2</v>
      </c>
      <c r="AF2237">
        <v>6</v>
      </c>
      <c r="AG2237">
        <v>0.32800000000000001</v>
      </c>
      <c r="AH2237">
        <v>92</v>
      </c>
      <c r="AI2237">
        <v>125</v>
      </c>
      <c r="AJ2237" t="s">
        <v>261</v>
      </c>
    </row>
    <row r="2238" spans="1:36" x14ac:dyDescent="0.45">
      <c r="A2238">
        <v>137</v>
      </c>
      <c r="C2238" t="s">
        <v>715</v>
      </c>
      <c r="D2238" t="str">
        <f t="shared" si="34"/>
        <v>Adeiny Hechavarría2013</v>
      </c>
      <c r="E2238" t="s">
        <v>36</v>
      </c>
      <c r="F2238">
        <v>2013</v>
      </c>
      <c r="G2238">
        <v>79</v>
      </c>
      <c r="H2238">
        <v>305</v>
      </c>
      <c r="I2238">
        <v>578</v>
      </c>
      <c r="J2238">
        <v>78</v>
      </c>
      <c r="K2238">
        <v>287</v>
      </c>
      <c r="L2238">
        <v>21</v>
      </c>
      <c r="M2238">
        <v>69</v>
      </c>
      <c r="N2238">
        <v>8</v>
      </c>
      <c r="O2238">
        <v>5</v>
      </c>
      <c r="P2238">
        <v>2</v>
      </c>
      <c r="Q2238">
        <v>24</v>
      </c>
      <c r="R2238">
        <v>4</v>
      </c>
      <c r="S2238">
        <v>5</v>
      </c>
      <c r="T2238">
        <v>15</v>
      </c>
      <c r="U2238">
        <v>46</v>
      </c>
      <c r="V2238">
        <v>0.24</v>
      </c>
      <c r="W2238">
        <v>0.27700000000000002</v>
      </c>
      <c r="X2238">
        <v>0.32400000000000001</v>
      </c>
      <c r="Y2238">
        <v>0.60099999999999998</v>
      </c>
      <c r="Z2238">
        <v>93</v>
      </c>
      <c r="AA2238">
        <v>15</v>
      </c>
      <c r="AB2238">
        <v>0</v>
      </c>
      <c r="AC2238">
        <v>2</v>
      </c>
      <c r="AD2238">
        <v>1</v>
      </c>
      <c r="AE2238">
        <v>1</v>
      </c>
      <c r="AF2238">
        <v>4</v>
      </c>
      <c r="AG2238">
        <v>0.27900000000000003</v>
      </c>
      <c r="AH2238">
        <v>113</v>
      </c>
      <c r="AI2238">
        <v>68</v>
      </c>
      <c r="AJ2238" t="s">
        <v>716</v>
      </c>
    </row>
    <row r="2239" spans="1:36" x14ac:dyDescent="0.45">
      <c r="A2239">
        <v>138</v>
      </c>
      <c r="C2239" t="s">
        <v>1618</v>
      </c>
      <c r="D2239" t="str">
        <f t="shared" si="34"/>
        <v>Andy Dirks2013</v>
      </c>
      <c r="E2239" t="s">
        <v>36</v>
      </c>
      <c r="F2239">
        <v>2013</v>
      </c>
      <c r="G2239">
        <v>78</v>
      </c>
      <c r="H2239">
        <v>303</v>
      </c>
      <c r="I2239">
        <v>484</v>
      </c>
      <c r="J2239">
        <v>67</v>
      </c>
      <c r="K2239">
        <v>276</v>
      </c>
      <c r="L2239">
        <v>36</v>
      </c>
      <c r="M2239">
        <v>67</v>
      </c>
      <c r="N2239">
        <v>8</v>
      </c>
      <c r="O2239">
        <v>1</v>
      </c>
      <c r="P2239">
        <v>6</v>
      </c>
      <c r="Q2239">
        <v>23</v>
      </c>
      <c r="R2239">
        <v>6</v>
      </c>
      <c r="S2239">
        <v>0</v>
      </c>
      <c r="T2239">
        <v>24</v>
      </c>
      <c r="U2239">
        <v>55</v>
      </c>
      <c r="V2239">
        <v>0.24299999999999999</v>
      </c>
      <c r="W2239">
        <v>0.30499999999999999</v>
      </c>
      <c r="X2239">
        <v>0.34399999999999997</v>
      </c>
      <c r="Y2239">
        <v>0.64900000000000002</v>
      </c>
      <c r="Z2239">
        <v>95</v>
      </c>
      <c r="AA2239">
        <v>4</v>
      </c>
      <c r="AB2239">
        <v>1</v>
      </c>
      <c r="AC2239">
        <v>1</v>
      </c>
      <c r="AD2239">
        <v>1</v>
      </c>
      <c r="AE2239">
        <v>0</v>
      </c>
      <c r="AF2239">
        <v>2</v>
      </c>
      <c r="AG2239">
        <v>0.28199999999999997</v>
      </c>
      <c r="AH2239">
        <v>89</v>
      </c>
      <c r="AI2239">
        <v>82</v>
      </c>
      <c r="AJ2239" t="s">
        <v>1619</v>
      </c>
    </row>
    <row r="2240" spans="1:36" x14ac:dyDescent="0.45">
      <c r="A2240">
        <v>139</v>
      </c>
      <c r="C2240" t="s">
        <v>1646</v>
      </c>
      <c r="D2240" t="str">
        <f t="shared" si="34"/>
        <v>Jeff Keppinger2013</v>
      </c>
      <c r="E2240" t="s">
        <v>36</v>
      </c>
      <c r="F2240">
        <v>2013</v>
      </c>
      <c r="G2240">
        <v>75</v>
      </c>
      <c r="H2240">
        <v>303</v>
      </c>
      <c r="I2240">
        <v>451</v>
      </c>
      <c r="J2240">
        <v>71</v>
      </c>
      <c r="K2240">
        <v>289</v>
      </c>
      <c r="L2240">
        <v>21</v>
      </c>
      <c r="M2240">
        <v>71</v>
      </c>
      <c r="N2240">
        <v>6</v>
      </c>
      <c r="O2240">
        <v>1</v>
      </c>
      <c r="P2240">
        <v>2</v>
      </c>
      <c r="Q2240">
        <v>25</v>
      </c>
      <c r="R2240">
        <v>0</v>
      </c>
      <c r="S2240">
        <v>1</v>
      </c>
      <c r="T2240">
        <v>12</v>
      </c>
      <c r="U2240">
        <v>27</v>
      </c>
      <c r="V2240">
        <v>0.246</v>
      </c>
      <c r="W2240">
        <v>0.27400000000000002</v>
      </c>
      <c r="X2240">
        <v>0.29399999999999998</v>
      </c>
      <c r="Y2240">
        <v>0.56799999999999995</v>
      </c>
      <c r="Z2240">
        <v>85</v>
      </c>
      <c r="AA2240">
        <v>10</v>
      </c>
      <c r="AB2240">
        <v>0</v>
      </c>
      <c r="AC2240">
        <v>0</v>
      </c>
      <c r="AD2240">
        <v>2</v>
      </c>
      <c r="AE2240">
        <v>1</v>
      </c>
      <c r="AF2240">
        <v>5</v>
      </c>
      <c r="AG2240">
        <v>0.26300000000000001</v>
      </c>
      <c r="AH2240">
        <v>90</v>
      </c>
      <c r="AI2240">
        <v>60</v>
      </c>
      <c r="AJ2240" t="s">
        <v>1647</v>
      </c>
    </row>
    <row r="2241" spans="1:36" x14ac:dyDescent="0.45">
      <c r="A2241">
        <v>140</v>
      </c>
      <c r="C2241" t="s">
        <v>529</v>
      </c>
      <c r="D2241" t="str">
        <f t="shared" si="34"/>
        <v>Austin Jackson2013</v>
      </c>
      <c r="E2241" t="s">
        <v>36</v>
      </c>
      <c r="F2241">
        <v>2013</v>
      </c>
      <c r="G2241">
        <v>63</v>
      </c>
      <c r="H2241">
        <v>302</v>
      </c>
      <c r="I2241">
        <v>614</v>
      </c>
      <c r="J2241">
        <v>62</v>
      </c>
      <c r="K2241">
        <v>268</v>
      </c>
      <c r="L2241">
        <v>56</v>
      </c>
      <c r="M2241">
        <v>75</v>
      </c>
      <c r="N2241">
        <v>14</v>
      </c>
      <c r="O2241">
        <v>2</v>
      </c>
      <c r="P2241">
        <v>5</v>
      </c>
      <c r="Q2241">
        <v>23</v>
      </c>
      <c r="R2241">
        <v>6</v>
      </c>
      <c r="S2241">
        <v>2</v>
      </c>
      <c r="T2241">
        <v>31</v>
      </c>
      <c r="U2241">
        <v>62</v>
      </c>
      <c r="V2241">
        <v>0.28000000000000003</v>
      </c>
      <c r="W2241">
        <v>0.35599999999999998</v>
      </c>
      <c r="X2241">
        <v>0.40300000000000002</v>
      </c>
      <c r="Y2241">
        <v>0.75900000000000001</v>
      </c>
      <c r="Z2241">
        <v>108</v>
      </c>
      <c r="AA2241">
        <v>3</v>
      </c>
      <c r="AB2241">
        <v>1</v>
      </c>
      <c r="AC2241">
        <v>1</v>
      </c>
      <c r="AD2241">
        <v>1</v>
      </c>
      <c r="AE2241">
        <v>0</v>
      </c>
      <c r="AF2241">
        <v>4</v>
      </c>
      <c r="AG2241">
        <v>0.34699999999999998</v>
      </c>
      <c r="AH2241">
        <v>102</v>
      </c>
      <c r="AI2241">
        <v>113</v>
      </c>
      <c r="AJ2241" t="s">
        <v>530</v>
      </c>
    </row>
    <row r="2242" spans="1:36" x14ac:dyDescent="0.45">
      <c r="A2242">
        <v>141</v>
      </c>
      <c r="C2242" t="s">
        <v>887</v>
      </c>
      <c r="D2242" t="str">
        <f t="shared" si="34"/>
        <v>Russell Martin2013</v>
      </c>
      <c r="E2242" t="s">
        <v>36</v>
      </c>
      <c r="F2242">
        <v>2013</v>
      </c>
      <c r="G2242">
        <v>75</v>
      </c>
      <c r="H2242">
        <v>302</v>
      </c>
      <c r="I2242">
        <v>506</v>
      </c>
      <c r="J2242">
        <v>72</v>
      </c>
      <c r="K2242">
        <v>259</v>
      </c>
      <c r="L2242">
        <v>32</v>
      </c>
      <c r="M2242">
        <v>62</v>
      </c>
      <c r="N2242">
        <v>16</v>
      </c>
      <c r="O2242">
        <v>0</v>
      </c>
      <c r="P2242">
        <v>8</v>
      </c>
      <c r="Q2242">
        <v>34</v>
      </c>
      <c r="R2242">
        <v>6</v>
      </c>
      <c r="S2242">
        <v>2</v>
      </c>
      <c r="T2242">
        <v>36</v>
      </c>
      <c r="U2242">
        <v>51</v>
      </c>
      <c r="V2242">
        <v>0.23899999999999999</v>
      </c>
      <c r="W2242">
        <v>0.34599999999999997</v>
      </c>
      <c r="X2242">
        <v>0.39400000000000002</v>
      </c>
      <c r="Y2242">
        <v>0.73899999999999999</v>
      </c>
      <c r="Z2242">
        <v>102</v>
      </c>
      <c r="AA2242">
        <v>7</v>
      </c>
      <c r="AB2242">
        <v>6</v>
      </c>
      <c r="AC2242">
        <v>1</v>
      </c>
      <c r="AD2242">
        <v>0</v>
      </c>
      <c r="AE2242">
        <v>1</v>
      </c>
      <c r="AF2242">
        <v>4</v>
      </c>
      <c r="AG2242">
        <v>0.27</v>
      </c>
      <c r="AH2242">
        <v>110</v>
      </c>
      <c r="AI2242">
        <v>107</v>
      </c>
      <c r="AJ2242" t="s">
        <v>888</v>
      </c>
    </row>
    <row r="2243" spans="1:36" x14ac:dyDescent="0.45">
      <c r="A2243">
        <v>142</v>
      </c>
      <c r="C2243" t="s">
        <v>485</v>
      </c>
      <c r="D2243" t="str">
        <f t="shared" ref="D2243:D2306" si="35">_xlfn.CONCAT(C2243,F2243)</f>
        <v>Brandon Moss2013</v>
      </c>
      <c r="E2243" t="s">
        <v>36</v>
      </c>
      <c r="F2243">
        <v>2013</v>
      </c>
      <c r="G2243">
        <v>87</v>
      </c>
      <c r="H2243">
        <v>302</v>
      </c>
      <c r="I2243">
        <v>505</v>
      </c>
      <c r="J2243">
        <v>68</v>
      </c>
      <c r="K2243">
        <v>267</v>
      </c>
      <c r="L2243">
        <v>40</v>
      </c>
      <c r="M2243">
        <v>61</v>
      </c>
      <c r="N2243">
        <v>8</v>
      </c>
      <c r="O2243">
        <v>3</v>
      </c>
      <c r="P2243">
        <v>16</v>
      </c>
      <c r="Q2243">
        <v>44</v>
      </c>
      <c r="R2243">
        <v>2</v>
      </c>
      <c r="S2243">
        <v>1</v>
      </c>
      <c r="T2243">
        <v>29</v>
      </c>
      <c r="U2243">
        <v>93</v>
      </c>
      <c r="V2243">
        <v>0.22900000000000001</v>
      </c>
      <c r="W2243">
        <v>0.311</v>
      </c>
      <c r="X2243">
        <v>0.46100000000000002</v>
      </c>
      <c r="Y2243">
        <v>0.77200000000000002</v>
      </c>
      <c r="Z2243">
        <v>123</v>
      </c>
      <c r="AA2243">
        <v>2</v>
      </c>
      <c r="AB2243">
        <v>4</v>
      </c>
      <c r="AC2243">
        <v>0</v>
      </c>
      <c r="AD2243">
        <v>2</v>
      </c>
      <c r="AE2243">
        <v>1</v>
      </c>
      <c r="AF2243">
        <v>2</v>
      </c>
      <c r="AG2243">
        <v>0.28100000000000003</v>
      </c>
      <c r="AH2243">
        <v>81</v>
      </c>
      <c r="AI2243">
        <v>113</v>
      </c>
      <c r="AJ2243" t="s">
        <v>486</v>
      </c>
    </row>
    <row r="2244" spans="1:36" x14ac:dyDescent="0.45">
      <c r="A2244">
        <v>143</v>
      </c>
      <c r="C2244" t="s">
        <v>893</v>
      </c>
      <c r="D2244" t="str">
        <f t="shared" si="35"/>
        <v>Seth Smith2013</v>
      </c>
      <c r="E2244" t="s">
        <v>36</v>
      </c>
      <c r="F2244">
        <v>2013</v>
      </c>
      <c r="G2244">
        <v>77</v>
      </c>
      <c r="H2244">
        <v>301</v>
      </c>
      <c r="I2244">
        <v>410</v>
      </c>
      <c r="J2244">
        <v>68</v>
      </c>
      <c r="K2244">
        <v>273</v>
      </c>
      <c r="L2244">
        <v>35</v>
      </c>
      <c r="M2244">
        <v>73</v>
      </c>
      <c r="N2244">
        <v>20</v>
      </c>
      <c r="O2244">
        <v>0</v>
      </c>
      <c r="P2244">
        <v>6</v>
      </c>
      <c r="Q2244">
        <v>32</v>
      </c>
      <c r="R2244">
        <v>0</v>
      </c>
      <c r="S2244">
        <v>0</v>
      </c>
      <c r="T2244">
        <v>26</v>
      </c>
      <c r="U2244">
        <v>69</v>
      </c>
      <c r="V2244">
        <v>0.26700000000000002</v>
      </c>
      <c r="W2244">
        <v>0.33600000000000002</v>
      </c>
      <c r="X2244">
        <v>0.40699999999999997</v>
      </c>
      <c r="Y2244">
        <v>0.74199999999999999</v>
      </c>
      <c r="Z2244">
        <v>111</v>
      </c>
      <c r="AA2244">
        <v>9</v>
      </c>
      <c r="AB2244">
        <v>2</v>
      </c>
      <c r="AC2244">
        <v>0</v>
      </c>
      <c r="AD2244">
        <v>0</v>
      </c>
      <c r="AE2244">
        <v>4</v>
      </c>
      <c r="AF2244">
        <v>0</v>
      </c>
      <c r="AG2244">
        <v>0.33800000000000002</v>
      </c>
      <c r="AH2244">
        <v>106</v>
      </c>
      <c r="AI2244">
        <v>108</v>
      </c>
      <c r="AJ2244" t="s">
        <v>894</v>
      </c>
    </row>
    <row r="2245" spans="1:36" x14ac:dyDescent="0.45">
      <c r="A2245">
        <v>144</v>
      </c>
      <c r="C2245" t="s">
        <v>1265</v>
      </c>
      <c r="D2245" t="str">
        <f t="shared" si="35"/>
        <v>Eric Young Jr.2013</v>
      </c>
      <c r="E2245" t="s">
        <v>36</v>
      </c>
      <c r="F2245">
        <v>2013</v>
      </c>
      <c r="G2245">
        <v>81</v>
      </c>
      <c r="H2245">
        <v>301</v>
      </c>
      <c r="I2245">
        <v>598</v>
      </c>
      <c r="J2245">
        <v>57</v>
      </c>
      <c r="K2245">
        <v>272</v>
      </c>
      <c r="L2245">
        <v>39</v>
      </c>
      <c r="M2245">
        <v>73</v>
      </c>
      <c r="N2245">
        <v>17</v>
      </c>
      <c r="O2245">
        <v>4</v>
      </c>
      <c r="P2245">
        <v>1</v>
      </c>
      <c r="Q2245">
        <v>16</v>
      </c>
      <c r="R2245">
        <v>16</v>
      </c>
      <c r="S2245">
        <v>7</v>
      </c>
      <c r="T2245">
        <v>24</v>
      </c>
      <c r="U2245">
        <v>52</v>
      </c>
      <c r="V2245">
        <v>0.26800000000000002</v>
      </c>
      <c r="W2245">
        <v>0.32700000000000001</v>
      </c>
      <c r="X2245">
        <v>0.371</v>
      </c>
      <c r="Y2245">
        <v>0.69799999999999995</v>
      </c>
      <c r="Z2245">
        <v>101</v>
      </c>
      <c r="AA2245">
        <v>4</v>
      </c>
      <c r="AB2245">
        <v>0</v>
      </c>
      <c r="AC2245">
        <v>4</v>
      </c>
      <c r="AD2245">
        <v>1</v>
      </c>
      <c r="AE2245">
        <v>0</v>
      </c>
      <c r="AF2245">
        <v>3</v>
      </c>
      <c r="AG2245">
        <v>0.32700000000000001</v>
      </c>
      <c r="AH2245">
        <v>116</v>
      </c>
      <c r="AI2245">
        <v>96</v>
      </c>
      <c r="AJ2245" t="s">
        <v>1266</v>
      </c>
    </row>
    <row r="2246" spans="1:36" x14ac:dyDescent="0.45">
      <c r="A2246">
        <v>145</v>
      </c>
      <c r="C2246" t="s">
        <v>262</v>
      </c>
      <c r="D2246" t="str">
        <f t="shared" si="35"/>
        <v>Erick Aybar2013</v>
      </c>
      <c r="E2246" t="s">
        <v>36</v>
      </c>
      <c r="F2246">
        <v>2013</v>
      </c>
      <c r="G2246">
        <v>71</v>
      </c>
      <c r="H2246">
        <v>300</v>
      </c>
      <c r="I2246">
        <v>589</v>
      </c>
      <c r="J2246">
        <v>71</v>
      </c>
      <c r="K2246">
        <v>283</v>
      </c>
      <c r="L2246">
        <v>31</v>
      </c>
      <c r="M2246">
        <v>82</v>
      </c>
      <c r="N2246">
        <v>13</v>
      </c>
      <c r="O2246">
        <v>2</v>
      </c>
      <c r="P2246">
        <v>3</v>
      </c>
      <c r="Q2246">
        <v>34</v>
      </c>
      <c r="R2246">
        <v>4</v>
      </c>
      <c r="S2246">
        <v>4</v>
      </c>
      <c r="T2246">
        <v>8</v>
      </c>
      <c r="U2246">
        <v>29</v>
      </c>
      <c r="V2246">
        <v>0.28999999999999998</v>
      </c>
      <c r="W2246">
        <v>0.307</v>
      </c>
      <c r="X2246">
        <v>0.38200000000000001</v>
      </c>
      <c r="Y2246">
        <v>0.68899999999999995</v>
      </c>
      <c r="Z2246">
        <v>108</v>
      </c>
      <c r="AA2246">
        <v>8</v>
      </c>
      <c r="AB2246">
        <v>1</v>
      </c>
      <c r="AC2246">
        <v>4</v>
      </c>
      <c r="AD2246">
        <v>4</v>
      </c>
      <c r="AE2246">
        <v>0</v>
      </c>
      <c r="AF2246">
        <v>1</v>
      </c>
      <c r="AG2246">
        <v>0.31</v>
      </c>
      <c r="AH2246">
        <v>102</v>
      </c>
      <c r="AI2246">
        <v>92</v>
      </c>
      <c r="AJ2246" t="s">
        <v>263</v>
      </c>
    </row>
    <row r="2247" spans="1:36" x14ac:dyDescent="0.45">
      <c r="A2247">
        <v>146</v>
      </c>
      <c r="C2247" t="s">
        <v>276</v>
      </c>
      <c r="D2247" t="str">
        <f t="shared" si="35"/>
        <v>Asdrúbal Cabrera2013</v>
      </c>
      <c r="E2247" t="s">
        <v>36</v>
      </c>
      <c r="F2247">
        <v>2013</v>
      </c>
      <c r="G2247">
        <v>71</v>
      </c>
      <c r="H2247">
        <v>300</v>
      </c>
      <c r="I2247">
        <v>562</v>
      </c>
      <c r="J2247">
        <v>70</v>
      </c>
      <c r="K2247">
        <v>271</v>
      </c>
      <c r="L2247">
        <v>41</v>
      </c>
      <c r="M2247">
        <v>69</v>
      </c>
      <c r="N2247">
        <v>20</v>
      </c>
      <c r="O2247">
        <v>2</v>
      </c>
      <c r="P2247">
        <v>7</v>
      </c>
      <c r="Q2247">
        <v>34</v>
      </c>
      <c r="R2247">
        <v>5</v>
      </c>
      <c r="S2247">
        <v>2</v>
      </c>
      <c r="T2247">
        <v>21</v>
      </c>
      <c r="U2247">
        <v>69</v>
      </c>
      <c r="V2247">
        <v>0.255</v>
      </c>
      <c r="W2247">
        <v>0.315</v>
      </c>
      <c r="X2247">
        <v>0.42099999999999999</v>
      </c>
      <c r="Y2247">
        <v>0.73599999999999999</v>
      </c>
      <c r="Z2247">
        <v>114</v>
      </c>
      <c r="AA2247">
        <v>4</v>
      </c>
      <c r="AB2247">
        <v>4</v>
      </c>
      <c r="AC2247">
        <v>2</v>
      </c>
      <c r="AD2247">
        <v>2</v>
      </c>
      <c r="AE2247">
        <v>0</v>
      </c>
      <c r="AF2247">
        <v>0</v>
      </c>
      <c r="AG2247">
        <v>0.315</v>
      </c>
      <c r="AH2247">
        <v>110</v>
      </c>
      <c r="AI2247">
        <v>104</v>
      </c>
      <c r="AJ2247" t="s">
        <v>277</v>
      </c>
    </row>
    <row r="2248" spans="1:36" x14ac:dyDescent="0.45">
      <c r="A2248">
        <v>147</v>
      </c>
      <c r="C2248" t="s">
        <v>270</v>
      </c>
      <c r="D2248" t="str">
        <f t="shared" si="35"/>
        <v>Mike Moustakas2013</v>
      </c>
      <c r="E2248" t="s">
        <v>36</v>
      </c>
      <c r="F2248">
        <v>2013</v>
      </c>
      <c r="G2248">
        <v>80</v>
      </c>
      <c r="H2248">
        <v>299</v>
      </c>
      <c r="I2248">
        <v>514</v>
      </c>
      <c r="J2248">
        <v>74</v>
      </c>
      <c r="K2248">
        <v>275</v>
      </c>
      <c r="L2248">
        <v>25</v>
      </c>
      <c r="M2248">
        <v>59</v>
      </c>
      <c r="N2248">
        <v>13</v>
      </c>
      <c r="O2248">
        <v>0</v>
      </c>
      <c r="P2248">
        <v>6</v>
      </c>
      <c r="Q2248">
        <v>17</v>
      </c>
      <c r="R2248">
        <v>1</v>
      </c>
      <c r="S2248">
        <v>3</v>
      </c>
      <c r="T2248">
        <v>19</v>
      </c>
      <c r="U2248">
        <v>39</v>
      </c>
      <c r="V2248">
        <v>0.215</v>
      </c>
      <c r="W2248">
        <v>0.27100000000000002</v>
      </c>
      <c r="X2248">
        <v>0.32700000000000001</v>
      </c>
      <c r="Y2248">
        <v>0.59799999999999998</v>
      </c>
      <c r="Z2248">
        <v>90</v>
      </c>
      <c r="AA2248">
        <v>7</v>
      </c>
      <c r="AB2248">
        <v>3</v>
      </c>
      <c r="AC2248">
        <v>0</v>
      </c>
      <c r="AD2248">
        <v>2</v>
      </c>
      <c r="AE2248">
        <v>0</v>
      </c>
      <c r="AF2248">
        <v>1</v>
      </c>
      <c r="AG2248">
        <v>0.22800000000000001</v>
      </c>
      <c r="AH2248">
        <v>84</v>
      </c>
      <c r="AI2248">
        <v>67</v>
      </c>
      <c r="AJ2248" t="s">
        <v>271</v>
      </c>
    </row>
    <row r="2249" spans="1:36" x14ac:dyDescent="0.45">
      <c r="A2249">
        <v>148</v>
      </c>
      <c r="C2249" t="s">
        <v>491</v>
      </c>
      <c r="D2249" t="str">
        <f t="shared" si="35"/>
        <v>Salvador Perez2013</v>
      </c>
      <c r="E2249" t="s">
        <v>36</v>
      </c>
      <c r="F2249">
        <v>2013</v>
      </c>
      <c r="G2249">
        <v>77</v>
      </c>
      <c r="H2249">
        <v>299</v>
      </c>
      <c r="I2249">
        <v>526</v>
      </c>
      <c r="J2249">
        <v>73</v>
      </c>
      <c r="K2249">
        <v>285</v>
      </c>
      <c r="L2249">
        <v>25</v>
      </c>
      <c r="M2249">
        <v>81</v>
      </c>
      <c r="N2249">
        <v>16</v>
      </c>
      <c r="O2249">
        <v>2</v>
      </c>
      <c r="P2249">
        <v>4</v>
      </c>
      <c r="Q2249">
        <v>38</v>
      </c>
      <c r="R2249">
        <v>0</v>
      </c>
      <c r="S2249">
        <v>0</v>
      </c>
      <c r="T2249">
        <v>11</v>
      </c>
      <c r="U2249">
        <v>38</v>
      </c>
      <c r="V2249">
        <v>0.28399999999999997</v>
      </c>
      <c r="W2249">
        <v>0.314</v>
      </c>
      <c r="X2249">
        <v>0.39700000000000002</v>
      </c>
      <c r="Y2249">
        <v>0.71099999999999997</v>
      </c>
      <c r="Z2249">
        <v>113</v>
      </c>
      <c r="AA2249">
        <v>7</v>
      </c>
      <c r="AB2249">
        <v>2</v>
      </c>
      <c r="AC2249">
        <v>0</v>
      </c>
      <c r="AD2249">
        <v>1</v>
      </c>
      <c r="AE2249">
        <v>0</v>
      </c>
      <c r="AF2249">
        <v>2</v>
      </c>
      <c r="AG2249">
        <v>0.316</v>
      </c>
      <c r="AH2249">
        <v>89</v>
      </c>
      <c r="AI2249">
        <v>98</v>
      </c>
      <c r="AJ2249" t="s">
        <v>492</v>
      </c>
    </row>
    <row r="2250" spans="1:36" x14ac:dyDescent="0.45">
      <c r="A2250">
        <v>149</v>
      </c>
      <c r="C2250" t="s">
        <v>1171</v>
      </c>
      <c r="D2250" t="str">
        <f t="shared" si="35"/>
        <v>Wilin Rosario2013</v>
      </c>
      <c r="E2250" t="s">
        <v>36</v>
      </c>
      <c r="F2250">
        <v>2013</v>
      </c>
      <c r="G2250">
        <v>78</v>
      </c>
      <c r="H2250">
        <v>299</v>
      </c>
      <c r="I2250">
        <v>466</v>
      </c>
      <c r="J2250">
        <v>69</v>
      </c>
      <c r="K2250">
        <v>283</v>
      </c>
      <c r="L2250">
        <v>38</v>
      </c>
      <c r="M2250">
        <v>78</v>
      </c>
      <c r="N2250">
        <v>14</v>
      </c>
      <c r="O2250">
        <v>1</v>
      </c>
      <c r="P2250">
        <v>13</v>
      </c>
      <c r="Q2250">
        <v>46</v>
      </c>
      <c r="R2250">
        <v>4</v>
      </c>
      <c r="S2250">
        <v>1</v>
      </c>
      <c r="T2250">
        <v>14</v>
      </c>
      <c r="U2250">
        <v>68</v>
      </c>
      <c r="V2250">
        <v>0.27600000000000002</v>
      </c>
      <c r="W2250">
        <v>0.311</v>
      </c>
      <c r="X2250">
        <v>0.47</v>
      </c>
      <c r="Y2250">
        <v>0.78100000000000003</v>
      </c>
      <c r="Z2250">
        <v>133</v>
      </c>
      <c r="AA2250">
        <v>3</v>
      </c>
      <c r="AB2250">
        <v>1</v>
      </c>
      <c r="AC2250">
        <v>0</v>
      </c>
      <c r="AD2250">
        <v>1</v>
      </c>
      <c r="AE2250">
        <v>0</v>
      </c>
      <c r="AF2250">
        <v>1</v>
      </c>
      <c r="AG2250">
        <v>0.32</v>
      </c>
      <c r="AH2250">
        <v>95</v>
      </c>
      <c r="AI2250">
        <v>115</v>
      </c>
      <c r="AJ2250" t="s">
        <v>1172</v>
      </c>
    </row>
    <row r="2251" spans="1:36" x14ac:dyDescent="0.45">
      <c r="A2251">
        <v>150</v>
      </c>
      <c r="C2251" t="s">
        <v>1626</v>
      </c>
      <c r="D2251" t="str">
        <f t="shared" si="35"/>
        <v>Justin Ruggiano2013</v>
      </c>
      <c r="E2251" t="s">
        <v>36</v>
      </c>
      <c r="F2251">
        <v>2013</v>
      </c>
      <c r="G2251">
        <v>79</v>
      </c>
      <c r="H2251">
        <v>299</v>
      </c>
      <c r="I2251">
        <v>472</v>
      </c>
      <c r="J2251">
        <v>66</v>
      </c>
      <c r="K2251">
        <v>269</v>
      </c>
      <c r="L2251">
        <v>32</v>
      </c>
      <c r="M2251">
        <v>57</v>
      </c>
      <c r="N2251">
        <v>9</v>
      </c>
      <c r="O2251">
        <v>1</v>
      </c>
      <c r="P2251">
        <v>12</v>
      </c>
      <c r="Q2251">
        <v>32</v>
      </c>
      <c r="R2251">
        <v>12</v>
      </c>
      <c r="S2251">
        <v>3</v>
      </c>
      <c r="T2251">
        <v>25</v>
      </c>
      <c r="U2251">
        <v>71</v>
      </c>
      <c r="V2251">
        <v>0.21199999999999999</v>
      </c>
      <c r="W2251">
        <v>0.28899999999999998</v>
      </c>
      <c r="X2251">
        <v>0.38700000000000001</v>
      </c>
      <c r="Y2251">
        <v>0.67500000000000004</v>
      </c>
      <c r="Z2251">
        <v>104</v>
      </c>
      <c r="AA2251">
        <v>8</v>
      </c>
      <c r="AB2251">
        <v>4</v>
      </c>
      <c r="AC2251">
        <v>1</v>
      </c>
      <c r="AD2251">
        <v>0</v>
      </c>
      <c r="AE2251">
        <v>1</v>
      </c>
      <c r="AF2251">
        <v>1</v>
      </c>
      <c r="AG2251">
        <v>0.24199999999999999</v>
      </c>
      <c r="AH2251">
        <v>95</v>
      </c>
      <c r="AI2251">
        <v>88</v>
      </c>
      <c r="AJ2251" t="s">
        <v>1627</v>
      </c>
    </row>
    <row r="2252" spans="1:36" x14ac:dyDescent="0.45">
      <c r="A2252">
        <v>151</v>
      </c>
      <c r="C2252" t="s">
        <v>873</v>
      </c>
      <c r="D2252" t="str">
        <f t="shared" si="35"/>
        <v>Michael Bourn2013</v>
      </c>
      <c r="E2252" t="s">
        <v>36</v>
      </c>
      <c r="F2252">
        <v>2013</v>
      </c>
      <c r="G2252">
        <v>68</v>
      </c>
      <c r="H2252">
        <v>298</v>
      </c>
      <c r="I2252">
        <v>575</v>
      </c>
      <c r="J2252">
        <v>64</v>
      </c>
      <c r="K2252">
        <v>279</v>
      </c>
      <c r="L2252">
        <v>39</v>
      </c>
      <c r="M2252">
        <v>81</v>
      </c>
      <c r="N2252">
        <v>13</v>
      </c>
      <c r="O2252">
        <v>1</v>
      </c>
      <c r="P2252">
        <v>2</v>
      </c>
      <c r="Q2252">
        <v>19</v>
      </c>
      <c r="R2252">
        <v>13</v>
      </c>
      <c r="S2252">
        <v>6</v>
      </c>
      <c r="T2252">
        <v>16</v>
      </c>
      <c r="U2252">
        <v>70</v>
      </c>
      <c r="V2252">
        <v>0.28999999999999998</v>
      </c>
      <c r="W2252">
        <v>0.33100000000000002</v>
      </c>
      <c r="X2252">
        <v>0.36599999999999999</v>
      </c>
      <c r="Y2252">
        <v>0.69699999999999995</v>
      </c>
      <c r="Z2252">
        <v>102</v>
      </c>
      <c r="AA2252">
        <v>1</v>
      </c>
      <c r="AB2252">
        <v>1</v>
      </c>
      <c r="AC2252">
        <v>2</v>
      </c>
      <c r="AD2252">
        <v>0</v>
      </c>
      <c r="AE2252">
        <v>0</v>
      </c>
      <c r="AF2252">
        <v>1</v>
      </c>
      <c r="AG2252">
        <v>0.38200000000000001</v>
      </c>
      <c r="AH2252">
        <v>106</v>
      </c>
      <c r="AI2252">
        <v>96</v>
      </c>
      <c r="AJ2252" t="s">
        <v>874</v>
      </c>
    </row>
    <row r="2253" spans="1:36" x14ac:dyDescent="0.45">
      <c r="A2253">
        <v>152</v>
      </c>
      <c r="C2253" t="s">
        <v>717</v>
      </c>
      <c r="D2253" t="str">
        <f t="shared" si="35"/>
        <v>Mitch Moreland2013</v>
      </c>
      <c r="E2253" t="s">
        <v>36</v>
      </c>
      <c r="F2253">
        <v>2013</v>
      </c>
      <c r="G2253">
        <v>80</v>
      </c>
      <c r="H2253">
        <v>298</v>
      </c>
      <c r="I2253">
        <v>518</v>
      </c>
      <c r="J2253">
        <v>74</v>
      </c>
      <c r="K2253">
        <v>271</v>
      </c>
      <c r="L2253">
        <v>31</v>
      </c>
      <c r="M2253">
        <v>72</v>
      </c>
      <c r="N2253">
        <v>19</v>
      </c>
      <c r="O2253">
        <v>1</v>
      </c>
      <c r="P2253">
        <v>13</v>
      </c>
      <c r="Q2253">
        <v>37</v>
      </c>
      <c r="R2253">
        <v>0</v>
      </c>
      <c r="S2253">
        <v>0</v>
      </c>
      <c r="T2253">
        <v>21</v>
      </c>
      <c r="U2253">
        <v>65</v>
      </c>
      <c r="V2253">
        <v>0.26600000000000001</v>
      </c>
      <c r="W2253">
        <v>0.31900000000000001</v>
      </c>
      <c r="X2253">
        <v>0.48699999999999999</v>
      </c>
      <c r="Y2253">
        <v>0.80600000000000005</v>
      </c>
      <c r="Z2253">
        <v>132</v>
      </c>
      <c r="AA2253">
        <v>9</v>
      </c>
      <c r="AB2253">
        <v>2</v>
      </c>
      <c r="AC2253">
        <v>0</v>
      </c>
      <c r="AD2253">
        <v>4</v>
      </c>
      <c r="AE2253">
        <v>1</v>
      </c>
      <c r="AF2253">
        <v>2</v>
      </c>
      <c r="AG2253">
        <v>0.3</v>
      </c>
      <c r="AH2253">
        <v>118</v>
      </c>
      <c r="AI2253">
        <v>122</v>
      </c>
      <c r="AJ2253" t="s">
        <v>718</v>
      </c>
    </row>
    <row r="2254" spans="1:36" x14ac:dyDescent="0.45">
      <c r="A2254">
        <v>153</v>
      </c>
      <c r="C2254" t="s">
        <v>1628</v>
      </c>
      <c r="D2254" t="str">
        <f t="shared" si="35"/>
        <v>Josh Willingham2013</v>
      </c>
      <c r="E2254" t="s">
        <v>36</v>
      </c>
      <c r="F2254">
        <v>2013</v>
      </c>
      <c r="G2254">
        <v>70</v>
      </c>
      <c r="H2254">
        <v>298</v>
      </c>
      <c r="I2254">
        <v>471</v>
      </c>
      <c r="J2254">
        <v>66</v>
      </c>
      <c r="K2254">
        <v>246</v>
      </c>
      <c r="L2254">
        <v>32</v>
      </c>
      <c r="M2254">
        <v>55</v>
      </c>
      <c r="N2254">
        <v>13</v>
      </c>
      <c r="O2254">
        <v>0</v>
      </c>
      <c r="P2254">
        <v>10</v>
      </c>
      <c r="Q2254">
        <v>37</v>
      </c>
      <c r="R2254">
        <v>1</v>
      </c>
      <c r="S2254">
        <v>0</v>
      </c>
      <c r="T2254">
        <v>39</v>
      </c>
      <c r="U2254">
        <v>77</v>
      </c>
      <c r="V2254">
        <v>0.224</v>
      </c>
      <c r="W2254">
        <v>0.35599999999999998</v>
      </c>
      <c r="X2254">
        <v>0.39800000000000002</v>
      </c>
      <c r="Y2254">
        <v>0.754</v>
      </c>
      <c r="Z2254">
        <v>98</v>
      </c>
      <c r="AA2254">
        <v>7</v>
      </c>
      <c r="AB2254">
        <v>12</v>
      </c>
      <c r="AC2254">
        <v>0</v>
      </c>
      <c r="AD2254">
        <v>1</v>
      </c>
      <c r="AE2254">
        <v>2</v>
      </c>
      <c r="AF2254">
        <v>2</v>
      </c>
      <c r="AG2254">
        <v>0.28100000000000003</v>
      </c>
      <c r="AH2254">
        <v>112</v>
      </c>
      <c r="AI2254">
        <v>112</v>
      </c>
      <c r="AJ2254" t="s">
        <v>1629</v>
      </c>
    </row>
    <row r="2255" spans="1:36" x14ac:dyDescent="0.45">
      <c r="A2255">
        <v>154</v>
      </c>
      <c r="C2255" t="s">
        <v>739</v>
      </c>
      <c r="D2255" t="str">
        <f t="shared" si="35"/>
        <v>Adam Lind2013</v>
      </c>
      <c r="E2255" t="s">
        <v>36</v>
      </c>
      <c r="F2255">
        <v>2013</v>
      </c>
      <c r="G2255">
        <v>79</v>
      </c>
      <c r="H2255">
        <v>297</v>
      </c>
      <c r="I2255">
        <v>521</v>
      </c>
      <c r="J2255">
        <v>69</v>
      </c>
      <c r="K2255">
        <v>268</v>
      </c>
      <c r="L2255">
        <v>38</v>
      </c>
      <c r="M2255">
        <v>82</v>
      </c>
      <c r="N2255">
        <v>20</v>
      </c>
      <c r="O2255">
        <v>1</v>
      </c>
      <c r="P2255">
        <v>11</v>
      </c>
      <c r="Q2255">
        <v>37</v>
      </c>
      <c r="R2255">
        <v>1</v>
      </c>
      <c r="S2255">
        <v>0</v>
      </c>
      <c r="T2255">
        <v>25</v>
      </c>
      <c r="U2255">
        <v>59</v>
      </c>
      <c r="V2255">
        <v>0.30599999999999999</v>
      </c>
      <c r="W2255">
        <v>0.36</v>
      </c>
      <c r="X2255">
        <v>0.51100000000000001</v>
      </c>
      <c r="Y2255">
        <v>0.872</v>
      </c>
      <c r="Z2255">
        <v>137</v>
      </c>
      <c r="AA2255">
        <v>9</v>
      </c>
      <c r="AB2255">
        <v>0</v>
      </c>
      <c r="AC2255">
        <v>0</v>
      </c>
      <c r="AD2255">
        <v>4</v>
      </c>
      <c r="AE2255">
        <v>2</v>
      </c>
      <c r="AF2255">
        <v>3</v>
      </c>
      <c r="AG2255">
        <v>0.35199999999999998</v>
      </c>
      <c r="AH2255">
        <v>104</v>
      </c>
      <c r="AI2255">
        <v>141</v>
      </c>
      <c r="AJ2255" t="s">
        <v>740</v>
      </c>
    </row>
    <row r="2256" spans="1:36" x14ac:dyDescent="0.45">
      <c r="A2256">
        <v>155</v>
      </c>
      <c r="C2256" t="s">
        <v>1317</v>
      </c>
      <c r="D2256" t="str">
        <f t="shared" si="35"/>
        <v>Raúl Ibañez2013</v>
      </c>
      <c r="E2256" t="s">
        <v>36</v>
      </c>
      <c r="F2256">
        <v>2013</v>
      </c>
      <c r="G2256">
        <v>73</v>
      </c>
      <c r="H2256">
        <v>296</v>
      </c>
      <c r="I2256">
        <v>496</v>
      </c>
      <c r="J2256">
        <v>70</v>
      </c>
      <c r="K2256">
        <v>277</v>
      </c>
      <c r="L2256">
        <v>38</v>
      </c>
      <c r="M2256">
        <v>74</v>
      </c>
      <c r="N2256">
        <v>10</v>
      </c>
      <c r="O2256">
        <v>2</v>
      </c>
      <c r="P2256">
        <v>24</v>
      </c>
      <c r="Q2256">
        <v>56</v>
      </c>
      <c r="R2256">
        <v>0</v>
      </c>
      <c r="S2256">
        <v>0</v>
      </c>
      <c r="T2256">
        <v>19</v>
      </c>
      <c r="U2256">
        <v>70</v>
      </c>
      <c r="V2256">
        <v>0.26700000000000002</v>
      </c>
      <c r="W2256">
        <v>0.314</v>
      </c>
      <c r="X2256">
        <v>0.57799999999999996</v>
      </c>
      <c r="Y2256">
        <v>0.89200000000000002</v>
      </c>
      <c r="Z2256">
        <v>160</v>
      </c>
      <c r="AA2256">
        <v>5</v>
      </c>
      <c r="AB2256">
        <v>0</v>
      </c>
      <c r="AC2256">
        <v>0</v>
      </c>
      <c r="AD2256">
        <v>0</v>
      </c>
      <c r="AE2256">
        <v>1</v>
      </c>
      <c r="AF2256">
        <v>1</v>
      </c>
      <c r="AG2256">
        <v>0.27300000000000002</v>
      </c>
      <c r="AH2256">
        <v>121</v>
      </c>
      <c r="AI2256">
        <v>143</v>
      </c>
      <c r="AJ2256" t="s">
        <v>1318</v>
      </c>
    </row>
    <row r="2257" spans="1:36" x14ac:dyDescent="0.45">
      <c r="A2257">
        <v>156</v>
      </c>
      <c r="C2257" t="s">
        <v>709</v>
      </c>
      <c r="D2257" t="str">
        <f t="shared" si="35"/>
        <v>David Freese2013</v>
      </c>
      <c r="E2257" t="s">
        <v>36</v>
      </c>
      <c r="F2257">
        <v>2013</v>
      </c>
      <c r="G2257">
        <v>74</v>
      </c>
      <c r="H2257">
        <v>295</v>
      </c>
      <c r="I2257">
        <v>521</v>
      </c>
      <c r="J2257">
        <v>73</v>
      </c>
      <c r="K2257">
        <v>266</v>
      </c>
      <c r="L2257">
        <v>31</v>
      </c>
      <c r="M2257">
        <v>72</v>
      </c>
      <c r="N2257">
        <v>13</v>
      </c>
      <c r="O2257">
        <v>1</v>
      </c>
      <c r="P2257">
        <v>5</v>
      </c>
      <c r="Q2257">
        <v>30</v>
      </c>
      <c r="R2257">
        <v>1</v>
      </c>
      <c r="S2257">
        <v>1</v>
      </c>
      <c r="T2257">
        <v>27</v>
      </c>
      <c r="U2257">
        <v>60</v>
      </c>
      <c r="V2257">
        <v>0.27100000000000002</v>
      </c>
      <c r="W2257">
        <v>0.34200000000000003</v>
      </c>
      <c r="X2257">
        <v>0.38400000000000001</v>
      </c>
      <c r="Y2257">
        <v>0.72599999999999998</v>
      </c>
      <c r="Z2257">
        <v>102</v>
      </c>
      <c r="AA2257">
        <v>13</v>
      </c>
      <c r="AB2257">
        <v>2</v>
      </c>
      <c r="AC2257">
        <v>0</v>
      </c>
      <c r="AD2257">
        <v>0</v>
      </c>
      <c r="AE2257">
        <v>1</v>
      </c>
      <c r="AF2257">
        <v>1</v>
      </c>
      <c r="AG2257">
        <v>0.33300000000000002</v>
      </c>
      <c r="AH2257">
        <v>101</v>
      </c>
      <c r="AI2257">
        <v>103</v>
      </c>
      <c r="AJ2257" t="s">
        <v>710</v>
      </c>
    </row>
    <row r="2258" spans="1:36" x14ac:dyDescent="0.45">
      <c r="A2258">
        <v>157</v>
      </c>
      <c r="C2258" t="s">
        <v>653</v>
      </c>
      <c r="D2258" t="str">
        <f t="shared" si="35"/>
        <v>Neil Walker2013</v>
      </c>
      <c r="E2258" t="s">
        <v>36</v>
      </c>
      <c r="F2258">
        <v>2013</v>
      </c>
      <c r="G2258">
        <v>72</v>
      </c>
      <c r="H2258">
        <v>293</v>
      </c>
      <c r="I2258">
        <v>551</v>
      </c>
      <c r="J2258">
        <v>69</v>
      </c>
      <c r="K2258">
        <v>250</v>
      </c>
      <c r="L2258">
        <v>28</v>
      </c>
      <c r="M2258">
        <v>61</v>
      </c>
      <c r="N2258">
        <v>11</v>
      </c>
      <c r="O2258">
        <v>3</v>
      </c>
      <c r="P2258">
        <v>6</v>
      </c>
      <c r="Q2258">
        <v>26</v>
      </c>
      <c r="R2258">
        <v>1</v>
      </c>
      <c r="S2258">
        <v>2</v>
      </c>
      <c r="T2258">
        <v>30</v>
      </c>
      <c r="U2258">
        <v>52</v>
      </c>
      <c r="V2258">
        <v>0.24399999999999999</v>
      </c>
      <c r="W2258">
        <v>0.34699999999999998</v>
      </c>
      <c r="X2258">
        <v>0.38400000000000001</v>
      </c>
      <c r="Y2258">
        <v>0.73099999999999998</v>
      </c>
      <c r="Z2258">
        <v>96</v>
      </c>
      <c r="AA2258">
        <v>12</v>
      </c>
      <c r="AB2258">
        <v>10</v>
      </c>
      <c r="AC2258">
        <v>2</v>
      </c>
      <c r="AD2258">
        <v>1</v>
      </c>
      <c r="AE2258">
        <v>2</v>
      </c>
      <c r="AF2258">
        <v>3</v>
      </c>
      <c r="AG2258">
        <v>0.28499999999999998</v>
      </c>
      <c r="AH2258">
        <v>94</v>
      </c>
      <c r="AI2258">
        <v>105</v>
      </c>
      <c r="AJ2258" t="s">
        <v>654</v>
      </c>
    </row>
    <row r="2259" spans="1:36" x14ac:dyDescent="0.45">
      <c r="A2259">
        <v>158</v>
      </c>
      <c r="C2259" t="s">
        <v>821</v>
      </c>
      <c r="D2259" t="str">
        <f t="shared" si="35"/>
        <v>Alberto Callaspo2013</v>
      </c>
      <c r="E2259" t="s">
        <v>36</v>
      </c>
      <c r="F2259">
        <v>2013</v>
      </c>
      <c r="G2259">
        <v>74</v>
      </c>
      <c r="H2259">
        <v>292</v>
      </c>
      <c r="I2259">
        <v>516</v>
      </c>
      <c r="J2259">
        <v>71</v>
      </c>
      <c r="K2259">
        <v>258</v>
      </c>
      <c r="L2259">
        <v>31</v>
      </c>
      <c r="M2259">
        <v>70</v>
      </c>
      <c r="N2259">
        <v>13</v>
      </c>
      <c r="O2259">
        <v>0</v>
      </c>
      <c r="P2259">
        <v>4</v>
      </c>
      <c r="Q2259">
        <v>33</v>
      </c>
      <c r="R2259">
        <v>0</v>
      </c>
      <c r="S2259">
        <v>2</v>
      </c>
      <c r="T2259">
        <v>26</v>
      </c>
      <c r="U2259">
        <v>20</v>
      </c>
      <c r="V2259">
        <v>0.27100000000000002</v>
      </c>
      <c r="W2259">
        <v>0.33200000000000002</v>
      </c>
      <c r="X2259">
        <v>0.36799999999999999</v>
      </c>
      <c r="Y2259">
        <v>0.7</v>
      </c>
      <c r="Z2259">
        <v>95</v>
      </c>
      <c r="AA2259">
        <v>6</v>
      </c>
      <c r="AB2259">
        <v>0</v>
      </c>
      <c r="AC2259">
        <v>3</v>
      </c>
      <c r="AD2259">
        <v>5</v>
      </c>
      <c r="AE2259">
        <v>2</v>
      </c>
      <c r="AF2259">
        <v>0</v>
      </c>
      <c r="AG2259">
        <v>0.27600000000000002</v>
      </c>
      <c r="AH2259">
        <v>99</v>
      </c>
      <c r="AI2259">
        <v>97</v>
      </c>
      <c r="AJ2259" t="s">
        <v>822</v>
      </c>
    </row>
    <row r="2260" spans="1:36" x14ac:dyDescent="0.45">
      <c r="A2260">
        <v>159</v>
      </c>
      <c r="C2260" t="s">
        <v>1714</v>
      </c>
      <c r="D2260" t="str">
        <f t="shared" si="35"/>
        <v>Maicer Izturis2013</v>
      </c>
      <c r="E2260" t="s">
        <v>36</v>
      </c>
      <c r="F2260">
        <v>2013</v>
      </c>
      <c r="G2260">
        <v>79</v>
      </c>
      <c r="H2260">
        <v>292</v>
      </c>
      <c r="I2260">
        <v>399</v>
      </c>
      <c r="J2260">
        <v>73</v>
      </c>
      <c r="K2260">
        <v>272</v>
      </c>
      <c r="L2260">
        <v>26</v>
      </c>
      <c r="M2260">
        <v>70</v>
      </c>
      <c r="N2260">
        <v>11</v>
      </c>
      <c r="O2260">
        <v>0</v>
      </c>
      <c r="P2260">
        <v>5</v>
      </c>
      <c r="Q2260">
        <v>25</v>
      </c>
      <c r="R2260">
        <v>0</v>
      </c>
      <c r="S2260">
        <v>2</v>
      </c>
      <c r="T2260">
        <v>16</v>
      </c>
      <c r="U2260">
        <v>30</v>
      </c>
      <c r="V2260">
        <v>0.25700000000000001</v>
      </c>
      <c r="W2260">
        <v>0.29699999999999999</v>
      </c>
      <c r="X2260">
        <v>0.35299999999999998</v>
      </c>
      <c r="Y2260">
        <v>0.65</v>
      </c>
      <c r="Z2260">
        <v>96</v>
      </c>
      <c r="AA2260">
        <v>8</v>
      </c>
      <c r="AB2260">
        <v>0</v>
      </c>
      <c r="AC2260">
        <v>2</v>
      </c>
      <c r="AD2260">
        <v>2</v>
      </c>
      <c r="AE2260">
        <v>0</v>
      </c>
      <c r="AF2260">
        <v>4</v>
      </c>
      <c r="AG2260">
        <v>0.27200000000000002</v>
      </c>
      <c r="AH2260">
        <v>117</v>
      </c>
      <c r="AI2260">
        <v>82</v>
      </c>
      <c r="AJ2260" t="s">
        <v>1715</v>
      </c>
    </row>
    <row r="2261" spans="1:36" x14ac:dyDescent="0.45">
      <c r="A2261">
        <v>160</v>
      </c>
      <c r="C2261" t="s">
        <v>1391</v>
      </c>
      <c r="D2261" t="str">
        <f t="shared" si="35"/>
        <v>Kelly Johnson2013</v>
      </c>
      <c r="E2261" t="s">
        <v>36</v>
      </c>
      <c r="F2261">
        <v>2013</v>
      </c>
      <c r="G2261">
        <v>77</v>
      </c>
      <c r="H2261">
        <v>291</v>
      </c>
      <c r="I2261">
        <v>407</v>
      </c>
      <c r="J2261">
        <v>69</v>
      </c>
      <c r="K2261">
        <v>258</v>
      </c>
      <c r="L2261">
        <v>32</v>
      </c>
      <c r="M2261">
        <v>63</v>
      </c>
      <c r="N2261">
        <v>8</v>
      </c>
      <c r="O2261">
        <v>2</v>
      </c>
      <c r="P2261">
        <v>13</v>
      </c>
      <c r="Q2261">
        <v>44</v>
      </c>
      <c r="R2261">
        <v>7</v>
      </c>
      <c r="S2261">
        <v>3</v>
      </c>
      <c r="T2261">
        <v>27</v>
      </c>
      <c r="U2261">
        <v>71</v>
      </c>
      <c r="V2261">
        <v>0.24399999999999999</v>
      </c>
      <c r="W2261">
        <v>0.32</v>
      </c>
      <c r="X2261">
        <v>0.442</v>
      </c>
      <c r="Y2261">
        <v>0.76200000000000001</v>
      </c>
      <c r="Z2261">
        <v>114</v>
      </c>
      <c r="AA2261">
        <v>3</v>
      </c>
      <c r="AB2261">
        <v>3</v>
      </c>
      <c r="AC2261">
        <v>0</v>
      </c>
      <c r="AD2261">
        <v>3</v>
      </c>
      <c r="AE2261">
        <v>1</v>
      </c>
      <c r="AF2261">
        <v>0</v>
      </c>
      <c r="AG2261">
        <v>0.28299999999999997</v>
      </c>
      <c r="AH2261">
        <v>113</v>
      </c>
      <c r="AI2261">
        <v>111</v>
      </c>
      <c r="AJ2261" t="s">
        <v>1392</v>
      </c>
    </row>
    <row r="2262" spans="1:36" x14ac:dyDescent="0.45">
      <c r="A2262">
        <v>161</v>
      </c>
      <c r="C2262" t="s">
        <v>793</v>
      </c>
      <c r="D2262" t="str">
        <f t="shared" si="35"/>
        <v>Luis Valbuena2013</v>
      </c>
      <c r="E2262" t="s">
        <v>36</v>
      </c>
      <c r="F2262">
        <v>2013</v>
      </c>
      <c r="G2262">
        <v>77</v>
      </c>
      <c r="H2262">
        <v>291</v>
      </c>
      <c r="I2262">
        <v>391</v>
      </c>
      <c r="J2262">
        <v>67</v>
      </c>
      <c r="K2262">
        <v>246</v>
      </c>
      <c r="L2262">
        <v>27</v>
      </c>
      <c r="M2262">
        <v>58</v>
      </c>
      <c r="N2262">
        <v>13</v>
      </c>
      <c r="O2262">
        <v>1</v>
      </c>
      <c r="P2262">
        <v>8</v>
      </c>
      <c r="Q2262">
        <v>29</v>
      </c>
      <c r="R2262">
        <v>1</v>
      </c>
      <c r="S2262">
        <v>3</v>
      </c>
      <c r="T2262">
        <v>39</v>
      </c>
      <c r="U2262">
        <v>47</v>
      </c>
      <c r="V2262">
        <v>0.23599999999999999</v>
      </c>
      <c r="W2262">
        <v>0.34499999999999997</v>
      </c>
      <c r="X2262">
        <v>0.39400000000000002</v>
      </c>
      <c r="Y2262">
        <v>0.73899999999999999</v>
      </c>
      <c r="Z2262">
        <v>97</v>
      </c>
      <c r="AA2262">
        <v>1</v>
      </c>
      <c r="AB2262">
        <v>3</v>
      </c>
      <c r="AC2262">
        <v>1</v>
      </c>
      <c r="AD2262">
        <v>2</v>
      </c>
      <c r="AE2262">
        <v>4</v>
      </c>
      <c r="AF2262">
        <v>3</v>
      </c>
      <c r="AG2262">
        <v>0.25900000000000001</v>
      </c>
      <c r="AH2262">
        <v>109</v>
      </c>
      <c r="AI2262">
        <v>107</v>
      </c>
      <c r="AJ2262" t="s">
        <v>794</v>
      </c>
    </row>
    <row r="2263" spans="1:36" x14ac:dyDescent="0.45">
      <c r="A2263">
        <v>162</v>
      </c>
      <c r="C2263" t="s">
        <v>471</v>
      </c>
      <c r="D2263" t="str">
        <f t="shared" si="35"/>
        <v>AJ Pollock2013</v>
      </c>
      <c r="E2263" t="s">
        <v>36</v>
      </c>
      <c r="F2263">
        <v>2013</v>
      </c>
      <c r="G2263">
        <v>82</v>
      </c>
      <c r="H2263">
        <v>290</v>
      </c>
      <c r="I2263">
        <v>482</v>
      </c>
      <c r="J2263">
        <v>65</v>
      </c>
      <c r="K2263">
        <v>273</v>
      </c>
      <c r="L2263">
        <v>39</v>
      </c>
      <c r="M2263">
        <v>69</v>
      </c>
      <c r="N2263">
        <v>23</v>
      </c>
      <c r="O2263">
        <v>2</v>
      </c>
      <c r="P2263">
        <v>6</v>
      </c>
      <c r="Q2263">
        <v>24</v>
      </c>
      <c r="R2263">
        <v>6</v>
      </c>
      <c r="S2263">
        <v>2</v>
      </c>
      <c r="T2263">
        <v>14</v>
      </c>
      <c r="U2263">
        <v>55</v>
      </c>
      <c r="V2263">
        <v>0.253</v>
      </c>
      <c r="W2263">
        <v>0.29099999999999998</v>
      </c>
      <c r="X2263">
        <v>0.41799999999999998</v>
      </c>
      <c r="Y2263">
        <v>0.70799999999999996</v>
      </c>
      <c r="Z2263">
        <v>114</v>
      </c>
      <c r="AA2263">
        <v>4</v>
      </c>
      <c r="AB2263">
        <v>1</v>
      </c>
      <c r="AC2263">
        <v>1</v>
      </c>
      <c r="AD2263">
        <v>1</v>
      </c>
      <c r="AE2263">
        <v>1</v>
      </c>
      <c r="AF2263">
        <v>2</v>
      </c>
      <c r="AG2263">
        <v>0.29599999999999999</v>
      </c>
      <c r="AH2263">
        <v>93</v>
      </c>
      <c r="AI2263">
        <v>96</v>
      </c>
      <c r="AJ2263" t="s">
        <v>472</v>
      </c>
    </row>
    <row r="2264" spans="1:36" x14ac:dyDescent="0.45">
      <c r="A2264">
        <v>163</v>
      </c>
      <c r="C2264" t="s">
        <v>94</v>
      </c>
      <c r="D2264" t="str">
        <f t="shared" si="35"/>
        <v>Jason Heyward2013</v>
      </c>
      <c r="E2264" t="s">
        <v>36</v>
      </c>
      <c r="F2264">
        <v>2013</v>
      </c>
      <c r="G2264">
        <v>67</v>
      </c>
      <c r="H2264">
        <v>289</v>
      </c>
      <c r="I2264">
        <v>440</v>
      </c>
      <c r="J2264">
        <v>64</v>
      </c>
      <c r="K2264">
        <v>251</v>
      </c>
      <c r="L2264">
        <v>35</v>
      </c>
      <c r="M2264">
        <v>57</v>
      </c>
      <c r="N2264">
        <v>13</v>
      </c>
      <c r="O2264">
        <v>1</v>
      </c>
      <c r="P2264">
        <v>7</v>
      </c>
      <c r="Q2264">
        <v>21</v>
      </c>
      <c r="R2264">
        <v>2</v>
      </c>
      <c r="S2264">
        <v>3</v>
      </c>
      <c r="T2264">
        <v>30</v>
      </c>
      <c r="U2264">
        <v>49</v>
      </c>
      <c r="V2264">
        <v>0.22700000000000001</v>
      </c>
      <c r="W2264">
        <v>0.32400000000000001</v>
      </c>
      <c r="X2264">
        <v>0.371</v>
      </c>
      <c r="Y2264">
        <v>0.69499999999999995</v>
      </c>
      <c r="Z2264">
        <v>93</v>
      </c>
      <c r="AA2264">
        <v>4</v>
      </c>
      <c r="AB2264">
        <v>6</v>
      </c>
      <c r="AC2264">
        <v>1</v>
      </c>
      <c r="AD2264">
        <v>0</v>
      </c>
      <c r="AE2264">
        <v>0</v>
      </c>
      <c r="AF2264">
        <v>2</v>
      </c>
      <c r="AG2264">
        <v>0.25600000000000001</v>
      </c>
      <c r="AH2264">
        <v>80</v>
      </c>
      <c r="AI2264">
        <v>95</v>
      </c>
      <c r="AJ2264" t="s">
        <v>95</v>
      </c>
    </row>
    <row r="2265" spans="1:36" x14ac:dyDescent="0.45">
      <c r="A2265">
        <v>164</v>
      </c>
      <c r="C2265" t="s">
        <v>403</v>
      </c>
      <c r="D2265" t="str">
        <f t="shared" si="35"/>
        <v>Chris Johnson2013</v>
      </c>
      <c r="E2265" t="s">
        <v>36</v>
      </c>
      <c r="F2265">
        <v>2013</v>
      </c>
      <c r="G2265">
        <v>78</v>
      </c>
      <c r="H2265">
        <v>289</v>
      </c>
      <c r="I2265">
        <v>547</v>
      </c>
      <c r="J2265">
        <v>71</v>
      </c>
      <c r="K2265">
        <v>270</v>
      </c>
      <c r="L2265">
        <v>30</v>
      </c>
      <c r="M2265">
        <v>89</v>
      </c>
      <c r="N2265">
        <v>20</v>
      </c>
      <c r="O2265">
        <v>0</v>
      </c>
      <c r="P2265">
        <v>6</v>
      </c>
      <c r="Q2265">
        <v>31</v>
      </c>
      <c r="R2265">
        <v>0</v>
      </c>
      <c r="S2265">
        <v>0</v>
      </c>
      <c r="T2265">
        <v>17</v>
      </c>
      <c r="U2265">
        <v>65</v>
      </c>
      <c r="V2265">
        <v>0.33</v>
      </c>
      <c r="W2265">
        <v>0.37</v>
      </c>
      <c r="X2265">
        <v>0.47</v>
      </c>
      <c r="Y2265">
        <v>0.84099999999999997</v>
      </c>
      <c r="Z2265">
        <v>127</v>
      </c>
      <c r="AA2265">
        <v>9</v>
      </c>
      <c r="AB2265">
        <v>1</v>
      </c>
      <c r="AC2265">
        <v>0</v>
      </c>
      <c r="AD2265">
        <v>1</v>
      </c>
      <c r="AE2265">
        <v>4</v>
      </c>
      <c r="AF2265">
        <v>1</v>
      </c>
      <c r="AG2265">
        <v>0.41499999999999998</v>
      </c>
      <c r="AH2265">
        <v>106</v>
      </c>
      <c r="AI2265">
        <v>134</v>
      </c>
      <c r="AJ2265" t="s">
        <v>404</v>
      </c>
    </row>
    <row r="2266" spans="1:36" x14ac:dyDescent="0.45">
      <c r="A2266">
        <v>165</v>
      </c>
      <c r="C2266" t="s">
        <v>1684</v>
      </c>
      <c r="D2266" t="str">
        <f t="shared" si="35"/>
        <v>Plácido Polanco2013</v>
      </c>
      <c r="E2266" t="s">
        <v>36</v>
      </c>
      <c r="F2266">
        <v>2013</v>
      </c>
      <c r="G2266">
        <v>74</v>
      </c>
      <c r="H2266">
        <v>289</v>
      </c>
      <c r="I2266">
        <v>416</v>
      </c>
      <c r="J2266">
        <v>65</v>
      </c>
      <c r="K2266">
        <v>263</v>
      </c>
      <c r="L2266">
        <v>27</v>
      </c>
      <c r="M2266">
        <v>66</v>
      </c>
      <c r="N2266">
        <v>9</v>
      </c>
      <c r="O2266">
        <v>0</v>
      </c>
      <c r="P2266">
        <v>1</v>
      </c>
      <c r="Q2266">
        <v>15</v>
      </c>
      <c r="R2266">
        <v>1</v>
      </c>
      <c r="S2266">
        <v>0</v>
      </c>
      <c r="T2266">
        <v>18</v>
      </c>
      <c r="U2266">
        <v>23</v>
      </c>
      <c r="V2266">
        <v>0.251</v>
      </c>
      <c r="W2266">
        <v>0.313</v>
      </c>
      <c r="X2266">
        <v>0.29699999999999999</v>
      </c>
      <c r="Y2266">
        <v>0.60899999999999999</v>
      </c>
      <c r="Z2266">
        <v>78</v>
      </c>
      <c r="AA2266">
        <v>10</v>
      </c>
      <c r="AB2266">
        <v>6</v>
      </c>
      <c r="AC2266">
        <v>1</v>
      </c>
      <c r="AD2266">
        <v>1</v>
      </c>
      <c r="AE2266">
        <v>1</v>
      </c>
      <c r="AF2266">
        <v>2</v>
      </c>
      <c r="AG2266">
        <v>0.27100000000000002</v>
      </c>
      <c r="AH2266">
        <v>98</v>
      </c>
      <c r="AI2266">
        <v>73</v>
      </c>
      <c r="AJ2266" t="s">
        <v>1685</v>
      </c>
    </row>
    <row r="2267" spans="1:36" x14ac:dyDescent="0.45">
      <c r="A2267">
        <v>166</v>
      </c>
      <c r="C2267" t="s">
        <v>589</v>
      </c>
      <c r="D2267" t="str">
        <f t="shared" si="35"/>
        <v>Garrett Jones2013</v>
      </c>
      <c r="E2267" t="s">
        <v>36</v>
      </c>
      <c r="F2267">
        <v>2013</v>
      </c>
      <c r="G2267">
        <v>86</v>
      </c>
      <c r="H2267">
        <v>288</v>
      </c>
      <c r="I2267">
        <v>440</v>
      </c>
      <c r="J2267">
        <v>71</v>
      </c>
      <c r="K2267">
        <v>265</v>
      </c>
      <c r="L2267">
        <v>27</v>
      </c>
      <c r="M2267">
        <v>67</v>
      </c>
      <c r="N2267">
        <v>18</v>
      </c>
      <c r="O2267">
        <v>1</v>
      </c>
      <c r="P2267">
        <v>8</v>
      </c>
      <c r="Q2267">
        <v>35</v>
      </c>
      <c r="R2267">
        <v>2</v>
      </c>
      <c r="S2267">
        <v>0</v>
      </c>
      <c r="T2267">
        <v>18</v>
      </c>
      <c r="U2267">
        <v>69</v>
      </c>
      <c r="V2267">
        <v>0.253</v>
      </c>
      <c r="W2267">
        <v>0.30199999999999999</v>
      </c>
      <c r="X2267">
        <v>0.41899999999999998</v>
      </c>
      <c r="Y2267">
        <v>0.72099999999999997</v>
      </c>
      <c r="Z2267">
        <v>111</v>
      </c>
      <c r="AA2267">
        <v>4</v>
      </c>
      <c r="AB2267">
        <v>2</v>
      </c>
      <c r="AC2267">
        <v>0</v>
      </c>
      <c r="AD2267">
        <v>3</v>
      </c>
      <c r="AE2267">
        <v>0</v>
      </c>
      <c r="AF2267">
        <v>4</v>
      </c>
      <c r="AG2267">
        <v>0.309</v>
      </c>
      <c r="AH2267">
        <v>105</v>
      </c>
      <c r="AI2267">
        <v>100</v>
      </c>
      <c r="AJ2267" t="s">
        <v>590</v>
      </c>
    </row>
    <row r="2268" spans="1:36" x14ac:dyDescent="0.45">
      <c r="A2268">
        <v>167</v>
      </c>
      <c r="C2268" t="s">
        <v>1153</v>
      </c>
      <c r="D2268" t="str">
        <f t="shared" si="35"/>
        <v>Jarrod Saltalamacchia2013</v>
      </c>
      <c r="E2268" t="s">
        <v>36</v>
      </c>
      <c r="F2268">
        <v>2013</v>
      </c>
      <c r="G2268">
        <v>74</v>
      </c>
      <c r="H2268">
        <v>287</v>
      </c>
      <c r="I2268">
        <v>470</v>
      </c>
      <c r="J2268">
        <v>67</v>
      </c>
      <c r="K2268">
        <v>256</v>
      </c>
      <c r="L2268">
        <v>38</v>
      </c>
      <c r="M2268">
        <v>68</v>
      </c>
      <c r="N2268">
        <v>24</v>
      </c>
      <c r="O2268">
        <v>0</v>
      </c>
      <c r="P2268">
        <v>8</v>
      </c>
      <c r="Q2268">
        <v>37</v>
      </c>
      <c r="R2268">
        <v>0</v>
      </c>
      <c r="S2268">
        <v>1</v>
      </c>
      <c r="T2268">
        <v>30</v>
      </c>
      <c r="U2268">
        <v>96</v>
      </c>
      <c r="V2268">
        <v>0.26600000000000001</v>
      </c>
      <c r="W2268">
        <v>0.34200000000000003</v>
      </c>
      <c r="X2268">
        <v>0.45300000000000001</v>
      </c>
      <c r="Y2268">
        <v>0.79500000000000004</v>
      </c>
      <c r="Z2268">
        <v>116</v>
      </c>
      <c r="AA2268">
        <v>2</v>
      </c>
      <c r="AB2268">
        <v>0</v>
      </c>
      <c r="AC2268">
        <v>0</v>
      </c>
      <c r="AD2268">
        <v>1</v>
      </c>
      <c r="AE2268">
        <v>2</v>
      </c>
      <c r="AF2268">
        <v>0</v>
      </c>
      <c r="AG2268">
        <v>0.39200000000000002</v>
      </c>
      <c r="AH2268">
        <v>98</v>
      </c>
      <c r="AI2268">
        <v>121</v>
      </c>
      <c r="AJ2268" t="s">
        <v>1154</v>
      </c>
    </row>
    <row r="2269" spans="1:36" x14ac:dyDescent="0.45">
      <c r="A2269">
        <v>168</v>
      </c>
      <c r="C2269" t="s">
        <v>210</v>
      </c>
      <c r="D2269" t="str">
        <f t="shared" si="35"/>
        <v>Nolan Arenado2013</v>
      </c>
      <c r="E2269" t="s">
        <v>36</v>
      </c>
      <c r="F2269">
        <v>2013</v>
      </c>
      <c r="G2269">
        <v>72</v>
      </c>
      <c r="H2269">
        <v>286</v>
      </c>
      <c r="I2269">
        <v>514</v>
      </c>
      <c r="J2269">
        <v>69</v>
      </c>
      <c r="K2269">
        <v>271</v>
      </c>
      <c r="L2269">
        <v>25</v>
      </c>
      <c r="M2269">
        <v>66</v>
      </c>
      <c r="N2269">
        <v>16</v>
      </c>
      <c r="O2269">
        <v>2</v>
      </c>
      <c r="P2269">
        <v>7</v>
      </c>
      <c r="Q2269">
        <v>27</v>
      </c>
      <c r="R2269">
        <v>1</v>
      </c>
      <c r="S2269">
        <v>0</v>
      </c>
      <c r="T2269">
        <v>14</v>
      </c>
      <c r="U2269">
        <v>38</v>
      </c>
      <c r="V2269">
        <v>0.24399999999999999</v>
      </c>
      <c r="W2269">
        <v>0.28299999999999997</v>
      </c>
      <c r="X2269">
        <v>0.39500000000000002</v>
      </c>
      <c r="Y2269">
        <v>0.67800000000000005</v>
      </c>
      <c r="Z2269">
        <v>107</v>
      </c>
      <c r="AA2269">
        <v>10</v>
      </c>
      <c r="AB2269">
        <v>1</v>
      </c>
      <c r="AC2269">
        <v>0</v>
      </c>
      <c r="AD2269">
        <v>0</v>
      </c>
      <c r="AE2269">
        <v>0</v>
      </c>
      <c r="AF2269">
        <v>4</v>
      </c>
      <c r="AG2269">
        <v>0.26100000000000001</v>
      </c>
      <c r="AH2269">
        <v>92</v>
      </c>
      <c r="AI2269">
        <v>88</v>
      </c>
      <c r="AJ2269" t="s">
        <v>211</v>
      </c>
    </row>
    <row r="2270" spans="1:36" x14ac:dyDescent="0.45">
      <c r="A2270">
        <v>169</v>
      </c>
      <c r="C2270" t="s">
        <v>1716</v>
      </c>
      <c r="D2270" t="str">
        <f t="shared" si="35"/>
        <v>Juan Pierre2013</v>
      </c>
      <c r="E2270" t="s">
        <v>36</v>
      </c>
      <c r="F2270">
        <v>2013</v>
      </c>
      <c r="G2270">
        <v>71</v>
      </c>
      <c r="H2270">
        <v>286</v>
      </c>
      <c r="I2270">
        <v>330</v>
      </c>
      <c r="J2270">
        <v>63</v>
      </c>
      <c r="K2270">
        <v>266</v>
      </c>
      <c r="L2270">
        <v>32</v>
      </c>
      <c r="M2270">
        <v>64</v>
      </c>
      <c r="N2270">
        <v>8</v>
      </c>
      <c r="O2270">
        <v>2</v>
      </c>
      <c r="P2270">
        <v>1</v>
      </c>
      <c r="Q2270">
        <v>8</v>
      </c>
      <c r="R2270">
        <v>18</v>
      </c>
      <c r="S2270">
        <v>6</v>
      </c>
      <c r="T2270">
        <v>13</v>
      </c>
      <c r="U2270">
        <v>23</v>
      </c>
      <c r="V2270">
        <v>0.24099999999999999</v>
      </c>
      <c r="W2270">
        <v>0.28399999999999997</v>
      </c>
      <c r="X2270">
        <v>0.29699999999999999</v>
      </c>
      <c r="Y2270">
        <v>0.58099999999999996</v>
      </c>
      <c r="Z2270">
        <v>79</v>
      </c>
      <c r="AA2270">
        <v>4</v>
      </c>
      <c r="AB2270">
        <v>3</v>
      </c>
      <c r="AC2270">
        <v>4</v>
      </c>
      <c r="AD2270">
        <v>0</v>
      </c>
      <c r="AE2270">
        <v>0</v>
      </c>
      <c r="AF2270">
        <v>2</v>
      </c>
      <c r="AG2270">
        <v>0.26</v>
      </c>
      <c r="AH2270">
        <v>97</v>
      </c>
      <c r="AI2270">
        <v>64</v>
      </c>
      <c r="AJ2270" t="s">
        <v>1717</v>
      </c>
    </row>
    <row r="2271" spans="1:36" x14ac:dyDescent="0.45">
      <c r="A2271">
        <v>170</v>
      </c>
      <c r="C2271" t="s">
        <v>1718</v>
      </c>
      <c r="D2271" t="str">
        <f t="shared" si="35"/>
        <v>Cody Ross2013</v>
      </c>
      <c r="E2271" t="s">
        <v>36</v>
      </c>
      <c r="F2271">
        <v>2013</v>
      </c>
      <c r="G2271">
        <v>76</v>
      </c>
      <c r="H2271">
        <v>286</v>
      </c>
      <c r="I2271">
        <v>351</v>
      </c>
      <c r="J2271">
        <v>63</v>
      </c>
      <c r="K2271">
        <v>257</v>
      </c>
      <c r="L2271">
        <v>27</v>
      </c>
      <c r="M2271">
        <v>67</v>
      </c>
      <c r="N2271">
        <v>12</v>
      </c>
      <c r="O2271">
        <v>1</v>
      </c>
      <c r="P2271">
        <v>5</v>
      </c>
      <c r="Q2271">
        <v>25</v>
      </c>
      <c r="R2271">
        <v>1</v>
      </c>
      <c r="S2271">
        <v>2</v>
      </c>
      <c r="T2271">
        <v>21</v>
      </c>
      <c r="U2271">
        <v>43</v>
      </c>
      <c r="V2271">
        <v>0.26100000000000001</v>
      </c>
      <c r="W2271">
        <v>0.31900000000000001</v>
      </c>
      <c r="X2271">
        <v>0.374</v>
      </c>
      <c r="Y2271">
        <v>0.69299999999999995</v>
      </c>
      <c r="Z2271">
        <v>96</v>
      </c>
      <c r="AA2271">
        <v>8</v>
      </c>
      <c r="AB2271">
        <v>3</v>
      </c>
      <c r="AC2271">
        <v>1</v>
      </c>
      <c r="AD2271">
        <v>4</v>
      </c>
      <c r="AE2271">
        <v>0</v>
      </c>
      <c r="AF2271">
        <v>0</v>
      </c>
      <c r="AG2271">
        <v>0.29099999999999998</v>
      </c>
      <c r="AH2271">
        <v>87</v>
      </c>
      <c r="AI2271">
        <v>94</v>
      </c>
      <c r="AJ2271" t="s">
        <v>1719</v>
      </c>
    </row>
    <row r="2272" spans="1:36" x14ac:dyDescent="0.45">
      <c r="A2272">
        <v>171</v>
      </c>
      <c r="C2272" t="s">
        <v>1720</v>
      </c>
      <c r="D2272" t="str">
        <f t="shared" si="35"/>
        <v>Lance Berkman2013</v>
      </c>
      <c r="E2272" t="s">
        <v>36</v>
      </c>
      <c r="F2272">
        <v>2013</v>
      </c>
      <c r="G2272">
        <v>68</v>
      </c>
      <c r="H2272">
        <v>282</v>
      </c>
      <c r="I2272">
        <v>294</v>
      </c>
      <c r="J2272">
        <v>65</v>
      </c>
      <c r="K2272">
        <v>244</v>
      </c>
      <c r="L2272">
        <v>27</v>
      </c>
      <c r="M2272">
        <v>62</v>
      </c>
      <c r="N2272">
        <v>10</v>
      </c>
      <c r="O2272">
        <v>1</v>
      </c>
      <c r="P2272">
        <v>6</v>
      </c>
      <c r="Q2272">
        <v>34</v>
      </c>
      <c r="R2272">
        <v>0</v>
      </c>
      <c r="S2272">
        <v>0</v>
      </c>
      <c r="T2272">
        <v>38</v>
      </c>
      <c r="U2272">
        <v>48</v>
      </c>
      <c r="V2272">
        <v>0.254</v>
      </c>
      <c r="W2272">
        <v>0.35499999999999998</v>
      </c>
      <c r="X2272">
        <v>0.377</v>
      </c>
      <c r="Y2272">
        <v>0.73199999999999998</v>
      </c>
      <c r="Z2272">
        <v>92</v>
      </c>
      <c r="AA2272">
        <v>7</v>
      </c>
      <c r="AB2272">
        <v>0</v>
      </c>
      <c r="AC2272">
        <v>0</v>
      </c>
      <c r="AD2272">
        <v>0</v>
      </c>
      <c r="AE2272">
        <v>3</v>
      </c>
      <c r="AF2272">
        <v>0</v>
      </c>
      <c r="AG2272">
        <v>0.29499999999999998</v>
      </c>
      <c r="AH2272">
        <v>109</v>
      </c>
      <c r="AI2272">
        <v>106</v>
      </c>
      <c r="AJ2272" t="s">
        <v>1721</v>
      </c>
    </row>
    <row r="2273" spans="1:36" x14ac:dyDescent="0.45">
      <c r="A2273">
        <v>172</v>
      </c>
      <c r="C2273" t="s">
        <v>1680</v>
      </c>
      <c r="D2273" t="str">
        <f t="shared" si="35"/>
        <v>Yuniesky Betancourt2013</v>
      </c>
      <c r="E2273" t="s">
        <v>36</v>
      </c>
      <c r="F2273">
        <v>2013</v>
      </c>
      <c r="G2273">
        <v>85</v>
      </c>
      <c r="H2273">
        <v>281</v>
      </c>
      <c r="I2273">
        <v>409</v>
      </c>
      <c r="J2273">
        <v>66</v>
      </c>
      <c r="K2273">
        <v>268</v>
      </c>
      <c r="L2273">
        <v>20</v>
      </c>
      <c r="M2273">
        <v>53</v>
      </c>
      <c r="N2273">
        <v>8</v>
      </c>
      <c r="O2273">
        <v>1</v>
      </c>
      <c r="P2273">
        <v>9</v>
      </c>
      <c r="Q2273">
        <v>33</v>
      </c>
      <c r="R2273">
        <v>0</v>
      </c>
      <c r="S2273">
        <v>0</v>
      </c>
      <c r="T2273">
        <v>10</v>
      </c>
      <c r="U2273">
        <v>48</v>
      </c>
      <c r="V2273">
        <v>0.19800000000000001</v>
      </c>
      <c r="W2273">
        <v>0.22800000000000001</v>
      </c>
      <c r="X2273">
        <v>0.33600000000000002</v>
      </c>
      <c r="Y2273">
        <v>0.56399999999999995</v>
      </c>
      <c r="Z2273">
        <v>90</v>
      </c>
      <c r="AA2273">
        <v>7</v>
      </c>
      <c r="AB2273">
        <v>1</v>
      </c>
      <c r="AC2273">
        <v>0</v>
      </c>
      <c r="AD2273">
        <v>2</v>
      </c>
      <c r="AE2273">
        <v>2</v>
      </c>
      <c r="AF2273">
        <v>2</v>
      </c>
      <c r="AG2273">
        <v>0.20699999999999999</v>
      </c>
      <c r="AH2273">
        <v>90</v>
      </c>
      <c r="AI2273">
        <v>56</v>
      </c>
      <c r="AJ2273" t="s">
        <v>1681</v>
      </c>
    </row>
    <row r="2274" spans="1:36" x14ac:dyDescent="0.45">
      <c r="A2274">
        <v>173</v>
      </c>
      <c r="C2274" t="s">
        <v>1588</v>
      </c>
      <c r="D2274" t="str">
        <f t="shared" si="35"/>
        <v>Paul Konerko2013</v>
      </c>
      <c r="E2274" t="s">
        <v>36</v>
      </c>
      <c r="F2274">
        <v>2013</v>
      </c>
      <c r="G2274">
        <v>67</v>
      </c>
      <c r="H2274">
        <v>280</v>
      </c>
      <c r="I2274">
        <v>520</v>
      </c>
      <c r="J2274">
        <v>67</v>
      </c>
      <c r="K2274">
        <v>253</v>
      </c>
      <c r="L2274">
        <v>25</v>
      </c>
      <c r="M2274">
        <v>63</v>
      </c>
      <c r="N2274">
        <v>9</v>
      </c>
      <c r="O2274">
        <v>0</v>
      </c>
      <c r="P2274">
        <v>7</v>
      </c>
      <c r="Q2274">
        <v>30</v>
      </c>
      <c r="R2274">
        <v>0</v>
      </c>
      <c r="S2274">
        <v>0</v>
      </c>
      <c r="T2274">
        <v>22</v>
      </c>
      <c r="U2274">
        <v>44</v>
      </c>
      <c r="V2274">
        <v>0.249</v>
      </c>
      <c r="W2274">
        <v>0.314</v>
      </c>
      <c r="X2274">
        <v>0.36799999999999999</v>
      </c>
      <c r="Y2274">
        <v>0.68200000000000005</v>
      </c>
      <c r="Z2274">
        <v>93</v>
      </c>
      <c r="AA2274">
        <v>6</v>
      </c>
      <c r="AB2274">
        <v>3</v>
      </c>
      <c r="AC2274">
        <v>0</v>
      </c>
      <c r="AD2274">
        <v>2</v>
      </c>
      <c r="AE2274">
        <v>2</v>
      </c>
      <c r="AF2274">
        <v>0</v>
      </c>
      <c r="AG2274">
        <v>0.27500000000000002</v>
      </c>
      <c r="AH2274">
        <v>104</v>
      </c>
      <c r="AI2274">
        <v>91</v>
      </c>
      <c r="AJ2274" t="s">
        <v>1589</v>
      </c>
    </row>
    <row r="2275" spans="1:36" x14ac:dyDescent="0.45">
      <c r="A2275">
        <v>174</v>
      </c>
      <c r="C2275" t="s">
        <v>1722</v>
      </c>
      <c r="D2275" t="str">
        <f t="shared" si="35"/>
        <v>Carlos Quentin2013</v>
      </c>
      <c r="E2275" t="s">
        <v>36</v>
      </c>
      <c r="F2275">
        <v>2013</v>
      </c>
      <c r="G2275">
        <v>72</v>
      </c>
      <c r="H2275">
        <v>279</v>
      </c>
      <c r="I2275">
        <v>320</v>
      </c>
      <c r="J2275">
        <v>65</v>
      </c>
      <c r="K2275">
        <v>240</v>
      </c>
      <c r="L2275">
        <v>36</v>
      </c>
      <c r="M2275">
        <v>66</v>
      </c>
      <c r="N2275">
        <v>17</v>
      </c>
      <c r="O2275">
        <v>0</v>
      </c>
      <c r="P2275">
        <v>12</v>
      </c>
      <c r="Q2275">
        <v>35</v>
      </c>
      <c r="R2275">
        <v>0</v>
      </c>
      <c r="S2275">
        <v>0</v>
      </c>
      <c r="T2275">
        <v>27</v>
      </c>
      <c r="U2275">
        <v>48</v>
      </c>
      <c r="V2275">
        <v>0.27500000000000002</v>
      </c>
      <c r="W2275">
        <v>0.36599999999999999</v>
      </c>
      <c r="X2275">
        <v>0.496</v>
      </c>
      <c r="Y2275">
        <v>0.86099999999999999</v>
      </c>
      <c r="Z2275">
        <v>119</v>
      </c>
      <c r="AA2275">
        <v>6</v>
      </c>
      <c r="AB2275">
        <v>9</v>
      </c>
      <c r="AC2275">
        <v>0</v>
      </c>
      <c r="AD2275">
        <v>3</v>
      </c>
      <c r="AE2275">
        <v>0</v>
      </c>
      <c r="AF2275">
        <v>6</v>
      </c>
      <c r="AG2275">
        <v>0.29499999999999998</v>
      </c>
      <c r="AH2275">
        <v>101</v>
      </c>
      <c r="AI2275">
        <v>139</v>
      </c>
      <c r="AJ2275" t="s">
        <v>1723</v>
      </c>
    </row>
    <row r="2276" spans="1:36" x14ac:dyDescent="0.45">
      <c r="A2276">
        <v>175</v>
      </c>
      <c r="C2276" t="s">
        <v>921</v>
      </c>
      <c r="D2276" t="str">
        <f t="shared" si="35"/>
        <v>Nate Schierholtz2013</v>
      </c>
      <c r="E2276" t="s">
        <v>36</v>
      </c>
      <c r="F2276">
        <v>2013</v>
      </c>
      <c r="G2276">
        <v>77</v>
      </c>
      <c r="H2276">
        <v>279</v>
      </c>
      <c r="I2276">
        <v>503</v>
      </c>
      <c r="J2276">
        <v>64</v>
      </c>
      <c r="K2276">
        <v>253</v>
      </c>
      <c r="L2276">
        <v>35</v>
      </c>
      <c r="M2276">
        <v>68</v>
      </c>
      <c r="N2276">
        <v>19</v>
      </c>
      <c r="O2276">
        <v>3</v>
      </c>
      <c r="P2276">
        <v>11</v>
      </c>
      <c r="Q2276">
        <v>34</v>
      </c>
      <c r="R2276">
        <v>5</v>
      </c>
      <c r="S2276">
        <v>2</v>
      </c>
      <c r="T2276">
        <v>19</v>
      </c>
      <c r="U2276">
        <v>43</v>
      </c>
      <c r="V2276">
        <v>0.26900000000000002</v>
      </c>
      <c r="W2276">
        <v>0.32700000000000001</v>
      </c>
      <c r="X2276">
        <v>0.498</v>
      </c>
      <c r="Y2276">
        <v>0.82499999999999996</v>
      </c>
      <c r="Z2276">
        <v>126</v>
      </c>
      <c r="AA2276">
        <v>5</v>
      </c>
      <c r="AB2276">
        <v>4</v>
      </c>
      <c r="AC2276">
        <v>1</v>
      </c>
      <c r="AD2276">
        <v>2</v>
      </c>
      <c r="AE2276">
        <v>3</v>
      </c>
      <c r="AF2276">
        <v>4</v>
      </c>
      <c r="AG2276">
        <v>0.28399999999999997</v>
      </c>
      <c r="AH2276">
        <v>115</v>
      </c>
      <c r="AI2276">
        <v>127</v>
      </c>
      <c r="AJ2276" t="s">
        <v>922</v>
      </c>
    </row>
    <row r="2277" spans="1:36" x14ac:dyDescent="0.45">
      <c r="A2277">
        <v>176</v>
      </c>
      <c r="C2277" t="s">
        <v>1063</v>
      </c>
      <c r="D2277" t="str">
        <f t="shared" si="35"/>
        <v>A.J. Pierzynski2013</v>
      </c>
      <c r="E2277" t="s">
        <v>36</v>
      </c>
      <c r="F2277">
        <v>2013</v>
      </c>
      <c r="G2277">
        <v>71</v>
      </c>
      <c r="H2277">
        <v>278</v>
      </c>
      <c r="I2277">
        <v>529</v>
      </c>
      <c r="J2277">
        <v>64</v>
      </c>
      <c r="K2277">
        <v>261</v>
      </c>
      <c r="L2277">
        <v>29</v>
      </c>
      <c r="M2277">
        <v>74</v>
      </c>
      <c r="N2277">
        <v>14</v>
      </c>
      <c r="O2277">
        <v>1</v>
      </c>
      <c r="P2277">
        <v>9</v>
      </c>
      <c r="Q2277">
        <v>34</v>
      </c>
      <c r="R2277">
        <v>0</v>
      </c>
      <c r="S2277">
        <v>1</v>
      </c>
      <c r="T2277">
        <v>8</v>
      </c>
      <c r="U2277">
        <v>40</v>
      </c>
      <c r="V2277">
        <v>0.28399999999999997</v>
      </c>
      <c r="W2277">
        <v>0.317</v>
      </c>
      <c r="X2277">
        <v>0.44800000000000001</v>
      </c>
      <c r="Y2277">
        <v>0.76500000000000001</v>
      </c>
      <c r="Z2277">
        <v>117</v>
      </c>
      <c r="AA2277">
        <v>9</v>
      </c>
      <c r="AB2277">
        <v>6</v>
      </c>
      <c r="AC2277">
        <v>0</v>
      </c>
      <c r="AD2277">
        <v>3</v>
      </c>
      <c r="AE2277">
        <v>1</v>
      </c>
      <c r="AF2277">
        <v>4</v>
      </c>
      <c r="AG2277">
        <v>0.30199999999999999</v>
      </c>
      <c r="AH2277">
        <v>112</v>
      </c>
      <c r="AI2277">
        <v>112</v>
      </c>
      <c r="AJ2277" t="s">
        <v>1064</v>
      </c>
    </row>
    <row r="2278" spans="1:36" x14ac:dyDescent="0.45">
      <c r="A2278">
        <v>177</v>
      </c>
      <c r="C2278" t="s">
        <v>1724</v>
      </c>
      <c r="D2278" t="str">
        <f t="shared" si="35"/>
        <v>Travis Hafner2013</v>
      </c>
      <c r="E2278" t="s">
        <v>36</v>
      </c>
      <c r="F2278">
        <v>2013</v>
      </c>
      <c r="G2278">
        <v>75</v>
      </c>
      <c r="H2278">
        <v>277</v>
      </c>
      <c r="I2278">
        <v>299</v>
      </c>
      <c r="J2278">
        <v>62</v>
      </c>
      <c r="K2278">
        <v>243</v>
      </c>
      <c r="L2278">
        <v>31</v>
      </c>
      <c r="M2278">
        <v>53</v>
      </c>
      <c r="N2278">
        <v>8</v>
      </c>
      <c r="O2278">
        <v>1</v>
      </c>
      <c r="P2278">
        <v>12</v>
      </c>
      <c r="Q2278">
        <v>37</v>
      </c>
      <c r="R2278">
        <v>2</v>
      </c>
      <c r="S2278">
        <v>0</v>
      </c>
      <c r="T2278">
        <v>31</v>
      </c>
      <c r="U2278">
        <v>72</v>
      </c>
      <c r="V2278">
        <v>0.218</v>
      </c>
      <c r="W2278">
        <v>0.314</v>
      </c>
      <c r="X2278">
        <v>0.40699999999999997</v>
      </c>
      <c r="Y2278">
        <v>0.72199999999999998</v>
      </c>
      <c r="Z2278">
        <v>99</v>
      </c>
      <c r="AA2278">
        <v>4</v>
      </c>
      <c r="AB2278">
        <v>3</v>
      </c>
      <c r="AC2278">
        <v>0</v>
      </c>
      <c r="AD2278">
        <v>0</v>
      </c>
      <c r="AE2278">
        <v>2</v>
      </c>
      <c r="AF2278">
        <v>2</v>
      </c>
      <c r="AG2278">
        <v>0.25800000000000001</v>
      </c>
      <c r="AH2278">
        <v>112</v>
      </c>
      <c r="AI2278">
        <v>101</v>
      </c>
      <c r="AJ2278" t="s">
        <v>1725</v>
      </c>
    </row>
    <row r="2279" spans="1:36" x14ac:dyDescent="0.45">
      <c r="A2279">
        <v>178</v>
      </c>
      <c r="C2279" t="s">
        <v>216</v>
      </c>
      <c r="D2279" t="str">
        <f t="shared" si="35"/>
        <v>Chase Utley2013</v>
      </c>
      <c r="E2279" t="s">
        <v>36</v>
      </c>
      <c r="F2279">
        <v>2013</v>
      </c>
      <c r="G2279">
        <v>67</v>
      </c>
      <c r="H2279">
        <v>276</v>
      </c>
      <c r="I2279">
        <v>531</v>
      </c>
      <c r="J2279">
        <v>64</v>
      </c>
      <c r="K2279">
        <v>250</v>
      </c>
      <c r="L2279">
        <v>41</v>
      </c>
      <c r="M2279">
        <v>68</v>
      </c>
      <c r="N2279">
        <v>16</v>
      </c>
      <c r="O2279">
        <v>3</v>
      </c>
      <c r="P2279">
        <v>11</v>
      </c>
      <c r="Q2279">
        <v>30</v>
      </c>
      <c r="R2279">
        <v>7</v>
      </c>
      <c r="S2279">
        <v>2</v>
      </c>
      <c r="T2279">
        <v>22</v>
      </c>
      <c r="U2279">
        <v>43</v>
      </c>
      <c r="V2279">
        <v>0.27200000000000002</v>
      </c>
      <c r="W2279">
        <v>0.33300000000000002</v>
      </c>
      <c r="X2279">
        <v>0.49199999999999999</v>
      </c>
      <c r="Y2279">
        <v>0.82499999999999996</v>
      </c>
      <c r="Z2279">
        <v>123</v>
      </c>
      <c r="AA2279">
        <v>6</v>
      </c>
      <c r="AB2279">
        <v>2</v>
      </c>
      <c r="AC2279">
        <v>0</v>
      </c>
      <c r="AD2279">
        <v>2</v>
      </c>
      <c r="AE2279">
        <v>0</v>
      </c>
      <c r="AF2279">
        <v>4</v>
      </c>
      <c r="AG2279">
        <v>0.28799999999999998</v>
      </c>
      <c r="AH2279">
        <v>99</v>
      </c>
      <c r="AI2279">
        <v>128</v>
      </c>
      <c r="AJ2279" t="s">
        <v>217</v>
      </c>
    </row>
    <row r="2280" spans="1:36" x14ac:dyDescent="0.45">
      <c r="A2280">
        <v>179</v>
      </c>
      <c r="C2280" t="s">
        <v>354</v>
      </c>
      <c r="D2280" t="str">
        <f t="shared" si="35"/>
        <v>Marcell Ozuna2013</v>
      </c>
      <c r="E2280" t="s">
        <v>36</v>
      </c>
      <c r="F2280">
        <v>2013</v>
      </c>
      <c r="G2280">
        <v>66</v>
      </c>
      <c r="H2280">
        <v>274</v>
      </c>
      <c r="I2280">
        <v>291</v>
      </c>
      <c r="J2280">
        <v>65</v>
      </c>
      <c r="K2280">
        <v>260</v>
      </c>
      <c r="L2280">
        <v>31</v>
      </c>
      <c r="M2280">
        <v>71</v>
      </c>
      <c r="N2280">
        <v>17</v>
      </c>
      <c r="O2280">
        <v>4</v>
      </c>
      <c r="P2280">
        <v>3</v>
      </c>
      <c r="Q2280">
        <v>32</v>
      </c>
      <c r="R2280">
        <v>5</v>
      </c>
      <c r="S2280">
        <v>1</v>
      </c>
      <c r="T2280">
        <v>11</v>
      </c>
      <c r="U2280">
        <v>55</v>
      </c>
      <c r="V2280">
        <v>0.27300000000000002</v>
      </c>
      <c r="W2280">
        <v>0.308</v>
      </c>
      <c r="X2280">
        <v>0.40400000000000003</v>
      </c>
      <c r="Y2280">
        <v>0.71199999999999997</v>
      </c>
      <c r="Z2280">
        <v>105</v>
      </c>
      <c r="AA2280">
        <v>4</v>
      </c>
      <c r="AB2280">
        <v>2</v>
      </c>
      <c r="AC2280">
        <v>1</v>
      </c>
      <c r="AD2280">
        <v>0</v>
      </c>
      <c r="AE2280">
        <v>0</v>
      </c>
      <c r="AF2280">
        <v>3</v>
      </c>
      <c r="AG2280">
        <v>0.33700000000000002</v>
      </c>
      <c r="AH2280">
        <v>106</v>
      </c>
      <c r="AI2280">
        <v>98</v>
      </c>
      <c r="AJ2280" t="s">
        <v>355</v>
      </c>
    </row>
    <row r="2281" spans="1:36" x14ac:dyDescent="0.45">
      <c r="A2281">
        <v>180</v>
      </c>
      <c r="C2281" t="s">
        <v>1726</v>
      </c>
      <c r="D2281" t="str">
        <f t="shared" si="35"/>
        <v>Chris Parmelee2013</v>
      </c>
      <c r="E2281" t="s">
        <v>36</v>
      </c>
      <c r="F2281">
        <v>2013</v>
      </c>
      <c r="G2281">
        <v>83</v>
      </c>
      <c r="H2281">
        <v>274</v>
      </c>
      <c r="I2281">
        <v>333</v>
      </c>
      <c r="J2281">
        <v>64</v>
      </c>
      <c r="K2281">
        <v>242</v>
      </c>
      <c r="L2281">
        <v>19</v>
      </c>
      <c r="M2281">
        <v>54</v>
      </c>
      <c r="N2281">
        <v>12</v>
      </c>
      <c r="O2281">
        <v>0</v>
      </c>
      <c r="P2281">
        <v>8</v>
      </c>
      <c r="Q2281">
        <v>20</v>
      </c>
      <c r="R2281">
        <v>1</v>
      </c>
      <c r="S2281">
        <v>1</v>
      </c>
      <c r="T2281">
        <v>27</v>
      </c>
      <c r="U2281">
        <v>66</v>
      </c>
      <c r="V2281">
        <v>0.223</v>
      </c>
      <c r="W2281">
        <v>0.30299999999999999</v>
      </c>
      <c r="X2281">
        <v>0.372</v>
      </c>
      <c r="Y2281">
        <v>0.67500000000000004</v>
      </c>
      <c r="Z2281">
        <v>90</v>
      </c>
      <c r="AA2281">
        <v>3</v>
      </c>
      <c r="AB2281">
        <v>2</v>
      </c>
      <c r="AC2281">
        <v>0</v>
      </c>
      <c r="AD2281">
        <v>3</v>
      </c>
      <c r="AE2281">
        <v>0</v>
      </c>
      <c r="AF2281">
        <v>0</v>
      </c>
      <c r="AG2281">
        <v>0.26900000000000002</v>
      </c>
      <c r="AH2281">
        <v>103</v>
      </c>
      <c r="AI2281">
        <v>88</v>
      </c>
      <c r="AJ2281" t="s">
        <v>1727</v>
      </c>
    </row>
    <row r="2282" spans="1:36" x14ac:dyDescent="0.45">
      <c r="A2282">
        <v>181</v>
      </c>
      <c r="C2282" t="s">
        <v>477</v>
      </c>
      <c r="D2282" t="str">
        <f t="shared" si="35"/>
        <v>Dayán Viciedo2013</v>
      </c>
      <c r="E2282" t="s">
        <v>36</v>
      </c>
      <c r="F2282">
        <v>2013</v>
      </c>
      <c r="G2282">
        <v>69</v>
      </c>
      <c r="H2282">
        <v>271</v>
      </c>
      <c r="I2282">
        <v>473</v>
      </c>
      <c r="J2282">
        <v>68</v>
      </c>
      <c r="K2282">
        <v>252</v>
      </c>
      <c r="L2282">
        <v>22</v>
      </c>
      <c r="M2282">
        <v>62</v>
      </c>
      <c r="N2282">
        <v>13</v>
      </c>
      <c r="O2282">
        <v>2</v>
      </c>
      <c r="P2282">
        <v>7</v>
      </c>
      <c r="Q2282">
        <v>28</v>
      </c>
      <c r="R2282">
        <v>0</v>
      </c>
      <c r="S2282">
        <v>0</v>
      </c>
      <c r="T2282">
        <v>13</v>
      </c>
      <c r="U2282">
        <v>58</v>
      </c>
      <c r="V2282">
        <v>0.246</v>
      </c>
      <c r="W2282">
        <v>0.28799999999999998</v>
      </c>
      <c r="X2282">
        <v>0.39700000000000002</v>
      </c>
      <c r="Y2282">
        <v>0.68500000000000005</v>
      </c>
      <c r="Z2282">
        <v>100</v>
      </c>
      <c r="AA2282">
        <v>9</v>
      </c>
      <c r="AB2282">
        <v>3</v>
      </c>
      <c r="AC2282">
        <v>0</v>
      </c>
      <c r="AD2282">
        <v>3</v>
      </c>
      <c r="AE2282">
        <v>0</v>
      </c>
      <c r="AF2282">
        <v>1</v>
      </c>
      <c r="AG2282">
        <v>0.28999999999999998</v>
      </c>
      <c r="AH2282">
        <v>88</v>
      </c>
      <c r="AI2282">
        <v>90</v>
      </c>
      <c r="AJ2282" t="s">
        <v>478</v>
      </c>
    </row>
    <row r="2283" spans="1:36" x14ac:dyDescent="0.45">
      <c r="A2283">
        <v>182</v>
      </c>
      <c r="C2283" t="s">
        <v>517</v>
      </c>
      <c r="D2283" t="str">
        <f t="shared" si="35"/>
        <v>Lucas Duda2013</v>
      </c>
      <c r="E2283" t="s">
        <v>36</v>
      </c>
      <c r="F2283">
        <v>2013</v>
      </c>
      <c r="G2283">
        <v>68</v>
      </c>
      <c r="H2283">
        <v>269</v>
      </c>
      <c r="I2283">
        <v>384</v>
      </c>
      <c r="J2283">
        <v>65</v>
      </c>
      <c r="K2283">
        <v>226</v>
      </c>
      <c r="L2283">
        <v>29</v>
      </c>
      <c r="M2283">
        <v>53</v>
      </c>
      <c r="N2283">
        <v>13</v>
      </c>
      <c r="O2283">
        <v>0</v>
      </c>
      <c r="P2283">
        <v>11</v>
      </c>
      <c r="Q2283">
        <v>23</v>
      </c>
      <c r="R2283">
        <v>0</v>
      </c>
      <c r="S2283">
        <v>3</v>
      </c>
      <c r="T2283">
        <v>38</v>
      </c>
      <c r="U2283">
        <v>68</v>
      </c>
      <c r="V2283">
        <v>0.23499999999999999</v>
      </c>
      <c r="W2283">
        <v>0.35299999999999998</v>
      </c>
      <c r="X2283">
        <v>0.438</v>
      </c>
      <c r="Y2283">
        <v>0.79100000000000004</v>
      </c>
      <c r="Z2283">
        <v>99</v>
      </c>
      <c r="AA2283">
        <v>0</v>
      </c>
      <c r="AB2283">
        <v>4</v>
      </c>
      <c r="AC2283">
        <v>0</v>
      </c>
      <c r="AD2283">
        <v>1</v>
      </c>
      <c r="AE2283">
        <v>3</v>
      </c>
      <c r="AF2283">
        <v>0</v>
      </c>
      <c r="AG2283">
        <v>0.28399999999999997</v>
      </c>
      <c r="AH2283">
        <v>106</v>
      </c>
      <c r="AI2283">
        <v>121</v>
      </c>
      <c r="AJ2283" t="s">
        <v>518</v>
      </c>
    </row>
    <row r="2284" spans="1:36" x14ac:dyDescent="0.45">
      <c r="A2284">
        <v>183</v>
      </c>
      <c r="C2284" t="s">
        <v>445</v>
      </c>
      <c r="D2284" t="str">
        <f t="shared" si="35"/>
        <v>Justin Smoak2013</v>
      </c>
      <c r="E2284" t="s">
        <v>36</v>
      </c>
      <c r="F2284">
        <v>2013</v>
      </c>
      <c r="G2284">
        <v>68</v>
      </c>
      <c r="H2284">
        <v>269</v>
      </c>
      <c r="I2284">
        <v>521</v>
      </c>
      <c r="J2284">
        <v>63</v>
      </c>
      <c r="K2284">
        <v>232</v>
      </c>
      <c r="L2284">
        <v>27</v>
      </c>
      <c r="M2284">
        <v>63</v>
      </c>
      <c r="N2284">
        <v>13</v>
      </c>
      <c r="O2284">
        <v>0</v>
      </c>
      <c r="P2284">
        <v>8</v>
      </c>
      <c r="Q2284">
        <v>22</v>
      </c>
      <c r="R2284">
        <v>0</v>
      </c>
      <c r="S2284">
        <v>0</v>
      </c>
      <c r="T2284">
        <v>35</v>
      </c>
      <c r="U2284">
        <v>58</v>
      </c>
      <c r="V2284">
        <v>0.27200000000000002</v>
      </c>
      <c r="W2284">
        <v>0.372</v>
      </c>
      <c r="X2284">
        <v>0.43099999999999999</v>
      </c>
      <c r="Y2284">
        <v>0.80300000000000005</v>
      </c>
      <c r="Z2284">
        <v>100</v>
      </c>
      <c r="AA2284">
        <v>6</v>
      </c>
      <c r="AB2284">
        <v>2</v>
      </c>
      <c r="AC2284">
        <v>0</v>
      </c>
      <c r="AD2284">
        <v>0</v>
      </c>
      <c r="AE2284">
        <v>1</v>
      </c>
      <c r="AF2284">
        <v>0</v>
      </c>
      <c r="AG2284">
        <v>0.33100000000000002</v>
      </c>
      <c r="AH2284">
        <v>116</v>
      </c>
      <c r="AI2284">
        <v>125</v>
      </c>
      <c r="AJ2284" t="s">
        <v>446</v>
      </c>
    </row>
    <row r="2285" spans="1:36" x14ac:dyDescent="0.45">
      <c r="A2285">
        <v>184</v>
      </c>
      <c r="C2285" t="s">
        <v>1580</v>
      </c>
      <c r="D2285" t="str">
        <f t="shared" si="35"/>
        <v>Shane Victorino2013</v>
      </c>
      <c r="E2285" t="s">
        <v>36</v>
      </c>
      <c r="F2285">
        <v>2013</v>
      </c>
      <c r="G2285">
        <v>64</v>
      </c>
      <c r="H2285">
        <v>269</v>
      </c>
      <c r="I2285">
        <v>532</v>
      </c>
      <c r="J2285">
        <v>60</v>
      </c>
      <c r="K2285">
        <v>245</v>
      </c>
      <c r="L2285">
        <v>39</v>
      </c>
      <c r="M2285">
        <v>71</v>
      </c>
      <c r="N2285">
        <v>12</v>
      </c>
      <c r="O2285">
        <v>2</v>
      </c>
      <c r="P2285">
        <v>4</v>
      </c>
      <c r="Q2285">
        <v>24</v>
      </c>
      <c r="R2285">
        <v>11</v>
      </c>
      <c r="S2285">
        <v>2</v>
      </c>
      <c r="T2285">
        <v>15</v>
      </c>
      <c r="U2285">
        <v>34</v>
      </c>
      <c r="V2285">
        <v>0.28999999999999998</v>
      </c>
      <c r="W2285">
        <v>0.33700000000000002</v>
      </c>
      <c r="X2285">
        <v>0.40400000000000003</v>
      </c>
      <c r="Y2285">
        <v>0.74099999999999999</v>
      </c>
      <c r="Z2285">
        <v>99</v>
      </c>
      <c r="AA2285">
        <v>3</v>
      </c>
      <c r="AB2285">
        <v>3</v>
      </c>
      <c r="AC2285">
        <v>5</v>
      </c>
      <c r="AD2285">
        <v>1</v>
      </c>
      <c r="AE2285">
        <v>0</v>
      </c>
      <c r="AF2285">
        <v>5</v>
      </c>
      <c r="AG2285">
        <v>0.32200000000000001</v>
      </c>
      <c r="AH2285">
        <v>86</v>
      </c>
      <c r="AI2285">
        <v>107</v>
      </c>
      <c r="AJ2285" t="s">
        <v>1581</v>
      </c>
    </row>
    <row r="2286" spans="1:36" x14ac:dyDescent="0.45">
      <c r="A2286">
        <v>185</v>
      </c>
      <c r="C2286" t="s">
        <v>196</v>
      </c>
      <c r="D2286" t="str">
        <f t="shared" si="35"/>
        <v>J.D. Martinez2013</v>
      </c>
      <c r="E2286" t="s">
        <v>36</v>
      </c>
      <c r="F2286">
        <v>2013</v>
      </c>
      <c r="G2286">
        <v>72</v>
      </c>
      <c r="H2286">
        <v>268</v>
      </c>
      <c r="I2286">
        <v>310</v>
      </c>
      <c r="J2286">
        <v>66</v>
      </c>
      <c r="K2286">
        <v>254</v>
      </c>
      <c r="L2286">
        <v>21</v>
      </c>
      <c r="M2286">
        <v>65</v>
      </c>
      <c r="N2286">
        <v>14</v>
      </c>
      <c r="O2286">
        <v>0</v>
      </c>
      <c r="P2286">
        <v>7</v>
      </c>
      <c r="Q2286">
        <v>35</v>
      </c>
      <c r="R2286">
        <v>2</v>
      </c>
      <c r="S2286">
        <v>0</v>
      </c>
      <c r="T2286">
        <v>10</v>
      </c>
      <c r="U2286">
        <v>69</v>
      </c>
      <c r="V2286">
        <v>0.25600000000000001</v>
      </c>
      <c r="W2286">
        <v>0.28100000000000003</v>
      </c>
      <c r="X2286">
        <v>0.39400000000000002</v>
      </c>
      <c r="Y2286">
        <v>0.67500000000000004</v>
      </c>
      <c r="Z2286">
        <v>100</v>
      </c>
      <c r="AA2286">
        <v>7</v>
      </c>
      <c r="AB2286">
        <v>0</v>
      </c>
      <c r="AC2286">
        <v>0</v>
      </c>
      <c r="AD2286">
        <v>3</v>
      </c>
      <c r="AE2286">
        <v>0</v>
      </c>
      <c r="AF2286">
        <v>6</v>
      </c>
      <c r="AG2286">
        <v>0.32</v>
      </c>
      <c r="AH2286">
        <v>108</v>
      </c>
      <c r="AI2286">
        <v>87</v>
      </c>
      <c r="AJ2286" t="s">
        <v>197</v>
      </c>
    </row>
    <row r="2287" spans="1:36" x14ac:dyDescent="0.45">
      <c r="A2287">
        <v>186</v>
      </c>
      <c r="C2287" t="s">
        <v>1728</v>
      </c>
      <c r="D2287" t="str">
        <f t="shared" si="35"/>
        <v>Jayson Nix2013</v>
      </c>
      <c r="E2287" t="s">
        <v>36</v>
      </c>
      <c r="F2287">
        <v>2013</v>
      </c>
      <c r="G2287">
        <v>73</v>
      </c>
      <c r="H2287">
        <v>268</v>
      </c>
      <c r="I2287">
        <v>303</v>
      </c>
      <c r="J2287">
        <v>65</v>
      </c>
      <c r="K2287">
        <v>237</v>
      </c>
      <c r="L2287">
        <v>25</v>
      </c>
      <c r="M2287">
        <v>56</v>
      </c>
      <c r="N2287">
        <v>8</v>
      </c>
      <c r="O2287">
        <v>1</v>
      </c>
      <c r="P2287">
        <v>2</v>
      </c>
      <c r="Q2287">
        <v>20</v>
      </c>
      <c r="R2287">
        <v>11</v>
      </c>
      <c r="S2287">
        <v>0</v>
      </c>
      <c r="T2287">
        <v>21</v>
      </c>
      <c r="U2287">
        <v>70</v>
      </c>
      <c r="V2287">
        <v>0.23599999999999999</v>
      </c>
      <c r="W2287">
        <v>0.30299999999999999</v>
      </c>
      <c r="X2287">
        <v>0.30399999999999999</v>
      </c>
      <c r="Y2287">
        <v>0.60699999999999998</v>
      </c>
      <c r="Z2287">
        <v>72</v>
      </c>
      <c r="AA2287">
        <v>3</v>
      </c>
      <c r="AB2287">
        <v>3</v>
      </c>
      <c r="AC2287">
        <v>4</v>
      </c>
      <c r="AD2287">
        <v>3</v>
      </c>
      <c r="AE2287">
        <v>1</v>
      </c>
      <c r="AF2287">
        <v>2</v>
      </c>
      <c r="AG2287">
        <v>0.32100000000000001</v>
      </c>
      <c r="AH2287">
        <v>96</v>
      </c>
      <c r="AI2287">
        <v>71</v>
      </c>
      <c r="AJ2287" t="s">
        <v>1729</v>
      </c>
    </row>
    <row r="2288" spans="1:36" x14ac:dyDescent="0.45">
      <c r="A2288">
        <v>187</v>
      </c>
      <c r="C2288" t="s">
        <v>1019</v>
      </c>
      <c r="D2288" t="str">
        <f t="shared" si="35"/>
        <v>Conor Gillaspie2013</v>
      </c>
      <c r="E2288" t="s">
        <v>36</v>
      </c>
      <c r="F2288">
        <v>2013</v>
      </c>
      <c r="G2288">
        <v>80</v>
      </c>
      <c r="H2288">
        <v>267</v>
      </c>
      <c r="I2288">
        <v>452</v>
      </c>
      <c r="J2288">
        <v>67</v>
      </c>
      <c r="K2288">
        <v>238</v>
      </c>
      <c r="L2288">
        <v>26</v>
      </c>
      <c r="M2288">
        <v>59</v>
      </c>
      <c r="N2288">
        <v>9</v>
      </c>
      <c r="O2288">
        <v>1</v>
      </c>
      <c r="P2288">
        <v>7</v>
      </c>
      <c r="Q2288">
        <v>23</v>
      </c>
      <c r="R2288">
        <v>0</v>
      </c>
      <c r="S2288">
        <v>1</v>
      </c>
      <c r="T2288">
        <v>24</v>
      </c>
      <c r="U2288">
        <v>52</v>
      </c>
      <c r="V2288">
        <v>0.248</v>
      </c>
      <c r="W2288">
        <v>0.311</v>
      </c>
      <c r="X2288">
        <v>0.38200000000000001</v>
      </c>
      <c r="Y2288">
        <v>0.69299999999999995</v>
      </c>
      <c r="Z2288">
        <v>91</v>
      </c>
      <c r="AA2288">
        <v>4</v>
      </c>
      <c r="AB2288">
        <v>0</v>
      </c>
      <c r="AC2288">
        <v>0</v>
      </c>
      <c r="AD2288">
        <v>5</v>
      </c>
      <c r="AE2288">
        <v>4</v>
      </c>
      <c r="AF2288">
        <v>0</v>
      </c>
      <c r="AG2288">
        <v>0.28299999999999997</v>
      </c>
      <c r="AH2288">
        <v>100</v>
      </c>
      <c r="AI2288">
        <v>93</v>
      </c>
      <c r="AJ2288" t="s">
        <v>1020</v>
      </c>
    </row>
    <row r="2289" spans="1:36" x14ac:dyDescent="0.45">
      <c r="A2289">
        <v>188</v>
      </c>
      <c r="C2289" t="s">
        <v>901</v>
      </c>
      <c r="D2289" t="str">
        <f t="shared" si="35"/>
        <v>Jedd Gyorko2013</v>
      </c>
      <c r="E2289" t="s">
        <v>36</v>
      </c>
      <c r="F2289">
        <v>2013</v>
      </c>
      <c r="G2289">
        <v>63</v>
      </c>
      <c r="H2289">
        <v>267</v>
      </c>
      <c r="I2289">
        <v>525</v>
      </c>
      <c r="J2289">
        <v>63</v>
      </c>
      <c r="K2289">
        <v>243</v>
      </c>
      <c r="L2289">
        <v>36</v>
      </c>
      <c r="M2289">
        <v>66</v>
      </c>
      <c r="N2289">
        <v>17</v>
      </c>
      <c r="O2289">
        <v>0</v>
      </c>
      <c r="P2289">
        <v>8</v>
      </c>
      <c r="Q2289">
        <v>25</v>
      </c>
      <c r="R2289">
        <v>1</v>
      </c>
      <c r="S2289">
        <v>0</v>
      </c>
      <c r="T2289">
        <v>20</v>
      </c>
      <c r="U2289">
        <v>58</v>
      </c>
      <c r="V2289">
        <v>0.27200000000000002</v>
      </c>
      <c r="W2289">
        <v>0.33</v>
      </c>
      <c r="X2289">
        <v>0.44</v>
      </c>
      <c r="Y2289">
        <v>0.77</v>
      </c>
      <c r="Z2289">
        <v>107</v>
      </c>
      <c r="AA2289">
        <v>7</v>
      </c>
      <c r="AB2289">
        <v>2</v>
      </c>
      <c r="AC2289">
        <v>0</v>
      </c>
      <c r="AD2289">
        <v>2</v>
      </c>
      <c r="AE2289">
        <v>1</v>
      </c>
      <c r="AF2289">
        <v>2</v>
      </c>
      <c r="AG2289">
        <v>0.32400000000000001</v>
      </c>
      <c r="AH2289">
        <v>109</v>
      </c>
      <c r="AI2289">
        <v>114</v>
      </c>
      <c r="AJ2289" t="s">
        <v>902</v>
      </c>
    </row>
    <row r="2290" spans="1:36" x14ac:dyDescent="0.45">
      <c r="A2290">
        <v>189</v>
      </c>
      <c r="C2290" t="s">
        <v>635</v>
      </c>
      <c r="D2290" t="str">
        <f t="shared" si="35"/>
        <v>Michael Saunders2013</v>
      </c>
      <c r="E2290" t="s">
        <v>36</v>
      </c>
      <c r="F2290">
        <v>2013</v>
      </c>
      <c r="G2290">
        <v>71</v>
      </c>
      <c r="H2290">
        <v>265</v>
      </c>
      <c r="I2290">
        <v>468</v>
      </c>
      <c r="J2290">
        <v>62</v>
      </c>
      <c r="K2290">
        <v>231</v>
      </c>
      <c r="L2290">
        <v>34</v>
      </c>
      <c r="M2290">
        <v>52</v>
      </c>
      <c r="N2290">
        <v>10</v>
      </c>
      <c r="O2290">
        <v>2</v>
      </c>
      <c r="P2290">
        <v>6</v>
      </c>
      <c r="Q2290">
        <v>24</v>
      </c>
      <c r="R2290">
        <v>10</v>
      </c>
      <c r="S2290">
        <v>3</v>
      </c>
      <c r="T2290">
        <v>28</v>
      </c>
      <c r="U2290">
        <v>71</v>
      </c>
      <c r="V2290">
        <v>0.22500000000000001</v>
      </c>
      <c r="W2290">
        <v>0.30299999999999999</v>
      </c>
      <c r="X2290">
        <v>0.36399999999999999</v>
      </c>
      <c r="Y2290">
        <v>0.66700000000000004</v>
      </c>
      <c r="Z2290">
        <v>84</v>
      </c>
      <c r="AA2290">
        <v>5</v>
      </c>
      <c r="AB2290">
        <v>0</v>
      </c>
      <c r="AC2290">
        <v>1</v>
      </c>
      <c r="AD2290">
        <v>5</v>
      </c>
      <c r="AE2290">
        <v>2</v>
      </c>
      <c r="AF2290">
        <v>4</v>
      </c>
      <c r="AG2290">
        <v>0.28899999999999998</v>
      </c>
      <c r="AH2290">
        <v>86</v>
      </c>
      <c r="AI2290">
        <v>86</v>
      </c>
      <c r="AJ2290" t="s">
        <v>636</v>
      </c>
    </row>
    <row r="2291" spans="1:36" x14ac:dyDescent="0.45">
      <c r="A2291">
        <v>190</v>
      </c>
      <c r="C2291" t="s">
        <v>447</v>
      </c>
      <c r="D2291" t="str">
        <f t="shared" si="35"/>
        <v>Troy Tulowitzki2013</v>
      </c>
      <c r="E2291" t="s">
        <v>36</v>
      </c>
      <c r="F2291">
        <v>2013</v>
      </c>
      <c r="G2291">
        <v>64</v>
      </c>
      <c r="H2291">
        <v>265</v>
      </c>
      <c r="I2291">
        <v>512</v>
      </c>
      <c r="J2291">
        <v>60</v>
      </c>
      <c r="K2291">
        <v>232</v>
      </c>
      <c r="L2291">
        <v>41</v>
      </c>
      <c r="M2291">
        <v>77</v>
      </c>
      <c r="N2291">
        <v>16</v>
      </c>
      <c r="O2291">
        <v>0</v>
      </c>
      <c r="P2291">
        <v>16</v>
      </c>
      <c r="Q2291">
        <v>52</v>
      </c>
      <c r="R2291">
        <v>0</v>
      </c>
      <c r="S2291">
        <v>0</v>
      </c>
      <c r="T2291">
        <v>25</v>
      </c>
      <c r="U2291">
        <v>41</v>
      </c>
      <c r="V2291">
        <v>0.33200000000000002</v>
      </c>
      <c r="W2291">
        <v>0.4</v>
      </c>
      <c r="X2291">
        <v>0.60799999999999998</v>
      </c>
      <c r="Y2291">
        <v>1.008</v>
      </c>
      <c r="Z2291">
        <v>141</v>
      </c>
      <c r="AA2291">
        <v>3</v>
      </c>
      <c r="AB2291">
        <v>4</v>
      </c>
      <c r="AC2291">
        <v>0</v>
      </c>
      <c r="AD2291">
        <v>4</v>
      </c>
      <c r="AE2291">
        <v>3</v>
      </c>
      <c r="AF2291">
        <v>0</v>
      </c>
      <c r="AG2291">
        <v>0.34100000000000003</v>
      </c>
      <c r="AH2291">
        <v>115</v>
      </c>
      <c r="AI2291">
        <v>178</v>
      </c>
      <c r="AJ2291" t="s">
        <v>448</v>
      </c>
    </row>
    <row r="2292" spans="1:36" x14ac:dyDescent="0.45">
      <c r="A2292">
        <v>191</v>
      </c>
      <c r="C2292" t="s">
        <v>268</v>
      </c>
      <c r="D2292" t="str">
        <f t="shared" si="35"/>
        <v>Didi Gregorius2013</v>
      </c>
      <c r="E2292" t="s">
        <v>36</v>
      </c>
      <c r="F2292">
        <v>2013</v>
      </c>
      <c r="G2292">
        <v>66</v>
      </c>
      <c r="H2292">
        <v>264</v>
      </c>
      <c r="I2292">
        <v>404</v>
      </c>
      <c r="J2292">
        <v>63</v>
      </c>
      <c r="K2292">
        <v>236</v>
      </c>
      <c r="L2292">
        <v>34</v>
      </c>
      <c r="M2292">
        <v>65</v>
      </c>
      <c r="N2292">
        <v>11</v>
      </c>
      <c r="O2292">
        <v>2</v>
      </c>
      <c r="P2292">
        <v>5</v>
      </c>
      <c r="Q2292">
        <v>19</v>
      </c>
      <c r="R2292">
        <v>0</v>
      </c>
      <c r="S2292">
        <v>1</v>
      </c>
      <c r="T2292">
        <v>20</v>
      </c>
      <c r="U2292">
        <v>40</v>
      </c>
      <c r="V2292">
        <v>0.27500000000000002</v>
      </c>
      <c r="W2292">
        <v>0.34100000000000003</v>
      </c>
      <c r="X2292">
        <v>0.40300000000000002</v>
      </c>
      <c r="Y2292">
        <v>0.74399999999999999</v>
      </c>
      <c r="Z2292">
        <v>95</v>
      </c>
      <c r="AA2292">
        <v>2</v>
      </c>
      <c r="AB2292">
        <v>4</v>
      </c>
      <c r="AC2292">
        <v>2</v>
      </c>
      <c r="AD2292">
        <v>1</v>
      </c>
      <c r="AE2292">
        <v>3</v>
      </c>
      <c r="AF2292">
        <v>4</v>
      </c>
      <c r="AG2292">
        <v>0.313</v>
      </c>
      <c r="AH2292">
        <v>111</v>
      </c>
      <c r="AI2292">
        <v>108</v>
      </c>
      <c r="AJ2292" t="s">
        <v>269</v>
      </c>
    </row>
    <row r="2293" spans="1:36" x14ac:dyDescent="0.45">
      <c r="A2293">
        <v>192</v>
      </c>
      <c r="C2293" t="s">
        <v>557</v>
      </c>
      <c r="D2293" t="str">
        <f t="shared" si="35"/>
        <v>Trevor Plouffe2013</v>
      </c>
      <c r="E2293" t="s">
        <v>36</v>
      </c>
      <c r="F2293">
        <v>2013</v>
      </c>
      <c r="G2293">
        <v>64</v>
      </c>
      <c r="H2293">
        <v>264</v>
      </c>
      <c r="I2293">
        <v>522</v>
      </c>
      <c r="J2293">
        <v>64</v>
      </c>
      <c r="K2293">
        <v>238</v>
      </c>
      <c r="L2293">
        <v>30</v>
      </c>
      <c r="M2293">
        <v>63</v>
      </c>
      <c r="N2293">
        <v>11</v>
      </c>
      <c r="O2293">
        <v>1</v>
      </c>
      <c r="P2293">
        <v>10</v>
      </c>
      <c r="Q2293">
        <v>34</v>
      </c>
      <c r="R2293">
        <v>1</v>
      </c>
      <c r="S2293">
        <v>0</v>
      </c>
      <c r="T2293">
        <v>17</v>
      </c>
      <c r="U2293">
        <v>49</v>
      </c>
      <c r="V2293">
        <v>0.26500000000000001</v>
      </c>
      <c r="W2293">
        <v>0.32300000000000001</v>
      </c>
      <c r="X2293">
        <v>0.44500000000000001</v>
      </c>
      <c r="Y2293">
        <v>0.76900000000000002</v>
      </c>
      <c r="Z2293">
        <v>106</v>
      </c>
      <c r="AA2293">
        <v>3</v>
      </c>
      <c r="AB2293">
        <v>5</v>
      </c>
      <c r="AC2293">
        <v>1</v>
      </c>
      <c r="AD2293">
        <v>3</v>
      </c>
      <c r="AE2293">
        <v>0</v>
      </c>
      <c r="AF2293">
        <v>3</v>
      </c>
      <c r="AG2293">
        <v>0.29099999999999998</v>
      </c>
      <c r="AH2293">
        <v>118</v>
      </c>
      <c r="AI2293">
        <v>113</v>
      </c>
      <c r="AJ2293" t="s">
        <v>558</v>
      </c>
    </row>
    <row r="2294" spans="1:36" x14ac:dyDescent="0.45">
      <c r="A2294">
        <v>193</v>
      </c>
      <c r="C2294" t="s">
        <v>1123</v>
      </c>
      <c r="D2294" t="str">
        <f t="shared" si="35"/>
        <v>Welington Castillo2013</v>
      </c>
      <c r="E2294" t="s">
        <v>36</v>
      </c>
      <c r="F2294">
        <v>2013</v>
      </c>
      <c r="G2294">
        <v>69</v>
      </c>
      <c r="H2294">
        <v>263</v>
      </c>
      <c r="I2294">
        <v>428</v>
      </c>
      <c r="J2294">
        <v>66</v>
      </c>
      <c r="K2294">
        <v>241</v>
      </c>
      <c r="L2294">
        <v>23</v>
      </c>
      <c r="M2294">
        <v>64</v>
      </c>
      <c r="N2294">
        <v>15</v>
      </c>
      <c r="O2294">
        <v>0</v>
      </c>
      <c r="P2294">
        <v>2</v>
      </c>
      <c r="Q2294">
        <v>15</v>
      </c>
      <c r="R2294">
        <v>1</v>
      </c>
      <c r="S2294">
        <v>0</v>
      </c>
      <c r="T2294">
        <v>13</v>
      </c>
      <c r="U2294">
        <v>60</v>
      </c>
      <c r="V2294">
        <v>0.26600000000000001</v>
      </c>
      <c r="W2294">
        <v>0.32400000000000001</v>
      </c>
      <c r="X2294">
        <v>0.35299999999999998</v>
      </c>
      <c r="Y2294">
        <v>0.67700000000000005</v>
      </c>
      <c r="Z2294">
        <v>85</v>
      </c>
      <c r="AA2294">
        <v>9</v>
      </c>
      <c r="AB2294">
        <v>8</v>
      </c>
      <c r="AC2294">
        <v>1</v>
      </c>
      <c r="AD2294">
        <v>0</v>
      </c>
      <c r="AE2294">
        <v>1</v>
      </c>
      <c r="AF2294">
        <v>3</v>
      </c>
      <c r="AG2294">
        <v>0.34599999999999997</v>
      </c>
      <c r="AH2294">
        <v>82</v>
      </c>
      <c r="AI2294">
        <v>90</v>
      </c>
      <c r="AJ2294" t="s">
        <v>1124</v>
      </c>
    </row>
    <row r="2295" spans="1:36" x14ac:dyDescent="0.45">
      <c r="A2295">
        <v>194</v>
      </c>
      <c r="C2295" t="s">
        <v>823</v>
      </c>
      <c r="D2295" t="str">
        <f t="shared" si="35"/>
        <v>Aaron Hicks2013</v>
      </c>
      <c r="E2295" t="s">
        <v>36</v>
      </c>
      <c r="F2295">
        <v>2013</v>
      </c>
      <c r="G2295">
        <v>68</v>
      </c>
      <c r="H2295">
        <v>263</v>
      </c>
      <c r="I2295">
        <v>313</v>
      </c>
      <c r="J2295">
        <v>65</v>
      </c>
      <c r="K2295">
        <v>238</v>
      </c>
      <c r="L2295">
        <v>35</v>
      </c>
      <c r="M2295">
        <v>47</v>
      </c>
      <c r="N2295">
        <v>10</v>
      </c>
      <c r="O2295">
        <v>3</v>
      </c>
      <c r="P2295">
        <v>8</v>
      </c>
      <c r="Q2295">
        <v>24</v>
      </c>
      <c r="R2295">
        <v>6</v>
      </c>
      <c r="S2295">
        <v>2</v>
      </c>
      <c r="T2295">
        <v>21</v>
      </c>
      <c r="U2295">
        <v>72</v>
      </c>
      <c r="V2295">
        <v>0.19800000000000001</v>
      </c>
      <c r="W2295">
        <v>0.26400000000000001</v>
      </c>
      <c r="X2295">
        <v>0.36599999999999999</v>
      </c>
      <c r="Y2295">
        <v>0.63</v>
      </c>
      <c r="Z2295">
        <v>87</v>
      </c>
      <c r="AA2295">
        <v>0</v>
      </c>
      <c r="AB2295">
        <v>1</v>
      </c>
      <c r="AC2295">
        <v>2</v>
      </c>
      <c r="AD2295">
        <v>1</v>
      </c>
      <c r="AE2295">
        <v>0</v>
      </c>
      <c r="AF2295">
        <v>5</v>
      </c>
      <c r="AG2295">
        <v>0.245</v>
      </c>
      <c r="AH2295">
        <v>110</v>
      </c>
      <c r="AI2295">
        <v>75</v>
      </c>
      <c r="AJ2295" t="s">
        <v>824</v>
      </c>
    </row>
    <row r="2296" spans="1:36" x14ac:dyDescent="0.45">
      <c r="A2296">
        <v>195</v>
      </c>
      <c r="C2296" t="s">
        <v>1071</v>
      </c>
      <c r="D2296" t="str">
        <f t="shared" si="35"/>
        <v>Will Venable2013</v>
      </c>
      <c r="E2296" t="s">
        <v>36</v>
      </c>
      <c r="F2296">
        <v>2013</v>
      </c>
      <c r="G2296">
        <v>89</v>
      </c>
      <c r="H2296">
        <v>263</v>
      </c>
      <c r="I2296">
        <v>515</v>
      </c>
      <c r="J2296">
        <v>64</v>
      </c>
      <c r="K2296">
        <v>246</v>
      </c>
      <c r="L2296">
        <v>30</v>
      </c>
      <c r="M2296">
        <v>55</v>
      </c>
      <c r="N2296">
        <v>8</v>
      </c>
      <c r="O2296">
        <v>4</v>
      </c>
      <c r="P2296">
        <v>11</v>
      </c>
      <c r="Q2296">
        <v>32</v>
      </c>
      <c r="R2296">
        <v>9</v>
      </c>
      <c r="S2296">
        <v>3</v>
      </c>
      <c r="T2296">
        <v>14</v>
      </c>
      <c r="U2296">
        <v>61</v>
      </c>
      <c r="V2296">
        <v>0.224</v>
      </c>
      <c r="W2296">
        <v>0.26800000000000002</v>
      </c>
      <c r="X2296">
        <v>0.42299999999999999</v>
      </c>
      <c r="Y2296">
        <v>0.69099999999999995</v>
      </c>
      <c r="Z2296">
        <v>104</v>
      </c>
      <c r="AA2296">
        <v>1</v>
      </c>
      <c r="AB2296">
        <v>1</v>
      </c>
      <c r="AC2296">
        <v>2</v>
      </c>
      <c r="AD2296">
        <v>0</v>
      </c>
      <c r="AE2296">
        <v>2</v>
      </c>
      <c r="AF2296">
        <v>1</v>
      </c>
      <c r="AG2296">
        <v>0.253</v>
      </c>
      <c r="AH2296">
        <v>73</v>
      </c>
      <c r="AI2296">
        <v>90</v>
      </c>
      <c r="AJ2296" t="s">
        <v>1072</v>
      </c>
    </row>
    <row r="2297" spans="1:36" x14ac:dyDescent="0.45">
      <c r="A2297">
        <v>196</v>
      </c>
      <c r="C2297" t="s">
        <v>1047</v>
      </c>
      <c r="D2297" t="str">
        <f t="shared" si="35"/>
        <v>Stephen Drew2013</v>
      </c>
      <c r="E2297" t="s">
        <v>36</v>
      </c>
      <c r="F2297">
        <v>2013</v>
      </c>
      <c r="G2297">
        <v>66</v>
      </c>
      <c r="H2297">
        <v>262</v>
      </c>
      <c r="I2297">
        <v>501</v>
      </c>
      <c r="J2297">
        <v>65</v>
      </c>
      <c r="K2297">
        <v>232</v>
      </c>
      <c r="L2297">
        <v>27</v>
      </c>
      <c r="M2297">
        <v>54</v>
      </c>
      <c r="N2297">
        <v>14</v>
      </c>
      <c r="O2297">
        <v>6</v>
      </c>
      <c r="P2297">
        <v>5</v>
      </c>
      <c r="Q2297">
        <v>31</v>
      </c>
      <c r="R2297">
        <v>2</v>
      </c>
      <c r="S2297">
        <v>0</v>
      </c>
      <c r="T2297">
        <v>28</v>
      </c>
      <c r="U2297">
        <v>67</v>
      </c>
      <c r="V2297">
        <v>0.23300000000000001</v>
      </c>
      <c r="W2297">
        <v>0.313</v>
      </c>
      <c r="X2297">
        <v>0.41</v>
      </c>
      <c r="Y2297">
        <v>0.72299999999999998</v>
      </c>
      <c r="Z2297">
        <v>95</v>
      </c>
      <c r="AA2297">
        <v>6</v>
      </c>
      <c r="AB2297">
        <v>0</v>
      </c>
      <c r="AC2297">
        <v>0</v>
      </c>
      <c r="AD2297">
        <v>2</v>
      </c>
      <c r="AE2297">
        <v>1</v>
      </c>
      <c r="AF2297">
        <v>2</v>
      </c>
      <c r="AG2297">
        <v>0.30299999999999999</v>
      </c>
      <c r="AH2297">
        <v>86</v>
      </c>
      <c r="AI2297">
        <v>101</v>
      </c>
      <c r="AJ2297" t="s">
        <v>1048</v>
      </c>
    </row>
    <row r="2298" spans="1:36" x14ac:dyDescent="0.45">
      <c r="A2298">
        <v>197</v>
      </c>
      <c r="C2298" t="s">
        <v>1614</v>
      </c>
      <c r="D2298" t="str">
        <f t="shared" si="35"/>
        <v>Pedro Florimón2013</v>
      </c>
      <c r="E2298" t="s">
        <v>36</v>
      </c>
      <c r="F2298">
        <v>2013</v>
      </c>
      <c r="G2298">
        <v>77</v>
      </c>
      <c r="H2298">
        <v>261</v>
      </c>
      <c r="I2298">
        <v>446</v>
      </c>
      <c r="J2298">
        <v>74</v>
      </c>
      <c r="K2298">
        <v>234</v>
      </c>
      <c r="L2298">
        <v>24</v>
      </c>
      <c r="M2298">
        <v>55</v>
      </c>
      <c r="N2298">
        <v>10</v>
      </c>
      <c r="O2298">
        <v>0</v>
      </c>
      <c r="P2298">
        <v>5</v>
      </c>
      <c r="Q2298">
        <v>31</v>
      </c>
      <c r="R2298">
        <v>8</v>
      </c>
      <c r="S2298">
        <v>2</v>
      </c>
      <c r="T2298">
        <v>20</v>
      </c>
      <c r="U2298">
        <v>55</v>
      </c>
      <c r="V2298">
        <v>0.23499999999999999</v>
      </c>
      <c r="W2298">
        <v>0.29499999999999998</v>
      </c>
      <c r="X2298">
        <v>0.34200000000000003</v>
      </c>
      <c r="Y2298">
        <v>0.63700000000000001</v>
      </c>
      <c r="Z2298">
        <v>80</v>
      </c>
      <c r="AA2298">
        <v>3</v>
      </c>
      <c r="AB2298">
        <v>1</v>
      </c>
      <c r="AC2298">
        <v>3</v>
      </c>
      <c r="AD2298">
        <v>3</v>
      </c>
      <c r="AE2298">
        <v>1</v>
      </c>
      <c r="AF2298">
        <v>2</v>
      </c>
      <c r="AG2298">
        <v>0.28299999999999997</v>
      </c>
      <c r="AH2298">
        <v>109</v>
      </c>
      <c r="AI2298">
        <v>78</v>
      </c>
      <c r="AJ2298" t="s">
        <v>1615</v>
      </c>
    </row>
    <row r="2299" spans="1:36" x14ac:dyDescent="0.45">
      <c r="A2299">
        <v>198</v>
      </c>
      <c r="C2299" t="s">
        <v>236</v>
      </c>
      <c r="D2299" t="str">
        <f t="shared" si="35"/>
        <v>Jayson Werth2013</v>
      </c>
      <c r="E2299" t="s">
        <v>36</v>
      </c>
      <c r="F2299">
        <v>2013</v>
      </c>
      <c r="G2299">
        <v>64</v>
      </c>
      <c r="H2299">
        <v>259</v>
      </c>
      <c r="I2299">
        <v>532</v>
      </c>
      <c r="J2299">
        <v>64</v>
      </c>
      <c r="K2299">
        <v>232</v>
      </c>
      <c r="L2299">
        <v>38</v>
      </c>
      <c r="M2299">
        <v>69</v>
      </c>
      <c r="N2299">
        <v>9</v>
      </c>
      <c r="O2299">
        <v>0</v>
      </c>
      <c r="P2299">
        <v>10</v>
      </c>
      <c r="Q2299">
        <v>33</v>
      </c>
      <c r="R2299">
        <v>3</v>
      </c>
      <c r="S2299">
        <v>0</v>
      </c>
      <c r="T2299">
        <v>24</v>
      </c>
      <c r="U2299">
        <v>56</v>
      </c>
      <c r="V2299">
        <v>0.29699999999999999</v>
      </c>
      <c r="W2299">
        <v>0.36299999999999999</v>
      </c>
      <c r="X2299">
        <v>0.46600000000000003</v>
      </c>
      <c r="Y2299">
        <v>0.82799999999999996</v>
      </c>
      <c r="Z2299">
        <v>108</v>
      </c>
      <c r="AA2299">
        <v>5</v>
      </c>
      <c r="AB2299">
        <v>1</v>
      </c>
      <c r="AC2299">
        <v>0</v>
      </c>
      <c r="AD2299">
        <v>2</v>
      </c>
      <c r="AE2299">
        <v>1</v>
      </c>
      <c r="AF2299">
        <v>3</v>
      </c>
      <c r="AG2299">
        <v>0.35099999999999998</v>
      </c>
      <c r="AH2299">
        <v>79</v>
      </c>
      <c r="AI2299">
        <v>131</v>
      </c>
      <c r="AJ2299" t="s">
        <v>237</v>
      </c>
    </row>
    <row r="2300" spans="1:36" x14ac:dyDescent="0.45">
      <c r="A2300">
        <v>199</v>
      </c>
      <c r="C2300" t="s">
        <v>1528</v>
      </c>
      <c r="D2300" t="str">
        <f t="shared" si="35"/>
        <v>A.J. Ellis2013</v>
      </c>
      <c r="E2300" t="s">
        <v>36</v>
      </c>
      <c r="F2300">
        <v>2013</v>
      </c>
      <c r="G2300">
        <v>64</v>
      </c>
      <c r="H2300">
        <v>258</v>
      </c>
      <c r="I2300">
        <v>448</v>
      </c>
      <c r="J2300">
        <v>62</v>
      </c>
      <c r="K2300">
        <v>221</v>
      </c>
      <c r="L2300">
        <v>22</v>
      </c>
      <c r="M2300">
        <v>58</v>
      </c>
      <c r="N2300">
        <v>13</v>
      </c>
      <c r="O2300">
        <v>1</v>
      </c>
      <c r="P2300">
        <v>4</v>
      </c>
      <c r="Q2300">
        <v>27</v>
      </c>
      <c r="R2300">
        <v>0</v>
      </c>
      <c r="S2300">
        <v>0</v>
      </c>
      <c r="T2300">
        <v>30</v>
      </c>
      <c r="U2300">
        <v>51</v>
      </c>
      <c r="V2300">
        <v>0.26200000000000001</v>
      </c>
      <c r="W2300">
        <v>0.34899999999999998</v>
      </c>
      <c r="X2300">
        <v>0.38500000000000001</v>
      </c>
      <c r="Y2300">
        <v>0.73399999999999999</v>
      </c>
      <c r="Z2300">
        <v>85</v>
      </c>
      <c r="AA2300">
        <v>5</v>
      </c>
      <c r="AB2300">
        <v>1</v>
      </c>
      <c r="AC2300">
        <v>3</v>
      </c>
      <c r="AD2300">
        <v>3</v>
      </c>
      <c r="AE2300">
        <v>0</v>
      </c>
      <c r="AF2300">
        <v>5</v>
      </c>
      <c r="AG2300">
        <v>0.32</v>
      </c>
      <c r="AH2300">
        <v>116</v>
      </c>
      <c r="AI2300">
        <v>106</v>
      </c>
      <c r="AJ2300" t="s">
        <v>1529</v>
      </c>
    </row>
    <row r="2301" spans="1:36" x14ac:dyDescent="0.45">
      <c r="A2301">
        <v>200</v>
      </c>
      <c r="C2301" t="s">
        <v>1594</v>
      </c>
      <c r="D2301" t="str">
        <f t="shared" si="35"/>
        <v>Mark Ellis2013</v>
      </c>
      <c r="E2301" t="s">
        <v>36</v>
      </c>
      <c r="F2301">
        <v>2013</v>
      </c>
      <c r="G2301">
        <v>66</v>
      </c>
      <c r="H2301">
        <v>257</v>
      </c>
      <c r="I2301">
        <v>480</v>
      </c>
      <c r="J2301">
        <v>54</v>
      </c>
      <c r="K2301">
        <v>231</v>
      </c>
      <c r="L2301">
        <v>23</v>
      </c>
      <c r="M2301">
        <v>59</v>
      </c>
      <c r="N2301">
        <v>4</v>
      </c>
      <c r="O2301">
        <v>1</v>
      </c>
      <c r="P2301">
        <v>4</v>
      </c>
      <c r="Q2301">
        <v>26</v>
      </c>
      <c r="R2301">
        <v>3</v>
      </c>
      <c r="S2301">
        <v>0</v>
      </c>
      <c r="T2301">
        <v>13</v>
      </c>
      <c r="U2301">
        <v>39</v>
      </c>
      <c r="V2301">
        <v>0.255</v>
      </c>
      <c r="W2301">
        <v>0.307</v>
      </c>
      <c r="X2301">
        <v>0.33300000000000002</v>
      </c>
      <c r="Y2301">
        <v>0.64</v>
      </c>
      <c r="Z2301">
        <v>77</v>
      </c>
      <c r="AA2301">
        <v>1</v>
      </c>
      <c r="AB2301">
        <v>6</v>
      </c>
      <c r="AC2301">
        <v>3</v>
      </c>
      <c r="AD2301">
        <v>4</v>
      </c>
      <c r="AE2301">
        <v>1</v>
      </c>
      <c r="AF2301">
        <v>4</v>
      </c>
      <c r="AG2301">
        <v>0.28699999999999998</v>
      </c>
      <c r="AH2301">
        <v>90</v>
      </c>
      <c r="AI2301">
        <v>80</v>
      </c>
      <c r="AJ2301" t="s">
        <v>1595</v>
      </c>
    </row>
    <row r="2302" spans="1:36" x14ac:dyDescent="0.45">
      <c r="A2302">
        <v>201</v>
      </c>
      <c r="C2302" t="s">
        <v>1730</v>
      </c>
      <c r="D2302" t="str">
        <f t="shared" si="35"/>
        <v>Brendan Ryan2013</v>
      </c>
      <c r="E2302" t="s">
        <v>36</v>
      </c>
      <c r="F2302">
        <v>2013</v>
      </c>
      <c r="G2302">
        <v>73</v>
      </c>
      <c r="H2302">
        <v>255</v>
      </c>
      <c r="I2302">
        <v>349</v>
      </c>
      <c r="J2302">
        <v>71</v>
      </c>
      <c r="K2302">
        <v>231</v>
      </c>
      <c r="L2302">
        <v>19</v>
      </c>
      <c r="M2302">
        <v>45</v>
      </c>
      <c r="N2302">
        <v>8</v>
      </c>
      <c r="O2302">
        <v>0</v>
      </c>
      <c r="P2302">
        <v>3</v>
      </c>
      <c r="Q2302">
        <v>17</v>
      </c>
      <c r="R2302">
        <v>4</v>
      </c>
      <c r="S2302">
        <v>2</v>
      </c>
      <c r="T2302">
        <v>18</v>
      </c>
      <c r="U2302">
        <v>55</v>
      </c>
      <c r="V2302">
        <v>0.19500000000000001</v>
      </c>
      <c r="W2302">
        <v>0.255</v>
      </c>
      <c r="X2302">
        <v>0.26800000000000002</v>
      </c>
      <c r="Y2302">
        <v>0.52300000000000002</v>
      </c>
      <c r="Z2302">
        <v>62</v>
      </c>
      <c r="AA2302">
        <v>8</v>
      </c>
      <c r="AB2302">
        <v>1</v>
      </c>
      <c r="AC2302">
        <v>4</v>
      </c>
      <c r="AD2302">
        <v>1</v>
      </c>
      <c r="AE2302">
        <v>1</v>
      </c>
      <c r="AF2302">
        <v>3</v>
      </c>
      <c r="AG2302">
        <v>0.24099999999999999</v>
      </c>
      <c r="AH2302">
        <v>98</v>
      </c>
      <c r="AI2302">
        <v>47</v>
      </c>
      <c r="AJ2302" t="s">
        <v>1731</v>
      </c>
    </row>
    <row r="2303" spans="1:36" x14ac:dyDescent="0.45">
      <c r="A2303">
        <v>202</v>
      </c>
      <c r="C2303" t="s">
        <v>765</v>
      </c>
      <c r="D2303" t="str">
        <f t="shared" si="35"/>
        <v>Leonys Martín2013</v>
      </c>
      <c r="E2303" t="s">
        <v>36</v>
      </c>
      <c r="F2303">
        <v>2013</v>
      </c>
      <c r="G2303">
        <v>82</v>
      </c>
      <c r="H2303">
        <v>253</v>
      </c>
      <c r="I2303">
        <v>508</v>
      </c>
      <c r="J2303">
        <v>65</v>
      </c>
      <c r="K2303">
        <v>230</v>
      </c>
      <c r="L2303">
        <v>37</v>
      </c>
      <c r="M2303">
        <v>65</v>
      </c>
      <c r="N2303">
        <v>7</v>
      </c>
      <c r="O2303">
        <v>5</v>
      </c>
      <c r="P2303">
        <v>5</v>
      </c>
      <c r="Q2303">
        <v>16</v>
      </c>
      <c r="R2303">
        <v>19</v>
      </c>
      <c r="S2303">
        <v>4</v>
      </c>
      <c r="T2303">
        <v>17</v>
      </c>
      <c r="U2303">
        <v>51</v>
      </c>
      <c r="V2303">
        <v>0.28299999999999997</v>
      </c>
      <c r="W2303">
        <v>0.33600000000000002</v>
      </c>
      <c r="X2303">
        <v>0.42199999999999999</v>
      </c>
      <c r="Y2303">
        <v>0.75800000000000001</v>
      </c>
      <c r="Z2303">
        <v>97</v>
      </c>
      <c r="AA2303">
        <v>2</v>
      </c>
      <c r="AB2303">
        <v>2</v>
      </c>
      <c r="AC2303">
        <v>3</v>
      </c>
      <c r="AD2303">
        <v>1</v>
      </c>
      <c r="AE2303">
        <v>0</v>
      </c>
      <c r="AF2303">
        <v>3</v>
      </c>
      <c r="AG2303">
        <v>0.34300000000000003</v>
      </c>
      <c r="AH2303">
        <v>117</v>
      </c>
      <c r="AI2303">
        <v>111</v>
      </c>
      <c r="AJ2303" t="s">
        <v>766</v>
      </c>
    </row>
    <row r="2304" spans="1:36" x14ac:dyDescent="0.45">
      <c r="A2304">
        <v>203</v>
      </c>
      <c r="C2304" t="s">
        <v>733</v>
      </c>
      <c r="D2304" t="str">
        <f t="shared" si="35"/>
        <v>Josh Reddick2013</v>
      </c>
      <c r="E2304" t="s">
        <v>36</v>
      </c>
      <c r="F2304">
        <v>2013</v>
      </c>
      <c r="G2304">
        <v>65</v>
      </c>
      <c r="H2304">
        <v>251</v>
      </c>
      <c r="I2304">
        <v>441</v>
      </c>
      <c r="J2304">
        <v>61</v>
      </c>
      <c r="K2304">
        <v>220</v>
      </c>
      <c r="L2304">
        <v>28</v>
      </c>
      <c r="M2304">
        <v>48</v>
      </c>
      <c r="N2304">
        <v>12</v>
      </c>
      <c r="O2304">
        <v>2</v>
      </c>
      <c r="P2304">
        <v>4</v>
      </c>
      <c r="Q2304">
        <v>32</v>
      </c>
      <c r="R2304">
        <v>6</v>
      </c>
      <c r="S2304">
        <v>0</v>
      </c>
      <c r="T2304">
        <v>26</v>
      </c>
      <c r="U2304">
        <v>47</v>
      </c>
      <c r="V2304">
        <v>0.218</v>
      </c>
      <c r="W2304">
        <v>0.3</v>
      </c>
      <c r="X2304">
        <v>0.34599999999999997</v>
      </c>
      <c r="Y2304">
        <v>0.64600000000000002</v>
      </c>
      <c r="Z2304">
        <v>76</v>
      </c>
      <c r="AA2304">
        <v>3</v>
      </c>
      <c r="AB2304">
        <v>1</v>
      </c>
      <c r="AC2304">
        <v>1</v>
      </c>
      <c r="AD2304">
        <v>3</v>
      </c>
      <c r="AE2304">
        <v>0</v>
      </c>
      <c r="AF2304">
        <v>2</v>
      </c>
      <c r="AG2304">
        <v>0.25600000000000001</v>
      </c>
      <c r="AH2304">
        <v>89</v>
      </c>
      <c r="AI2304">
        <v>81</v>
      </c>
      <c r="AJ2304" t="s">
        <v>734</v>
      </c>
    </row>
    <row r="2305" spans="1:36" x14ac:dyDescent="0.45">
      <c r="A2305">
        <v>204</v>
      </c>
      <c r="C2305" t="s">
        <v>1109</v>
      </c>
      <c r="D2305" t="str">
        <f t="shared" si="35"/>
        <v>Chris Iannetta2013</v>
      </c>
      <c r="E2305" t="s">
        <v>36</v>
      </c>
      <c r="F2305">
        <v>2013</v>
      </c>
      <c r="G2305">
        <v>70</v>
      </c>
      <c r="H2305">
        <v>250</v>
      </c>
      <c r="I2305">
        <v>399</v>
      </c>
      <c r="J2305">
        <v>64</v>
      </c>
      <c r="K2305">
        <v>199</v>
      </c>
      <c r="L2305">
        <v>26</v>
      </c>
      <c r="M2305">
        <v>42</v>
      </c>
      <c r="N2305">
        <v>9</v>
      </c>
      <c r="O2305">
        <v>0</v>
      </c>
      <c r="P2305">
        <v>6</v>
      </c>
      <c r="Q2305">
        <v>27</v>
      </c>
      <c r="R2305">
        <v>0</v>
      </c>
      <c r="S2305">
        <v>0</v>
      </c>
      <c r="T2305">
        <v>46</v>
      </c>
      <c r="U2305">
        <v>63</v>
      </c>
      <c r="V2305">
        <v>0.21099999999999999</v>
      </c>
      <c r="W2305">
        <v>0.35599999999999998</v>
      </c>
      <c r="X2305">
        <v>0.34699999999999998</v>
      </c>
      <c r="Y2305">
        <v>0.70299999999999996</v>
      </c>
      <c r="Z2305">
        <v>69</v>
      </c>
      <c r="AA2305">
        <v>7</v>
      </c>
      <c r="AB2305">
        <v>1</v>
      </c>
      <c r="AC2305">
        <v>0</v>
      </c>
      <c r="AD2305">
        <v>4</v>
      </c>
      <c r="AE2305">
        <v>1</v>
      </c>
      <c r="AF2305">
        <v>3</v>
      </c>
      <c r="AG2305">
        <v>0.26900000000000002</v>
      </c>
      <c r="AH2305">
        <v>93</v>
      </c>
      <c r="AI2305">
        <v>99</v>
      </c>
      <c r="AJ2305" t="s">
        <v>1110</v>
      </c>
    </row>
    <row r="2306" spans="1:36" x14ac:dyDescent="0.45">
      <c r="A2306">
        <v>205</v>
      </c>
      <c r="C2306" t="s">
        <v>1474</v>
      </c>
      <c r="D2306" t="str">
        <f t="shared" si="35"/>
        <v>Josh Rutledge2013</v>
      </c>
      <c r="E2306" t="s">
        <v>36</v>
      </c>
      <c r="F2306">
        <v>2013</v>
      </c>
      <c r="G2306">
        <v>65</v>
      </c>
      <c r="H2306">
        <v>250</v>
      </c>
      <c r="I2306">
        <v>314</v>
      </c>
      <c r="J2306">
        <v>57</v>
      </c>
      <c r="K2306">
        <v>226</v>
      </c>
      <c r="L2306">
        <v>35</v>
      </c>
      <c r="M2306">
        <v>48</v>
      </c>
      <c r="N2306">
        <v>5</v>
      </c>
      <c r="O2306">
        <v>0</v>
      </c>
      <c r="P2306">
        <v>6</v>
      </c>
      <c r="Q2306">
        <v>16</v>
      </c>
      <c r="R2306">
        <v>8</v>
      </c>
      <c r="S2306">
        <v>0</v>
      </c>
      <c r="T2306">
        <v>17</v>
      </c>
      <c r="U2306">
        <v>50</v>
      </c>
      <c r="V2306">
        <v>0.21199999999999999</v>
      </c>
      <c r="W2306">
        <v>0.27200000000000002</v>
      </c>
      <c r="X2306">
        <v>0.314</v>
      </c>
      <c r="Y2306">
        <v>0.58699999999999997</v>
      </c>
      <c r="Z2306">
        <v>71</v>
      </c>
      <c r="AA2306">
        <v>2</v>
      </c>
      <c r="AB2306">
        <v>2</v>
      </c>
      <c r="AC2306">
        <v>4</v>
      </c>
      <c r="AD2306">
        <v>1</v>
      </c>
      <c r="AE2306">
        <v>1</v>
      </c>
      <c r="AF2306">
        <v>5</v>
      </c>
      <c r="AG2306">
        <v>0.246</v>
      </c>
      <c r="AH2306">
        <v>86</v>
      </c>
      <c r="AI2306">
        <v>64</v>
      </c>
      <c r="AJ2306" t="s">
        <v>1475</v>
      </c>
    </row>
    <row r="2307" spans="1:36" x14ac:dyDescent="0.45">
      <c r="A2307">
        <v>206</v>
      </c>
      <c r="C2307" t="s">
        <v>1548</v>
      </c>
      <c r="D2307" t="str">
        <f t="shared" ref="D2307:D2370" si="36">_xlfn.CONCAT(C2307,F2307)</f>
        <v>Travis Snider2013</v>
      </c>
      <c r="E2307" t="s">
        <v>36</v>
      </c>
      <c r="F2307">
        <v>2013</v>
      </c>
      <c r="G2307">
        <v>86</v>
      </c>
      <c r="H2307">
        <v>249</v>
      </c>
      <c r="I2307">
        <v>285</v>
      </c>
      <c r="J2307">
        <v>49</v>
      </c>
      <c r="K2307">
        <v>226</v>
      </c>
      <c r="L2307">
        <v>26</v>
      </c>
      <c r="M2307">
        <v>50</v>
      </c>
      <c r="N2307">
        <v>11</v>
      </c>
      <c r="O2307">
        <v>2</v>
      </c>
      <c r="P2307">
        <v>3</v>
      </c>
      <c r="Q2307">
        <v>22</v>
      </c>
      <c r="R2307">
        <v>2</v>
      </c>
      <c r="S2307">
        <v>3</v>
      </c>
      <c r="T2307">
        <v>23</v>
      </c>
      <c r="U2307">
        <v>66</v>
      </c>
      <c r="V2307">
        <v>0.221</v>
      </c>
      <c r="W2307">
        <v>0.29299999999999998</v>
      </c>
      <c r="X2307">
        <v>0.32700000000000001</v>
      </c>
      <c r="Y2307">
        <v>0.621</v>
      </c>
      <c r="Z2307">
        <v>74</v>
      </c>
      <c r="AA2307">
        <v>1</v>
      </c>
      <c r="AB2307">
        <v>0</v>
      </c>
      <c r="AC2307">
        <v>0</v>
      </c>
      <c r="AD2307">
        <v>0</v>
      </c>
      <c r="AE2307">
        <v>3</v>
      </c>
      <c r="AF2307">
        <v>1</v>
      </c>
      <c r="AG2307">
        <v>0.29899999999999999</v>
      </c>
      <c r="AH2307">
        <v>103</v>
      </c>
      <c r="AI2307">
        <v>74</v>
      </c>
      <c r="AJ2307" t="s">
        <v>1549</v>
      </c>
    </row>
    <row r="2308" spans="1:36" x14ac:dyDescent="0.45">
      <c r="A2308">
        <v>207</v>
      </c>
      <c r="C2308" t="s">
        <v>393</v>
      </c>
      <c r="D2308" t="str">
        <f t="shared" si="36"/>
        <v>Matt Kemp2013</v>
      </c>
      <c r="E2308" t="s">
        <v>36</v>
      </c>
      <c r="F2308">
        <v>2013</v>
      </c>
      <c r="G2308">
        <v>61</v>
      </c>
      <c r="H2308">
        <v>246</v>
      </c>
      <c r="I2308">
        <v>290</v>
      </c>
      <c r="J2308">
        <v>58</v>
      </c>
      <c r="K2308">
        <v>224</v>
      </c>
      <c r="L2308">
        <v>29</v>
      </c>
      <c r="M2308">
        <v>57</v>
      </c>
      <c r="N2308">
        <v>11</v>
      </c>
      <c r="O2308">
        <v>0</v>
      </c>
      <c r="P2308">
        <v>4</v>
      </c>
      <c r="Q2308">
        <v>24</v>
      </c>
      <c r="R2308">
        <v>9</v>
      </c>
      <c r="S2308">
        <v>0</v>
      </c>
      <c r="T2308">
        <v>17</v>
      </c>
      <c r="U2308">
        <v>69</v>
      </c>
      <c r="V2308">
        <v>0.255</v>
      </c>
      <c r="W2308">
        <v>0.309</v>
      </c>
      <c r="X2308">
        <v>0.35699999999999998</v>
      </c>
      <c r="Y2308">
        <v>0.66600000000000004</v>
      </c>
      <c r="Z2308">
        <v>80</v>
      </c>
      <c r="AA2308">
        <v>8</v>
      </c>
      <c r="AB2308">
        <v>2</v>
      </c>
      <c r="AC2308">
        <v>0</v>
      </c>
      <c r="AD2308">
        <v>3</v>
      </c>
      <c r="AE2308">
        <v>3</v>
      </c>
      <c r="AF2308">
        <v>0</v>
      </c>
      <c r="AG2308">
        <v>0.34399999999999997</v>
      </c>
      <c r="AH2308">
        <v>85</v>
      </c>
      <c r="AI2308">
        <v>87</v>
      </c>
      <c r="AJ2308" t="s">
        <v>394</v>
      </c>
    </row>
    <row r="2309" spans="1:36" x14ac:dyDescent="0.45">
      <c r="A2309">
        <v>208</v>
      </c>
      <c r="C2309" t="s">
        <v>1121</v>
      </c>
      <c r="D2309" t="str">
        <f t="shared" si="36"/>
        <v>Emilio Bonifácio2013</v>
      </c>
      <c r="E2309" t="s">
        <v>36</v>
      </c>
      <c r="F2309">
        <v>2013</v>
      </c>
      <c r="G2309">
        <v>79</v>
      </c>
      <c r="H2309">
        <v>245</v>
      </c>
      <c r="I2309">
        <v>461</v>
      </c>
      <c r="J2309">
        <v>61</v>
      </c>
      <c r="K2309">
        <v>227</v>
      </c>
      <c r="L2309">
        <v>27</v>
      </c>
      <c r="M2309">
        <v>47</v>
      </c>
      <c r="N2309">
        <v>14</v>
      </c>
      <c r="O2309">
        <v>1</v>
      </c>
      <c r="P2309">
        <v>2</v>
      </c>
      <c r="Q2309">
        <v>15</v>
      </c>
      <c r="R2309">
        <v>11</v>
      </c>
      <c r="S2309">
        <v>5</v>
      </c>
      <c r="T2309">
        <v>11</v>
      </c>
      <c r="U2309">
        <v>54</v>
      </c>
      <c r="V2309">
        <v>0.20699999999999999</v>
      </c>
      <c r="W2309">
        <v>0.248</v>
      </c>
      <c r="X2309">
        <v>0.30399999999999999</v>
      </c>
      <c r="Y2309">
        <v>0.55200000000000005</v>
      </c>
      <c r="Z2309">
        <v>69</v>
      </c>
      <c r="AA2309">
        <v>3</v>
      </c>
      <c r="AB2309">
        <v>2</v>
      </c>
      <c r="AC2309">
        <v>3</v>
      </c>
      <c r="AD2309">
        <v>2</v>
      </c>
      <c r="AE2309">
        <v>0</v>
      </c>
      <c r="AF2309">
        <v>2</v>
      </c>
      <c r="AG2309">
        <v>0.26</v>
      </c>
      <c r="AH2309">
        <v>76</v>
      </c>
      <c r="AI2309">
        <v>54</v>
      </c>
      <c r="AJ2309" t="s">
        <v>1122</v>
      </c>
    </row>
    <row r="2310" spans="1:36" x14ac:dyDescent="0.45">
      <c r="A2310">
        <v>209</v>
      </c>
      <c r="C2310" t="s">
        <v>597</v>
      </c>
      <c r="D2310" t="str">
        <f t="shared" si="36"/>
        <v>Ryan Braun2013</v>
      </c>
      <c r="E2310" t="s">
        <v>36</v>
      </c>
      <c r="F2310">
        <v>2013</v>
      </c>
      <c r="G2310">
        <v>58</v>
      </c>
      <c r="H2310">
        <v>245</v>
      </c>
      <c r="I2310">
        <v>253</v>
      </c>
      <c r="J2310">
        <v>57</v>
      </c>
      <c r="K2310">
        <v>217</v>
      </c>
      <c r="L2310">
        <v>30</v>
      </c>
      <c r="M2310">
        <v>66</v>
      </c>
      <c r="N2310">
        <v>13</v>
      </c>
      <c r="O2310">
        <v>2</v>
      </c>
      <c r="P2310">
        <v>9</v>
      </c>
      <c r="Q2310">
        <v>36</v>
      </c>
      <c r="R2310">
        <v>4</v>
      </c>
      <c r="S2310">
        <v>5</v>
      </c>
      <c r="T2310">
        <v>27</v>
      </c>
      <c r="U2310">
        <v>52</v>
      </c>
      <c r="V2310">
        <v>0.30399999999999999</v>
      </c>
      <c r="W2310">
        <v>0.38</v>
      </c>
      <c r="X2310">
        <v>0.50700000000000001</v>
      </c>
      <c r="Y2310">
        <v>0.88700000000000001</v>
      </c>
      <c r="Z2310">
        <v>110</v>
      </c>
      <c r="AA2310">
        <v>8</v>
      </c>
      <c r="AB2310">
        <v>0</v>
      </c>
      <c r="AC2310">
        <v>0</v>
      </c>
      <c r="AD2310">
        <v>1</v>
      </c>
      <c r="AE2310">
        <v>7</v>
      </c>
      <c r="AF2310">
        <v>3</v>
      </c>
      <c r="AG2310">
        <v>0.36299999999999999</v>
      </c>
      <c r="AH2310">
        <v>104</v>
      </c>
      <c r="AI2310">
        <v>146</v>
      </c>
      <c r="AJ2310" t="s">
        <v>598</v>
      </c>
    </row>
    <row r="2311" spans="1:36" x14ac:dyDescent="0.45">
      <c r="A2311">
        <v>210</v>
      </c>
      <c r="C2311" t="s">
        <v>867</v>
      </c>
      <c r="D2311" t="str">
        <f t="shared" si="36"/>
        <v>Kurt Suzuki2013</v>
      </c>
      <c r="E2311" t="s">
        <v>36</v>
      </c>
      <c r="F2311">
        <v>2013</v>
      </c>
      <c r="G2311">
        <v>66</v>
      </c>
      <c r="H2311">
        <v>243</v>
      </c>
      <c r="I2311">
        <v>316</v>
      </c>
      <c r="J2311">
        <v>64</v>
      </c>
      <c r="K2311">
        <v>219</v>
      </c>
      <c r="L2311">
        <v>17</v>
      </c>
      <c r="M2311">
        <v>48</v>
      </c>
      <c r="N2311">
        <v>11</v>
      </c>
      <c r="O2311">
        <v>1</v>
      </c>
      <c r="P2311">
        <v>3</v>
      </c>
      <c r="Q2311">
        <v>19</v>
      </c>
      <c r="R2311">
        <v>2</v>
      </c>
      <c r="S2311">
        <v>0</v>
      </c>
      <c r="T2311">
        <v>17</v>
      </c>
      <c r="U2311">
        <v>29</v>
      </c>
      <c r="V2311">
        <v>0.219</v>
      </c>
      <c r="W2311">
        <v>0.28100000000000003</v>
      </c>
      <c r="X2311">
        <v>0.32</v>
      </c>
      <c r="Y2311">
        <v>0.60099999999999998</v>
      </c>
      <c r="Z2311">
        <v>70</v>
      </c>
      <c r="AA2311">
        <v>2</v>
      </c>
      <c r="AB2311">
        <v>3</v>
      </c>
      <c r="AC2311">
        <v>1</v>
      </c>
      <c r="AD2311">
        <v>3</v>
      </c>
      <c r="AE2311">
        <v>3</v>
      </c>
      <c r="AF2311">
        <v>2</v>
      </c>
      <c r="AG2311">
        <v>0.23699999999999999</v>
      </c>
      <c r="AH2311">
        <v>92</v>
      </c>
      <c r="AI2311">
        <v>68</v>
      </c>
      <c r="AJ2311" t="s">
        <v>868</v>
      </c>
    </row>
    <row r="2312" spans="1:36" x14ac:dyDescent="0.45">
      <c r="A2312">
        <v>211</v>
      </c>
      <c r="C2312" t="s">
        <v>1732</v>
      </c>
      <c r="D2312" t="str">
        <f t="shared" si="36"/>
        <v>Kyle Blanks2013</v>
      </c>
      <c r="E2312" t="s">
        <v>36</v>
      </c>
      <c r="F2312">
        <v>2013</v>
      </c>
      <c r="G2312">
        <v>67</v>
      </c>
      <c r="H2312">
        <v>242</v>
      </c>
      <c r="I2312">
        <v>308</v>
      </c>
      <c r="J2312">
        <v>54</v>
      </c>
      <c r="K2312">
        <v>219</v>
      </c>
      <c r="L2312">
        <v>26</v>
      </c>
      <c r="M2312">
        <v>56</v>
      </c>
      <c r="N2312">
        <v>13</v>
      </c>
      <c r="O2312">
        <v>0</v>
      </c>
      <c r="P2312">
        <v>8</v>
      </c>
      <c r="Q2312">
        <v>34</v>
      </c>
      <c r="R2312">
        <v>1</v>
      </c>
      <c r="S2312">
        <v>1</v>
      </c>
      <c r="T2312">
        <v>16</v>
      </c>
      <c r="U2312">
        <v>59</v>
      </c>
      <c r="V2312">
        <v>0.25600000000000001</v>
      </c>
      <c r="W2312">
        <v>0.318</v>
      </c>
      <c r="X2312">
        <v>0.42499999999999999</v>
      </c>
      <c r="Y2312">
        <v>0.74299999999999999</v>
      </c>
      <c r="Z2312">
        <v>93</v>
      </c>
      <c r="AA2312">
        <v>2</v>
      </c>
      <c r="AB2312">
        <v>5</v>
      </c>
      <c r="AC2312">
        <v>0</v>
      </c>
      <c r="AD2312">
        <v>2</v>
      </c>
      <c r="AE2312">
        <v>1</v>
      </c>
      <c r="AF2312">
        <v>3</v>
      </c>
      <c r="AG2312">
        <v>0.312</v>
      </c>
      <c r="AH2312">
        <v>116</v>
      </c>
      <c r="AI2312">
        <v>106</v>
      </c>
      <c r="AJ2312" t="s">
        <v>1733</v>
      </c>
    </row>
    <row r="2313" spans="1:36" x14ac:dyDescent="0.45">
      <c r="A2313">
        <v>212</v>
      </c>
      <c r="C2313" t="s">
        <v>98</v>
      </c>
      <c r="D2313" t="str">
        <f t="shared" si="36"/>
        <v>Bryce Harper2013</v>
      </c>
      <c r="E2313" t="s">
        <v>36</v>
      </c>
      <c r="F2313">
        <v>2013</v>
      </c>
      <c r="G2313">
        <v>58</v>
      </c>
      <c r="H2313">
        <v>242</v>
      </c>
      <c r="I2313">
        <v>497</v>
      </c>
      <c r="J2313">
        <v>57</v>
      </c>
      <c r="K2313">
        <v>201</v>
      </c>
      <c r="L2313">
        <v>38</v>
      </c>
      <c r="M2313">
        <v>53</v>
      </c>
      <c r="N2313">
        <v>9</v>
      </c>
      <c r="O2313">
        <v>2</v>
      </c>
      <c r="P2313">
        <v>13</v>
      </c>
      <c r="Q2313">
        <v>29</v>
      </c>
      <c r="R2313">
        <v>6</v>
      </c>
      <c r="S2313">
        <v>3</v>
      </c>
      <c r="T2313">
        <v>36</v>
      </c>
      <c r="U2313">
        <v>44</v>
      </c>
      <c r="V2313">
        <v>0.26400000000000001</v>
      </c>
      <c r="W2313">
        <v>0.371</v>
      </c>
      <c r="X2313">
        <v>0.52200000000000002</v>
      </c>
      <c r="Y2313">
        <v>0.89300000000000002</v>
      </c>
      <c r="Z2313">
        <v>105</v>
      </c>
      <c r="AA2313">
        <v>3</v>
      </c>
      <c r="AB2313">
        <v>0</v>
      </c>
      <c r="AC2313">
        <v>2</v>
      </c>
      <c r="AD2313">
        <v>3</v>
      </c>
      <c r="AE2313">
        <v>2</v>
      </c>
      <c r="AF2313">
        <v>0</v>
      </c>
      <c r="AG2313">
        <v>0.27200000000000002</v>
      </c>
      <c r="AH2313">
        <v>108</v>
      </c>
      <c r="AI2313">
        <v>147</v>
      </c>
      <c r="AJ2313" t="s">
        <v>99</v>
      </c>
    </row>
    <row r="2314" spans="1:36" x14ac:dyDescent="0.45">
      <c r="A2314">
        <v>213</v>
      </c>
      <c r="C2314" t="s">
        <v>1734</v>
      </c>
      <c r="D2314" t="str">
        <f t="shared" si="36"/>
        <v>Andrés Torres2013</v>
      </c>
      <c r="E2314" t="s">
        <v>36</v>
      </c>
      <c r="F2314">
        <v>2013</v>
      </c>
      <c r="G2314">
        <v>79</v>
      </c>
      <c r="H2314">
        <v>241</v>
      </c>
      <c r="I2314">
        <v>300</v>
      </c>
      <c r="J2314">
        <v>52</v>
      </c>
      <c r="K2314">
        <v>219</v>
      </c>
      <c r="L2314">
        <v>27</v>
      </c>
      <c r="M2314">
        <v>56</v>
      </c>
      <c r="N2314">
        <v>15</v>
      </c>
      <c r="O2314">
        <v>1</v>
      </c>
      <c r="P2314">
        <v>2</v>
      </c>
      <c r="Q2314">
        <v>20</v>
      </c>
      <c r="R2314">
        <v>3</v>
      </c>
      <c r="S2314">
        <v>2</v>
      </c>
      <c r="T2314">
        <v>17</v>
      </c>
      <c r="U2314">
        <v>54</v>
      </c>
      <c r="V2314">
        <v>0.25600000000000001</v>
      </c>
      <c r="W2314">
        <v>0.30399999999999999</v>
      </c>
      <c r="X2314">
        <v>0.36099999999999999</v>
      </c>
      <c r="Y2314">
        <v>0.66500000000000004</v>
      </c>
      <c r="Z2314">
        <v>79</v>
      </c>
      <c r="AA2314">
        <v>6</v>
      </c>
      <c r="AB2314">
        <v>0</v>
      </c>
      <c r="AC2314">
        <v>1</v>
      </c>
      <c r="AD2314">
        <v>4</v>
      </c>
      <c r="AE2314">
        <v>1</v>
      </c>
      <c r="AF2314">
        <v>1</v>
      </c>
      <c r="AG2314">
        <v>0.32300000000000001</v>
      </c>
      <c r="AH2314">
        <v>106</v>
      </c>
      <c r="AI2314">
        <v>86</v>
      </c>
      <c r="AJ2314" t="s">
        <v>1735</v>
      </c>
    </row>
    <row r="2315" spans="1:36" x14ac:dyDescent="0.45">
      <c r="A2315">
        <v>214</v>
      </c>
      <c r="C2315" t="s">
        <v>1037</v>
      </c>
      <c r="D2315" t="str">
        <f t="shared" si="36"/>
        <v>Ike Davis2013</v>
      </c>
      <c r="E2315" t="s">
        <v>36</v>
      </c>
      <c r="F2315">
        <v>2013</v>
      </c>
      <c r="G2315">
        <v>63</v>
      </c>
      <c r="H2315">
        <v>239</v>
      </c>
      <c r="I2315">
        <v>377</v>
      </c>
      <c r="J2315">
        <v>55</v>
      </c>
      <c r="K2315">
        <v>212</v>
      </c>
      <c r="L2315">
        <v>21</v>
      </c>
      <c r="M2315">
        <v>35</v>
      </c>
      <c r="N2315">
        <v>3</v>
      </c>
      <c r="O2315">
        <v>0</v>
      </c>
      <c r="P2315">
        <v>5</v>
      </c>
      <c r="Q2315">
        <v>18</v>
      </c>
      <c r="R2315">
        <v>2</v>
      </c>
      <c r="S2315">
        <v>0</v>
      </c>
      <c r="T2315">
        <v>25</v>
      </c>
      <c r="U2315">
        <v>73</v>
      </c>
      <c r="V2315">
        <v>0.16500000000000001</v>
      </c>
      <c r="W2315">
        <v>0.255</v>
      </c>
      <c r="X2315">
        <v>0.25</v>
      </c>
      <c r="Y2315">
        <v>0.505</v>
      </c>
      <c r="Z2315">
        <v>53</v>
      </c>
      <c r="AA2315">
        <v>5</v>
      </c>
      <c r="AB2315">
        <v>1</v>
      </c>
      <c r="AC2315">
        <v>0</v>
      </c>
      <c r="AD2315">
        <v>1</v>
      </c>
      <c r="AE2315">
        <v>2</v>
      </c>
      <c r="AF2315">
        <v>1</v>
      </c>
      <c r="AG2315">
        <v>0.222</v>
      </c>
      <c r="AH2315">
        <v>53</v>
      </c>
      <c r="AI2315">
        <v>43</v>
      </c>
      <c r="AJ2315" t="s">
        <v>1038</v>
      </c>
    </row>
    <row r="2316" spans="1:36" x14ac:dyDescent="0.45">
      <c r="A2316">
        <v>215</v>
      </c>
      <c r="C2316" t="s">
        <v>1369</v>
      </c>
      <c r="D2316" t="str">
        <f t="shared" si="36"/>
        <v>Mike Aviles2013</v>
      </c>
      <c r="E2316" t="s">
        <v>36</v>
      </c>
      <c r="F2316">
        <v>2013</v>
      </c>
      <c r="G2316">
        <v>72</v>
      </c>
      <c r="H2316">
        <v>237</v>
      </c>
      <c r="I2316">
        <v>394</v>
      </c>
      <c r="J2316">
        <v>52</v>
      </c>
      <c r="K2316">
        <v>216</v>
      </c>
      <c r="L2316">
        <v>37</v>
      </c>
      <c r="M2316">
        <v>56</v>
      </c>
      <c r="N2316">
        <v>10</v>
      </c>
      <c r="O2316">
        <v>0</v>
      </c>
      <c r="P2316">
        <v>5</v>
      </c>
      <c r="Q2316">
        <v>26</v>
      </c>
      <c r="R2316">
        <v>7</v>
      </c>
      <c r="S2316">
        <v>3</v>
      </c>
      <c r="T2316">
        <v>11</v>
      </c>
      <c r="U2316">
        <v>28</v>
      </c>
      <c r="V2316">
        <v>0.25900000000000001</v>
      </c>
      <c r="W2316">
        <v>0.29499999999999998</v>
      </c>
      <c r="X2316">
        <v>0.375</v>
      </c>
      <c r="Y2316">
        <v>0.67</v>
      </c>
      <c r="Z2316">
        <v>81</v>
      </c>
      <c r="AA2316">
        <v>10</v>
      </c>
      <c r="AB2316">
        <v>2</v>
      </c>
      <c r="AC2316">
        <v>3</v>
      </c>
      <c r="AD2316">
        <v>5</v>
      </c>
      <c r="AE2316">
        <v>0</v>
      </c>
      <c r="AF2316">
        <v>0</v>
      </c>
      <c r="AG2316">
        <v>0.27100000000000002</v>
      </c>
      <c r="AH2316">
        <v>107</v>
      </c>
      <c r="AI2316">
        <v>87</v>
      </c>
      <c r="AJ2316" t="s">
        <v>1370</v>
      </c>
    </row>
    <row r="2317" spans="1:36" x14ac:dyDescent="0.45">
      <c r="A2317">
        <v>216</v>
      </c>
      <c r="C2317" t="s">
        <v>1043</v>
      </c>
      <c r="D2317" t="str">
        <f t="shared" si="36"/>
        <v>Tyler Flowers2013</v>
      </c>
      <c r="E2317" t="s">
        <v>36</v>
      </c>
      <c r="F2317">
        <v>2013</v>
      </c>
      <c r="G2317">
        <v>69</v>
      </c>
      <c r="H2317">
        <v>235</v>
      </c>
      <c r="I2317">
        <v>275</v>
      </c>
      <c r="J2317">
        <v>66</v>
      </c>
      <c r="K2317">
        <v>219</v>
      </c>
      <c r="L2317">
        <v>20</v>
      </c>
      <c r="M2317">
        <v>45</v>
      </c>
      <c r="N2317">
        <v>11</v>
      </c>
      <c r="O2317">
        <v>0</v>
      </c>
      <c r="P2317">
        <v>8</v>
      </c>
      <c r="Q2317">
        <v>22</v>
      </c>
      <c r="R2317">
        <v>0</v>
      </c>
      <c r="S2317">
        <v>1</v>
      </c>
      <c r="T2317">
        <v>11</v>
      </c>
      <c r="U2317">
        <v>74</v>
      </c>
      <c r="V2317">
        <v>0.20599999999999999</v>
      </c>
      <c r="W2317">
        <v>0.255</v>
      </c>
      <c r="X2317">
        <v>0.36499999999999999</v>
      </c>
      <c r="Y2317">
        <v>0.621</v>
      </c>
      <c r="Z2317">
        <v>80</v>
      </c>
      <c r="AA2317">
        <v>9</v>
      </c>
      <c r="AB2317">
        <v>4</v>
      </c>
      <c r="AC2317">
        <v>0</v>
      </c>
      <c r="AD2317">
        <v>1</v>
      </c>
      <c r="AE2317">
        <v>1</v>
      </c>
      <c r="AF2317">
        <v>0</v>
      </c>
      <c r="AG2317">
        <v>0.26800000000000002</v>
      </c>
      <c r="AH2317">
        <v>106</v>
      </c>
      <c r="AI2317">
        <v>72</v>
      </c>
      <c r="AJ2317" t="s">
        <v>1044</v>
      </c>
    </row>
    <row r="2318" spans="1:36" x14ac:dyDescent="0.45">
      <c r="A2318">
        <v>217</v>
      </c>
      <c r="C2318" t="s">
        <v>1600</v>
      </c>
      <c r="D2318" t="str">
        <f t="shared" si="36"/>
        <v>Brandon Barnes2013</v>
      </c>
      <c r="E2318" t="s">
        <v>36</v>
      </c>
      <c r="F2318">
        <v>2013</v>
      </c>
      <c r="G2318">
        <v>75</v>
      </c>
      <c r="H2318">
        <v>234</v>
      </c>
      <c r="I2318">
        <v>445</v>
      </c>
      <c r="J2318">
        <v>57</v>
      </c>
      <c r="K2318">
        <v>211</v>
      </c>
      <c r="L2318">
        <v>24</v>
      </c>
      <c r="M2318">
        <v>49</v>
      </c>
      <c r="N2318">
        <v>9</v>
      </c>
      <c r="O2318">
        <v>0</v>
      </c>
      <c r="P2318">
        <v>4</v>
      </c>
      <c r="Q2318">
        <v>19</v>
      </c>
      <c r="R2318">
        <v>9</v>
      </c>
      <c r="S2318">
        <v>6</v>
      </c>
      <c r="T2318">
        <v>15</v>
      </c>
      <c r="U2318">
        <v>64</v>
      </c>
      <c r="V2318">
        <v>0.23200000000000001</v>
      </c>
      <c r="W2318">
        <v>0.29099999999999998</v>
      </c>
      <c r="X2318">
        <v>0.33200000000000002</v>
      </c>
      <c r="Y2318">
        <v>0.623</v>
      </c>
      <c r="Z2318">
        <v>70</v>
      </c>
      <c r="AA2318">
        <v>1</v>
      </c>
      <c r="AB2318">
        <v>3</v>
      </c>
      <c r="AC2318">
        <v>4</v>
      </c>
      <c r="AD2318">
        <v>1</v>
      </c>
      <c r="AE2318">
        <v>0</v>
      </c>
      <c r="AF2318">
        <v>3</v>
      </c>
      <c r="AG2318">
        <v>0.313</v>
      </c>
      <c r="AH2318">
        <v>97</v>
      </c>
      <c r="AI2318">
        <v>75</v>
      </c>
      <c r="AJ2318" t="s">
        <v>1601</v>
      </c>
    </row>
    <row r="2319" spans="1:36" x14ac:dyDescent="0.45">
      <c r="A2319">
        <v>218</v>
      </c>
      <c r="C2319" t="s">
        <v>1736</v>
      </c>
      <c r="D2319" t="str">
        <f t="shared" si="36"/>
        <v>Endy Chávez2013</v>
      </c>
      <c r="E2319" t="s">
        <v>36</v>
      </c>
      <c r="F2319">
        <v>2013</v>
      </c>
      <c r="G2319">
        <v>64</v>
      </c>
      <c r="H2319">
        <v>234</v>
      </c>
      <c r="I2319">
        <v>279</v>
      </c>
      <c r="J2319">
        <v>50</v>
      </c>
      <c r="K2319">
        <v>222</v>
      </c>
      <c r="L2319">
        <v>19</v>
      </c>
      <c r="M2319">
        <v>62</v>
      </c>
      <c r="N2319">
        <v>9</v>
      </c>
      <c r="O2319">
        <v>0</v>
      </c>
      <c r="P2319">
        <v>2</v>
      </c>
      <c r="Q2319">
        <v>13</v>
      </c>
      <c r="R2319">
        <v>1</v>
      </c>
      <c r="S2319">
        <v>2</v>
      </c>
      <c r="T2319">
        <v>8</v>
      </c>
      <c r="U2319">
        <v>29</v>
      </c>
      <c r="V2319">
        <v>0.27900000000000003</v>
      </c>
      <c r="W2319">
        <v>0.30299999999999999</v>
      </c>
      <c r="X2319">
        <v>0.34699999999999998</v>
      </c>
      <c r="Y2319">
        <v>0.65</v>
      </c>
      <c r="Z2319">
        <v>77</v>
      </c>
      <c r="AA2319">
        <v>4</v>
      </c>
      <c r="AB2319">
        <v>0</v>
      </c>
      <c r="AC2319">
        <v>3</v>
      </c>
      <c r="AD2319">
        <v>1</v>
      </c>
      <c r="AE2319">
        <v>1</v>
      </c>
      <c r="AF2319">
        <v>2</v>
      </c>
      <c r="AG2319">
        <v>0.313</v>
      </c>
      <c r="AH2319">
        <v>111</v>
      </c>
      <c r="AI2319">
        <v>82</v>
      </c>
      <c r="AJ2319" t="s">
        <v>1737</v>
      </c>
    </row>
    <row r="2320" spans="1:36" x14ac:dyDescent="0.45">
      <c r="A2320">
        <v>219</v>
      </c>
      <c r="C2320" t="s">
        <v>1003</v>
      </c>
      <c r="D2320" t="str">
        <f t="shared" si="36"/>
        <v>John Jaso2013</v>
      </c>
      <c r="E2320" t="s">
        <v>36</v>
      </c>
      <c r="F2320">
        <v>2013</v>
      </c>
      <c r="G2320">
        <v>65</v>
      </c>
      <c r="H2320">
        <v>233</v>
      </c>
      <c r="I2320">
        <v>249</v>
      </c>
      <c r="J2320">
        <v>51</v>
      </c>
      <c r="K2320">
        <v>197</v>
      </c>
      <c r="L2320">
        <v>30</v>
      </c>
      <c r="M2320">
        <v>53</v>
      </c>
      <c r="N2320">
        <v>11</v>
      </c>
      <c r="O2320">
        <v>0</v>
      </c>
      <c r="P2320">
        <v>2</v>
      </c>
      <c r="Q2320">
        <v>20</v>
      </c>
      <c r="R2320">
        <v>2</v>
      </c>
      <c r="S2320">
        <v>1</v>
      </c>
      <c r="T2320">
        <v>32</v>
      </c>
      <c r="U2320">
        <v>43</v>
      </c>
      <c r="V2320">
        <v>0.26900000000000002</v>
      </c>
      <c r="W2320">
        <v>0.375</v>
      </c>
      <c r="X2320">
        <v>0.35499999999999998</v>
      </c>
      <c r="Y2320">
        <v>0.73</v>
      </c>
      <c r="Z2320">
        <v>70</v>
      </c>
      <c r="AA2320">
        <v>3</v>
      </c>
      <c r="AB2320">
        <v>2</v>
      </c>
      <c r="AC2320">
        <v>1</v>
      </c>
      <c r="AD2320">
        <v>1</v>
      </c>
      <c r="AE2320">
        <v>0</v>
      </c>
      <c r="AF2320">
        <v>2</v>
      </c>
      <c r="AG2320">
        <v>0.33300000000000002</v>
      </c>
      <c r="AH2320">
        <v>92</v>
      </c>
      <c r="AI2320">
        <v>107</v>
      </c>
      <c r="AJ2320" t="s">
        <v>1004</v>
      </c>
    </row>
    <row r="2321" spans="1:36" x14ac:dyDescent="0.45">
      <c r="A2321">
        <v>220</v>
      </c>
      <c r="C2321" t="s">
        <v>1069</v>
      </c>
      <c r="D2321" t="str">
        <f t="shared" si="36"/>
        <v>Eric Sogard2013</v>
      </c>
      <c r="E2321" t="s">
        <v>36</v>
      </c>
      <c r="F2321">
        <v>2013</v>
      </c>
      <c r="G2321">
        <v>76</v>
      </c>
      <c r="H2321">
        <v>233</v>
      </c>
      <c r="I2321">
        <v>410</v>
      </c>
      <c r="J2321">
        <v>65</v>
      </c>
      <c r="K2321">
        <v>208</v>
      </c>
      <c r="L2321">
        <v>28</v>
      </c>
      <c r="M2321">
        <v>53</v>
      </c>
      <c r="N2321">
        <v>14</v>
      </c>
      <c r="O2321">
        <v>1</v>
      </c>
      <c r="P2321">
        <v>1</v>
      </c>
      <c r="Q2321">
        <v>13</v>
      </c>
      <c r="R2321">
        <v>7</v>
      </c>
      <c r="S2321">
        <v>4</v>
      </c>
      <c r="T2321">
        <v>19</v>
      </c>
      <c r="U2321">
        <v>29</v>
      </c>
      <c r="V2321">
        <v>0.255</v>
      </c>
      <c r="W2321">
        <v>0.32800000000000001</v>
      </c>
      <c r="X2321">
        <v>0.34599999999999997</v>
      </c>
      <c r="Y2321">
        <v>0.67400000000000004</v>
      </c>
      <c r="Z2321">
        <v>72</v>
      </c>
      <c r="AA2321">
        <v>2</v>
      </c>
      <c r="AB2321">
        <v>4</v>
      </c>
      <c r="AC2321">
        <v>1</v>
      </c>
      <c r="AD2321">
        <v>1</v>
      </c>
      <c r="AE2321">
        <v>2</v>
      </c>
      <c r="AF2321">
        <v>3</v>
      </c>
      <c r="AG2321">
        <v>0.29099999999999998</v>
      </c>
      <c r="AH2321">
        <v>97</v>
      </c>
      <c r="AI2321">
        <v>90</v>
      </c>
      <c r="AJ2321" t="s">
        <v>1070</v>
      </c>
    </row>
    <row r="2322" spans="1:36" x14ac:dyDescent="0.45">
      <c r="A2322">
        <v>221</v>
      </c>
      <c r="C2322" t="s">
        <v>1678</v>
      </c>
      <c r="D2322" t="str">
        <f t="shared" si="36"/>
        <v>Delmon Young2013</v>
      </c>
      <c r="E2322" t="s">
        <v>36</v>
      </c>
      <c r="F2322">
        <v>2013</v>
      </c>
      <c r="G2322">
        <v>63</v>
      </c>
      <c r="H2322">
        <v>232</v>
      </c>
      <c r="I2322">
        <v>361</v>
      </c>
      <c r="J2322">
        <v>59</v>
      </c>
      <c r="K2322">
        <v>213</v>
      </c>
      <c r="L2322">
        <v>20</v>
      </c>
      <c r="M2322">
        <v>56</v>
      </c>
      <c r="N2322">
        <v>10</v>
      </c>
      <c r="O2322">
        <v>0</v>
      </c>
      <c r="P2322">
        <v>7</v>
      </c>
      <c r="Q2322">
        <v>28</v>
      </c>
      <c r="R2322">
        <v>0</v>
      </c>
      <c r="S2322">
        <v>0</v>
      </c>
      <c r="T2322">
        <v>14</v>
      </c>
      <c r="U2322">
        <v>52</v>
      </c>
      <c r="V2322">
        <v>0.26300000000000001</v>
      </c>
      <c r="W2322">
        <v>0.315</v>
      </c>
      <c r="X2322">
        <v>0.40899999999999997</v>
      </c>
      <c r="Y2322">
        <v>0.72299999999999998</v>
      </c>
      <c r="Z2322">
        <v>87</v>
      </c>
      <c r="AA2322">
        <v>7</v>
      </c>
      <c r="AB2322">
        <v>3</v>
      </c>
      <c r="AC2322">
        <v>0</v>
      </c>
      <c r="AD2322">
        <v>2</v>
      </c>
      <c r="AE2322">
        <v>0</v>
      </c>
      <c r="AF2322">
        <v>0</v>
      </c>
      <c r="AG2322">
        <v>0.314</v>
      </c>
      <c r="AH2322">
        <v>103</v>
      </c>
      <c r="AI2322">
        <v>101</v>
      </c>
      <c r="AJ2322" t="s">
        <v>1679</v>
      </c>
    </row>
    <row r="2323" spans="1:36" x14ac:dyDescent="0.45">
      <c r="A2323">
        <v>222</v>
      </c>
      <c r="C2323" t="s">
        <v>1087</v>
      </c>
      <c r="D2323" t="str">
        <f t="shared" si="36"/>
        <v>Alex Avila2013</v>
      </c>
      <c r="E2323" t="s">
        <v>36</v>
      </c>
      <c r="F2323">
        <v>2013</v>
      </c>
      <c r="G2323">
        <v>58</v>
      </c>
      <c r="H2323">
        <v>230</v>
      </c>
      <c r="I2323">
        <v>379</v>
      </c>
      <c r="J2323">
        <v>58</v>
      </c>
      <c r="K2323">
        <v>198</v>
      </c>
      <c r="L2323">
        <v>19</v>
      </c>
      <c r="M2323">
        <v>35</v>
      </c>
      <c r="N2323">
        <v>5</v>
      </c>
      <c r="O2323">
        <v>0</v>
      </c>
      <c r="P2323">
        <v>6</v>
      </c>
      <c r="Q2323">
        <v>21</v>
      </c>
      <c r="R2323">
        <v>0</v>
      </c>
      <c r="S2323">
        <v>0</v>
      </c>
      <c r="T2323">
        <v>28</v>
      </c>
      <c r="U2323">
        <v>67</v>
      </c>
      <c r="V2323">
        <v>0.17699999999999999</v>
      </c>
      <c r="W2323">
        <v>0.28000000000000003</v>
      </c>
      <c r="X2323">
        <v>0.29299999999999998</v>
      </c>
      <c r="Y2323">
        <v>0.57199999999999995</v>
      </c>
      <c r="Z2323">
        <v>58</v>
      </c>
      <c r="AA2323">
        <v>7</v>
      </c>
      <c r="AB2323">
        <v>1</v>
      </c>
      <c r="AC2323">
        <v>1</v>
      </c>
      <c r="AD2323">
        <v>2</v>
      </c>
      <c r="AE2323">
        <v>0</v>
      </c>
      <c r="AF2323">
        <v>0</v>
      </c>
      <c r="AG2323">
        <v>0.22800000000000001</v>
      </c>
      <c r="AH2323">
        <v>66</v>
      </c>
      <c r="AI2323">
        <v>61</v>
      </c>
      <c r="AJ2323" t="s">
        <v>1088</v>
      </c>
    </row>
    <row r="2324" spans="1:36" x14ac:dyDescent="0.45">
      <c r="A2324">
        <v>223</v>
      </c>
      <c r="C2324" t="s">
        <v>1241</v>
      </c>
      <c r="D2324" t="str">
        <f t="shared" si="36"/>
        <v>Chris Young2013</v>
      </c>
      <c r="E2324" t="s">
        <v>36</v>
      </c>
      <c r="F2324">
        <v>2013</v>
      </c>
      <c r="G2324">
        <v>60</v>
      </c>
      <c r="H2324">
        <v>230</v>
      </c>
      <c r="I2324">
        <v>375</v>
      </c>
      <c r="J2324">
        <v>50</v>
      </c>
      <c r="K2324">
        <v>205</v>
      </c>
      <c r="L2324">
        <v>28</v>
      </c>
      <c r="M2324">
        <v>39</v>
      </c>
      <c r="N2324">
        <v>10</v>
      </c>
      <c r="O2324">
        <v>1</v>
      </c>
      <c r="P2324">
        <v>8</v>
      </c>
      <c r="Q2324">
        <v>28</v>
      </c>
      <c r="R2324">
        <v>6</v>
      </c>
      <c r="S2324">
        <v>2</v>
      </c>
      <c r="T2324">
        <v>23</v>
      </c>
      <c r="U2324">
        <v>55</v>
      </c>
      <c r="V2324">
        <v>0.19</v>
      </c>
      <c r="W2324">
        <v>0.27400000000000002</v>
      </c>
      <c r="X2324">
        <v>0.36599999999999999</v>
      </c>
      <c r="Y2324">
        <v>0.64</v>
      </c>
      <c r="Z2324">
        <v>75</v>
      </c>
      <c r="AA2324">
        <v>4</v>
      </c>
      <c r="AB2324">
        <v>1</v>
      </c>
      <c r="AC2324">
        <v>0</v>
      </c>
      <c r="AD2324">
        <v>1</v>
      </c>
      <c r="AE2324">
        <v>2</v>
      </c>
      <c r="AF2324">
        <v>1</v>
      </c>
      <c r="AG2324">
        <v>0.217</v>
      </c>
      <c r="AH2324">
        <v>94</v>
      </c>
      <c r="AI2324">
        <v>78</v>
      </c>
      <c r="AJ2324" t="s">
        <v>1242</v>
      </c>
    </row>
    <row r="2325" spans="1:36" x14ac:dyDescent="0.45">
      <c r="A2325">
        <v>224</v>
      </c>
      <c r="C2325" t="s">
        <v>1510</v>
      </c>
      <c r="D2325" t="str">
        <f t="shared" si="36"/>
        <v>Carl Crawford2013</v>
      </c>
      <c r="E2325" t="s">
        <v>36</v>
      </c>
      <c r="F2325">
        <v>2013</v>
      </c>
      <c r="G2325">
        <v>59</v>
      </c>
      <c r="H2325">
        <v>229</v>
      </c>
      <c r="I2325">
        <v>469</v>
      </c>
      <c r="J2325">
        <v>47</v>
      </c>
      <c r="K2325">
        <v>209</v>
      </c>
      <c r="L2325">
        <v>36</v>
      </c>
      <c r="M2325">
        <v>57</v>
      </c>
      <c r="N2325">
        <v>12</v>
      </c>
      <c r="O2325">
        <v>2</v>
      </c>
      <c r="P2325">
        <v>5</v>
      </c>
      <c r="Q2325">
        <v>13</v>
      </c>
      <c r="R2325">
        <v>9</v>
      </c>
      <c r="S2325">
        <v>3</v>
      </c>
      <c r="T2325">
        <v>16</v>
      </c>
      <c r="U2325">
        <v>34</v>
      </c>
      <c r="V2325">
        <v>0.27300000000000002</v>
      </c>
      <c r="W2325">
        <v>0.33200000000000002</v>
      </c>
      <c r="X2325">
        <v>0.42099999999999999</v>
      </c>
      <c r="Y2325">
        <v>0.753</v>
      </c>
      <c r="Z2325">
        <v>88</v>
      </c>
      <c r="AA2325">
        <v>2</v>
      </c>
      <c r="AB2325">
        <v>3</v>
      </c>
      <c r="AC2325">
        <v>0</v>
      </c>
      <c r="AD2325">
        <v>1</v>
      </c>
      <c r="AE2325">
        <v>1</v>
      </c>
      <c r="AF2325">
        <v>2</v>
      </c>
      <c r="AG2325">
        <v>0.30399999999999999</v>
      </c>
      <c r="AH2325">
        <v>104</v>
      </c>
      <c r="AI2325">
        <v>110</v>
      </c>
      <c r="AJ2325" t="s">
        <v>1511</v>
      </c>
    </row>
    <row r="2326" spans="1:36" x14ac:dyDescent="0.45">
      <c r="A2326">
        <v>225</v>
      </c>
      <c r="C2326" t="s">
        <v>1313</v>
      </c>
      <c r="D2326" t="str">
        <f t="shared" si="36"/>
        <v>Juan Francisco2013</v>
      </c>
      <c r="E2326" t="s">
        <v>36</v>
      </c>
      <c r="F2326">
        <v>2013</v>
      </c>
      <c r="G2326">
        <v>68</v>
      </c>
      <c r="H2326">
        <v>228</v>
      </c>
      <c r="I2326">
        <v>385</v>
      </c>
      <c r="J2326">
        <v>58</v>
      </c>
      <c r="K2326">
        <v>206</v>
      </c>
      <c r="L2326">
        <v>23</v>
      </c>
      <c r="M2326">
        <v>52</v>
      </c>
      <c r="N2326">
        <v>4</v>
      </c>
      <c r="O2326">
        <v>1</v>
      </c>
      <c r="P2326">
        <v>11</v>
      </c>
      <c r="Q2326">
        <v>31</v>
      </c>
      <c r="R2326">
        <v>0</v>
      </c>
      <c r="S2326">
        <v>1</v>
      </c>
      <c r="T2326">
        <v>18</v>
      </c>
      <c r="U2326">
        <v>72</v>
      </c>
      <c r="V2326">
        <v>0.252</v>
      </c>
      <c r="W2326">
        <v>0.316</v>
      </c>
      <c r="X2326">
        <v>0.442</v>
      </c>
      <c r="Y2326">
        <v>0.75800000000000001</v>
      </c>
      <c r="Z2326">
        <v>91</v>
      </c>
      <c r="AA2326">
        <v>0</v>
      </c>
      <c r="AB2326">
        <v>2</v>
      </c>
      <c r="AC2326">
        <v>0</v>
      </c>
      <c r="AD2326">
        <v>2</v>
      </c>
      <c r="AE2326">
        <v>1</v>
      </c>
      <c r="AF2326">
        <v>1</v>
      </c>
      <c r="AG2326">
        <v>0.32800000000000001</v>
      </c>
      <c r="AH2326">
        <v>112</v>
      </c>
      <c r="AI2326">
        <v>110</v>
      </c>
      <c r="AJ2326" t="s">
        <v>1314</v>
      </c>
    </row>
    <row r="2327" spans="1:36" x14ac:dyDescent="0.45">
      <c r="A2327">
        <v>226</v>
      </c>
      <c r="C2327" t="s">
        <v>687</v>
      </c>
      <c r="D2327" t="str">
        <f t="shared" si="36"/>
        <v>Mike Morse2013</v>
      </c>
      <c r="E2327" t="s">
        <v>36</v>
      </c>
      <c r="F2327">
        <v>2013</v>
      </c>
      <c r="G2327">
        <v>56</v>
      </c>
      <c r="H2327">
        <v>227</v>
      </c>
      <c r="I2327">
        <v>337</v>
      </c>
      <c r="J2327">
        <v>55</v>
      </c>
      <c r="K2327">
        <v>207</v>
      </c>
      <c r="L2327">
        <v>24</v>
      </c>
      <c r="M2327">
        <v>52</v>
      </c>
      <c r="N2327">
        <v>9</v>
      </c>
      <c r="O2327">
        <v>0</v>
      </c>
      <c r="P2327">
        <v>11</v>
      </c>
      <c r="Q2327">
        <v>23</v>
      </c>
      <c r="R2327">
        <v>0</v>
      </c>
      <c r="S2327">
        <v>0</v>
      </c>
      <c r="T2327">
        <v>16</v>
      </c>
      <c r="U2327">
        <v>57</v>
      </c>
      <c r="V2327">
        <v>0.251</v>
      </c>
      <c r="W2327">
        <v>0.313</v>
      </c>
      <c r="X2327">
        <v>0.45400000000000001</v>
      </c>
      <c r="Y2327">
        <v>0.76700000000000002</v>
      </c>
      <c r="Z2327">
        <v>94</v>
      </c>
      <c r="AA2327">
        <v>7</v>
      </c>
      <c r="AB2327">
        <v>3</v>
      </c>
      <c r="AC2327">
        <v>0</v>
      </c>
      <c r="AD2327">
        <v>1</v>
      </c>
      <c r="AE2327">
        <v>1</v>
      </c>
      <c r="AF2327">
        <v>3</v>
      </c>
      <c r="AG2327">
        <v>0.29299999999999998</v>
      </c>
      <c r="AH2327">
        <v>135</v>
      </c>
      <c r="AI2327">
        <v>112</v>
      </c>
      <c r="AJ2327" t="s">
        <v>688</v>
      </c>
    </row>
    <row r="2328" spans="1:36" x14ac:dyDescent="0.45">
      <c r="A2328">
        <v>227</v>
      </c>
      <c r="C2328" t="s">
        <v>1738</v>
      </c>
      <c r="D2328" t="str">
        <f t="shared" si="36"/>
        <v>Jason Bay2013</v>
      </c>
      <c r="E2328" t="s">
        <v>36</v>
      </c>
      <c r="F2328">
        <v>2013</v>
      </c>
      <c r="G2328">
        <v>64</v>
      </c>
      <c r="H2328">
        <v>226</v>
      </c>
      <c r="I2328">
        <v>236</v>
      </c>
      <c r="J2328">
        <v>47</v>
      </c>
      <c r="K2328">
        <v>196</v>
      </c>
      <c r="L2328">
        <v>29</v>
      </c>
      <c r="M2328">
        <v>42</v>
      </c>
      <c r="N2328">
        <v>6</v>
      </c>
      <c r="O2328">
        <v>0</v>
      </c>
      <c r="P2328">
        <v>11</v>
      </c>
      <c r="Q2328">
        <v>20</v>
      </c>
      <c r="R2328">
        <v>3</v>
      </c>
      <c r="S2328">
        <v>1</v>
      </c>
      <c r="T2328">
        <v>26</v>
      </c>
      <c r="U2328">
        <v>61</v>
      </c>
      <c r="V2328">
        <v>0.214</v>
      </c>
      <c r="W2328">
        <v>0.311</v>
      </c>
      <c r="X2328">
        <v>0.41299999999999998</v>
      </c>
      <c r="Y2328">
        <v>0.72399999999999998</v>
      </c>
      <c r="Z2328">
        <v>81</v>
      </c>
      <c r="AA2328">
        <v>6</v>
      </c>
      <c r="AB2328">
        <v>2</v>
      </c>
      <c r="AC2328">
        <v>1</v>
      </c>
      <c r="AD2328">
        <v>1</v>
      </c>
      <c r="AE2328">
        <v>1</v>
      </c>
      <c r="AF2328">
        <v>2</v>
      </c>
      <c r="AG2328">
        <v>0.248</v>
      </c>
      <c r="AH2328">
        <v>110</v>
      </c>
      <c r="AI2328">
        <v>101</v>
      </c>
      <c r="AJ2328" t="s">
        <v>1739</v>
      </c>
    </row>
    <row r="2329" spans="1:36" x14ac:dyDescent="0.45">
      <c r="A2329">
        <v>228</v>
      </c>
      <c r="C2329" t="s">
        <v>1596</v>
      </c>
      <c r="D2329" t="str">
        <f t="shared" si="36"/>
        <v>Todd Helton2013</v>
      </c>
      <c r="E2329" t="s">
        <v>36</v>
      </c>
      <c r="F2329">
        <v>2013</v>
      </c>
      <c r="G2329">
        <v>67</v>
      </c>
      <c r="H2329">
        <v>225</v>
      </c>
      <c r="I2329">
        <v>442</v>
      </c>
      <c r="J2329">
        <v>53</v>
      </c>
      <c r="K2329">
        <v>198</v>
      </c>
      <c r="L2329">
        <v>16</v>
      </c>
      <c r="M2329">
        <v>51</v>
      </c>
      <c r="N2329">
        <v>7</v>
      </c>
      <c r="O2329">
        <v>0</v>
      </c>
      <c r="P2329">
        <v>6</v>
      </c>
      <c r="Q2329">
        <v>30</v>
      </c>
      <c r="R2329">
        <v>0</v>
      </c>
      <c r="S2329">
        <v>0</v>
      </c>
      <c r="T2329">
        <v>24</v>
      </c>
      <c r="U2329">
        <v>34</v>
      </c>
      <c r="V2329">
        <v>0.25800000000000001</v>
      </c>
      <c r="W2329">
        <v>0.33300000000000002</v>
      </c>
      <c r="X2329">
        <v>0.38400000000000001</v>
      </c>
      <c r="Y2329">
        <v>0.71699999999999997</v>
      </c>
      <c r="Z2329">
        <v>76</v>
      </c>
      <c r="AA2329">
        <v>1</v>
      </c>
      <c r="AB2329">
        <v>0</v>
      </c>
      <c r="AC2329">
        <v>0</v>
      </c>
      <c r="AD2329">
        <v>3</v>
      </c>
      <c r="AE2329">
        <v>0</v>
      </c>
      <c r="AF2329">
        <v>1</v>
      </c>
      <c r="AG2329">
        <v>0.28000000000000003</v>
      </c>
      <c r="AH2329">
        <v>97</v>
      </c>
      <c r="AI2329">
        <v>101</v>
      </c>
      <c r="AJ2329" t="s">
        <v>1597</v>
      </c>
    </row>
    <row r="2330" spans="1:36" x14ac:dyDescent="0.45">
      <c r="A2330">
        <v>229</v>
      </c>
      <c r="C2330" t="s">
        <v>1167</v>
      </c>
      <c r="D2330" t="str">
        <f t="shared" si="36"/>
        <v>Nick Hundley2013</v>
      </c>
      <c r="E2330" t="s">
        <v>36</v>
      </c>
      <c r="F2330">
        <v>2013</v>
      </c>
      <c r="G2330">
        <v>64</v>
      </c>
      <c r="H2330">
        <v>225</v>
      </c>
      <c r="I2330">
        <v>408</v>
      </c>
      <c r="J2330">
        <v>56</v>
      </c>
      <c r="K2330">
        <v>207</v>
      </c>
      <c r="L2330">
        <v>21</v>
      </c>
      <c r="M2330">
        <v>51</v>
      </c>
      <c r="N2330">
        <v>13</v>
      </c>
      <c r="O2330">
        <v>0</v>
      </c>
      <c r="P2330">
        <v>6</v>
      </c>
      <c r="Q2330">
        <v>20</v>
      </c>
      <c r="R2330">
        <v>0</v>
      </c>
      <c r="S2330">
        <v>0</v>
      </c>
      <c r="T2330">
        <v>11</v>
      </c>
      <c r="U2330">
        <v>59</v>
      </c>
      <c r="V2330">
        <v>0.246</v>
      </c>
      <c r="W2330">
        <v>0.29499999999999998</v>
      </c>
      <c r="X2330">
        <v>0.39600000000000002</v>
      </c>
      <c r="Y2330">
        <v>0.69099999999999995</v>
      </c>
      <c r="Z2330">
        <v>82</v>
      </c>
      <c r="AA2330">
        <v>1</v>
      </c>
      <c r="AB2330">
        <v>4</v>
      </c>
      <c r="AC2330">
        <v>1</v>
      </c>
      <c r="AD2330">
        <v>2</v>
      </c>
      <c r="AE2330">
        <v>1</v>
      </c>
      <c r="AF2330">
        <v>2</v>
      </c>
      <c r="AG2330">
        <v>0.313</v>
      </c>
      <c r="AH2330">
        <v>104</v>
      </c>
      <c r="AI2330">
        <v>92</v>
      </c>
      <c r="AJ2330" t="s">
        <v>1168</v>
      </c>
    </row>
    <row r="2331" spans="1:36" x14ac:dyDescent="0.45">
      <c r="A2331">
        <v>230</v>
      </c>
      <c r="C2331" t="s">
        <v>1476</v>
      </c>
      <c r="D2331" t="str">
        <f t="shared" si="36"/>
        <v>Oswaldo Arcia2013</v>
      </c>
      <c r="E2331" t="s">
        <v>36</v>
      </c>
      <c r="F2331">
        <v>2013</v>
      </c>
      <c r="G2331">
        <v>59</v>
      </c>
      <c r="H2331">
        <v>224</v>
      </c>
      <c r="I2331">
        <v>378</v>
      </c>
      <c r="J2331">
        <v>55</v>
      </c>
      <c r="K2331">
        <v>206</v>
      </c>
      <c r="L2331">
        <v>20</v>
      </c>
      <c r="M2331">
        <v>53</v>
      </c>
      <c r="N2331">
        <v>11</v>
      </c>
      <c r="O2331">
        <v>1</v>
      </c>
      <c r="P2331">
        <v>6</v>
      </c>
      <c r="Q2331">
        <v>25</v>
      </c>
      <c r="R2331">
        <v>1</v>
      </c>
      <c r="S2331">
        <v>2</v>
      </c>
      <c r="T2331">
        <v>15</v>
      </c>
      <c r="U2331">
        <v>63</v>
      </c>
      <c r="V2331">
        <v>0.25700000000000001</v>
      </c>
      <c r="W2331">
        <v>0.317</v>
      </c>
      <c r="X2331">
        <v>0.40799999999999997</v>
      </c>
      <c r="Y2331">
        <v>0.72499999999999998</v>
      </c>
      <c r="Z2331">
        <v>84</v>
      </c>
      <c r="AA2331">
        <v>3</v>
      </c>
      <c r="AB2331">
        <v>3</v>
      </c>
      <c r="AC2331">
        <v>0</v>
      </c>
      <c r="AD2331">
        <v>0</v>
      </c>
      <c r="AE2331">
        <v>0</v>
      </c>
      <c r="AF2331">
        <v>1</v>
      </c>
      <c r="AG2331">
        <v>0.34300000000000003</v>
      </c>
      <c r="AH2331">
        <v>99</v>
      </c>
      <c r="AI2331">
        <v>102</v>
      </c>
      <c r="AJ2331" t="s">
        <v>1477</v>
      </c>
    </row>
    <row r="2332" spans="1:36" x14ac:dyDescent="0.45">
      <c r="A2332">
        <v>231</v>
      </c>
      <c r="C2332" t="s">
        <v>1740</v>
      </c>
      <c r="D2332" t="str">
        <f t="shared" si="36"/>
        <v>Greg Dobbs2013</v>
      </c>
      <c r="E2332" t="s">
        <v>36</v>
      </c>
      <c r="F2332">
        <v>2013</v>
      </c>
      <c r="G2332">
        <v>76</v>
      </c>
      <c r="H2332">
        <v>224</v>
      </c>
      <c r="I2332">
        <v>267</v>
      </c>
      <c r="J2332">
        <v>49</v>
      </c>
      <c r="K2332">
        <v>201</v>
      </c>
      <c r="L2332">
        <v>20</v>
      </c>
      <c r="M2332">
        <v>45</v>
      </c>
      <c r="N2332">
        <v>8</v>
      </c>
      <c r="O2332">
        <v>0</v>
      </c>
      <c r="P2332">
        <v>2</v>
      </c>
      <c r="Q2332">
        <v>18</v>
      </c>
      <c r="R2332">
        <v>1</v>
      </c>
      <c r="S2332">
        <v>1</v>
      </c>
      <c r="T2332">
        <v>18</v>
      </c>
      <c r="U2332">
        <v>32</v>
      </c>
      <c r="V2332">
        <v>0.224</v>
      </c>
      <c r="W2332">
        <v>0.29499999999999998</v>
      </c>
      <c r="X2332">
        <v>0.29399999999999998</v>
      </c>
      <c r="Y2332">
        <v>0.58799999999999997</v>
      </c>
      <c r="Z2332">
        <v>59</v>
      </c>
      <c r="AA2332">
        <v>5</v>
      </c>
      <c r="AB2332">
        <v>3</v>
      </c>
      <c r="AC2332">
        <v>0</v>
      </c>
      <c r="AD2332">
        <v>2</v>
      </c>
      <c r="AE2332">
        <v>4</v>
      </c>
      <c r="AF2332">
        <v>2</v>
      </c>
      <c r="AG2332">
        <v>0.254</v>
      </c>
      <c r="AH2332">
        <v>95</v>
      </c>
      <c r="AI2332">
        <v>66</v>
      </c>
      <c r="AJ2332" t="s">
        <v>1741</v>
      </c>
    </row>
    <row r="2333" spans="1:36" x14ac:dyDescent="0.45">
      <c r="A2333">
        <v>232</v>
      </c>
      <c r="C2333" t="s">
        <v>92</v>
      </c>
      <c r="D2333" t="str">
        <f t="shared" si="36"/>
        <v>Giancarlo Stanton2013</v>
      </c>
      <c r="E2333" t="s">
        <v>36</v>
      </c>
      <c r="F2333">
        <v>2013</v>
      </c>
      <c r="G2333">
        <v>51</v>
      </c>
      <c r="H2333">
        <v>224</v>
      </c>
      <c r="I2333">
        <v>504</v>
      </c>
      <c r="J2333">
        <v>51</v>
      </c>
      <c r="K2333">
        <v>192</v>
      </c>
      <c r="L2333">
        <v>23</v>
      </c>
      <c r="M2333">
        <v>48</v>
      </c>
      <c r="N2333">
        <v>10</v>
      </c>
      <c r="O2333">
        <v>0</v>
      </c>
      <c r="P2333">
        <v>10</v>
      </c>
      <c r="Q2333">
        <v>27</v>
      </c>
      <c r="R2333">
        <v>1</v>
      </c>
      <c r="S2333">
        <v>0</v>
      </c>
      <c r="T2333">
        <v>30</v>
      </c>
      <c r="U2333">
        <v>59</v>
      </c>
      <c r="V2333">
        <v>0.25</v>
      </c>
      <c r="W2333">
        <v>0.35699999999999998</v>
      </c>
      <c r="X2333">
        <v>0.45800000000000002</v>
      </c>
      <c r="Y2333">
        <v>0.81499999999999995</v>
      </c>
      <c r="Z2333">
        <v>88</v>
      </c>
      <c r="AA2333">
        <v>4</v>
      </c>
      <c r="AB2333">
        <v>2</v>
      </c>
      <c r="AC2333">
        <v>0</v>
      </c>
      <c r="AD2333">
        <v>0</v>
      </c>
      <c r="AE2333">
        <v>1</v>
      </c>
      <c r="AF2333">
        <v>2</v>
      </c>
      <c r="AG2333">
        <v>0.309</v>
      </c>
      <c r="AH2333">
        <v>93</v>
      </c>
      <c r="AI2333">
        <v>127</v>
      </c>
      <c r="AJ2333" t="s">
        <v>93</v>
      </c>
    </row>
    <row r="2334" spans="1:36" x14ac:dyDescent="0.45">
      <c r="A2334">
        <v>233</v>
      </c>
      <c r="C2334" t="s">
        <v>707</v>
      </c>
      <c r="D2334" t="str">
        <f t="shared" si="36"/>
        <v>Yonder Alonso2013</v>
      </c>
      <c r="E2334" t="s">
        <v>36</v>
      </c>
      <c r="F2334">
        <v>2013</v>
      </c>
      <c r="G2334">
        <v>57</v>
      </c>
      <c r="H2334">
        <v>221</v>
      </c>
      <c r="I2334">
        <v>375</v>
      </c>
      <c r="J2334">
        <v>51</v>
      </c>
      <c r="K2334">
        <v>199</v>
      </c>
      <c r="L2334">
        <v>22</v>
      </c>
      <c r="M2334">
        <v>54</v>
      </c>
      <c r="N2334">
        <v>7</v>
      </c>
      <c r="O2334">
        <v>0</v>
      </c>
      <c r="P2334">
        <v>6</v>
      </c>
      <c r="Q2334">
        <v>29</v>
      </c>
      <c r="R2334">
        <v>3</v>
      </c>
      <c r="S2334">
        <v>0</v>
      </c>
      <c r="T2334">
        <v>15</v>
      </c>
      <c r="U2334">
        <v>32</v>
      </c>
      <c r="V2334">
        <v>0.27100000000000002</v>
      </c>
      <c r="W2334">
        <v>0.32100000000000001</v>
      </c>
      <c r="X2334">
        <v>0.39700000000000002</v>
      </c>
      <c r="Y2334">
        <v>0.71799999999999997</v>
      </c>
      <c r="Z2334">
        <v>79</v>
      </c>
      <c r="AA2334">
        <v>6</v>
      </c>
      <c r="AB2334">
        <v>2</v>
      </c>
      <c r="AC2334">
        <v>0</v>
      </c>
      <c r="AD2334">
        <v>5</v>
      </c>
      <c r="AE2334">
        <v>4</v>
      </c>
      <c r="AF2334">
        <v>0</v>
      </c>
      <c r="AG2334">
        <v>0.28899999999999998</v>
      </c>
      <c r="AH2334">
        <v>102</v>
      </c>
      <c r="AI2334">
        <v>100</v>
      </c>
      <c r="AJ2334" t="s">
        <v>708</v>
      </c>
    </row>
    <row r="2335" spans="1:36" x14ac:dyDescent="0.45">
      <c r="A2335">
        <v>234</v>
      </c>
      <c r="C2335" t="s">
        <v>1702</v>
      </c>
      <c r="D2335" t="str">
        <f t="shared" si="36"/>
        <v>Nick Punto2013</v>
      </c>
      <c r="E2335" t="s">
        <v>36</v>
      </c>
      <c r="F2335">
        <v>2013</v>
      </c>
      <c r="G2335">
        <v>74</v>
      </c>
      <c r="H2335">
        <v>221</v>
      </c>
      <c r="I2335">
        <v>335</v>
      </c>
      <c r="J2335">
        <v>48</v>
      </c>
      <c r="K2335">
        <v>195</v>
      </c>
      <c r="L2335">
        <v>22</v>
      </c>
      <c r="M2335">
        <v>49</v>
      </c>
      <c r="N2335">
        <v>8</v>
      </c>
      <c r="O2335">
        <v>0</v>
      </c>
      <c r="P2335">
        <v>1</v>
      </c>
      <c r="Q2335">
        <v>12</v>
      </c>
      <c r="R2335">
        <v>3</v>
      </c>
      <c r="S2335">
        <v>1</v>
      </c>
      <c r="T2335">
        <v>21</v>
      </c>
      <c r="U2335">
        <v>42</v>
      </c>
      <c r="V2335">
        <v>0.251</v>
      </c>
      <c r="W2335">
        <v>0.32300000000000001</v>
      </c>
      <c r="X2335">
        <v>0.308</v>
      </c>
      <c r="Y2335">
        <v>0.63</v>
      </c>
      <c r="Z2335">
        <v>60</v>
      </c>
      <c r="AA2335">
        <v>3</v>
      </c>
      <c r="AB2335">
        <v>0</v>
      </c>
      <c r="AC2335">
        <v>4</v>
      </c>
      <c r="AD2335">
        <v>1</v>
      </c>
      <c r="AE2335">
        <v>0</v>
      </c>
      <c r="AF2335">
        <v>0</v>
      </c>
      <c r="AG2335">
        <v>0.314</v>
      </c>
      <c r="AH2335">
        <v>93</v>
      </c>
      <c r="AI2335">
        <v>79</v>
      </c>
      <c r="AJ2335" t="s">
        <v>1703</v>
      </c>
    </row>
    <row r="2336" spans="1:36" x14ac:dyDescent="0.45">
      <c r="A2336">
        <v>235</v>
      </c>
      <c r="C2336" t="s">
        <v>499</v>
      </c>
      <c r="D2336" t="str">
        <f t="shared" si="36"/>
        <v>Derek Dietrich2013</v>
      </c>
      <c r="E2336" t="s">
        <v>36</v>
      </c>
      <c r="F2336">
        <v>2013</v>
      </c>
      <c r="G2336">
        <v>54</v>
      </c>
      <c r="H2336">
        <v>220</v>
      </c>
      <c r="I2336">
        <v>233</v>
      </c>
      <c r="J2336">
        <v>53</v>
      </c>
      <c r="K2336">
        <v>202</v>
      </c>
      <c r="L2336">
        <v>32</v>
      </c>
      <c r="M2336">
        <v>44</v>
      </c>
      <c r="N2336">
        <v>10</v>
      </c>
      <c r="O2336">
        <v>2</v>
      </c>
      <c r="P2336">
        <v>9</v>
      </c>
      <c r="Q2336">
        <v>23</v>
      </c>
      <c r="R2336">
        <v>1</v>
      </c>
      <c r="S2336">
        <v>0</v>
      </c>
      <c r="T2336">
        <v>11</v>
      </c>
      <c r="U2336">
        <v>50</v>
      </c>
      <c r="V2336">
        <v>0.218</v>
      </c>
      <c r="W2336">
        <v>0.28199999999999997</v>
      </c>
      <c r="X2336">
        <v>0.42099999999999999</v>
      </c>
      <c r="Y2336">
        <v>0.70299999999999996</v>
      </c>
      <c r="Z2336">
        <v>85</v>
      </c>
      <c r="AA2336">
        <v>1</v>
      </c>
      <c r="AB2336">
        <v>7</v>
      </c>
      <c r="AC2336">
        <v>0</v>
      </c>
      <c r="AD2336">
        <v>0</v>
      </c>
      <c r="AE2336">
        <v>1</v>
      </c>
      <c r="AF2336">
        <v>2</v>
      </c>
      <c r="AG2336">
        <v>0.245</v>
      </c>
      <c r="AH2336">
        <v>107</v>
      </c>
      <c r="AI2336">
        <v>94</v>
      </c>
      <c r="AJ2336" t="s">
        <v>500</v>
      </c>
    </row>
    <row r="2337" spans="1:36" x14ac:dyDescent="0.45">
      <c r="A2337">
        <v>236</v>
      </c>
      <c r="C2337" t="s">
        <v>1742</v>
      </c>
      <c r="D2337" t="str">
        <f t="shared" si="36"/>
        <v>Luke Scott2013</v>
      </c>
      <c r="E2337" t="s">
        <v>36</v>
      </c>
      <c r="F2337">
        <v>2013</v>
      </c>
      <c r="G2337">
        <v>60</v>
      </c>
      <c r="H2337">
        <v>220</v>
      </c>
      <c r="I2337">
        <v>291</v>
      </c>
      <c r="J2337">
        <v>49</v>
      </c>
      <c r="K2337">
        <v>190</v>
      </c>
      <c r="L2337">
        <v>24</v>
      </c>
      <c r="M2337">
        <v>52</v>
      </c>
      <c r="N2337">
        <v>11</v>
      </c>
      <c r="O2337">
        <v>2</v>
      </c>
      <c r="P2337">
        <v>8</v>
      </c>
      <c r="Q2337">
        <v>36</v>
      </c>
      <c r="R2337">
        <v>0</v>
      </c>
      <c r="S2337">
        <v>0</v>
      </c>
      <c r="T2337">
        <v>24</v>
      </c>
      <c r="U2337">
        <v>42</v>
      </c>
      <c r="V2337">
        <v>0.27400000000000002</v>
      </c>
      <c r="W2337">
        <v>0.35899999999999999</v>
      </c>
      <c r="X2337">
        <v>0.47899999999999998</v>
      </c>
      <c r="Y2337">
        <v>0.83799999999999997</v>
      </c>
      <c r="Z2337">
        <v>91</v>
      </c>
      <c r="AA2337">
        <v>4</v>
      </c>
      <c r="AB2337">
        <v>3</v>
      </c>
      <c r="AC2337">
        <v>0</v>
      </c>
      <c r="AD2337">
        <v>3</v>
      </c>
      <c r="AE2337">
        <v>0</v>
      </c>
      <c r="AF2337">
        <v>0</v>
      </c>
      <c r="AG2337">
        <v>0.308</v>
      </c>
      <c r="AH2337">
        <v>126</v>
      </c>
      <c r="AI2337">
        <v>133</v>
      </c>
      <c r="AJ2337" t="s">
        <v>1743</v>
      </c>
    </row>
    <row r="2338" spans="1:36" x14ac:dyDescent="0.45">
      <c r="A2338">
        <v>237</v>
      </c>
      <c r="C2338" t="s">
        <v>959</v>
      </c>
      <c r="D2338" t="str">
        <f t="shared" si="36"/>
        <v>Dustin Ackley2013</v>
      </c>
      <c r="E2338" t="s">
        <v>36</v>
      </c>
      <c r="F2338">
        <v>2013</v>
      </c>
      <c r="G2338">
        <v>60</v>
      </c>
      <c r="H2338">
        <v>219</v>
      </c>
      <c r="I2338">
        <v>427</v>
      </c>
      <c r="J2338">
        <v>52</v>
      </c>
      <c r="K2338">
        <v>200</v>
      </c>
      <c r="L2338">
        <v>21</v>
      </c>
      <c r="M2338">
        <v>41</v>
      </c>
      <c r="N2338">
        <v>7</v>
      </c>
      <c r="O2338">
        <v>0</v>
      </c>
      <c r="P2338">
        <v>1</v>
      </c>
      <c r="Q2338">
        <v>11</v>
      </c>
      <c r="R2338">
        <v>1</v>
      </c>
      <c r="S2338">
        <v>1</v>
      </c>
      <c r="T2338">
        <v>16</v>
      </c>
      <c r="U2338">
        <v>38</v>
      </c>
      <c r="V2338">
        <v>0.20499999999999999</v>
      </c>
      <c r="W2338">
        <v>0.26700000000000002</v>
      </c>
      <c r="X2338">
        <v>0.255</v>
      </c>
      <c r="Y2338">
        <v>0.52200000000000002</v>
      </c>
      <c r="Z2338">
        <v>51</v>
      </c>
      <c r="AA2338">
        <v>3</v>
      </c>
      <c r="AB2338">
        <v>1</v>
      </c>
      <c r="AC2338">
        <v>2</v>
      </c>
      <c r="AD2338">
        <v>0</v>
      </c>
      <c r="AE2338">
        <v>1</v>
      </c>
      <c r="AF2338">
        <v>2</v>
      </c>
      <c r="AG2338">
        <v>0.248</v>
      </c>
      <c r="AH2338">
        <v>59</v>
      </c>
      <c r="AI2338">
        <v>48</v>
      </c>
      <c r="AJ2338" t="s">
        <v>960</v>
      </c>
    </row>
    <row r="2339" spans="1:36" x14ac:dyDescent="0.45">
      <c r="A2339">
        <v>238</v>
      </c>
      <c r="C2339" t="s">
        <v>705</v>
      </c>
      <c r="D2339" t="str">
        <f t="shared" si="36"/>
        <v>Derek Norris2013</v>
      </c>
      <c r="E2339" t="s">
        <v>36</v>
      </c>
      <c r="F2339">
        <v>2013</v>
      </c>
      <c r="G2339">
        <v>66</v>
      </c>
      <c r="H2339">
        <v>218</v>
      </c>
      <c r="I2339">
        <v>308</v>
      </c>
      <c r="J2339">
        <v>53</v>
      </c>
      <c r="K2339">
        <v>183</v>
      </c>
      <c r="L2339">
        <v>27</v>
      </c>
      <c r="M2339">
        <v>38</v>
      </c>
      <c r="N2339">
        <v>10</v>
      </c>
      <c r="O2339">
        <v>0</v>
      </c>
      <c r="P2339">
        <v>5</v>
      </c>
      <c r="Q2339">
        <v>20</v>
      </c>
      <c r="R2339">
        <v>3</v>
      </c>
      <c r="S2339">
        <v>0</v>
      </c>
      <c r="T2339">
        <v>30</v>
      </c>
      <c r="U2339">
        <v>49</v>
      </c>
      <c r="V2339">
        <v>0.20799999999999999</v>
      </c>
      <c r="W2339">
        <v>0.32300000000000001</v>
      </c>
      <c r="X2339">
        <v>0.34399999999999997</v>
      </c>
      <c r="Y2339">
        <v>0.66700000000000004</v>
      </c>
      <c r="Z2339">
        <v>63</v>
      </c>
      <c r="AA2339">
        <v>4</v>
      </c>
      <c r="AB2339">
        <v>2</v>
      </c>
      <c r="AC2339">
        <v>1</v>
      </c>
      <c r="AD2339">
        <v>2</v>
      </c>
      <c r="AE2339">
        <v>1</v>
      </c>
      <c r="AF2339">
        <v>1</v>
      </c>
      <c r="AG2339">
        <v>0.252</v>
      </c>
      <c r="AH2339">
        <v>78</v>
      </c>
      <c r="AI2339">
        <v>88</v>
      </c>
      <c r="AJ2339" t="s">
        <v>706</v>
      </c>
    </row>
    <row r="2340" spans="1:36" x14ac:dyDescent="0.45">
      <c r="A2340">
        <v>239</v>
      </c>
      <c r="C2340" t="s">
        <v>1584</v>
      </c>
      <c r="D2340" t="str">
        <f t="shared" si="36"/>
        <v>JB Shuck2013</v>
      </c>
      <c r="E2340" t="s">
        <v>36</v>
      </c>
      <c r="F2340">
        <v>2013</v>
      </c>
      <c r="G2340">
        <v>67</v>
      </c>
      <c r="H2340">
        <v>218</v>
      </c>
      <c r="I2340">
        <v>478</v>
      </c>
      <c r="J2340">
        <v>50</v>
      </c>
      <c r="K2340">
        <v>197</v>
      </c>
      <c r="L2340">
        <v>23</v>
      </c>
      <c r="M2340">
        <v>58</v>
      </c>
      <c r="N2340">
        <v>12</v>
      </c>
      <c r="O2340">
        <v>2</v>
      </c>
      <c r="P2340">
        <v>0</v>
      </c>
      <c r="Q2340">
        <v>20</v>
      </c>
      <c r="R2340">
        <v>3</v>
      </c>
      <c r="S2340">
        <v>4</v>
      </c>
      <c r="T2340">
        <v>13</v>
      </c>
      <c r="U2340">
        <v>19</v>
      </c>
      <c r="V2340">
        <v>0.29399999999999998</v>
      </c>
      <c r="W2340">
        <v>0.33800000000000002</v>
      </c>
      <c r="X2340">
        <v>0.376</v>
      </c>
      <c r="Y2340">
        <v>0.71399999999999997</v>
      </c>
      <c r="Z2340">
        <v>74</v>
      </c>
      <c r="AA2340">
        <v>3</v>
      </c>
      <c r="AB2340">
        <v>1</v>
      </c>
      <c r="AC2340">
        <v>5</v>
      </c>
      <c r="AD2340">
        <v>2</v>
      </c>
      <c r="AE2340">
        <v>0</v>
      </c>
      <c r="AF2340">
        <v>2</v>
      </c>
      <c r="AG2340">
        <v>0.32200000000000001</v>
      </c>
      <c r="AH2340">
        <v>105</v>
      </c>
      <c r="AI2340">
        <v>100</v>
      </c>
      <c r="AJ2340" t="s">
        <v>1585</v>
      </c>
    </row>
    <row r="2341" spans="1:36" x14ac:dyDescent="0.45">
      <c r="A2341">
        <v>240</v>
      </c>
      <c r="C2341" t="s">
        <v>1253</v>
      </c>
      <c r="D2341" t="str">
        <f t="shared" si="36"/>
        <v>David DeJesus2013</v>
      </c>
      <c r="E2341" t="s">
        <v>36</v>
      </c>
      <c r="F2341">
        <v>2013</v>
      </c>
      <c r="G2341">
        <v>59</v>
      </c>
      <c r="H2341">
        <v>217</v>
      </c>
      <c r="I2341">
        <v>439</v>
      </c>
      <c r="J2341">
        <v>46</v>
      </c>
      <c r="K2341">
        <v>200</v>
      </c>
      <c r="L2341">
        <v>32</v>
      </c>
      <c r="M2341">
        <v>52</v>
      </c>
      <c r="N2341">
        <v>15</v>
      </c>
      <c r="O2341">
        <v>2</v>
      </c>
      <c r="P2341">
        <v>6</v>
      </c>
      <c r="Q2341">
        <v>21</v>
      </c>
      <c r="R2341">
        <v>3</v>
      </c>
      <c r="S2341">
        <v>0</v>
      </c>
      <c r="T2341">
        <v>15</v>
      </c>
      <c r="U2341">
        <v>35</v>
      </c>
      <c r="V2341">
        <v>0.26</v>
      </c>
      <c r="W2341">
        <v>0.318</v>
      </c>
      <c r="X2341">
        <v>0.44500000000000001</v>
      </c>
      <c r="Y2341">
        <v>0.76300000000000001</v>
      </c>
      <c r="Z2341">
        <v>89</v>
      </c>
      <c r="AA2341">
        <v>2</v>
      </c>
      <c r="AB2341">
        <v>2</v>
      </c>
      <c r="AC2341">
        <v>0</v>
      </c>
      <c r="AD2341">
        <v>0</v>
      </c>
      <c r="AE2341">
        <v>0</v>
      </c>
      <c r="AF2341">
        <v>4</v>
      </c>
      <c r="AG2341">
        <v>0.28899999999999998</v>
      </c>
      <c r="AH2341">
        <v>108</v>
      </c>
      <c r="AI2341">
        <v>111</v>
      </c>
      <c r="AJ2341" t="s">
        <v>1254</v>
      </c>
    </row>
    <row r="2342" spans="1:36" x14ac:dyDescent="0.45">
      <c r="A2342">
        <v>241</v>
      </c>
      <c r="C2342" t="s">
        <v>1744</v>
      </c>
      <c r="D2342" t="str">
        <f t="shared" si="36"/>
        <v>Cliff Pennington2013</v>
      </c>
      <c r="E2342" t="s">
        <v>36</v>
      </c>
      <c r="F2342">
        <v>2013</v>
      </c>
      <c r="G2342">
        <v>64</v>
      </c>
      <c r="H2342">
        <v>217</v>
      </c>
      <c r="I2342">
        <v>299</v>
      </c>
      <c r="J2342">
        <v>51</v>
      </c>
      <c r="K2342">
        <v>196</v>
      </c>
      <c r="L2342">
        <v>20</v>
      </c>
      <c r="M2342">
        <v>44</v>
      </c>
      <c r="N2342">
        <v>8</v>
      </c>
      <c r="O2342">
        <v>0</v>
      </c>
      <c r="P2342">
        <v>1</v>
      </c>
      <c r="Q2342">
        <v>15</v>
      </c>
      <c r="R2342">
        <v>2</v>
      </c>
      <c r="S2342">
        <v>0</v>
      </c>
      <c r="T2342">
        <v>18</v>
      </c>
      <c r="U2342">
        <v>41</v>
      </c>
      <c r="V2342">
        <v>0.22500000000000001</v>
      </c>
      <c r="W2342">
        <v>0.28799999999999998</v>
      </c>
      <c r="X2342">
        <v>0.28100000000000003</v>
      </c>
      <c r="Y2342">
        <v>0.56899999999999995</v>
      </c>
      <c r="Z2342">
        <v>55</v>
      </c>
      <c r="AA2342">
        <v>5</v>
      </c>
      <c r="AB2342">
        <v>0</v>
      </c>
      <c r="AC2342">
        <v>2</v>
      </c>
      <c r="AD2342">
        <v>1</v>
      </c>
      <c r="AE2342">
        <v>4</v>
      </c>
      <c r="AF2342">
        <v>4</v>
      </c>
      <c r="AG2342">
        <v>0.27700000000000002</v>
      </c>
      <c r="AH2342">
        <v>84</v>
      </c>
      <c r="AI2342">
        <v>61</v>
      </c>
      <c r="AJ2342" t="s">
        <v>1745</v>
      </c>
    </row>
    <row r="2343" spans="1:36" x14ac:dyDescent="0.45">
      <c r="A2343">
        <v>242</v>
      </c>
      <c r="C2343" t="s">
        <v>1746</v>
      </c>
      <c r="D2343" t="str">
        <f t="shared" si="36"/>
        <v>Munenori Kawasaki2013</v>
      </c>
      <c r="E2343" t="s">
        <v>36</v>
      </c>
      <c r="F2343">
        <v>2013</v>
      </c>
      <c r="G2343">
        <v>70</v>
      </c>
      <c r="H2343">
        <v>216</v>
      </c>
      <c r="I2343">
        <v>289</v>
      </c>
      <c r="J2343">
        <v>59</v>
      </c>
      <c r="K2343">
        <v>178</v>
      </c>
      <c r="L2343">
        <v>20</v>
      </c>
      <c r="M2343">
        <v>38</v>
      </c>
      <c r="N2343">
        <v>4</v>
      </c>
      <c r="O2343">
        <v>4</v>
      </c>
      <c r="P2343">
        <v>1</v>
      </c>
      <c r="Q2343">
        <v>20</v>
      </c>
      <c r="R2343">
        <v>7</v>
      </c>
      <c r="S2343">
        <v>1</v>
      </c>
      <c r="T2343">
        <v>26</v>
      </c>
      <c r="U2343">
        <v>28</v>
      </c>
      <c r="V2343">
        <v>0.214</v>
      </c>
      <c r="W2343">
        <v>0.31900000000000001</v>
      </c>
      <c r="X2343">
        <v>0.29799999999999999</v>
      </c>
      <c r="Y2343">
        <v>0.61699999999999999</v>
      </c>
      <c r="Z2343">
        <v>53</v>
      </c>
      <c r="AA2343">
        <v>5</v>
      </c>
      <c r="AB2343">
        <v>3</v>
      </c>
      <c r="AC2343">
        <v>6</v>
      </c>
      <c r="AD2343">
        <v>3</v>
      </c>
      <c r="AE2343">
        <v>0</v>
      </c>
      <c r="AF2343">
        <v>2</v>
      </c>
      <c r="AG2343">
        <v>0.24299999999999999</v>
      </c>
      <c r="AH2343">
        <v>95</v>
      </c>
      <c r="AI2343">
        <v>75</v>
      </c>
      <c r="AJ2343" t="s">
        <v>1747</v>
      </c>
    </row>
    <row r="2344" spans="1:36" x14ac:dyDescent="0.45">
      <c r="A2344">
        <v>243</v>
      </c>
      <c r="C2344" t="s">
        <v>1093</v>
      </c>
      <c r="D2344" t="str">
        <f t="shared" si="36"/>
        <v>Will Middlebrooks2013</v>
      </c>
      <c r="E2344" t="s">
        <v>36</v>
      </c>
      <c r="F2344">
        <v>2013</v>
      </c>
      <c r="G2344">
        <v>53</v>
      </c>
      <c r="H2344">
        <v>216</v>
      </c>
      <c r="I2344">
        <v>374</v>
      </c>
      <c r="J2344">
        <v>52</v>
      </c>
      <c r="K2344">
        <v>203</v>
      </c>
      <c r="L2344">
        <v>19</v>
      </c>
      <c r="M2344">
        <v>39</v>
      </c>
      <c r="N2344">
        <v>13</v>
      </c>
      <c r="O2344">
        <v>0</v>
      </c>
      <c r="P2344">
        <v>9</v>
      </c>
      <c r="Q2344">
        <v>25</v>
      </c>
      <c r="R2344">
        <v>0</v>
      </c>
      <c r="S2344">
        <v>1</v>
      </c>
      <c r="T2344">
        <v>9</v>
      </c>
      <c r="U2344">
        <v>60</v>
      </c>
      <c r="V2344">
        <v>0.192</v>
      </c>
      <c r="W2344">
        <v>0.22800000000000001</v>
      </c>
      <c r="X2344">
        <v>0.38900000000000001</v>
      </c>
      <c r="Y2344">
        <v>0.61699999999999999</v>
      </c>
      <c r="Z2344">
        <v>79</v>
      </c>
      <c r="AA2344">
        <v>7</v>
      </c>
      <c r="AB2344">
        <v>1</v>
      </c>
      <c r="AC2344">
        <v>1</v>
      </c>
      <c r="AD2344">
        <v>2</v>
      </c>
      <c r="AE2344">
        <v>0</v>
      </c>
      <c r="AF2344">
        <v>2</v>
      </c>
      <c r="AG2344">
        <v>0.221</v>
      </c>
      <c r="AH2344">
        <v>76</v>
      </c>
      <c r="AI2344">
        <v>69</v>
      </c>
      <c r="AJ2344" t="s">
        <v>1094</v>
      </c>
    </row>
    <row r="2345" spans="1:36" x14ac:dyDescent="0.45">
      <c r="A2345">
        <v>244</v>
      </c>
      <c r="C2345" t="s">
        <v>1748</v>
      </c>
      <c r="D2345" t="str">
        <f t="shared" si="36"/>
        <v>Jason Kubel2013</v>
      </c>
      <c r="E2345" t="s">
        <v>36</v>
      </c>
      <c r="F2345">
        <v>2013</v>
      </c>
      <c r="G2345">
        <v>64</v>
      </c>
      <c r="H2345">
        <v>215</v>
      </c>
      <c r="I2345">
        <v>290</v>
      </c>
      <c r="J2345">
        <v>48</v>
      </c>
      <c r="K2345">
        <v>190</v>
      </c>
      <c r="L2345">
        <v>18</v>
      </c>
      <c r="M2345">
        <v>46</v>
      </c>
      <c r="N2345">
        <v>6</v>
      </c>
      <c r="O2345">
        <v>1</v>
      </c>
      <c r="P2345">
        <v>5</v>
      </c>
      <c r="Q2345">
        <v>27</v>
      </c>
      <c r="R2345">
        <v>0</v>
      </c>
      <c r="S2345">
        <v>1</v>
      </c>
      <c r="T2345">
        <v>23</v>
      </c>
      <c r="U2345">
        <v>61</v>
      </c>
      <c r="V2345">
        <v>0.24199999999999999</v>
      </c>
      <c r="W2345">
        <v>0.32100000000000001</v>
      </c>
      <c r="X2345">
        <v>0.36299999999999999</v>
      </c>
      <c r="Y2345">
        <v>0.68400000000000005</v>
      </c>
      <c r="Z2345">
        <v>69</v>
      </c>
      <c r="AA2345">
        <v>4</v>
      </c>
      <c r="AB2345">
        <v>0</v>
      </c>
      <c r="AC2345">
        <v>0</v>
      </c>
      <c r="AD2345">
        <v>2</v>
      </c>
      <c r="AE2345">
        <v>3</v>
      </c>
      <c r="AF2345">
        <v>2</v>
      </c>
      <c r="AG2345">
        <v>0.32500000000000001</v>
      </c>
      <c r="AH2345">
        <v>124</v>
      </c>
      <c r="AI2345">
        <v>92</v>
      </c>
      <c r="AJ2345" t="s">
        <v>1749</v>
      </c>
    </row>
    <row r="2346" spans="1:36" x14ac:dyDescent="0.45">
      <c r="A2346">
        <v>245</v>
      </c>
      <c r="C2346" t="s">
        <v>1630</v>
      </c>
      <c r="D2346" t="str">
        <f t="shared" si="36"/>
        <v>John Mayberry2013</v>
      </c>
      <c r="E2346" t="s">
        <v>36</v>
      </c>
      <c r="F2346">
        <v>2013</v>
      </c>
      <c r="G2346">
        <v>83</v>
      </c>
      <c r="H2346">
        <v>214</v>
      </c>
      <c r="I2346">
        <v>384</v>
      </c>
      <c r="J2346">
        <v>47</v>
      </c>
      <c r="K2346">
        <v>197</v>
      </c>
      <c r="L2346">
        <v>30</v>
      </c>
      <c r="M2346">
        <v>49</v>
      </c>
      <c r="N2346">
        <v>14</v>
      </c>
      <c r="O2346">
        <v>1</v>
      </c>
      <c r="P2346">
        <v>7</v>
      </c>
      <c r="Q2346">
        <v>23</v>
      </c>
      <c r="R2346">
        <v>5</v>
      </c>
      <c r="S2346">
        <v>3</v>
      </c>
      <c r="T2346">
        <v>16</v>
      </c>
      <c r="U2346">
        <v>49</v>
      </c>
      <c r="V2346">
        <v>0.249</v>
      </c>
      <c r="W2346">
        <v>0.30399999999999999</v>
      </c>
      <c r="X2346">
        <v>0.437</v>
      </c>
      <c r="Y2346">
        <v>0.74</v>
      </c>
      <c r="Z2346">
        <v>86</v>
      </c>
      <c r="AA2346">
        <v>5</v>
      </c>
      <c r="AB2346">
        <v>0</v>
      </c>
      <c r="AC2346">
        <v>0</v>
      </c>
      <c r="AD2346">
        <v>1</v>
      </c>
      <c r="AE2346">
        <v>0</v>
      </c>
      <c r="AF2346">
        <v>2</v>
      </c>
      <c r="AG2346">
        <v>0.29599999999999999</v>
      </c>
      <c r="AH2346">
        <v>118</v>
      </c>
      <c r="AI2346">
        <v>105</v>
      </c>
      <c r="AJ2346" t="s">
        <v>1631</v>
      </c>
    </row>
    <row r="2347" spans="1:36" x14ac:dyDescent="0.45">
      <c r="A2347">
        <v>246</v>
      </c>
      <c r="C2347" t="s">
        <v>1237</v>
      </c>
      <c r="D2347" t="str">
        <f t="shared" si="36"/>
        <v>Juan Uribe2013</v>
      </c>
      <c r="E2347" t="s">
        <v>36</v>
      </c>
      <c r="F2347">
        <v>2013</v>
      </c>
      <c r="G2347">
        <v>71</v>
      </c>
      <c r="H2347">
        <v>214</v>
      </c>
      <c r="I2347">
        <v>426</v>
      </c>
      <c r="J2347">
        <v>50</v>
      </c>
      <c r="K2347">
        <v>189</v>
      </c>
      <c r="L2347">
        <v>25</v>
      </c>
      <c r="M2347">
        <v>51</v>
      </c>
      <c r="N2347">
        <v>10</v>
      </c>
      <c r="O2347">
        <v>1</v>
      </c>
      <c r="P2347">
        <v>5</v>
      </c>
      <c r="Q2347">
        <v>28</v>
      </c>
      <c r="R2347">
        <v>2</v>
      </c>
      <c r="S2347">
        <v>0</v>
      </c>
      <c r="T2347">
        <v>21</v>
      </c>
      <c r="U2347">
        <v>40</v>
      </c>
      <c r="V2347">
        <v>0.27</v>
      </c>
      <c r="W2347">
        <v>0.34300000000000003</v>
      </c>
      <c r="X2347">
        <v>0.41299999999999998</v>
      </c>
      <c r="Y2347">
        <v>0.755</v>
      </c>
      <c r="Z2347">
        <v>78</v>
      </c>
      <c r="AA2347">
        <v>8</v>
      </c>
      <c r="AB2347">
        <v>1</v>
      </c>
      <c r="AC2347">
        <v>1</v>
      </c>
      <c r="AD2347">
        <v>2</v>
      </c>
      <c r="AE2347">
        <v>3</v>
      </c>
      <c r="AF2347">
        <v>0</v>
      </c>
      <c r="AG2347">
        <v>0.315</v>
      </c>
      <c r="AH2347">
        <v>98</v>
      </c>
      <c r="AI2347">
        <v>111</v>
      </c>
      <c r="AJ2347" t="s">
        <v>1238</v>
      </c>
    </row>
    <row r="2348" spans="1:36" x14ac:dyDescent="0.45">
      <c r="A2348">
        <v>247</v>
      </c>
      <c r="C2348" t="s">
        <v>1750</v>
      </c>
      <c r="D2348" t="str">
        <f t="shared" si="36"/>
        <v>Gaby Sánchez2013</v>
      </c>
      <c r="E2348" t="s">
        <v>36</v>
      </c>
      <c r="F2348">
        <v>2013</v>
      </c>
      <c r="G2348">
        <v>82</v>
      </c>
      <c r="H2348">
        <v>213</v>
      </c>
      <c r="I2348">
        <v>320</v>
      </c>
      <c r="J2348">
        <v>41</v>
      </c>
      <c r="K2348">
        <v>177</v>
      </c>
      <c r="L2348">
        <v>21</v>
      </c>
      <c r="M2348">
        <v>40</v>
      </c>
      <c r="N2348">
        <v>10</v>
      </c>
      <c r="O2348">
        <v>0</v>
      </c>
      <c r="P2348">
        <v>7</v>
      </c>
      <c r="Q2348">
        <v>24</v>
      </c>
      <c r="R2348">
        <v>1</v>
      </c>
      <c r="S2348">
        <v>0</v>
      </c>
      <c r="T2348">
        <v>30</v>
      </c>
      <c r="U2348">
        <v>39</v>
      </c>
      <c r="V2348">
        <v>0.22600000000000001</v>
      </c>
      <c r="W2348">
        <v>0.34</v>
      </c>
      <c r="X2348">
        <v>0.40100000000000002</v>
      </c>
      <c r="Y2348">
        <v>0.74099999999999999</v>
      </c>
      <c r="Z2348">
        <v>71</v>
      </c>
      <c r="AA2348">
        <v>1</v>
      </c>
      <c r="AB2348">
        <v>2</v>
      </c>
      <c r="AC2348">
        <v>0</v>
      </c>
      <c r="AD2348">
        <v>3</v>
      </c>
      <c r="AE2348">
        <v>0</v>
      </c>
      <c r="AF2348">
        <v>1</v>
      </c>
      <c r="AG2348">
        <v>0.246</v>
      </c>
      <c r="AH2348">
        <v>94</v>
      </c>
      <c r="AI2348">
        <v>107</v>
      </c>
      <c r="AJ2348" t="s">
        <v>1751</v>
      </c>
    </row>
    <row r="2349" spans="1:36" x14ac:dyDescent="0.45">
      <c r="A2349">
        <v>248</v>
      </c>
      <c r="C2349" t="s">
        <v>1652</v>
      </c>
      <c r="D2349" t="str">
        <f t="shared" si="36"/>
        <v>Skip Schumaker2013</v>
      </c>
      <c r="E2349" t="s">
        <v>36</v>
      </c>
      <c r="F2349">
        <v>2013</v>
      </c>
      <c r="G2349">
        <v>75</v>
      </c>
      <c r="H2349">
        <v>212</v>
      </c>
      <c r="I2349">
        <v>356</v>
      </c>
      <c r="J2349">
        <v>45</v>
      </c>
      <c r="K2349">
        <v>192</v>
      </c>
      <c r="L2349">
        <v>19</v>
      </c>
      <c r="M2349">
        <v>50</v>
      </c>
      <c r="N2349">
        <v>9</v>
      </c>
      <c r="O2349">
        <v>0</v>
      </c>
      <c r="P2349">
        <v>0</v>
      </c>
      <c r="Q2349">
        <v>16</v>
      </c>
      <c r="R2349">
        <v>2</v>
      </c>
      <c r="S2349">
        <v>1</v>
      </c>
      <c r="T2349">
        <v>18</v>
      </c>
      <c r="U2349">
        <v>30</v>
      </c>
      <c r="V2349">
        <v>0.26</v>
      </c>
      <c r="W2349">
        <v>0.32700000000000001</v>
      </c>
      <c r="X2349">
        <v>0.307</v>
      </c>
      <c r="Y2349">
        <v>0.63400000000000001</v>
      </c>
      <c r="Z2349">
        <v>59</v>
      </c>
      <c r="AA2349">
        <v>5</v>
      </c>
      <c r="AB2349">
        <v>1</v>
      </c>
      <c r="AC2349">
        <v>1</v>
      </c>
      <c r="AD2349">
        <v>0</v>
      </c>
      <c r="AE2349">
        <v>0</v>
      </c>
      <c r="AF2349">
        <v>4</v>
      </c>
      <c r="AG2349">
        <v>0.309</v>
      </c>
      <c r="AH2349">
        <v>91</v>
      </c>
      <c r="AI2349">
        <v>80</v>
      </c>
      <c r="AJ2349" t="s">
        <v>1653</v>
      </c>
    </row>
    <row r="2350" spans="1:36" x14ac:dyDescent="0.45">
      <c r="A2350">
        <v>249</v>
      </c>
      <c r="C2350" t="s">
        <v>1353</v>
      </c>
      <c r="D2350" t="str">
        <f t="shared" si="36"/>
        <v>Alexi Amarista2013</v>
      </c>
      <c r="E2350" t="s">
        <v>36</v>
      </c>
      <c r="F2350">
        <v>2013</v>
      </c>
      <c r="G2350">
        <v>86</v>
      </c>
      <c r="H2350">
        <v>210</v>
      </c>
      <c r="I2350">
        <v>396</v>
      </c>
      <c r="J2350">
        <v>44</v>
      </c>
      <c r="K2350">
        <v>198</v>
      </c>
      <c r="L2350">
        <v>25</v>
      </c>
      <c r="M2350">
        <v>50</v>
      </c>
      <c r="N2350">
        <v>9</v>
      </c>
      <c r="O2350">
        <v>3</v>
      </c>
      <c r="P2350">
        <v>5</v>
      </c>
      <c r="Q2350">
        <v>23</v>
      </c>
      <c r="R2350">
        <v>0</v>
      </c>
      <c r="S2350">
        <v>0</v>
      </c>
      <c r="T2350">
        <v>10</v>
      </c>
      <c r="U2350">
        <v>34</v>
      </c>
      <c r="V2350">
        <v>0.253</v>
      </c>
      <c r="W2350">
        <v>0.28899999999999998</v>
      </c>
      <c r="X2350">
        <v>0.40400000000000003</v>
      </c>
      <c r="Y2350">
        <v>0.69299999999999995</v>
      </c>
      <c r="Z2350">
        <v>80</v>
      </c>
      <c r="AA2350">
        <v>4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0.28299999999999997</v>
      </c>
      <c r="AH2350">
        <v>122</v>
      </c>
      <c r="AI2350">
        <v>92</v>
      </c>
      <c r="AJ2350" t="s">
        <v>1354</v>
      </c>
    </row>
    <row r="2351" spans="1:36" x14ac:dyDescent="0.45">
      <c r="A2351">
        <v>250</v>
      </c>
      <c r="C2351" t="s">
        <v>1039</v>
      </c>
      <c r="D2351" t="str">
        <f t="shared" si="36"/>
        <v>Aramis Ramírez2013</v>
      </c>
      <c r="E2351" t="s">
        <v>36</v>
      </c>
      <c r="F2351">
        <v>2013</v>
      </c>
      <c r="G2351">
        <v>54</v>
      </c>
      <c r="H2351">
        <v>209</v>
      </c>
      <c r="I2351">
        <v>351</v>
      </c>
      <c r="J2351">
        <v>50</v>
      </c>
      <c r="K2351">
        <v>181</v>
      </c>
      <c r="L2351">
        <v>21</v>
      </c>
      <c r="M2351">
        <v>49</v>
      </c>
      <c r="N2351">
        <v>11</v>
      </c>
      <c r="O2351">
        <v>0</v>
      </c>
      <c r="P2351">
        <v>5</v>
      </c>
      <c r="Q2351">
        <v>26</v>
      </c>
      <c r="R2351">
        <v>0</v>
      </c>
      <c r="S2351">
        <v>1</v>
      </c>
      <c r="T2351">
        <v>23</v>
      </c>
      <c r="U2351">
        <v>38</v>
      </c>
      <c r="V2351">
        <v>0.27100000000000002</v>
      </c>
      <c r="W2351">
        <v>0.35899999999999999</v>
      </c>
      <c r="X2351">
        <v>0.41399999999999998</v>
      </c>
      <c r="Y2351">
        <v>0.77300000000000002</v>
      </c>
      <c r="Z2351">
        <v>75</v>
      </c>
      <c r="AA2351">
        <v>5</v>
      </c>
      <c r="AB2351">
        <v>3</v>
      </c>
      <c r="AC2351">
        <v>0</v>
      </c>
      <c r="AD2351">
        <v>2</v>
      </c>
      <c r="AE2351">
        <v>0</v>
      </c>
      <c r="AF2351">
        <v>1</v>
      </c>
      <c r="AG2351">
        <v>0.314</v>
      </c>
      <c r="AH2351">
        <v>87</v>
      </c>
      <c r="AI2351">
        <v>117</v>
      </c>
      <c r="AJ2351" t="s">
        <v>1040</v>
      </c>
    </row>
    <row r="2352" spans="1:36" x14ac:dyDescent="0.45">
      <c r="A2352">
        <v>251</v>
      </c>
      <c r="C2352" t="s">
        <v>757</v>
      </c>
      <c r="D2352" t="str">
        <f t="shared" si="36"/>
        <v>Brian McCann2013</v>
      </c>
      <c r="E2352" t="s">
        <v>36</v>
      </c>
      <c r="F2352">
        <v>2013</v>
      </c>
      <c r="G2352">
        <v>53</v>
      </c>
      <c r="H2352">
        <v>206</v>
      </c>
      <c r="I2352">
        <v>402</v>
      </c>
      <c r="J2352">
        <v>47</v>
      </c>
      <c r="K2352">
        <v>179</v>
      </c>
      <c r="L2352">
        <v>22</v>
      </c>
      <c r="M2352">
        <v>52</v>
      </c>
      <c r="N2352">
        <v>8</v>
      </c>
      <c r="O2352">
        <v>0</v>
      </c>
      <c r="P2352">
        <v>12</v>
      </c>
      <c r="Q2352">
        <v>32</v>
      </c>
      <c r="R2352">
        <v>0</v>
      </c>
      <c r="S2352">
        <v>1</v>
      </c>
      <c r="T2352">
        <v>23</v>
      </c>
      <c r="U2352">
        <v>32</v>
      </c>
      <c r="V2352">
        <v>0.29099999999999998</v>
      </c>
      <c r="W2352">
        <v>0.374</v>
      </c>
      <c r="X2352">
        <v>0.53600000000000003</v>
      </c>
      <c r="Y2352">
        <v>0.91</v>
      </c>
      <c r="Z2352">
        <v>96</v>
      </c>
      <c r="AA2352">
        <v>2</v>
      </c>
      <c r="AB2352">
        <v>2</v>
      </c>
      <c r="AC2352">
        <v>0</v>
      </c>
      <c r="AD2352">
        <v>2</v>
      </c>
      <c r="AE2352">
        <v>3</v>
      </c>
      <c r="AF2352">
        <v>2</v>
      </c>
      <c r="AG2352">
        <v>0.29199999999999998</v>
      </c>
      <c r="AH2352">
        <v>128</v>
      </c>
      <c r="AI2352">
        <v>152</v>
      </c>
      <c r="AJ2352" t="s">
        <v>758</v>
      </c>
    </row>
    <row r="2353" spans="1:36" x14ac:dyDescent="0.45">
      <c r="A2353">
        <v>252</v>
      </c>
      <c r="C2353" t="s">
        <v>1668</v>
      </c>
      <c r="D2353" t="str">
        <f t="shared" si="36"/>
        <v>Logan Schafer2013</v>
      </c>
      <c r="E2353" t="s">
        <v>36</v>
      </c>
      <c r="F2353">
        <v>2013</v>
      </c>
      <c r="G2353">
        <v>81</v>
      </c>
      <c r="H2353">
        <v>205</v>
      </c>
      <c r="I2353">
        <v>337</v>
      </c>
      <c r="J2353">
        <v>41</v>
      </c>
      <c r="K2353">
        <v>184</v>
      </c>
      <c r="L2353">
        <v>19</v>
      </c>
      <c r="M2353">
        <v>43</v>
      </c>
      <c r="N2353">
        <v>13</v>
      </c>
      <c r="O2353">
        <v>2</v>
      </c>
      <c r="P2353">
        <v>2</v>
      </c>
      <c r="Q2353">
        <v>18</v>
      </c>
      <c r="R2353">
        <v>3</v>
      </c>
      <c r="S2353">
        <v>0</v>
      </c>
      <c r="T2353">
        <v>9</v>
      </c>
      <c r="U2353">
        <v>35</v>
      </c>
      <c r="V2353">
        <v>0.23400000000000001</v>
      </c>
      <c r="W2353">
        <v>0.28100000000000003</v>
      </c>
      <c r="X2353">
        <v>0.35899999999999999</v>
      </c>
      <c r="Y2353">
        <v>0.63900000000000001</v>
      </c>
      <c r="Z2353">
        <v>66</v>
      </c>
      <c r="AA2353">
        <v>3</v>
      </c>
      <c r="AB2353">
        <v>3</v>
      </c>
      <c r="AC2353">
        <v>9</v>
      </c>
      <c r="AD2353">
        <v>0</v>
      </c>
      <c r="AE2353">
        <v>1</v>
      </c>
      <c r="AF2353">
        <v>2</v>
      </c>
      <c r="AG2353">
        <v>0.27900000000000003</v>
      </c>
      <c r="AH2353">
        <v>112</v>
      </c>
      <c r="AI2353">
        <v>78</v>
      </c>
      <c r="AJ2353" t="s">
        <v>1669</v>
      </c>
    </row>
    <row r="2354" spans="1:36" x14ac:dyDescent="0.45">
      <c r="A2354">
        <v>253</v>
      </c>
      <c r="C2354" t="s">
        <v>1686</v>
      </c>
      <c r="D2354" t="str">
        <f t="shared" si="36"/>
        <v>Clint Barmes2013</v>
      </c>
      <c r="E2354" t="s">
        <v>36</v>
      </c>
      <c r="F2354">
        <v>2013</v>
      </c>
      <c r="G2354">
        <v>64</v>
      </c>
      <c r="H2354">
        <v>204</v>
      </c>
      <c r="I2354">
        <v>330</v>
      </c>
      <c r="J2354">
        <v>57</v>
      </c>
      <c r="K2354">
        <v>191</v>
      </c>
      <c r="L2354">
        <v>11</v>
      </c>
      <c r="M2354">
        <v>42</v>
      </c>
      <c r="N2354">
        <v>8</v>
      </c>
      <c r="O2354">
        <v>0</v>
      </c>
      <c r="P2354">
        <v>2</v>
      </c>
      <c r="Q2354">
        <v>10</v>
      </c>
      <c r="R2354">
        <v>0</v>
      </c>
      <c r="S2354">
        <v>0</v>
      </c>
      <c r="T2354">
        <v>6</v>
      </c>
      <c r="U2354">
        <v>45</v>
      </c>
      <c r="V2354">
        <v>0.22</v>
      </c>
      <c r="W2354">
        <v>0.251</v>
      </c>
      <c r="X2354">
        <v>0.29299999999999998</v>
      </c>
      <c r="Y2354">
        <v>0.54500000000000004</v>
      </c>
      <c r="Z2354">
        <v>56</v>
      </c>
      <c r="AA2354">
        <v>5</v>
      </c>
      <c r="AB2354">
        <v>2</v>
      </c>
      <c r="AC2354">
        <v>5</v>
      </c>
      <c r="AD2354">
        <v>0</v>
      </c>
      <c r="AE2354">
        <v>0</v>
      </c>
      <c r="AF2354">
        <v>2</v>
      </c>
      <c r="AG2354">
        <v>0.27800000000000002</v>
      </c>
      <c r="AH2354">
        <v>96</v>
      </c>
      <c r="AI2354">
        <v>52</v>
      </c>
      <c r="AJ2354" t="s">
        <v>1687</v>
      </c>
    </row>
    <row r="2355" spans="1:36" x14ac:dyDescent="0.45">
      <c r="A2355">
        <v>254</v>
      </c>
      <c r="C2355" t="s">
        <v>655</v>
      </c>
      <c r="D2355" t="str">
        <f t="shared" si="36"/>
        <v>Ángel Pagán2013</v>
      </c>
      <c r="E2355" t="s">
        <v>36</v>
      </c>
      <c r="F2355">
        <v>2013</v>
      </c>
      <c r="G2355">
        <v>46</v>
      </c>
      <c r="H2355">
        <v>204</v>
      </c>
      <c r="I2355">
        <v>305</v>
      </c>
      <c r="J2355">
        <v>45</v>
      </c>
      <c r="K2355">
        <v>187</v>
      </c>
      <c r="L2355">
        <v>30</v>
      </c>
      <c r="M2355">
        <v>49</v>
      </c>
      <c r="N2355">
        <v>10</v>
      </c>
      <c r="O2355">
        <v>1</v>
      </c>
      <c r="P2355">
        <v>3</v>
      </c>
      <c r="Q2355">
        <v>24</v>
      </c>
      <c r="R2355">
        <v>6</v>
      </c>
      <c r="S2355">
        <v>4</v>
      </c>
      <c r="T2355">
        <v>15</v>
      </c>
      <c r="U2355">
        <v>25</v>
      </c>
      <c r="V2355">
        <v>0.26200000000000001</v>
      </c>
      <c r="W2355">
        <v>0.314</v>
      </c>
      <c r="X2355">
        <v>0.374</v>
      </c>
      <c r="Y2355">
        <v>0.68799999999999994</v>
      </c>
      <c r="Z2355">
        <v>70</v>
      </c>
      <c r="AA2355">
        <v>1</v>
      </c>
      <c r="AB2355">
        <v>0</v>
      </c>
      <c r="AC2355">
        <v>0</v>
      </c>
      <c r="AD2355">
        <v>2</v>
      </c>
      <c r="AE2355">
        <v>0</v>
      </c>
      <c r="AF2355">
        <v>3</v>
      </c>
      <c r="AG2355">
        <v>0.28599999999999998</v>
      </c>
      <c r="AH2355">
        <v>84</v>
      </c>
      <c r="AI2355">
        <v>92</v>
      </c>
      <c r="AJ2355" t="s">
        <v>656</v>
      </c>
    </row>
    <row r="2356" spans="1:36" x14ac:dyDescent="0.45">
      <c r="A2356">
        <v>255</v>
      </c>
      <c r="C2356" t="s">
        <v>993</v>
      </c>
      <c r="D2356" t="str">
        <f t="shared" si="36"/>
        <v>Rubén Tejada2013</v>
      </c>
      <c r="E2356" t="s">
        <v>36</v>
      </c>
      <c r="F2356">
        <v>2013</v>
      </c>
      <c r="G2356">
        <v>50</v>
      </c>
      <c r="H2356">
        <v>204</v>
      </c>
      <c r="I2356">
        <v>227</v>
      </c>
      <c r="J2356">
        <v>48</v>
      </c>
      <c r="K2356">
        <v>187</v>
      </c>
      <c r="L2356">
        <v>18</v>
      </c>
      <c r="M2356">
        <v>39</v>
      </c>
      <c r="N2356">
        <v>10</v>
      </c>
      <c r="O2356">
        <v>0</v>
      </c>
      <c r="P2356">
        <v>0</v>
      </c>
      <c r="Q2356">
        <v>10</v>
      </c>
      <c r="R2356">
        <v>2</v>
      </c>
      <c r="S2356">
        <v>1</v>
      </c>
      <c r="T2356">
        <v>14</v>
      </c>
      <c r="U2356">
        <v>23</v>
      </c>
      <c r="V2356">
        <v>0.20899999999999999</v>
      </c>
      <c r="W2356">
        <v>0.26700000000000002</v>
      </c>
      <c r="X2356">
        <v>0.26200000000000001</v>
      </c>
      <c r="Y2356">
        <v>0.52900000000000003</v>
      </c>
      <c r="Z2356">
        <v>49</v>
      </c>
      <c r="AA2356">
        <v>3</v>
      </c>
      <c r="AB2356">
        <v>1</v>
      </c>
      <c r="AC2356">
        <v>2</v>
      </c>
      <c r="AD2356">
        <v>0</v>
      </c>
      <c r="AE2356">
        <v>0</v>
      </c>
      <c r="AF2356">
        <v>3</v>
      </c>
      <c r="AG2356">
        <v>0.23799999999999999</v>
      </c>
      <c r="AH2356">
        <v>104</v>
      </c>
      <c r="AI2356">
        <v>50</v>
      </c>
      <c r="AJ2356" t="s">
        <v>994</v>
      </c>
    </row>
    <row r="2357" spans="1:36" x14ac:dyDescent="0.45">
      <c r="A2357">
        <v>256</v>
      </c>
      <c r="C2357" t="s">
        <v>1325</v>
      </c>
      <c r="D2357" t="str">
        <f t="shared" si="36"/>
        <v>Jonny Gomes2013</v>
      </c>
      <c r="E2357" t="s">
        <v>36</v>
      </c>
      <c r="F2357">
        <v>2013</v>
      </c>
      <c r="G2357">
        <v>66</v>
      </c>
      <c r="H2357">
        <v>203</v>
      </c>
      <c r="I2357">
        <v>366</v>
      </c>
      <c r="J2357">
        <v>43</v>
      </c>
      <c r="K2357">
        <v>174</v>
      </c>
      <c r="L2357">
        <v>27</v>
      </c>
      <c r="M2357">
        <v>41</v>
      </c>
      <c r="N2357">
        <v>11</v>
      </c>
      <c r="O2357">
        <v>0</v>
      </c>
      <c r="P2357">
        <v>6</v>
      </c>
      <c r="Q2357">
        <v>22</v>
      </c>
      <c r="R2357">
        <v>0</v>
      </c>
      <c r="S2357">
        <v>0</v>
      </c>
      <c r="T2357">
        <v>22</v>
      </c>
      <c r="U2357">
        <v>49</v>
      </c>
      <c r="V2357">
        <v>0.23599999999999999</v>
      </c>
      <c r="W2357">
        <v>0.33</v>
      </c>
      <c r="X2357">
        <v>0.40200000000000002</v>
      </c>
      <c r="Y2357">
        <v>0.73199999999999998</v>
      </c>
      <c r="Z2357">
        <v>70</v>
      </c>
      <c r="AA2357">
        <v>3</v>
      </c>
      <c r="AB2357">
        <v>4</v>
      </c>
      <c r="AC2357">
        <v>0</v>
      </c>
      <c r="AD2357">
        <v>3</v>
      </c>
      <c r="AE2357">
        <v>1</v>
      </c>
      <c r="AF2357">
        <v>1</v>
      </c>
      <c r="AG2357">
        <v>0.28699999999999998</v>
      </c>
      <c r="AH2357">
        <v>90</v>
      </c>
      <c r="AI2357">
        <v>104</v>
      </c>
      <c r="AJ2357" t="s">
        <v>1326</v>
      </c>
    </row>
    <row r="2358" spans="1:36" x14ac:dyDescent="0.45">
      <c r="A2358">
        <v>257</v>
      </c>
      <c r="C2358" t="s">
        <v>1752</v>
      </c>
      <c r="D2358" t="str">
        <f t="shared" si="36"/>
        <v>Rob Brantly2013</v>
      </c>
      <c r="E2358" t="s">
        <v>36</v>
      </c>
      <c r="F2358">
        <v>2013</v>
      </c>
      <c r="G2358">
        <v>53</v>
      </c>
      <c r="H2358">
        <v>200</v>
      </c>
      <c r="I2358">
        <v>243</v>
      </c>
      <c r="J2358">
        <v>50</v>
      </c>
      <c r="K2358">
        <v>182</v>
      </c>
      <c r="L2358">
        <v>8</v>
      </c>
      <c r="M2358">
        <v>44</v>
      </c>
      <c r="N2358">
        <v>9</v>
      </c>
      <c r="O2358">
        <v>0</v>
      </c>
      <c r="P2358">
        <v>1</v>
      </c>
      <c r="Q2358">
        <v>18</v>
      </c>
      <c r="R2358">
        <v>0</v>
      </c>
      <c r="S2358">
        <v>0</v>
      </c>
      <c r="T2358">
        <v>13</v>
      </c>
      <c r="U2358">
        <v>40</v>
      </c>
      <c r="V2358">
        <v>0.24199999999999999</v>
      </c>
      <c r="W2358">
        <v>0.29499999999999998</v>
      </c>
      <c r="X2358">
        <v>0.308</v>
      </c>
      <c r="Y2358">
        <v>0.60299999999999998</v>
      </c>
      <c r="Z2358">
        <v>56</v>
      </c>
      <c r="AA2358">
        <v>7</v>
      </c>
      <c r="AB2358">
        <v>2</v>
      </c>
      <c r="AC2358">
        <v>0</v>
      </c>
      <c r="AD2358">
        <v>3</v>
      </c>
      <c r="AE2358">
        <v>1</v>
      </c>
      <c r="AF2358">
        <v>0</v>
      </c>
      <c r="AG2358">
        <v>0.29899999999999999</v>
      </c>
      <c r="AH2358">
        <v>128</v>
      </c>
      <c r="AI2358">
        <v>70</v>
      </c>
      <c r="AJ2358" t="s">
        <v>1753</v>
      </c>
    </row>
    <row r="2359" spans="1:36" x14ac:dyDescent="0.45">
      <c r="A2359">
        <v>258</v>
      </c>
      <c r="C2359" t="s">
        <v>649</v>
      </c>
      <c r="D2359" t="str">
        <f t="shared" si="36"/>
        <v>Jose Iglesias2013</v>
      </c>
      <c r="E2359" t="s">
        <v>36</v>
      </c>
      <c r="F2359">
        <v>2013</v>
      </c>
      <c r="G2359">
        <v>52</v>
      </c>
      <c r="H2359">
        <v>199</v>
      </c>
      <c r="I2359">
        <v>382</v>
      </c>
      <c r="J2359">
        <v>51</v>
      </c>
      <c r="K2359">
        <v>180</v>
      </c>
      <c r="L2359">
        <v>26</v>
      </c>
      <c r="M2359">
        <v>66</v>
      </c>
      <c r="N2359">
        <v>10</v>
      </c>
      <c r="O2359">
        <v>2</v>
      </c>
      <c r="P2359">
        <v>1</v>
      </c>
      <c r="Q2359">
        <v>16</v>
      </c>
      <c r="R2359">
        <v>2</v>
      </c>
      <c r="S2359">
        <v>1</v>
      </c>
      <c r="T2359">
        <v>11</v>
      </c>
      <c r="U2359">
        <v>24</v>
      </c>
      <c r="V2359">
        <v>0.36699999999999999</v>
      </c>
      <c r="W2359">
        <v>0.41699999999999998</v>
      </c>
      <c r="X2359">
        <v>0.46100000000000002</v>
      </c>
      <c r="Y2359">
        <v>0.878</v>
      </c>
      <c r="Z2359">
        <v>83</v>
      </c>
      <c r="AA2359">
        <v>4</v>
      </c>
      <c r="AB2359">
        <v>6</v>
      </c>
      <c r="AC2359">
        <v>0</v>
      </c>
      <c r="AD2359">
        <v>2</v>
      </c>
      <c r="AE2359">
        <v>0</v>
      </c>
      <c r="AF2359">
        <v>2</v>
      </c>
      <c r="AG2359">
        <v>0.41399999999999998</v>
      </c>
      <c r="AH2359">
        <v>139</v>
      </c>
      <c r="AI2359">
        <v>147</v>
      </c>
      <c r="AJ2359" t="s">
        <v>650</v>
      </c>
    </row>
    <row r="2360" spans="1:36" x14ac:dyDescent="0.45">
      <c r="A2360">
        <v>259</v>
      </c>
      <c r="C2360" t="s">
        <v>294</v>
      </c>
      <c r="D2360" t="str">
        <f t="shared" si="36"/>
        <v>DJ LeMahieu2013</v>
      </c>
      <c r="E2360" t="s">
        <v>36</v>
      </c>
      <c r="F2360">
        <v>2013</v>
      </c>
      <c r="G2360">
        <v>53</v>
      </c>
      <c r="H2360">
        <v>199</v>
      </c>
      <c r="I2360">
        <v>434</v>
      </c>
      <c r="J2360">
        <v>44</v>
      </c>
      <c r="K2360">
        <v>181</v>
      </c>
      <c r="L2360">
        <v>15</v>
      </c>
      <c r="M2360">
        <v>48</v>
      </c>
      <c r="N2360">
        <v>10</v>
      </c>
      <c r="O2360">
        <v>1</v>
      </c>
      <c r="P2360">
        <v>1</v>
      </c>
      <c r="Q2360">
        <v>12</v>
      </c>
      <c r="R2360">
        <v>11</v>
      </c>
      <c r="S2360">
        <v>3</v>
      </c>
      <c r="T2360">
        <v>13</v>
      </c>
      <c r="U2360">
        <v>34</v>
      </c>
      <c r="V2360">
        <v>0.26500000000000001</v>
      </c>
      <c r="W2360">
        <v>0.318</v>
      </c>
      <c r="X2360">
        <v>0.34799999999999998</v>
      </c>
      <c r="Y2360">
        <v>0.66600000000000004</v>
      </c>
      <c r="Z2360">
        <v>63</v>
      </c>
      <c r="AA2360">
        <v>4</v>
      </c>
      <c r="AB2360">
        <v>1</v>
      </c>
      <c r="AC2360">
        <v>4</v>
      </c>
      <c r="AD2360">
        <v>0</v>
      </c>
      <c r="AE2360">
        <v>2</v>
      </c>
      <c r="AF2360">
        <v>3</v>
      </c>
      <c r="AG2360">
        <v>0.32200000000000001</v>
      </c>
      <c r="AH2360">
        <v>99</v>
      </c>
      <c r="AI2360">
        <v>87</v>
      </c>
      <c r="AJ2360" t="s">
        <v>295</v>
      </c>
    </row>
    <row r="2361" spans="1:36" x14ac:dyDescent="0.45">
      <c r="A2361">
        <v>260</v>
      </c>
      <c r="C2361" t="s">
        <v>1371</v>
      </c>
      <c r="D2361" t="str">
        <f t="shared" si="36"/>
        <v>Jeff Francoeur2013</v>
      </c>
      <c r="E2361" t="s">
        <v>36</v>
      </c>
      <c r="F2361">
        <v>2013</v>
      </c>
      <c r="G2361">
        <v>60</v>
      </c>
      <c r="H2361">
        <v>197</v>
      </c>
      <c r="I2361">
        <v>256</v>
      </c>
      <c r="J2361">
        <v>50</v>
      </c>
      <c r="K2361">
        <v>187</v>
      </c>
      <c r="L2361">
        <v>19</v>
      </c>
      <c r="M2361">
        <v>39</v>
      </c>
      <c r="N2361">
        <v>8</v>
      </c>
      <c r="O2361">
        <v>2</v>
      </c>
      <c r="P2361">
        <v>3</v>
      </c>
      <c r="Q2361">
        <v>13</v>
      </c>
      <c r="R2361">
        <v>2</v>
      </c>
      <c r="S2361">
        <v>0</v>
      </c>
      <c r="T2361">
        <v>8</v>
      </c>
      <c r="U2361">
        <v>49</v>
      </c>
      <c r="V2361">
        <v>0.20899999999999999</v>
      </c>
      <c r="W2361">
        <v>0.249</v>
      </c>
      <c r="X2361">
        <v>0.32100000000000001</v>
      </c>
      <c r="Y2361">
        <v>0.56999999999999995</v>
      </c>
      <c r="Z2361">
        <v>60</v>
      </c>
      <c r="AA2361">
        <v>5</v>
      </c>
      <c r="AB2361">
        <v>2</v>
      </c>
      <c r="AC2361">
        <v>0</v>
      </c>
      <c r="AD2361">
        <v>0</v>
      </c>
      <c r="AE2361">
        <v>2</v>
      </c>
      <c r="AF2361">
        <v>2</v>
      </c>
      <c r="AG2361">
        <v>0.26700000000000002</v>
      </c>
      <c r="AH2361">
        <v>112</v>
      </c>
      <c r="AI2361">
        <v>59</v>
      </c>
      <c r="AJ2361" t="s">
        <v>1372</v>
      </c>
    </row>
    <row r="2362" spans="1:36" x14ac:dyDescent="0.45">
      <c r="A2362">
        <v>261</v>
      </c>
      <c r="C2362" t="s">
        <v>1654</v>
      </c>
      <c r="D2362" t="str">
        <f t="shared" si="36"/>
        <v>Chris Stewart2013</v>
      </c>
      <c r="E2362" t="s">
        <v>36</v>
      </c>
      <c r="F2362">
        <v>2013</v>
      </c>
      <c r="G2362">
        <v>62</v>
      </c>
      <c r="H2362">
        <v>197</v>
      </c>
      <c r="I2362">
        <v>340</v>
      </c>
      <c r="J2362">
        <v>54</v>
      </c>
      <c r="K2362">
        <v>170</v>
      </c>
      <c r="L2362">
        <v>17</v>
      </c>
      <c r="M2362">
        <v>41</v>
      </c>
      <c r="N2362">
        <v>2</v>
      </c>
      <c r="O2362">
        <v>0</v>
      </c>
      <c r="P2362">
        <v>3</v>
      </c>
      <c r="Q2362">
        <v>14</v>
      </c>
      <c r="R2362">
        <v>4</v>
      </c>
      <c r="S2362">
        <v>0</v>
      </c>
      <c r="T2362">
        <v>18</v>
      </c>
      <c r="U2362">
        <v>28</v>
      </c>
      <c r="V2362">
        <v>0.24099999999999999</v>
      </c>
      <c r="W2362">
        <v>0.316</v>
      </c>
      <c r="X2362">
        <v>0.30599999999999999</v>
      </c>
      <c r="Y2362">
        <v>0.622</v>
      </c>
      <c r="Z2362">
        <v>52</v>
      </c>
      <c r="AA2362">
        <v>6</v>
      </c>
      <c r="AB2362">
        <v>2</v>
      </c>
      <c r="AC2362">
        <v>4</v>
      </c>
      <c r="AD2362">
        <v>3</v>
      </c>
      <c r="AE2362">
        <v>0</v>
      </c>
      <c r="AF2362">
        <v>1</v>
      </c>
      <c r="AG2362">
        <v>0.26800000000000002</v>
      </c>
      <c r="AH2362">
        <v>120</v>
      </c>
      <c r="AI2362">
        <v>76</v>
      </c>
      <c r="AJ2362" t="s">
        <v>1655</v>
      </c>
    </row>
    <row r="2363" spans="1:36" x14ac:dyDescent="0.45">
      <c r="A2363">
        <v>262</v>
      </c>
      <c r="C2363" t="s">
        <v>1754</v>
      </c>
      <c r="D2363" t="str">
        <f t="shared" si="36"/>
        <v>Ryan Flaherty2013</v>
      </c>
      <c r="E2363" t="s">
        <v>36</v>
      </c>
      <c r="F2363">
        <v>2013</v>
      </c>
      <c r="G2363">
        <v>59</v>
      </c>
      <c r="H2363">
        <v>196</v>
      </c>
      <c r="I2363">
        <v>271</v>
      </c>
      <c r="J2363">
        <v>52</v>
      </c>
      <c r="K2363">
        <v>180</v>
      </c>
      <c r="L2363">
        <v>18</v>
      </c>
      <c r="M2363">
        <v>39</v>
      </c>
      <c r="N2363">
        <v>6</v>
      </c>
      <c r="O2363">
        <v>0</v>
      </c>
      <c r="P2363">
        <v>6</v>
      </c>
      <c r="Q2363">
        <v>17</v>
      </c>
      <c r="R2363">
        <v>2</v>
      </c>
      <c r="S2363">
        <v>0</v>
      </c>
      <c r="T2363">
        <v>12</v>
      </c>
      <c r="U2363">
        <v>44</v>
      </c>
      <c r="V2363">
        <v>0.217</v>
      </c>
      <c r="W2363">
        <v>0.27700000000000002</v>
      </c>
      <c r="X2363">
        <v>0.35</v>
      </c>
      <c r="Y2363">
        <v>0.627</v>
      </c>
      <c r="Z2363">
        <v>63</v>
      </c>
      <c r="AA2363">
        <v>1</v>
      </c>
      <c r="AB2363">
        <v>3</v>
      </c>
      <c r="AC2363">
        <v>1</v>
      </c>
      <c r="AD2363">
        <v>0</v>
      </c>
      <c r="AE2363">
        <v>2</v>
      </c>
      <c r="AF2363">
        <v>0</v>
      </c>
      <c r="AG2363">
        <v>0.254</v>
      </c>
      <c r="AH2363">
        <v>84</v>
      </c>
      <c r="AI2363">
        <v>75</v>
      </c>
      <c r="AJ2363" t="s">
        <v>1755</v>
      </c>
    </row>
    <row r="2364" spans="1:36" x14ac:dyDescent="0.45">
      <c r="A2364">
        <v>263</v>
      </c>
      <c r="C2364" t="s">
        <v>1261</v>
      </c>
      <c r="D2364" t="str">
        <f t="shared" si="36"/>
        <v>Devin Mesoraco2013</v>
      </c>
      <c r="E2364" t="s">
        <v>36</v>
      </c>
      <c r="F2364">
        <v>2013</v>
      </c>
      <c r="G2364">
        <v>54</v>
      </c>
      <c r="H2364">
        <v>195</v>
      </c>
      <c r="I2364">
        <v>352</v>
      </c>
      <c r="J2364">
        <v>46</v>
      </c>
      <c r="K2364">
        <v>171</v>
      </c>
      <c r="L2364">
        <v>16</v>
      </c>
      <c r="M2364">
        <v>40</v>
      </c>
      <c r="N2364">
        <v>7</v>
      </c>
      <c r="O2364">
        <v>0</v>
      </c>
      <c r="P2364">
        <v>4</v>
      </c>
      <c r="Q2364">
        <v>20</v>
      </c>
      <c r="R2364">
        <v>0</v>
      </c>
      <c r="S2364">
        <v>2</v>
      </c>
      <c r="T2364">
        <v>20</v>
      </c>
      <c r="U2364">
        <v>38</v>
      </c>
      <c r="V2364">
        <v>0.23400000000000001</v>
      </c>
      <c r="W2364">
        <v>0.308</v>
      </c>
      <c r="X2364">
        <v>0.34499999999999997</v>
      </c>
      <c r="Y2364">
        <v>0.65300000000000002</v>
      </c>
      <c r="Z2364">
        <v>59</v>
      </c>
      <c r="AA2364">
        <v>5</v>
      </c>
      <c r="AB2364">
        <v>0</v>
      </c>
      <c r="AC2364">
        <v>0</v>
      </c>
      <c r="AD2364">
        <v>4</v>
      </c>
      <c r="AE2364">
        <v>4</v>
      </c>
      <c r="AF2364">
        <v>2</v>
      </c>
      <c r="AG2364">
        <v>0.27100000000000002</v>
      </c>
      <c r="AH2364">
        <v>103</v>
      </c>
      <c r="AI2364">
        <v>83</v>
      </c>
      <c r="AJ2364" t="s">
        <v>1262</v>
      </c>
    </row>
    <row r="2365" spans="1:36" x14ac:dyDescent="0.45">
      <c r="A2365">
        <v>264</v>
      </c>
      <c r="C2365" t="s">
        <v>1690</v>
      </c>
      <c r="D2365" t="str">
        <f t="shared" si="36"/>
        <v>Jesús Guzmán2013</v>
      </c>
      <c r="E2365" t="s">
        <v>36</v>
      </c>
      <c r="F2365">
        <v>2013</v>
      </c>
      <c r="G2365">
        <v>75</v>
      </c>
      <c r="H2365">
        <v>194</v>
      </c>
      <c r="I2365">
        <v>318</v>
      </c>
      <c r="J2365">
        <v>39</v>
      </c>
      <c r="K2365">
        <v>178</v>
      </c>
      <c r="L2365">
        <v>20</v>
      </c>
      <c r="M2365">
        <v>41</v>
      </c>
      <c r="N2365">
        <v>11</v>
      </c>
      <c r="O2365">
        <v>0</v>
      </c>
      <c r="P2365">
        <v>5</v>
      </c>
      <c r="Q2365">
        <v>20</v>
      </c>
      <c r="R2365">
        <v>1</v>
      </c>
      <c r="S2365">
        <v>0</v>
      </c>
      <c r="T2365">
        <v>13</v>
      </c>
      <c r="U2365">
        <v>46</v>
      </c>
      <c r="V2365">
        <v>0.23</v>
      </c>
      <c r="W2365">
        <v>0.28999999999999998</v>
      </c>
      <c r="X2365">
        <v>0.376</v>
      </c>
      <c r="Y2365">
        <v>0.66700000000000004</v>
      </c>
      <c r="Z2365">
        <v>67</v>
      </c>
      <c r="AA2365">
        <v>3</v>
      </c>
      <c r="AB2365">
        <v>2</v>
      </c>
      <c r="AC2365">
        <v>1</v>
      </c>
      <c r="AD2365">
        <v>0</v>
      </c>
      <c r="AE2365">
        <v>1</v>
      </c>
      <c r="AF2365">
        <v>0</v>
      </c>
      <c r="AG2365">
        <v>0.28399999999999997</v>
      </c>
      <c r="AH2365">
        <v>97</v>
      </c>
      <c r="AI2365">
        <v>85</v>
      </c>
      <c r="AJ2365" t="s">
        <v>1691</v>
      </c>
    </row>
    <row r="2366" spans="1:36" x14ac:dyDescent="0.45">
      <c r="A2366">
        <v>265</v>
      </c>
      <c r="C2366" t="s">
        <v>1708</v>
      </c>
      <c r="D2366" t="str">
        <f t="shared" si="36"/>
        <v>Steve Lombardozzi2013</v>
      </c>
      <c r="E2366" t="s">
        <v>36</v>
      </c>
      <c r="F2366">
        <v>2013</v>
      </c>
      <c r="G2366">
        <v>73</v>
      </c>
      <c r="H2366">
        <v>194</v>
      </c>
      <c r="I2366">
        <v>307</v>
      </c>
      <c r="J2366">
        <v>37</v>
      </c>
      <c r="K2366">
        <v>184</v>
      </c>
      <c r="L2366">
        <v>15</v>
      </c>
      <c r="M2366">
        <v>43</v>
      </c>
      <c r="N2366">
        <v>9</v>
      </c>
      <c r="O2366">
        <v>1</v>
      </c>
      <c r="P2366">
        <v>0</v>
      </c>
      <c r="Q2366">
        <v>14</v>
      </c>
      <c r="R2366">
        <v>2</v>
      </c>
      <c r="S2366">
        <v>3</v>
      </c>
      <c r="T2366">
        <v>4</v>
      </c>
      <c r="U2366">
        <v>24</v>
      </c>
      <c r="V2366">
        <v>0.23400000000000001</v>
      </c>
      <c r="W2366">
        <v>0.246</v>
      </c>
      <c r="X2366">
        <v>0.29399999999999998</v>
      </c>
      <c r="Y2366">
        <v>0.54</v>
      </c>
      <c r="Z2366">
        <v>54</v>
      </c>
      <c r="AA2366">
        <v>3</v>
      </c>
      <c r="AB2366">
        <v>0</v>
      </c>
      <c r="AC2366">
        <v>3</v>
      </c>
      <c r="AD2366">
        <v>3</v>
      </c>
      <c r="AE2366">
        <v>0</v>
      </c>
      <c r="AF2366">
        <v>3</v>
      </c>
      <c r="AG2366">
        <v>0.26400000000000001</v>
      </c>
      <c r="AH2366">
        <v>75</v>
      </c>
      <c r="AI2366">
        <v>51</v>
      </c>
      <c r="AJ2366" t="s">
        <v>1709</v>
      </c>
    </row>
    <row r="2367" spans="1:36" x14ac:dyDescent="0.45">
      <c r="A2367">
        <v>266</v>
      </c>
      <c r="C2367" t="s">
        <v>673</v>
      </c>
      <c r="D2367" t="str">
        <f t="shared" si="36"/>
        <v>Jordy Mercer2013</v>
      </c>
      <c r="E2367" t="s">
        <v>36</v>
      </c>
      <c r="F2367">
        <v>2013</v>
      </c>
      <c r="G2367">
        <v>54</v>
      </c>
      <c r="H2367">
        <v>191</v>
      </c>
      <c r="I2367">
        <v>365</v>
      </c>
      <c r="J2367">
        <v>42</v>
      </c>
      <c r="K2367">
        <v>175</v>
      </c>
      <c r="L2367">
        <v>16</v>
      </c>
      <c r="M2367">
        <v>45</v>
      </c>
      <c r="N2367">
        <v>8</v>
      </c>
      <c r="O2367">
        <v>1</v>
      </c>
      <c r="P2367">
        <v>4</v>
      </c>
      <c r="Q2367">
        <v>13</v>
      </c>
      <c r="R2367">
        <v>3</v>
      </c>
      <c r="S2367">
        <v>1</v>
      </c>
      <c r="T2367">
        <v>12</v>
      </c>
      <c r="U2367">
        <v>32</v>
      </c>
      <c r="V2367">
        <v>0.25700000000000001</v>
      </c>
      <c r="W2367">
        <v>0.309</v>
      </c>
      <c r="X2367">
        <v>0.38300000000000001</v>
      </c>
      <c r="Y2367">
        <v>0.69099999999999995</v>
      </c>
      <c r="Z2367">
        <v>67</v>
      </c>
      <c r="AA2367">
        <v>2</v>
      </c>
      <c r="AB2367">
        <v>1</v>
      </c>
      <c r="AC2367">
        <v>3</v>
      </c>
      <c r="AD2367">
        <v>0</v>
      </c>
      <c r="AE2367">
        <v>3</v>
      </c>
      <c r="AF2367">
        <v>2</v>
      </c>
      <c r="AG2367">
        <v>0.29499999999999998</v>
      </c>
      <c r="AH2367">
        <v>80</v>
      </c>
      <c r="AI2367">
        <v>93</v>
      </c>
      <c r="AJ2367" t="s">
        <v>674</v>
      </c>
    </row>
    <row r="2368" spans="1:36" x14ac:dyDescent="0.45">
      <c r="A2368">
        <v>267</v>
      </c>
      <c r="C2368" t="s">
        <v>1756</v>
      </c>
      <c r="D2368" t="str">
        <f t="shared" si="36"/>
        <v>Jordan Pacheco2013</v>
      </c>
      <c r="E2368" t="s">
        <v>36</v>
      </c>
      <c r="F2368">
        <v>2013</v>
      </c>
      <c r="G2368">
        <v>63</v>
      </c>
      <c r="H2368">
        <v>191</v>
      </c>
      <c r="I2368">
        <v>262</v>
      </c>
      <c r="J2368">
        <v>38</v>
      </c>
      <c r="K2368">
        <v>180</v>
      </c>
      <c r="L2368">
        <v>18</v>
      </c>
      <c r="M2368">
        <v>42</v>
      </c>
      <c r="N2368">
        <v>10</v>
      </c>
      <c r="O2368">
        <v>0</v>
      </c>
      <c r="P2368">
        <v>1</v>
      </c>
      <c r="Q2368">
        <v>17</v>
      </c>
      <c r="R2368">
        <v>0</v>
      </c>
      <c r="S2368">
        <v>0</v>
      </c>
      <c r="T2368">
        <v>7</v>
      </c>
      <c r="U2368">
        <v>27</v>
      </c>
      <c r="V2368">
        <v>0.23300000000000001</v>
      </c>
      <c r="W2368">
        <v>0.27400000000000002</v>
      </c>
      <c r="X2368">
        <v>0.30599999999999999</v>
      </c>
      <c r="Y2368">
        <v>0.57899999999999996</v>
      </c>
      <c r="Z2368">
        <v>55</v>
      </c>
      <c r="AA2368">
        <v>3</v>
      </c>
      <c r="AB2368">
        <v>3</v>
      </c>
      <c r="AC2368">
        <v>1</v>
      </c>
      <c r="AD2368">
        <v>0</v>
      </c>
      <c r="AE2368">
        <v>0</v>
      </c>
      <c r="AF2368">
        <v>1</v>
      </c>
      <c r="AG2368">
        <v>0.27</v>
      </c>
      <c r="AH2368">
        <v>97</v>
      </c>
      <c r="AI2368">
        <v>63</v>
      </c>
      <c r="AJ2368" t="s">
        <v>1757</v>
      </c>
    </row>
    <row r="2369" spans="1:36" x14ac:dyDescent="0.45">
      <c r="A2369">
        <v>268</v>
      </c>
      <c r="C2369" t="s">
        <v>721</v>
      </c>
      <c r="D2369" t="str">
        <f t="shared" si="36"/>
        <v>Marwin González2013</v>
      </c>
      <c r="E2369" t="s">
        <v>36</v>
      </c>
      <c r="F2369">
        <v>2013</v>
      </c>
      <c r="G2369">
        <v>54</v>
      </c>
      <c r="H2369">
        <v>188</v>
      </c>
      <c r="I2369">
        <v>222</v>
      </c>
      <c r="J2369">
        <v>50</v>
      </c>
      <c r="K2369">
        <v>174</v>
      </c>
      <c r="L2369">
        <v>21</v>
      </c>
      <c r="M2369">
        <v>40</v>
      </c>
      <c r="N2369">
        <v>7</v>
      </c>
      <c r="O2369">
        <v>0</v>
      </c>
      <c r="P2369">
        <v>4</v>
      </c>
      <c r="Q2369">
        <v>14</v>
      </c>
      <c r="R2369">
        <v>5</v>
      </c>
      <c r="S2369">
        <v>2</v>
      </c>
      <c r="T2369">
        <v>5</v>
      </c>
      <c r="U2369">
        <v>33</v>
      </c>
      <c r="V2369">
        <v>0.23</v>
      </c>
      <c r="W2369">
        <v>0.25</v>
      </c>
      <c r="X2369">
        <v>0.33900000000000002</v>
      </c>
      <c r="Y2369">
        <v>0.58899999999999997</v>
      </c>
      <c r="Z2369">
        <v>59</v>
      </c>
      <c r="AA2369">
        <v>4</v>
      </c>
      <c r="AB2369">
        <v>0</v>
      </c>
      <c r="AC2369">
        <v>8</v>
      </c>
      <c r="AD2369">
        <v>1</v>
      </c>
      <c r="AE2369">
        <v>0</v>
      </c>
      <c r="AF2369">
        <v>4</v>
      </c>
      <c r="AG2369">
        <v>0.26100000000000001</v>
      </c>
      <c r="AH2369">
        <v>106</v>
      </c>
      <c r="AI2369">
        <v>63</v>
      </c>
      <c r="AJ2369" t="s">
        <v>722</v>
      </c>
    </row>
    <row r="2370" spans="1:36" x14ac:dyDescent="0.45">
      <c r="A2370">
        <v>269</v>
      </c>
      <c r="C2370" t="s">
        <v>681</v>
      </c>
      <c r="D2370" t="str">
        <f t="shared" si="36"/>
        <v>Evan Gattis2013</v>
      </c>
      <c r="E2370" t="s">
        <v>36</v>
      </c>
      <c r="F2370">
        <v>2013</v>
      </c>
      <c r="G2370">
        <v>54</v>
      </c>
      <c r="H2370">
        <v>187</v>
      </c>
      <c r="I2370">
        <v>382</v>
      </c>
      <c r="J2370">
        <v>44</v>
      </c>
      <c r="K2370">
        <v>167</v>
      </c>
      <c r="L2370">
        <v>24</v>
      </c>
      <c r="M2370">
        <v>41</v>
      </c>
      <c r="N2370">
        <v>11</v>
      </c>
      <c r="O2370">
        <v>0</v>
      </c>
      <c r="P2370">
        <v>14</v>
      </c>
      <c r="Q2370">
        <v>37</v>
      </c>
      <c r="R2370">
        <v>0</v>
      </c>
      <c r="S2370">
        <v>0</v>
      </c>
      <c r="T2370">
        <v>14</v>
      </c>
      <c r="U2370">
        <v>41</v>
      </c>
      <c r="V2370">
        <v>0.246</v>
      </c>
      <c r="W2370">
        <v>0.31</v>
      </c>
      <c r="X2370">
        <v>0.56299999999999994</v>
      </c>
      <c r="Y2370">
        <v>0.873</v>
      </c>
      <c r="Z2370">
        <v>94</v>
      </c>
      <c r="AA2370">
        <v>6</v>
      </c>
      <c r="AB2370">
        <v>3</v>
      </c>
      <c r="AC2370">
        <v>0</v>
      </c>
      <c r="AD2370">
        <v>3</v>
      </c>
      <c r="AE2370">
        <v>2</v>
      </c>
      <c r="AF2370">
        <v>2</v>
      </c>
      <c r="AG2370">
        <v>0.23499999999999999</v>
      </c>
      <c r="AH2370">
        <v>124</v>
      </c>
      <c r="AI2370">
        <v>138</v>
      </c>
      <c r="AJ2370" t="s">
        <v>682</v>
      </c>
    </row>
    <row r="2371" spans="1:36" x14ac:dyDescent="0.45">
      <c r="A2371">
        <v>270</v>
      </c>
      <c r="C2371" t="s">
        <v>1049</v>
      </c>
      <c r="D2371" t="str">
        <f t="shared" ref="D2371:D2401" si="37">_xlfn.CONCAT(C2371,F2371)</f>
        <v>Daniel Descalso2013</v>
      </c>
      <c r="E2371" t="s">
        <v>36</v>
      </c>
      <c r="F2371">
        <v>2013</v>
      </c>
      <c r="G2371">
        <v>65</v>
      </c>
      <c r="H2371">
        <v>186</v>
      </c>
      <c r="I2371">
        <v>358</v>
      </c>
      <c r="J2371">
        <v>40</v>
      </c>
      <c r="K2371">
        <v>167</v>
      </c>
      <c r="L2371">
        <v>25</v>
      </c>
      <c r="M2371">
        <v>46</v>
      </c>
      <c r="N2371">
        <v>16</v>
      </c>
      <c r="O2371">
        <v>0</v>
      </c>
      <c r="P2371">
        <v>3</v>
      </c>
      <c r="Q2371">
        <v>26</v>
      </c>
      <c r="R2371">
        <v>4</v>
      </c>
      <c r="S2371">
        <v>2</v>
      </c>
      <c r="T2371">
        <v>14</v>
      </c>
      <c r="U2371">
        <v>30</v>
      </c>
      <c r="V2371">
        <v>0.27500000000000002</v>
      </c>
      <c r="W2371">
        <v>0.33900000000000002</v>
      </c>
      <c r="X2371">
        <v>0.42499999999999999</v>
      </c>
      <c r="Y2371">
        <v>0.76400000000000001</v>
      </c>
      <c r="Z2371">
        <v>71</v>
      </c>
      <c r="AA2371">
        <v>3</v>
      </c>
      <c r="AB2371">
        <v>3</v>
      </c>
      <c r="AC2371">
        <v>0</v>
      </c>
      <c r="AD2371">
        <v>2</v>
      </c>
      <c r="AE2371">
        <v>2</v>
      </c>
      <c r="AF2371">
        <v>2</v>
      </c>
      <c r="AG2371">
        <v>0.316</v>
      </c>
      <c r="AH2371">
        <v>133</v>
      </c>
      <c r="AI2371">
        <v>113</v>
      </c>
      <c r="AJ2371" t="s">
        <v>1050</v>
      </c>
    </row>
    <row r="2372" spans="1:36" x14ac:dyDescent="0.45">
      <c r="A2372">
        <v>271</v>
      </c>
      <c r="C2372" t="s">
        <v>1758</v>
      </c>
      <c r="D2372" t="str">
        <f t="shared" si="37"/>
        <v>Xavier Paul2013</v>
      </c>
      <c r="E2372" t="s">
        <v>36</v>
      </c>
      <c r="F2372">
        <v>2013</v>
      </c>
      <c r="G2372">
        <v>68</v>
      </c>
      <c r="H2372">
        <v>185</v>
      </c>
      <c r="I2372">
        <v>239</v>
      </c>
      <c r="J2372">
        <v>43</v>
      </c>
      <c r="K2372">
        <v>164</v>
      </c>
      <c r="L2372">
        <v>19</v>
      </c>
      <c r="M2372">
        <v>40</v>
      </c>
      <c r="N2372">
        <v>9</v>
      </c>
      <c r="O2372">
        <v>0</v>
      </c>
      <c r="P2372">
        <v>5</v>
      </c>
      <c r="Q2372">
        <v>26</v>
      </c>
      <c r="R2372">
        <v>0</v>
      </c>
      <c r="S2372">
        <v>1</v>
      </c>
      <c r="T2372">
        <v>20</v>
      </c>
      <c r="U2372">
        <v>43</v>
      </c>
      <c r="V2372">
        <v>0.24399999999999999</v>
      </c>
      <c r="W2372">
        <v>0.33</v>
      </c>
      <c r="X2372">
        <v>0.39</v>
      </c>
      <c r="Y2372">
        <v>0.72</v>
      </c>
      <c r="Z2372">
        <v>64</v>
      </c>
      <c r="AA2372">
        <v>5</v>
      </c>
      <c r="AB2372">
        <v>1</v>
      </c>
      <c r="AC2372">
        <v>0</v>
      </c>
      <c r="AD2372">
        <v>0</v>
      </c>
      <c r="AE2372">
        <v>3</v>
      </c>
      <c r="AF2372">
        <v>4</v>
      </c>
      <c r="AG2372">
        <v>0.30199999999999999</v>
      </c>
      <c r="AH2372">
        <v>94</v>
      </c>
      <c r="AI2372">
        <v>101</v>
      </c>
      <c r="AJ2372" t="s">
        <v>1759</v>
      </c>
    </row>
    <row r="2373" spans="1:36" x14ac:dyDescent="0.45">
      <c r="A2373">
        <v>272</v>
      </c>
      <c r="C2373" t="s">
        <v>1676</v>
      </c>
      <c r="D2373" t="str">
        <f t="shared" si="37"/>
        <v>José Molina2013</v>
      </c>
      <c r="E2373" t="s">
        <v>36</v>
      </c>
      <c r="F2373">
        <v>2013</v>
      </c>
      <c r="G2373">
        <v>61</v>
      </c>
      <c r="H2373">
        <v>183</v>
      </c>
      <c r="I2373">
        <v>313</v>
      </c>
      <c r="J2373">
        <v>53</v>
      </c>
      <c r="K2373">
        <v>163</v>
      </c>
      <c r="L2373">
        <v>20</v>
      </c>
      <c r="M2373">
        <v>41</v>
      </c>
      <c r="N2373">
        <v>7</v>
      </c>
      <c r="O2373">
        <v>0</v>
      </c>
      <c r="P2373">
        <v>2</v>
      </c>
      <c r="Q2373">
        <v>12</v>
      </c>
      <c r="R2373">
        <v>2</v>
      </c>
      <c r="S2373">
        <v>1</v>
      </c>
      <c r="T2373">
        <v>12</v>
      </c>
      <c r="U2373">
        <v>34</v>
      </c>
      <c r="V2373">
        <v>0.252</v>
      </c>
      <c r="W2373">
        <v>0.30599999999999999</v>
      </c>
      <c r="X2373">
        <v>0.33100000000000002</v>
      </c>
      <c r="Y2373">
        <v>0.63700000000000001</v>
      </c>
      <c r="Z2373">
        <v>54</v>
      </c>
      <c r="AA2373">
        <v>3</v>
      </c>
      <c r="AB2373">
        <v>2</v>
      </c>
      <c r="AC2373">
        <v>3</v>
      </c>
      <c r="AD2373">
        <v>3</v>
      </c>
      <c r="AE2373">
        <v>0</v>
      </c>
      <c r="AF2373">
        <v>0</v>
      </c>
      <c r="AG2373">
        <v>0.3</v>
      </c>
      <c r="AH2373">
        <v>114</v>
      </c>
      <c r="AI2373">
        <v>79</v>
      </c>
      <c r="AJ2373" t="s">
        <v>1677</v>
      </c>
    </row>
    <row r="2374" spans="1:36" x14ac:dyDescent="0.45">
      <c r="A2374">
        <v>273</v>
      </c>
      <c r="C2374" t="s">
        <v>1674</v>
      </c>
      <c r="D2374" t="str">
        <f t="shared" si="37"/>
        <v>José Lobatón2013</v>
      </c>
      <c r="E2374" t="s">
        <v>36</v>
      </c>
      <c r="F2374">
        <v>2013</v>
      </c>
      <c r="G2374">
        <v>58</v>
      </c>
      <c r="H2374">
        <v>181</v>
      </c>
      <c r="I2374">
        <v>311</v>
      </c>
      <c r="J2374">
        <v>44</v>
      </c>
      <c r="K2374">
        <v>163</v>
      </c>
      <c r="L2374">
        <v>26</v>
      </c>
      <c r="M2374">
        <v>44</v>
      </c>
      <c r="N2374">
        <v>8</v>
      </c>
      <c r="O2374">
        <v>0</v>
      </c>
      <c r="P2374">
        <v>4</v>
      </c>
      <c r="Q2374">
        <v>20</v>
      </c>
      <c r="R2374">
        <v>0</v>
      </c>
      <c r="S2374">
        <v>1</v>
      </c>
      <c r="T2374">
        <v>15</v>
      </c>
      <c r="U2374">
        <v>31</v>
      </c>
      <c r="V2374">
        <v>0.27</v>
      </c>
      <c r="W2374">
        <v>0.33</v>
      </c>
      <c r="X2374">
        <v>0.39300000000000002</v>
      </c>
      <c r="Y2374">
        <v>0.72199999999999998</v>
      </c>
      <c r="Z2374">
        <v>64</v>
      </c>
      <c r="AA2374">
        <v>1</v>
      </c>
      <c r="AB2374">
        <v>0</v>
      </c>
      <c r="AC2374">
        <v>2</v>
      </c>
      <c r="AD2374">
        <v>1</v>
      </c>
      <c r="AE2374">
        <v>0</v>
      </c>
      <c r="AF2374">
        <v>3</v>
      </c>
      <c r="AG2374">
        <v>0.31</v>
      </c>
      <c r="AH2374">
        <v>103</v>
      </c>
      <c r="AI2374">
        <v>102</v>
      </c>
      <c r="AJ2374" t="s">
        <v>1675</v>
      </c>
    </row>
    <row r="2375" spans="1:36" x14ac:dyDescent="0.45">
      <c r="A2375">
        <v>274</v>
      </c>
      <c r="C2375" t="s">
        <v>967</v>
      </c>
      <c r="D2375" t="str">
        <f t="shared" si="37"/>
        <v>Lonnie Chisenhall2013</v>
      </c>
      <c r="E2375" t="s">
        <v>36</v>
      </c>
      <c r="F2375">
        <v>2013</v>
      </c>
      <c r="G2375">
        <v>48</v>
      </c>
      <c r="H2375">
        <v>180</v>
      </c>
      <c r="I2375">
        <v>308</v>
      </c>
      <c r="J2375">
        <v>46</v>
      </c>
      <c r="K2375">
        <v>169</v>
      </c>
      <c r="L2375">
        <v>15</v>
      </c>
      <c r="M2375">
        <v>40</v>
      </c>
      <c r="N2375">
        <v>11</v>
      </c>
      <c r="O2375">
        <v>0</v>
      </c>
      <c r="P2375">
        <v>6</v>
      </c>
      <c r="Q2375">
        <v>25</v>
      </c>
      <c r="R2375">
        <v>1</v>
      </c>
      <c r="S2375">
        <v>0</v>
      </c>
      <c r="T2375">
        <v>9</v>
      </c>
      <c r="U2375">
        <v>35</v>
      </c>
      <c r="V2375">
        <v>0.23699999999999999</v>
      </c>
      <c r="W2375">
        <v>0.28299999999999997</v>
      </c>
      <c r="X2375">
        <v>0.40799999999999997</v>
      </c>
      <c r="Y2375">
        <v>0.69199999999999995</v>
      </c>
      <c r="Z2375">
        <v>69</v>
      </c>
      <c r="AA2375">
        <v>5</v>
      </c>
      <c r="AB2375">
        <v>2</v>
      </c>
      <c r="AC2375">
        <v>0</v>
      </c>
      <c r="AD2375">
        <v>0</v>
      </c>
      <c r="AE2375">
        <v>0</v>
      </c>
      <c r="AF2375">
        <v>4</v>
      </c>
      <c r="AG2375">
        <v>0.26600000000000001</v>
      </c>
      <c r="AH2375">
        <v>107</v>
      </c>
      <c r="AI2375">
        <v>91</v>
      </c>
      <c r="AJ2375" t="s">
        <v>968</v>
      </c>
    </row>
    <row r="2376" spans="1:36" x14ac:dyDescent="0.45">
      <c r="A2376">
        <v>275</v>
      </c>
      <c r="C2376" t="s">
        <v>917</v>
      </c>
      <c r="D2376" t="str">
        <f t="shared" si="37"/>
        <v>Rajai Davis2013</v>
      </c>
      <c r="E2376" t="s">
        <v>36</v>
      </c>
      <c r="F2376">
        <v>2013</v>
      </c>
      <c r="G2376">
        <v>58</v>
      </c>
      <c r="H2376">
        <v>177</v>
      </c>
      <c r="I2376">
        <v>360</v>
      </c>
      <c r="J2376">
        <v>40</v>
      </c>
      <c r="K2376">
        <v>163</v>
      </c>
      <c r="L2376">
        <v>29</v>
      </c>
      <c r="M2376">
        <v>47</v>
      </c>
      <c r="N2376">
        <v>7</v>
      </c>
      <c r="O2376">
        <v>1</v>
      </c>
      <c r="P2376">
        <v>2</v>
      </c>
      <c r="Q2376">
        <v>11</v>
      </c>
      <c r="R2376">
        <v>24</v>
      </c>
      <c r="S2376">
        <v>3</v>
      </c>
      <c r="T2376">
        <v>8</v>
      </c>
      <c r="U2376">
        <v>33</v>
      </c>
      <c r="V2376">
        <v>0.28799999999999998</v>
      </c>
      <c r="W2376">
        <v>0.33500000000000002</v>
      </c>
      <c r="X2376">
        <v>0.38</v>
      </c>
      <c r="Y2376">
        <v>0.71599999999999997</v>
      </c>
      <c r="Z2376">
        <v>62</v>
      </c>
      <c r="AA2376">
        <v>2</v>
      </c>
      <c r="AB2376">
        <v>4</v>
      </c>
      <c r="AC2376">
        <v>1</v>
      </c>
      <c r="AD2376">
        <v>1</v>
      </c>
      <c r="AE2376">
        <v>0</v>
      </c>
      <c r="AF2376">
        <v>1</v>
      </c>
      <c r="AG2376">
        <v>0.34899999999999998</v>
      </c>
      <c r="AH2376">
        <v>109</v>
      </c>
      <c r="AI2376">
        <v>100</v>
      </c>
      <c r="AJ2376" t="s">
        <v>918</v>
      </c>
    </row>
    <row r="2377" spans="1:36" x14ac:dyDescent="0.45">
      <c r="A2377">
        <v>276</v>
      </c>
      <c r="C2377" t="s">
        <v>198</v>
      </c>
      <c r="D2377" t="str">
        <f t="shared" si="37"/>
        <v>Anthony Rendon2013</v>
      </c>
      <c r="E2377" t="s">
        <v>36</v>
      </c>
      <c r="F2377">
        <v>2013</v>
      </c>
      <c r="G2377">
        <v>43</v>
      </c>
      <c r="H2377">
        <v>177</v>
      </c>
      <c r="I2377">
        <v>394</v>
      </c>
      <c r="J2377">
        <v>43</v>
      </c>
      <c r="K2377">
        <v>163</v>
      </c>
      <c r="L2377">
        <v>22</v>
      </c>
      <c r="M2377">
        <v>49</v>
      </c>
      <c r="N2377">
        <v>14</v>
      </c>
      <c r="O2377">
        <v>0</v>
      </c>
      <c r="P2377">
        <v>4</v>
      </c>
      <c r="Q2377">
        <v>14</v>
      </c>
      <c r="R2377">
        <v>1</v>
      </c>
      <c r="S2377">
        <v>0</v>
      </c>
      <c r="T2377">
        <v>13</v>
      </c>
      <c r="U2377">
        <v>32</v>
      </c>
      <c r="V2377">
        <v>0.30099999999999999</v>
      </c>
      <c r="W2377">
        <v>0.35199999999999998</v>
      </c>
      <c r="X2377">
        <v>0.46</v>
      </c>
      <c r="Y2377">
        <v>0.81200000000000006</v>
      </c>
      <c r="Z2377">
        <v>75</v>
      </c>
      <c r="AA2377">
        <v>2</v>
      </c>
      <c r="AB2377">
        <v>0</v>
      </c>
      <c r="AC2377">
        <v>1</v>
      </c>
      <c r="AD2377">
        <v>0</v>
      </c>
      <c r="AE2377">
        <v>0</v>
      </c>
      <c r="AF2377">
        <v>1</v>
      </c>
      <c r="AG2377">
        <v>0.35399999999999998</v>
      </c>
      <c r="AH2377">
        <v>123</v>
      </c>
      <c r="AI2377">
        <v>126</v>
      </c>
      <c r="AJ2377" t="s">
        <v>199</v>
      </c>
    </row>
    <row r="2378" spans="1:36" x14ac:dyDescent="0.45">
      <c r="A2378">
        <v>277</v>
      </c>
      <c r="C2378" t="s">
        <v>1636</v>
      </c>
      <c r="D2378" t="str">
        <f t="shared" si="37"/>
        <v>David Lough2013</v>
      </c>
      <c r="E2378" t="s">
        <v>36</v>
      </c>
      <c r="F2378">
        <v>2013</v>
      </c>
      <c r="G2378">
        <v>48</v>
      </c>
      <c r="H2378">
        <v>174</v>
      </c>
      <c r="I2378">
        <v>335</v>
      </c>
      <c r="J2378">
        <v>42</v>
      </c>
      <c r="K2378">
        <v>170</v>
      </c>
      <c r="L2378">
        <v>21</v>
      </c>
      <c r="M2378">
        <v>50</v>
      </c>
      <c r="N2378">
        <v>11</v>
      </c>
      <c r="O2378">
        <v>3</v>
      </c>
      <c r="P2378">
        <v>3</v>
      </c>
      <c r="Q2378">
        <v>16</v>
      </c>
      <c r="R2378">
        <v>2</v>
      </c>
      <c r="S2378">
        <v>1</v>
      </c>
      <c r="T2378">
        <v>3</v>
      </c>
      <c r="U2378">
        <v>25</v>
      </c>
      <c r="V2378">
        <v>0.29399999999999998</v>
      </c>
      <c r="W2378">
        <v>0.31</v>
      </c>
      <c r="X2378">
        <v>0.44700000000000001</v>
      </c>
      <c r="Y2378">
        <v>0.75700000000000001</v>
      </c>
      <c r="Z2378">
        <v>76</v>
      </c>
      <c r="AA2378">
        <v>3</v>
      </c>
      <c r="AB2378">
        <v>1</v>
      </c>
      <c r="AC2378">
        <v>0</v>
      </c>
      <c r="AD2378">
        <v>0</v>
      </c>
      <c r="AE2378">
        <v>0</v>
      </c>
      <c r="AF2378">
        <v>3</v>
      </c>
      <c r="AG2378">
        <v>0.33100000000000002</v>
      </c>
      <c r="AH2378">
        <v>108</v>
      </c>
      <c r="AI2378">
        <v>109</v>
      </c>
      <c r="AJ2378" t="s">
        <v>1637</v>
      </c>
    </row>
    <row r="2379" spans="1:36" x14ac:dyDescent="0.45">
      <c r="A2379">
        <v>278</v>
      </c>
      <c r="C2379" t="s">
        <v>1760</v>
      </c>
      <c r="D2379" t="str">
        <f t="shared" si="37"/>
        <v>Ryan Raburn2013</v>
      </c>
      <c r="E2379" t="s">
        <v>36</v>
      </c>
      <c r="F2379">
        <v>2013</v>
      </c>
      <c r="G2379">
        <v>55</v>
      </c>
      <c r="H2379">
        <v>174</v>
      </c>
      <c r="I2379">
        <v>277</v>
      </c>
      <c r="J2379">
        <v>43</v>
      </c>
      <c r="K2379">
        <v>150</v>
      </c>
      <c r="L2379">
        <v>25</v>
      </c>
      <c r="M2379">
        <v>40</v>
      </c>
      <c r="N2379">
        <v>11</v>
      </c>
      <c r="O2379">
        <v>0</v>
      </c>
      <c r="P2379">
        <v>10</v>
      </c>
      <c r="Q2379">
        <v>28</v>
      </c>
      <c r="R2379">
        <v>0</v>
      </c>
      <c r="S2379">
        <v>0</v>
      </c>
      <c r="T2379">
        <v>21</v>
      </c>
      <c r="U2379">
        <v>44</v>
      </c>
      <c r="V2379">
        <v>0.26700000000000002</v>
      </c>
      <c r="W2379">
        <v>0.36799999999999999</v>
      </c>
      <c r="X2379">
        <v>0.54</v>
      </c>
      <c r="Y2379">
        <v>0.90800000000000003</v>
      </c>
      <c r="Z2379">
        <v>81</v>
      </c>
      <c r="AA2379">
        <v>3</v>
      </c>
      <c r="AB2379">
        <v>3</v>
      </c>
      <c r="AC2379">
        <v>0</v>
      </c>
      <c r="AD2379">
        <v>0</v>
      </c>
      <c r="AE2379">
        <v>0</v>
      </c>
      <c r="AF2379">
        <v>1</v>
      </c>
      <c r="AG2379">
        <v>0.313</v>
      </c>
      <c r="AH2379">
        <v>103</v>
      </c>
      <c r="AI2379">
        <v>151</v>
      </c>
      <c r="AJ2379" t="s">
        <v>1761</v>
      </c>
    </row>
    <row r="2380" spans="1:36" x14ac:dyDescent="0.45">
      <c r="A2380">
        <v>279</v>
      </c>
      <c r="C2380" t="s">
        <v>1762</v>
      </c>
      <c r="D2380" t="str">
        <f t="shared" si="37"/>
        <v>Luis Cruz2013</v>
      </c>
      <c r="E2380" t="s">
        <v>36</v>
      </c>
      <c r="F2380">
        <v>2013</v>
      </c>
      <c r="G2380">
        <v>57</v>
      </c>
      <c r="H2380">
        <v>173</v>
      </c>
      <c r="I2380">
        <v>187</v>
      </c>
      <c r="J2380">
        <v>42</v>
      </c>
      <c r="K2380">
        <v>160</v>
      </c>
      <c r="L2380">
        <v>15</v>
      </c>
      <c r="M2380">
        <v>24</v>
      </c>
      <c r="N2380">
        <v>3</v>
      </c>
      <c r="O2380">
        <v>0</v>
      </c>
      <c r="P2380">
        <v>1</v>
      </c>
      <c r="Q2380">
        <v>9</v>
      </c>
      <c r="R2380">
        <v>0</v>
      </c>
      <c r="S2380">
        <v>0</v>
      </c>
      <c r="T2380">
        <v>6</v>
      </c>
      <c r="U2380">
        <v>31</v>
      </c>
      <c r="V2380">
        <v>0.15</v>
      </c>
      <c r="W2380">
        <v>0.19400000000000001</v>
      </c>
      <c r="X2380">
        <v>0.188</v>
      </c>
      <c r="Y2380">
        <v>0.38200000000000001</v>
      </c>
      <c r="Z2380">
        <v>30</v>
      </c>
      <c r="AA2380">
        <v>6</v>
      </c>
      <c r="AB2380">
        <v>3</v>
      </c>
      <c r="AC2380">
        <v>3</v>
      </c>
      <c r="AD2380">
        <v>1</v>
      </c>
      <c r="AE2380">
        <v>1</v>
      </c>
      <c r="AF2380">
        <v>1</v>
      </c>
      <c r="AG2380">
        <v>0.17799999999999999</v>
      </c>
      <c r="AH2380">
        <v>107</v>
      </c>
      <c r="AI2380">
        <v>8</v>
      </c>
      <c r="AJ2380" t="s">
        <v>1763</v>
      </c>
    </row>
    <row r="2381" spans="1:36" x14ac:dyDescent="0.45">
      <c r="A2381">
        <v>280</v>
      </c>
      <c r="C2381" t="s">
        <v>1612</v>
      </c>
      <c r="D2381" t="str">
        <f t="shared" si="37"/>
        <v>Omar Quintanilla2013</v>
      </c>
      <c r="E2381" t="s">
        <v>36</v>
      </c>
      <c r="F2381">
        <v>2013</v>
      </c>
      <c r="G2381">
        <v>40</v>
      </c>
      <c r="H2381">
        <v>173</v>
      </c>
      <c r="I2381">
        <v>359</v>
      </c>
      <c r="J2381">
        <v>40</v>
      </c>
      <c r="K2381">
        <v>151</v>
      </c>
      <c r="L2381">
        <v>17</v>
      </c>
      <c r="M2381">
        <v>36</v>
      </c>
      <c r="N2381">
        <v>6</v>
      </c>
      <c r="O2381">
        <v>2</v>
      </c>
      <c r="P2381">
        <v>2</v>
      </c>
      <c r="Q2381">
        <v>13</v>
      </c>
      <c r="R2381">
        <v>1</v>
      </c>
      <c r="S2381">
        <v>0</v>
      </c>
      <c r="T2381">
        <v>19</v>
      </c>
      <c r="U2381">
        <v>32</v>
      </c>
      <c r="V2381">
        <v>0.23799999999999999</v>
      </c>
      <c r="W2381">
        <v>0.32</v>
      </c>
      <c r="X2381">
        <v>0.34399999999999997</v>
      </c>
      <c r="Y2381">
        <v>0.66400000000000003</v>
      </c>
      <c r="Z2381">
        <v>52</v>
      </c>
      <c r="AA2381">
        <v>5</v>
      </c>
      <c r="AB2381">
        <v>0</v>
      </c>
      <c r="AC2381">
        <v>1</v>
      </c>
      <c r="AD2381">
        <v>2</v>
      </c>
      <c r="AE2381">
        <v>3</v>
      </c>
      <c r="AF2381">
        <v>1</v>
      </c>
      <c r="AG2381">
        <v>0.28599999999999998</v>
      </c>
      <c r="AH2381">
        <v>126</v>
      </c>
      <c r="AI2381">
        <v>87</v>
      </c>
      <c r="AJ2381" t="s">
        <v>1613</v>
      </c>
    </row>
    <row r="2382" spans="1:36" x14ac:dyDescent="0.45">
      <c r="A2382">
        <v>281</v>
      </c>
      <c r="C2382" t="s">
        <v>879</v>
      </c>
      <c r="D2382" t="str">
        <f t="shared" si="37"/>
        <v>Gordon Beckham2013</v>
      </c>
      <c r="E2382" t="s">
        <v>36</v>
      </c>
      <c r="F2382">
        <v>2013</v>
      </c>
      <c r="G2382">
        <v>44</v>
      </c>
      <c r="H2382">
        <v>169</v>
      </c>
      <c r="I2382">
        <v>408</v>
      </c>
      <c r="J2382">
        <v>43</v>
      </c>
      <c r="K2382">
        <v>158</v>
      </c>
      <c r="L2382">
        <v>19</v>
      </c>
      <c r="M2382">
        <v>53</v>
      </c>
      <c r="N2382">
        <v>9</v>
      </c>
      <c r="O2382">
        <v>1</v>
      </c>
      <c r="P2382">
        <v>2</v>
      </c>
      <c r="Q2382">
        <v>13</v>
      </c>
      <c r="R2382">
        <v>5</v>
      </c>
      <c r="S2382">
        <v>1</v>
      </c>
      <c r="T2382">
        <v>6</v>
      </c>
      <c r="U2382">
        <v>26</v>
      </c>
      <c r="V2382">
        <v>0.33500000000000002</v>
      </c>
      <c r="W2382">
        <v>0.35699999999999998</v>
      </c>
      <c r="X2382">
        <v>0.443</v>
      </c>
      <c r="Y2382">
        <v>0.8</v>
      </c>
      <c r="Z2382">
        <v>70</v>
      </c>
      <c r="AA2382">
        <v>3</v>
      </c>
      <c r="AB2382">
        <v>1</v>
      </c>
      <c r="AC2382">
        <v>1</v>
      </c>
      <c r="AD2382">
        <v>3</v>
      </c>
      <c r="AE2382">
        <v>1</v>
      </c>
      <c r="AF2382">
        <v>1</v>
      </c>
      <c r="AG2382">
        <v>0.38400000000000001</v>
      </c>
      <c r="AH2382">
        <v>130</v>
      </c>
      <c r="AI2382">
        <v>123</v>
      </c>
      <c r="AJ2382" t="s">
        <v>880</v>
      </c>
    </row>
    <row r="2383" spans="1:36" x14ac:dyDescent="0.45">
      <c r="A2383">
        <v>282</v>
      </c>
      <c r="C2383" t="s">
        <v>1586</v>
      </c>
      <c r="D2383" t="str">
        <f t="shared" si="37"/>
        <v>Nick Franklin2013</v>
      </c>
      <c r="E2383" t="s">
        <v>36</v>
      </c>
      <c r="F2383">
        <v>2013</v>
      </c>
      <c r="G2383">
        <v>42</v>
      </c>
      <c r="H2383">
        <v>169</v>
      </c>
      <c r="I2383">
        <v>412</v>
      </c>
      <c r="J2383">
        <v>38</v>
      </c>
      <c r="K2383">
        <v>153</v>
      </c>
      <c r="L2383">
        <v>16</v>
      </c>
      <c r="M2383">
        <v>41</v>
      </c>
      <c r="N2383">
        <v>10</v>
      </c>
      <c r="O2383">
        <v>0</v>
      </c>
      <c r="P2383">
        <v>6</v>
      </c>
      <c r="Q2383">
        <v>19</v>
      </c>
      <c r="R2383">
        <v>5</v>
      </c>
      <c r="S2383">
        <v>1</v>
      </c>
      <c r="T2383">
        <v>16</v>
      </c>
      <c r="U2383">
        <v>36</v>
      </c>
      <c r="V2383">
        <v>0.26800000000000002</v>
      </c>
      <c r="W2383">
        <v>0.33700000000000002</v>
      </c>
      <c r="X2383">
        <v>0.45100000000000001</v>
      </c>
      <c r="Y2383">
        <v>0.78800000000000003</v>
      </c>
      <c r="Z2383">
        <v>69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0.315</v>
      </c>
      <c r="AH2383">
        <v>129</v>
      </c>
      <c r="AI2383">
        <v>119</v>
      </c>
      <c r="AJ2383" t="s">
        <v>1587</v>
      </c>
    </row>
    <row r="2384" spans="1:36" x14ac:dyDescent="0.45">
      <c r="A2384">
        <v>283</v>
      </c>
      <c r="C2384" t="s">
        <v>1764</v>
      </c>
      <c r="D2384" t="str">
        <f t="shared" si="37"/>
        <v>Ryan Hanigan2013</v>
      </c>
      <c r="E2384" t="s">
        <v>36</v>
      </c>
      <c r="F2384">
        <v>2013</v>
      </c>
      <c r="G2384">
        <v>46</v>
      </c>
      <c r="H2384">
        <v>168</v>
      </c>
      <c r="I2384">
        <v>260</v>
      </c>
      <c r="J2384">
        <v>43</v>
      </c>
      <c r="K2384">
        <v>145</v>
      </c>
      <c r="L2384">
        <v>13</v>
      </c>
      <c r="M2384">
        <v>28</v>
      </c>
      <c r="N2384">
        <v>6</v>
      </c>
      <c r="O2384">
        <v>0</v>
      </c>
      <c r="P2384">
        <v>2</v>
      </c>
      <c r="Q2384">
        <v>14</v>
      </c>
      <c r="R2384">
        <v>0</v>
      </c>
      <c r="S2384">
        <v>1</v>
      </c>
      <c r="T2384">
        <v>19</v>
      </c>
      <c r="U2384">
        <v>18</v>
      </c>
      <c r="V2384">
        <v>0.193</v>
      </c>
      <c r="W2384">
        <v>0.29299999999999998</v>
      </c>
      <c r="X2384">
        <v>0.27600000000000002</v>
      </c>
      <c r="Y2384">
        <v>0.56899999999999995</v>
      </c>
      <c r="Z2384">
        <v>40</v>
      </c>
      <c r="AA2384">
        <v>5</v>
      </c>
      <c r="AB2384">
        <v>2</v>
      </c>
      <c r="AC2384">
        <v>1</v>
      </c>
      <c r="AD2384">
        <v>1</v>
      </c>
      <c r="AE2384">
        <v>6</v>
      </c>
      <c r="AF2384">
        <v>4</v>
      </c>
      <c r="AG2384">
        <v>0.20599999999999999</v>
      </c>
      <c r="AH2384">
        <v>102</v>
      </c>
      <c r="AI2384">
        <v>61</v>
      </c>
      <c r="AJ2384" t="s">
        <v>1765</v>
      </c>
    </row>
    <row r="2385" spans="1:36" x14ac:dyDescent="0.45">
      <c r="A2385">
        <v>284</v>
      </c>
      <c r="C2385" t="s">
        <v>743</v>
      </c>
      <c r="D2385" t="str">
        <f t="shared" si="37"/>
        <v>Danny Espinosa2013</v>
      </c>
      <c r="E2385" t="s">
        <v>36</v>
      </c>
      <c r="F2385">
        <v>2013</v>
      </c>
      <c r="G2385">
        <v>44</v>
      </c>
      <c r="H2385">
        <v>167</v>
      </c>
      <c r="I2385">
        <v>167</v>
      </c>
      <c r="J2385">
        <v>44</v>
      </c>
      <c r="K2385">
        <v>158</v>
      </c>
      <c r="L2385">
        <v>11</v>
      </c>
      <c r="M2385">
        <v>25</v>
      </c>
      <c r="N2385">
        <v>9</v>
      </c>
      <c r="O2385">
        <v>0</v>
      </c>
      <c r="P2385">
        <v>3</v>
      </c>
      <c r="Q2385">
        <v>12</v>
      </c>
      <c r="R2385">
        <v>1</v>
      </c>
      <c r="S2385">
        <v>0</v>
      </c>
      <c r="T2385">
        <v>4</v>
      </c>
      <c r="U2385">
        <v>47</v>
      </c>
      <c r="V2385">
        <v>0.158</v>
      </c>
      <c r="W2385">
        <v>0.193</v>
      </c>
      <c r="X2385">
        <v>0.27200000000000002</v>
      </c>
      <c r="Y2385">
        <v>0.46500000000000002</v>
      </c>
      <c r="Z2385">
        <v>43</v>
      </c>
      <c r="AA2385">
        <v>1</v>
      </c>
      <c r="AB2385">
        <v>3</v>
      </c>
      <c r="AC2385">
        <v>1</v>
      </c>
      <c r="AD2385">
        <v>1</v>
      </c>
      <c r="AE2385">
        <v>0</v>
      </c>
      <c r="AF2385">
        <v>2</v>
      </c>
      <c r="AG2385">
        <v>0.20200000000000001</v>
      </c>
      <c r="AH2385">
        <v>100</v>
      </c>
      <c r="AI2385">
        <v>29</v>
      </c>
      <c r="AJ2385" t="s">
        <v>744</v>
      </c>
    </row>
    <row r="2386" spans="1:36" x14ac:dyDescent="0.45">
      <c r="A2386">
        <v>285</v>
      </c>
      <c r="C2386" t="s">
        <v>1766</v>
      </c>
      <c r="D2386" t="str">
        <f t="shared" si="37"/>
        <v>Jamey Carroll2013</v>
      </c>
      <c r="E2386" t="s">
        <v>36</v>
      </c>
      <c r="F2386">
        <v>2013</v>
      </c>
      <c r="G2386">
        <v>45</v>
      </c>
      <c r="H2386">
        <v>164</v>
      </c>
      <c r="I2386">
        <v>249</v>
      </c>
      <c r="J2386">
        <v>37</v>
      </c>
      <c r="K2386">
        <v>151</v>
      </c>
      <c r="L2386">
        <v>17</v>
      </c>
      <c r="M2386">
        <v>33</v>
      </c>
      <c r="N2386">
        <v>5</v>
      </c>
      <c r="O2386">
        <v>0</v>
      </c>
      <c r="P2386">
        <v>0</v>
      </c>
      <c r="Q2386">
        <v>9</v>
      </c>
      <c r="R2386">
        <v>1</v>
      </c>
      <c r="S2386">
        <v>0</v>
      </c>
      <c r="T2386">
        <v>12</v>
      </c>
      <c r="U2386">
        <v>28</v>
      </c>
      <c r="V2386">
        <v>0.219</v>
      </c>
      <c r="W2386">
        <v>0.27600000000000002</v>
      </c>
      <c r="X2386">
        <v>0.252</v>
      </c>
      <c r="Y2386">
        <v>0.52800000000000002</v>
      </c>
      <c r="Z2386">
        <v>38</v>
      </c>
      <c r="AA2386">
        <v>2</v>
      </c>
      <c r="AB2386">
        <v>0</v>
      </c>
      <c r="AC2386">
        <v>1</v>
      </c>
      <c r="AD2386">
        <v>0</v>
      </c>
      <c r="AE2386">
        <v>0</v>
      </c>
      <c r="AF2386">
        <v>2</v>
      </c>
      <c r="AG2386">
        <v>0.26800000000000002</v>
      </c>
      <c r="AH2386">
        <v>104</v>
      </c>
      <c r="AI2386">
        <v>50</v>
      </c>
      <c r="AJ2386" t="s">
        <v>1767</v>
      </c>
    </row>
    <row r="2387" spans="1:36" x14ac:dyDescent="0.45">
      <c r="A2387">
        <v>286</v>
      </c>
      <c r="C2387" t="s">
        <v>240</v>
      </c>
      <c r="D2387" t="str">
        <f t="shared" si="37"/>
        <v>Freddy Galvis2013</v>
      </c>
      <c r="E2387" t="s">
        <v>36</v>
      </c>
      <c r="F2387">
        <v>2013</v>
      </c>
      <c r="G2387">
        <v>54</v>
      </c>
      <c r="H2387">
        <v>164</v>
      </c>
      <c r="I2387">
        <v>222</v>
      </c>
      <c r="J2387">
        <v>36</v>
      </c>
      <c r="K2387">
        <v>150</v>
      </c>
      <c r="L2387">
        <v>9</v>
      </c>
      <c r="M2387">
        <v>31</v>
      </c>
      <c r="N2387">
        <v>4</v>
      </c>
      <c r="O2387">
        <v>4</v>
      </c>
      <c r="P2387">
        <v>4</v>
      </c>
      <c r="Q2387">
        <v>14</v>
      </c>
      <c r="R2387">
        <v>1</v>
      </c>
      <c r="S2387">
        <v>0</v>
      </c>
      <c r="T2387">
        <v>12</v>
      </c>
      <c r="U2387">
        <v>34</v>
      </c>
      <c r="V2387">
        <v>0.20699999999999999</v>
      </c>
      <c r="W2387">
        <v>0.27</v>
      </c>
      <c r="X2387">
        <v>0.36699999999999999</v>
      </c>
      <c r="Y2387">
        <v>0.63700000000000001</v>
      </c>
      <c r="Z2387">
        <v>55</v>
      </c>
      <c r="AA2387">
        <v>3</v>
      </c>
      <c r="AB2387">
        <v>1</v>
      </c>
      <c r="AC2387">
        <v>1</v>
      </c>
      <c r="AD2387">
        <v>0</v>
      </c>
      <c r="AE2387">
        <v>2</v>
      </c>
      <c r="AF2387">
        <v>2</v>
      </c>
      <c r="AG2387">
        <v>0.24099999999999999</v>
      </c>
      <c r="AH2387">
        <v>91</v>
      </c>
      <c r="AI2387">
        <v>77</v>
      </c>
      <c r="AJ2387" t="s">
        <v>241</v>
      </c>
    </row>
    <row r="2388" spans="1:36" x14ac:dyDescent="0.45">
      <c r="A2388">
        <v>287</v>
      </c>
      <c r="C2388" t="s">
        <v>515</v>
      </c>
      <c r="D2388" t="str">
        <f t="shared" si="37"/>
        <v>Brett Lawrie2013</v>
      </c>
      <c r="E2388" t="s">
        <v>36</v>
      </c>
      <c r="F2388">
        <v>2013</v>
      </c>
      <c r="G2388">
        <v>39</v>
      </c>
      <c r="H2388">
        <v>161</v>
      </c>
      <c r="I2388">
        <v>442</v>
      </c>
      <c r="J2388">
        <v>39</v>
      </c>
      <c r="K2388">
        <v>147</v>
      </c>
      <c r="L2388">
        <v>11</v>
      </c>
      <c r="M2388">
        <v>30</v>
      </c>
      <c r="N2388">
        <v>4</v>
      </c>
      <c r="O2388">
        <v>2</v>
      </c>
      <c r="P2388">
        <v>5</v>
      </c>
      <c r="Q2388">
        <v>14</v>
      </c>
      <c r="R2388">
        <v>2</v>
      </c>
      <c r="S2388">
        <v>1</v>
      </c>
      <c r="T2388">
        <v>9</v>
      </c>
      <c r="U2388">
        <v>37</v>
      </c>
      <c r="V2388">
        <v>0.20399999999999999</v>
      </c>
      <c r="W2388">
        <v>0.26100000000000001</v>
      </c>
      <c r="X2388">
        <v>0.36099999999999999</v>
      </c>
      <c r="Y2388">
        <v>0.621</v>
      </c>
      <c r="Z2388">
        <v>53</v>
      </c>
      <c r="AA2388">
        <v>3</v>
      </c>
      <c r="AB2388">
        <v>3</v>
      </c>
      <c r="AC2388">
        <v>0</v>
      </c>
      <c r="AD2388">
        <v>2</v>
      </c>
      <c r="AE2388">
        <v>0</v>
      </c>
      <c r="AF2388">
        <v>3</v>
      </c>
      <c r="AG2388">
        <v>0.23400000000000001</v>
      </c>
      <c r="AH2388">
        <v>74</v>
      </c>
      <c r="AI2388">
        <v>72</v>
      </c>
      <c r="AJ2388" t="s">
        <v>516</v>
      </c>
    </row>
    <row r="2389" spans="1:36" x14ac:dyDescent="0.45">
      <c r="A2389">
        <v>288</v>
      </c>
      <c r="C2389" t="s">
        <v>224</v>
      </c>
      <c r="D2389" t="str">
        <f t="shared" si="37"/>
        <v>Yasiel Puig2013</v>
      </c>
      <c r="E2389" t="s">
        <v>36</v>
      </c>
      <c r="F2389">
        <v>2013</v>
      </c>
      <c r="G2389">
        <v>38</v>
      </c>
      <c r="H2389">
        <v>161</v>
      </c>
      <c r="I2389">
        <v>432</v>
      </c>
      <c r="J2389">
        <v>36</v>
      </c>
      <c r="K2389">
        <v>151</v>
      </c>
      <c r="L2389">
        <v>28</v>
      </c>
      <c r="M2389">
        <v>59</v>
      </c>
      <c r="N2389">
        <v>8</v>
      </c>
      <c r="O2389">
        <v>1</v>
      </c>
      <c r="P2389">
        <v>8</v>
      </c>
      <c r="Q2389">
        <v>19</v>
      </c>
      <c r="R2389">
        <v>5</v>
      </c>
      <c r="S2389">
        <v>3</v>
      </c>
      <c r="T2389">
        <v>7</v>
      </c>
      <c r="U2389">
        <v>36</v>
      </c>
      <c r="V2389">
        <v>0.39100000000000001</v>
      </c>
      <c r="W2389">
        <v>0.42199999999999999</v>
      </c>
      <c r="X2389">
        <v>0.61599999999999999</v>
      </c>
      <c r="Y2389">
        <v>1.038</v>
      </c>
      <c r="Z2389">
        <v>93</v>
      </c>
      <c r="AA2389">
        <v>1</v>
      </c>
      <c r="AB2389">
        <v>2</v>
      </c>
      <c r="AC2389">
        <v>0</v>
      </c>
      <c r="AD2389">
        <v>1</v>
      </c>
      <c r="AE2389">
        <v>1</v>
      </c>
      <c r="AF2389">
        <v>0</v>
      </c>
      <c r="AG2389">
        <v>0.47199999999999998</v>
      </c>
      <c r="AH2389">
        <v>123</v>
      </c>
      <c r="AI2389">
        <v>187</v>
      </c>
      <c r="AJ2389" t="s">
        <v>225</v>
      </c>
    </row>
    <row r="2390" spans="1:36" x14ac:dyDescent="0.45">
      <c r="A2390">
        <v>289</v>
      </c>
      <c r="C2390" t="s">
        <v>1768</v>
      </c>
      <c r="D2390" t="str">
        <f t="shared" si="37"/>
        <v>Eric Chavez2013</v>
      </c>
      <c r="E2390" t="s">
        <v>36</v>
      </c>
      <c r="F2390">
        <v>2013</v>
      </c>
      <c r="G2390">
        <v>46</v>
      </c>
      <c r="H2390">
        <v>159</v>
      </c>
      <c r="I2390">
        <v>254</v>
      </c>
      <c r="J2390">
        <v>34</v>
      </c>
      <c r="K2390">
        <v>145</v>
      </c>
      <c r="L2390">
        <v>19</v>
      </c>
      <c r="M2390">
        <v>44</v>
      </c>
      <c r="N2390">
        <v>10</v>
      </c>
      <c r="O2390">
        <v>1</v>
      </c>
      <c r="P2390">
        <v>7</v>
      </c>
      <c r="Q2390">
        <v>29</v>
      </c>
      <c r="R2390">
        <v>1</v>
      </c>
      <c r="S2390">
        <v>0</v>
      </c>
      <c r="T2390">
        <v>10</v>
      </c>
      <c r="U2390">
        <v>24</v>
      </c>
      <c r="V2390">
        <v>0.30299999999999999</v>
      </c>
      <c r="W2390">
        <v>0.34799999999999998</v>
      </c>
      <c r="X2390">
        <v>0.53100000000000003</v>
      </c>
      <c r="Y2390">
        <v>0.879</v>
      </c>
      <c r="Z2390">
        <v>77</v>
      </c>
      <c r="AA2390">
        <v>5</v>
      </c>
      <c r="AB2390">
        <v>1</v>
      </c>
      <c r="AC2390">
        <v>0</v>
      </c>
      <c r="AD2390">
        <v>2</v>
      </c>
      <c r="AE2390">
        <v>3</v>
      </c>
      <c r="AF2390">
        <v>1</v>
      </c>
      <c r="AG2390">
        <v>0.31900000000000001</v>
      </c>
      <c r="AH2390">
        <v>116</v>
      </c>
      <c r="AI2390">
        <v>142</v>
      </c>
      <c r="AJ2390" t="s">
        <v>1769</v>
      </c>
    </row>
    <row r="2391" spans="1:36" x14ac:dyDescent="0.45">
      <c r="A2391">
        <v>290</v>
      </c>
      <c r="C2391" t="s">
        <v>1770</v>
      </c>
      <c r="D2391" t="str">
        <f t="shared" si="37"/>
        <v>Chris Getz2013</v>
      </c>
      <c r="E2391" t="s">
        <v>36</v>
      </c>
      <c r="F2391">
        <v>2013</v>
      </c>
      <c r="G2391">
        <v>47</v>
      </c>
      <c r="H2391">
        <v>157</v>
      </c>
      <c r="I2391">
        <v>237</v>
      </c>
      <c r="J2391">
        <v>41</v>
      </c>
      <c r="K2391">
        <v>140</v>
      </c>
      <c r="L2391">
        <v>19</v>
      </c>
      <c r="M2391">
        <v>30</v>
      </c>
      <c r="N2391">
        <v>5</v>
      </c>
      <c r="O2391">
        <v>1</v>
      </c>
      <c r="P2391">
        <v>1</v>
      </c>
      <c r="Q2391">
        <v>12</v>
      </c>
      <c r="R2391">
        <v>4</v>
      </c>
      <c r="S2391">
        <v>1</v>
      </c>
      <c r="T2391">
        <v>12</v>
      </c>
      <c r="U2391">
        <v>18</v>
      </c>
      <c r="V2391">
        <v>0.214</v>
      </c>
      <c r="W2391">
        <v>0.27600000000000002</v>
      </c>
      <c r="X2391">
        <v>0.28599999999999998</v>
      </c>
      <c r="Y2391">
        <v>0.56200000000000006</v>
      </c>
      <c r="Z2391">
        <v>40</v>
      </c>
      <c r="AA2391">
        <v>7</v>
      </c>
      <c r="AB2391">
        <v>0</v>
      </c>
      <c r="AC2391">
        <v>5</v>
      </c>
      <c r="AD2391">
        <v>0</v>
      </c>
      <c r="AE2391">
        <v>3</v>
      </c>
      <c r="AF2391">
        <v>1</v>
      </c>
      <c r="AG2391">
        <v>0.24</v>
      </c>
      <c r="AH2391">
        <v>101</v>
      </c>
      <c r="AI2391">
        <v>58</v>
      </c>
      <c r="AJ2391" t="s">
        <v>1771</v>
      </c>
    </row>
    <row r="2392" spans="1:36" x14ac:dyDescent="0.45">
      <c r="A2392">
        <v>291</v>
      </c>
      <c r="C2392" t="s">
        <v>1772</v>
      </c>
      <c r="D2392" t="str">
        <f t="shared" si="37"/>
        <v>Erik Kratz2013</v>
      </c>
      <c r="E2392" t="s">
        <v>36</v>
      </c>
      <c r="F2392">
        <v>2013</v>
      </c>
      <c r="G2392">
        <v>43</v>
      </c>
      <c r="H2392">
        <v>155</v>
      </c>
      <c r="I2392">
        <v>218</v>
      </c>
      <c r="J2392">
        <v>38</v>
      </c>
      <c r="K2392">
        <v>140</v>
      </c>
      <c r="L2392">
        <v>18</v>
      </c>
      <c r="M2392">
        <v>32</v>
      </c>
      <c r="N2392">
        <v>5</v>
      </c>
      <c r="O2392">
        <v>0</v>
      </c>
      <c r="P2392">
        <v>8</v>
      </c>
      <c r="Q2392">
        <v>22</v>
      </c>
      <c r="R2392">
        <v>0</v>
      </c>
      <c r="S2392">
        <v>0</v>
      </c>
      <c r="T2392">
        <v>12</v>
      </c>
      <c r="U2392">
        <v>30</v>
      </c>
      <c r="V2392">
        <v>0.22900000000000001</v>
      </c>
      <c r="W2392">
        <v>0.28999999999999998</v>
      </c>
      <c r="X2392">
        <v>0.436</v>
      </c>
      <c r="Y2392">
        <v>0.72599999999999998</v>
      </c>
      <c r="Z2392">
        <v>61</v>
      </c>
      <c r="AA2392">
        <v>9</v>
      </c>
      <c r="AB2392">
        <v>1</v>
      </c>
      <c r="AC2392">
        <v>0</v>
      </c>
      <c r="AD2392">
        <v>2</v>
      </c>
      <c r="AE2392">
        <v>3</v>
      </c>
      <c r="AF2392">
        <v>0</v>
      </c>
      <c r="AG2392">
        <v>0.23100000000000001</v>
      </c>
      <c r="AH2392">
        <v>117</v>
      </c>
      <c r="AI2392">
        <v>100</v>
      </c>
      <c r="AJ2392" t="s">
        <v>1773</v>
      </c>
    </row>
    <row r="2393" spans="1:36" x14ac:dyDescent="0.45">
      <c r="A2393">
        <v>292</v>
      </c>
      <c r="C2393" t="s">
        <v>405</v>
      </c>
      <c r="D2393" t="str">
        <f t="shared" si="37"/>
        <v>Jurickson Profar2013</v>
      </c>
      <c r="E2393" t="s">
        <v>36</v>
      </c>
      <c r="F2393">
        <v>2013</v>
      </c>
      <c r="G2393">
        <v>40</v>
      </c>
      <c r="H2393">
        <v>155</v>
      </c>
      <c r="I2393">
        <v>324</v>
      </c>
      <c r="J2393">
        <v>36</v>
      </c>
      <c r="K2393">
        <v>136</v>
      </c>
      <c r="L2393">
        <v>12</v>
      </c>
      <c r="M2393">
        <v>32</v>
      </c>
      <c r="N2393">
        <v>6</v>
      </c>
      <c r="O2393">
        <v>0</v>
      </c>
      <c r="P2393">
        <v>3</v>
      </c>
      <c r="Q2393">
        <v>11</v>
      </c>
      <c r="R2393">
        <v>0</v>
      </c>
      <c r="S2393">
        <v>3</v>
      </c>
      <c r="T2393">
        <v>12</v>
      </c>
      <c r="U2393">
        <v>30</v>
      </c>
      <c r="V2393">
        <v>0.23499999999999999</v>
      </c>
      <c r="W2393">
        <v>0.309</v>
      </c>
      <c r="X2393">
        <v>0.34599999999999997</v>
      </c>
      <c r="Y2393">
        <v>0.65500000000000003</v>
      </c>
      <c r="Z2393">
        <v>47</v>
      </c>
      <c r="AA2393">
        <v>1</v>
      </c>
      <c r="AB2393">
        <v>3</v>
      </c>
      <c r="AC2393">
        <v>3</v>
      </c>
      <c r="AD2393">
        <v>1</v>
      </c>
      <c r="AE2393">
        <v>0</v>
      </c>
      <c r="AF2393">
        <v>3</v>
      </c>
      <c r="AG2393">
        <v>0.27900000000000003</v>
      </c>
      <c r="AH2393">
        <v>103</v>
      </c>
      <c r="AI2393">
        <v>84</v>
      </c>
      <c r="AJ2393" t="s">
        <v>406</v>
      </c>
    </row>
    <row r="2394" spans="1:36" x14ac:dyDescent="0.45">
      <c r="A2394">
        <v>293</v>
      </c>
      <c r="C2394" t="s">
        <v>1664</v>
      </c>
      <c r="D2394" t="str">
        <f t="shared" si="37"/>
        <v>Ronny Cedeño2013</v>
      </c>
      <c r="E2394" t="s">
        <v>36</v>
      </c>
      <c r="F2394">
        <v>2013</v>
      </c>
      <c r="G2394">
        <v>50</v>
      </c>
      <c r="H2394">
        <v>153</v>
      </c>
      <c r="I2394">
        <v>288</v>
      </c>
      <c r="J2394">
        <v>42</v>
      </c>
      <c r="K2394">
        <v>139</v>
      </c>
      <c r="L2394">
        <v>12</v>
      </c>
      <c r="M2394">
        <v>31</v>
      </c>
      <c r="N2394">
        <v>6</v>
      </c>
      <c r="O2394">
        <v>1</v>
      </c>
      <c r="P2394">
        <v>1</v>
      </c>
      <c r="Q2394">
        <v>12</v>
      </c>
      <c r="R2394">
        <v>2</v>
      </c>
      <c r="S2394">
        <v>1</v>
      </c>
      <c r="T2394">
        <v>6</v>
      </c>
      <c r="U2394">
        <v>41</v>
      </c>
      <c r="V2394">
        <v>0.223</v>
      </c>
      <c r="W2394">
        <v>0.26400000000000001</v>
      </c>
      <c r="X2394">
        <v>0.30199999999999999</v>
      </c>
      <c r="Y2394">
        <v>0.56599999999999995</v>
      </c>
      <c r="Z2394">
        <v>42</v>
      </c>
      <c r="AA2394">
        <v>4</v>
      </c>
      <c r="AB2394">
        <v>2</v>
      </c>
      <c r="AC2394">
        <v>5</v>
      </c>
      <c r="AD2394">
        <v>1</v>
      </c>
      <c r="AE2394">
        <v>0</v>
      </c>
      <c r="AF2394">
        <v>1</v>
      </c>
      <c r="AG2394">
        <v>0.30599999999999999</v>
      </c>
      <c r="AH2394">
        <v>84</v>
      </c>
      <c r="AI2394">
        <v>59</v>
      </c>
      <c r="AJ2394" t="s">
        <v>1665</v>
      </c>
    </row>
    <row r="2395" spans="1:36" x14ac:dyDescent="0.45">
      <c r="A2395">
        <v>294</v>
      </c>
      <c r="C2395" t="s">
        <v>1774</v>
      </c>
      <c r="D2395" t="str">
        <f t="shared" si="37"/>
        <v>Roger Bernadina2013</v>
      </c>
      <c r="E2395" t="s">
        <v>36</v>
      </c>
      <c r="F2395">
        <v>2013</v>
      </c>
      <c r="G2395">
        <v>70</v>
      </c>
      <c r="H2395">
        <v>152</v>
      </c>
      <c r="I2395">
        <v>250</v>
      </c>
      <c r="J2395">
        <v>28</v>
      </c>
      <c r="K2395">
        <v>139</v>
      </c>
      <c r="L2395">
        <v>16</v>
      </c>
      <c r="M2395">
        <v>26</v>
      </c>
      <c r="N2395">
        <v>6</v>
      </c>
      <c r="O2395">
        <v>1</v>
      </c>
      <c r="P2395">
        <v>2</v>
      </c>
      <c r="Q2395">
        <v>5</v>
      </c>
      <c r="R2395">
        <v>3</v>
      </c>
      <c r="S2395">
        <v>0</v>
      </c>
      <c r="T2395">
        <v>10</v>
      </c>
      <c r="U2395">
        <v>38</v>
      </c>
      <c r="V2395">
        <v>0.187</v>
      </c>
      <c r="W2395">
        <v>0.252</v>
      </c>
      <c r="X2395">
        <v>0.28799999999999998</v>
      </c>
      <c r="Y2395">
        <v>0.54</v>
      </c>
      <c r="Z2395">
        <v>40</v>
      </c>
      <c r="AA2395">
        <v>4</v>
      </c>
      <c r="AB2395">
        <v>2</v>
      </c>
      <c r="AC2395">
        <v>1</v>
      </c>
      <c r="AD2395">
        <v>0</v>
      </c>
      <c r="AE2395">
        <v>1</v>
      </c>
      <c r="AF2395">
        <v>1</v>
      </c>
      <c r="AG2395">
        <v>0.24199999999999999</v>
      </c>
      <c r="AH2395">
        <v>98</v>
      </c>
      <c r="AI2395">
        <v>51</v>
      </c>
      <c r="AJ2395" t="s">
        <v>1775</v>
      </c>
    </row>
    <row r="2396" spans="1:36" x14ac:dyDescent="0.45">
      <c r="A2396">
        <v>295</v>
      </c>
      <c r="C2396" t="s">
        <v>1776</v>
      </c>
      <c r="D2396" t="str">
        <f t="shared" si="37"/>
        <v>Derrick Robinson2013</v>
      </c>
      <c r="E2396" t="s">
        <v>36</v>
      </c>
      <c r="F2396">
        <v>2013</v>
      </c>
      <c r="G2396">
        <v>66</v>
      </c>
      <c r="H2396">
        <v>152</v>
      </c>
      <c r="I2396">
        <v>216</v>
      </c>
      <c r="J2396">
        <v>28</v>
      </c>
      <c r="K2396">
        <v>133</v>
      </c>
      <c r="L2396">
        <v>12</v>
      </c>
      <c r="M2396">
        <v>34</v>
      </c>
      <c r="N2396">
        <v>6</v>
      </c>
      <c r="O2396">
        <v>2</v>
      </c>
      <c r="P2396">
        <v>0</v>
      </c>
      <c r="Q2396">
        <v>7</v>
      </c>
      <c r="R2396">
        <v>2</v>
      </c>
      <c r="S2396">
        <v>3</v>
      </c>
      <c r="T2396">
        <v>15</v>
      </c>
      <c r="U2396">
        <v>35</v>
      </c>
      <c r="V2396">
        <v>0.25600000000000001</v>
      </c>
      <c r="W2396">
        <v>0.33600000000000002</v>
      </c>
      <c r="X2396">
        <v>0.33100000000000002</v>
      </c>
      <c r="Y2396">
        <v>0.66600000000000004</v>
      </c>
      <c r="Z2396">
        <v>44</v>
      </c>
      <c r="AA2396">
        <v>0</v>
      </c>
      <c r="AB2396">
        <v>1</v>
      </c>
      <c r="AC2396">
        <v>3</v>
      </c>
      <c r="AD2396">
        <v>0</v>
      </c>
      <c r="AE2396">
        <v>0</v>
      </c>
      <c r="AF2396">
        <v>3</v>
      </c>
      <c r="AG2396">
        <v>0.34699999999999998</v>
      </c>
      <c r="AH2396">
        <v>107</v>
      </c>
      <c r="AI2396">
        <v>89</v>
      </c>
      <c r="AJ2396" t="s">
        <v>1777</v>
      </c>
    </row>
    <row r="2397" spans="1:36" x14ac:dyDescent="0.45">
      <c r="A2397">
        <v>296</v>
      </c>
      <c r="C2397" t="s">
        <v>1778</v>
      </c>
      <c r="D2397" t="str">
        <f t="shared" si="37"/>
        <v>Mike Carp2013</v>
      </c>
      <c r="E2397" t="s">
        <v>36</v>
      </c>
      <c r="F2397">
        <v>2013</v>
      </c>
      <c r="G2397">
        <v>52</v>
      </c>
      <c r="H2397">
        <v>149</v>
      </c>
      <c r="I2397">
        <v>243</v>
      </c>
      <c r="J2397">
        <v>34</v>
      </c>
      <c r="K2397">
        <v>132</v>
      </c>
      <c r="L2397">
        <v>25</v>
      </c>
      <c r="M2397">
        <v>40</v>
      </c>
      <c r="N2397">
        <v>12</v>
      </c>
      <c r="O2397">
        <v>2</v>
      </c>
      <c r="P2397">
        <v>8</v>
      </c>
      <c r="Q2397">
        <v>27</v>
      </c>
      <c r="R2397">
        <v>0</v>
      </c>
      <c r="S2397">
        <v>0</v>
      </c>
      <c r="T2397">
        <v>14</v>
      </c>
      <c r="U2397">
        <v>46</v>
      </c>
      <c r="V2397">
        <v>0.30299999999999999</v>
      </c>
      <c r="W2397">
        <v>0.36899999999999999</v>
      </c>
      <c r="X2397">
        <v>0.60599999999999998</v>
      </c>
      <c r="Y2397">
        <v>0.97499999999999998</v>
      </c>
      <c r="Z2397">
        <v>80</v>
      </c>
      <c r="AA2397">
        <v>1</v>
      </c>
      <c r="AB2397">
        <v>1</v>
      </c>
      <c r="AC2397">
        <v>0</v>
      </c>
      <c r="AD2397">
        <v>2</v>
      </c>
      <c r="AE2397">
        <v>0</v>
      </c>
      <c r="AF2397">
        <v>1</v>
      </c>
      <c r="AG2397">
        <v>0.4</v>
      </c>
      <c r="AH2397">
        <v>118</v>
      </c>
      <c r="AI2397">
        <v>168</v>
      </c>
      <c r="AJ2397" t="s">
        <v>1779</v>
      </c>
    </row>
    <row r="2398" spans="1:36" x14ac:dyDescent="0.45">
      <c r="A2398">
        <v>297</v>
      </c>
      <c r="C2398" t="s">
        <v>1592</v>
      </c>
      <c r="D2398" t="str">
        <f t="shared" si="37"/>
        <v>Ed Lucas2013</v>
      </c>
      <c r="E2398" t="s">
        <v>36</v>
      </c>
      <c r="F2398">
        <v>2013</v>
      </c>
      <c r="G2398">
        <v>34</v>
      </c>
      <c r="H2398">
        <v>148</v>
      </c>
      <c r="I2398">
        <v>384</v>
      </c>
      <c r="J2398">
        <v>31</v>
      </c>
      <c r="K2398">
        <v>130</v>
      </c>
      <c r="L2398">
        <v>20</v>
      </c>
      <c r="M2398">
        <v>35</v>
      </c>
      <c r="N2398">
        <v>3</v>
      </c>
      <c r="O2398">
        <v>0</v>
      </c>
      <c r="P2398">
        <v>1</v>
      </c>
      <c r="Q2398">
        <v>8</v>
      </c>
      <c r="R2398">
        <v>1</v>
      </c>
      <c r="S2398">
        <v>0</v>
      </c>
      <c r="T2398">
        <v>14</v>
      </c>
      <c r="U2398">
        <v>26</v>
      </c>
      <c r="V2398">
        <v>0.26900000000000002</v>
      </c>
      <c r="W2398">
        <v>0.34499999999999997</v>
      </c>
      <c r="X2398">
        <v>0.315</v>
      </c>
      <c r="Y2398">
        <v>0.66</v>
      </c>
      <c r="Z2398">
        <v>41</v>
      </c>
      <c r="AA2398">
        <v>1</v>
      </c>
      <c r="AB2398">
        <v>1</v>
      </c>
      <c r="AC2398">
        <v>3</v>
      </c>
      <c r="AD2398">
        <v>0</v>
      </c>
      <c r="AE2398">
        <v>0</v>
      </c>
      <c r="AF2398">
        <v>1</v>
      </c>
      <c r="AG2398">
        <v>0.33</v>
      </c>
      <c r="AH2398">
        <v>105</v>
      </c>
      <c r="AI2398">
        <v>87</v>
      </c>
      <c r="AJ2398" t="s">
        <v>1593</v>
      </c>
    </row>
    <row r="2399" spans="1:36" x14ac:dyDescent="0.45">
      <c r="A2399">
        <v>298</v>
      </c>
      <c r="C2399" t="s">
        <v>1147</v>
      </c>
      <c r="D2399" t="str">
        <f t="shared" si="37"/>
        <v>Peter Bourjos2013</v>
      </c>
      <c r="E2399" t="s">
        <v>36</v>
      </c>
      <c r="F2399">
        <v>2013</v>
      </c>
      <c r="G2399">
        <v>40</v>
      </c>
      <c r="H2399">
        <v>147</v>
      </c>
      <c r="I2399">
        <v>196</v>
      </c>
      <c r="J2399">
        <v>34</v>
      </c>
      <c r="K2399">
        <v>129</v>
      </c>
      <c r="L2399">
        <v>21</v>
      </c>
      <c r="M2399">
        <v>43</v>
      </c>
      <c r="N2399">
        <v>3</v>
      </c>
      <c r="O2399">
        <v>2</v>
      </c>
      <c r="P2399">
        <v>3</v>
      </c>
      <c r="Q2399">
        <v>10</v>
      </c>
      <c r="R2399">
        <v>4</v>
      </c>
      <c r="S2399">
        <v>0</v>
      </c>
      <c r="T2399">
        <v>7</v>
      </c>
      <c r="U2399">
        <v>28</v>
      </c>
      <c r="V2399">
        <v>0.33300000000000002</v>
      </c>
      <c r="W2399">
        <v>0.39200000000000002</v>
      </c>
      <c r="X2399">
        <v>0.45700000000000002</v>
      </c>
      <c r="Y2399">
        <v>0.84899999999999998</v>
      </c>
      <c r="Z2399">
        <v>59</v>
      </c>
      <c r="AA2399">
        <v>4</v>
      </c>
      <c r="AB2399">
        <v>6</v>
      </c>
      <c r="AC2399">
        <v>4</v>
      </c>
      <c r="AD2399">
        <v>1</v>
      </c>
      <c r="AE2399">
        <v>0</v>
      </c>
      <c r="AF2399">
        <v>1</v>
      </c>
      <c r="AG2399">
        <v>0.40400000000000003</v>
      </c>
      <c r="AH2399">
        <v>139</v>
      </c>
      <c r="AI2399">
        <v>138</v>
      </c>
      <c r="AJ2399" t="s">
        <v>1148</v>
      </c>
    </row>
    <row r="2400" spans="1:36" x14ac:dyDescent="0.45">
      <c r="A2400">
        <v>299</v>
      </c>
      <c r="C2400" t="s">
        <v>1682</v>
      </c>
      <c r="D2400" t="str">
        <f t="shared" si="37"/>
        <v>Elliot Johnson2013</v>
      </c>
      <c r="E2400" t="s">
        <v>36</v>
      </c>
      <c r="F2400">
        <v>2013</v>
      </c>
      <c r="G2400">
        <v>63</v>
      </c>
      <c r="H2400">
        <v>147</v>
      </c>
      <c r="I2400">
        <v>275</v>
      </c>
      <c r="J2400">
        <v>39</v>
      </c>
      <c r="K2400">
        <v>138</v>
      </c>
      <c r="L2400">
        <v>19</v>
      </c>
      <c r="M2400">
        <v>29</v>
      </c>
      <c r="N2400">
        <v>2</v>
      </c>
      <c r="O2400">
        <v>1</v>
      </c>
      <c r="P2400">
        <v>2</v>
      </c>
      <c r="Q2400">
        <v>9</v>
      </c>
      <c r="R2400">
        <v>12</v>
      </c>
      <c r="S2400">
        <v>0</v>
      </c>
      <c r="T2400">
        <v>7</v>
      </c>
      <c r="U2400">
        <v>40</v>
      </c>
      <c r="V2400">
        <v>0.21</v>
      </c>
      <c r="W2400">
        <v>0.248</v>
      </c>
      <c r="X2400">
        <v>0.28299999999999997</v>
      </c>
      <c r="Y2400">
        <v>0.53100000000000003</v>
      </c>
      <c r="Z2400">
        <v>39</v>
      </c>
      <c r="AA2400">
        <v>2</v>
      </c>
      <c r="AB2400">
        <v>0</v>
      </c>
      <c r="AC2400">
        <v>2</v>
      </c>
      <c r="AD2400">
        <v>0</v>
      </c>
      <c r="AE2400">
        <v>1</v>
      </c>
      <c r="AF2400">
        <v>1</v>
      </c>
      <c r="AG2400">
        <v>0.28100000000000003</v>
      </c>
      <c r="AH2400">
        <v>97</v>
      </c>
      <c r="AI2400">
        <v>49</v>
      </c>
      <c r="AJ2400" t="s">
        <v>1683</v>
      </c>
    </row>
    <row r="2401" spans="1:36" x14ac:dyDescent="0.45">
      <c r="A2401">
        <v>300</v>
      </c>
      <c r="C2401" t="s">
        <v>751</v>
      </c>
      <c r="D2401" t="str">
        <f t="shared" si="37"/>
        <v>Juan Lagares2013</v>
      </c>
      <c r="E2401" t="s">
        <v>36</v>
      </c>
      <c r="F2401">
        <v>2013</v>
      </c>
      <c r="G2401">
        <v>52</v>
      </c>
      <c r="H2401">
        <v>147</v>
      </c>
      <c r="I2401">
        <v>421</v>
      </c>
      <c r="J2401">
        <v>33</v>
      </c>
      <c r="K2401">
        <v>141</v>
      </c>
      <c r="L2401">
        <v>11</v>
      </c>
      <c r="M2401">
        <v>33</v>
      </c>
      <c r="N2401">
        <v>10</v>
      </c>
      <c r="O2401">
        <v>1</v>
      </c>
      <c r="P2401">
        <v>1</v>
      </c>
      <c r="Q2401">
        <v>11</v>
      </c>
      <c r="R2401">
        <v>0</v>
      </c>
      <c r="S2401">
        <v>2</v>
      </c>
      <c r="T2401">
        <v>4</v>
      </c>
      <c r="U2401">
        <v>38</v>
      </c>
      <c r="V2401">
        <v>0.23400000000000001</v>
      </c>
      <c r="W2401">
        <v>0.255</v>
      </c>
      <c r="X2401">
        <v>0.34</v>
      </c>
      <c r="Y2401">
        <v>0.59599999999999997</v>
      </c>
      <c r="Z2401">
        <v>48</v>
      </c>
      <c r="AA2401">
        <v>1</v>
      </c>
      <c r="AB2401">
        <v>0</v>
      </c>
      <c r="AC2401">
        <v>2</v>
      </c>
      <c r="AD2401">
        <v>0</v>
      </c>
      <c r="AE2401">
        <v>1</v>
      </c>
      <c r="AF2401">
        <v>2</v>
      </c>
      <c r="AG2401">
        <v>0.314</v>
      </c>
      <c r="AH2401">
        <v>87</v>
      </c>
      <c r="AI2401">
        <v>65</v>
      </c>
      <c r="AJ2401" t="s">
        <v>752</v>
      </c>
    </row>
    <row r="2404" spans="1:36" x14ac:dyDescent="0.45">
      <c r="A2404" t="s">
        <v>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7830B-92BD-4B45-91CE-3BC5192283C4}">
  <dimension ref="A1:AJ2103"/>
  <sheetViews>
    <sheetView workbookViewId="0">
      <selection activeCell="D1800" sqref="D1800:D2100"/>
    </sheetView>
    <sheetView workbookViewId="1"/>
  </sheetViews>
  <sheetFormatPr defaultRowHeight="14.25" x14ac:dyDescent="0.45"/>
  <sheetData>
    <row r="1" spans="1:36" x14ac:dyDescent="0.45">
      <c r="A1" t="s">
        <v>0</v>
      </c>
      <c r="B1" t="s">
        <v>1</v>
      </c>
      <c r="C1" t="s">
        <v>2</v>
      </c>
      <c r="D1" t="s">
        <v>1560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45">
      <c r="A2">
        <v>1</v>
      </c>
      <c r="C2" t="s">
        <v>102</v>
      </c>
      <c r="D2" t="str">
        <f>_xlfn.CONCAT(C2, F2)</f>
        <v>Whit Merrifield2017</v>
      </c>
      <c r="E2" t="s">
        <v>1395</v>
      </c>
      <c r="F2">
        <v>2017</v>
      </c>
      <c r="G2">
        <v>75</v>
      </c>
      <c r="H2">
        <v>341</v>
      </c>
      <c r="I2">
        <v>630</v>
      </c>
      <c r="J2">
        <v>75</v>
      </c>
      <c r="K2">
        <v>320</v>
      </c>
      <c r="L2">
        <v>48</v>
      </c>
      <c r="M2">
        <v>94</v>
      </c>
      <c r="N2">
        <v>16</v>
      </c>
      <c r="O2">
        <v>2</v>
      </c>
      <c r="P2">
        <v>12</v>
      </c>
      <c r="Q2">
        <v>45</v>
      </c>
      <c r="R2">
        <v>20</v>
      </c>
      <c r="S2">
        <v>7</v>
      </c>
      <c r="T2">
        <v>15</v>
      </c>
      <c r="U2">
        <v>48</v>
      </c>
      <c r="V2">
        <v>0.29399999999999998</v>
      </c>
      <c r="W2">
        <v>0.32800000000000001</v>
      </c>
      <c r="X2">
        <v>0.46899999999999997</v>
      </c>
      <c r="Y2">
        <v>0.79700000000000004</v>
      </c>
      <c r="Z2">
        <v>150</v>
      </c>
      <c r="AA2">
        <v>8</v>
      </c>
      <c r="AB2">
        <v>3</v>
      </c>
      <c r="AC2">
        <v>0</v>
      </c>
      <c r="AD2">
        <v>3</v>
      </c>
      <c r="AE2">
        <v>0</v>
      </c>
      <c r="AF2">
        <v>4</v>
      </c>
      <c r="AG2">
        <v>0.312</v>
      </c>
      <c r="AH2">
        <v>103</v>
      </c>
      <c r="AI2">
        <v>111</v>
      </c>
      <c r="AJ2" t="s">
        <v>103</v>
      </c>
    </row>
    <row r="3" spans="1:36" x14ac:dyDescent="0.45">
      <c r="A3">
        <v>2</v>
      </c>
      <c r="C3" t="s">
        <v>35</v>
      </c>
      <c r="D3" t="str">
        <f t="shared" ref="D3:D66" si="0">_xlfn.CONCAT(C3, F3)</f>
        <v>Francisco Lindor2019</v>
      </c>
      <c r="E3" t="s">
        <v>1395</v>
      </c>
      <c r="F3">
        <v>2019</v>
      </c>
      <c r="G3">
        <v>74</v>
      </c>
      <c r="H3">
        <v>339</v>
      </c>
      <c r="I3">
        <v>654</v>
      </c>
      <c r="J3">
        <v>74</v>
      </c>
      <c r="K3">
        <v>314</v>
      </c>
      <c r="L3">
        <v>56</v>
      </c>
      <c r="M3">
        <v>86</v>
      </c>
      <c r="N3">
        <v>23</v>
      </c>
      <c r="O3">
        <v>1</v>
      </c>
      <c r="P3">
        <v>18</v>
      </c>
      <c r="Q3">
        <v>42</v>
      </c>
      <c r="R3">
        <v>9</v>
      </c>
      <c r="S3">
        <v>4</v>
      </c>
      <c r="T3">
        <v>21</v>
      </c>
      <c r="U3">
        <v>46</v>
      </c>
      <c r="V3">
        <v>0.27400000000000002</v>
      </c>
      <c r="W3">
        <v>0.317</v>
      </c>
      <c r="X3">
        <v>0.52600000000000002</v>
      </c>
      <c r="Y3">
        <v>0.84199999999999997</v>
      </c>
      <c r="Z3">
        <v>165</v>
      </c>
      <c r="AA3">
        <v>11</v>
      </c>
      <c r="AB3">
        <v>0</v>
      </c>
      <c r="AC3">
        <v>1</v>
      </c>
      <c r="AD3">
        <v>3</v>
      </c>
      <c r="AE3">
        <v>3</v>
      </c>
      <c r="AF3">
        <v>1</v>
      </c>
      <c r="AG3">
        <v>0.26900000000000002</v>
      </c>
      <c r="AH3">
        <v>96</v>
      </c>
      <c r="AI3">
        <v>118</v>
      </c>
      <c r="AJ3" t="s">
        <v>37</v>
      </c>
    </row>
    <row r="4" spans="1:36" x14ac:dyDescent="0.45">
      <c r="A4">
        <v>3</v>
      </c>
      <c r="C4" t="s">
        <v>48</v>
      </c>
      <c r="D4" t="str">
        <f t="shared" si="0"/>
        <v>Trea Turner2019</v>
      </c>
      <c r="E4" t="s">
        <v>1395</v>
      </c>
      <c r="F4">
        <v>2019</v>
      </c>
      <c r="G4">
        <v>72</v>
      </c>
      <c r="H4">
        <v>339</v>
      </c>
      <c r="I4">
        <v>569</v>
      </c>
      <c r="J4">
        <v>72</v>
      </c>
      <c r="K4">
        <v>309</v>
      </c>
      <c r="L4">
        <v>60</v>
      </c>
      <c r="M4">
        <v>94</v>
      </c>
      <c r="N4">
        <v>21</v>
      </c>
      <c r="O4">
        <v>2</v>
      </c>
      <c r="P4">
        <v>12</v>
      </c>
      <c r="Q4">
        <v>36</v>
      </c>
      <c r="R4">
        <v>18</v>
      </c>
      <c r="S4">
        <v>2</v>
      </c>
      <c r="T4">
        <v>26</v>
      </c>
      <c r="U4">
        <v>57</v>
      </c>
      <c r="V4">
        <v>0.30399999999999999</v>
      </c>
      <c r="W4">
        <v>0.36</v>
      </c>
      <c r="X4">
        <v>0.502</v>
      </c>
      <c r="Y4">
        <v>0.86199999999999999</v>
      </c>
      <c r="Z4">
        <v>155</v>
      </c>
      <c r="AA4">
        <v>5</v>
      </c>
      <c r="AB4">
        <v>2</v>
      </c>
      <c r="AC4">
        <v>0</v>
      </c>
      <c r="AD4">
        <v>2</v>
      </c>
      <c r="AE4">
        <v>0</v>
      </c>
      <c r="AF4">
        <v>2</v>
      </c>
      <c r="AG4">
        <v>0.33900000000000002</v>
      </c>
      <c r="AH4">
        <v>103</v>
      </c>
      <c r="AI4">
        <v>126</v>
      </c>
      <c r="AJ4" t="s">
        <v>49</v>
      </c>
    </row>
    <row r="5" spans="1:36" x14ac:dyDescent="0.45">
      <c r="A5">
        <v>4</v>
      </c>
      <c r="C5" t="s">
        <v>35</v>
      </c>
      <c r="D5" t="str">
        <f t="shared" si="0"/>
        <v>Francisco Lindor2017</v>
      </c>
      <c r="E5" t="s">
        <v>1395</v>
      </c>
      <c r="F5">
        <v>2017</v>
      </c>
      <c r="G5">
        <v>74</v>
      </c>
      <c r="H5">
        <v>337</v>
      </c>
      <c r="I5">
        <v>723</v>
      </c>
      <c r="J5">
        <v>74</v>
      </c>
      <c r="K5">
        <v>302</v>
      </c>
      <c r="L5">
        <v>50</v>
      </c>
      <c r="M5">
        <v>90</v>
      </c>
      <c r="N5">
        <v>19</v>
      </c>
      <c r="O5">
        <v>2</v>
      </c>
      <c r="P5">
        <v>19</v>
      </c>
      <c r="Q5">
        <v>46</v>
      </c>
      <c r="R5">
        <v>11</v>
      </c>
      <c r="S5">
        <v>2</v>
      </c>
      <c r="T5">
        <v>30</v>
      </c>
      <c r="U5">
        <v>41</v>
      </c>
      <c r="V5">
        <v>0.29799999999999999</v>
      </c>
      <c r="W5">
        <v>0.36599999999999999</v>
      </c>
      <c r="X5">
        <v>0.56299999999999994</v>
      </c>
      <c r="Y5">
        <v>0.92900000000000005</v>
      </c>
      <c r="Z5">
        <v>170</v>
      </c>
      <c r="AA5">
        <v>5</v>
      </c>
      <c r="AB5">
        <v>3</v>
      </c>
      <c r="AC5">
        <v>1</v>
      </c>
      <c r="AD5">
        <v>1</v>
      </c>
      <c r="AE5">
        <v>3</v>
      </c>
      <c r="AF5">
        <v>2</v>
      </c>
      <c r="AG5">
        <v>0.29199999999999998</v>
      </c>
      <c r="AH5">
        <v>120</v>
      </c>
      <c r="AI5">
        <v>145</v>
      </c>
      <c r="AJ5" t="s">
        <v>37</v>
      </c>
    </row>
    <row r="6" spans="1:36" x14ac:dyDescent="0.45">
      <c r="A6">
        <v>5</v>
      </c>
      <c r="C6" t="s">
        <v>46</v>
      </c>
      <c r="D6" t="str">
        <f t="shared" si="0"/>
        <v>George Springer2016</v>
      </c>
      <c r="E6" t="s">
        <v>1395</v>
      </c>
      <c r="F6">
        <v>2016</v>
      </c>
      <c r="G6">
        <v>73</v>
      </c>
      <c r="H6">
        <v>335</v>
      </c>
      <c r="I6">
        <v>744</v>
      </c>
      <c r="J6">
        <v>73</v>
      </c>
      <c r="K6">
        <v>289</v>
      </c>
      <c r="L6">
        <v>53</v>
      </c>
      <c r="M6">
        <v>75</v>
      </c>
      <c r="N6">
        <v>17</v>
      </c>
      <c r="O6">
        <v>2</v>
      </c>
      <c r="P6">
        <v>10</v>
      </c>
      <c r="Q6">
        <v>31</v>
      </c>
      <c r="R6">
        <v>3</v>
      </c>
      <c r="S6">
        <v>4</v>
      </c>
      <c r="T6">
        <v>40</v>
      </c>
      <c r="U6">
        <v>87</v>
      </c>
      <c r="V6">
        <v>0.26</v>
      </c>
      <c r="W6">
        <v>0.35799999999999998</v>
      </c>
      <c r="X6">
        <v>0.436</v>
      </c>
      <c r="Y6">
        <v>0.79400000000000004</v>
      </c>
      <c r="Z6">
        <v>126</v>
      </c>
      <c r="AA6">
        <v>5</v>
      </c>
      <c r="AB6">
        <v>5</v>
      </c>
      <c r="AC6">
        <v>0</v>
      </c>
      <c r="AD6">
        <v>1</v>
      </c>
      <c r="AE6">
        <v>1</v>
      </c>
      <c r="AF6">
        <v>0</v>
      </c>
      <c r="AG6">
        <v>0.33700000000000002</v>
      </c>
      <c r="AH6">
        <v>95</v>
      </c>
      <c r="AI6">
        <v>117</v>
      </c>
      <c r="AJ6" t="s">
        <v>47</v>
      </c>
    </row>
    <row r="7" spans="1:36" x14ac:dyDescent="0.45">
      <c r="A7">
        <v>6</v>
      </c>
      <c r="C7" t="s">
        <v>342</v>
      </c>
      <c r="D7" t="str">
        <f t="shared" si="0"/>
        <v>Jonathan Villar2019</v>
      </c>
      <c r="E7" t="s">
        <v>1395</v>
      </c>
      <c r="F7">
        <v>2019</v>
      </c>
      <c r="G7">
        <v>73</v>
      </c>
      <c r="H7">
        <v>335</v>
      </c>
      <c r="I7">
        <v>714</v>
      </c>
      <c r="J7">
        <v>73</v>
      </c>
      <c r="K7">
        <v>302</v>
      </c>
      <c r="L7">
        <v>56</v>
      </c>
      <c r="M7">
        <v>88</v>
      </c>
      <c r="N7">
        <v>12</v>
      </c>
      <c r="O7">
        <v>3</v>
      </c>
      <c r="P7">
        <v>14</v>
      </c>
      <c r="Q7">
        <v>36</v>
      </c>
      <c r="R7">
        <v>23</v>
      </c>
      <c r="S7">
        <v>3</v>
      </c>
      <c r="T7">
        <v>28</v>
      </c>
      <c r="U7">
        <v>87</v>
      </c>
      <c r="V7">
        <v>0.29099999999999998</v>
      </c>
      <c r="W7">
        <v>0.35299999999999998</v>
      </c>
      <c r="X7">
        <v>0.49</v>
      </c>
      <c r="Y7">
        <v>0.84299999999999997</v>
      </c>
      <c r="Z7">
        <v>148</v>
      </c>
      <c r="AA7">
        <v>3</v>
      </c>
      <c r="AB7">
        <v>2</v>
      </c>
      <c r="AC7">
        <v>0</v>
      </c>
      <c r="AD7">
        <v>2</v>
      </c>
      <c r="AE7">
        <v>0</v>
      </c>
      <c r="AF7">
        <v>1</v>
      </c>
      <c r="AG7">
        <v>0.36499999999999999</v>
      </c>
      <c r="AH7">
        <v>112</v>
      </c>
      <c r="AI7">
        <v>121</v>
      </c>
      <c r="AJ7" t="s">
        <v>343</v>
      </c>
    </row>
    <row r="8" spans="1:36" x14ac:dyDescent="0.45">
      <c r="A8">
        <v>7</v>
      </c>
      <c r="C8" t="s">
        <v>104</v>
      </c>
      <c r="D8" t="str">
        <f t="shared" si="0"/>
        <v>Manny Machado2015</v>
      </c>
      <c r="E8" t="s">
        <v>1395</v>
      </c>
      <c r="F8">
        <v>2015</v>
      </c>
      <c r="G8">
        <v>74</v>
      </c>
      <c r="H8">
        <v>334</v>
      </c>
      <c r="I8">
        <v>713</v>
      </c>
      <c r="J8">
        <v>74</v>
      </c>
      <c r="K8">
        <v>294</v>
      </c>
      <c r="L8">
        <v>46</v>
      </c>
      <c r="M8">
        <v>80</v>
      </c>
      <c r="N8">
        <v>12</v>
      </c>
      <c r="O8">
        <v>0</v>
      </c>
      <c r="P8">
        <v>16</v>
      </c>
      <c r="Q8">
        <v>38</v>
      </c>
      <c r="R8">
        <v>7</v>
      </c>
      <c r="S8">
        <v>5</v>
      </c>
      <c r="T8">
        <v>35</v>
      </c>
      <c r="U8">
        <v>52</v>
      </c>
      <c r="V8">
        <v>0.27200000000000002</v>
      </c>
      <c r="W8">
        <v>0.35599999999999998</v>
      </c>
      <c r="X8">
        <v>0.47599999999999998</v>
      </c>
      <c r="Y8">
        <v>0.83299999999999996</v>
      </c>
      <c r="Z8">
        <v>140</v>
      </c>
      <c r="AA8">
        <v>6</v>
      </c>
      <c r="AB8">
        <v>4</v>
      </c>
      <c r="AC8">
        <v>0</v>
      </c>
      <c r="AD8">
        <v>1</v>
      </c>
      <c r="AE8">
        <v>1</v>
      </c>
      <c r="AF8">
        <v>1</v>
      </c>
      <c r="AG8">
        <v>0.28199999999999997</v>
      </c>
      <c r="AH8">
        <v>94</v>
      </c>
      <c r="AI8">
        <v>126</v>
      </c>
      <c r="AJ8" t="s">
        <v>105</v>
      </c>
    </row>
    <row r="9" spans="1:36" x14ac:dyDescent="0.45">
      <c r="A9">
        <v>8</v>
      </c>
      <c r="C9" t="s">
        <v>62</v>
      </c>
      <c r="D9" t="str">
        <f t="shared" si="0"/>
        <v>Brian Dozier2016</v>
      </c>
      <c r="E9" t="s">
        <v>1395</v>
      </c>
      <c r="F9">
        <v>2016</v>
      </c>
      <c r="G9">
        <v>72</v>
      </c>
      <c r="H9">
        <v>332</v>
      </c>
      <c r="I9">
        <v>691</v>
      </c>
      <c r="J9">
        <v>72</v>
      </c>
      <c r="K9">
        <v>302</v>
      </c>
      <c r="L9">
        <v>57</v>
      </c>
      <c r="M9">
        <v>88</v>
      </c>
      <c r="N9">
        <v>19</v>
      </c>
      <c r="O9">
        <v>2</v>
      </c>
      <c r="P9">
        <v>28</v>
      </c>
      <c r="Q9">
        <v>56</v>
      </c>
      <c r="R9">
        <v>11</v>
      </c>
      <c r="S9">
        <v>2</v>
      </c>
      <c r="T9">
        <v>24</v>
      </c>
      <c r="U9">
        <v>81</v>
      </c>
      <c r="V9">
        <v>0.29099999999999998</v>
      </c>
      <c r="W9">
        <v>0.34399999999999997</v>
      </c>
      <c r="X9">
        <v>0.64600000000000002</v>
      </c>
      <c r="Y9">
        <v>0.99</v>
      </c>
      <c r="Z9">
        <v>195</v>
      </c>
      <c r="AA9">
        <v>6</v>
      </c>
      <c r="AB9">
        <v>2</v>
      </c>
      <c r="AC9">
        <v>1</v>
      </c>
      <c r="AD9">
        <v>3</v>
      </c>
      <c r="AE9">
        <v>5</v>
      </c>
      <c r="AF9">
        <v>4</v>
      </c>
      <c r="AG9">
        <v>0.30599999999999999</v>
      </c>
      <c r="AH9">
        <v>120</v>
      </c>
      <c r="AI9">
        <v>163</v>
      </c>
      <c r="AJ9" t="s">
        <v>63</v>
      </c>
    </row>
    <row r="10" spans="1:36" x14ac:dyDescent="0.45">
      <c r="A10">
        <v>9</v>
      </c>
      <c r="C10" t="s">
        <v>102</v>
      </c>
      <c r="D10" t="str">
        <f t="shared" si="0"/>
        <v>Whit Merrifield2021</v>
      </c>
      <c r="E10" t="s">
        <v>1395</v>
      </c>
      <c r="F10">
        <v>2021</v>
      </c>
      <c r="G10">
        <v>73</v>
      </c>
      <c r="H10">
        <v>331</v>
      </c>
      <c r="I10">
        <v>720</v>
      </c>
      <c r="J10">
        <v>73</v>
      </c>
      <c r="K10">
        <v>312</v>
      </c>
      <c r="L10">
        <v>47</v>
      </c>
      <c r="M10">
        <v>89</v>
      </c>
      <c r="N10">
        <v>22</v>
      </c>
      <c r="O10">
        <v>1</v>
      </c>
      <c r="P10">
        <v>2</v>
      </c>
      <c r="Q10">
        <v>27</v>
      </c>
      <c r="R10">
        <v>16</v>
      </c>
      <c r="S10">
        <v>3</v>
      </c>
      <c r="T10">
        <v>13</v>
      </c>
      <c r="U10">
        <v>51</v>
      </c>
      <c r="V10">
        <v>0.28499999999999998</v>
      </c>
      <c r="W10">
        <v>0.311</v>
      </c>
      <c r="X10">
        <v>0.38100000000000001</v>
      </c>
      <c r="Y10">
        <v>0.69299999999999995</v>
      </c>
      <c r="Z10">
        <v>119</v>
      </c>
      <c r="AA10">
        <v>4</v>
      </c>
      <c r="AB10">
        <v>1</v>
      </c>
      <c r="AC10">
        <v>0</v>
      </c>
      <c r="AD10">
        <v>5</v>
      </c>
      <c r="AE10">
        <v>0</v>
      </c>
      <c r="AF10">
        <v>1</v>
      </c>
      <c r="AG10">
        <v>0.33</v>
      </c>
      <c r="AH10">
        <v>95</v>
      </c>
      <c r="AI10">
        <v>88</v>
      </c>
      <c r="AJ10" t="s">
        <v>103</v>
      </c>
    </row>
    <row r="11" spans="1:36" x14ac:dyDescent="0.45">
      <c r="A11">
        <v>10</v>
      </c>
      <c r="C11" t="s">
        <v>62</v>
      </c>
      <c r="D11" t="str">
        <f t="shared" si="0"/>
        <v>Brian Dozier2017</v>
      </c>
      <c r="E11" t="s">
        <v>1395</v>
      </c>
      <c r="F11">
        <v>2017</v>
      </c>
      <c r="G11">
        <v>71</v>
      </c>
      <c r="H11">
        <v>330</v>
      </c>
      <c r="I11">
        <v>705</v>
      </c>
      <c r="J11">
        <v>71</v>
      </c>
      <c r="K11">
        <v>286</v>
      </c>
      <c r="L11">
        <v>67</v>
      </c>
      <c r="M11">
        <v>87</v>
      </c>
      <c r="N11">
        <v>13</v>
      </c>
      <c r="O11">
        <v>3</v>
      </c>
      <c r="P11">
        <v>21</v>
      </c>
      <c r="Q11">
        <v>52</v>
      </c>
      <c r="R11">
        <v>6</v>
      </c>
      <c r="S11">
        <v>2</v>
      </c>
      <c r="T11">
        <v>39</v>
      </c>
      <c r="U11">
        <v>66</v>
      </c>
      <c r="V11">
        <v>0.30399999999999999</v>
      </c>
      <c r="W11">
        <v>0.39400000000000002</v>
      </c>
      <c r="X11">
        <v>0.59099999999999997</v>
      </c>
      <c r="Y11">
        <v>0.98499999999999999</v>
      </c>
      <c r="Z11">
        <v>169</v>
      </c>
      <c r="AA11">
        <v>5</v>
      </c>
      <c r="AB11">
        <v>4</v>
      </c>
      <c r="AC11">
        <v>0</v>
      </c>
      <c r="AD11">
        <v>1</v>
      </c>
      <c r="AE11">
        <v>2</v>
      </c>
      <c r="AF11">
        <v>2</v>
      </c>
      <c r="AG11">
        <v>0.33</v>
      </c>
      <c r="AH11">
        <v>128</v>
      </c>
      <c r="AI11">
        <v>160</v>
      </c>
      <c r="AJ11" t="s">
        <v>63</v>
      </c>
    </row>
    <row r="12" spans="1:36" x14ac:dyDescent="0.45">
      <c r="A12">
        <v>11</v>
      </c>
      <c r="C12" t="s">
        <v>184</v>
      </c>
      <c r="D12" t="str">
        <f t="shared" si="0"/>
        <v>Adam Eaton2015</v>
      </c>
      <c r="E12" t="s">
        <v>1395</v>
      </c>
      <c r="F12">
        <v>2015</v>
      </c>
      <c r="G12">
        <v>72</v>
      </c>
      <c r="H12">
        <v>330</v>
      </c>
      <c r="I12">
        <v>689</v>
      </c>
      <c r="J12">
        <v>71</v>
      </c>
      <c r="K12">
        <v>284</v>
      </c>
      <c r="L12">
        <v>52</v>
      </c>
      <c r="M12">
        <v>95</v>
      </c>
      <c r="N12">
        <v>15</v>
      </c>
      <c r="O12">
        <v>2</v>
      </c>
      <c r="P12">
        <v>8</v>
      </c>
      <c r="Q12">
        <v>38</v>
      </c>
      <c r="R12">
        <v>13</v>
      </c>
      <c r="S12">
        <v>5</v>
      </c>
      <c r="T12">
        <v>35</v>
      </c>
      <c r="U12">
        <v>67</v>
      </c>
      <c r="V12">
        <v>0.33500000000000002</v>
      </c>
      <c r="W12">
        <v>0.41799999999999998</v>
      </c>
      <c r="X12">
        <v>0.48599999999999999</v>
      </c>
      <c r="Y12">
        <v>0.90400000000000003</v>
      </c>
      <c r="Z12">
        <v>138</v>
      </c>
      <c r="AA12">
        <v>2</v>
      </c>
      <c r="AB12">
        <v>7</v>
      </c>
      <c r="AC12">
        <v>2</v>
      </c>
      <c r="AD12">
        <v>2</v>
      </c>
      <c r="AE12">
        <v>1</v>
      </c>
      <c r="AF12">
        <v>0</v>
      </c>
      <c r="AG12">
        <v>0.41199999999999998</v>
      </c>
      <c r="AH12">
        <v>129</v>
      </c>
      <c r="AI12">
        <v>148</v>
      </c>
      <c r="AJ12" t="s">
        <v>185</v>
      </c>
    </row>
    <row r="13" spans="1:36" x14ac:dyDescent="0.45">
      <c r="A13">
        <v>12</v>
      </c>
      <c r="C13" t="s">
        <v>156</v>
      </c>
      <c r="D13" t="str">
        <f t="shared" si="0"/>
        <v>Kyle Seager2015</v>
      </c>
      <c r="E13" t="s">
        <v>1395</v>
      </c>
      <c r="F13">
        <v>2015</v>
      </c>
      <c r="G13">
        <v>73</v>
      </c>
      <c r="H13">
        <v>330</v>
      </c>
      <c r="I13">
        <v>686</v>
      </c>
      <c r="J13">
        <v>72</v>
      </c>
      <c r="K13">
        <v>299</v>
      </c>
      <c r="L13">
        <v>49</v>
      </c>
      <c r="M13">
        <v>79</v>
      </c>
      <c r="N13">
        <v>18</v>
      </c>
      <c r="O13">
        <v>0</v>
      </c>
      <c r="P13">
        <v>14</v>
      </c>
      <c r="Q13">
        <v>35</v>
      </c>
      <c r="R13">
        <v>5</v>
      </c>
      <c r="S13">
        <v>3</v>
      </c>
      <c r="T13">
        <v>26</v>
      </c>
      <c r="U13">
        <v>50</v>
      </c>
      <c r="V13">
        <v>0.26400000000000001</v>
      </c>
      <c r="W13">
        <v>0.32700000000000001</v>
      </c>
      <c r="X13">
        <v>0.46500000000000002</v>
      </c>
      <c r="Y13">
        <v>0.79200000000000004</v>
      </c>
      <c r="Z13">
        <v>139</v>
      </c>
      <c r="AA13">
        <v>9</v>
      </c>
      <c r="AB13">
        <v>3</v>
      </c>
      <c r="AC13">
        <v>0</v>
      </c>
      <c r="AD13">
        <v>2</v>
      </c>
      <c r="AE13">
        <v>1</v>
      </c>
      <c r="AF13">
        <v>4</v>
      </c>
      <c r="AG13">
        <v>0.27400000000000002</v>
      </c>
      <c r="AH13">
        <v>103</v>
      </c>
      <c r="AI13">
        <v>114</v>
      </c>
      <c r="AJ13" t="s">
        <v>157</v>
      </c>
    </row>
    <row r="14" spans="1:36" x14ac:dyDescent="0.45">
      <c r="A14">
        <v>13</v>
      </c>
      <c r="C14" t="s">
        <v>50</v>
      </c>
      <c r="D14" t="str">
        <f t="shared" si="0"/>
        <v>Marcus Semien2021</v>
      </c>
      <c r="E14" t="s">
        <v>1395</v>
      </c>
      <c r="F14">
        <v>2021</v>
      </c>
      <c r="G14">
        <v>75</v>
      </c>
      <c r="H14">
        <v>330</v>
      </c>
      <c r="I14">
        <v>724</v>
      </c>
      <c r="J14">
        <v>75</v>
      </c>
      <c r="K14">
        <v>298</v>
      </c>
      <c r="L14">
        <v>48</v>
      </c>
      <c r="M14">
        <v>75</v>
      </c>
      <c r="N14">
        <v>18</v>
      </c>
      <c r="O14">
        <v>1</v>
      </c>
      <c r="P14">
        <v>23</v>
      </c>
      <c r="Q14">
        <v>46</v>
      </c>
      <c r="R14">
        <v>5</v>
      </c>
      <c r="S14">
        <v>0</v>
      </c>
      <c r="T14">
        <v>29</v>
      </c>
      <c r="U14">
        <v>52</v>
      </c>
      <c r="V14">
        <v>0.252</v>
      </c>
      <c r="W14">
        <v>0.32100000000000001</v>
      </c>
      <c r="X14">
        <v>0.55000000000000004</v>
      </c>
      <c r="Y14">
        <v>0.872</v>
      </c>
      <c r="Z14">
        <v>164</v>
      </c>
      <c r="AA14">
        <v>4</v>
      </c>
      <c r="AB14">
        <v>2</v>
      </c>
      <c r="AC14">
        <v>0</v>
      </c>
      <c r="AD14">
        <v>1</v>
      </c>
      <c r="AE14">
        <v>0</v>
      </c>
      <c r="AF14">
        <v>0</v>
      </c>
      <c r="AG14">
        <v>0.23200000000000001</v>
      </c>
      <c r="AH14">
        <v>98</v>
      </c>
      <c r="AI14">
        <v>131</v>
      </c>
      <c r="AJ14" t="s">
        <v>51</v>
      </c>
    </row>
    <row r="15" spans="1:36" x14ac:dyDescent="0.45">
      <c r="A15">
        <v>14</v>
      </c>
      <c r="C15" t="s">
        <v>35</v>
      </c>
      <c r="D15" t="str">
        <f t="shared" si="0"/>
        <v>Francisco Lindor2015</v>
      </c>
      <c r="E15" t="s">
        <v>1395</v>
      </c>
      <c r="F15">
        <v>2015</v>
      </c>
      <c r="G15">
        <v>73</v>
      </c>
      <c r="H15">
        <v>327</v>
      </c>
      <c r="I15">
        <v>438</v>
      </c>
      <c r="J15">
        <v>72</v>
      </c>
      <c r="K15">
        <v>287</v>
      </c>
      <c r="L15">
        <v>44</v>
      </c>
      <c r="M15">
        <v>99</v>
      </c>
      <c r="N15">
        <v>19</v>
      </c>
      <c r="O15">
        <v>4</v>
      </c>
      <c r="P15">
        <v>10</v>
      </c>
      <c r="Q15">
        <v>42</v>
      </c>
      <c r="R15">
        <v>11</v>
      </c>
      <c r="S15">
        <v>2</v>
      </c>
      <c r="T15">
        <v>22</v>
      </c>
      <c r="U15">
        <v>49</v>
      </c>
      <c r="V15">
        <v>0.34499999999999997</v>
      </c>
      <c r="W15">
        <v>0.38600000000000001</v>
      </c>
      <c r="X15">
        <v>0.54400000000000004</v>
      </c>
      <c r="Y15">
        <v>0.93</v>
      </c>
      <c r="Z15">
        <v>156</v>
      </c>
      <c r="AA15">
        <v>7</v>
      </c>
      <c r="AB15">
        <v>1</v>
      </c>
      <c r="AC15">
        <v>11</v>
      </c>
      <c r="AD15">
        <v>6</v>
      </c>
      <c r="AE15">
        <v>0</v>
      </c>
      <c r="AF15">
        <v>4</v>
      </c>
      <c r="AG15">
        <v>0.38</v>
      </c>
      <c r="AH15">
        <v>122</v>
      </c>
      <c r="AI15">
        <v>152</v>
      </c>
      <c r="AJ15" t="s">
        <v>37</v>
      </c>
    </row>
    <row r="16" spans="1:36" x14ac:dyDescent="0.45">
      <c r="A16">
        <v>15</v>
      </c>
      <c r="C16" t="s">
        <v>232</v>
      </c>
      <c r="D16" t="str">
        <f t="shared" si="0"/>
        <v>Kyle Schwarber2023</v>
      </c>
      <c r="E16" t="s">
        <v>1395</v>
      </c>
      <c r="F16">
        <v>2023</v>
      </c>
      <c r="G16">
        <v>71</v>
      </c>
      <c r="H16">
        <v>327</v>
      </c>
      <c r="I16">
        <v>720</v>
      </c>
      <c r="J16">
        <v>71</v>
      </c>
      <c r="K16">
        <v>254</v>
      </c>
      <c r="L16">
        <v>56</v>
      </c>
      <c r="M16">
        <v>54</v>
      </c>
      <c r="N16">
        <v>8</v>
      </c>
      <c r="O16">
        <v>0</v>
      </c>
      <c r="P16">
        <v>25</v>
      </c>
      <c r="Q16">
        <v>55</v>
      </c>
      <c r="R16">
        <v>0</v>
      </c>
      <c r="S16">
        <v>1</v>
      </c>
      <c r="T16">
        <v>68</v>
      </c>
      <c r="U16">
        <v>98</v>
      </c>
      <c r="V16">
        <v>0.21299999999999999</v>
      </c>
      <c r="W16">
        <v>0.379</v>
      </c>
      <c r="X16">
        <v>0.53900000000000003</v>
      </c>
      <c r="Y16">
        <v>0.91900000000000004</v>
      </c>
      <c r="Z16">
        <v>137</v>
      </c>
      <c r="AA16">
        <v>1</v>
      </c>
      <c r="AB16">
        <v>2</v>
      </c>
      <c r="AC16">
        <v>0</v>
      </c>
      <c r="AD16">
        <v>3</v>
      </c>
      <c r="AE16">
        <v>2</v>
      </c>
      <c r="AF16">
        <v>0</v>
      </c>
      <c r="AG16">
        <v>0.216</v>
      </c>
      <c r="AH16">
        <v>124</v>
      </c>
      <c r="AI16">
        <v>147</v>
      </c>
      <c r="AJ16" t="s">
        <v>233</v>
      </c>
    </row>
    <row r="17" spans="1:36" x14ac:dyDescent="0.45">
      <c r="A17">
        <v>16</v>
      </c>
      <c r="C17" t="s">
        <v>50</v>
      </c>
      <c r="D17" t="str">
        <f t="shared" si="0"/>
        <v>Marcus Semien2022</v>
      </c>
      <c r="E17" t="s">
        <v>1395</v>
      </c>
      <c r="F17">
        <v>2022</v>
      </c>
      <c r="G17">
        <v>72</v>
      </c>
      <c r="H17">
        <v>327</v>
      </c>
      <c r="I17">
        <v>724</v>
      </c>
      <c r="J17">
        <v>72</v>
      </c>
      <c r="K17">
        <v>297</v>
      </c>
      <c r="L17">
        <v>51</v>
      </c>
      <c r="M17">
        <v>77</v>
      </c>
      <c r="N17">
        <v>16</v>
      </c>
      <c r="O17">
        <v>3</v>
      </c>
      <c r="P17">
        <v>13</v>
      </c>
      <c r="Q17">
        <v>40</v>
      </c>
      <c r="R17">
        <v>8</v>
      </c>
      <c r="S17">
        <v>6</v>
      </c>
      <c r="T17">
        <v>23</v>
      </c>
      <c r="U17">
        <v>55</v>
      </c>
      <c r="V17">
        <v>0.25900000000000001</v>
      </c>
      <c r="W17">
        <v>0.312</v>
      </c>
      <c r="X17">
        <v>0.46500000000000002</v>
      </c>
      <c r="Y17">
        <v>0.77700000000000002</v>
      </c>
      <c r="Z17">
        <v>138</v>
      </c>
      <c r="AA17">
        <v>2</v>
      </c>
      <c r="AB17">
        <v>2</v>
      </c>
      <c r="AC17">
        <v>0</v>
      </c>
      <c r="AD17">
        <v>5</v>
      </c>
      <c r="AE17">
        <v>0</v>
      </c>
      <c r="AF17">
        <v>9</v>
      </c>
      <c r="AG17">
        <v>0.27400000000000002</v>
      </c>
      <c r="AH17">
        <v>111</v>
      </c>
      <c r="AI17">
        <v>118</v>
      </c>
      <c r="AJ17" t="s">
        <v>51</v>
      </c>
    </row>
    <row r="18" spans="1:36" x14ac:dyDescent="0.45">
      <c r="A18">
        <v>17</v>
      </c>
      <c r="C18" t="s">
        <v>106</v>
      </c>
      <c r="D18" t="str">
        <f t="shared" si="0"/>
        <v>Ronald Acuña Jr.2023</v>
      </c>
      <c r="E18" t="s">
        <v>1395</v>
      </c>
      <c r="F18">
        <v>2023</v>
      </c>
      <c r="G18">
        <v>70</v>
      </c>
      <c r="H18">
        <v>326</v>
      </c>
      <c r="I18">
        <v>735</v>
      </c>
      <c r="J18">
        <v>70</v>
      </c>
      <c r="K18">
        <v>284</v>
      </c>
      <c r="L18">
        <v>70</v>
      </c>
      <c r="M18">
        <v>98</v>
      </c>
      <c r="N18">
        <v>10</v>
      </c>
      <c r="O18">
        <v>3</v>
      </c>
      <c r="P18">
        <v>20</v>
      </c>
      <c r="Q18">
        <v>51</v>
      </c>
      <c r="R18">
        <v>32</v>
      </c>
      <c r="S18">
        <v>7</v>
      </c>
      <c r="T18">
        <v>36</v>
      </c>
      <c r="U18">
        <v>35</v>
      </c>
      <c r="V18">
        <v>0.34499999999999997</v>
      </c>
      <c r="W18">
        <v>0.42599999999999999</v>
      </c>
      <c r="X18">
        <v>0.61299999999999999</v>
      </c>
      <c r="Y18">
        <v>1.0389999999999999</v>
      </c>
      <c r="Z18">
        <v>174</v>
      </c>
      <c r="AA18">
        <v>8</v>
      </c>
      <c r="AB18">
        <v>5</v>
      </c>
      <c r="AC18">
        <v>0</v>
      </c>
      <c r="AD18">
        <v>1</v>
      </c>
      <c r="AE18">
        <v>1</v>
      </c>
      <c r="AF18">
        <v>1</v>
      </c>
      <c r="AG18">
        <v>0.33900000000000002</v>
      </c>
      <c r="AH18">
        <v>105</v>
      </c>
      <c r="AI18">
        <v>179</v>
      </c>
      <c r="AJ18" t="s">
        <v>107</v>
      </c>
    </row>
    <row r="19" spans="1:36" x14ac:dyDescent="0.45">
      <c r="A19">
        <v>18</v>
      </c>
      <c r="C19" t="s">
        <v>38</v>
      </c>
      <c r="D19" t="str">
        <f t="shared" si="0"/>
        <v>Jose Altuve2015</v>
      </c>
      <c r="E19" t="s">
        <v>1395</v>
      </c>
      <c r="F19">
        <v>2015</v>
      </c>
      <c r="G19">
        <v>71</v>
      </c>
      <c r="H19">
        <v>326</v>
      </c>
      <c r="I19">
        <v>689</v>
      </c>
      <c r="J19">
        <v>71</v>
      </c>
      <c r="K19">
        <v>303</v>
      </c>
      <c r="L19">
        <v>41</v>
      </c>
      <c r="M19">
        <v>102</v>
      </c>
      <c r="N19">
        <v>24</v>
      </c>
      <c r="O19">
        <v>4</v>
      </c>
      <c r="P19">
        <v>7</v>
      </c>
      <c r="Q19">
        <v>28</v>
      </c>
      <c r="R19">
        <v>13</v>
      </c>
      <c r="S19">
        <v>5</v>
      </c>
      <c r="T19">
        <v>13</v>
      </c>
      <c r="U19">
        <v>33</v>
      </c>
      <c r="V19">
        <v>0.33700000000000002</v>
      </c>
      <c r="W19">
        <v>0.372</v>
      </c>
      <c r="X19">
        <v>0.51200000000000001</v>
      </c>
      <c r="Y19">
        <v>0.88400000000000001</v>
      </c>
      <c r="Z19">
        <v>155</v>
      </c>
      <c r="AA19">
        <v>7</v>
      </c>
      <c r="AB19">
        <v>6</v>
      </c>
      <c r="AC19">
        <v>1</v>
      </c>
      <c r="AD19">
        <v>3</v>
      </c>
      <c r="AE19">
        <v>1</v>
      </c>
      <c r="AF19">
        <v>6</v>
      </c>
      <c r="AG19">
        <v>0.35699999999999998</v>
      </c>
      <c r="AH19">
        <v>117</v>
      </c>
      <c r="AI19">
        <v>140</v>
      </c>
      <c r="AJ19" t="s">
        <v>39</v>
      </c>
    </row>
    <row r="20" spans="1:36" x14ac:dyDescent="0.45">
      <c r="A20">
        <v>19</v>
      </c>
      <c r="C20" t="s">
        <v>679</v>
      </c>
      <c r="D20" t="str">
        <f t="shared" si="0"/>
        <v>Matt Duffy2015</v>
      </c>
      <c r="E20" t="s">
        <v>1395</v>
      </c>
      <c r="F20">
        <v>2015</v>
      </c>
      <c r="G20">
        <v>73</v>
      </c>
      <c r="H20">
        <v>326</v>
      </c>
      <c r="I20">
        <v>612</v>
      </c>
      <c r="J20">
        <v>73</v>
      </c>
      <c r="K20">
        <v>307</v>
      </c>
      <c r="L20">
        <v>44</v>
      </c>
      <c r="M20">
        <v>91</v>
      </c>
      <c r="N20">
        <v>15</v>
      </c>
      <c r="O20">
        <v>2</v>
      </c>
      <c r="P20">
        <v>4</v>
      </c>
      <c r="Q20">
        <v>36</v>
      </c>
      <c r="R20">
        <v>9</v>
      </c>
      <c r="S20">
        <v>0</v>
      </c>
      <c r="T20">
        <v>17</v>
      </c>
      <c r="U20">
        <v>44</v>
      </c>
      <c r="V20">
        <v>0.29599999999999999</v>
      </c>
      <c r="W20">
        <v>0.33400000000000002</v>
      </c>
      <c r="X20">
        <v>0.39700000000000002</v>
      </c>
      <c r="Y20">
        <v>0.73199999999999998</v>
      </c>
      <c r="Z20">
        <v>122</v>
      </c>
      <c r="AA20">
        <v>12</v>
      </c>
      <c r="AB20">
        <v>1</v>
      </c>
      <c r="AC20">
        <v>0</v>
      </c>
      <c r="AD20">
        <v>1</v>
      </c>
      <c r="AE20">
        <v>0</v>
      </c>
      <c r="AF20">
        <v>2</v>
      </c>
      <c r="AG20">
        <v>0.33500000000000002</v>
      </c>
      <c r="AH20">
        <v>93</v>
      </c>
      <c r="AI20">
        <v>100</v>
      </c>
      <c r="AJ20" t="s">
        <v>680</v>
      </c>
    </row>
    <row r="21" spans="1:36" x14ac:dyDescent="0.45">
      <c r="A21">
        <v>20</v>
      </c>
      <c r="C21" t="s">
        <v>220</v>
      </c>
      <c r="D21" t="str">
        <f t="shared" si="0"/>
        <v>Xander Bogaerts2016</v>
      </c>
      <c r="E21" t="s">
        <v>1395</v>
      </c>
      <c r="F21">
        <v>2016</v>
      </c>
      <c r="G21">
        <v>72</v>
      </c>
      <c r="H21">
        <v>325</v>
      </c>
      <c r="I21">
        <v>719</v>
      </c>
      <c r="J21">
        <v>72</v>
      </c>
      <c r="K21">
        <v>296</v>
      </c>
      <c r="L21">
        <v>50</v>
      </c>
      <c r="M21">
        <v>75</v>
      </c>
      <c r="N21">
        <v>12</v>
      </c>
      <c r="O21">
        <v>1</v>
      </c>
      <c r="P21">
        <v>11</v>
      </c>
      <c r="Q21">
        <v>33</v>
      </c>
      <c r="R21">
        <v>2</v>
      </c>
      <c r="S21">
        <v>1</v>
      </c>
      <c r="T21">
        <v>24</v>
      </c>
      <c r="U21">
        <v>65</v>
      </c>
      <c r="V21">
        <v>0.253</v>
      </c>
      <c r="W21">
        <v>0.317</v>
      </c>
      <c r="X21">
        <v>0.41199999999999998</v>
      </c>
      <c r="Y21">
        <v>0.72899999999999998</v>
      </c>
      <c r="Z21">
        <v>122</v>
      </c>
      <c r="AA21">
        <v>6</v>
      </c>
      <c r="AB21">
        <v>4</v>
      </c>
      <c r="AC21">
        <v>0</v>
      </c>
      <c r="AD21">
        <v>1</v>
      </c>
      <c r="AE21">
        <v>0</v>
      </c>
      <c r="AF21">
        <v>2</v>
      </c>
      <c r="AG21">
        <v>0.28999999999999998</v>
      </c>
      <c r="AH21">
        <v>81</v>
      </c>
      <c r="AI21">
        <v>98</v>
      </c>
      <c r="AJ21" t="s">
        <v>221</v>
      </c>
    </row>
    <row r="22" spans="1:36" x14ac:dyDescent="0.45">
      <c r="A22">
        <v>21</v>
      </c>
      <c r="C22" t="s">
        <v>40</v>
      </c>
      <c r="D22" t="str">
        <f t="shared" si="0"/>
        <v>Alex Bregman2023</v>
      </c>
      <c r="E22" t="s">
        <v>1395</v>
      </c>
      <c r="F22">
        <v>2023</v>
      </c>
      <c r="G22">
        <v>71</v>
      </c>
      <c r="H22">
        <v>325</v>
      </c>
      <c r="I22">
        <v>724</v>
      </c>
      <c r="J22">
        <v>71</v>
      </c>
      <c r="K22">
        <v>276</v>
      </c>
      <c r="L22">
        <v>53</v>
      </c>
      <c r="M22">
        <v>80</v>
      </c>
      <c r="N22">
        <v>17</v>
      </c>
      <c r="O22">
        <v>2</v>
      </c>
      <c r="P22">
        <v>13</v>
      </c>
      <c r="Q22">
        <v>42</v>
      </c>
      <c r="R22">
        <v>0</v>
      </c>
      <c r="S22">
        <v>1</v>
      </c>
      <c r="T22">
        <v>42</v>
      </c>
      <c r="U22">
        <v>37</v>
      </c>
      <c r="V22">
        <v>0.28999999999999998</v>
      </c>
      <c r="W22">
        <v>0.39400000000000002</v>
      </c>
      <c r="X22">
        <v>0.50700000000000001</v>
      </c>
      <c r="Y22">
        <v>0.90100000000000002</v>
      </c>
      <c r="Z22">
        <v>140</v>
      </c>
      <c r="AA22">
        <v>10</v>
      </c>
      <c r="AB22">
        <v>6</v>
      </c>
      <c r="AC22">
        <v>0</v>
      </c>
      <c r="AD22">
        <v>1</v>
      </c>
      <c r="AE22">
        <v>0</v>
      </c>
      <c r="AF22">
        <v>1</v>
      </c>
      <c r="AG22">
        <v>0.29499999999999998</v>
      </c>
      <c r="AH22">
        <v>124</v>
      </c>
      <c r="AI22">
        <v>144</v>
      </c>
      <c r="AJ22" t="s">
        <v>41</v>
      </c>
    </row>
    <row r="23" spans="1:36" x14ac:dyDescent="0.45">
      <c r="A23">
        <v>22</v>
      </c>
      <c r="C23" t="s">
        <v>104</v>
      </c>
      <c r="D23" t="str">
        <f t="shared" si="0"/>
        <v>Manny Machado2017</v>
      </c>
      <c r="E23" t="s">
        <v>1395</v>
      </c>
      <c r="F23">
        <v>2017</v>
      </c>
      <c r="G23">
        <v>73</v>
      </c>
      <c r="H23">
        <v>325</v>
      </c>
      <c r="I23">
        <v>690</v>
      </c>
      <c r="J23">
        <v>73</v>
      </c>
      <c r="K23">
        <v>300</v>
      </c>
      <c r="L23">
        <v>43</v>
      </c>
      <c r="M23">
        <v>87</v>
      </c>
      <c r="N23">
        <v>16</v>
      </c>
      <c r="O23">
        <v>1</v>
      </c>
      <c r="P23">
        <v>15</v>
      </c>
      <c r="Q23">
        <v>48</v>
      </c>
      <c r="R23">
        <v>5</v>
      </c>
      <c r="S23">
        <v>3</v>
      </c>
      <c r="T23">
        <v>19</v>
      </c>
      <c r="U23">
        <v>43</v>
      </c>
      <c r="V23">
        <v>0.28999999999999998</v>
      </c>
      <c r="W23">
        <v>0.32600000000000001</v>
      </c>
      <c r="X23">
        <v>0.5</v>
      </c>
      <c r="Y23">
        <v>0.82599999999999996</v>
      </c>
      <c r="Z23">
        <v>150</v>
      </c>
      <c r="AA23">
        <v>10</v>
      </c>
      <c r="AB23">
        <v>0</v>
      </c>
      <c r="AC23">
        <v>0</v>
      </c>
      <c r="AD23">
        <v>6</v>
      </c>
      <c r="AE23">
        <v>1</v>
      </c>
      <c r="AF23">
        <v>4</v>
      </c>
      <c r="AG23">
        <v>0.28999999999999998</v>
      </c>
      <c r="AH23">
        <v>111</v>
      </c>
      <c r="AI23">
        <v>118</v>
      </c>
      <c r="AJ23" t="s">
        <v>105</v>
      </c>
    </row>
    <row r="24" spans="1:36" x14ac:dyDescent="0.45">
      <c r="A24">
        <v>23</v>
      </c>
      <c r="C24" t="s">
        <v>72</v>
      </c>
      <c r="D24" t="str">
        <f t="shared" si="0"/>
        <v>Joey Votto2015</v>
      </c>
      <c r="E24" t="s">
        <v>1395</v>
      </c>
      <c r="F24">
        <v>2015</v>
      </c>
      <c r="G24">
        <v>73</v>
      </c>
      <c r="H24">
        <v>325</v>
      </c>
      <c r="I24">
        <v>695</v>
      </c>
      <c r="J24">
        <v>73</v>
      </c>
      <c r="K24">
        <v>235</v>
      </c>
      <c r="L24">
        <v>53</v>
      </c>
      <c r="M24">
        <v>85</v>
      </c>
      <c r="N24">
        <v>18</v>
      </c>
      <c r="O24">
        <v>0</v>
      </c>
      <c r="P24">
        <v>14</v>
      </c>
      <c r="Q24">
        <v>38</v>
      </c>
      <c r="R24">
        <v>6</v>
      </c>
      <c r="S24">
        <v>1</v>
      </c>
      <c r="T24">
        <v>86</v>
      </c>
      <c r="U24">
        <v>65</v>
      </c>
      <c r="V24">
        <v>0.36199999999999999</v>
      </c>
      <c r="W24">
        <v>0.53500000000000003</v>
      </c>
      <c r="X24">
        <v>0.61699999999999999</v>
      </c>
      <c r="Y24">
        <v>1.1519999999999999</v>
      </c>
      <c r="Z24">
        <v>145</v>
      </c>
      <c r="AA24">
        <v>5</v>
      </c>
      <c r="AB24">
        <v>3</v>
      </c>
      <c r="AC24">
        <v>0</v>
      </c>
      <c r="AD24">
        <v>1</v>
      </c>
      <c r="AE24">
        <v>11</v>
      </c>
      <c r="AF24">
        <v>2</v>
      </c>
      <c r="AG24">
        <v>0.45200000000000001</v>
      </c>
      <c r="AH24">
        <v>131</v>
      </c>
      <c r="AI24">
        <v>216</v>
      </c>
      <c r="AJ24" t="s">
        <v>73</v>
      </c>
    </row>
    <row r="25" spans="1:36" x14ac:dyDescent="0.45">
      <c r="A25">
        <v>24</v>
      </c>
      <c r="C25" t="s">
        <v>168</v>
      </c>
      <c r="D25" t="str">
        <f t="shared" si="0"/>
        <v>José Abreu2015</v>
      </c>
      <c r="E25" t="s">
        <v>1395</v>
      </c>
      <c r="F25">
        <v>2015</v>
      </c>
      <c r="G25">
        <v>73</v>
      </c>
      <c r="H25">
        <v>324</v>
      </c>
      <c r="I25">
        <v>668</v>
      </c>
      <c r="J25">
        <v>73</v>
      </c>
      <c r="K25">
        <v>292</v>
      </c>
      <c r="L25">
        <v>38</v>
      </c>
      <c r="M25">
        <v>83</v>
      </c>
      <c r="N25">
        <v>19</v>
      </c>
      <c r="O25">
        <v>0</v>
      </c>
      <c r="P25">
        <v>16</v>
      </c>
      <c r="Q25">
        <v>55</v>
      </c>
      <c r="R25">
        <v>0</v>
      </c>
      <c r="S25">
        <v>0</v>
      </c>
      <c r="T25">
        <v>24</v>
      </c>
      <c r="U25">
        <v>70</v>
      </c>
      <c r="V25">
        <v>0.28399999999999997</v>
      </c>
      <c r="W25">
        <v>0.35199999999999998</v>
      </c>
      <c r="X25">
        <v>0.51400000000000001</v>
      </c>
      <c r="Y25">
        <v>0.86599999999999999</v>
      </c>
      <c r="Z25">
        <v>150</v>
      </c>
      <c r="AA25">
        <v>2</v>
      </c>
      <c r="AB25">
        <v>7</v>
      </c>
      <c r="AC25">
        <v>0</v>
      </c>
      <c r="AD25">
        <v>1</v>
      </c>
      <c r="AE25">
        <v>8</v>
      </c>
      <c r="AF25">
        <v>2</v>
      </c>
      <c r="AG25">
        <v>0.32400000000000001</v>
      </c>
      <c r="AH25">
        <v>104</v>
      </c>
      <c r="AI25">
        <v>134</v>
      </c>
      <c r="AJ25" t="s">
        <v>169</v>
      </c>
    </row>
    <row r="26" spans="1:36" x14ac:dyDescent="0.45">
      <c r="A26">
        <v>25</v>
      </c>
      <c r="C26" t="s">
        <v>208</v>
      </c>
      <c r="D26" t="str">
        <f t="shared" si="0"/>
        <v>Pete Alonso2021</v>
      </c>
      <c r="E26" t="s">
        <v>1395</v>
      </c>
      <c r="F26">
        <v>2021</v>
      </c>
      <c r="G26">
        <v>74</v>
      </c>
      <c r="H26">
        <v>324</v>
      </c>
      <c r="I26">
        <v>637</v>
      </c>
      <c r="J26">
        <v>74</v>
      </c>
      <c r="K26">
        <v>284</v>
      </c>
      <c r="L26">
        <v>42</v>
      </c>
      <c r="M26">
        <v>78</v>
      </c>
      <c r="N26">
        <v>15</v>
      </c>
      <c r="O26">
        <v>3</v>
      </c>
      <c r="P26">
        <v>20</v>
      </c>
      <c r="Q26">
        <v>45</v>
      </c>
      <c r="R26">
        <v>2</v>
      </c>
      <c r="S26">
        <v>0</v>
      </c>
      <c r="T26">
        <v>32</v>
      </c>
      <c r="U26">
        <v>60</v>
      </c>
      <c r="V26">
        <v>0.27500000000000002</v>
      </c>
      <c r="W26">
        <v>0.36099999999999999</v>
      </c>
      <c r="X26">
        <v>0.56000000000000005</v>
      </c>
      <c r="Y26">
        <v>0.92100000000000004</v>
      </c>
      <c r="Z26">
        <v>159</v>
      </c>
      <c r="AA26">
        <v>12</v>
      </c>
      <c r="AB26">
        <v>7</v>
      </c>
      <c r="AC26">
        <v>0</v>
      </c>
      <c r="AD26">
        <v>1</v>
      </c>
      <c r="AE26">
        <v>4</v>
      </c>
      <c r="AF26">
        <v>5</v>
      </c>
      <c r="AG26">
        <v>0.28299999999999997</v>
      </c>
      <c r="AH26">
        <v>113</v>
      </c>
      <c r="AI26">
        <v>146</v>
      </c>
      <c r="AJ26" t="s">
        <v>209</v>
      </c>
    </row>
    <row r="27" spans="1:36" x14ac:dyDescent="0.45">
      <c r="A27">
        <v>26</v>
      </c>
      <c r="C27" t="s">
        <v>120</v>
      </c>
      <c r="D27" t="str">
        <f t="shared" si="0"/>
        <v>Elvis Andrus2017</v>
      </c>
      <c r="E27" t="s">
        <v>1395</v>
      </c>
      <c r="F27">
        <v>2017</v>
      </c>
      <c r="G27">
        <v>74</v>
      </c>
      <c r="H27">
        <v>324</v>
      </c>
      <c r="I27">
        <v>689</v>
      </c>
      <c r="J27">
        <v>74</v>
      </c>
      <c r="K27">
        <v>303</v>
      </c>
      <c r="L27">
        <v>48</v>
      </c>
      <c r="M27">
        <v>89</v>
      </c>
      <c r="N27">
        <v>23</v>
      </c>
      <c r="O27">
        <v>2</v>
      </c>
      <c r="P27">
        <v>9</v>
      </c>
      <c r="Q27">
        <v>38</v>
      </c>
      <c r="R27">
        <v>5</v>
      </c>
      <c r="S27">
        <v>3</v>
      </c>
      <c r="T27">
        <v>15</v>
      </c>
      <c r="U27">
        <v>42</v>
      </c>
      <c r="V27">
        <v>0.29399999999999998</v>
      </c>
      <c r="W27">
        <v>0.32800000000000001</v>
      </c>
      <c r="X27">
        <v>0.47199999999999998</v>
      </c>
      <c r="Y27">
        <v>0.8</v>
      </c>
      <c r="Z27">
        <v>143</v>
      </c>
      <c r="AA27">
        <v>5</v>
      </c>
      <c r="AB27">
        <v>2</v>
      </c>
      <c r="AC27">
        <v>1</v>
      </c>
      <c r="AD27">
        <v>3</v>
      </c>
      <c r="AE27">
        <v>0</v>
      </c>
      <c r="AF27">
        <v>4</v>
      </c>
      <c r="AG27">
        <v>0.314</v>
      </c>
      <c r="AH27">
        <v>98</v>
      </c>
      <c r="AI27">
        <v>112</v>
      </c>
      <c r="AJ27" t="s">
        <v>121</v>
      </c>
    </row>
    <row r="28" spans="1:36" x14ac:dyDescent="0.45">
      <c r="A28">
        <v>27</v>
      </c>
      <c r="C28" t="s">
        <v>346</v>
      </c>
      <c r="D28" t="str">
        <f t="shared" si="0"/>
        <v>Rafael Devers2019</v>
      </c>
      <c r="E28" t="s">
        <v>1395</v>
      </c>
      <c r="F28">
        <v>2019</v>
      </c>
      <c r="G28">
        <v>69</v>
      </c>
      <c r="H28">
        <v>324</v>
      </c>
      <c r="I28">
        <v>702</v>
      </c>
      <c r="J28">
        <v>69</v>
      </c>
      <c r="K28">
        <v>301</v>
      </c>
      <c r="L28">
        <v>60</v>
      </c>
      <c r="M28">
        <v>89</v>
      </c>
      <c r="N28">
        <v>29</v>
      </c>
      <c r="O28">
        <v>2</v>
      </c>
      <c r="P28">
        <v>16</v>
      </c>
      <c r="Q28">
        <v>53</v>
      </c>
      <c r="R28">
        <v>0</v>
      </c>
      <c r="S28">
        <v>3</v>
      </c>
      <c r="T28">
        <v>20</v>
      </c>
      <c r="U28">
        <v>59</v>
      </c>
      <c r="V28">
        <v>0.29599999999999999</v>
      </c>
      <c r="W28">
        <v>0.34300000000000003</v>
      </c>
      <c r="X28">
        <v>0.56499999999999995</v>
      </c>
      <c r="Y28">
        <v>0.90700000000000003</v>
      </c>
      <c r="Z28">
        <v>170</v>
      </c>
      <c r="AA28">
        <v>4</v>
      </c>
      <c r="AB28">
        <v>2</v>
      </c>
      <c r="AC28">
        <v>0</v>
      </c>
      <c r="AD28">
        <v>1</v>
      </c>
      <c r="AE28">
        <v>4</v>
      </c>
      <c r="AF28">
        <v>2</v>
      </c>
      <c r="AG28">
        <v>0.32200000000000001</v>
      </c>
      <c r="AH28">
        <v>97</v>
      </c>
      <c r="AI28">
        <v>135</v>
      </c>
      <c r="AJ28" t="s">
        <v>347</v>
      </c>
    </row>
    <row r="29" spans="1:36" x14ac:dyDescent="0.45">
      <c r="A29">
        <v>28</v>
      </c>
      <c r="C29" t="s">
        <v>551</v>
      </c>
      <c r="D29" t="str">
        <f t="shared" si="0"/>
        <v>David Fletcher2019</v>
      </c>
      <c r="E29" t="s">
        <v>1395</v>
      </c>
      <c r="F29">
        <v>2019</v>
      </c>
      <c r="G29">
        <v>70</v>
      </c>
      <c r="H29">
        <v>324</v>
      </c>
      <c r="I29">
        <v>653</v>
      </c>
      <c r="J29">
        <v>70</v>
      </c>
      <c r="K29">
        <v>298</v>
      </c>
      <c r="L29">
        <v>38</v>
      </c>
      <c r="M29">
        <v>85</v>
      </c>
      <c r="N29">
        <v>15</v>
      </c>
      <c r="O29">
        <v>2</v>
      </c>
      <c r="P29">
        <v>1</v>
      </c>
      <c r="Q29">
        <v>19</v>
      </c>
      <c r="R29">
        <v>3</v>
      </c>
      <c r="S29">
        <v>0</v>
      </c>
      <c r="T29">
        <v>25</v>
      </c>
      <c r="U29">
        <v>39</v>
      </c>
      <c r="V29">
        <v>0.28499999999999998</v>
      </c>
      <c r="W29">
        <v>0.34100000000000003</v>
      </c>
      <c r="X29">
        <v>0.35899999999999999</v>
      </c>
      <c r="Y29">
        <v>0.7</v>
      </c>
      <c r="Z29">
        <v>107</v>
      </c>
      <c r="AA29">
        <v>2</v>
      </c>
      <c r="AB29">
        <v>0</v>
      </c>
      <c r="AC29">
        <v>1</v>
      </c>
      <c r="AD29">
        <v>0</v>
      </c>
      <c r="AE29">
        <v>1</v>
      </c>
      <c r="AF29">
        <v>1</v>
      </c>
      <c r="AG29">
        <v>0.32600000000000001</v>
      </c>
      <c r="AH29">
        <v>91</v>
      </c>
      <c r="AI29">
        <v>88</v>
      </c>
      <c r="AJ29" t="s">
        <v>552</v>
      </c>
    </row>
    <row r="30" spans="1:36" x14ac:dyDescent="0.45">
      <c r="A30">
        <v>29</v>
      </c>
      <c r="C30" t="s">
        <v>204</v>
      </c>
      <c r="D30" t="str">
        <f t="shared" si="0"/>
        <v>Vladimir Guerrero Jr.2021</v>
      </c>
      <c r="E30" t="s">
        <v>1395</v>
      </c>
      <c r="F30">
        <v>2021</v>
      </c>
      <c r="G30">
        <v>74</v>
      </c>
      <c r="H30">
        <v>324</v>
      </c>
      <c r="I30">
        <v>698</v>
      </c>
      <c r="J30">
        <v>74</v>
      </c>
      <c r="K30">
        <v>288</v>
      </c>
      <c r="L30">
        <v>55</v>
      </c>
      <c r="M30">
        <v>83</v>
      </c>
      <c r="N30">
        <v>12</v>
      </c>
      <c r="O30">
        <v>0</v>
      </c>
      <c r="P30">
        <v>20</v>
      </c>
      <c r="Q30">
        <v>38</v>
      </c>
      <c r="R30">
        <v>2</v>
      </c>
      <c r="S30">
        <v>0</v>
      </c>
      <c r="T30">
        <v>34</v>
      </c>
      <c r="U30">
        <v>44</v>
      </c>
      <c r="V30">
        <v>0.28799999999999998</v>
      </c>
      <c r="W30">
        <v>0.36699999999999999</v>
      </c>
      <c r="X30">
        <v>0.53800000000000003</v>
      </c>
      <c r="Y30">
        <v>0.90600000000000003</v>
      </c>
      <c r="Z30">
        <v>155</v>
      </c>
      <c r="AA30">
        <v>9</v>
      </c>
      <c r="AB30">
        <v>2</v>
      </c>
      <c r="AC30">
        <v>0</v>
      </c>
      <c r="AD30">
        <v>0</v>
      </c>
      <c r="AE30">
        <v>2</v>
      </c>
      <c r="AF30">
        <v>1</v>
      </c>
      <c r="AG30">
        <v>0.28100000000000003</v>
      </c>
      <c r="AH30">
        <v>81</v>
      </c>
      <c r="AI30">
        <v>143</v>
      </c>
      <c r="AJ30" t="s">
        <v>205</v>
      </c>
    </row>
    <row r="31" spans="1:36" x14ac:dyDescent="0.45">
      <c r="A31">
        <v>30</v>
      </c>
      <c r="C31" t="s">
        <v>136</v>
      </c>
      <c r="D31" t="str">
        <f t="shared" si="0"/>
        <v>Ender Inciarte2016</v>
      </c>
      <c r="E31" t="s">
        <v>1395</v>
      </c>
      <c r="F31">
        <v>2016</v>
      </c>
      <c r="G31">
        <v>72</v>
      </c>
      <c r="H31">
        <v>324</v>
      </c>
      <c r="I31">
        <v>578</v>
      </c>
      <c r="J31">
        <v>70</v>
      </c>
      <c r="K31">
        <v>293</v>
      </c>
      <c r="L31">
        <v>59</v>
      </c>
      <c r="M31">
        <v>100</v>
      </c>
      <c r="N31">
        <v>15</v>
      </c>
      <c r="O31">
        <v>4</v>
      </c>
      <c r="P31">
        <v>2</v>
      </c>
      <c r="Q31">
        <v>18</v>
      </c>
      <c r="R31">
        <v>8</v>
      </c>
      <c r="S31">
        <v>4</v>
      </c>
      <c r="T31">
        <v>25</v>
      </c>
      <c r="U31">
        <v>39</v>
      </c>
      <c r="V31">
        <v>0.34100000000000003</v>
      </c>
      <c r="W31">
        <v>0.39600000000000002</v>
      </c>
      <c r="X31">
        <v>0.44</v>
      </c>
      <c r="Y31">
        <v>0.83599999999999997</v>
      </c>
      <c r="Z31">
        <v>129</v>
      </c>
      <c r="AA31">
        <v>6</v>
      </c>
      <c r="AB31">
        <v>2</v>
      </c>
      <c r="AC31">
        <v>3</v>
      </c>
      <c r="AD31">
        <v>1</v>
      </c>
      <c r="AE31">
        <v>3</v>
      </c>
      <c r="AF31">
        <v>3</v>
      </c>
      <c r="AG31">
        <v>0.38700000000000001</v>
      </c>
      <c r="AH31">
        <v>128</v>
      </c>
      <c r="AI31">
        <v>130</v>
      </c>
      <c r="AJ31" t="s">
        <v>137</v>
      </c>
    </row>
    <row r="32" spans="1:36" x14ac:dyDescent="0.45">
      <c r="A32">
        <v>31</v>
      </c>
      <c r="C32" t="s">
        <v>168</v>
      </c>
      <c r="D32" t="str">
        <f t="shared" si="0"/>
        <v>José Abreu2019</v>
      </c>
      <c r="E32" t="s">
        <v>1395</v>
      </c>
      <c r="F32">
        <v>2019</v>
      </c>
      <c r="G32">
        <v>73</v>
      </c>
      <c r="H32">
        <v>323</v>
      </c>
      <c r="I32">
        <v>693</v>
      </c>
      <c r="J32">
        <v>73</v>
      </c>
      <c r="K32">
        <v>289</v>
      </c>
      <c r="L32">
        <v>41</v>
      </c>
      <c r="M32">
        <v>84</v>
      </c>
      <c r="N32">
        <v>17</v>
      </c>
      <c r="O32">
        <v>1</v>
      </c>
      <c r="P32">
        <v>12</v>
      </c>
      <c r="Q32">
        <v>57</v>
      </c>
      <c r="R32">
        <v>0</v>
      </c>
      <c r="S32">
        <v>0</v>
      </c>
      <c r="T32">
        <v>18</v>
      </c>
      <c r="U32">
        <v>67</v>
      </c>
      <c r="V32">
        <v>0.29099999999999998</v>
      </c>
      <c r="W32">
        <v>0.34699999999999998</v>
      </c>
      <c r="X32">
        <v>0.48099999999999998</v>
      </c>
      <c r="Y32">
        <v>0.82799999999999996</v>
      </c>
      <c r="Z32">
        <v>139</v>
      </c>
      <c r="AA32">
        <v>14</v>
      </c>
      <c r="AB32">
        <v>10</v>
      </c>
      <c r="AC32">
        <v>0</v>
      </c>
      <c r="AD32">
        <v>6</v>
      </c>
      <c r="AE32">
        <v>2</v>
      </c>
      <c r="AF32">
        <v>3</v>
      </c>
      <c r="AG32">
        <v>0.33300000000000002</v>
      </c>
      <c r="AH32">
        <v>101</v>
      </c>
      <c r="AI32">
        <v>117</v>
      </c>
      <c r="AJ32" t="s">
        <v>169</v>
      </c>
    </row>
    <row r="33" spans="1:36" x14ac:dyDescent="0.45">
      <c r="A33">
        <v>32</v>
      </c>
      <c r="C33" t="s">
        <v>481</v>
      </c>
      <c r="D33" t="str">
        <f t="shared" si="0"/>
        <v>J.P. Crawford2021</v>
      </c>
      <c r="E33" t="s">
        <v>1395</v>
      </c>
      <c r="F33">
        <v>2021</v>
      </c>
      <c r="G33">
        <v>70</v>
      </c>
      <c r="H33">
        <v>323</v>
      </c>
      <c r="I33">
        <v>687</v>
      </c>
      <c r="J33">
        <v>69</v>
      </c>
      <c r="K33">
        <v>289</v>
      </c>
      <c r="L33">
        <v>43</v>
      </c>
      <c r="M33">
        <v>77</v>
      </c>
      <c r="N33">
        <v>15</v>
      </c>
      <c r="O33">
        <v>0</v>
      </c>
      <c r="P33">
        <v>4</v>
      </c>
      <c r="Q33">
        <v>23</v>
      </c>
      <c r="R33">
        <v>0</v>
      </c>
      <c r="S33">
        <v>3</v>
      </c>
      <c r="T33">
        <v>27</v>
      </c>
      <c r="U33">
        <v>55</v>
      </c>
      <c r="V33">
        <v>0.26600000000000001</v>
      </c>
      <c r="W33">
        <v>0.33500000000000002</v>
      </c>
      <c r="X33">
        <v>0.36</v>
      </c>
      <c r="Y33">
        <v>0.69499999999999995</v>
      </c>
      <c r="Z33">
        <v>104</v>
      </c>
      <c r="AA33">
        <v>3</v>
      </c>
      <c r="AB33">
        <v>4</v>
      </c>
      <c r="AC33">
        <v>1</v>
      </c>
      <c r="AD33">
        <v>2</v>
      </c>
      <c r="AE33">
        <v>1</v>
      </c>
      <c r="AF33">
        <v>0</v>
      </c>
      <c r="AG33">
        <v>0.315</v>
      </c>
      <c r="AH33">
        <v>95</v>
      </c>
      <c r="AI33">
        <v>91</v>
      </c>
      <c r="AJ33" t="s">
        <v>482</v>
      </c>
    </row>
    <row r="34" spans="1:36" x14ac:dyDescent="0.45">
      <c r="A34">
        <v>33</v>
      </c>
      <c r="C34" t="s">
        <v>70</v>
      </c>
      <c r="D34" t="str">
        <f t="shared" si="0"/>
        <v>Freddie Freeman2023</v>
      </c>
      <c r="E34" t="s">
        <v>1395</v>
      </c>
      <c r="F34">
        <v>2023</v>
      </c>
      <c r="G34">
        <v>72</v>
      </c>
      <c r="H34">
        <v>323</v>
      </c>
      <c r="I34">
        <v>730</v>
      </c>
      <c r="J34">
        <v>72</v>
      </c>
      <c r="K34">
        <v>281</v>
      </c>
      <c r="L34">
        <v>59</v>
      </c>
      <c r="M34">
        <v>97</v>
      </c>
      <c r="N34">
        <v>28</v>
      </c>
      <c r="O34">
        <v>1</v>
      </c>
      <c r="P34">
        <v>12</v>
      </c>
      <c r="Q34">
        <v>41</v>
      </c>
      <c r="R34">
        <v>11</v>
      </c>
      <c r="S34">
        <v>0</v>
      </c>
      <c r="T34">
        <v>32</v>
      </c>
      <c r="U34">
        <v>51</v>
      </c>
      <c r="V34">
        <v>0.34499999999999997</v>
      </c>
      <c r="W34">
        <v>0.42699999999999999</v>
      </c>
      <c r="X34">
        <v>0.57999999999999996</v>
      </c>
      <c r="Y34">
        <v>1.0069999999999999</v>
      </c>
      <c r="Z34">
        <v>163</v>
      </c>
      <c r="AA34">
        <v>9</v>
      </c>
      <c r="AB34">
        <v>9</v>
      </c>
      <c r="AC34">
        <v>0</v>
      </c>
      <c r="AD34">
        <v>1</v>
      </c>
      <c r="AE34">
        <v>6</v>
      </c>
      <c r="AF34">
        <v>2</v>
      </c>
      <c r="AG34">
        <v>0.38800000000000001</v>
      </c>
      <c r="AH34">
        <v>106</v>
      </c>
      <c r="AI34">
        <v>171</v>
      </c>
      <c r="AJ34" t="s">
        <v>71</v>
      </c>
    </row>
    <row r="35" spans="1:36" x14ac:dyDescent="0.45">
      <c r="A35">
        <v>34</v>
      </c>
      <c r="C35" t="s">
        <v>443</v>
      </c>
      <c r="D35" t="str">
        <f t="shared" si="0"/>
        <v>Jonathan Schoop2017</v>
      </c>
      <c r="E35" t="s">
        <v>1395</v>
      </c>
      <c r="F35">
        <v>2017</v>
      </c>
      <c r="G35">
        <v>74</v>
      </c>
      <c r="H35">
        <v>323</v>
      </c>
      <c r="I35">
        <v>675</v>
      </c>
      <c r="J35">
        <v>74</v>
      </c>
      <c r="K35">
        <v>303</v>
      </c>
      <c r="L35">
        <v>43</v>
      </c>
      <c r="M35">
        <v>88</v>
      </c>
      <c r="N35">
        <v>12</v>
      </c>
      <c r="O35">
        <v>0</v>
      </c>
      <c r="P35">
        <v>14</v>
      </c>
      <c r="Q35">
        <v>51</v>
      </c>
      <c r="R35">
        <v>1</v>
      </c>
      <c r="S35">
        <v>0</v>
      </c>
      <c r="T35">
        <v>16</v>
      </c>
      <c r="U35">
        <v>65</v>
      </c>
      <c r="V35">
        <v>0.28999999999999998</v>
      </c>
      <c r="W35">
        <v>0.32800000000000001</v>
      </c>
      <c r="X35">
        <v>0.46899999999999997</v>
      </c>
      <c r="Y35">
        <v>0.79700000000000004</v>
      </c>
      <c r="Z35">
        <v>142</v>
      </c>
      <c r="AA35">
        <v>8</v>
      </c>
      <c r="AB35">
        <v>2</v>
      </c>
      <c r="AC35">
        <v>0</v>
      </c>
      <c r="AD35">
        <v>2</v>
      </c>
      <c r="AE35">
        <v>0</v>
      </c>
      <c r="AF35">
        <v>3</v>
      </c>
      <c r="AG35">
        <v>0.32700000000000001</v>
      </c>
      <c r="AH35">
        <v>90</v>
      </c>
      <c r="AI35">
        <v>111</v>
      </c>
      <c r="AJ35" t="s">
        <v>444</v>
      </c>
    </row>
    <row r="36" spans="1:36" x14ac:dyDescent="0.45">
      <c r="A36">
        <v>35</v>
      </c>
      <c r="C36" t="s">
        <v>50</v>
      </c>
      <c r="D36" t="str">
        <f t="shared" si="0"/>
        <v>Marcus Semien2023</v>
      </c>
      <c r="E36" t="s">
        <v>1395</v>
      </c>
      <c r="F36">
        <v>2023</v>
      </c>
      <c r="G36">
        <v>71</v>
      </c>
      <c r="H36">
        <v>323</v>
      </c>
      <c r="I36">
        <v>753</v>
      </c>
      <c r="J36">
        <v>71</v>
      </c>
      <c r="K36">
        <v>286</v>
      </c>
      <c r="L36">
        <v>52</v>
      </c>
      <c r="M36">
        <v>81</v>
      </c>
      <c r="N36">
        <v>13</v>
      </c>
      <c r="O36">
        <v>2</v>
      </c>
      <c r="P36">
        <v>18</v>
      </c>
      <c r="Q36">
        <v>44</v>
      </c>
      <c r="R36">
        <v>5</v>
      </c>
      <c r="S36">
        <v>2</v>
      </c>
      <c r="T36">
        <v>32</v>
      </c>
      <c r="U36">
        <v>49</v>
      </c>
      <c r="V36">
        <v>0.28299999999999997</v>
      </c>
      <c r="W36">
        <v>0.36199999999999999</v>
      </c>
      <c r="X36">
        <v>0.53200000000000003</v>
      </c>
      <c r="Y36">
        <v>0.89400000000000002</v>
      </c>
      <c r="Z36">
        <v>152</v>
      </c>
      <c r="AA36">
        <v>3</v>
      </c>
      <c r="AB36">
        <v>4</v>
      </c>
      <c r="AC36">
        <v>0</v>
      </c>
      <c r="AD36">
        <v>1</v>
      </c>
      <c r="AE36">
        <v>0</v>
      </c>
      <c r="AF36">
        <v>3</v>
      </c>
      <c r="AG36">
        <v>0.28599999999999998</v>
      </c>
      <c r="AH36">
        <v>115</v>
      </c>
      <c r="AI36">
        <v>140</v>
      </c>
      <c r="AJ36" t="s">
        <v>51</v>
      </c>
    </row>
    <row r="37" spans="1:36" x14ac:dyDescent="0.45">
      <c r="A37">
        <v>36</v>
      </c>
      <c r="C37" t="s">
        <v>50</v>
      </c>
      <c r="D37" t="str">
        <f t="shared" si="0"/>
        <v>Marcus Semien2019</v>
      </c>
      <c r="E37" t="s">
        <v>1395</v>
      </c>
      <c r="F37">
        <v>2019</v>
      </c>
      <c r="G37">
        <v>70</v>
      </c>
      <c r="H37">
        <v>323</v>
      </c>
      <c r="I37">
        <v>747</v>
      </c>
      <c r="J37">
        <v>70</v>
      </c>
      <c r="K37">
        <v>280</v>
      </c>
      <c r="L37">
        <v>62</v>
      </c>
      <c r="M37">
        <v>85</v>
      </c>
      <c r="N37">
        <v>22</v>
      </c>
      <c r="O37">
        <v>5</v>
      </c>
      <c r="P37">
        <v>19</v>
      </c>
      <c r="Q37">
        <v>44</v>
      </c>
      <c r="R37">
        <v>5</v>
      </c>
      <c r="S37">
        <v>4</v>
      </c>
      <c r="T37">
        <v>41</v>
      </c>
      <c r="U37">
        <v>46</v>
      </c>
      <c r="V37">
        <v>0.30399999999999999</v>
      </c>
      <c r="W37">
        <v>0.39600000000000002</v>
      </c>
      <c r="X37">
        <v>0.621</v>
      </c>
      <c r="Y37">
        <v>1.018</v>
      </c>
      <c r="Z37">
        <v>174</v>
      </c>
      <c r="AA37">
        <v>2</v>
      </c>
      <c r="AB37">
        <v>2</v>
      </c>
      <c r="AC37">
        <v>0</v>
      </c>
      <c r="AD37">
        <v>0</v>
      </c>
      <c r="AE37">
        <v>1</v>
      </c>
      <c r="AF37">
        <v>6</v>
      </c>
      <c r="AG37">
        <v>0.307</v>
      </c>
      <c r="AH37">
        <v>126</v>
      </c>
      <c r="AI37">
        <v>164</v>
      </c>
      <c r="AJ37" t="s">
        <v>51</v>
      </c>
    </row>
    <row r="38" spans="1:36" x14ac:dyDescent="0.45">
      <c r="A38">
        <v>37</v>
      </c>
      <c r="C38" t="s">
        <v>92</v>
      </c>
      <c r="D38" t="str">
        <f t="shared" si="0"/>
        <v>Giancarlo Stanton2017</v>
      </c>
      <c r="E38" t="s">
        <v>1395</v>
      </c>
      <c r="F38">
        <v>2017</v>
      </c>
      <c r="G38">
        <v>73</v>
      </c>
      <c r="H38">
        <v>323</v>
      </c>
      <c r="I38">
        <v>692</v>
      </c>
      <c r="J38">
        <v>71</v>
      </c>
      <c r="K38">
        <v>272</v>
      </c>
      <c r="L38">
        <v>63</v>
      </c>
      <c r="M38">
        <v>78</v>
      </c>
      <c r="N38">
        <v>14</v>
      </c>
      <c r="O38">
        <v>0</v>
      </c>
      <c r="P38">
        <v>33</v>
      </c>
      <c r="Q38">
        <v>74</v>
      </c>
      <c r="R38">
        <v>1</v>
      </c>
      <c r="S38">
        <v>2</v>
      </c>
      <c r="T38">
        <v>46</v>
      </c>
      <c r="U38">
        <v>75</v>
      </c>
      <c r="V38">
        <v>0.28699999999999998</v>
      </c>
      <c r="W38">
        <v>0.39300000000000002</v>
      </c>
      <c r="X38">
        <v>0.70199999999999996</v>
      </c>
      <c r="Y38">
        <v>1.095</v>
      </c>
      <c r="Z38">
        <v>191</v>
      </c>
      <c r="AA38">
        <v>4</v>
      </c>
      <c r="AB38">
        <v>3</v>
      </c>
      <c r="AC38">
        <v>0</v>
      </c>
      <c r="AD38">
        <v>2</v>
      </c>
      <c r="AE38">
        <v>8</v>
      </c>
      <c r="AF38">
        <v>1</v>
      </c>
      <c r="AG38">
        <v>0.27100000000000002</v>
      </c>
      <c r="AH38">
        <v>116</v>
      </c>
      <c r="AI38">
        <v>186</v>
      </c>
      <c r="AJ38" t="s">
        <v>93</v>
      </c>
    </row>
    <row r="39" spans="1:36" x14ac:dyDescent="0.45">
      <c r="A39">
        <v>38</v>
      </c>
      <c r="C39" t="s">
        <v>72</v>
      </c>
      <c r="D39" t="str">
        <f t="shared" si="0"/>
        <v>Joey Votto2017</v>
      </c>
      <c r="E39" t="s">
        <v>1395</v>
      </c>
      <c r="F39">
        <v>2017</v>
      </c>
      <c r="G39">
        <v>74</v>
      </c>
      <c r="H39">
        <v>323</v>
      </c>
      <c r="I39">
        <v>707</v>
      </c>
      <c r="J39">
        <v>74</v>
      </c>
      <c r="K39">
        <v>245</v>
      </c>
      <c r="L39">
        <v>41</v>
      </c>
      <c r="M39">
        <v>80</v>
      </c>
      <c r="N39">
        <v>15</v>
      </c>
      <c r="O39">
        <v>0</v>
      </c>
      <c r="P39">
        <v>10</v>
      </c>
      <c r="Q39">
        <v>32</v>
      </c>
      <c r="R39">
        <v>2</v>
      </c>
      <c r="S39">
        <v>0</v>
      </c>
      <c r="T39">
        <v>72</v>
      </c>
      <c r="U39">
        <v>41</v>
      </c>
      <c r="V39">
        <v>0.32700000000000001</v>
      </c>
      <c r="W39">
        <v>0.48599999999999999</v>
      </c>
      <c r="X39">
        <v>0.51</v>
      </c>
      <c r="Y39">
        <v>0.996</v>
      </c>
      <c r="Z39">
        <v>125</v>
      </c>
      <c r="AA39">
        <v>10</v>
      </c>
      <c r="AB39">
        <v>5</v>
      </c>
      <c r="AC39">
        <v>0</v>
      </c>
      <c r="AD39">
        <v>1</v>
      </c>
      <c r="AE39">
        <v>12</v>
      </c>
      <c r="AF39">
        <v>1</v>
      </c>
      <c r="AG39">
        <v>0.35899999999999999</v>
      </c>
      <c r="AH39">
        <v>95</v>
      </c>
      <c r="AI39">
        <v>169</v>
      </c>
      <c r="AJ39" t="s">
        <v>73</v>
      </c>
    </row>
    <row r="40" spans="1:36" x14ac:dyDescent="0.45">
      <c r="A40">
        <v>39</v>
      </c>
      <c r="C40" t="s">
        <v>595</v>
      </c>
      <c r="D40" t="str">
        <f t="shared" si="0"/>
        <v>Adrian Beltré2015</v>
      </c>
      <c r="E40" t="s">
        <v>1395</v>
      </c>
      <c r="F40">
        <v>2015</v>
      </c>
      <c r="G40">
        <v>74</v>
      </c>
      <c r="H40">
        <v>322</v>
      </c>
      <c r="I40">
        <v>619</v>
      </c>
      <c r="J40">
        <v>74</v>
      </c>
      <c r="K40">
        <v>289</v>
      </c>
      <c r="L40">
        <v>47</v>
      </c>
      <c r="M40">
        <v>92</v>
      </c>
      <c r="N40">
        <v>18</v>
      </c>
      <c r="O40">
        <v>2</v>
      </c>
      <c r="P40">
        <v>11</v>
      </c>
      <c r="Q40">
        <v>61</v>
      </c>
      <c r="R40">
        <v>0</v>
      </c>
      <c r="S40">
        <v>0</v>
      </c>
      <c r="T40">
        <v>28</v>
      </c>
      <c r="U40">
        <v>33</v>
      </c>
      <c r="V40">
        <v>0.318</v>
      </c>
      <c r="W40">
        <v>0.376</v>
      </c>
      <c r="X40">
        <v>0.50900000000000001</v>
      </c>
      <c r="Y40">
        <v>0.88500000000000001</v>
      </c>
      <c r="Z40">
        <v>147</v>
      </c>
      <c r="AA40">
        <v>10</v>
      </c>
      <c r="AB40">
        <v>1</v>
      </c>
      <c r="AC40">
        <v>0</v>
      </c>
      <c r="AD40">
        <v>4</v>
      </c>
      <c r="AE40">
        <v>2</v>
      </c>
      <c r="AF40">
        <v>5</v>
      </c>
      <c r="AG40">
        <v>0.32500000000000001</v>
      </c>
      <c r="AH40">
        <v>125</v>
      </c>
      <c r="AI40">
        <v>140</v>
      </c>
      <c r="AJ40" t="s">
        <v>596</v>
      </c>
    </row>
    <row r="41" spans="1:36" x14ac:dyDescent="0.45">
      <c r="A41">
        <v>40</v>
      </c>
      <c r="C41" t="s">
        <v>198</v>
      </c>
      <c r="D41" t="str">
        <f t="shared" si="0"/>
        <v>Anthony Rendon2019</v>
      </c>
      <c r="E41" t="s">
        <v>1395</v>
      </c>
      <c r="F41">
        <v>2019</v>
      </c>
      <c r="G41">
        <v>71</v>
      </c>
      <c r="H41">
        <v>322</v>
      </c>
      <c r="I41">
        <v>646</v>
      </c>
      <c r="J41">
        <v>71</v>
      </c>
      <c r="K41">
        <v>265</v>
      </c>
      <c r="L41">
        <v>52</v>
      </c>
      <c r="M41">
        <v>89</v>
      </c>
      <c r="N41">
        <v>22</v>
      </c>
      <c r="O41">
        <v>1</v>
      </c>
      <c r="P41">
        <v>14</v>
      </c>
      <c r="Q41">
        <v>64</v>
      </c>
      <c r="R41">
        <v>4</v>
      </c>
      <c r="S41">
        <v>0</v>
      </c>
      <c r="T41">
        <v>47</v>
      </c>
      <c r="U41">
        <v>37</v>
      </c>
      <c r="V41">
        <v>0.33600000000000002</v>
      </c>
      <c r="W41">
        <v>0.438</v>
      </c>
      <c r="X41">
        <v>0.58499999999999996</v>
      </c>
      <c r="Y41">
        <v>1.0229999999999999</v>
      </c>
      <c r="Z41">
        <v>155</v>
      </c>
      <c r="AA41">
        <v>3</v>
      </c>
      <c r="AB41">
        <v>5</v>
      </c>
      <c r="AC41">
        <v>0</v>
      </c>
      <c r="AD41">
        <v>5</v>
      </c>
      <c r="AE41">
        <v>4</v>
      </c>
      <c r="AF41">
        <v>3</v>
      </c>
      <c r="AG41">
        <v>0.34300000000000003</v>
      </c>
      <c r="AH41">
        <v>104</v>
      </c>
      <c r="AI41">
        <v>169</v>
      </c>
      <c r="AJ41" t="s">
        <v>199</v>
      </c>
    </row>
    <row r="42" spans="1:36" x14ac:dyDescent="0.45">
      <c r="A42">
        <v>41</v>
      </c>
      <c r="C42" t="s">
        <v>50</v>
      </c>
      <c r="D42" t="str">
        <f t="shared" si="0"/>
        <v>Marcus Semien2017</v>
      </c>
      <c r="E42" t="s">
        <v>1395</v>
      </c>
      <c r="F42">
        <v>2017</v>
      </c>
      <c r="G42">
        <v>70</v>
      </c>
      <c r="H42">
        <v>322</v>
      </c>
      <c r="I42">
        <v>386</v>
      </c>
      <c r="J42">
        <v>70</v>
      </c>
      <c r="K42">
        <v>290</v>
      </c>
      <c r="L42">
        <v>45</v>
      </c>
      <c r="M42">
        <v>76</v>
      </c>
      <c r="N42">
        <v>16</v>
      </c>
      <c r="O42">
        <v>1</v>
      </c>
      <c r="P42">
        <v>9</v>
      </c>
      <c r="Q42">
        <v>36</v>
      </c>
      <c r="R42">
        <v>7</v>
      </c>
      <c r="S42">
        <v>1</v>
      </c>
      <c r="T42">
        <v>27</v>
      </c>
      <c r="U42">
        <v>68</v>
      </c>
      <c r="V42">
        <v>0.26200000000000001</v>
      </c>
      <c r="W42">
        <v>0.32400000000000001</v>
      </c>
      <c r="X42">
        <v>0.41699999999999998</v>
      </c>
      <c r="Y42">
        <v>0.74099999999999999</v>
      </c>
      <c r="Z42">
        <v>121</v>
      </c>
      <c r="AA42">
        <v>2</v>
      </c>
      <c r="AB42">
        <v>1</v>
      </c>
      <c r="AC42">
        <v>1</v>
      </c>
      <c r="AD42">
        <v>3</v>
      </c>
      <c r="AE42">
        <v>0</v>
      </c>
      <c r="AF42">
        <v>3</v>
      </c>
      <c r="AG42">
        <v>0.31</v>
      </c>
      <c r="AH42">
        <v>105</v>
      </c>
      <c r="AI42">
        <v>98</v>
      </c>
      <c r="AJ42" t="s">
        <v>51</v>
      </c>
    </row>
    <row r="43" spans="1:36" x14ac:dyDescent="0.45">
      <c r="A43">
        <v>42</v>
      </c>
      <c r="C43" t="s">
        <v>206</v>
      </c>
      <c r="D43" t="str">
        <f t="shared" si="0"/>
        <v>Juan Soto2021</v>
      </c>
      <c r="E43" t="s">
        <v>1395</v>
      </c>
      <c r="F43">
        <v>2021</v>
      </c>
      <c r="G43">
        <v>72</v>
      </c>
      <c r="H43">
        <v>322</v>
      </c>
      <c r="I43">
        <v>654</v>
      </c>
      <c r="J43">
        <v>70</v>
      </c>
      <c r="K43">
        <v>230</v>
      </c>
      <c r="L43">
        <v>57</v>
      </c>
      <c r="M43">
        <v>80</v>
      </c>
      <c r="N43">
        <v>11</v>
      </c>
      <c r="O43">
        <v>1</v>
      </c>
      <c r="P43">
        <v>18</v>
      </c>
      <c r="Q43">
        <v>53</v>
      </c>
      <c r="R43">
        <v>4</v>
      </c>
      <c r="S43">
        <v>2</v>
      </c>
      <c r="T43">
        <v>87</v>
      </c>
      <c r="U43">
        <v>41</v>
      </c>
      <c r="V43">
        <v>0.34799999999999998</v>
      </c>
      <c r="W43">
        <v>0.52500000000000002</v>
      </c>
      <c r="X43">
        <v>0.63900000000000001</v>
      </c>
      <c r="Y43">
        <v>1.1639999999999999</v>
      </c>
      <c r="Z43">
        <v>147</v>
      </c>
      <c r="AA43">
        <v>10</v>
      </c>
      <c r="AB43">
        <v>2</v>
      </c>
      <c r="AC43">
        <v>0</v>
      </c>
      <c r="AD43">
        <v>3</v>
      </c>
      <c r="AE43">
        <v>16</v>
      </c>
      <c r="AF43">
        <v>2</v>
      </c>
      <c r="AG43">
        <v>0.35599999999999998</v>
      </c>
      <c r="AH43">
        <v>133</v>
      </c>
      <c r="AI43">
        <v>216</v>
      </c>
      <c r="AJ43" t="s">
        <v>207</v>
      </c>
    </row>
    <row r="44" spans="1:36" x14ac:dyDescent="0.45">
      <c r="A44">
        <v>43</v>
      </c>
      <c r="C44" t="s">
        <v>322</v>
      </c>
      <c r="D44" t="str">
        <f t="shared" si="0"/>
        <v>Kole Calhoun2015</v>
      </c>
      <c r="E44" t="s">
        <v>1395</v>
      </c>
      <c r="F44">
        <v>2015</v>
      </c>
      <c r="G44">
        <v>74</v>
      </c>
      <c r="H44">
        <v>321</v>
      </c>
      <c r="I44">
        <v>686</v>
      </c>
      <c r="J44">
        <v>73</v>
      </c>
      <c r="K44">
        <v>298</v>
      </c>
      <c r="L44">
        <v>41</v>
      </c>
      <c r="M44">
        <v>73</v>
      </c>
      <c r="N44">
        <v>8</v>
      </c>
      <c r="O44">
        <v>1</v>
      </c>
      <c r="P44">
        <v>16</v>
      </c>
      <c r="Q44">
        <v>36</v>
      </c>
      <c r="R44">
        <v>0</v>
      </c>
      <c r="S44">
        <v>0</v>
      </c>
      <c r="T44">
        <v>19</v>
      </c>
      <c r="U44">
        <v>86</v>
      </c>
      <c r="V44">
        <v>0.245</v>
      </c>
      <c r="W44">
        <v>0.29599999999999999</v>
      </c>
      <c r="X44">
        <v>0.44</v>
      </c>
      <c r="Y44">
        <v>0.73599999999999999</v>
      </c>
      <c r="Z44">
        <v>131</v>
      </c>
      <c r="AA44">
        <v>2</v>
      </c>
      <c r="AB44">
        <v>3</v>
      </c>
      <c r="AC44">
        <v>0</v>
      </c>
      <c r="AD44">
        <v>1</v>
      </c>
      <c r="AE44">
        <v>0</v>
      </c>
      <c r="AF44">
        <v>1</v>
      </c>
      <c r="AG44">
        <v>0.28899999999999998</v>
      </c>
      <c r="AH44">
        <v>100</v>
      </c>
      <c r="AI44">
        <v>99</v>
      </c>
      <c r="AJ44" t="s">
        <v>323</v>
      </c>
    </row>
    <row r="45" spans="1:36" x14ac:dyDescent="0.45">
      <c r="A45">
        <v>44</v>
      </c>
      <c r="C45" t="s">
        <v>427</v>
      </c>
      <c r="D45" t="str">
        <f t="shared" si="0"/>
        <v>Dexter Fowler2015</v>
      </c>
      <c r="E45" t="s">
        <v>1395</v>
      </c>
      <c r="F45">
        <v>2015</v>
      </c>
      <c r="G45">
        <v>71</v>
      </c>
      <c r="H45">
        <v>321</v>
      </c>
      <c r="I45">
        <v>690</v>
      </c>
      <c r="J45">
        <v>68</v>
      </c>
      <c r="K45">
        <v>268</v>
      </c>
      <c r="L45">
        <v>48</v>
      </c>
      <c r="M45">
        <v>73</v>
      </c>
      <c r="N45">
        <v>16</v>
      </c>
      <c r="O45">
        <v>4</v>
      </c>
      <c r="P45">
        <v>9</v>
      </c>
      <c r="Q45">
        <v>21</v>
      </c>
      <c r="R45">
        <v>8</v>
      </c>
      <c r="S45">
        <v>3</v>
      </c>
      <c r="T45">
        <v>49</v>
      </c>
      <c r="U45">
        <v>72</v>
      </c>
      <c r="V45">
        <v>0.27200000000000002</v>
      </c>
      <c r="W45">
        <v>0.38900000000000001</v>
      </c>
      <c r="X45">
        <v>0.46300000000000002</v>
      </c>
      <c r="Y45">
        <v>0.85199999999999998</v>
      </c>
      <c r="Z45">
        <v>124</v>
      </c>
      <c r="AA45">
        <v>2</v>
      </c>
      <c r="AB45">
        <v>3</v>
      </c>
      <c r="AC45">
        <v>0</v>
      </c>
      <c r="AD45">
        <v>1</v>
      </c>
      <c r="AE45">
        <v>1</v>
      </c>
      <c r="AF45">
        <v>3</v>
      </c>
      <c r="AG45">
        <v>0.34</v>
      </c>
      <c r="AH45">
        <v>125</v>
      </c>
      <c r="AI45">
        <v>133</v>
      </c>
      <c r="AJ45" t="s">
        <v>428</v>
      </c>
    </row>
    <row r="46" spans="1:36" x14ac:dyDescent="0.45">
      <c r="A46">
        <v>45</v>
      </c>
      <c r="C46" t="s">
        <v>70</v>
      </c>
      <c r="D46" t="str">
        <f t="shared" si="0"/>
        <v>Freddie Freeman2017</v>
      </c>
      <c r="E46" t="s">
        <v>1395</v>
      </c>
      <c r="F46">
        <v>2017</v>
      </c>
      <c r="G46">
        <v>74</v>
      </c>
      <c r="H46">
        <v>321</v>
      </c>
      <c r="I46">
        <v>514</v>
      </c>
      <c r="J46">
        <v>73</v>
      </c>
      <c r="K46">
        <v>279</v>
      </c>
      <c r="L46">
        <v>43</v>
      </c>
      <c r="M46">
        <v>79</v>
      </c>
      <c r="N46">
        <v>21</v>
      </c>
      <c r="O46">
        <v>1</v>
      </c>
      <c r="P46">
        <v>12</v>
      </c>
      <c r="Q46">
        <v>38</v>
      </c>
      <c r="R46">
        <v>4</v>
      </c>
      <c r="S46">
        <v>2</v>
      </c>
      <c r="T46">
        <v>36</v>
      </c>
      <c r="U46">
        <v>60</v>
      </c>
      <c r="V46">
        <v>0.28299999999999997</v>
      </c>
      <c r="W46">
        <v>0.371</v>
      </c>
      <c r="X46">
        <v>0.495</v>
      </c>
      <c r="Y46">
        <v>0.86499999999999999</v>
      </c>
      <c r="Z46">
        <v>138</v>
      </c>
      <c r="AA46">
        <v>6</v>
      </c>
      <c r="AB46">
        <v>4</v>
      </c>
      <c r="AC46">
        <v>0</v>
      </c>
      <c r="AD46">
        <v>2</v>
      </c>
      <c r="AE46">
        <v>7</v>
      </c>
      <c r="AF46">
        <v>3</v>
      </c>
      <c r="AG46">
        <v>0.32100000000000001</v>
      </c>
      <c r="AH46">
        <v>77</v>
      </c>
      <c r="AI46">
        <v>130</v>
      </c>
      <c r="AJ46" t="s">
        <v>71</v>
      </c>
    </row>
    <row r="47" spans="1:36" x14ac:dyDescent="0.45">
      <c r="A47">
        <v>46</v>
      </c>
      <c r="C47" t="s">
        <v>172</v>
      </c>
      <c r="D47" t="str">
        <f t="shared" si="0"/>
        <v>Mitch Haniger2021</v>
      </c>
      <c r="E47" t="s">
        <v>1395</v>
      </c>
      <c r="F47">
        <v>2021</v>
      </c>
      <c r="G47">
        <v>71</v>
      </c>
      <c r="H47">
        <v>321</v>
      </c>
      <c r="I47">
        <v>691</v>
      </c>
      <c r="J47">
        <v>71</v>
      </c>
      <c r="K47">
        <v>281</v>
      </c>
      <c r="L47">
        <v>52</v>
      </c>
      <c r="M47">
        <v>69</v>
      </c>
      <c r="N47">
        <v>7</v>
      </c>
      <c r="O47">
        <v>1</v>
      </c>
      <c r="P47">
        <v>19</v>
      </c>
      <c r="Q47">
        <v>48</v>
      </c>
      <c r="R47">
        <v>1</v>
      </c>
      <c r="S47">
        <v>0</v>
      </c>
      <c r="T47">
        <v>30</v>
      </c>
      <c r="U47">
        <v>81</v>
      </c>
      <c r="V47">
        <v>0.246</v>
      </c>
      <c r="W47">
        <v>0.32400000000000001</v>
      </c>
      <c r="X47">
        <v>0.48</v>
      </c>
      <c r="Y47">
        <v>0.80400000000000005</v>
      </c>
      <c r="Z47">
        <v>135</v>
      </c>
      <c r="AA47">
        <v>5</v>
      </c>
      <c r="AB47">
        <v>5</v>
      </c>
      <c r="AC47">
        <v>0</v>
      </c>
      <c r="AD47">
        <v>5</v>
      </c>
      <c r="AE47">
        <v>2</v>
      </c>
      <c r="AF47">
        <v>3</v>
      </c>
      <c r="AG47">
        <v>0.26900000000000002</v>
      </c>
      <c r="AH47">
        <v>101</v>
      </c>
      <c r="AI47">
        <v>116</v>
      </c>
      <c r="AJ47" t="s">
        <v>173</v>
      </c>
    </row>
    <row r="48" spans="1:36" x14ac:dyDescent="0.45">
      <c r="A48">
        <v>47</v>
      </c>
      <c r="C48" t="s">
        <v>138</v>
      </c>
      <c r="D48" t="str">
        <f t="shared" si="0"/>
        <v>Ian Kinsler2014</v>
      </c>
      <c r="E48" t="s">
        <v>1395</v>
      </c>
      <c r="F48">
        <v>2014</v>
      </c>
      <c r="G48">
        <v>71</v>
      </c>
      <c r="H48">
        <v>321</v>
      </c>
      <c r="I48">
        <v>726</v>
      </c>
      <c r="J48">
        <v>71</v>
      </c>
      <c r="K48">
        <v>305</v>
      </c>
      <c r="L48">
        <v>36</v>
      </c>
      <c r="M48">
        <v>73</v>
      </c>
      <c r="N48">
        <v>14</v>
      </c>
      <c r="O48">
        <v>2</v>
      </c>
      <c r="P48">
        <v>6</v>
      </c>
      <c r="Q48">
        <v>41</v>
      </c>
      <c r="R48">
        <v>5</v>
      </c>
      <c r="S48">
        <v>1</v>
      </c>
      <c r="T48">
        <v>11</v>
      </c>
      <c r="U48">
        <v>38</v>
      </c>
      <c r="V48">
        <v>0.23899999999999999</v>
      </c>
      <c r="W48">
        <v>0.27</v>
      </c>
      <c r="X48">
        <v>0.35699999999999998</v>
      </c>
      <c r="Y48">
        <v>0.627</v>
      </c>
      <c r="Z48">
        <v>109</v>
      </c>
      <c r="AA48">
        <v>10</v>
      </c>
      <c r="AB48">
        <v>2</v>
      </c>
      <c r="AC48">
        <v>2</v>
      </c>
      <c r="AD48">
        <v>1</v>
      </c>
      <c r="AE48">
        <v>1</v>
      </c>
      <c r="AF48">
        <v>5</v>
      </c>
      <c r="AG48">
        <v>0.25600000000000001</v>
      </c>
      <c r="AH48">
        <v>73</v>
      </c>
      <c r="AI48">
        <v>81</v>
      </c>
      <c r="AJ48" t="s">
        <v>139</v>
      </c>
    </row>
    <row r="49" spans="1:36" x14ac:dyDescent="0.45">
      <c r="A49">
        <v>48</v>
      </c>
      <c r="C49" t="s">
        <v>148</v>
      </c>
      <c r="D49" t="str">
        <f t="shared" si="0"/>
        <v>Steven Kwan2022</v>
      </c>
      <c r="E49" t="s">
        <v>1395</v>
      </c>
      <c r="F49">
        <v>2022</v>
      </c>
      <c r="G49">
        <v>69</v>
      </c>
      <c r="H49">
        <v>321</v>
      </c>
      <c r="I49">
        <v>638</v>
      </c>
      <c r="J49">
        <v>69</v>
      </c>
      <c r="K49">
        <v>287</v>
      </c>
      <c r="L49">
        <v>50</v>
      </c>
      <c r="M49">
        <v>91</v>
      </c>
      <c r="N49">
        <v>12</v>
      </c>
      <c r="O49">
        <v>4</v>
      </c>
      <c r="P49">
        <v>5</v>
      </c>
      <c r="Q49">
        <v>29</v>
      </c>
      <c r="R49">
        <v>14</v>
      </c>
      <c r="S49">
        <v>3</v>
      </c>
      <c r="T49">
        <v>30</v>
      </c>
      <c r="U49">
        <v>33</v>
      </c>
      <c r="V49">
        <v>0.317</v>
      </c>
      <c r="W49">
        <v>0.38400000000000001</v>
      </c>
      <c r="X49">
        <v>0.439</v>
      </c>
      <c r="Y49">
        <v>0.82299999999999995</v>
      </c>
      <c r="Z49">
        <v>126</v>
      </c>
      <c r="AA49">
        <v>4</v>
      </c>
      <c r="AB49">
        <v>2</v>
      </c>
      <c r="AC49">
        <v>1</v>
      </c>
      <c r="AD49">
        <v>1</v>
      </c>
      <c r="AE49">
        <v>1</v>
      </c>
      <c r="AF49">
        <v>0</v>
      </c>
      <c r="AG49">
        <v>0.34399999999999997</v>
      </c>
      <c r="AH49">
        <v>113</v>
      </c>
      <c r="AI49">
        <v>135</v>
      </c>
      <c r="AJ49" t="s">
        <v>149</v>
      </c>
    </row>
    <row r="50" spans="1:36" x14ac:dyDescent="0.45">
      <c r="A50">
        <v>49</v>
      </c>
      <c r="C50" t="s">
        <v>102</v>
      </c>
      <c r="D50" t="str">
        <f t="shared" si="0"/>
        <v>Whit Merrifield2019</v>
      </c>
      <c r="E50" t="s">
        <v>1395</v>
      </c>
      <c r="F50">
        <v>2019</v>
      </c>
      <c r="G50">
        <v>71</v>
      </c>
      <c r="H50">
        <v>321</v>
      </c>
      <c r="I50">
        <v>735</v>
      </c>
      <c r="J50">
        <v>71</v>
      </c>
      <c r="K50">
        <v>299</v>
      </c>
      <c r="L50">
        <v>43</v>
      </c>
      <c r="M50">
        <v>89</v>
      </c>
      <c r="N50">
        <v>16</v>
      </c>
      <c r="O50">
        <v>3</v>
      </c>
      <c r="P50">
        <v>5</v>
      </c>
      <c r="Q50">
        <v>30</v>
      </c>
      <c r="R50">
        <v>7</v>
      </c>
      <c r="S50">
        <v>3</v>
      </c>
      <c r="T50">
        <v>18</v>
      </c>
      <c r="U50">
        <v>51</v>
      </c>
      <c r="V50">
        <v>0.29799999999999999</v>
      </c>
      <c r="W50">
        <v>0.34</v>
      </c>
      <c r="X50">
        <v>0.42099999999999999</v>
      </c>
      <c r="Y50">
        <v>0.76100000000000001</v>
      </c>
      <c r="Z50">
        <v>126</v>
      </c>
      <c r="AA50">
        <v>4</v>
      </c>
      <c r="AB50">
        <v>2</v>
      </c>
      <c r="AC50">
        <v>0</v>
      </c>
      <c r="AD50">
        <v>2</v>
      </c>
      <c r="AE50">
        <v>1</v>
      </c>
      <c r="AF50">
        <v>7</v>
      </c>
      <c r="AG50">
        <v>0.34300000000000003</v>
      </c>
      <c r="AH50">
        <v>89</v>
      </c>
      <c r="AI50">
        <v>101</v>
      </c>
      <c r="AJ50" t="s">
        <v>103</v>
      </c>
    </row>
    <row r="51" spans="1:36" x14ac:dyDescent="0.45">
      <c r="A51">
        <v>50</v>
      </c>
      <c r="C51" t="s">
        <v>166</v>
      </c>
      <c r="D51" t="str">
        <f t="shared" si="0"/>
        <v>Austin Riley2023</v>
      </c>
      <c r="E51" t="s">
        <v>1395</v>
      </c>
      <c r="F51">
        <v>2023</v>
      </c>
      <c r="G51">
        <v>70</v>
      </c>
      <c r="H51">
        <v>321</v>
      </c>
      <c r="I51">
        <v>715</v>
      </c>
      <c r="J51">
        <v>70</v>
      </c>
      <c r="K51">
        <v>283</v>
      </c>
      <c r="L51">
        <v>56</v>
      </c>
      <c r="M51">
        <v>85</v>
      </c>
      <c r="N51">
        <v>16</v>
      </c>
      <c r="O51">
        <v>3</v>
      </c>
      <c r="P51">
        <v>21</v>
      </c>
      <c r="Q51">
        <v>53</v>
      </c>
      <c r="R51">
        <v>1</v>
      </c>
      <c r="S51">
        <v>1</v>
      </c>
      <c r="T51">
        <v>28</v>
      </c>
      <c r="U51">
        <v>81</v>
      </c>
      <c r="V51">
        <v>0.3</v>
      </c>
      <c r="W51">
        <v>0.36799999999999999</v>
      </c>
      <c r="X51">
        <v>0.60099999999999998</v>
      </c>
      <c r="Y51">
        <v>0.96799999999999997</v>
      </c>
      <c r="Z51">
        <v>170</v>
      </c>
      <c r="AA51">
        <v>4</v>
      </c>
      <c r="AB51">
        <v>5</v>
      </c>
      <c r="AC51">
        <v>0</v>
      </c>
      <c r="AD51">
        <v>5</v>
      </c>
      <c r="AE51">
        <v>2</v>
      </c>
      <c r="AF51">
        <v>2</v>
      </c>
      <c r="AG51">
        <v>0.34399999999999997</v>
      </c>
      <c r="AH51">
        <v>123</v>
      </c>
      <c r="AI51">
        <v>158</v>
      </c>
      <c r="AJ51" t="s">
        <v>167</v>
      </c>
    </row>
    <row r="52" spans="1:36" x14ac:dyDescent="0.45">
      <c r="A52">
        <v>51</v>
      </c>
      <c r="C52" t="s">
        <v>126</v>
      </c>
      <c r="D52" t="str">
        <f t="shared" si="0"/>
        <v>Anthony Rizzo2015</v>
      </c>
      <c r="E52" t="s">
        <v>1395</v>
      </c>
      <c r="F52">
        <v>2015</v>
      </c>
      <c r="G52">
        <v>74</v>
      </c>
      <c r="H52">
        <v>321</v>
      </c>
      <c r="I52">
        <v>701</v>
      </c>
      <c r="J52">
        <v>74</v>
      </c>
      <c r="K52">
        <v>274</v>
      </c>
      <c r="L52">
        <v>46</v>
      </c>
      <c r="M52">
        <v>70</v>
      </c>
      <c r="N52">
        <v>14</v>
      </c>
      <c r="O52">
        <v>1</v>
      </c>
      <c r="P52">
        <v>15</v>
      </c>
      <c r="Q52">
        <v>53</v>
      </c>
      <c r="R52">
        <v>5</v>
      </c>
      <c r="S52">
        <v>1</v>
      </c>
      <c r="T52">
        <v>33</v>
      </c>
      <c r="U52">
        <v>59</v>
      </c>
      <c r="V52">
        <v>0.25600000000000001</v>
      </c>
      <c r="W52">
        <v>0.35499999999999998</v>
      </c>
      <c r="X52">
        <v>0.47799999999999998</v>
      </c>
      <c r="Y52">
        <v>0.83299999999999996</v>
      </c>
      <c r="Z52">
        <v>131</v>
      </c>
      <c r="AA52">
        <v>4</v>
      </c>
      <c r="AB52">
        <v>11</v>
      </c>
      <c r="AC52">
        <v>0</v>
      </c>
      <c r="AD52">
        <v>3</v>
      </c>
      <c r="AE52">
        <v>5</v>
      </c>
      <c r="AF52">
        <v>3</v>
      </c>
      <c r="AG52">
        <v>0.27100000000000002</v>
      </c>
      <c r="AH52">
        <v>85</v>
      </c>
      <c r="AI52">
        <v>126</v>
      </c>
      <c r="AJ52" t="s">
        <v>127</v>
      </c>
    </row>
    <row r="53" spans="1:36" x14ac:dyDescent="0.45">
      <c r="A53">
        <v>52</v>
      </c>
      <c r="C53" t="s">
        <v>344</v>
      </c>
      <c r="D53" t="str">
        <f t="shared" si="0"/>
        <v>Christian Yelich2017</v>
      </c>
      <c r="E53" t="s">
        <v>1395</v>
      </c>
      <c r="F53">
        <v>2017</v>
      </c>
      <c r="G53">
        <v>72</v>
      </c>
      <c r="H53">
        <v>321</v>
      </c>
      <c r="I53">
        <v>695</v>
      </c>
      <c r="J53">
        <v>71</v>
      </c>
      <c r="K53">
        <v>277</v>
      </c>
      <c r="L53">
        <v>43</v>
      </c>
      <c r="M53">
        <v>79</v>
      </c>
      <c r="N53">
        <v>19</v>
      </c>
      <c r="O53">
        <v>2</v>
      </c>
      <c r="P53">
        <v>10</v>
      </c>
      <c r="Q53">
        <v>38</v>
      </c>
      <c r="R53">
        <v>8</v>
      </c>
      <c r="S53">
        <v>2</v>
      </c>
      <c r="T53">
        <v>42</v>
      </c>
      <c r="U53">
        <v>69</v>
      </c>
      <c r="V53">
        <v>0.28499999999999998</v>
      </c>
      <c r="W53">
        <v>0.38</v>
      </c>
      <c r="X53">
        <v>0.47699999999999998</v>
      </c>
      <c r="Y53">
        <v>0.85699999999999998</v>
      </c>
      <c r="Z53">
        <v>132</v>
      </c>
      <c r="AA53">
        <v>4</v>
      </c>
      <c r="AB53">
        <v>1</v>
      </c>
      <c r="AC53">
        <v>0</v>
      </c>
      <c r="AD53">
        <v>1</v>
      </c>
      <c r="AE53">
        <v>1</v>
      </c>
      <c r="AF53">
        <v>1</v>
      </c>
      <c r="AG53">
        <v>0.34699999999999998</v>
      </c>
      <c r="AH53">
        <v>112</v>
      </c>
      <c r="AI53">
        <v>129</v>
      </c>
      <c r="AJ53" t="s">
        <v>345</v>
      </c>
    </row>
    <row r="54" spans="1:36" x14ac:dyDescent="0.45">
      <c r="A54">
        <v>53</v>
      </c>
      <c r="C54" t="s">
        <v>56</v>
      </c>
      <c r="D54" t="str">
        <f t="shared" si="0"/>
        <v>Melky Cabrera2015</v>
      </c>
      <c r="E54" t="s">
        <v>1395</v>
      </c>
      <c r="F54">
        <v>2015</v>
      </c>
      <c r="G54">
        <v>73</v>
      </c>
      <c r="H54">
        <v>320</v>
      </c>
      <c r="I54">
        <v>683</v>
      </c>
      <c r="J54">
        <v>73</v>
      </c>
      <c r="K54">
        <v>296</v>
      </c>
      <c r="L54">
        <v>36</v>
      </c>
      <c r="M54">
        <v>85</v>
      </c>
      <c r="N54">
        <v>24</v>
      </c>
      <c r="O54">
        <v>1</v>
      </c>
      <c r="P54">
        <v>8</v>
      </c>
      <c r="Q54">
        <v>43</v>
      </c>
      <c r="R54">
        <v>2</v>
      </c>
      <c r="S54">
        <v>0</v>
      </c>
      <c r="T54">
        <v>19</v>
      </c>
      <c r="U54">
        <v>45</v>
      </c>
      <c r="V54">
        <v>0.28699999999999998</v>
      </c>
      <c r="W54">
        <v>0.32600000000000001</v>
      </c>
      <c r="X54">
        <v>0.45600000000000002</v>
      </c>
      <c r="Y54">
        <v>0.78200000000000003</v>
      </c>
      <c r="Z54">
        <v>135</v>
      </c>
      <c r="AA54">
        <v>8</v>
      </c>
      <c r="AB54">
        <v>0</v>
      </c>
      <c r="AC54">
        <v>1</v>
      </c>
      <c r="AD54">
        <v>4</v>
      </c>
      <c r="AE54">
        <v>2</v>
      </c>
      <c r="AF54">
        <v>3</v>
      </c>
      <c r="AG54">
        <v>0.312</v>
      </c>
      <c r="AH54">
        <v>120</v>
      </c>
      <c r="AI54">
        <v>112</v>
      </c>
      <c r="AJ54" t="s">
        <v>57</v>
      </c>
    </row>
    <row r="55" spans="1:36" x14ac:dyDescent="0.45">
      <c r="A55">
        <v>54</v>
      </c>
      <c r="C55" t="s">
        <v>104</v>
      </c>
      <c r="D55" t="str">
        <f t="shared" si="0"/>
        <v>Manny Machado2016</v>
      </c>
      <c r="E55" t="s">
        <v>1395</v>
      </c>
      <c r="F55">
        <v>2016</v>
      </c>
      <c r="G55">
        <v>74</v>
      </c>
      <c r="H55">
        <v>320</v>
      </c>
      <c r="I55">
        <v>696</v>
      </c>
      <c r="J55">
        <v>74</v>
      </c>
      <c r="K55">
        <v>297</v>
      </c>
      <c r="L55">
        <v>43</v>
      </c>
      <c r="M55">
        <v>79</v>
      </c>
      <c r="N55">
        <v>11</v>
      </c>
      <c r="O55">
        <v>1</v>
      </c>
      <c r="P55">
        <v>18</v>
      </c>
      <c r="Q55">
        <v>43</v>
      </c>
      <c r="R55">
        <v>0</v>
      </c>
      <c r="S55">
        <v>0</v>
      </c>
      <c r="T55">
        <v>18</v>
      </c>
      <c r="U55">
        <v>55</v>
      </c>
      <c r="V55">
        <v>0.26600000000000001</v>
      </c>
      <c r="W55">
        <v>0.30599999999999999</v>
      </c>
      <c r="X55">
        <v>0.49199999999999999</v>
      </c>
      <c r="Y55">
        <v>0.79800000000000004</v>
      </c>
      <c r="Z55">
        <v>146</v>
      </c>
      <c r="AA55">
        <v>8</v>
      </c>
      <c r="AB55">
        <v>1</v>
      </c>
      <c r="AC55">
        <v>0</v>
      </c>
      <c r="AD55">
        <v>4</v>
      </c>
      <c r="AE55">
        <v>1</v>
      </c>
      <c r="AF55">
        <v>6</v>
      </c>
      <c r="AG55">
        <v>0.26800000000000002</v>
      </c>
      <c r="AH55">
        <v>82</v>
      </c>
      <c r="AI55">
        <v>114</v>
      </c>
      <c r="AJ55" t="s">
        <v>105</v>
      </c>
    </row>
    <row r="56" spans="1:36" x14ac:dyDescent="0.45">
      <c r="A56">
        <v>55</v>
      </c>
      <c r="C56" t="s">
        <v>96</v>
      </c>
      <c r="D56" t="str">
        <f t="shared" si="0"/>
        <v>Matt Olson2023</v>
      </c>
      <c r="E56" t="s">
        <v>1395</v>
      </c>
      <c r="F56">
        <v>2023</v>
      </c>
      <c r="G56">
        <v>73</v>
      </c>
      <c r="H56">
        <v>320</v>
      </c>
      <c r="I56">
        <v>720</v>
      </c>
      <c r="J56">
        <v>73</v>
      </c>
      <c r="K56">
        <v>265</v>
      </c>
      <c r="L56">
        <v>57</v>
      </c>
      <c r="M56">
        <v>85</v>
      </c>
      <c r="N56">
        <v>10</v>
      </c>
      <c r="O56">
        <v>1</v>
      </c>
      <c r="P56">
        <v>25</v>
      </c>
      <c r="Q56">
        <v>67</v>
      </c>
      <c r="R56">
        <v>0</v>
      </c>
      <c r="S56">
        <v>0</v>
      </c>
      <c r="T56">
        <v>50</v>
      </c>
      <c r="U56">
        <v>59</v>
      </c>
      <c r="V56">
        <v>0.32100000000000001</v>
      </c>
      <c r="W56">
        <v>0.42799999999999999</v>
      </c>
      <c r="X56">
        <v>0.64900000000000002</v>
      </c>
      <c r="Y56">
        <v>1.077</v>
      </c>
      <c r="Z56">
        <v>172</v>
      </c>
      <c r="AA56">
        <v>5</v>
      </c>
      <c r="AB56">
        <v>2</v>
      </c>
      <c r="AC56">
        <v>0</v>
      </c>
      <c r="AD56">
        <v>3</v>
      </c>
      <c r="AE56">
        <v>6</v>
      </c>
      <c r="AF56">
        <v>1</v>
      </c>
      <c r="AG56">
        <v>0.32600000000000001</v>
      </c>
      <c r="AH56">
        <v>118</v>
      </c>
      <c r="AI56">
        <v>188</v>
      </c>
      <c r="AJ56" t="s">
        <v>97</v>
      </c>
    </row>
    <row r="57" spans="1:36" x14ac:dyDescent="0.45">
      <c r="A57">
        <v>56</v>
      </c>
      <c r="C57" t="s">
        <v>244</v>
      </c>
      <c r="D57" t="str">
        <f t="shared" si="0"/>
        <v>Dee Strange-Gordon2017</v>
      </c>
      <c r="E57" t="s">
        <v>1395</v>
      </c>
      <c r="F57">
        <v>2017</v>
      </c>
      <c r="G57">
        <v>73</v>
      </c>
      <c r="H57">
        <v>320</v>
      </c>
      <c r="I57">
        <v>695</v>
      </c>
      <c r="J57">
        <v>68</v>
      </c>
      <c r="K57">
        <v>307</v>
      </c>
      <c r="L57">
        <v>61</v>
      </c>
      <c r="M57">
        <v>99</v>
      </c>
      <c r="N57">
        <v>6</v>
      </c>
      <c r="O57">
        <v>5</v>
      </c>
      <c r="P57">
        <v>2</v>
      </c>
      <c r="Q57">
        <v>15</v>
      </c>
      <c r="R57">
        <v>28</v>
      </c>
      <c r="S57">
        <v>10</v>
      </c>
      <c r="T57">
        <v>9</v>
      </c>
      <c r="U57">
        <v>44</v>
      </c>
      <c r="V57">
        <v>0.32300000000000001</v>
      </c>
      <c r="W57">
        <v>0.34</v>
      </c>
      <c r="X57">
        <v>0.39400000000000002</v>
      </c>
      <c r="Y57">
        <v>0.73399999999999999</v>
      </c>
      <c r="Z57">
        <v>121</v>
      </c>
      <c r="AA57">
        <v>2</v>
      </c>
      <c r="AB57">
        <v>0</v>
      </c>
      <c r="AC57">
        <v>1</v>
      </c>
      <c r="AD57">
        <v>2</v>
      </c>
      <c r="AE57">
        <v>0</v>
      </c>
      <c r="AF57">
        <v>3</v>
      </c>
      <c r="AG57">
        <v>0.36899999999999999</v>
      </c>
      <c r="AH57">
        <v>105</v>
      </c>
      <c r="AI57">
        <v>97</v>
      </c>
      <c r="AJ57" t="s">
        <v>245</v>
      </c>
    </row>
    <row r="58" spans="1:36" x14ac:dyDescent="0.45">
      <c r="A58">
        <v>57</v>
      </c>
      <c r="C58" t="s">
        <v>130</v>
      </c>
      <c r="D58" t="str">
        <f t="shared" si="0"/>
        <v>Charlie Blackmon2017</v>
      </c>
      <c r="E58" t="s">
        <v>1395</v>
      </c>
      <c r="F58">
        <v>2017</v>
      </c>
      <c r="G58">
        <v>70</v>
      </c>
      <c r="H58">
        <v>319</v>
      </c>
      <c r="I58">
        <v>725</v>
      </c>
      <c r="J58">
        <v>70</v>
      </c>
      <c r="K58">
        <v>277</v>
      </c>
      <c r="L58">
        <v>65</v>
      </c>
      <c r="M58">
        <v>97</v>
      </c>
      <c r="N58">
        <v>18</v>
      </c>
      <c r="O58">
        <v>4</v>
      </c>
      <c r="P58">
        <v>17</v>
      </c>
      <c r="Q58">
        <v>43</v>
      </c>
      <c r="R58">
        <v>6</v>
      </c>
      <c r="S58">
        <v>4</v>
      </c>
      <c r="T58">
        <v>36</v>
      </c>
      <c r="U58">
        <v>54</v>
      </c>
      <c r="V58">
        <v>0.35</v>
      </c>
      <c r="W58">
        <v>0.436</v>
      </c>
      <c r="X58">
        <v>0.628</v>
      </c>
      <c r="Y58">
        <v>1.0640000000000001</v>
      </c>
      <c r="Z58">
        <v>174</v>
      </c>
      <c r="AA58">
        <v>3</v>
      </c>
      <c r="AB58">
        <v>6</v>
      </c>
      <c r="AC58">
        <v>0</v>
      </c>
      <c r="AD58">
        <v>0</v>
      </c>
      <c r="AE58">
        <v>7</v>
      </c>
      <c r="AF58">
        <v>3</v>
      </c>
      <c r="AG58">
        <v>0.38800000000000001</v>
      </c>
      <c r="AH58">
        <v>114</v>
      </c>
      <c r="AI58">
        <v>182</v>
      </c>
      <c r="AJ58" t="s">
        <v>131</v>
      </c>
    </row>
    <row r="59" spans="1:36" x14ac:dyDescent="0.45">
      <c r="A59">
        <v>58</v>
      </c>
      <c r="C59" t="s">
        <v>250</v>
      </c>
      <c r="D59" t="str">
        <f t="shared" si="0"/>
        <v>Brett Gardner2017</v>
      </c>
      <c r="E59" t="s">
        <v>1395</v>
      </c>
      <c r="F59">
        <v>2017</v>
      </c>
      <c r="G59">
        <v>70</v>
      </c>
      <c r="H59">
        <v>319</v>
      </c>
      <c r="I59">
        <v>682</v>
      </c>
      <c r="J59">
        <v>65</v>
      </c>
      <c r="K59">
        <v>281</v>
      </c>
      <c r="L59">
        <v>38</v>
      </c>
      <c r="M59">
        <v>77</v>
      </c>
      <c r="N59">
        <v>11</v>
      </c>
      <c r="O59">
        <v>3</v>
      </c>
      <c r="P59">
        <v>6</v>
      </c>
      <c r="Q59">
        <v>23</v>
      </c>
      <c r="R59">
        <v>11</v>
      </c>
      <c r="S59">
        <v>3</v>
      </c>
      <c r="T59">
        <v>28</v>
      </c>
      <c r="U59">
        <v>50</v>
      </c>
      <c r="V59">
        <v>0.27400000000000002</v>
      </c>
      <c r="W59">
        <v>0.35399999999999998</v>
      </c>
      <c r="X59">
        <v>0.39900000000000002</v>
      </c>
      <c r="Y59">
        <v>0.753</v>
      </c>
      <c r="Z59">
        <v>112</v>
      </c>
      <c r="AA59">
        <v>2</v>
      </c>
      <c r="AB59">
        <v>7</v>
      </c>
      <c r="AC59">
        <v>3</v>
      </c>
      <c r="AD59">
        <v>0</v>
      </c>
      <c r="AE59">
        <v>2</v>
      </c>
      <c r="AF59">
        <v>4</v>
      </c>
      <c r="AG59">
        <v>0.316</v>
      </c>
      <c r="AH59">
        <v>94</v>
      </c>
      <c r="AI59">
        <v>103</v>
      </c>
      <c r="AJ59" t="s">
        <v>251</v>
      </c>
    </row>
    <row r="60" spans="1:36" x14ac:dyDescent="0.45">
      <c r="A60">
        <v>59</v>
      </c>
      <c r="C60" t="s">
        <v>220</v>
      </c>
      <c r="D60" t="str">
        <f t="shared" si="0"/>
        <v>Xander Bogaerts2015</v>
      </c>
      <c r="E60" t="s">
        <v>1395</v>
      </c>
      <c r="F60">
        <v>2015</v>
      </c>
      <c r="G60">
        <v>71</v>
      </c>
      <c r="H60">
        <v>318</v>
      </c>
      <c r="I60">
        <v>654</v>
      </c>
      <c r="J60">
        <v>71</v>
      </c>
      <c r="K60">
        <v>297</v>
      </c>
      <c r="L60">
        <v>45</v>
      </c>
      <c r="M60">
        <v>100</v>
      </c>
      <c r="N60">
        <v>16</v>
      </c>
      <c r="O60">
        <v>0</v>
      </c>
      <c r="P60">
        <v>4</v>
      </c>
      <c r="Q60">
        <v>38</v>
      </c>
      <c r="R60">
        <v>6</v>
      </c>
      <c r="S60">
        <v>1</v>
      </c>
      <c r="T60">
        <v>16</v>
      </c>
      <c r="U60">
        <v>51</v>
      </c>
      <c r="V60">
        <v>0.33700000000000002</v>
      </c>
      <c r="W60">
        <v>0.372</v>
      </c>
      <c r="X60">
        <v>0.43099999999999999</v>
      </c>
      <c r="Y60">
        <v>0.80300000000000005</v>
      </c>
      <c r="Z60">
        <v>128</v>
      </c>
      <c r="AA60">
        <v>8</v>
      </c>
      <c r="AB60">
        <v>2</v>
      </c>
      <c r="AC60">
        <v>1</v>
      </c>
      <c r="AD60">
        <v>2</v>
      </c>
      <c r="AE60">
        <v>1</v>
      </c>
      <c r="AF60">
        <v>3</v>
      </c>
      <c r="AG60">
        <v>0.39300000000000002</v>
      </c>
      <c r="AH60">
        <v>107</v>
      </c>
      <c r="AI60">
        <v>120</v>
      </c>
      <c r="AJ60" t="s">
        <v>221</v>
      </c>
    </row>
    <row r="61" spans="1:36" x14ac:dyDescent="0.45">
      <c r="A61">
        <v>60</v>
      </c>
      <c r="C61" t="s">
        <v>188</v>
      </c>
      <c r="D61" t="str">
        <f t="shared" si="0"/>
        <v>Robinson Canó2016</v>
      </c>
      <c r="E61" t="s">
        <v>1395</v>
      </c>
      <c r="F61">
        <v>2016</v>
      </c>
      <c r="G61">
        <v>72</v>
      </c>
      <c r="H61">
        <v>318</v>
      </c>
      <c r="I61">
        <v>715</v>
      </c>
      <c r="J61">
        <v>72</v>
      </c>
      <c r="K61">
        <v>291</v>
      </c>
      <c r="L61">
        <v>43</v>
      </c>
      <c r="M61">
        <v>81</v>
      </c>
      <c r="N61">
        <v>10</v>
      </c>
      <c r="O61">
        <v>1</v>
      </c>
      <c r="P61">
        <v>18</v>
      </c>
      <c r="Q61">
        <v>45</v>
      </c>
      <c r="R61">
        <v>0</v>
      </c>
      <c r="S61">
        <v>0</v>
      </c>
      <c r="T61">
        <v>19</v>
      </c>
      <c r="U61">
        <v>44</v>
      </c>
      <c r="V61">
        <v>0.27800000000000002</v>
      </c>
      <c r="W61">
        <v>0.32700000000000001</v>
      </c>
      <c r="X61">
        <v>0.505</v>
      </c>
      <c r="Y61">
        <v>0.83199999999999996</v>
      </c>
      <c r="Z61">
        <v>147</v>
      </c>
      <c r="AA61">
        <v>11</v>
      </c>
      <c r="AB61">
        <v>4</v>
      </c>
      <c r="AC61">
        <v>0</v>
      </c>
      <c r="AD61">
        <v>4</v>
      </c>
      <c r="AE61">
        <v>6</v>
      </c>
      <c r="AF61">
        <v>2</v>
      </c>
      <c r="AG61">
        <v>0.27</v>
      </c>
      <c r="AH61">
        <v>88</v>
      </c>
      <c r="AI61">
        <v>124</v>
      </c>
      <c r="AJ61" t="s">
        <v>189</v>
      </c>
    </row>
    <row r="62" spans="1:36" x14ac:dyDescent="0.45">
      <c r="A62">
        <v>61</v>
      </c>
      <c r="C62" t="s">
        <v>389</v>
      </c>
      <c r="D62" t="str">
        <f t="shared" si="0"/>
        <v>Chris Davis2015</v>
      </c>
      <c r="E62" t="s">
        <v>1395</v>
      </c>
      <c r="F62">
        <v>2015</v>
      </c>
      <c r="G62">
        <v>74</v>
      </c>
      <c r="H62">
        <v>318</v>
      </c>
      <c r="I62">
        <v>670</v>
      </c>
      <c r="J62">
        <v>74</v>
      </c>
      <c r="K62">
        <v>266</v>
      </c>
      <c r="L62">
        <v>56</v>
      </c>
      <c r="M62">
        <v>78</v>
      </c>
      <c r="N62">
        <v>16</v>
      </c>
      <c r="O62">
        <v>0</v>
      </c>
      <c r="P62">
        <v>28</v>
      </c>
      <c r="Q62">
        <v>65</v>
      </c>
      <c r="R62">
        <v>2</v>
      </c>
      <c r="S62">
        <v>3</v>
      </c>
      <c r="T62">
        <v>46</v>
      </c>
      <c r="U62">
        <v>98</v>
      </c>
      <c r="V62">
        <v>0.29299999999999998</v>
      </c>
      <c r="W62">
        <v>0.40899999999999997</v>
      </c>
      <c r="X62">
        <v>0.66900000000000004</v>
      </c>
      <c r="Y62">
        <v>1.0780000000000001</v>
      </c>
      <c r="Z62">
        <v>178</v>
      </c>
      <c r="AA62">
        <v>2</v>
      </c>
      <c r="AB62">
        <v>6</v>
      </c>
      <c r="AC62">
        <v>0</v>
      </c>
      <c r="AD62">
        <v>0</v>
      </c>
      <c r="AE62">
        <v>6</v>
      </c>
      <c r="AF62">
        <v>4</v>
      </c>
      <c r="AG62">
        <v>0.35699999999999998</v>
      </c>
      <c r="AH62">
        <v>132</v>
      </c>
      <c r="AI62">
        <v>189</v>
      </c>
      <c r="AJ62" t="s">
        <v>390</v>
      </c>
    </row>
    <row r="63" spans="1:36" x14ac:dyDescent="0.45">
      <c r="A63">
        <v>62</v>
      </c>
      <c r="C63" t="s">
        <v>238</v>
      </c>
      <c r="D63" t="str">
        <f t="shared" si="0"/>
        <v>Alcides Escobar2015</v>
      </c>
      <c r="E63" t="s">
        <v>1395</v>
      </c>
      <c r="F63">
        <v>2015</v>
      </c>
      <c r="G63">
        <v>72</v>
      </c>
      <c r="H63">
        <v>318</v>
      </c>
      <c r="I63">
        <v>662</v>
      </c>
      <c r="J63">
        <v>72</v>
      </c>
      <c r="K63">
        <v>295</v>
      </c>
      <c r="L63">
        <v>29</v>
      </c>
      <c r="M63">
        <v>65</v>
      </c>
      <c r="N63">
        <v>4</v>
      </c>
      <c r="O63">
        <v>3</v>
      </c>
      <c r="P63">
        <v>1</v>
      </c>
      <c r="Q63">
        <v>14</v>
      </c>
      <c r="R63">
        <v>12</v>
      </c>
      <c r="S63">
        <v>2</v>
      </c>
      <c r="T63">
        <v>12</v>
      </c>
      <c r="U63">
        <v>38</v>
      </c>
      <c r="V63">
        <v>0.22</v>
      </c>
      <c r="W63">
        <v>0.25600000000000001</v>
      </c>
      <c r="X63">
        <v>0.26400000000000001</v>
      </c>
      <c r="Y63">
        <v>0.52100000000000002</v>
      </c>
      <c r="Z63">
        <v>78</v>
      </c>
      <c r="AA63">
        <v>5</v>
      </c>
      <c r="AB63">
        <v>3</v>
      </c>
      <c r="AC63">
        <v>6</v>
      </c>
      <c r="AD63">
        <v>2</v>
      </c>
      <c r="AE63">
        <v>0</v>
      </c>
      <c r="AF63">
        <v>5</v>
      </c>
      <c r="AG63">
        <v>0.248</v>
      </c>
      <c r="AH63">
        <v>70</v>
      </c>
      <c r="AI63">
        <v>44</v>
      </c>
      <c r="AJ63" t="s">
        <v>239</v>
      </c>
    </row>
    <row r="64" spans="1:36" x14ac:dyDescent="0.45">
      <c r="A64">
        <v>63</v>
      </c>
      <c r="C64" t="s">
        <v>64</v>
      </c>
      <c r="D64" t="str">
        <f t="shared" si="0"/>
        <v>César Hernández2017</v>
      </c>
      <c r="E64" t="s">
        <v>1395</v>
      </c>
      <c r="F64">
        <v>2017</v>
      </c>
      <c r="G64">
        <v>70</v>
      </c>
      <c r="H64">
        <v>318</v>
      </c>
      <c r="I64">
        <v>577</v>
      </c>
      <c r="J64">
        <v>67</v>
      </c>
      <c r="K64">
        <v>273</v>
      </c>
      <c r="L64">
        <v>45</v>
      </c>
      <c r="M64">
        <v>84</v>
      </c>
      <c r="N64">
        <v>16</v>
      </c>
      <c r="O64">
        <v>4</v>
      </c>
      <c r="P64">
        <v>4</v>
      </c>
      <c r="Q64">
        <v>20</v>
      </c>
      <c r="R64">
        <v>9</v>
      </c>
      <c r="S64">
        <v>2</v>
      </c>
      <c r="T64">
        <v>41</v>
      </c>
      <c r="U64">
        <v>53</v>
      </c>
      <c r="V64">
        <v>0.308</v>
      </c>
      <c r="W64">
        <v>0.40300000000000002</v>
      </c>
      <c r="X64">
        <v>0.44</v>
      </c>
      <c r="Y64">
        <v>0.84199999999999997</v>
      </c>
      <c r="Z64">
        <v>120</v>
      </c>
      <c r="AA64">
        <v>5</v>
      </c>
      <c r="AB64">
        <v>3</v>
      </c>
      <c r="AC64">
        <v>0</v>
      </c>
      <c r="AD64">
        <v>1</v>
      </c>
      <c r="AE64">
        <v>1</v>
      </c>
      <c r="AF64">
        <v>5</v>
      </c>
      <c r="AG64">
        <v>0.36899999999999999</v>
      </c>
      <c r="AH64">
        <v>113</v>
      </c>
      <c r="AI64">
        <v>127</v>
      </c>
      <c r="AJ64" t="s">
        <v>65</v>
      </c>
    </row>
    <row r="65" spans="1:36" x14ac:dyDescent="0.45">
      <c r="A65">
        <v>64</v>
      </c>
      <c r="C65" t="s">
        <v>128</v>
      </c>
      <c r="D65" t="str">
        <f t="shared" si="0"/>
        <v>Carlos Santana2015</v>
      </c>
      <c r="E65" t="s">
        <v>1395</v>
      </c>
      <c r="F65">
        <v>2015</v>
      </c>
      <c r="G65">
        <v>73</v>
      </c>
      <c r="H65">
        <v>318</v>
      </c>
      <c r="I65">
        <v>666</v>
      </c>
      <c r="J65">
        <v>73</v>
      </c>
      <c r="K65">
        <v>265</v>
      </c>
      <c r="L65">
        <v>31</v>
      </c>
      <c r="M65">
        <v>64</v>
      </c>
      <c r="N65">
        <v>15</v>
      </c>
      <c r="O65">
        <v>1</v>
      </c>
      <c r="P65">
        <v>9</v>
      </c>
      <c r="Q65">
        <v>45</v>
      </c>
      <c r="R65">
        <v>6</v>
      </c>
      <c r="S65">
        <v>2</v>
      </c>
      <c r="T65">
        <v>50</v>
      </c>
      <c r="U65">
        <v>63</v>
      </c>
      <c r="V65">
        <v>0.24199999999999999</v>
      </c>
      <c r="W65">
        <v>0.36199999999999999</v>
      </c>
      <c r="X65">
        <v>0.40799999999999997</v>
      </c>
      <c r="Y65">
        <v>0.76900000000000002</v>
      </c>
      <c r="Z65">
        <v>108</v>
      </c>
      <c r="AA65">
        <v>9</v>
      </c>
      <c r="AB65">
        <v>1</v>
      </c>
      <c r="AC65">
        <v>0</v>
      </c>
      <c r="AD65">
        <v>2</v>
      </c>
      <c r="AE65">
        <v>6</v>
      </c>
      <c r="AF65">
        <v>1</v>
      </c>
      <c r="AG65">
        <v>0.28199999999999997</v>
      </c>
      <c r="AH65">
        <v>105</v>
      </c>
      <c r="AI65">
        <v>111</v>
      </c>
      <c r="AJ65" t="s">
        <v>129</v>
      </c>
    </row>
    <row r="66" spans="1:36" x14ac:dyDescent="0.45">
      <c r="A66">
        <v>65</v>
      </c>
      <c r="C66" t="s">
        <v>208</v>
      </c>
      <c r="D66" t="str">
        <f t="shared" si="0"/>
        <v>Pete Alonso2019</v>
      </c>
      <c r="E66" t="s">
        <v>1395</v>
      </c>
      <c r="F66">
        <v>2019</v>
      </c>
      <c r="G66">
        <v>72</v>
      </c>
      <c r="H66">
        <v>317</v>
      </c>
      <c r="I66">
        <v>693</v>
      </c>
      <c r="J66">
        <v>69</v>
      </c>
      <c r="K66">
        <v>272</v>
      </c>
      <c r="L66">
        <v>46</v>
      </c>
      <c r="M66">
        <v>64</v>
      </c>
      <c r="N66">
        <v>9</v>
      </c>
      <c r="O66">
        <v>0</v>
      </c>
      <c r="P66">
        <v>23</v>
      </c>
      <c r="Q66">
        <v>52</v>
      </c>
      <c r="R66">
        <v>0</v>
      </c>
      <c r="S66">
        <v>0</v>
      </c>
      <c r="T66">
        <v>35</v>
      </c>
      <c r="U66">
        <v>91</v>
      </c>
      <c r="V66">
        <v>0.23499999999999999</v>
      </c>
      <c r="W66">
        <v>0.34100000000000003</v>
      </c>
      <c r="X66">
        <v>0.52200000000000002</v>
      </c>
      <c r="Y66">
        <v>0.86299999999999999</v>
      </c>
      <c r="Z66">
        <v>142</v>
      </c>
      <c r="AA66">
        <v>6</v>
      </c>
      <c r="AB66">
        <v>9</v>
      </c>
      <c r="AC66">
        <v>0</v>
      </c>
      <c r="AD66">
        <v>1</v>
      </c>
      <c r="AE66">
        <v>6</v>
      </c>
      <c r="AF66">
        <v>3</v>
      </c>
      <c r="AG66">
        <v>0.25800000000000001</v>
      </c>
      <c r="AH66">
        <v>85</v>
      </c>
      <c r="AI66">
        <v>125</v>
      </c>
      <c r="AJ66" t="s">
        <v>209</v>
      </c>
    </row>
    <row r="67" spans="1:36" x14ac:dyDescent="0.45">
      <c r="A67">
        <v>66</v>
      </c>
      <c r="C67" t="s">
        <v>84</v>
      </c>
      <c r="D67" t="str">
        <f t="shared" ref="D67:D130" si="1">_xlfn.CONCAT(C67, F67)</f>
        <v>Mookie Betts2016</v>
      </c>
      <c r="E67" t="s">
        <v>1395</v>
      </c>
      <c r="F67">
        <v>2016</v>
      </c>
      <c r="G67">
        <v>71</v>
      </c>
      <c r="H67">
        <v>317</v>
      </c>
      <c r="I67">
        <v>730</v>
      </c>
      <c r="J67">
        <v>71</v>
      </c>
      <c r="K67">
        <v>287</v>
      </c>
      <c r="L67">
        <v>47</v>
      </c>
      <c r="M67">
        <v>97</v>
      </c>
      <c r="N67">
        <v>19</v>
      </c>
      <c r="O67">
        <v>1</v>
      </c>
      <c r="P67">
        <v>13</v>
      </c>
      <c r="Q67">
        <v>54</v>
      </c>
      <c r="R67">
        <v>11</v>
      </c>
      <c r="S67">
        <v>3</v>
      </c>
      <c r="T67">
        <v>25</v>
      </c>
      <c r="U67">
        <v>25</v>
      </c>
      <c r="V67">
        <v>0.33800000000000002</v>
      </c>
      <c r="W67">
        <v>0.38800000000000001</v>
      </c>
      <c r="X67">
        <v>0.54700000000000004</v>
      </c>
      <c r="Y67">
        <v>0.93500000000000005</v>
      </c>
      <c r="Z67">
        <v>157</v>
      </c>
      <c r="AA67">
        <v>6</v>
      </c>
      <c r="AB67">
        <v>1</v>
      </c>
      <c r="AC67">
        <v>0</v>
      </c>
      <c r="AD67">
        <v>4</v>
      </c>
      <c r="AE67">
        <v>1</v>
      </c>
      <c r="AF67">
        <v>2</v>
      </c>
      <c r="AG67">
        <v>0.33200000000000002</v>
      </c>
      <c r="AH67">
        <v>109</v>
      </c>
      <c r="AI67">
        <v>153</v>
      </c>
      <c r="AJ67" t="s">
        <v>85</v>
      </c>
    </row>
    <row r="68" spans="1:36" x14ac:dyDescent="0.45">
      <c r="A68">
        <v>67</v>
      </c>
      <c r="C68" t="s">
        <v>114</v>
      </c>
      <c r="D68" t="str">
        <f t="shared" si="1"/>
        <v>Josh Donaldson2015</v>
      </c>
      <c r="E68" t="s">
        <v>1395</v>
      </c>
      <c r="F68">
        <v>2015</v>
      </c>
      <c r="G68">
        <v>69</v>
      </c>
      <c r="H68">
        <v>317</v>
      </c>
      <c r="I68">
        <v>711</v>
      </c>
      <c r="J68">
        <v>69</v>
      </c>
      <c r="K68">
        <v>265</v>
      </c>
      <c r="L68">
        <v>57</v>
      </c>
      <c r="M68">
        <v>80</v>
      </c>
      <c r="N68">
        <v>19</v>
      </c>
      <c r="O68">
        <v>2</v>
      </c>
      <c r="P68">
        <v>20</v>
      </c>
      <c r="Q68">
        <v>63</v>
      </c>
      <c r="R68">
        <v>3</v>
      </c>
      <c r="S68">
        <v>0</v>
      </c>
      <c r="T68">
        <v>43</v>
      </c>
      <c r="U68">
        <v>57</v>
      </c>
      <c r="V68">
        <v>0.30199999999999999</v>
      </c>
      <c r="W68">
        <v>0.39600000000000002</v>
      </c>
      <c r="X68">
        <v>0.61499999999999999</v>
      </c>
      <c r="Y68">
        <v>1.0109999999999999</v>
      </c>
      <c r="Z68">
        <v>163</v>
      </c>
      <c r="AA68">
        <v>6</v>
      </c>
      <c r="AB68">
        <v>2</v>
      </c>
      <c r="AC68">
        <v>1</v>
      </c>
      <c r="AD68">
        <v>6</v>
      </c>
      <c r="AE68">
        <v>0</v>
      </c>
      <c r="AF68">
        <v>4</v>
      </c>
      <c r="AG68">
        <v>0.309</v>
      </c>
      <c r="AH68">
        <v>115</v>
      </c>
      <c r="AI68">
        <v>172</v>
      </c>
      <c r="AJ68" t="s">
        <v>115</v>
      </c>
    </row>
    <row r="69" spans="1:36" x14ac:dyDescent="0.45">
      <c r="A69">
        <v>68</v>
      </c>
      <c r="C69" t="s">
        <v>415</v>
      </c>
      <c r="D69" t="str">
        <f t="shared" si="1"/>
        <v>Nico Hoerner2023</v>
      </c>
      <c r="E69" t="s">
        <v>1395</v>
      </c>
      <c r="F69">
        <v>2023</v>
      </c>
      <c r="G69">
        <v>69</v>
      </c>
      <c r="H69">
        <v>317</v>
      </c>
      <c r="I69">
        <v>688</v>
      </c>
      <c r="J69">
        <v>69</v>
      </c>
      <c r="K69">
        <v>276</v>
      </c>
      <c r="L69">
        <v>51</v>
      </c>
      <c r="M69">
        <v>82</v>
      </c>
      <c r="N69">
        <v>12</v>
      </c>
      <c r="O69">
        <v>1</v>
      </c>
      <c r="P69">
        <v>4</v>
      </c>
      <c r="Q69">
        <v>23</v>
      </c>
      <c r="R69">
        <v>23</v>
      </c>
      <c r="S69">
        <v>4</v>
      </c>
      <c r="T69">
        <v>28</v>
      </c>
      <c r="U69">
        <v>39</v>
      </c>
      <c r="V69">
        <v>0.29699999999999999</v>
      </c>
      <c r="W69">
        <v>0.377</v>
      </c>
      <c r="X69">
        <v>0.39100000000000001</v>
      </c>
      <c r="Y69">
        <v>0.76800000000000002</v>
      </c>
      <c r="Z69">
        <v>108</v>
      </c>
      <c r="AA69">
        <v>6</v>
      </c>
      <c r="AB69">
        <v>9</v>
      </c>
      <c r="AC69">
        <v>1</v>
      </c>
      <c r="AD69">
        <v>3</v>
      </c>
      <c r="AE69">
        <v>0</v>
      </c>
      <c r="AF69">
        <v>3</v>
      </c>
      <c r="AG69">
        <v>0.33100000000000002</v>
      </c>
      <c r="AH69">
        <v>111</v>
      </c>
      <c r="AI69">
        <v>111</v>
      </c>
      <c r="AJ69" t="s">
        <v>416</v>
      </c>
    </row>
    <row r="70" spans="1:36" x14ac:dyDescent="0.45">
      <c r="A70">
        <v>69</v>
      </c>
      <c r="C70" t="s">
        <v>78</v>
      </c>
      <c r="D70" t="str">
        <f t="shared" si="1"/>
        <v>Eric Hosmer2015</v>
      </c>
      <c r="E70" t="s">
        <v>1395</v>
      </c>
      <c r="F70">
        <v>2015</v>
      </c>
      <c r="G70">
        <v>75</v>
      </c>
      <c r="H70">
        <v>317</v>
      </c>
      <c r="I70">
        <v>667</v>
      </c>
      <c r="J70">
        <v>72</v>
      </c>
      <c r="K70">
        <v>283</v>
      </c>
      <c r="L70">
        <v>53</v>
      </c>
      <c r="M70">
        <v>86</v>
      </c>
      <c r="N70">
        <v>16</v>
      </c>
      <c r="O70">
        <v>3</v>
      </c>
      <c r="P70">
        <v>10</v>
      </c>
      <c r="Q70">
        <v>48</v>
      </c>
      <c r="R70">
        <v>3</v>
      </c>
      <c r="S70">
        <v>1</v>
      </c>
      <c r="T70">
        <v>31</v>
      </c>
      <c r="U70">
        <v>47</v>
      </c>
      <c r="V70">
        <v>0.30399999999999999</v>
      </c>
      <c r="W70">
        <v>0.375</v>
      </c>
      <c r="X70">
        <v>0.48799999999999999</v>
      </c>
      <c r="Y70">
        <v>0.86299999999999999</v>
      </c>
      <c r="Z70">
        <v>138</v>
      </c>
      <c r="AA70">
        <v>6</v>
      </c>
      <c r="AB70">
        <v>2</v>
      </c>
      <c r="AC70">
        <v>0</v>
      </c>
      <c r="AD70">
        <v>1</v>
      </c>
      <c r="AE70">
        <v>3</v>
      </c>
      <c r="AF70">
        <v>2</v>
      </c>
      <c r="AG70">
        <v>0.33500000000000002</v>
      </c>
      <c r="AH70">
        <v>110</v>
      </c>
      <c r="AI70">
        <v>135</v>
      </c>
      <c r="AJ70" t="s">
        <v>79</v>
      </c>
    </row>
    <row r="71" spans="1:36" x14ac:dyDescent="0.45">
      <c r="A71">
        <v>70</v>
      </c>
      <c r="C71" t="s">
        <v>463</v>
      </c>
      <c r="D71" t="str">
        <f t="shared" si="1"/>
        <v>Trey Mancini2019</v>
      </c>
      <c r="E71" t="s">
        <v>1395</v>
      </c>
      <c r="F71">
        <v>2019</v>
      </c>
      <c r="G71">
        <v>70</v>
      </c>
      <c r="H71">
        <v>317</v>
      </c>
      <c r="I71">
        <v>679</v>
      </c>
      <c r="J71">
        <v>69</v>
      </c>
      <c r="K71">
        <v>275</v>
      </c>
      <c r="L71">
        <v>50</v>
      </c>
      <c r="M71">
        <v>80</v>
      </c>
      <c r="N71">
        <v>19</v>
      </c>
      <c r="O71">
        <v>0</v>
      </c>
      <c r="P71">
        <v>18</v>
      </c>
      <c r="Q71">
        <v>57</v>
      </c>
      <c r="R71">
        <v>0</v>
      </c>
      <c r="S71">
        <v>0</v>
      </c>
      <c r="T71">
        <v>34</v>
      </c>
      <c r="U71">
        <v>70</v>
      </c>
      <c r="V71">
        <v>0.29099999999999998</v>
      </c>
      <c r="W71">
        <v>0.379</v>
      </c>
      <c r="X71">
        <v>0.55600000000000005</v>
      </c>
      <c r="Y71">
        <v>0.93500000000000005</v>
      </c>
      <c r="Z71">
        <v>153</v>
      </c>
      <c r="AA71">
        <v>14</v>
      </c>
      <c r="AB71">
        <v>6</v>
      </c>
      <c r="AC71">
        <v>0</v>
      </c>
      <c r="AD71">
        <v>2</v>
      </c>
      <c r="AE71">
        <v>1</v>
      </c>
      <c r="AF71">
        <v>3</v>
      </c>
      <c r="AG71">
        <v>0.32800000000000001</v>
      </c>
      <c r="AH71">
        <v>108</v>
      </c>
      <c r="AI71">
        <v>144</v>
      </c>
      <c r="AJ71" t="s">
        <v>464</v>
      </c>
    </row>
    <row r="72" spans="1:36" x14ac:dyDescent="0.45">
      <c r="A72">
        <v>71</v>
      </c>
      <c r="C72" t="s">
        <v>200</v>
      </c>
      <c r="D72" t="str">
        <f t="shared" si="1"/>
        <v>Julio Rodríguez2023</v>
      </c>
      <c r="E72" t="s">
        <v>1395</v>
      </c>
      <c r="F72">
        <v>2023</v>
      </c>
      <c r="G72">
        <v>68</v>
      </c>
      <c r="H72">
        <v>317</v>
      </c>
      <c r="I72">
        <v>714</v>
      </c>
      <c r="J72">
        <v>68</v>
      </c>
      <c r="K72">
        <v>289</v>
      </c>
      <c r="L72">
        <v>50</v>
      </c>
      <c r="M72">
        <v>89</v>
      </c>
      <c r="N72">
        <v>19</v>
      </c>
      <c r="O72">
        <v>1</v>
      </c>
      <c r="P72">
        <v>19</v>
      </c>
      <c r="Q72">
        <v>54</v>
      </c>
      <c r="R72">
        <v>15</v>
      </c>
      <c r="S72">
        <v>5</v>
      </c>
      <c r="T72">
        <v>19</v>
      </c>
      <c r="U72">
        <v>74</v>
      </c>
      <c r="V72">
        <v>0.308</v>
      </c>
      <c r="W72">
        <v>0.36299999999999999</v>
      </c>
      <c r="X72">
        <v>0.57799999999999996</v>
      </c>
      <c r="Y72">
        <v>0.94099999999999995</v>
      </c>
      <c r="Z72">
        <v>167</v>
      </c>
      <c r="AA72">
        <v>3</v>
      </c>
      <c r="AB72">
        <v>7</v>
      </c>
      <c r="AC72">
        <v>0</v>
      </c>
      <c r="AD72">
        <v>2</v>
      </c>
      <c r="AE72">
        <v>6</v>
      </c>
      <c r="AF72">
        <v>3</v>
      </c>
      <c r="AG72">
        <v>0.35399999999999998</v>
      </c>
      <c r="AH72">
        <v>128</v>
      </c>
      <c r="AI72">
        <v>151</v>
      </c>
      <c r="AJ72" t="s">
        <v>201</v>
      </c>
    </row>
    <row r="73" spans="1:36" x14ac:dyDescent="0.45">
      <c r="A73">
        <v>72</v>
      </c>
      <c r="C73" t="s">
        <v>206</v>
      </c>
      <c r="D73" t="str">
        <f t="shared" si="1"/>
        <v>Juan Soto2019</v>
      </c>
      <c r="E73" t="s">
        <v>1395</v>
      </c>
      <c r="F73">
        <v>2019</v>
      </c>
      <c r="G73">
        <v>71</v>
      </c>
      <c r="H73">
        <v>317</v>
      </c>
      <c r="I73">
        <v>659</v>
      </c>
      <c r="J73">
        <v>71</v>
      </c>
      <c r="K73">
        <v>255</v>
      </c>
      <c r="L73">
        <v>57</v>
      </c>
      <c r="M73">
        <v>67</v>
      </c>
      <c r="N73">
        <v>17</v>
      </c>
      <c r="O73">
        <v>1</v>
      </c>
      <c r="P73">
        <v>19</v>
      </c>
      <c r="Q73">
        <v>54</v>
      </c>
      <c r="R73">
        <v>6</v>
      </c>
      <c r="S73">
        <v>1</v>
      </c>
      <c r="T73">
        <v>57</v>
      </c>
      <c r="U73">
        <v>59</v>
      </c>
      <c r="V73">
        <v>0.26300000000000001</v>
      </c>
      <c r="W73">
        <v>0.39400000000000002</v>
      </c>
      <c r="X73">
        <v>0.56100000000000005</v>
      </c>
      <c r="Y73">
        <v>0.95499999999999996</v>
      </c>
      <c r="Z73">
        <v>143</v>
      </c>
      <c r="AA73">
        <v>6</v>
      </c>
      <c r="AB73">
        <v>1</v>
      </c>
      <c r="AC73">
        <v>0</v>
      </c>
      <c r="AD73">
        <v>4</v>
      </c>
      <c r="AE73">
        <v>1</v>
      </c>
      <c r="AF73">
        <v>1</v>
      </c>
      <c r="AG73">
        <v>0.26500000000000001</v>
      </c>
      <c r="AH73">
        <v>101</v>
      </c>
      <c r="AI73">
        <v>150</v>
      </c>
      <c r="AJ73" t="s">
        <v>207</v>
      </c>
    </row>
    <row r="74" spans="1:36" x14ac:dyDescent="0.45">
      <c r="A74">
        <v>73</v>
      </c>
      <c r="C74" t="s">
        <v>981</v>
      </c>
      <c r="D74" t="str">
        <f t="shared" si="1"/>
        <v>William Contreras2023</v>
      </c>
      <c r="E74" t="s">
        <v>1395</v>
      </c>
      <c r="F74">
        <v>2023</v>
      </c>
      <c r="G74">
        <v>70</v>
      </c>
      <c r="H74">
        <v>316</v>
      </c>
      <c r="I74">
        <v>611</v>
      </c>
      <c r="J74">
        <v>70</v>
      </c>
      <c r="K74">
        <v>280</v>
      </c>
      <c r="L74">
        <v>47</v>
      </c>
      <c r="M74">
        <v>88</v>
      </c>
      <c r="N74">
        <v>24</v>
      </c>
      <c r="O74">
        <v>0</v>
      </c>
      <c r="P74">
        <v>8</v>
      </c>
      <c r="Q74">
        <v>46</v>
      </c>
      <c r="R74">
        <v>5</v>
      </c>
      <c r="S74">
        <v>1</v>
      </c>
      <c r="T74">
        <v>33</v>
      </c>
      <c r="U74">
        <v>68</v>
      </c>
      <c r="V74">
        <v>0.314</v>
      </c>
      <c r="W74">
        <v>0.38700000000000001</v>
      </c>
      <c r="X74">
        <v>0.48599999999999999</v>
      </c>
      <c r="Y74">
        <v>0.873</v>
      </c>
      <c r="Z74">
        <v>136</v>
      </c>
      <c r="AA74">
        <v>13</v>
      </c>
      <c r="AB74">
        <v>1</v>
      </c>
      <c r="AC74">
        <v>1</v>
      </c>
      <c r="AD74">
        <v>1</v>
      </c>
      <c r="AE74">
        <v>2</v>
      </c>
      <c r="AF74">
        <v>1</v>
      </c>
      <c r="AG74">
        <v>0.39</v>
      </c>
      <c r="AH74">
        <v>112</v>
      </c>
      <c r="AI74">
        <v>137</v>
      </c>
      <c r="AJ74" t="s">
        <v>982</v>
      </c>
    </row>
    <row r="75" spans="1:36" x14ac:dyDescent="0.45">
      <c r="A75">
        <v>74</v>
      </c>
      <c r="C75" t="s">
        <v>350</v>
      </c>
      <c r="D75" t="str">
        <f t="shared" si="1"/>
        <v>Prince Fielder2015</v>
      </c>
      <c r="E75" t="s">
        <v>1395</v>
      </c>
      <c r="F75">
        <v>2015</v>
      </c>
      <c r="G75">
        <v>72</v>
      </c>
      <c r="H75">
        <v>316</v>
      </c>
      <c r="I75">
        <v>693</v>
      </c>
      <c r="J75">
        <v>71</v>
      </c>
      <c r="K75">
        <v>277</v>
      </c>
      <c r="L75">
        <v>36</v>
      </c>
      <c r="M75">
        <v>73</v>
      </c>
      <c r="N75">
        <v>9</v>
      </c>
      <c r="O75">
        <v>0</v>
      </c>
      <c r="P75">
        <v>9</v>
      </c>
      <c r="Q75">
        <v>44</v>
      </c>
      <c r="R75">
        <v>0</v>
      </c>
      <c r="S75">
        <v>0</v>
      </c>
      <c r="T75">
        <v>33</v>
      </c>
      <c r="U75">
        <v>49</v>
      </c>
      <c r="V75">
        <v>0.26400000000000001</v>
      </c>
      <c r="W75">
        <v>0.34799999999999998</v>
      </c>
      <c r="X75">
        <v>0.39400000000000002</v>
      </c>
      <c r="Y75">
        <v>0.74199999999999999</v>
      </c>
      <c r="Z75">
        <v>109</v>
      </c>
      <c r="AA75">
        <v>10</v>
      </c>
      <c r="AB75">
        <v>4</v>
      </c>
      <c r="AC75">
        <v>0</v>
      </c>
      <c r="AD75">
        <v>2</v>
      </c>
      <c r="AE75">
        <v>5</v>
      </c>
      <c r="AF75">
        <v>3</v>
      </c>
      <c r="AG75">
        <v>0.28999999999999998</v>
      </c>
      <c r="AH75">
        <v>77</v>
      </c>
      <c r="AI75">
        <v>104</v>
      </c>
      <c r="AJ75" t="s">
        <v>351</v>
      </c>
    </row>
    <row r="76" spans="1:36" x14ac:dyDescent="0.45">
      <c r="A76">
        <v>75</v>
      </c>
      <c r="C76" t="s">
        <v>601</v>
      </c>
      <c r="D76" t="str">
        <f t="shared" si="1"/>
        <v>Gregory Polanco2015</v>
      </c>
      <c r="E76" t="s">
        <v>1395</v>
      </c>
      <c r="F76">
        <v>2015</v>
      </c>
      <c r="G76">
        <v>69</v>
      </c>
      <c r="H76">
        <v>316</v>
      </c>
      <c r="I76">
        <v>652</v>
      </c>
      <c r="J76">
        <v>67</v>
      </c>
      <c r="K76">
        <v>294</v>
      </c>
      <c r="L76">
        <v>43</v>
      </c>
      <c r="M76">
        <v>81</v>
      </c>
      <c r="N76">
        <v>20</v>
      </c>
      <c r="O76">
        <v>3</v>
      </c>
      <c r="P76">
        <v>6</v>
      </c>
      <c r="Q76">
        <v>29</v>
      </c>
      <c r="R76">
        <v>10</v>
      </c>
      <c r="S76">
        <v>3</v>
      </c>
      <c r="T76">
        <v>21</v>
      </c>
      <c r="U76">
        <v>58</v>
      </c>
      <c r="V76">
        <v>0.27600000000000002</v>
      </c>
      <c r="W76">
        <v>0.32400000000000001</v>
      </c>
      <c r="X76">
        <v>0.42499999999999999</v>
      </c>
      <c r="Y76">
        <v>0.749</v>
      </c>
      <c r="Z76">
        <v>125</v>
      </c>
      <c r="AA76">
        <v>3</v>
      </c>
      <c r="AB76">
        <v>0</v>
      </c>
      <c r="AC76">
        <v>1</v>
      </c>
      <c r="AD76">
        <v>0</v>
      </c>
      <c r="AE76">
        <v>1</v>
      </c>
      <c r="AF76">
        <v>4</v>
      </c>
      <c r="AG76">
        <v>0.32600000000000001</v>
      </c>
      <c r="AH76">
        <v>113</v>
      </c>
      <c r="AI76">
        <v>104</v>
      </c>
      <c r="AJ76" t="s">
        <v>602</v>
      </c>
    </row>
    <row r="77" spans="1:36" x14ac:dyDescent="0.45">
      <c r="A77">
        <v>76</v>
      </c>
      <c r="C77" t="s">
        <v>234</v>
      </c>
      <c r="D77" t="str">
        <f t="shared" si="1"/>
        <v>Eugenio Suárez2023</v>
      </c>
      <c r="E77" t="s">
        <v>1395</v>
      </c>
      <c r="F77">
        <v>2023</v>
      </c>
      <c r="G77">
        <v>73</v>
      </c>
      <c r="H77">
        <v>316</v>
      </c>
      <c r="I77">
        <v>694</v>
      </c>
      <c r="J77">
        <v>72</v>
      </c>
      <c r="K77">
        <v>277</v>
      </c>
      <c r="L77">
        <v>32</v>
      </c>
      <c r="M77">
        <v>66</v>
      </c>
      <c r="N77">
        <v>14</v>
      </c>
      <c r="O77">
        <v>0</v>
      </c>
      <c r="P77">
        <v>11</v>
      </c>
      <c r="Q77">
        <v>44</v>
      </c>
      <c r="R77">
        <v>1</v>
      </c>
      <c r="S77">
        <v>0</v>
      </c>
      <c r="T77">
        <v>31</v>
      </c>
      <c r="U77">
        <v>108</v>
      </c>
      <c r="V77">
        <v>0.23799999999999999</v>
      </c>
      <c r="W77">
        <v>0.32300000000000001</v>
      </c>
      <c r="X77">
        <v>0.40799999999999997</v>
      </c>
      <c r="Y77">
        <v>0.73099999999999998</v>
      </c>
      <c r="Z77">
        <v>113</v>
      </c>
      <c r="AA77">
        <v>5</v>
      </c>
      <c r="AB77">
        <v>5</v>
      </c>
      <c r="AC77">
        <v>0</v>
      </c>
      <c r="AD77">
        <v>3</v>
      </c>
      <c r="AE77">
        <v>0</v>
      </c>
      <c r="AF77">
        <v>1</v>
      </c>
      <c r="AG77">
        <v>0.34200000000000003</v>
      </c>
      <c r="AH77">
        <v>104</v>
      </c>
      <c r="AI77">
        <v>98</v>
      </c>
      <c r="AJ77" t="s">
        <v>235</v>
      </c>
    </row>
    <row r="78" spans="1:36" x14ac:dyDescent="0.45">
      <c r="A78">
        <v>77</v>
      </c>
      <c r="C78" t="s">
        <v>48</v>
      </c>
      <c r="D78" t="str">
        <f t="shared" si="1"/>
        <v>Trea Turner2016</v>
      </c>
      <c r="E78" t="s">
        <v>1395</v>
      </c>
      <c r="F78">
        <v>2016</v>
      </c>
      <c r="G78">
        <v>70</v>
      </c>
      <c r="H78">
        <v>316</v>
      </c>
      <c r="I78">
        <v>324</v>
      </c>
      <c r="J78">
        <v>67</v>
      </c>
      <c r="K78">
        <v>300</v>
      </c>
      <c r="L78">
        <v>53</v>
      </c>
      <c r="M78">
        <v>102</v>
      </c>
      <c r="N78">
        <v>13</v>
      </c>
      <c r="O78">
        <v>8</v>
      </c>
      <c r="P78">
        <v>13</v>
      </c>
      <c r="Q78">
        <v>40</v>
      </c>
      <c r="R78">
        <v>33</v>
      </c>
      <c r="S78">
        <v>6</v>
      </c>
      <c r="T78">
        <v>13</v>
      </c>
      <c r="U78">
        <v>59</v>
      </c>
      <c r="V78">
        <v>0.34</v>
      </c>
      <c r="W78">
        <v>0.36699999999999999</v>
      </c>
      <c r="X78">
        <v>0.56699999999999995</v>
      </c>
      <c r="Y78">
        <v>0.93400000000000005</v>
      </c>
      <c r="Z78">
        <v>170</v>
      </c>
      <c r="AA78">
        <v>1</v>
      </c>
      <c r="AB78">
        <v>1</v>
      </c>
      <c r="AC78">
        <v>0</v>
      </c>
      <c r="AD78">
        <v>2</v>
      </c>
      <c r="AE78">
        <v>0</v>
      </c>
      <c r="AF78">
        <v>4</v>
      </c>
      <c r="AG78">
        <v>0.38700000000000001</v>
      </c>
      <c r="AH78">
        <v>99</v>
      </c>
      <c r="AI78">
        <v>151</v>
      </c>
      <c r="AJ78" t="s">
        <v>49</v>
      </c>
    </row>
    <row r="79" spans="1:36" x14ac:dyDescent="0.45">
      <c r="A79">
        <v>78</v>
      </c>
      <c r="C79" t="s">
        <v>168</v>
      </c>
      <c r="D79" t="str">
        <f t="shared" si="1"/>
        <v>José Abreu2016</v>
      </c>
      <c r="E79" t="s">
        <v>1395</v>
      </c>
      <c r="F79">
        <v>2016</v>
      </c>
      <c r="G79">
        <v>73</v>
      </c>
      <c r="H79">
        <v>315</v>
      </c>
      <c r="I79">
        <v>695</v>
      </c>
      <c r="J79">
        <v>73</v>
      </c>
      <c r="K79">
        <v>282</v>
      </c>
      <c r="L79">
        <v>34</v>
      </c>
      <c r="M79">
        <v>90</v>
      </c>
      <c r="N79">
        <v>13</v>
      </c>
      <c r="O79">
        <v>0</v>
      </c>
      <c r="P79">
        <v>14</v>
      </c>
      <c r="Q79">
        <v>48</v>
      </c>
      <c r="R79">
        <v>0</v>
      </c>
      <c r="S79">
        <v>0</v>
      </c>
      <c r="T79">
        <v>25</v>
      </c>
      <c r="U79">
        <v>48</v>
      </c>
      <c r="V79">
        <v>0.31900000000000001</v>
      </c>
      <c r="W79">
        <v>0.38400000000000001</v>
      </c>
      <c r="X79">
        <v>0.51400000000000001</v>
      </c>
      <c r="Y79">
        <v>0.89800000000000002</v>
      </c>
      <c r="Z79">
        <v>145</v>
      </c>
      <c r="AA79">
        <v>8</v>
      </c>
      <c r="AB79">
        <v>6</v>
      </c>
      <c r="AC79">
        <v>0</v>
      </c>
      <c r="AD79">
        <v>2</v>
      </c>
      <c r="AE79">
        <v>2</v>
      </c>
      <c r="AF79">
        <v>1</v>
      </c>
      <c r="AG79">
        <v>0.34200000000000003</v>
      </c>
      <c r="AH79">
        <v>119</v>
      </c>
      <c r="AI79">
        <v>144</v>
      </c>
      <c r="AJ79" t="s">
        <v>169</v>
      </c>
    </row>
    <row r="80" spans="1:36" x14ac:dyDescent="0.45">
      <c r="A80">
        <v>79</v>
      </c>
      <c r="C80" t="s">
        <v>44</v>
      </c>
      <c r="D80" t="str">
        <f t="shared" si="1"/>
        <v>Ozzie Albies2021</v>
      </c>
      <c r="E80" t="s">
        <v>1395</v>
      </c>
      <c r="F80">
        <v>2021</v>
      </c>
      <c r="G80">
        <v>69</v>
      </c>
      <c r="H80">
        <v>315</v>
      </c>
      <c r="I80">
        <v>686</v>
      </c>
      <c r="J80">
        <v>69</v>
      </c>
      <c r="K80">
        <v>293</v>
      </c>
      <c r="L80">
        <v>50</v>
      </c>
      <c r="M80">
        <v>75</v>
      </c>
      <c r="N80">
        <v>15</v>
      </c>
      <c r="O80">
        <v>2</v>
      </c>
      <c r="P80">
        <v>15</v>
      </c>
      <c r="Q80">
        <v>45</v>
      </c>
      <c r="R80">
        <v>7</v>
      </c>
      <c r="S80">
        <v>2</v>
      </c>
      <c r="T80">
        <v>18</v>
      </c>
      <c r="U80">
        <v>62</v>
      </c>
      <c r="V80">
        <v>0.25600000000000001</v>
      </c>
      <c r="W80">
        <v>0.29499999999999998</v>
      </c>
      <c r="X80">
        <v>0.47399999999999998</v>
      </c>
      <c r="Y80">
        <v>0.77</v>
      </c>
      <c r="Z80">
        <v>139</v>
      </c>
      <c r="AA80">
        <v>3</v>
      </c>
      <c r="AB80">
        <v>0</v>
      </c>
      <c r="AC80">
        <v>0</v>
      </c>
      <c r="AD80">
        <v>4</v>
      </c>
      <c r="AE80">
        <v>1</v>
      </c>
      <c r="AF80">
        <v>1</v>
      </c>
      <c r="AG80">
        <v>0.27300000000000002</v>
      </c>
      <c r="AH80">
        <v>92</v>
      </c>
      <c r="AI80">
        <v>105</v>
      </c>
      <c r="AJ80" t="s">
        <v>45</v>
      </c>
    </row>
    <row r="81" spans="1:36" x14ac:dyDescent="0.45">
      <c r="A81">
        <v>80</v>
      </c>
      <c r="C81" t="s">
        <v>290</v>
      </c>
      <c r="D81" t="str">
        <f t="shared" si="1"/>
        <v>Edwin Encarnación2016</v>
      </c>
      <c r="E81" t="s">
        <v>1395</v>
      </c>
      <c r="F81">
        <v>2016</v>
      </c>
      <c r="G81">
        <v>71</v>
      </c>
      <c r="H81">
        <v>315</v>
      </c>
      <c r="I81">
        <v>702</v>
      </c>
      <c r="J81">
        <v>71</v>
      </c>
      <c r="K81">
        <v>268</v>
      </c>
      <c r="L81">
        <v>42</v>
      </c>
      <c r="M81">
        <v>69</v>
      </c>
      <c r="N81">
        <v>12</v>
      </c>
      <c r="O81">
        <v>0</v>
      </c>
      <c r="P81">
        <v>19</v>
      </c>
      <c r="Q81">
        <v>47</v>
      </c>
      <c r="R81">
        <v>0</v>
      </c>
      <c r="S81">
        <v>0</v>
      </c>
      <c r="T81">
        <v>42</v>
      </c>
      <c r="U81">
        <v>62</v>
      </c>
      <c r="V81">
        <v>0.25800000000000001</v>
      </c>
      <c r="W81">
        <v>0.35599999999999998</v>
      </c>
      <c r="X81">
        <v>0.51500000000000001</v>
      </c>
      <c r="Y81">
        <v>0.871</v>
      </c>
      <c r="Z81">
        <v>138</v>
      </c>
      <c r="AA81">
        <v>11</v>
      </c>
      <c r="AB81">
        <v>1</v>
      </c>
      <c r="AC81">
        <v>0</v>
      </c>
      <c r="AD81">
        <v>4</v>
      </c>
      <c r="AE81">
        <v>2</v>
      </c>
      <c r="AF81">
        <v>3</v>
      </c>
      <c r="AG81">
        <v>0.26200000000000001</v>
      </c>
      <c r="AH81">
        <v>97</v>
      </c>
      <c r="AI81">
        <v>135</v>
      </c>
      <c r="AJ81" t="s">
        <v>291</v>
      </c>
    </row>
    <row r="82" spans="1:36" x14ac:dyDescent="0.45">
      <c r="A82">
        <v>81</v>
      </c>
      <c r="C82" t="s">
        <v>240</v>
      </c>
      <c r="D82" t="str">
        <f t="shared" si="1"/>
        <v>Freddy Galvis2017</v>
      </c>
      <c r="E82" t="s">
        <v>1395</v>
      </c>
      <c r="F82">
        <v>2017</v>
      </c>
      <c r="G82">
        <v>75</v>
      </c>
      <c r="H82">
        <v>315</v>
      </c>
      <c r="I82">
        <v>663</v>
      </c>
      <c r="J82">
        <v>69</v>
      </c>
      <c r="K82">
        <v>289</v>
      </c>
      <c r="L82">
        <v>40</v>
      </c>
      <c r="M82">
        <v>75</v>
      </c>
      <c r="N82">
        <v>12</v>
      </c>
      <c r="O82">
        <v>2</v>
      </c>
      <c r="P82">
        <v>2</v>
      </c>
      <c r="Q82">
        <v>24</v>
      </c>
      <c r="R82">
        <v>8</v>
      </c>
      <c r="S82">
        <v>4</v>
      </c>
      <c r="T82">
        <v>23</v>
      </c>
      <c r="U82">
        <v>52</v>
      </c>
      <c r="V82">
        <v>0.26</v>
      </c>
      <c r="W82">
        <v>0.318</v>
      </c>
      <c r="X82">
        <v>0.33600000000000002</v>
      </c>
      <c r="Y82">
        <v>0.65300000000000002</v>
      </c>
      <c r="Z82">
        <v>97</v>
      </c>
      <c r="AA82">
        <v>9</v>
      </c>
      <c r="AB82">
        <v>2</v>
      </c>
      <c r="AC82">
        <v>0</v>
      </c>
      <c r="AD82">
        <v>1</v>
      </c>
      <c r="AE82">
        <v>0</v>
      </c>
      <c r="AF82">
        <v>4</v>
      </c>
      <c r="AG82">
        <v>0.309</v>
      </c>
      <c r="AH82">
        <v>91</v>
      </c>
      <c r="AI82">
        <v>76</v>
      </c>
      <c r="AJ82" t="s">
        <v>241</v>
      </c>
    </row>
    <row r="83" spans="1:36" x14ac:dyDescent="0.45">
      <c r="A83">
        <v>82</v>
      </c>
      <c r="C83" t="s">
        <v>885</v>
      </c>
      <c r="D83" t="str">
        <f t="shared" si="1"/>
        <v>Gunnar Henderson2023</v>
      </c>
      <c r="E83" t="s">
        <v>1395</v>
      </c>
      <c r="F83">
        <v>2023</v>
      </c>
      <c r="G83">
        <v>71</v>
      </c>
      <c r="H83">
        <v>315</v>
      </c>
      <c r="I83">
        <v>622</v>
      </c>
      <c r="J83">
        <v>70</v>
      </c>
      <c r="K83">
        <v>292</v>
      </c>
      <c r="L83">
        <v>57</v>
      </c>
      <c r="M83">
        <v>77</v>
      </c>
      <c r="N83">
        <v>18</v>
      </c>
      <c r="O83">
        <v>6</v>
      </c>
      <c r="P83">
        <v>15</v>
      </c>
      <c r="Q83">
        <v>45</v>
      </c>
      <c r="R83">
        <v>5</v>
      </c>
      <c r="S83">
        <v>1</v>
      </c>
      <c r="T83">
        <v>19</v>
      </c>
      <c r="U83">
        <v>67</v>
      </c>
      <c r="V83">
        <v>0.26400000000000001</v>
      </c>
      <c r="W83">
        <v>0.308</v>
      </c>
      <c r="X83">
        <v>0.52100000000000002</v>
      </c>
      <c r="Y83">
        <v>0.82799999999999996</v>
      </c>
      <c r="Z83">
        <v>152</v>
      </c>
      <c r="AA83">
        <v>6</v>
      </c>
      <c r="AB83">
        <v>1</v>
      </c>
      <c r="AC83">
        <v>0</v>
      </c>
      <c r="AD83">
        <v>3</v>
      </c>
      <c r="AE83">
        <v>0</v>
      </c>
      <c r="AF83">
        <v>1</v>
      </c>
      <c r="AG83">
        <v>0.29099999999999998</v>
      </c>
      <c r="AH83">
        <v>101</v>
      </c>
      <c r="AI83">
        <v>120</v>
      </c>
      <c r="AJ83" t="s">
        <v>886</v>
      </c>
    </row>
    <row r="84" spans="1:36" x14ac:dyDescent="0.45">
      <c r="A84">
        <v>83</v>
      </c>
      <c r="C84" t="s">
        <v>142</v>
      </c>
      <c r="D84" t="str">
        <f t="shared" si="1"/>
        <v>Jonathan India2021</v>
      </c>
      <c r="E84" t="s">
        <v>1395</v>
      </c>
      <c r="F84">
        <v>2021</v>
      </c>
      <c r="G84">
        <v>71</v>
      </c>
      <c r="H84">
        <v>315</v>
      </c>
      <c r="I84">
        <v>631</v>
      </c>
      <c r="J84">
        <v>69</v>
      </c>
      <c r="K84">
        <v>274</v>
      </c>
      <c r="L84">
        <v>56</v>
      </c>
      <c r="M84">
        <v>72</v>
      </c>
      <c r="N84">
        <v>22</v>
      </c>
      <c r="O84">
        <v>0</v>
      </c>
      <c r="P84">
        <v>15</v>
      </c>
      <c r="Q84">
        <v>34</v>
      </c>
      <c r="R84">
        <v>5</v>
      </c>
      <c r="S84">
        <v>0</v>
      </c>
      <c r="T84">
        <v>30</v>
      </c>
      <c r="U84">
        <v>71</v>
      </c>
      <c r="V84">
        <v>0.26300000000000001</v>
      </c>
      <c r="W84">
        <v>0.35599999999999998</v>
      </c>
      <c r="X84">
        <v>0.50700000000000001</v>
      </c>
      <c r="Y84">
        <v>0.86299999999999999</v>
      </c>
      <c r="Z84">
        <v>139</v>
      </c>
      <c r="AA84">
        <v>4</v>
      </c>
      <c r="AB84">
        <v>10</v>
      </c>
      <c r="AC84">
        <v>0</v>
      </c>
      <c r="AD84">
        <v>1</v>
      </c>
      <c r="AE84">
        <v>0</v>
      </c>
      <c r="AF84">
        <v>4</v>
      </c>
      <c r="AG84">
        <v>0.30199999999999999</v>
      </c>
      <c r="AH84">
        <v>105</v>
      </c>
      <c r="AI84">
        <v>132</v>
      </c>
      <c r="AJ84" t="s">
        <v>143</v>
      </c>
    </row>
    <row r="85" spans="1:36" x14ac:dyDescent="0.45">
      <c r="A85">
        <v>84</v>
      </c>
      <c r="C85" t="s">
        <v>148</v>
      </c>
      <c r="D85" t="str">
        <f t="shared" si="1"/>
        <v>Steven Kwan2023</v>
      </c>
      <c r="E85" t="s">
        <v>1395</v>
      </c>
      <c r="F85">
        <v>2023</v>
      </c>
      <c r="G85">
        <v>69</v>
      </c>
      <c r="H85">
        <v>315</v>
      </c>
      <c r="I85">
        <v>718</v>
      </c>
      <c r="J85">
        <v>68</v>
      </c>
      <c r="K85">
        <v>280</v>
      </c>
      <c r="L85">
        <v>34</v>
      </c>
      <c r="M85">
        <v>77</v>
      </c>
      <c r="N85">
        <v>15</v>
      </c>
      <c r="O85">
        <v>5</v>
      </c>
      <c r="P85">
        <v>3</v>
      </c>
      <c r="Q85">
        <v>27</v>
      </c>
      <c r="R85">
        <v>7</v>
      </c>
      <c r="S85">
        <v>1</v>
      </c>
      <c r="T85">
        <v>31</v>
      </c>
      <c r="U85">
        <v>27</v>
      </c>
      <c r="V85">
        <v>0.27500000000000002</v>
      </c>
      <c r="W85">
        <v>0.34599999999999997</v>
      </c>
      <c r="X85">
        <v>0.39600000000000002</v>
      </c>
      <c r="Y85">
        <v>0.74199999999999999</v>
      </c>
      <c r="Z85">
        <v>111</v>
      </c>
      <c r="AA85">
        <v>3</v>
      </c>
      <c r="AB85">
        <v>1</v>
      </c>
      <c r="AC85">
        <v>0</v>
      </c>
      <c r="AD85">
        <v>3</v>
      </c>
      <c r="AE85">
        <v>0</v>
      </c>
      <c r="AF85">
        <v>1</v>
      </c>
      <c r="AG85">
        <v>0.29299999999999998</v>
      </c>
      <c r="AH85">
        <v>109</v>
      </c>
      <c r="AI85">
        <v>102</v>
      </c>
      <c r="AJ85" t="s">
        <v>149</v>
      </c>
    </row>
    <row r="86" spans="1:36" x14ac:dyDescent="0.45">
      <c r="A86">
        <v>85</v>
      </c>
      <c r="C86" t="s">
        <v>44</v>
      </c>
      <c r="D86" t="str">
        <f t="shared" si="1"/>
        <v>Ozzie Albies2019</v>
      </c>
      <c r="E86" t="s">
        <v>1395</v>
      </c>
      <c r="F86">
        <v>2019</v>
      </c>
      <c r="G86">
        <v>70</v>
      </c>
      <c r="H86">
        <v>314</v>
      </c>
      <c r="I86">
        <v>702</v>
      </c>
      <c r="J86">
        <v>69</v>
      </c>
      <c r="K86">
        <v>288</v>
      </c>
      <c r="L86">
        <v>46</v>
      </c>
      <c r="M86">
        <v>87</v>
      </c>
      <c r="N86">
        <v>22</v>
      </c>
      <c r="O86">
        <v>5</v>
      </c>
      <c r="P86">
        <v>10</v>
      </c>
      <c r="Q86">
        <v>37</v>
      </c>
      <c r="R86">
        <v>9</v>
      </c>
      <c r="S86">
        <v>2</v>
      </c>
      <c r="T86">
        <v>23</v>
      </c>
      <c r="U86">
        <v>52</v>
      </c>
      <c r="V86">
        <v>0.30199999999999999</v>
      </c>
      <c r="W86">
        <v>0.35399999999999998</v>
      </c>
      <c r="X86">
        <v>0.51700000000000002</v>
      </c>
      <c r="Y86">
        <v>0.871</v>
      </c>
      <c r="Z86">
        <v>149</v>
      </c>
      <c r="AA86">
        <v>0</v>
      </c>
      <c r="AB86">
        <v>1</v>
      </c>
      <c r="AC86">
        <v>0</v>
      </c>
      <c r="AD86">
        <v>2</v>
      </c>
      <c r="AE86">
        <v>2</v>
      </c>
      <c r="AF86">
        <v>5</v>
      </c>
      <c r="AG86">
        <v>0.33800000000000002</v>
      </c>
      <c r="AH86">
        <v>104</v>
      </c>
      <c r="AI86">
        <v>128</v>
      </c>
      <c r="AJ86" t="s">
        <v>45</v>
      </c>
    </row>
    <row r="87" spans="1:36" x14ac:dyDescent="0.45">
      <c r="A87">
        <v>86</v>
      </c>
      <c r="C87" t="s">
        <v>300</v>
      </c>
      <c r="D87" t="str">
        <f t="shared" si="1"/>
        <v>Kris Bryant2016</v>
      </c>
      <c r="E87" t="s">
        <v>1395</v>
      </c>
      <c r="F87">
        <v>2016</v>
      </c>
      <c r="G87">
        <v>69</v>
      </c>
      <c r="H87">
        <v>314</v>
      </c>
      <c r="I87">
        <v>699</v>
      </c>
      <c r="J87">
        <v>69</v>
      </c>
      <c r="K87">
        <v>274</v>
      </c>
      <c r="L87">
        <v>48</v>
      </c>
      <c r="M87">
        <v>82</v>
      </c>
      <c r="N87">
        <v>14</v>
      </c>
      <c r="O87">
        <v>3</v>
      </c>
      <c r="P87">
        <v>14</v>
      </c>
      <c r="Q87">
        <v>37</v>
      </c>
      <c r="R87">
        <v>5</v>
      </c>
      <c r="S87">
        <v>3</v>
      </c>
      <c r="T87">
        <v>31</v>
      </c>
      <c r="U87">
        <v>67</v>
      </c>
      <c r="V87">
        <v>0.29899999999999999</v>
      </c>
      <c r="W87">
        <v>0.38500000000000001</v>
      </c>
      <c r="X87">
        <v>0.52600000000000002</v>
      </c>
      <c r="Y87">
        <v>0.91100000000000003</v>
      </c>
      <c r="Z87">
        <v>144</v>
      </c>
      <c r="AA87">
        <v>2</v>
      </c>
      <c r="AB87">
        <v>8</v>
      </c>
      <c r="AC87">
        <v>0</v>
      </c>
      <c r="AD87">
        <v>1</v>
      </c>
      <c r="AE87">
        <v>2</v>
      </c>
      <c r="AF87">
        <v>4</v>
      </c>
      <c r="AG87">
        <v>0.35099999999999998</v>
      </c>
      <c r="AH87">
        <v>95</v>
      </c>
      <c r="AI87">
        <v>147</v>
      </c>
      <c r="AJ87" t="s">
        <v>301</v>
      </c>
    </row>
    <row r="88" spans="1:36" x14ac:dyDescent="0.45">
      <c r="A88">
        <v>87</v>
      </c>
      <c r="C88" t="s">
        <v>352</v>
      </c>
      <c r="D88" t="str">
        <f t="shared" si="1"/>
        <v>Ian Happ2023</v>
      </c>
      <c r="E88" t="s">
        <v>1395</v>
      </c>
      <c r="F88">
        <v>2023</v>
      </c>
      <c r="G88">
        <v>71</v>
      </c>
      <c r="H88">
        <v>314</v>
      </c>
      <c r="I88">
        <v>691</v>
      </c>
      <c r="J88">
        <v>71</v>
      </c>
      <c r="K88">
        <v>272</v>
      </c>
      <c r="L88">
        <v>53</v>
      </c>
      <c r="M88">
        <v>68</v>
      </c>
      <c r="N88">
        <v>17</v>
      </c>
      <c r="O88">
        <v>2</v>
      </c>
      <c r="P88">
        <v>14</v>
      </c>
      <c r="Q88">
        <v>45</v>
      </c>
      <c r="R88">
        <v>7</v>
      </c>
      <c r="S88">
        <v>1</v>
      </c>
      <c r="T88">
        <v>36</v>
      </c>
      <c r="U88">
        <v>59</v>
      </c>
      <c r="V88">
        <v>0.25</v>
      </c>
      <c r="W88">
        <v>0.34100000000000003</v>
      </c>
      <c r="X88">
        <v>0.48199999999999998</v>
      </c>
      <c r="Y88">
        <v>0.82199999999999995</v>
      </c>
      <c r="Z88">
        <v>131</v>
      </c>
      <c r="AA88">
        <v>6</v>
      </c>
      <c r="AB88">
        <v>3</v>
      </c>
      <c r="AC88">
        <v>0</v>
      </c>
      <c r="AD88">
        <v>3</v>
      </c>
      <c r="AE88">
        <v>0</v>
      </c>
      <c r="AF88">
        <v>3</v>
      </c>
      <c r="AG88">
        <v>0.26700000000000002</v>
      </c>
      <c r="AH88">
        <v>107</v>
      </c>
      <c r="AI88">
        <v>121</v>
      </c>
      <c r="AJ88" t="s">
        <v>353</v>
      </c>
    </row>
    <row r="89" spans="1:36" x14ac:dyDescent="0.45">
      <c r="A89">
        <v>88</v>
      </c>
      <c r="C89" t="s">
        <v>136</v>
      </c>
      <c r="D89" t="str">
        <f t="shared" si="1"/>
        <v>Ender Inciarte2017</v>
      </c>
      <c r="E89" t="s">
        <v>1395</v>
      </c>
      <c r="F89">
        <v>2017</v>
      </c>
      <c r="G89">
        <v>70</v>
      </c>
      <c r="H89">
        <v>314</v>
      </c>
      <c r="I89">
        <v>718</v>
      </c>
      <c r="J89">
        <v>68</v>
      </c>
      <c r="K89">
        <v>291</v>
      </c>
      <c r="L89">
        <v>35</v>
      </c>
      <c r="M89">
        <v>89</v>
      </c>
      <c r="N89">
        <v>11</v>
      </c>
      <c r="O89">
        <v>4</v>
      </c>
      <c r="P89">
        <v>4</v>
      </c>
      <c r="Q89">
        <v>21</v>
      </c>
      <c r="R89">
        <v>11</v>
      </c>
      <c r="S89">
        <v>4</v>
      </c>
      <c r="T89">
        <v>20</v>
      </c>
      <c r="U89">
        <v>36</v>
      </c>
      <c r="V89">
        <v>0.30599999999999999</v>
      </c>
      <c r="W89">
        <v>0.34899999999999998</v>
      </c>
      <c r="X89">
        <v>0.41199999999999998</v>
      </c>
      <c r="Y89">
        <v>0.76200000000000001</v>
      </c>
      <c r="Z89">
        <v>120</v>
      </c>
      <c r="AA89">
        <v>6</v>
      </c>
      <c r="AB89">
        <v>0</v>
      </c>
      <c r="AC89">
        <v>2</v>
      </c>
      <c r="AD89">
        <v>1</v>
      </c>
      <c r="AE89">
        <v>0</v>
      </c>
      <c r="AF89">
        <v>2</v>
      </c>
      <c r="AG89">
        <v>0.33700000000000002</v>
      </c>
      <c r="AH89">
        <v>100</v>
      </c>
      <c r="AI89">
        <v>104</v>
      </c>
      <c r="AJ89" t="s">
        <v>137</v>
      </c>
    </row>
    <row r="90" spans="1:36" x14ac:dyDescent="0.45">
      <c r="A90">
        <v>89</v>
      </c>
      <c r="C90" t="s">
        <v>68</v>
      </c>
      <c r="D90" t="str">
        <f t="shared" si="1"/>
        <v>Evan Longoria2016</v>
      </c>
      <c r="E90" t="s">
        <v>1395</v>
      </c>
      <c r="F90">
        <v>2016</v>
      </c>
      <c r="G90">
        <v>74</v>
      </c>
      <c r="H90">
        <v>314</v>
      </c>
      <c r="I90">
        <v>685</v>
      </c>
      <c r="J90">
        <v>74</v>
      </c>
      <c r="K90">
        <v>291</v>
      </c>
      <c r="L90">
        <v>34</v>
      </c>
      <c r="M90">
        <v>74</v>
      </c>
      <c r="N90">
        <v>17</v>
      </c>
      <c r="O90">
        <v>4</v>
      </c>
      <c r="P90">
        <v>17</v>
      </c>
      <c r="Q90">
        <v>51</v>
      </c>
      <c r="R90">
        <v>0</v>
      </c>
      <c r="S90">
        <v>1</v>
      </c>
      <c r="T90">
        <v>17</v>
      </c>
      <c r="U90">
        <v>62</v>
      </c>
      <c r="V90">
        <v>0.254</v>
      </c>
      <c r="W90">
        <v>0.29599999999999999</v>
      </c>
      <c r="X90">
        <v>0.51600000000000001</v>
      </c>
      <c r="Y90">
        <v>0.81200000000000006</v>
      </c>
      <c r="Z90">
        <v>150</v>
      </c>
      <c r="AA90">
        <v>8</v>
      </c>
      <c r="AB90">
        <v>2</v>
      </c>
      <c r="AC90">
        <v>0</v>
      </c>
      <c r="AD90">
        <v>4</v>
      </c>
      <c r="AE90">
        <v>1</v>
      </c>
      <c r="AF90">
        <v>5</v>
      </c>
      <c r="AG90">
        <v>0.26400000000000001</v>
      </c>
      <c r="AH90">
        <v>92</v>
      </c>
      <c r="AI90">
        <v>117</v>
      </c>
      <c r="AJ90" t="s">
        <v>69</v>
      </c>
    </row>
    <row r="91" spans="1:36" x14ac:dyDescent="0.45">
      <c r="A91">
        <v>90</v>
      </c>
      <c r="C91" t="s">
        <v>72</v>
      </c>
      <c r="D91" t="str">
        <f t="shared" si="1"/>
        <v>Joey Votto2016</v>
      </c>
      <c r="E91" t="s">
        <v>1395</v>
      </c>
      <c r="F91">
        <v>2016</v>
      </c>
      <c r="G91">
        <v>72</v>
      </c>
      <c r="H91">
        <v>314</v>
      </c>
      <c r="I91">
        <v>677</v>
      </c>
      <c r="J91">
        <v>71</v>
      </c>
      <c r="K91">
        <v>262</v>
      </c>
      <c r="L91">
        <v>53</v>
      </c>
      <c r="M91">
        <v>107</v>
      </c>
      <c r="N91">
        <v>19</v>
      </c>
      <c r="O91">
        <v>2</v>
      </c>
      <c r="P91">
        <v>15</v>
      </c>
      <c r="Q91">
        <v>55</v>
      </c>
      <c r="R91">
        <v>2</v>
      </c>
      <c r="S91">
        <v>0</v>
      </c>
      <c r="T91">
        <v>47</v>
      </c>
      <c r="U91">
        <v>32</v>
      </c>
      <c r="V91">
        <v>0.40799999999999997</v>
      </c>
      <c r="W91">
        <v>0.49</v>
      </c>
      <c r="X91">
        <v>0.66800000000000004</v>
      </c>
      <c r="Y91">
        <v>1.1579999999999999</v>
      </c>
      <c r="Z91">
        <v>175</v>
      </c>
      <c r="AA91">
        <v>8</v>
      </c>
      <c r="AB91">
        <v>0</v>
      </c>
      <c r="AC91">
        <v>0</v>
      </c>
      <c r="AD91">
        <v>5</v>
      </c>
      <c r="AE91">
        <v>8</v>
      </c>
      <c r="AF91">
        <v>0</v>
      </c>
      <c r="AG91">
        <v>0.41799999999999998</v>
      </c>
      <c r="AH91">
        <v>134</v>
      </c>
      <c r="AI91">
        <v>214</v>
      </c>
      <c r="AJ91" t="s">
        <v>73</v>
      </c>
    </row>
    <row r="92" spans="1:36" x14ac:dyDescent="0.45">
      <c r="A92">
        <v>91</v>
      </c>
      <c r="C92" t="s">
        <v>84</v>
      </c>
      <c r="D92" t="str">
        <f t="shared" si="1"/>
        <v>Mookie Betts2017</v>
      </c>
      <c r="E92" t="s">
        <v>1395</v>
      </c>
      <c r="F92">
        <v>2017</v>
      </c>
      <c r="G92">
        <v>67</v>
      </c>
      <c r="H92">
        <v>313</v>
      </c>
      <c r="I92">
        <v>712</v>
      </c>
      <c r="J92">
        <v>67</v>
      </c>
      <c r="K92">
        <v>275</v>
      </c>
      <c r="L92">
        <v>40</v>
      </c>
      <c r="M92">
        <v>70</v>
      </c>
      <c r="N92">
        <v>17</v>
      </c>
      <c r="O92">
        <v>2</v>
      </c>
      <c r="P92">
        <v>8</v>
      </c>
      <c r="Q92">
        <v>49</v>
      </c>
      <c r="R92">
        <v>11</v>
      </c>
      <c r="S92">
        <v>1</v>
      </c>
      <c r="T92">
        <v>35</v>
      </c>
      <c r="U92">
        <v>46</v>
      </c>
      <c r="V92">
        <v>0.255</v>
      </c>
      <c r="W92">
        <v>0.33600000000000002</v>
      </c>
      <c r="X92">
        <v>0.41799999999999998</v>
      </c>
      <c r="Y92">
        <v>0.754</v>
      </c>
      <c r="Z92">
        <v>115</v>
      </c>
      <c r="AA92">
        <v>1</v>
      </c>
      <c r="AB92">
        <v>0</v>
      </c>
      <c r="AC92">
        <v>0</v>
      </c>
      <c r="AD92">
        <v>3</v>
      </c>
      <c r="AE92">
        <v>5</v>
      </c>
      <c r="AF92">
        <v>4</v>
      </c>
      <c r="AG92">
        <v>0.27700000000000002</v>
      </c>
      <c r="AH92">
        <v>89</v>
      </c>
      <c r="AI92">
        <v>101</v>
      </c>
      <c r="AJ92" t="s">
        <v>85</v>
      </c>
    </row>
    <row r="93" spans="1:36" x14ac:dyDescent="0.45">
      <c r="A93">
        <v>92</v>
      </c>
      <c r="C93" t="s">
        <v>56</v>
      </c>
      <c r="D93" t="str">
        <f t="shared" si="1"/>
        <v>Melky Cabrera2016</v>
      </c>
      <c r="E93" t="s">
        <v>1395</v>
      </c>
      <c r="F93">
        <v>2016</v>
      </c>
      <c r="G93">
        <v>71</v>
      </c>
      <c r="H93">
        <v>313</v>
      </c>
      <c r="I93">
        <v>646</v>
      </c>
      <c r="J93">
        <v>71</v>
      </c>
      <c r="K93">
        <v>288</v>
      </c>
      <c r="L93">
        <v>32</v>
      </c>
      <c r="M93">
        <v>85</v>
      </c>
      <c r="N93">
        <v>24</v>
      </c>
      <c r="O93">
        <v>2</v>
      </c>
      <c r="P93">
        <v>6</v>
      </c>
      <c r="Q93">
        <v>45</v>
      </c>
      <c r="R93">
        <v>2</v>
      </c>
      <c r="S93">
        <v>0</v>
      </c>
      <c r="T93">
        <v>23</v>
      </c>
      <c r="U93">
        <v>35</v>
      </c>
      <c r="V93">
        <v>0.29499999999999998</v>
      </c>
      <c r="W93">
        <v>0.34499999999999997</v>
      </c>
      <c r="X93">
        <v>0.45500000000000002</v>
      </c>
      <c r="Y93">
        <v>0.8</v>
      </c>
      <c r="Z93">
        <v>131</v>
      </c>
      <c r="AA93">
        <v>9</v>
      </c>
      <c r="AB93">
        <v>0</v>
      </c>
      <c r="AC93">
        <v>0</v>
      </c>
      <c r="AD93">
        <v>2</v>
      </c>
      <c r="AE93">
        <v>0</v>
      </c>
      <c r="AF93">
        <v>1</v>
      </c>
      <c r="AG93">
        <v>0.317</v>
      </c>
      <c r="AH93">
        <v>100</v>
      </c>
      <c r="AI93">
        <v>118</v>
      </c>
      <c r="AJ93" t="s">
        <v>57</v>
      </c>
    </row>
    <row r="94" spans="1:36" x14ac:dyDescent="0.45">
      <c r="A94">
        <v>93</v>
      </c>
      <c r="C94" t="s">
        <v>391</v>
      </c>
      <c r="D94" t="str">
        <f t="shared" si="1"/>
        <v>Ty France2021</v>
      </c>
      <c r="E94" t="s">
        <v>1395</v>
      </c>
      <c r="F94">
        <v>2021</v>
      </c>
      <c r="G94">
        <v>71</v>
      </c>
      <c r="H94">
        <v>313</v>
      </c>
      <c r="I94">
        <v>650</v>
      </c>
      <c r="J94">
        <v>71</v>
      </c>
      <c r="K94">
        <v>277</v>
      </c>
      <c r="L94">
        <v>46</v>
      </c>
      <c r="M94">
        <v>89</v>
      </c>
      <c r="N94">
        <v>12</v>
      </c>
      <c r="O94">
        <v>1</v>
      </c>
      <c r="P94">
        <v>10</v>
      </c>
      <c r="Q94">
        <v>36</v>
      </c>
      <c r="R94">
        <v>0</v>
      </c>
      <c r="S94">
        <v>0</v>
      </c>
      <c r="T94">
        <v>20</v>
      </c>
      <c r="U94">
        <v>46</v>
      </c>
      <c r="V94">
        <v>0.32100000000000001</v>
      </c>
      <c r="W94">
        <v>0.39300000000000002</v>
      </c>
      <c r="X94">
        <v>0.48</v>
      </c>
      <c r="Y94">
        <v>0.873</v>
      </c>
      <c r="Z94">
        <v>133</v>
      </c>
      <c r="AA94">
        <v>8</v>
      </c>
      <c r="AB94">
        <v>14</v>
      </c>
      <c r="AC94">
        <v>0</v>
      </c>
      <c r="AD94">
        <v>2</v>
      </c>
      <c r="AE94">
        <v>0</v>
      </c>
      <c r="AF94">
        <v>3</v>
      </c>
      <c r="AG94">
        <v>0.35399999999999998</v>
      </c>
      <c r="AH94">
        <v>115</v>
      </c>
      <c r="AI94">
        <v>137</v>
      </c>
      <c r="AJ94" t="s">
        <v>392</v>
      </c>
    </row>
    <row r="95" spans="1:36" x14ac:dyDescent="0.45">
      <c r="A95">
        <v>94</v>
      </c>
      <c r="C95" t="s">
        <v>242</v>
      </c>
      <c r="D95" t="str">
        <f t="shared" si="1"/>
        <v>Rhys Hoskins2019</v>
      </c>
      <c r="E95" t="s">
        <v>1395</v>
      </c>
      <c r="F95">
        <v>2019</v>
      </c>
      <c r="G95">
        <v>71</v>
      </c>
      <c r="H95">
        <v>313</v>
      </c>
      <c r="I95">
        <v>705</v>
      </c>
      <c r="J95">
        <v>70</v>
      </c>
      <c r="K95">
        <v>255</v>
      </c>
      <c r="L95">
        <v>39</v>
      </c>
      <c r="M95">
        <v>46</v>
      </c>
      <c r="N95">
        <v>13</v>
      </c>
      <c r="O95">
        <v>3</v>
      </c>
      <c r="P95">
        <v>9</v>
      </c>
      <c r="Q95">
        <v>26</v>
      </c>
      <c r="R95">
        <v>1</v>
      </c>
      <c r="S95">
        <v>0</v>
      </c>
      <c r="T95">
        <v>48</v>
      </c>
      <c r="U95">
        <v>79</v>
      </c>
      <c r="V95">
        <v>0.18</v>
      </c>
      <c r="W95">
        <v>0.318</v>
      </c>
      <c r="X95">
        <v>0.36099999999999999</v>
      </c>
      <c r="Y95">
        <v>0.67900000000000005</v>
      </c>
      <c r="Z95">
        <v>92</v>
      </c>
      <c r="AA95">
        <v>6</v>
      </c>
      <c r="AB95">
        <v>5</v>
      </c>
      <c r="AC95">
        <v>0</v>
      </c>
      <c r="AD95">
        <v>3</v>
      </c>
      <c r="AE95">
        <v>4</v>
      </c>
      <c r="AF95">
        <v>1</v>
      </c>
      <c r="AG95">
        <v>0.218</v>
      </c>
      <c r="AH95">
        <v>67</v>
      </c>
      <c r="AI95">
        <v>81</v>
      </c>
      <c r="AJ95" t="s">
        <v>243</v>
      </c>
    </row>
    <row r="96" spans="1:36" x14ac:dyDescent="0.45">
      <c r="A96">
        <v>95</v>
      </c>
      <c r="C96" t="s">
        <v>112</v>
      </c>
      <c r="D96" t="str">
        <f t="shared" si="1"/>
        <v>Nathaniel Lowe2023</v>
      </c>
      <c r="E96" t="s">
        <v>1395</v>
      </c>
      <c r="F96">
        <v>2023</v>
      </c>
      <c r="G96">
        <v>71</v>
      </c>
      <c r="H96">
        <v>313</v>
      </c>
      <c r="I96">
        <v>724</v>
      </c>
      <c r="J96">
        <v>71</v>
      </c>
      <c r="K96">
        <v>267</v>
      </c>
      <c r="L96">
        <v>34</v>
      </c>
      <c r="M96">
        <v>67</v>
      </c>
      <c r="N96">
        <v>13</v>
      </c>
      <c r="O96">
        <v>2</v>
      </c>
      <c r="P96">
        <v>8</v>
      </c>
      <c r="Q96">
        <v>37</v>
      </c>
      <c r="R96">
        <v>1</v>
      </c>
      <c r="S96">
        <v>0</v>
      </c>
      <c r="T96">
        <v>44</v>
      </c>
      <c r="U96">
        <v>81</v>
      </c>
      <c r="V96">
        <v>0.251</v>
      </c>
      <c r="W96">
        <v>0.36099999999999999</v>
      </c>
      <c r="X96">
        <v>0.40500000000000003</v>
      </c>
      <c r="Y96">
        <v>0.76600000000000001</v>
      </c>
      <c r="Z96">
        <v>108</v>
      </c>
      <c r="AA96">
        <v>11</v>
      </c>
      <c r="AB96">
        <v>2</v>
      </c>
      <c r="AC96">
        <v>0</v>
      </c>
      <c r="AD96">
        <v>0</v>
      </c>
      <c r="AE96">
        <v>0</v>
      </c>
      <c r="AF96">
        <v>1</v>
      </c>
      <c r="AG96">
        <v>0.33200000000000002</v>
      </c>
      <c r="AH96">
        <v>98</v>
      </c>
      <c r="AI96">
        <v>109</v>
      </c>
      <c r="AJ96" t="s">
        <v>113</v>
      </c>
    </row>
    <row r="97" spans="1:36" x14ac:dyDescent="0.45">
      <c r="A97">
        <v>96</v>
      </c>
      <c r="C97" t="s">
        <v>80</v>
      </c>
      <c r="D97" t="str">
        <f t="shared" si="1"/>
        <v>Andrew McCutchen2015</v>
      </c>
      <c r="E97" t="s">
        <v>1395</v>
      </c>
      <c r="F97">
        <v>2015</v>
      </c>
      <c r="G97">
        <v>71</v>
      </c>
      <c r="H97">
        <v>313</v>
      </c>
      <c r="I97">
        <v>685</v>
      </c>
      <c r="J97">
        <v>70</v>
      </c>
      <c r="K97">
        <v>254</v>
      </c>
      <c r="L97">
        <v>43</v>
      </c>
      <c r="M97">
        <v>73</v>
      </c>
      <c r="N97">
        <v>12</v>
      </c>
      <c r="O97">
        <v>1</v>
      </c>
      <c r="P97">
        <v>11</v>
      </c>
      <c r="Q97">
        <v>40</v>
      </c>
      <c r="R97">
        <v>6</v>
      </c>
      <c r="S97">
        <v>3</v>
      </c>
      <c r="T97">
        <v>52</v>
      </c>
      <c r="U97">
        <v>73</v>
      </c>
      <c r="V97">
        <v>0.28699999999999998</v>
      </c>
      <c r="W97">
        <v>0.41199999999999998</v>
      </c>
      <c r="X97">
        <v>0.47199999999999998</v>
      </c>
      <c r="Y97">
        <v>0.88500000000000001</v>
      </c>
      <c r="Z97">
        <v>120</v>
      </c>
      <c r="AA97">
        <v>6</v>
      </c>
      <c r="AB97">
        <v>4</v>
      </c>
      <c r="AC97">
        <v>0</v>
      </c>
      <c r="AD97">
        <v>3</v>
      </c>
      <c r="AE97">
        <v>8</v>
      </c>
      <c r="AF97">
        <v>4</v>
      </c>
      <c r="AG97">
        <v>0.35799999999999998</v>
      </c>
      <c r="AH97">
        <v>100</v>
      </c>
      <c r="AI97">
        <v>143</v>
      </c>
      <c r="AJ97" t="s">
        <v>81</v>
      </c>
    </row>
    <row r="98" spans="1:36" x14ac:dyDescent="0.45">
      <c r="A98">
        <v>97</v>
      </c>
      <c r="C98" t="s">
        <v>939</v>
      </c>
      <c r="D98" t="str">
        <f t="shared" si="1"/>
        <v>CJ Abrams2023</v>
      </c>
      <c r="E98" t="s">
        <v>1395</v>
      </c>
      <c r="F98">
        <v>2023</v>
      </c>
      <c r="G98">
        <v>70</v>
      </c>
      <c r="H98">
        <v>312</v>
      </c>
      <c r="I98">
        <v>614</v>
      </c>
      <c r="J98">
        <v>68</v>
      </c>
      <c r="K98">
        <v>281</v>
      </c>
      <c r="L98">
        <v>48</v>
      </c>
      <c r="M98">
        <v>69</v>
      </c>
      <c r="N98">
        <v>12</v>
      </c>
      <c r="O98">
        <v>3</v>
      </c>
      <c r="P98">
        <v>11</v>
      </c>
      <c r="Q98">
        <v>29</v>
      </c>
      <c r="R98">
        <v>33</v>
      </c>
      <c r="S98">
        <v>2</v>
      </c>
      <c r="T98">
        <v>20</v>
      </c>
      <c r="U98">
        <v>51</v>
      </c>
      <c r="V98">
        <v>0.246</v>
      </c>
      <c r="W98">
        <v>0.307</v>
      </c>
      <c r="X98">
        <v>0.42699999999999999</v>
      </c>
      <c r="Y98">
        <v>0.73399999999999999</v>
      </c>
      <c r="Z98">
        <v>120</v>
      </c>
      <c r="AA98">
        <v>2</v>
      </c>
      <c r="AB98">
        <v>6</v>
      </c>
      <c r="AC98">
        <v>2</v>
      </c>
      <c r="AD98">
        <v>3</v>
      </c>
      <c r="AE98">
        <v>2</v>
      </c>
      <c r="AF98">
        <v>2</v>
      </c>
      <c r="AG98">
        <v>0.26100000000000001</v>
      </c>
      <c r="AH98">
        <v>106</v>
      </c>
      <c r="AI98">
        <v>97</v>
      </c>
      <c r="AJ98" t="s">
        <v>940</v>
      </c>
    </row>
    <row r="99" spans="1:36" x14ac:dyDescent="0.45">
      <c r="A99">
        <v>98</v>
      </c>
      <c r="C99" t="s">
        <v>38</v>
      </c>
      <c r="D99" t="str">
        <f t="shared" si="1"/>
        <v>Jose Altuve2016</v>
      </c>
      <c r="E99" t="s">
        <v>1395</v>
      </c>
      <c r="F99">
        <v>2016</v>
      </c>
      <c r="G99">
        <v>72</v>
      </c>
      <c r="H99">
        <v>312</v>
      </c>
      <c r="I99">
        <v>717</v>
      </c>
      <c r="J99">
        <v>72</v>
      </c>
      <c r="K99">
        <v>291</v>
      </c>
      <c r="L99">
        <v>41</v>
      </c>
      <c r="M99">
        <v>97</v>
      </c>
      <c r="N99">
        <v>18</v>
      </c>
      <c r="O99">
        <v>3</v>
      </c>
      <c r="P99">
        <v>10</v>
      </c>
      <c r="Q99">
        <v>45</v>
      </c>
      <c r="R99">
        <v>7</v>
      </c>
      <c r="S99">
        <v>7</v>
      </c>
      <c r="T99">
        <v>19</v>
      </c>
      <c r="U99">
        <v>33</v>
      </c>
      <c r="V99">
        <v>0.33300000000000002</v>
      </c>
      <c r="W99">
        <v>0.375</v>
      </c>
      <c r="X99">
        <v>0.51900000000000002</v>
      </c>
      <c r="Y99">
        <v>0.89400000000000002</v>
      </c>
      <c r="Z99">
        <v>151</v>
      </c>
      <c r="AA99">
        <v>4</v>
      </c>
      <c r="AB99">
        <v>1</v>
      </c>
      <c r="AC99">
        <v>0</v>
      </c>
      <c r="AD99">
        <v>1</v>
      </c>
      <c r="AE99">
        <v>3</v>
      </c>
      <c r="AF99">
        <v>3</v>
      </c>
      <c r="AG99">
        <v>0.34899999999999998</v>
      </c>
      <c r="AH99">
        <v>92</v>
      </c>
      <c r="AI99">
        <v>142</v>
      </c>
      <c r="AJ99" t="s">
        <v>39</v>
      </c>
    </row>
    <row r="100" spans="1:36" x14ac:dyDescent="0.45">
      <c r="A100">
        <v>99</v>
      </c>
      <c r="C100" t="s">
        <v>210</v>
      </c>
      <c r="D100" t="str">
        <f t="shared" si="1"/>
        <v>Nolan Arenado2016</v>
      </c>
      <c r="E100" t="s">
        <v>1395</v>
      </c>
      <c r="F100">
        <v>2016</v>
      </c>
      <c r="G100">
        <v>73</v>
      </c>
      <c r="H100">
        <v>312</v>
      </c>
      <c r="I100">
        <v>696</v>
      </c>
      <c r="J100">
        <v>72</v>
      </c>
      <c r="K100">
        <v>276</v>
      </c>
      <c r="L100">
        <v>56</v>
      </c>
      <c r="M100">
        <v>84</v>
      </c>
      <c r="N100">
        <v>11</v>
      </c>
      <c r="O100">
        <v>4</v>
      </c>
      <c r="P100">
        <v>18</v>
      </c>
      <c r="Q100">
        <v>63</v>
      </c>
      <c r="R100">
        <v>1</v>
      </c>
      <c r="S100">
        <v>0</v>
      </c>
      <c r="T100">
        <v>30</v>
      </c>
      <c r="U100">
        <v>51</v>
      </c>
      <c r="V100">
        <v>0.30399999999999999</v>
      </c>
      <c r="W100">
        <v>0.36499999999999999</v>
      </c>
      <c r="X100">
        <v>0.56899999999999995</v>
      </c>
      <c r="Y100">
        <v>0.93400000000000005</v>
      </c>
      <c r="Z100">
        <v>157</v>
      </c>
      <c r="AA100">
        <v>8</v>
      </c>
      <c r="AB100">
        <v>0</v>
      </c>
      <c r="AC100">
        <v>0</v>
      </c>
      <c r="AD100">
        <v>6</v>
      </c>
      <c r="AE100">
        <v>6</v>
      </c>
      <c r="AF100">
        <v>0</v>
      </c>
      <c r="AG100">
        <v>0.31</v>
      </c>
      <c r="AH100">
        <v>101</v>
      </c>
      <c r="AI100">
        <v>151</v>
      </c>
      <c r="AJ100" t="s">
        <v>211</v>
      </c>
    </row>
    <row r="101" spans="1:36" x14ac:dyDescent="0.45">
      <c r="A101">
        <v>100</v>
      </c>
      <c r="C101" t="s">
        <v>210</v>
      </c>
      <c r="D101" t="str">
        <f t="shared" si="1"/>
        <v>Nolan Arenado2015</v>
      </c>
      <c r="E101" t="s">
        <v>1395</v>
      </c>
      <c r="F101">
        <v>2015</v>
      </c>
      <c r="G101">
        <v>72</v>
      </c>
      <c r="H101">
        <v>312</v>
      </c>
      <c r="I101">
        <v>665</v>
      </c>
      <c r="J101">
        <v>72</v>
      </c>
      <c r="K101">
        <v>288</v>
      </c>
      <c r="L101">
        <v>45</v>
      </c>
      <c r="M101">
        <v>81</v>
      </c>
      <c r="N101">
        <v>21</v>
      </c>
      <c r="O101">
        <v>1</v>
      </c>
      <c r="P101">
        <v>18</v>
      </c>
      <c r="Q101">
        <v>60</v>
      </c>
      <c r="R101">
        <v>2</v>
      </c>
      <c r="S101">
        <v>2</v>
      </c>
      <c r="T101">
        <v>17</v>
      </c>
      <c r="U101">
        <v>62</v>
      </c>
      <c r="V101">
        <v>0.28100000000000003</v>
      </c>
      <c r="W101">
        <v>0.317</v>
      </c>
      <c r="X101">
        <v>0.54900000000000004</v>
      </c>
      <c r="Y101">
        <v>0.86599999999999999</v>
      </c>
      <c r="Z101">
        <v>158</v>
      </c>
      <c r="AA101">
        <v>6</v>
      </c>
      <c r="AB101">
        <v>1</v>
      </c>
      <c r="AC101">
        <v>0</v>
      </c>
      <c r="AD101">
        <v>6</v>
      </c>
      <c r="AE101">
        <v>4</v>
      </c>
      <c r="AF101">
        <v>4</v>
      </c>
      <c r="AG101">
        <v>0.29399999999999998</v>
      </c>
      <c r="AH101">
        <v>94</v>
      </c>
      <c r="AI101">
        <v>131</v>
      </c>
      <c r="AJ101" t="s">
        <v>211</v>
      </c>
    </row>
    <row r="102" spans="1:36" x14ac:dyDescent="0.45">
      <c r="A102">
        <v>101</v>
      </c>
      <c r="C102" t="s">
        <v>70</v>
      </c>
      <c r="D102" t="str">
        <f t="shared" si="1"/>
        <v>Freddie Freeman2016</v>
      </c>
      <c r="E102" t="s">
        <v>1395</v>
      </c>
      <c r="F102">
        <v>2016</v>
      </c>
      <c r="G102">
        <v>70</v>
      </c>
      <c r="H102">
        <v>312</v>
      </c>
      <c r="I102">
        <v>693</v>
      </c>
      <c r="J102">
        <v>70</v>
      </c>
      <c r="K102">
        <v>257</v>
      </c>
      <c r="L102">
        <v>59</v>
      </c>
      <c r="M102">
        <v>83</v>
      </c>
      <c r="N102">
        <v>22</v>
      </c>
      <c r="O102">
        <v>2</v>
      </c>
      <c r="P102">
        <v>18</v>
      </c>
      <c r="Q102">
        <v>57</v>
      </c>
      <c r="R102">
        <v>3</v>
      </c>
      <c r="S102">
        <v>1</v>
      </c>
      <c r="T102">
        <v>48</v>
      </c>
      <c r="U102">
        <v>75</v>
      </c>
      <c r="V102">
        <v>0.32300000000000001</v>
      </c>
      <c r="W102">
        <v>0.433</v>
      </c>
      <c r="X102">
        <v>0.63400000000000001</v>
      </c>
      <c r="Y102">
        <v>1.0669999999999999</v>
      </c>
      <c r="Z102">
        <v>163</v>
      </c>
      <c r="AA102">
        <v>8</v>
      </c>
      <c r="AB102">
        <v>4</v>
      </c>
      <c r="AC102">
        <v>0</v>
      </c>
      <c r="AD102">
        <v>3</v>
      </c>
      <c r="AE102">
        <v>7</v>
      </c>
      <c r="AF102">
        <v>1</v>
      </c>
      <c r="AG102">
        <v>0.38900000000000001</v>
      </c>
      <c r="AH102">
        <v>120</v>
      </c>
      <c r="AI102">
        <v>188</v>
      </c>
      <c r="AJ102" t="s">
        <v>71</v>
      </c>
    </row>
    <row r="103" spans="1:36" x14ac:dyDescent="0.45">
      <c r="A103">
        <v>102</v>
      </c>
      <c r="C103" t="s">
        <v>64</v>
      </c>
      <c r="D103" t="str">
        <f t="shared" si="1"/>
        <v>César Hernández2016</v>
      </c>
      <c r="E103" t="s">
        <v>1395</v>
      </c>
      <c r="F103">
        <v>2016</v>
      </c>
      <c r="G103">
        <v>70</v>
      </c>
      <c r="H103">
        <v>312</v>
      </c>
      <c r="I103">
        <v>622</v>
      </c>
      <c r="J103">
        <v>68</v>
      </c>
      <c r="K103">
        <v>258</v>
      </c>
      <c r="L103">
        <v>39</v>
      </c>
      <c r="M103">
        <v>77</v>
      </c>
      <c r="N103">
        <v>7</v>
      </c>
      <c r="O103">
        <v>5</v>
      </c>
      <c r="P103">
        <v>4</v>
      </c>
      <c r="Q103">
        <v>18</v>
      </c>
      <c r="R103">
        <v>11</v>
      </c>
      <c r="S103">
        <v>8</v>
      </c>
      <c r="T103">
        <v>49</v>
      </c>
      <c r="U103">
        <v>57</v>
      </c>
      <c r="V103">
        <v>0.29799999999999999</v>
      </c>
      <c r="W103">
        <v>0.41299999999999998</v>
      </c>
      <c r="X103">
        <v>0.41099999999999998</v>
      </c>
      <c r="Y103">
        <v>0.82399999999999995</v>
      </c>
      <c r="Z103">
        <v>106</v>
      </c>
      <c r="AA103">
        <v>1</v>
      </c>
      <c r="AB103">
        <v>2</v>
      </c>
      <c r="AC103">
        <v>2</v>
      </c>
      <c r="AD103">
        <v>1</v>
      </c>
      <c r="AE103">
        <v>2</v>
      </c>
      <c r="AF103">
        <v>4</v>
      </c>
      <c r="AG103">
        <v>0.36899999999999999</v>
      </c>
      <c r="AH103">
        <v>116</v>
      </c>
      <c r="AI103">
        <v>128</v>
      </c>
      <c r="AJ103" t="s">
        <v>65</v>
      </c>
    </row>
    <row r="104" spans="1:36" x14ac:dyDescent="0.45">
      <c r="A104">
        <v>103</v>
      </c>
      <c r="C104" t="s">
        <v>66</v>
      </c>
      <c r="D104" t="str">
        <f t="shared" si="1"/>
        <v>Aaron Judge2017</v>
      </c>
      <c r="E104" t="s">
        <v>1395</v>
      </c>
      <c r="F104">
        <v>2017</v>
      </c>
      <c r="G104">
        <v>71</v>
      </c>
      <c r="H104">
        <v>312</v>
      </c>
      <c r="I104">
        <v>678</v>
      </c>
      <c r="J104">
        <v>69</v>
      </c>
      <c r="K104">
        <v>241</v>
      </c>
      <c r="L104">
        <v>53</v>
      </c>
      <c r="M104">
        <v>55</v>
      </c>
      <c r="N104">
        <v>11</v>
      </c>
      <c r="O104">
        <v>0</v>
      </c>
      <c r="P104">
        <v>22</v>
      </c>
      <c r="Q104">
        <v>48</v>
      </c>
      <c r="R104">
        <v>3</v>
      </c>
      <c r="S104">
        <v>2</v>
      </c>
      <c r="T104">
        <v>66</v>
      </c>
      <c r="U104">
        <v>99</v>
      </c>
      <c r="V104">
        <v>0.22800000000000001</v>
      </c>
      <c r="W104">
        <v>0.39100000000000001</v>
      </c>
      <c r="X104">
        <v>0.54800000000000004</v>
      </c>
      <c r="Y104">
        <v>0.93899999999999995</v>
      </c>
      <c r="Z104">
        <v>132</v>
      </c>
      <c r="AA104">
        <v>5</v>
      </c>
      <c r="AB104">
        <v>1</v>
      </c>
      <c r="AC104">
        <v>0</v>
      </c>
      <c r="AD104">
        <v>4</v>
      </c>
      <c r="AE104">
        <v>6</v>
      </c>
      <c r="AF104">
        <v>1</v>
      </c>
      <c r="AG104">
        <v>0.26600000000000001</v>
      </c>
      <c r="AH104">
        <v>80</v>
      </c>
      <c r="AI104">
        <v>149</v>
      </c>
      <c r="AJ104" t="s">
        <v>67</v>
      </c>
    </row>
    <row r="105" spans="1:36" x14ac:dyDescent="0.45">
      <c r="A105">
        <v>104</v>
      </c>
      <c r="C105" t="s">
        <v>206</v>
      </c>
      <c r="D105" t="str">
        <f t="shared" si="1"/>
        <v>Juan Soto2023</v>
      </c>
      <c r="E105" t="s">
        <v>1395</v>
      </c>
      <c r="F105">
        <v>2023</v>
      </c>
      <c r="G105">
        <v>72</v>
      </c>
      <c r="H105">
        <v>312</v>
      </c>
      <c r="I105">
        <v>708</v>
      </c>
      <c r="J105">
        <v>71</v>
      </c>
      <c r="K105">
        <v>259</v>
      </c>
      <c r="L105">
        <v>46</v>
      </c>
      <c r="M105">
        <v>74</v>
      </c>
      <c r="N105">
        <v>11</v>
      </c>
      <c r="O105">
        <v>1</v>
      </c>
      <c r="P105">
        <v>20</v>
      </c>
      <c r="Q105">
        <v>62</v>
      </c>
      <c r="R105">
        <v>6</v>
      </c>
      <c r="S105">
        <v>3</v>
      </c>
      <c r="T105">
        <v>49</v>
      </c>
      <c r="U105">
        <v>50</v>
      </c>
      <c r="V105">
        <v>0.28599999999999998</v>
      </c>
      <c r="W105">
        <v>0.39900000000000002</v>
      </c>
      <c r="X105">
        <v>0.56799999999999995</v>
      </c>
      <c r="Y105">
        <v>0.96599999999999997</v>
      </c>
      <c r="Z105">
        <v>147</v>
      </c>
      <c r="AA105">
        <v>12</v>
      </c>
      <c r="AB105">
        <v>1</v>
      </c>
      <c r="AC105">
        <v>1</v>
      </c>
      <c r="AD105">
        <v>2</v>
      </c>
      <c r="AE105">
        <v>4</v>
      </c>
      <c r="AF105">
        <v>1</v>
      </c>
      <c r="AG105">
        <v>0.28299999999999997</v>
      </c>
      <c r="AH105">
        <v>107</v>
      </c>
      <c r="AI105">
        <v>160</v>
      </c>
      <c r="AJ105" t="s">
        <v>207</v>
      </c>
    </row>
    <row r="106" spans="1:36" x14ac:dyDescent="0.45">
      <c r="A106">
        <v>105</v>
      </c>
      <c r="C106" t="s">
        <v>344</v>
      </c>
      <c r="D106" t="str">
        <f t="shared" si="1"/>
        <v>Christian Yelich2016</v>
      </c>
      <c r="E106" t="s">
        <v>1395</v>
      </c>
      <c r="F106">
        <v>2016</v>
      </c>
      <c r="G106">
        <v>72</v>
      </c>
      <c r="H106">
        <v>312</v>
      </c>
      <c r="I106">
        <v>659</v>
      </c>
      <c r="J106">
        <v>72</v>
      </c>
      <c r="K106">
        <v>275</v>
      </c>
      <c r="L106">
        <v>37</v>
      </c>
      <c r="M106">
        <v>76</v>
      </c>
      <c r="N106">
        <v>15</v>
      </c>
      <c r="O106">
        <v>1</v>
      </c>
      <c r="P106">
        <v>14</v>
      </c>
      <c r="Q106">
        <v>53</v>
      </c>
      <c r="R106">
        <v>5</v>
      </c>
      <c r="S106">
        <v>1</v>
      </c>
      <c r="T106">
        <v>34</v>
      </c>
      <c r="U106">
        <v>67</v>
      </c>
      <c r="V106">
        <v>0.27600000000000002</v>
      </c>
      <c r="W106">
        <v>0.35299999999999998</v>
      </c>
      <c r="X106">
        <v>0.49099999999999999</v>
      </c>
      <c r="Y106">
        <v>0.84399999999999997</v>
      </c>
      <c r="Z106">
        <v>135</v>
      </c>
      <c r="AA106">
        <v>8</v>
      </c>
      <c r="AB106">
        <v>0</v>
      </c>
      <c r="AC106">
        <v>0</v>
      </c>
      <c r="AD106">
        <v>3</v>
      </c>
      <c r="AE106">
        <v>4</v>
      </c>
      <c r="AF106">
        <v>5</v>
      </c>
      <c r="AG106">
        <v>0.315</v>
      </c>
      <c r="AH106">
        <v>96</v>
      </c>
      <c r="AI106">
        <v>129</v>
      </c>
      <c r="AJ106" t="s">
        <v>345</v>
      </c>
    </row>
    <row r="107" spans="1:36" x14ac:dyDescent="0.45">
      <c r="A107">
        <v>106</v>
      </c>
      <c r="C107" t="s">
        <v>585</v>
      </c>
      <c r="D107" t="str">
        <f t="shared" si="1"/>
        <v>Willy Adames2022</v>
      </c>
      <c r="E107" t="s">
        <v>1395</v>
      </c>
      <c r="F107">
        <v>2022</v>
      </c>
      <c r="G107">
        <v>68</v>
      </c>
      <c r="H107">
        <v>311</v>
      </c>
      <c r="I107">
        <v>617</v>
      </c>
      <c r="J107">
        <v>68</v>
      </c>
      <c r="K107">
        <v>286</v>
      </c>
      <c r="L107">
        <v>35</v>
      </c>
      <c r="M107">
        <v>73</v>
      </c>
      <c r="N107">
        <v>17</v>
      </c>
      <c r="O107">
        <v>0</v>
      </c>
      <c r="P107">
        <v>12</v>
      </c>
      <c r="Q107">
        <v>47</v>
      </c>
      <c r="R107">
        <v>5</v>
      </c>
      <c r="S107">
        <v>2</v>
      </c>
      <c r="T107">
        <v>21</v>
      </c>
      <c r="U107">
        <v>81</v>
      </c>
      <c r="V107">
        <v>0.255</v>
      </c>
      <c r="W107">
        <v>0.30199999999999999</v>
      </c>
      <c r="X107">
        <v>0.441</v>
      </c>
      <c r="Y107">
        <v>0.74299999999999999</v>
      </c>
      <c r="Z107">
        <v>126</v>
      </c>
      <c r="AA107">
        <v>3</v>
      </c>
      <c r="AB107">
        <v>0</v>
      </c>
      <c r="AC107">
        <v>0</v>
      </c>
      <c r="AD107">
        <v>4</v>
      </c>
      <c r="AE107">
        <v>3</v>
      </c>
      <c r="AF107">
        <v>1</v>
      </c>
      <c r="AG107">
        <v>0.31</v>
      </c>
      <c r="AH107">
        <v>98</v>
      </c>
      <c r="AI107">
        <v>109</v>
      </c>
      <c r="AJ107" t="s">
        <v>586</v>
      </c>
    </row>
    <row r="108" spans="1:36" x14ac:dyDescent="0.45">
      <c r="A108">
        <v>107</v>
      </c>
      <c r="C108" t="s">
        <v>274</v>
      </c>
      <c r="D108" t="str">
        <f t="shared" si="1"/>
        <v>Cody Bellinger2023</v>
      </c>
      <c r="E108" t="s">
        <v>1395</v>
      </c>
      <c r="F108">
        <v>2023</v>
      </c>
      <c r="G108">
        <v>72</v>
      </c>
      <c r="H108">
        <v>311</v>
      </c>
      <c r="I108">
        <v>556</v>
      </c>
      <c r="J108">
        <v>72</v>
      </c>
      <c r="K108">
        <v>281</v>
      </c>
      <c r="L108">
        <v>51</v>
      </c>
      <c r="M108">
        <v>88</v>
      </c>
      <c r="N108">
        <v>16</v>
      </c>
      <c r="O108">
        <v>0</v>
      </c>
      <c r="P108">
        <v>17</v>
      </c>
      <c r="Q108">
        <v>68</v>
      </c>
      <c r="R108">
        <v>9</v>
      </c>
      <c r="S108">
        <v>3</v>
      </c>
      <c r="T108">
        <v>20</v>
      </c>
      <c r="U108">
        <v>44</v>
      </c>
      <c r="V108">
        <v>0.313</v>
      </c>
      <c r="W108">
        <v>0.35699999999999998</v>
      </c>
      <c r="X108">
        <v>0.55200000000000005</v>
      </c>
      <c r="Y108">
        <v>0.90900000000000003</v>
      </c>
      <c r="Z108">
        <v>155</v>
      </c>
      <c r="AA108">
        <v>4</v>
      </c>
      <c r="AB108">
        <v>3</v>
      </c>
      <c r="AC108">
        <v>0</v>
      </c>
      <c r="AD108">
        <v>7</v>
      </c>
      <c r="AE108">
        <v>1</v>
      </c>
      <c r="AF108">
        <v>2</v>
      </c>
      <c r="AG108">
        <v>0.313</v>
      </c>
      <c r="AH108">
        <v>105</v>
      </c>
      <c r="AI108">
        <v>143</v>
      </c>
      <c r="AJ108" t="s">
        <v>275</v>
      </c>
    </row>
    <row r="109" spans="1:36" x14ac:dyDescent="0.45">
      <c r="A109">
        <v>108</v>
      </c>
      <c r="C109" t="s">
        <v>62</v>
      </c>
      <c r="D109" t="str">
        <f t="shared" si="1"/>
        <v>Brian Dozier2015</v>
      </c>
      <c r="E109" t="s">
        <v>1395</v>
      </c>
      <c r="F109">
        <v>2015</v>
      </c>
      <c r="G109">
        <v>69</v>
      </c>
      <c r="H109">
        <v>311</v>
      </c>
      <c r="I109">
        <v>704</v>
      </c>
      <c r="J109">
        <v>69</v>
      </c>
      <c r="K109">
        <v>281</v>
      </c>
      <c r="L109">
        <v>34</v>
      </c>
      <c r="M109">
        <v>59</v>
      </c>
      <c r="N109">
        <v>13</v>
      </c>
      <c r="O109">
        <v>1</v>
      </c>
      <c r="P109">
        <v>9</v>
      </c>
      <c r="Q109">
        <v>27</v>
      </c>
      <c r="R109">
        <v>3</v>
      </c>
      <c r="S109">
        <v>1</v>
      </c>
      <c r="T109">
        <v>27</v>
      </c>
      <c r="U109">
        <v>70</v>
      </c>
      <c r="V109">
        <v>0.21</v>
      </c>
      <c r="W109">
        <v>0.28000000000000003</v>
      </c>
      <c r="X109">
        <v>0.35899999999999999</v>
      </c>
      <c r="Y109">
        <v>0.63900000000000001</v>
      </c>
      <c r="Z109">
        <v>101</v>
      </c>
      <c r="AA109">
        <v>7</v>
      </c>
      <c r="AB109">
        <v>1</v>
      </c>
      <c r="AC109">
        <v>0</v>
      </c>
      <c r="AD109">
        <v>2</v>
      </c>
      <c r="AE109">
        <v>1</v>
      </c>
      <c r="AF109">
        <v>1</v>
      </c>
      <c r="AG109">
        <v>0.245</v>
      </c>
      <c r="AH109">
        <v>72</v>
      </c>
      <c r="AI109">
        <v>74</v>
      </c>
      <c r="AJ109" t="s">
        <v>63</v>
      </c>
    </row>
    <row r="110" spans="1:36" x14ac:dyDescent="0.45">
      <c r="A110">
        <v>109</v>
      </c>
      <c r="C110" t="s">
        <v>278</v>
      </c>
      <c r="D110" t="str">
        <f t="shared" si="1"/>
        <v>Eduardo Escobar2019</v>
      </c>
      <c r="E110" t="s">
        <v>1395</v>
      </c>
      <c r="F110">
        <v>2019</v>
      </c>
      <c r="G110">
        <v>69</v>
      </c>
      <c r="H110">
        <v>311</v>
      </c>
      <c r="I110">
        <v>699</v>
      </c>
      <c r="J110">
        <v>69</v>
      </c>
      <c r="K110">
        <v>288</v>
      </c>
      <c r="L110">
        <v>36</v>
      </c>
      <c r="M110">
        <v>68</v>
      </c>
      <c r="N110">
        <v>9</v>
      </c>
      <c r="O110">
        <v>4</v>
      </c>
      <c r="P110">
        <v>17</v>
      </c>
      <c r="Q110">
        <v>51</v>
      </c>
      <c r="R110">
        <v>2</v>
      </c>
      <c r="S110">
        <v>0</v>
      </c>
      <c r="T110">
        <v>19</v>
      </c>
      <c r="U110">
        <v>53</v>
      </c>
      <c r="V110">
        <v>0.23599999999999999</v>
      </c>
      <c r="W110">
        <v>0.28000000000000003</v>
      </c>
      <c r="X110">
        <v>0.47199999999999998</v>
      </c>
      <c r="Y110">
        <v>0.752</v>
      </c>
      <c r="Z110">
        <v>136</v>
      </c>
      <c r="AA110">
        <v>4</v>
      </c>
      <c r="AB110">
        <v>0</v>
      </c>
      <c r="AC110">
        <v>0</v>
      </c>
      <c r="AD110">
        <v>4</v>
      </c>
      <c r="AE110">
        <v>2</v>
      </c>
      <c r="AF110">
        <v>3</v>
      </c>
      <c r="AG110">
        <v>0.23</v>
      </c>
      <c r="AH110">
        <v>80</v>
      </c>
      <c r="AI110">
        <v>94</v>
      </c>
      <c r="AJ110" t="s">
        <v>279</v>
      </c>
    </row>
    <row r="111" spans="1:36" x14ac:dyDescent="0.45">
      <c r="A111">
        <v>110</v>
      </c>
      <c r="C111" t="s">
        <v>551</v>
      </c>
      <c r="D111" t="str">
        <f t="shared" si="1"/>
        <v>David Fletcher2021</v>
      </c>
      <c r="E111" t="s">
        <v>1395</v>
      </c>
      <c r="F111">
        <v>2021</v>
      </c>
      <c r="G111">
        <v>73</v>
      </c>
      <c r="H111">
        <v>311</v>
      </c>
      <c r="I111">
        <v>665</v>
      </c>
      <c r="J111">
        <v>72</v>
      </c>
      <c r="K111">
        <v>293</v>
      </c>
      <c r="L111">
        <v>22</v>
      </c>
      <c r="M111">
        <v>61</v>
      </c>
      <c r="N111">
        <v>11</v>
      </c>
      <c r="O111">
        <v>2</v>
      </c>
      <c r="P111">
        <v>0</v>
      </c>
      <c r="Q111">
        <v>15</v>
      </c>
      <c r="R111">
        <v>11</v>
      </c>
      <c r="S111">
        <v>2</v>
      </c>
      <c r="T111">
        <v>17</v>
      </c>
      <c r="U111">
        <v>23</v>
      </c>
      <c r="V111">
        <v>0.20799999999999999</v>
      </c>
      <c r="W111">
        <v>0.254</v>
      </c>
      <c r="X111">
        <v>0.25900000000000001</v>
      </c>
      <c r="Y111">
        <v>0.51300000000000001</v>
      </c>
      <c r="Z111">
        <v>76</v>
      </c>
      <c r="AA111">
        <v>7</v>
      </c>
      <c r="AB111">
        <v>1</v>
      </c>
      <c r="AC111">
        <v>0</v>
      </c>
      <c r="AD111">
        <v>0</v>
      </c>
      <c r="AE111">
        <v>0</v>
      </c>
      <c r="AF111">
        <v>2</v>
      </c>
      <c r="AG111">
        <v>0.22600000000000001</v>
      </c>
      <c r="AH111">
        <v>66</v>
      </c>
      <c r="AI111">
        <v>41</v>
      </c>
      <c r="AJ111" t="s">
        <v>552</v>
      </c>
    </row>
    <row r="112" spans="1:36" x14ac:dyDescent="0.45">
      <c r="A112">
        <v>111</v>
      </c>
      <c r="C112" t="s">
        <v>76</v>
      </c>
      <c r="D112" t="str">
        <f t="shared" si="1"/>
        <v>Paul Goldschmidt2016</v>
      </c>
      <c r="E112" t="s">
        <v>1395</v>
      </c>
      <c r="F112">
        <v>2016</v>
      </c>
      <c r="G112">
        <v>70</v>
      </c>
      <c r="H112">
        <v>311</v>
      </c>
      <c r="I112">
        <v>705</v>
      </c>
      <c r="J112">
        <v>70</v>
      </c>
      <c r="K112">
        <v>259</v>
      </c>
      <c r="L112">
        <v>53</v>
      </c>
      <c r="M112">
        <v>77</v>
      </c>
      <c r="N112">
        <v>13</v>
      </c>
      <c r="O112">
        <v>1</v>
      </c>
      <c r="P112">
        <v>9</v>
      </c>
      <c r="Q112">
        <v>37</v>
      </c>
      <c r="R112">
        <v>21</v>
      </c>
      <c r="S112">
        <v>2</v>
      </c>
      <c r="T112">
        <v>46</v>
      </c>
      <c r="U112">
        <v>62</v>
      </c>
      <c r="V112">
        <v>0.29699999999999999</v>
      </c>
      <c r="W112">
        <v>0.40200000000000002</v>
      </c>
      <c r="X112">
        <v>0.46</v>
      </c>
      <c r="Y112">
        <v>0.86099999999999999</v>
      </c>
      <c r="Z112">
        <v>119</v>
      </c>
      <c r="AA112">
        <v>5</v>
      </c>
      <c r="AB112">
        <v>2</v>
      </c>
      <c r="AC112">
        <v>0</v>
      </c>
      <c r="AD112">
        <v>4</v>
      </c>
      <c r="AE112">
        <v>7</v>
      </c>
      <c r="AF112">
        <v>2</v>
      </c>
      <c r="AG112">
        <v>0.35399999999999998</v>
      </c>
      <c r="AH112">
        <v>92</v>
      </c>
      <c r="AI112">
        <v>136</v>
      </c>
      <c r="AJ112" t="s">
        <v>77</v>
      </c>
    </row>
    <row r="113" spans="1:36" x14ac:dyDescent="0.45">
      <c r="A113">
        <v>112</v>
      </c>
      <c r="C113" t="s">
        <v>292</v>
      </c>
      <c r="D113" t="str">
        <f t="shared" si="1"/>
        <v>Curtis Granderson2015</v>
      </c>
      <c r="E113" t="s">
        <v>1395</v>
      </c>
      <c r="F113">
        <v>2015</v>
      </c>
      <c r="G113">
        <v>68</v>
      </c>
      <c r="H113">
        <v>311</v>
      </c>
      <c r="I113">
        <v>682</v>
      </c>
      <c r="J113">
        <v>63</v>
      </c>
      <c r="K113">
        <v>259</v>
      </c>
      <c r="L113">
        <v>55</v>
      </c>
      <c r="M113">
        <v>72</v>
      </c>
      <c r="N113">
        <v>18</v>
      </c>
      <c r="O113">
        <v>1</v>
      </c>
      <c r="P113">
        <v>13</v>
      </c>
      <c r="Q113">
        <v>41</v>
      </c>
      <c r="R113">
        <v>6</v>
      </c>
      <c r="S113">
        <v>4</v>
      </c>
      <c r="T113">
        <v>46</v>
      </c>
      <c r="U113">
        <v>65</v>
      </c>
      <c r="V113">
        <v>0.27800000000000002</v>
      </c>
      <c r="W113">
        <v>0.39200000000000002</v>
      </c>
      <c r="X113">
        <v>0.50600000000000001</v>
      </c>
      <c r="Y113">
        <v>0.89800000000000002</v>
      </c>
      <c r="Z113">
        <v>131</v>
      </c>
      <c r="AA113">
        <v>1</v>
      </c>
      <c r="AB113">
        <v>4</v>
      </c>
      <c r="AC113">
        <v>0</v>
      </c>
      <c r="AD113">
        <v>2</v>
      </c>
      <c r="AE113">
        <v>2</v>
      </c>
      <c r="AF113">
        <v>2</v>
      </c>
      <c r="AG113">
        <v>0.32200000000000001</v>
      </c>
      <c r="AH113">
        <v>118</v>
      </c>
      <c r="AI113">
        <v>144</v>
      </c>
      <c r="AJ113" t="s">
        <v>293</v>
      </c>
    </row>
    <row r="114" spans="1:36" x14ac:dyDescent="0.45">
      <c r="A114">
        <v>113</v>
      </c>
      <c r="C114" t="s">
        <v>98</v>
      </c>
      <c r="D114" t="str">
        <f t="shared" si="1"/>
        <v>Bryce Harper2021</v>
      </c>
      <c r="E114" t="s">
        <v>1395</v>
      </c>
      <c r="F114">
        <v>2021</v>
      </c>
      <c r="G114">
        <v>73</v>
      </c>
      <c r="H114">
        <v>311</v>
      </c>
      <c r="I114">
        <v>599</v>
      </c>
      <c r="J114">
        <v>73</v>
      </c>
      <c r="K114">
        <v>240</v>
      </c>
      <c r="L114">
        <v>54</v>
      </c>
      <c r="M114">
        <v>81</v>
      </c>
      <c r="N114">
        <v>28</v>
      </c>
      <c r="O114">
        <v>1</v>
      </c>
      <c r="P114">
        <v>20</v>
      </c>
      <c r="Q114">
        <v>50</v>
      </c>
      <c r="R114">
        <v>6</v>
      </c>
      <c r="S114">
        <v>3</v>
      </c>
      <c r="T114">
        <v>65</v>
      </c>
      <c r="U114">
        <v>64</v>
      </c>
      <c r="V114">
        <v>0.33800000000000002</v>
      </c>
      <c r="W114">
        <v>0.47599999999999998</v>
      </c>
      <c r="X114">
        <v>0.71299999999999997</v>
      </c>
      <c r="Y114">
        <v>1.1879999999999999</v>
      </c>
      <c r="Z114">
        <v>171</v>
      </c>
      <c r="AA114">
        <v>5</v>
      </c>
      <c r="AB114">
        <v>1</v>
      </c>
      <c r="AC114">
        <v>2</v>
      </c>
      <c r="AD114">
        <v>3</v>
      </c>
      <c r="AE114">
        <v>10</v>
      </c>
      <c r="AF114">
        <v>1</v>
      </c>
      <c r="AG114">
        <v>0.38400000000000001</v>
      </c>
      <c r="AH114">
        <v>127</v>
      </c>
      <c r="AI114">
        <v>219</v>
      </c>
      <c r="AJ114" t="s">
        <v>99</v>
      </c>
    </row>
    <row r="115" spans="1:36" x14ac:dyDescent="0.45">
      <c r="A115">
        <v>114</v>
      </c>
      <c r="C115" t="s">
        <v>98</v>
      </c>
      <c r="D115" t="str">
        <f t="shared" si="1"/>
        <v>Bryce Harper2015</v>
      </c>
      <c r="E115" t="s">
        <v>1395</v>
      </c>
      <c r="F115">
        <v>2015</v>
      </c>
      <c r="G115">
        <v>72</v>
      </c>
      <c r="H115">
        <v>311</v>
      </c>
      <c r="I115">
        <v>654</v>
      </c>
      <c r="J115">
        <v>72</v>
      </c>
      <c r="K115">
        <v>244</v>
      </c>
      <c r="L115">
        <v>59</v>
      </c>
      <c r="M115">
        <v>78</v>
      </c>
      <c r="N115">
        <v>17</v>
      </c>
      <c r="O115">
        <v>0</v>
      </c>
      <c r="P115">
        <v>16</v>
      </c>
      <c r="Q115">
        <v>38</v>
      </c>
      <c r="R115">
        <v>2</v>
      </c>
      <c r="S115">
        <v>0</v>
      </c>
      <c r="T115">
        <v>61</v>
      </c>
      <c r="U115">
        <v>61</v>
      </c>
      <c r="V115">
        <v>0.32</v>
      </c>
      <c r="W115">
        <v>0.45700000000000002</v>
      </c>
      <c r="X115">
        <v>0.58599999999999997</v>
      </c>
      <c r="Y115">
        <v>1.0429999999999999</v>
      </c>
      <c r="Z115">
        <v>143</v>
      </c>
      <c r="AA115">
        <v>9</v>
      </c>
      <c r="AB115">
        <v>3</v>
      </c>
      <c r="AC115">
        <v>0</v>
      </c>
      <c r="AD115">
        <v>3</v>
      </c>
      <c r="AE115">
        <v>7</v>
      </c>
      <c r="AF115">
        <v>1</v>
      </c>
      <c r="AG115">
        <v>0.36499999999999999</v>
      </c>
      <c r="AH115">
        <v>90</v>
      </c>
      <c r="AI115">
        <v>184</v>
      </c>
      <c r="AJ115" t="s">
        <v>99</v>
      </c>
    </row>
    <row r="116" spans="1:36" x14ac:dyDescent="0.45">
      <c r="A116">
        <v>115</v>
      </c>
      <c r="C116" t="s">
        <v>58</v>
      </c>
      <c r="D116" t="str">
        <f t="shared" si="1"/>
        <v>Dustin Pedroia2016</v>
      </c>
      <c r="E116" t="s">
        <v>1395</v>
      </c>
      <c r="F116">
        <v>2016</v>
      </c>
      <c r="G116">
        <v>69</v>
      </c>
      <c r="H116">
        <v>311</v>
      </c>
      <c r="I116">
        <v>698</v>
      </c>
      <c r="J116">
        <v>68</v>
      </c>
      <c r="K116">
        <v>284</v>
      </c>
      <c r="L116">
        <v>50</v>
      </c>
      <c r="M116">
        <v>95</v>
      </c>
      <c r="N116">
        <v>15</v>
      </c>
      <c r="O116">
        <v>0</v>
      </c>
      <c r="P116">
        <v>7</v>
      </c>
      <c r="Q116">
        <v>37</v>
      </c>
      <c r="R116">
        <v>2</v>
      </c>
      <c r="S116">
        <v>3</v>
      </c>
      <c r="T116">
        <v>25</v>
      </c>
      <c r="U116">
        <v>27</v>
      </c>
      <c r="V116">
        <v>0.33500000000000002</v>
      </c>
      <c r="W116">
        <v>0.38600000000000001</v>
      </c>
      <c r="X116">
        <v>0.46100000000000002</v>
      </c>
      <c r="Y116">
        <v>0.84699999999999998</v>
      </c>
      <c r="Z116">
        <v>131</v>
      </c>
      <c r="AA116">
        <v>8</v>
      </c>
      <c r="AB116">
        <v>0</v>
      </c>
      <c r="AC116">
        <v>0</v>
      </c>
      <c r="AD116">
        <v>2</v>
      </c>
      <c r="AE116">
        <v>0</v>
      </c>
      <c r="AF116">
        <v>4</v>
      </c>
      <c r="AG116">
        <v>0.34899999999999998</v>
      </c>
      <c r="AH116">
        <v>105</v>
      </c>
      <c r="AI116">
        <v>132</v>
      </c>
      <c r="AJ116" t="s">
        <v>59</v>
      </c>
    </row>
    <row r="117" spans="1:36" x14ac:dyDescent="0.45">
      <c r="A117">
        <v>116</v>
      </c>
      <c r="C117" t="s">
        <v>487</v>
      </c>
      <c r="D117" t="str">
        <f t="shared" si="1"/>
        <v>Bryan Reynolds2023</v>
      </c>
      <c r="E117" t="s">
        <v>1395</v>
      </c>
      <c r="F117">
        <v>2023</v>
      </c>
      <c r="G117">
        <v>69</v>
      </c>
      <c r="H117">
        <v>311</v>
      </c>
      <c r="I117">
        <v>640</v>
      </c>
      <c r="J117">
        <v>68</v>
      </c>
      <c r="K117">
        <v>283</v>
      </c>
      <c r="L117">
        <v>45</v>
      </c>
      <c r="M117">
        <v>74</v>
      </c>
      <c r="N117">
        <v>10</v>
      </c>
      <c r="O117">
        <v>2</v>
      </c>
      <c r="P117">
        <v>15</v>
      </c>
      <c r="Q117">
        <v>42</v>
      </c>
      <c r="R117">
        <v>4</v>
      </c>
      <c r="S117">
        <v>1</v>
      </c>
      <c r="T117">
        <v>23</v>
      </c>
      <c r="U117">
        <v>75</v>
      </c>
      <c r="V117">
        <v>0.26200000000000001</v>
      </c>
      <c r="W117">
        <v>0.32500000000000001</v>
      </c>
      <c r="X117">
        <v>0.47</v>
      </c>
      <c r="Y117">
        <v>0.79500000000000004</v>
      </c>
      <c r="Z117">
        <v>133</v>
      </c>
      <c r="AA117">
        <v>5</v>
      </c>
      <c r="AB117">
        <v>4</v>
      </c>
      <c r="AC117">
        <v>0</v>
      </c>
      <c r="AD117">
        <v>1</v>
      </c>
      <c r="AE117">
        <v>2</v>
      </c>
      <c r="AF117">
        <v>2</v>
      </c>
      <c r="AG117">
        <v>0.30399999999999999</v>
      </c>
      <c r="AH117">
        <v>101</v>
      </c>
      <c r="AI117">
        <v>113</v>
      </c>
      <c r="AJ117" t="s">
        <v>488</v>
      </c>
    </row>
    <row r="118" spans="1:36" x14ac:dyDescent="0.45">
      <c r="A118">
        <v>117</v>
      </c>
      <c r="C118" t="s">
        <v>344</v>
      </c>
      <c r="D118" t="str">
        <f t="shared" si="1"/>
        <v>Christian Yelich2014</v>
      </c>
      <c r="E118" t="s">
        <v>1395</v>
      </c>
      <c r="F118">
        <v>2014</v>
      </c>
      <c r="G118">
        <v>68</v>
      </c>
      <c r="H118">
        <v>311</v>
      </c>
      <c r="I118">
        <v>660</v>
      </c>
      <c r="J118">
        <v>68</v>
      </c>
      <c r="K118">
        <v>275</v>
      </c>
      <c r="L118">
        <v>43</v>
      </c>
      <c r="M118">
        <v>81</v>
      </c>
      <c r="N118">
        <v>18</v>
      </c>
      <c r="O118">
        <v>0</v>
      </c>
      <c r="P118">
        <v>1</v>
      </c>
      <c r="Q118">
        <v>23</v>
      </c>
      <c r="R118">
        <v>10</v>
      </c>
      <c r="S118">
        <v>4</v>
      </c>
      <c r="T118">
        <v>32</v>
      </c>
      <c r="U118">
        <v>63</v>
      </c>
      <c r="V118">
        <v>0.29499999999999998</v>
      </c>
      <c r="W118">
        <v>0.373</v>
      </c>
      <c r="X118">
        <v>0.371</v>
      </c>
      <c r="Y118">
        <v>0.74399999999999999</v>
      </c>
      <c r="Z118">
        <v>102</v>
      </c>
      <c r="AA118">
        <v>4</v>
      </c>
      <c r="AB118">
        <v>3</v>
      </c>
      <c r="AC118">
        <v>0</v>
      </c>
      <c r="AD118">
        <v>1</v>
      </c>
      <c r="AE118">
        <v>2</v>
      </c>
      <c r="AF118">
        <v>2</v>
      </c>
      <c r="AG118">
        <v>0.377</v>
      </c>
      <c r="AH118">
        <v>95</v>
      </c>
      <c r="AI118">
        <v>118</v>
      </c>
      <c r="AJ118" t="s">
        <v>345</v>
      </c>
    </row>
    <row r="119" spans="1:36" x14ac:dyDescent="0.45">
      <c r="A119">
        <v>118</v>
      </c>
      <c r="C119" t="s">
        <v>208</v>
      </c>
      <c r="D119" t="str">
        <f t="shared" si="1"/>
        <v>Pete Alonso2023</v>
      </c>
      <c r="E119" t="s">
        <v>1395</v>
      </c>
      <c r="F119">
        <v>2023</v>
      </c>
      <c r="G119">
        <v>72</v>
      </c>
      <c r="H119">
        <v>310</v>
      </c>
      <c r="I119">
        <v>658</v>
      </c>
      <c r="J119">
        <v>72</v>
      </c>
      <c r="K119">
        <v>264</v>
      </c>
      <c r="L119">
        <v>42</v>
      </c>
      <c r="M119">
        <v>59</v>
      </c>
      <c r="N119">
        <v>14</v>
      </c>
      <c r="O119">
        <v>1</v>
      </c>
      <c r="P119">
        <v>20</v>
      </c>
      <c r="Q119">
        <v>57</v>
      </c>
      <c r="R119">
        <v>1</v>
      </c>
      <c r="S119">
        <v>1</v>
      </c>
      <c r="T119">
        <v>32</v>
      </c>
      <c r="U119">
        <v>77</v>
      </c>
      <c r="V119">
        <v>0.224</v>
      </c>
      <c r="W119">
        <v>0.32600000000000001</v>
      </c>
      <c r="X119">
        <v>0.51100000000000001</v>
      </c>
      <c r="Y119">
        <v>0.83699999999999997</v>
      </c>
      <c r="Z119">
        <v>135</v>
      </c>
      <c r="AA119">
        <v>7</v>
      </c>
      <c r="AB119">
        <v>10</v>
      </c>
      <c r="AC119">
        <v>0</v>
      </c>
      <c r="AD119">
        <v>4</v>
      </c>
      <c r="AE119">
        <v>6</v>
      </c>
      <c r="AF119">
        <v>2</v>
      </c>
      <c r="AG119">
        <v>0.22800000000000001</v>
      </c>
      <c r="AH119">
        <v>104</v>
      </c>
      <c r="AI119">
        <v>124</v>
      </c>
      <c r="AJ119" t="s">
        <v>209</v>
      </c>
    </row>
    <row r="120" spans="1:36" x14ac:dyDescent="0.45">
      <c r="A120">
        <v>119</v>
      </c>
      <c r="C120" t="s">
        <v>38</v>
      </c>
      <c r="D120" t="str">
        <f t="shared" si="1"/>
        <v>Jose Altuve2021</v>
      </c>
      <c r="E120" t="s">
        <v>1395</v>
      </c>
      <c r="F120">
        <v>2021</v>
      </c>
      <c r="G120">
        <v>68</v>
      </c>
      <c r="H120">
        <v>310</v>
      </c>
      <c r="I120">
        <v>678</v>
      </c>
      <c r="J120">
        <v>66</v>
      </c>
      <c r="K120">
        <v>284</v>
      </c>
      <c r="L120">
        <v>52</v>
      </c>
      <c r="M120">
        <v>79</v>
      </c>
      <c r="N120">
        <v>22</v>
      </c>
      <c r="O120">
        <v>1</v>
      </c>
      <c r="P120">
        <v>11</v>
      </c>
      <c r="Q120">
        <v>28</v>
      </c>
      <c r="R120">
        <v>1</v>
      </c>
      <c r="S120">
        <v>2</v>
      </c>
      <c r="T120">
        <v>23</v>
      </c>
      <c r="U120">
        <v>33</v>
      </c>
      <c r="V120">
        <v>0.27800000000000002</v>
      </c>
      <c r="W120">
        <v>0.33700000000000002</v>
      </c>
      <c r="X120">
        <v>0.47899999999999998</v>
      </c>
      <c r="Y120">
        <v>0.81599999999999995</v>
      </c>
      <c r="Z120">
        <v>136</v>
      </c>
      <c r="AA120">
        <v>3</v>
      </c>
      <c r="AB120">
        <v>2</v>
      </c>
      <c r="AC120">
        <v>1</v>
      </c>
      <c r="AD120">
        <v>0</v>
      </c>
      <c r="AE120">
        <v>1</v>
      </c>
      <c r="AF120">
        <v>3</v>
      </c>
      <c r="AG120">
        <v>0.28299999999999997</v>
      </c>
      <c r="AH120">
        <v>94</v>
      </c>
      <c r="AI120">
        <v>119</v>
      </c>
      <c r="AJ120" t="s">
        <v>39</v>
      </c>
    </row>
    <row r="121" spans="1:36" x14ac:dyDescent="0.45">
      <c r="A121">
        <v>120</v>
      </c>
      <c r="C121" t="s">
        <v>38</v>
      </c>
      <c r="D121" t="str">
        <f t="shared" si="1"/>
        <v>Jose Altuve2019</v>
      </c>
      <c r="E121" t="s">
        <v>1395</v>
      </c>
      <c r="F121">
        <v>2019</v>
      </c>
      <c r="G121">
        <v>69</v>
      </c>
      <c r="H121">
        <v>310</v>
      </c>
      <c r="I121">
        <v>548</v>
      </c>
      <c r="J121">
        <v>67</v>
      </c>
      <c r="K121">
        <v>286</v>
      </c>
      <c r="L121">
        <v>59</v>
      </c>
      <c r="M121">
        <v>93</v>
      </c>
      <c r="N121">
        <v>16</v>
      </c>
      <c r="O121">
        <v>3</v>
      </c>
      <c r="P121">
        <v>21</v>
      </c>
      <c r="Q121">
        <v>49</v>
      </c>
      <c r="R121">
        <v>4</v>
      </c>
      <c r="S121">
        <v>3</v>
      </c>
      <c r="T121">
        <v>21</v>
      </c>
      <c r="U121">
        <v>48</v>
      </c>
      <c r="V121">
        <v>0.32500000000000001</v>
      </c>
      <c r="W121">
        <v>0.372</v>
      </c>
      <c r="X121">
        <v>0.622</v>
      </c>
      <c r="Y121">
        <v>0.995</v>
      </c>
      <c r="Z121">
        <v>178</v>
      </c>
      <c r="AA121">
        <v>10</v>
      </c>
      <c r="AB121">
        <v>1</v>
      </c>
      <c r="AC121">
        <v>1</v>
      </c>
      <c r="AD121">
        <v>1</v>
      </c>
      <c r="AE121">
        <v>0</v>
      </c>
      <c r="AF121">
        <v>3</v>
      </c>
      <c r="AG121">
        <v>0.33</v>
      </c>
      <c r="AH121">
        <v>119</v>
      </c>
      <c r="AI121">
        <v>157</v>
      </c>
      <c r="AJ121" t="s">
        <v>39</v>
      </c>
    </row>
    <row r="122" spans="1:36" x14ac:dyDescent="0.45">
      <c r="A122">
        <v>121</v>
      </c>
      <c r="C122" t="s">
        <v>220</v>
      </c>
      <c r="D122" t="str">
        <f t="shared" si="1"/>
        <v>Xander Bogaerts2019</v>
      </c>
      <c r="E122" t="s">
        <v>1395</v>
      </c>
      <c r="F122">
        <v>2019</v>
      </c>
      <c r="G122">
        <v>69</v>
      </c>
      <c r="H122">
        <v>310</v>
      </c>
      <c r="I122">
        <v>698</v>
      </c>
      <c r="J122">
        <v>68</v>
      </c>
      <c r="K122">
        <v>281</v>
      </c>
      <c r="L122">
        <v>43</v>
      </c>
      <c r="M122">
        <v>92</v>
      </c>
      <c r="N122">
        <v>23</v>
      </c>
      <c r="O122">
        <v>0</v>
      </c>
      <c r="P122">
        <v>16</v>
      </c>
      <c r="Q122">
        <v>52</v>
      </c>
      <c r="R122">
        <v>1</v>
      </c>
      <c r="S122">
        <v>1</v>
      </c>
      <c r="T122">
        <v>26</v>
      </c>
      <c r="U122">
        <v>52</v>
      </c>
      <c r="V122">
        <v>0.32700000000000001</v>
      </c>
      <c r="W122">
        <v>0.38400000000000001</v>
      </c>
      <c r="X122">
        <v>0.57999999999999996</v>
      </c>
      <c r="Y122">
        <v>0.96399999999999997</v>
      </c>
      <c r="Z122">
        <v>163</v>
      </c>
      <c r="AA122">
        <v>5</v>
      </c>
      <c r="AB122">
        <v>1</v>
      </c>
      <c r="AC122">
        <v>0</v>
      </c>
      <c r="AD122">
        <v>2</v>
      </c>
      <c r="AE122">
        <v>0</v>
      </c>
      <c r="AF122">
        <v>3</v>
      </c>
      <c r="AG122">
        <v>0.35399999999999998</v>
      </c>
      <c r="AH122">
        <v>105</v>
      </c>
      <c r="AI122">
        <v>151</v>
      </c>
      <c r="AJ122" t="s">
        <v>221</v>
      </c>
    </row>
    <row r="123" spans="1:36" x14ac:dyDescent="0.45">
      <c r="A123">
        <v>122</v>
      </c>
      <c r="C123" t="s">
        <v>300</v>
      </c>
      <c r="D123" t="str">
        <f t="shared" si="1"/>
        <v>Kris Bryant2015</v>
      </c>
      <c r="E123" t="s">
        <v>1395</v>
      </c>
      <c r="F123">
        <v>2015</v>
      </c>
      <c r="G123">
        <v>73</v>
      </c>
      <c r="H123">
        <v>310</v>
      </c>
      <c r="I123">
        <v>650</v>
      </c>
      <c r="J123">
        <v>70</v>
      </c>
      <c r="K123">
        <v>273</v>
      </c>
      <c r="L123">
        <v>40</v>
      </c>
      <c r="M123">
        <v>77</v>
      </c>
      <c r="N123">
        <v>17</v>
      </c>
      <c r="O123">
        <v>1</v>
      </c>
      <c r="P123">
        <v>14</v>
      </c>
      <c r="Q123">
        <v>48</v>
      </c>
      <c r="R123">
        <v>5</v>
      </c>
      <c r="S123">
        <v>1</v>
      </c>
      <c r="T123">
        <v>31</v>
      </c>
      <c r="U123">
        <v>98</v>
      </c>
      <c r="V123">
        <v>0.28199999999999997</v>
      </c>
      <c r="W123">
        <v>0.36099999999999999</v>
      </c>
      <c r="X123">
        <v>0.50600000000000001</v>
      </c>
      <c r="Y123">
        <v>0.86699999999999999</v>
      </c>
      <c r="Z123">
        <v>138</v>
      </c>
      <c r="AA123">
        <v>4</v>
      </c>
      <c r="AB123">
        <v>4</v>
      </c>
      <c r="AC123">
        <v>0</v>
      </c>
      <c r="AD123">
        <v>2</v>
      </c>
      <c r="AE123">
        <v>0</v>
      </c>
      <c r="AF123">
        <v>2</v>
      </c>
      <c r="AG123">
        <v>0.38700000000000001</v>
      </c>
      <c r="AH123">
        <v>101</v>
      </c>
      <c r="AI123">
        <v>135</v>
      </c>
      <c r="AJ123" t="s">
        <v>301</v>
      </c>
    </row>
    <row r="124" spans="1:36" x14ac:dyDescent="0.45">
      <c r="A124">
        <v>123</v>
      </c>
      <c r="C124" t="s">
        <v>304</v>
      </c>
      <c r="D124" t="str">
        <f t="shared" si="1"/>
        <v>Yoenis Céspedes2015</v>
      </c>
      <c r="E124" t="s">
        <v>1395</v>
      </c>
      <c r="F124">
        <v>2015</v>
      </c>
      <c r="G124">
        <v>71</v>
      </c>
      <c r="H124">
        <v>310</v>
      </c>
      <c r="I124">
        <v>676</v>
      </c>
      <c r="J124">
        <v>68</v>
      </c>
      <c r="K124">
        <v>286</v>
      </c>
      <c r="L124">
        <v>49</v>
      </c>
      <c r="M124">
        <v>81</v>
      </c>
      <c r="N124">
        <v>15</v>
      </c>
      <c r="O124">
        <v>4</v>
      </c>
      <c r="P124">
        <v>22</v>
      </c>
      <c r="Q124">
        <v>54</v>
      </c>
      <c r="R124">
        <v>4</v>
      </c>
      <c r="S124">
        <v>1</v>
      </c>
      <c r="T124">
        <v>19</v>
      </c>
      <c r="U124">
        <v>62</v>
      </c>
      <c r="V124">
        <v>0.28299999999999997</v>
      </c>
      <c r="W124">
        <v>0.33600000000000002</v>
      </c>
      <c r="X124">
        <v>0.59399999999999997</v>
      </c>
      <c r="Y124">
        <v>0.93</v>
      </c>
      <c r="Z124">
        <v>170</v>
      </c>
      <c r="AA124">
        <v>5</v>
      </c>
      <c r="AB124">
        <v>4</v>
      </c>
      <c r="AC124">
        <v>0</v>
      </c>
      <c r="AD124">
        <v>1</v>
      </c>
      <c r="AE124">
        <v>4</v>
      </c>
      <c r="AF124">
        <v>1</v>
      </c>
      <c r="AG124">
        <v>0.29099999999999998</v>
      </c>
      <c r="AH124">
        <v>112</v>
      </c>
      <c r="AI124">
        <v>148</v>
      </c>
      <c r="AJ124" t="s">
        <v>305</v>
      </c>
    </row>
    <row r="125" spans="1:36" x14ac:dyDescent="0.45">
      <c r="A125">
        <v>124</v>
      </c>
      <c r="C125" t="s">
        <v>370</v>
      </c>
      <c r="D125" t="str">
        <f t="shared" si="1"/>
        <v>Paul DeJong2017</v>
      </c>
      <c r="E125" t="s">
        <v>1395</v>
      </c>
      <c r="F125">
        <v>2017</v>
      </c>
      <c r="G125">
        <v>72</v>
      </c>
      <c r="H125">
        <v>310</v>
      </c>
      <c r="I125">
        <v>443</v>
      </c>
      <c r="J125">
        <v>71</v>
      </c>
      <c r="K125">
        <v>289</v>
      </c>
      <c r="L125">
        <v>38</v>
      </c>
      <c r="M125">
        <v>79</v>
      </c>
      <c r="N125">
        <v>16</v>
      </c>
      <c r="O125">
        <v>1</v>
      </c>
      <c r="P125">
        <v>16</v>
      </c>
      <c r="Q125">
        <v>45</v>
      </c>
      <c r="R125">
        <v>1</v>
      </c>
      <c r="S125">
        <v>0</v>
      </c>
      <c r="T125">
        <v>17</v>
      </c>
      <c r="U125">
        <v>86</v>
      </c>
      <c r="V125">
        <v>0.27300000000000002</v>
      </c>
      <c r="W125">
        <v>0.32300000000000001</v>
      </c>
      <c r="X125">
        <v>0.502</v>
      </c>
      <c r="Y125">
        <v>0.82399999999999995</v>
      </c>
      <c r="Z125">
        <v>145</v>
      </c>
      <c r="AA125">
        <v>7</v>
      </c>
      <c r="AB125">
        <v>4</v>
      </c>
      <c r="AC125">
        <v>0</v>
      </c>
      <c r="AD125">
        <v>0</v>
      </c>
      <c r="AE125">
        <v>0</v>
      </c>
      <c r="AF125">
        <v>3</v>
      </c>
      <c r="AG125">
        <v>0.33700000000000002</v>
      </c>
      <c r="AH125">
        <v>94</v>
      </c>
      <c r="AI125">
        <v>117</v>
      </c>
      <c r="AJ125" t="s">
        <v>371</v>
      </c>
    </row>
    <row r="126" spans="1:36" x14ac:dyDescent="0.45">
      <c r="A126">
        <v>125</v>
      </c>
      <c r="C126" t="s">
        <v>204</v>
      </c>
      <c r="D126" t="str">
        <f t="shared" si="1"/>
        <v>Vladimir Guerrero Jr.2022</v>
      </c>
      <c r="E126" t="s">
        <v>1395</v>
      </c>
      <c r="F126">
        <v>2022</v>
      </c>
      <c r="G126">
        <v>68</v>
      </c>
      <c r="H126">
        <v>310</v>
      </c>
      <c r="I126">
        <v>706</v>
      </c>
      <c r="J126">
        <v>68</v>
      </c>
      <c r="K126">
        <v>287</v>
      </c>
      <c r="L126">
        <v>39</v>
      </c>
      <c r="M126">
        <v>80</v>
      </c>
      <c r="N126">
        <v>20</v>
      </c>
      <c r="O126">
        <v>0</v>
      </c>
      <c r="P126">
        <v>12</v>
      </c>
      <c r="Q126">
        <v>40</v>
      </c>
      <c r="R126">
        <v>8</v>
      </c>
      <c r="S126">
        <v>2</v>
      </c>
      <c r="T126">
        <v>20</v>
      </c>
      <c r="U126">
        <v>47</v>
      </c>
      <c r="V126">
        <v>0.27900000000000003</v>
      </c>
      <c r="W126">
        <v>0.32900000000000001</v>
      </c>
      <c r="X126">
        <v>0.47399999999999998</v>
      </c>
      <c r="Y126">
        <v>0.80300000000000005</v>
      </c>
      <c r="Z126">
        <v>136</v>
      </c>
      <c r="AA126">
        <v>11</v>
      </c>
      <c r="AB126">
        <v>2</v>
      </c>
      <c r="AC126">
        <v>0</v>
      </c>
      <c r="AD126">
        <v>1</v>
      </c>
      <c r="AE126">
        <v>2</v>
      </c>
      <c r="AF126">
        <v>5</v>
      </c>
      <c r="AG126">
        <v>0.29699999999999999</v>
      </c>
      <c r="AH126">
        <v>96</v>
      </c>
      <c r="AI126">
        <v>126</v>
      </c>
      <c r="AJ126" t="s">
        <v>205</v>
      </c>
    </row>
    <row r="127" spans="1:36" x14ac:dyDescent="0.45">
      <c r="A127">
        <v>126</v>
      </c>
      <c r="C127" t="s">
        <v>82</v>
      </c>
      <c r="D127" t="str">
        <f t="shared" si="1"/>
        <v>José Ramírez2022</v>
      </c>
      <c r="E127" t="s">
        <v>1395</v>
      </c>
      <c r="F127">
        <v>2022</v>
      </c>
      <c r="G127">
        <v>70</v>
      </c>
      <c r="H127">
        <v>310</v>
      </c>
      <c r="I127">
        <v>685</v>
      </c>
      <c r="J127">
        <v>70</v>
      </c>
      <c r="K127">
        <v>271</v>
      </c>
      <c r="L127">
        <v>37</v>
      </c>
      <c r="M127">
        <v>73</v>
      </c>
      <c r="N127">
        <v>14</v>
      </c>
      <c r="O127">
        <v>1</v>
      </c>
      <c r="P127">
        <v>10</v>
      </c>
      <c r="Q127">
        <v>51</v>
      </c>
      <c r="R127">
        <v>7</v>
      </c>
      <c r="S127">
        <v>3</v>
      </c>
      <c r="T127">
        <v>29</v>
      </c>
      <c r="U127">
        <v>45</v>
      </c>
      <c r="V127">
        <v>0.26900000000000002</v>
      </c>
      <c r="W127">
        <v>0.33900000000000002</v>
      </c>
      <c r="X127">
        <v>0.439</v>
      </c>
      <c r="Y127">
        <v>0.77800000000000002</v>
      </c>
      <c r="Z127">
        <v>119</v>
      </c>
      <c r="AA127">
        <v>1</v>
      </c>
      <c r="AB127">
        <v>3</v>
      </c>
      <c r="AC127">
        <v>0</v>
      </c>
      <c r="AD127">
        <v>7</v>
      </c>
      <c r="AE127">
        <v>13</v>
      </c>
      <c r="AF127">
        <v>0</v>
      </c>
      <c r="AG127">
        <v>0.28299999999999997</v>
      </c>
      <c r="AH127">
        <v>81</v>
      </c>
      <c r="AI127">
        <v>120</v>
      </c>
      <c r="AJ127" t="s">
        <v>83</v>
      </c>
    </row>
    <row r="128" spans="1:36" x14ac:dyDescent="0.45">
      <c r="A128">
        <v>127</v>
      </c>
      <c r="C128" t="s">
        <v>182</v>
      </c>
      <c r="D128" t="str">
        <f t="shared" si="1"/>
        <v>Jean Segura2016</v>
      </c>
      <c r="E128" t="s">
        <v>1395</v>
      </c>
      <c r="F128">
        <v>2016</v>
      </c>
      <c r="G128">
        <v>68</v>
      </c>
      <c r="H128">
        <v>310</v>
      </c>
      <c r="I128">
        <v>694</v>
      </c>
      <c r="J128">
        <v>68</v>
      </c>
      <c r="K128">
        <v>283</v>
      </c>
      <c r="L128">
        <v>50</v>
      </c>
      <c r="M128">
        <v>93</v>
      </c>
      <c r="N128">
        <v>23</v>
      </c>
      <c r="O128">
        <v>2</v>
      </c>
      <c r="P128">
        <v>14</v>
      </c>
      <c r="Q128">
        <v>28</v>
      </c>
      <c r="R128">
        <v>18</v>
      </c>
      <c r="S128">
        <v>5</v>
      </c>
      <c r="T128">
        <v>19</v>
      </c>
      <c r="U128">
        <v>47</v>
      </c>
      <c r="V128">
        <v>0.32900000000000001</v>
      </c>
      <c r="W128">
        <v>0.38100000000000001</v>
      </c>
      <c r="X128">
        <v>0.57199999999999995</v>
      </c>
      <c r="Y128">
        <v>0.95399999999999996</v>
      </c>
      <c r="Z128">
        <v>162</v>
      </c>
      <c r="AA128">
        <v>2</v>
      </c>
      <c r="AB128">
        <v>5</v>
      </c>
      <c r="AC128">
        <v>3</v>
      </c>
      <c r="AD128">
        <v>0</v>
      </c>
      <c r="AE128">
        <v>1</v>
      </c>
      <c r="AF128">
        <v>6</v>
      </c>
      <c r="AG128">
        <v>0.35599999999999998</v>
      </c>
      <c r="AH128">
        <v>118</v>
      </c>
      <c r="AI128">
        <v>157</v>
      </c>
      <c r="AJ128" t="s">
        <v>183</v>
      </c>
    </row>
    <row r="129" spans="1:36" x14ac:dyDescent="0.45">
      <c r="A129">
        <v>128</v>
      </c>
      <c r="C129" t="s">
        <v>781</v>
      </c>
      <c r="D129" t="str">
        <f t="shared" si="1"/>
        <v>Fernando Tatis Jr.2023</v>
      </c>
      <c r="E129" t="s">
        <v>1395</v>
      </c>
      <c r="F129">
        <v>2023</v>
      </c>
      <c r="G129">
        <v>71</v>
      </c>
      <c r="H129">
        <v>310</v>
      </c>
      <c r="I129">
        <v>635</v>
      </c>
      <c r="J129">
        <v>70</v>
      </c>
      <c r="K129">
        <v>280</v>
      </c>
      <c r="L129">
        <v>39</v>
      </c>
      <c r="M129">
        <v>63</v>
      </c>
      <c r="N129">
        <v>13</v>
      </c>
      <c r="O129">
        <v>0</v>
      </c>
      <c r="P129">
        <v>9</v>
      </c>
      <c r="Q129">
        <v>34</v>
      </c>
      <c r="R129">
        <v>15</v>
      </c>
      <c r="S129">
        <v>1</v>
      </c>
      <c r="T129">
        <v>28</v>
      </c>
      <c r="U129">
        <v>79</v>
      </c>
      <c r="V129">
        <v>0.22500000000000001</v>
      </c>
      <c r="W129">
        <v>0.29699999999999999</v>
      </c>
      <c r="X129">
        <v>0.36799999999999999</v>
      </c>
      <c r="Y129">
        <v>0.66500000000000004</v>
      </c>
      <c r="Z129">
        <v>103</v>
      </c>
      <c r="AA129">
        <v>9</v>
      </c>
      <c r="AB129">
        <v>1</v>
      </c>
      <c r="AC129">
        <v>0</v>
      </c>
      <c r="AD129">
        <v>1</v>
      </c>
      <c r="AE129">
        <v>0</v>
      </c>
      <c r="AF129">
        <v>4</v>
      </c>
      <c r="AG129">
        <v>0.28000000000000003</v>
      </c>
      <c r="AH129">
        <v>74</v>
      </c>
      <c r="AI129">
        <v>80</v>
      </c>
      <c r="AJ129" t="s">
        <v>782</v>
      </c>
    </row>
    <row r="130" spans="1:36" x14ac:dyDescent="0.45">
      <c r="A130">
        <v>129</v>
      </c>
      <c r="C130" t="s">
        <v>48</v>
      </c>
      <c r="D130" t="str">
        <f t="shared" si="1"/>
        <v>Trea Turner2022</v>
      </c>
      <c r="E130" t="s">
        <v>1395</v>
      </c>
      <c r="F130">
        <v>2022</v>
      </c>
      <c r="G130">
        <v>70</v>
      </c>
      <c r="H130">
        <v>310</v>
      </c>
      <c r="I130">
        <v>708</v>
      </c>
      <c r="J130">
        <v>70</v>
      </c>
      <c r="K130">
        <v>289</v>
      </c>
      <c r="L130">
        <v>47</v>
      </c>
      <c r="M130">
        <v>83</v>
      </c>
      <c r="N130">
        <v>17</v>
      </c>
      <c r="O130">
        <v>2</v>
      </c>
      <c r="P130">
        <v>7</v>
      </c>
      <c r="Q130">
        <v>32</v>
      </c>
      <c r="R130">
        <v>10</v>
      </c>
      <c r="S130">
        <v>1</v>
      </c>
      <c r="T130">
        <v>18</v>
      </c>
      <c r="U130">
        <v>54</v>
      </c>
      <c r="V130">
        <v>0.28699999999999998</v>
      </c>
      <c r="W130">
        <v>0.32900000000000001</v>
      </c>
      <c r="X130">
        <v>0.433</v>
      </c>
      <c r="Y130">
        <v>0.76200000000000001</v>
      </c>
      <c r="Z130">
        <v>125</v>
      </c>
      <c r="AA130">
        <v>2</v>
      </c>
      <c r="AB130">
        <v>1</v>
      </c>
      <c r="AC130">
        <v>0</v>
      </c>
      <c r="AD130">
        <v>2</v>
      </c>
      <c r="AE130">
        <v>0</v>
      </c>
      <c r="AF130">
        <v>0</v>
      </c>
      <c r="AG130">
        <v>0.33</v>
      </c>
      <c r="AH130">
        <v>89</v>
      </c>
      <c r="AI130">
        <v>115</v>
      </c>
      <c r="AJ130" t="s">
        <v>49</v>
      </c>
    </row>
    <row r="131" spans="1:36" x14ac:dyDescent="0.45">
      <c r="A131">
        <v>130</v>
      </c>
      <c r="C131" t="s">
        <v>342</v>
      </c>
      <c r="D131" t="str">
        <f t="shared" ref="D131:D194" si="2">_xlfn.CONCAT(C131, F131)</f>
        <v>Jonathan Villar2016</v>
      </c>
      <c r="E131" t="s">
        <v>1395</v>
      </c>
      <c r="F131">
        <v>2016</v>
      </c>
      <c r="G131">
        <v>72</v>
      </c>
      <c r="H131">
        <v>310</v>
      </c>
      <c r="I131">
        <v>679</v>
      </c>
      <c r="J131">
        <v>69</v>
      </c>
      <c r="K131">
        <v>270</v>
      </c>
      <c r="L131">
        <v>48</v>
      </c>
      <c r="M131">
        <v>73</v>
      </c>
      <c r="N131">
        <v>17</v>
      </c>
      <c r="O131">
        <v>2</v>
      </c>
      <c r="P131">
        <v>13</v>
      </c>
      <c r="Q131">
        <v>32</v>
      </c>
      <c r="R131">
        <v>31</v>
      </c>
      <c r="S131">
        <v>8</v>
      </c>
      <c r="T131">
        <v>36</v>
      </c>
      <c r="U131">
        <v>75</v>
      </c>
      <c r="V131">
        <v>0.27</v>
      </c>
      <c r="W131">
        <v>0.35699999999999998</v>
      </c>
      <c r="X131">
        <v>0.49299999999999999</v>
      </c>
      <c r="Y131">
        <v>0.85</v>
      </c>
      <c r="Z131">
        <v>133</v>
      </c>
      <c r="AA131">
        <v>3</v>
      </c>
      <c r="AB131">
        <v>1</v>
      </c>
      <c r="AC131">
        <v>2</v>
      </c>
      <c r="AD131">
        <v>1</v>
      </c>
      <c r="AE131">
        <v>2</v>
      </c>
      <c r="AF131">
        <v>1</v>
      </c>
      <c r="AG131">
        <v>0.32800000000000001</v>
      </c>
      <c r="AH131">
        <v>105</v>
      </c>
      <c r="AI131">
        <v>130</v>
      </c>
      <c r="AJ131" t="s">
        <v>343</v>
      </c>
    </row>
    <row r="132" spans="1:36" x14ac:dyDescent="0.45">
      <c r="A132">
        <v>131</v>
      </c>
      <c r="C132" t="s">
        <v>567</v>
      </c>
      <c r="D132" t="str">
        <f t="shared" si="2"/>
        <v>Logan Forsythe2016</v>
      </c>
      <c r="E132" t="s">
        <v>1395</v>
      </c>
      <c r="F132">
        <v>2016</v>
      </c>
      <c r="G132">
        <v>68</v>
      </c>
      <c r="H132">
        <v>309</v>
      </c>
      <c r="I132">
        <v>567</v>
      </c>
      <c r="J132">
        <v>66</v>
      </c>
      <c r="K132">
        <v>276</v>
      </c>
      <c r="L132">
        <v>42</v>
      </c>
      <c r="M132">
        <v>68</v>
      </c>
      <c r="N132">
        <v>8</v>
      </c>
      <c r="O132">
        <v>2</v>
      </c>
      <c r="P132">
        <v>12</v>
      </c>
      <c r="Q132">
        <v>31</v>
      </c>
      <c r="R132">
        <v>1</v>
      </c>
      <c r="S132">
        <v>4</v>
      </c>
      <c r="T132">
        <v>26</v>
      </c>
      <c r="U132">
        <v>72</v>
      </c>
      <c r="V132">
        <v>0.246</v>
      </c>
      <c r="W132">
        <v>0.32</v>
      </c>
      <c r="X132">
        <v>0.42</v>
      </c>
      <c r="Y132">
        <v>0.74099999999999999</v>
      </c>
      <c r="Z132">
        <v>116</v>
      </c>
      <c r="AA132">
        <v>5</v>
      </c>
      <c r="AB132">
        <v>5</v>
      </c>
      <c r="AC132">
        <v>0</v>
      </c>
      <c r="AD132">
        <v>2</v>
      </c>
      <c r="AE132">
        <v>0</v>
      </c>
      <c r="AF132">
        <v>3</v>
      </c>
      <c r="AG132">
        <v>0.28899999999999998</v>
      </c>
      <c r="AH132">
        <v>91</v>
      </c>
      <c r="AI132">
        <v>101</v>
      </c>
      <c r="AJ132" t="s">
        <v>568</v>
      </c>
    </row>
    <row r="133" spans="1:36" x14ac:dyDescent="0.45">
      <c r="A133">
        <v>132</v>
      </c>
      <c r="C133" t="s">
        <v>76</v>
      </c>
      <c r="D133" t="str">
        <f t="shared" si="2"/>
        <v>Paul Goldschmidt2015</v>
      </c>
      <c r="E133" t="s">
        <v>1395</v>
      </c>
      <c r="F133">
        <v>2015</v>
      </c>
      <c r="G133">
        <v>72</v>
      </c>
      <c r="H133">
        <v>309</v>
      </c>
      <c r="I133">
        <v>695</v>
      </c>
      <c r="J133">
        <v>71</v>
      </c>
      <c r="K133">
        <v>252</v>
      </c>
      <c r="L133">
        <v>43</v>
      </c>
      <c r="M133">
        <v>75</v>
      </c>
      <c r="N133">
        <v>18</v>
      </c>
      <c r="O133">
        <v>1</v>
      </c>
      <c r="P133">
        <v>12</v>
      </c>
      <c r="Q133">
        <v>40</v>
      </c>
      <c r="R133">
        <v>5</v>
      </c>
      <c r="S133">
        <v>1</v>
      </c>
      <c r="T133">
        <v>50</v>
      </c>
      <c r="U133">
        <v>76</v>
      </c>
      <c r="V133">
        <v>0.29799999999999999</v>
      </c>
      <c r="W133">
        <v>0.41099999999999998</v>
      </c>
      <c r="X133">
        <v>0.52</v>
      </c>
      <c r="Y133">
        <v>0.93100000000000005</v>
      </c>
      <c r="Z133">
        <v>131</v>
      </c>
      <c r="AA133">
        <v>9</v>
      </c>
      <c r="AB133">
        <v>2</v>
      </c>
      <c r="AC133">
        <v>0</v>
      </c>
      <c r="AD133">
        <v>5</v>
      </c>
      <c r="AE133">
        <v>10</v>
      </c>
      <c r="AF133">
        <v>3</v>
      </c>
      <c r="AG133">
        <v>0.373</v>
      </c>
      <c r="AH133">
        <v>86</v>
      </c>
      <c r="AI133">
        <v>154</v>
      </c>
      <c r="AJ133" t="s">
        <v>77</v>
      </c>
    </row>
    <row r="134" spans="1:36" x14ac:dyDescent="0.45">
      <c r="A134">
        <v>133</v>
      </c>
      <c r="C134" t="s">
        <v>294</v>
      </c>
      <c r="D134" t="str">
        <f t="shared" si="2"/>
        <v>DJ LeMahieu2017</v>
      </c>
      <c r="E134" t="s">
        <v>1395</v>
      </c>
      <c r="F134">
        <v>2017</v>
      </c>
      <c r="G134">
        <v>69</v>
      </c>
      <c r="H134">
        <v>309</v>
      </c>
      <c r="I134">
        <v>682</v>
      </c>
      <c r="J134">
        <v>68</v>
      </c>
      <c r="K134">
        <v>270</v>
      </c>
      <c r="L134">
        <v>48</v>
      </c>
      <c r="M134">
        <v>85</v>
      </c>
      <c r="N134">
        <v>14</v>
      </c>
      <c r="O134">
        <v>3</v>
      </c>
      <c r="P134">
        <v>4</v>
      </c>
      <c r="Q134">
        <v>23</v>
      </c>
      <c r="R134">
        <v>2</v>
      </c>
      <c r="S134">
        <v>1</v>
      </c>
      <c r="T134">
        <v>31</v>
      </c>
      <c r="U134">
        <v>42</v>
      </c>
      <c r="V134">
        <v>0.315</v>
      </c>
      <c r="W134">
        <v>0.38600000000000001</v>
      </c>
      <c r="X134">
        <v>0.433</v>
      </c>
      <c r="Y134">
        <v>0.82</v>
      </c>
      <c r="Z134">
        <v>117</v>
      </c>
      <c r="AA134">
        <v>13</v>
      </c>
      <c r="AB134">
        <v>3</v>
      </c>
      <c r="AC134">
        <v>1</v>
      </c>
      <c r="AD134">
        <v>4</v>
      </c>
      <c r="AE134">
        <v>1</v>
      </c>
      <c r="AF134">
        <v>4</v>
      </c>
      <c r="AG134">
        <v>0.35499999999999998</v>
      </c>
      <c r="AH134">
        <v>109</v>
      </c>
      <c r="AI134">
        <v>120</v>
      </c>
      <c r="AJ134" t="s">
        <v>295</v>
      </c>
    </row>
    <row r="135" spans="1:36" x14ac:dyDescent="0.45">
      <c r="A135">
        <v>134</v>
      </c>
      <c r="C135" t="s">
        <v>96</v>
      </c>
      <c r="D135" t="str">
        <f t="shared" si="2"/>
        <v>Matt Olson2021</v>
      </c>
      <c r="E135" t="s">
        <v>1395</v>
      </c>
      <c r="F135">
        <v>2021</v>
      </c>
      <c r="G135">
        <v>70</v>
      </c>
      <c r="H135">
        <v>309</v>
      </c>
      <c r="I135">
        <v>673</v>
      </c>
      <c r="J135">
        <v>70</v>
      </c>
      <c r="K135">
        <v>253</v>
      </c>
      <c r="L135">
        <v>43</v>
      </c>
      <c r="M135">
        <v>65</v>
      </c>
      <c r="N135">
        <v>15</v>
      </c>
      <c r="O135">
        <v>0</v>
      </c>
      <c r="P135">
        <v>16</v>
      </c>
      <c r="Q135">
        <v>52</v>
      </c>
      <c r="R135">
        <v>1</v>
      </c>
      <c r="S135">
        <v>0</v>
      </c>
      <c r="T135">
        <v>46</v>
      </c>
      <c r="U135">
        <v>53</v>
      </c>
      <c r="V135">
        <v>0.25700000000000001</v>
      </c>
      <c r="W135">
        <v>0.372</v>
      </c>
      <c r="X135">
        <v>0.50600000000000001</v>
      </c>
      <c r="Y135">
        <v>0.878</v>
      </c>
      <c r="Z135">
        <v>128</v>
      </c>
      <c r="AA135">
        <v>10</v>
      </c>
      <c r="AB135">
        <v>4</v>
      </c>
      <c r="AC135">
        <v>0</v>
      </c>
      <c r="AD135">
        <v>6</v>
      </c>
      <c r="AE135">
        <v>9</v>
      </c>
      <c r="AF135">
        <v>1</v>
      </c>
      <c r="AG135">
        <v>0.25800000000000001</v>
      </c>
      <c r="AH135">
        <v>94</v>
      </c>
      <c r="AI135">
        <v>137</v>
      </c>
      <c r="AJ135" t="s">
        <v>97</v>
      </c>
    </row>
    <row r="136" spans="1:36" x14ac:dyDescent="0.45">
      <c r="A136">
        <v>135</v>
      </c>
      <c r="C136" t="s">
        <v>655</v>
      </c>
      <c r="D136" t="str">
        <f t="shared" si="2"/>
        <v>Ángel Pagán2016</v>
      </c>
      <c r="E136" t="s">
        <v>1395</v>
      </c>
      <c r="F136">
        <v>2016</v>
      </c>
      <c r="G136">
        <v>70</v>
      </c>
      <c r="H136">
        <v>309</v>
      </c>
      <c r="I136">
        <v>543</v>
      </c>
      <c r="J136">
        <v>68</v>
      </c>
      <c r="K136">
        <v>279</v>
      </c>
      <c r="L136">
        <v>35</v>
      </c>
      <c r="M136">
        <v>75</v>
      </c>
      <c r="N136">
        <v>11</v>
      </c>
      <c r="O136">
        <v>3</v>
      </c>
      <c r="P136">
        <v>8</v>
      </c>
      <c r="Q136">
        <v>25</v>
      </c>
      <c r="R136">
        <v>7</v>
      </c>
      <c r="S136">
        <v>3</v>
      </c>
      <c r="T136">
        <v>27</v>
      </c>
      <c r="U136">
        <v>33</v>
      </c>
      <c r="V136">
        <v>0.26900000000000002</v>
      </c>
      <c r="W136">
        <v>0.33200000000000002</v>
      </c>
      <c r="X136">
        <v>0.41599999999999998</v>
      </c>
      <c r="Y136">
        <v>0.748</v>
      </c>
      <c r="Z136">
        <v>116</v>
      </c>
      <c r="AA136">
        <v>7</v>
      </c>
      <c r="AB136">
        <v>0</v>
      </c>
      <c r="AC136">
        <v>0</v>
      </c>
      <c r="AD136">
        <v>1</v>
      </c>
      <c r="AE136">
        <v>0</v>
      </c>
      <c r="AF136">
        <v>3</v>
      </c>
      <c r="AG136">
        <v>0.28000000000000003</v>
      </c>
      <c r="AH136">
        <v>100</v>
      </c>
      <c r="AI136">
        <v>104</v>
      </c>
      <c r="AJ136" t="s">
        <v>656</v>
      </c>
    </row>
    <row r="137" spans="1:36" x14ac:dyDescent="0.45">
      <c r="A137">
        <v>136</v>
      </c>
      <c r="C137" t="s">
        <v>505</v>
      </c>
      <c r="D137" t="str">
        <f t="shared" si="2"/>
        <v>Brandon Phillips2015</v>
      </c>
      <c r="E137" t="s">
        <v>1395</v>
      </c>
      <c r="F137">
        <v>2015</v>
      </c>
      <c r="G137">
        <v>72</v>
      </c>
      <c r="H137">
        <v>309</v>
      </c>
      <c r="I137">
        <v>623</v>
      </c>
      <c r="J137">
        <v>69</v>
      </c>
      <c r="K137">
        <v>293</v>
      </c>
      <c r="L137">
        <v>33</v>
      </c>
      <c r="M137">
        <v>92</v>
      </c>
      <c r="N137">
        <v>9</v>
      </c>
      <c r="O137">
        <v>1</v>
      </c>
      <c r="P137">
        <v>7</v>
      </c>
      <c r="Q137">
        <v>39</v>
      </c>
      <c r="R137">
        <v>12</v>
      </c>
      <c r="S137">
        <v>2</v>
      </c>
      <c r="T137">
        <v>12</v>
      </c>
      <c r="U137">
        <v>32</v>
      </c>
      <c r="V137">
        <v>0.314</v>
      </c>
      <c r="W137">
        <v>0.34300000000000003</v>
      </c>
      <c r="X137">
        <v>0.42299999999999999</v>
      </c>
      <c r="Y137">
        <v>0.76600000000000001</v>
      </c>
      <c r="Z137">
        <v>124</v>
      </c>
      <c r="AA137">
        <v>7</v>
      </c>
      <c r="AB137">
        <v>2</v>
      </c>
      <c r="AC137">
        <v>0</v>
      </c>
      <c r="AD137">
        <v>2</v>
      </c>
      <c r="AE137">
        <v>0</v>
      </c>
      <c r="AF137">
        <v>4</v>
      </c>
      <c r="AG137">
        <v>0.33200000000000002</v>
      </c>
      <c r="AH137">
        <v>112</v>
      </c>
      <c r="AI137">
        <v>109</v>
      </c>
      <c r="AJ137" t="s">
        <v>506</v>
      </c>
    </row>
    <row r="138" spans="1:36" x14ac:dyDescent="0.45">
      <c r="A138">
        <v>137</v>
      </c>
      <c r="C138" t="s">
        <v>214</v>
      </c>
      <c r="D138" t="str">
        <f t="shared" si="2"/>
        <v>Jorge Polanco2019</v>
      </c>
      <c r="E138" t="s">
        <v>1395</v>
      </c>
      <c r="F138">
        <v>2019</v>
      </c>
      <c r="G138">
        <v>68</v>
      </c>
      <c r="H138">
        <v>309</v>
      </c>
      <c r="I138">
        <v>704</v>
      </c>
      <c r="J138">
        <v>66</v>
      </c>
      <c r="K138">
        <v>275</v>
      </c>
      <c r="L138">
        <v>50</v>
      </c>
      <c r="M138">
        <v>75</v>
      </c>
      <c r="N138">
        <v>17</v>
      </c>
      <c r="O138">
        <v>2</v>
      </c>
      <c r="P138">
        <v>9</v>
      </c>
      <c r="Q138">
        <v>37</v>
      </c>
      <c r="R138">
        <v>0</v>
      </c>
      <c r="S138">
        <v>0</v>
      </c>
      <c r="T138">
        <v>28</v>
      </c>
      <c r="U138">
        <v>58</v>
      </c>
      <c r="V138">
        <v>0.27300000000000002</v>
      </c>
      <c r="W138">
        <v>0.34100000000000003</v>
      </c>
      <c r="X138">
        <v>0.44700000000000001</v>
      </c>
      <c r="Y138">
        <v>0.78800000000000003</v>
      </c>
      <c r="Z138">
        <v>123</v>
      </c>
      <c r="AA138">
        <v>5</v>
      </c>
      <c r="AB138">
        <v>2</v>
      </c>
      <c r="AC138">
        <v>1</v>
      </c>
      <c r="AD138">
        <v>3</v>
      </c>
      <c r="AE138">
        <v>0</v>
      </c>
      <c r="AF138">
        <v>5</v>
      </c>
      <c r="AG138">
        <v>0.313</v>
      </c>
      <c r="AH138">
        <v>88</v>
      </c>
      <c r="AI138">
        <v>108</v>
      </c>
      <c r="AJ138" t="s">
        <v>215</v>
      </c>
    </row>
    <row r="139" spans="1:36" x14ac:dyDescent="0.45">
      <c r="A139">
        <v>138</v>
      </c>
      <c r="C139" t="s">
        <v>473</v>
      </c>
      <c r="D139" t="str">
        <f t="shared" si="2"/>
        <v>Amed Rosario2022</v>
      </c>
      <c r="E139" t="s">
        <v>1395</v>
      </c>
      <c r="F139">
        <v>2022</v>
      </c>
      <c r="G139">
        <v>69</v>
      </c>
      <c r="H139">
        <v>309</v>
      </c>
      <c r="I139">
        <v>670</v>
      </c>
      <c r="J139">
        <v>68</v>
      </c>
      <c r="K139">
        <v>297</v>
      </c>
      <c r="L139">
        <v>34</v>
      </c>
      <c r="M139">
        <v>81</v>
      </c>
      <c r="N139">
        <v>10</v>
      </c>
      <c r="O139">
        <v>4</v>
      </c>
      <c r="P139">
        <v>7</v>
      </c>
      <c r="Q139">
        <v>42</v>
      </c>
      <c r="R139">
        <v>9</v>
      </c>
      <c r="S139">
        <v>1</v>
      </c>
      <c r="T139">
        <v>8</v>
      </c>
      <c r="U139">
        <v>57</v>
      </c>
      <c r="V139">
        <v>0.27300000000000002</v>
      </c>
      <c r="W139">
        <v>0.29499999999999998</v>
      </c>
      <c r="X139">
        <v>0.40400000000000003</v>
      </c>
      <c r="Y139">
        <v>0.69899999999999995</v>
      </c>
      <c r="Z139">
        <v>120</v>
      </c>
      <c r="AA139">
        <v>9</v>
      </c>
      <c r="AB139">
        <v>2</v>
      </c>
      <c r="AC139">
        <v>0</v>
      </c>
      <c r="AD139">
        <v>2</v>
      </c>
      <c r="AE139">
        <v>0</v>
      </c>
      <c r="AF139">
        <v>2</v>
      </c>
      <c r="AG139">
        <v>0.315</v>
      </c>
      <c r="AH139">
        <v>95</v>
      </c>
      <c r="AI139">
        <v>97</v>
      </c>
      <c r="AJ139" t="s">
        <v>474</v>
      </c>
    </row>
    <row r="140" spans="1:36" x14ac:dyDescent="0.45">
      <c r="A140">
        <v>139</v>
      </c>
      <c r="C140" t="s">
        <v>48</v>
      </c>
      <c r="D140" t="str">
        <f t="shared" si="2"/>
        <v>Trea Turner2018</v>
      </c>
      <c r="E140" t="s">
        <v>1395</v>
      </c>
      <c r="F140">
        <v>2018</v>
      </c>
      <c r="G140">
        <v>66</v>
      </c>
      <c r="H140">
        <v>309</v>
      </c>
      <c r="I140">
        <v>740</v>
      </c>
      <c r="J140">
        <v>64</v>
      </c>
      <c r="K140">
        <v>278</v>
      </c>
      <c r="L140">
        <v>48</v>
      </c>
      <c r="M140">
        <v>77</v>
      </c>
      <c r="N140">
        <v>12</v>
      </c>
      <c r="O140">
        <v>4</v>
      </c>
      <c r="P140">
        <v>8</v>
      </c>
      <c r="Q140">
        <v>34</v>
      </c>
      <c r="R140">
        <v>21</v>
      </c>
      <c r="S140">
        <v>3</v>
      </c>
      <c r="T140">
        <v>27</v>
      </c>
      <c r="U140">
        <v>51</v>
      </c>
      <c r="V140">
        <v>0.27700000000000002</v>
      </c>
      <c r="W140">
        <v>0.34499999999999997</v>
      </c>
      <c r="X140">
        <v>0.435</v>
      </c>
      <c r="Y140">
        <v>0.78100000000000003</v>
      </c>
      <c r="Z140">
        <v>121</v>
      </c>
      <c r="AA140">
        <v>5</v>
      </c>
      <c r="AB140">
        <v>2</v>
      </c>
      <c r="AC140">
        <v>2</v>
      </c>
      <c r="AD140">
        <v>0</v>
      </c>
      <c r="AE140">
        <v>1</v>
      </c>
      <c r="AF140">
        <v>6</v>
      </c>
      <c r="AG140">
        <v>0.315</v>
      </c>
      <c r="AH140">
        <v>105</v>
      </c>
      <c r="AI140">
        <v>114</v>
      </c>
      <c r="AJ140" t="s">
        <v>49</v>
      </c>
    </row>
    <row r="141" spans="1:36" x14ac:dyDescent="0.45">
      <c r="A141">
        <v>140</v>
      </c>
      <c r="C141" t="s">
        <v>184</v>
      </c>
      <c r="D141" t="str">
        <f t="shared" si="2"/>
        <v>Adam Eaton2016</v>
      </c>
      <c r="E141" t="s">
        <v>1395</v>
      </c>
      <c r="F141">
        <v>2016</v>
      </c>
      <c r="G141">
        <v>70</v>
      </c>
      <c r="H141">
        <v>308</v>
      </c>
      <c r="I141">
        <v>706</v>
      </c>
      <c r="J141">
        <v>68</v>
      </c>
      <c r="K141">
        <v>276</v>
      </c>
      <c r="L141">
        <v>48</v>
      </c>
      <c r="M141">
        <v>83</v>
      </c>
      <c r="N141">
        <v>16</v>
      </c>
      <c r="O141">
        <v>2</v>
      </c>
      <c r="P141">
        <v>9</v>
      </c>
      <c r="Q141">
        <v>30</v>
      </c>
      <c r="R141">
        <v>4</v>
      </c>
      <c r="S141">
        <v>2</v>
      </c>
      <c r="T141">
        <v>28</v>
      </c>
      <c r="U141">
        <v>52</v>
      </c>
      <c r="V141">
        <v>0.30099999999999999</v>
      </c>
      <c r="W141">
        <v>0.37</v>
      </c>
      <c r="X141">
        <v>0.47099999999999997</v>
      </c>
      <c r="Y141">
        <v>0.84099999999999997</v>
      </c>
      <c r="Z141">
        <v>130</v>
      </c>
      <c r="AA141">
        <v>1</v>
      </c>
      <c r="AB141">
        <v>3</v>
      </c>
      <c r="AC141">
        <v>0</v>
      </c>
      <c r="AD141">
        <v>1</v>
      </c>
      <c r="AE141">
        <v>1</v>
      </c>
      <c r="AF141">
        <v>0</v>
      </c>
      <c r="AG141">
        <v>0.34300000000000003</v>
      </c>
      <c r="AH141">
        <v>112</v>
      </c>
      <c r="AI141">
        <v>129</v>
      </c>
      <c r="AJ141" t="s">
        <v>185</v>
      </c>
    </row>
    <row r="142" spans="1:36" x14ac:dyDescent="0.45">
      <c r="A142">
        <v>141</v>
      </c>
      <c r="C142" t="s">
        <v>192</v>
      </c>
      <c r="D142" t="str">
        <f t="shared" si="2"/>
        <v>Jacoby Ellsbury2015</v>
      </c>
      <c r="E142" t="s">
        <v>1395</v>
      </c>
      <c r="F142">
        <v>2015</v>
      </c>
      <c r="G142">
        <v>69</v>
      </c>
      <c r="H142">
        <v>308</v>
      </c>
      <c r="I142">
        <v>501</v>
      </c>
      <c r="J142">
        <v>64</v>
      </c>
      <c r="K142">
        <v>282</v>
      </c>
      <c r="L142">
        <v>34</v>
      </c>
      <c r="M142">
        <v>62</v>
      </c>
      <c r="N142">
        <v>11</v>
      </c>
      <c r="O142">
        <v>2</v>
      </c>
      <c r="P142">
        <v>5</v>
      </c>
      <c r="Q142">
        <v>23</v>
      </c>
      <c r="R142">
        <v>7</v>
      </c>
      <c r="S142">
        <v>3</v>
      </c>
      <c r="T142">
        <v>15</v>
      </c>
      <c r="U142">
        <v>59</v>
      </c>
      <c r="V142">
        <v>0.22</v>
      </c>
      <c r="W142">
        <v>0.26600000000000001</v>
      </c>
      <c r="X142">
        <v>0.32600000000000001</v>
      </c>
      <c r="Y142">
        <v>0.59299999999999997</v>
      </c>
      <c r="Z142">
        <v>92</v>
      </c>
      <c r="AA142">
        <v>4</v>
      </c>
      <c r="AB142">
        <v>4</v>
      </c>
      <c r="AC142">
        <v>1</v>
      </c>
      <c r="AD142">
        <v>3</v>
      </c>
      <c r="AE142">
        <v>1</v>
      </c>
      <c r="AF142">
        <v>5</v>
      </c>
      <c r="AG142">
        <v>0.25800000000000001</v>
      </c>
      <c r="AH142">
        <v>78</v>
      </c>
      <c r="AI142">
        <v>62</v>
      </c>
      <c r="AJ142" t="s">
        <v>193</v>
      </c>
    </row>
    <row r="143" spans="1:36" x14ac:dyDescent="0.45">
      <c r="A143">
        <v>142</v>
      </c>
      <c r="C143" t="s">
        <v>146</v>
      </c>
      <c r="D143" t="str">
        <f t="shared" si="2"/>
        <v>Jason Kipnis2016</v>
      </c>
      <c r="E143" t="s">
        <v>1395</v>
      </c>
      <c r="F143">
        <v>2016</v>
      </c>
      <c r="G143">
        <v>71</v>
      </c>
      <c r="H143">
        <v>308</v>
      </c>
      <c r="I143">
        <v>688</v>
      </c>
      <c r="J143">
        <v>70</v>
      </c>
      <c r="K143">
        <v>269</v>
      </c>
      <c r="L143">
        <v>41</v>
      </c>
      <c r="M143">
        <v>74</v>
      </c>
      <c r="N143">
        <v>23</v>
      </c>
      <c r="O143">
        <v>0</v>
      </c>
      <c r="P143">
        <v>9</v>
      </c>
      <c r="Q143">
        <v>33</v>
      </c>
      <c r="R143">
        <v>10</v>
      </c>
      <c r="S143">
        <v>1</v>
      </c>
      <c r="T143">
        <v>30</v>
      </c>
      <c r="U143">
        <v>67</v>
      </c>
      <c r="V143">
        <v>0.27500000000000002</v>
      </c>
      <c r="W143">
        <v>0.35199999999999998</v>
      </c>
      <c r="X143">
        <v>0.46100000000000002</v>
      </c>
      <c r="Y143">
        <v>0.81299999999999994</v>
      </c>
      <c r="Z143">
        <v>124</v>
      </c>
      <c r="AA143">
        <v>9</v>
      </c>
      <c r="AB143">
        <v>4</v>
      </c>
      <c r="AC143">
        <v>1</v>
      </c>
      <c r="AD143">
        <v>4</v>
      </c>
      <c r="AE143">
        <v>0</v>
      </c>
      <c r="AF143">
        <v>3</v>
      </c>
      <c r="AG143">
        <v>0.33</v>
      </c>
      <c r="AH143">
        <v>101</v>
      </c>
      <c r="AI143">
        <v>121</v>
      </c>
      <c r="AJ143" t="s">
        <v>147</v>
      </c>
    </row>
    <row r="144" spans="1:36" x14ac:dyDescent="0.45">
      <c r="A144">
        <v>143</v>
      </c>
      <c r="C144" t="s">
        <v>166</v>
      </c>
      <c r="D144" t="str">
        <f t="shared" si="2"/>
        <v>Austin Riley2021</v>
      </c>
      <c r="E144" t="s">
        <v>1395</v>
      </c>
      <c r="F144">
        <v>2021</v>
      </c>
      <c r="G144">
        <v>72</v>
      </c>
      <c r="H144">
        <v>308</v>
      </c>
      <c r="I144">
        <v>662</v>
      </c>
      <c r="J144">
        <v>71</v>
      </c>
      <c r="K144">
        <v>282</v>
      </c>
      <c r="L144">
        <v>49</v>
      </c>
      <c r="M144">
        <v>94</v>
      </c>
      <c r="N144">
        <v>18</v>
      </c>
      <c r="O144">
        <v>0</v>
      </c>
      <c r="P144">
        <v>19</v>
      </c>
      <c r="Q144">
        <v>65</v>
      </c>
      <c r="R144">
        <v>0</v>
      </c>
      <c r="S144">
        <v>0</v>
      </c>
      <c r="T144">
        <v>17</v>
      </c>
      <c r="U144">
        <v>78</v>
      </c>
      <c r="V144">
        <v>0.33300000000000002</v>
      </c>
      <c r="W144">
        <v>0.377</v>
      </c>
      <c r="X144">
        <v>0.59899999999999998</v>
      </c>
      <c r="Y144">
        <v>0.97599999999999998</v>
      </c>
      <c r="Z144">
        <v>169</v>
      </c>
      <c r="AA144">
        <v>4</v>
      </c>
      <c r="AB144">
        <v>5</v>
      </c>
      <c r="AC144">
        <v>0</v>
      </c>
      <c r="AD144">
        <v>4</v>
      </c>
      <c r="AE144">
        <v>0</v>
      </c>
      <c r="AF144">
        <v>1</v>
      </c>
      <c r="AG144">
        <v>0.39700000000000002</v>
      </c>
      <c r="AH144">
        <v>116</v>
      </c>
      <c r="AI144">
        <v>161</v>
      </c>
      <c r="AJ144" t="s">
        <v>167</v>
      </c>
    </row>
    <row r="145" spans="1:36" x14ac:dyDescent="0.45">
      <c r="A145">
        <v>144</v>
      </c>
      <c r="C145" t="s">
        <v>128</v>
      </c>
      <c r="D145" t="str">
        <f t="shared" si="2"/>
        <v>Carlos Santana2019</v>
      </c>
      <c r="E145" t="s">
        <v>1395</v>
      </c>
      <c r="F145">
        <v>2019</v>
      </c>
      <c r="G145">
        <v>71</v>
      </c>
      <c r="H145">
        <v>308</v>
      </c>
      <c r="I145">
        <v>686</v>
      </c>
      <c r="J145">
        <v>71</v>
      </c>
      <c r="K145">
        <v>260</v>
      </c>
      <c r="L145">
        <v>50</v>
      </c>
      <c r="M145">
        <v>68</v>
      </c>
      <c r="N145">
        <v>13</v>
      </c>
      <c r="O145">
        <v>0</v>
      </c>
      <c r="P145">
        <v>15</v>
      </c>
      <c r="Q145">
        <v>41</v>
      </c>
      <c r="R145">
        <v>0</v>
      </c>
      <c r="S145">
        <v>0</v>
      </c>
      <c r="T145">
        <v>44</v>
      </c>
      <c r="U145">
        <v>52</v>
      </c>
      <c r="V145">
        <v>0.26200000000000001</v>
      </c>
      <c r="W145">
        <v>0.37</v>
      </c>
      <c r="X145">
        <v>0.48499999999999999</v>
      </c>
      <c r="Y145">
        <v>0.85499999999999998</v>
      </c>
      <c r="Z145">
        <v>126</v>
      </c>
      <c r="AA145">
        <v>3</v>
      </c>
      <c r="AB145">
        <v>2</v>
      </c>
      <c r="AC145">
        <v>0</v>
      </c>
      <c r="AD145">
        <v>2</v>
      </c>
      <c r="AE145">
        <v>5</v>
      </c>
      <c r="AF145">
        <v>3</v>
      </c>
      <c r="AG145">
        <v>0.27200000000000002</v>
      </c>
      <c r="AH145">
        <v>87</v>
      </c>
      <c r="AI145">
        <v>125</v>
      </c>
      <c r="AJ145" t="s">
        <v>129</v>
      </c>
    </row>
    <row r="146" spans="1:36" x14ac:dyDescent="0.45">
      <c r="A146">
        <v>145</v>
      </c>
      <c r="C146" t="s">
        <v>182</v>
      </c>
      <c r="D146" t="str">
        <f t="shared" si="2"/>
        <v>Jean Segura2021</v>
      </c>
      <c r="E146" t="s">
        <v>1395</v>
      </c>
      <c r="F146">
        <v>2021</v>
      </c>
      <c r="G146">
        <v>70</v>
      </c>
      <c r="H146">
        <v>308</v>
      </c>
      <c r="I146">
        <v>567</v>
      </c>
      <c r="J146">
        <v>68</v>
      </c>
      <c r="K146">
        <v>275</v>
      </c>
      <c r="L146">
        <v>42</v>
      </c>
      <c r="M146">
        <v>72</v>
      </c>
      <c r="N146">
        <v>13</v>
      </c>
      <c r="O146">
        <v>0</v>
      </c>
      <c r="P146">
        <v>10</v>
      </c>
      <c r="Q146">
        <v>32</v>
      </c>
      <c r="R146">
        <v>3</v>
      </c>
      <c r="S146">
        <v>2</v>
      </c>
      <c r="T146">
        <v>23</v>
      </c>
      <c r="U146">
        <v>39</v>
      </c>
      <c r="V146">
        <v>0.26200000000000001</v>
      </c>
      <c r="W146">
        <v>0.32900000000000001</v>
      </c>
      <c r="X146">
        <v>0.41799999999999998</v>
      </c>
      <c r="Y146">
        <v>0.747</v>
      </c>
      <c r="Z146">
        <v>115</v>
      </c>
      <c r="AA146">
        <v>7</v>
      </c>
      <c r="AB146">
        <v>6</v>
      </c>
      <c r="AC146">
        <v>1</v>
      </c>
      <c r="AD146">
        <v>3</v>
      </c>
      <c r="AE146">
        <v>2</v>
      </c>
      <c r="AF146">
        <v>3</v>
      </c>
      <c r="AG146">
        <v>0.27100000000000002</v>
      </c>
      <c r="AH146">
        <v>90</v>
      </c>
      <c r="AI146">
        <v>102</v>
      </c>
      <c r="AJ146" t="s">
        <v>183</v>
      </c>
    </row>
    <row r="147" spans="1:36" x14ac:dyDescent="0.45">
      <c r="A147">
        <v>146</v>
      </c>
      <c r="C147" t="s">
        <v>374</v>
      </c>
      <c r="D147" t="str">
        <f t="shared" si="2"/>
        <v>Spencer Torkelson2023</v>
      </c>
      <c r="E147" t="s">
        <v>1395</v>
      </c>
      <c r="F147">
        <v>2023</v>
      </c>
      <c r="G147">
        <v>72</v>
      </c>
      <c r="H147">
        <v>308</v>
      </c>
      <c r="I147">
        <v>684</v>
      </c>
      <c r="J147">
        <v>72</v>
      </c>
      <c r="K147">
        <v>273</v>
      </c>
      <c r="L147">
        <v>45</v>
      </c>
      <c r="M147">
        <v>65</v>
      </c>
      <c r="N147">
        <v>14</v>
      </c>
      <c r="O147">
        <v>0</v>
      </c>
      <c r="P147">
        <v>19</v>
      </c>
      <c r="Q147">
        <v>49</v>
      </c>
      <c r="R147">
        <v>1</v>
      </c>
      <c r="S147">
        <v>0</v>
      </c>
      <c r="T147">
        <v>30</v>
      </c>
      <c r="U147">
        <v>80</v>
      </c>
      <c r="V147">
        <v>0.23799999999999999</v>
      </c>
      <c r="W147">
        <v>0.318</v>
      </c>
      <c r="X147">
        <v>0.498</v>
      </c>
      <c r="Y147">
        <v>0.81599999999999995</v>
      </c>
      <c r="Z147">
        <v>136</v>
      </c>
      <c r="AA147">
        <v>9</v>
      </c>
      <c r="AB147">
        <v>3</v>
      </c>
      <c r="AC147">
        <v>0</v>
      </c>
      <c r="AD147">
        <v>2</v>
      </c>
      <c r="AE147">
        <v>0</v>
      </c>
      <c r="AF147">
        <v>3</v>
      </c>
      <c r="AG147">
        <v>0.26100000000000001</v>
      </c>
      <c r="AH147">
        <v>113</v>
      </c>
      <c r="AI147">
        <v>118</v>
      </c>
      <c r="AJ147" t="s">
        <v>375</v>
      </c>
    </row>
    <row r="148" spans="1:36" x14ac:dyDescent="0.45">
      <c r="A148">
        <v>147</v>
      </c>
      <c r="C148" t="s">
        <v>1105</v>
      </c>
      <c r="D148" t="str">
        <f t="shared" si="2"/>
        <v>Nick Williams2017</v>
      </c>
      <c r="E148" t="s">
        <v>1395</v>
      </c>
      <c r="F148">
        <v>2017</v>
      </c>
      <c r="G148">
        <v>73</v>
      </c>
      <c r="H148">
        <v>308</v>
      </c>
      <c r="I148">
        <v>343</v>
      </c>
      <c r="J148">
        <v>71</v>
      </c>
      <c r="K148">
        <v>281</v>
      </c>
      <c r="L148">
        <v>41</v>
      </c>
      <c r="M148">
        <v>81</v>
      </c>
      <c r="N148">
        <v>12</v>
      </c>
      <c r="O148">
        <v>4</v>
      </c>
      <c r="P148">
        <v>11</v>
      </c>
      <c r="Q148">
        <v>54</v>
      </c>
      <c r="R148">
        <v>1</v>
      </c>
      <c r="S148">
        <v>1</v>
      </c>
      <c r="T148">
        <v>18</v>
      </c>
      <c r="U148">
        <v>90</v>
      </c>
      <c r="V148">
        <v>0.28799999999999998</v>
      </c>
      <c r="W148">
        <v>0.33800000000000002</v>
      </c>
      <c r="X148">
        <v>0.47699999999999998</v>
      </c>
      <c r="Y148">
        <v>0.81499999999999995</v>
      </c>
      <c r="Z148">
        <v>134</v>
      </c>
      <c r="AA148">
        <v>7</v>
      </c>
      <c r="AB148">
        <v>5</v>
      </c>
      <c r="AC148">
        <v>0</v>
      </c>
      <c r="AD148">
        <v>4</v>
      </c>
      <c r="AE148">
        <v>0</v>
      </c>
      <c r="AF148">
        <v>4</v>
      </c>
      <c r="AG148">
        <v>0.38</v>
      </c>
      <c r="AH148">
        <v>101</v>
      </c>
      <c r="AI148">
        <v>116</v>
      </c>
      <c r="AJ148" t="s">
        <v>1106</v>
      </c>
    </row>
    <row r="149" spans="1:36" x14ac:dyDescent="0.45">
      <c r="A149">
        <v>148</v>
      </c>
      <c r="C149" t="s">
        <v>116</v>
      </c>
      <c r="D149" t="str">
        <f t="shared" si="2"/>
        <v>Nick Castellanos2017</v>
      </c>
      <c r="E149" t="s">
        <v>1395</v>
      </c>
      <c r="F149">
        <v>2017</v>
      </c>
      <c r="G149">
        <v>72</v>
      </c>
      <c r="H149">
        <v>307</v>
      </c>
      <c r="I149">
        <v>665</v>
      </c>
      <c r="J149">
        <v>72</v>
      </c>
      <c r="K149">
        <v>291</v>
      </c>
      <c r="L149">
        <v>32</v>
      </c>
      <c r="M149">
        <v>87</v>
      </c>
      <c r="N149">
        <v>18</v>
      </c>
      <c r="O149">
        <v>4</v>
      </c>
      <c r="P149">
        <v>16</v>
      </c>
      <c r="Q149">
        <v>55</v>
      </c>
      <c r="R149">
        <v>2</v>
      </c>
      <c r="S149">
        <v>3</v>
      </c>
      <c r="T149">
        <v>13</v>
      </c>
      <c r="U149">
        <v>52</v>
      </c>
      <c r="V149">
        <v>0.29899999999999999</v>
      </c>
      <c r="W149">
        <v>0.32900000000000001</v>
      </c>
      <c r="X149">
        <v>0.55300000000000005</v>
      </c>
      <c r="Y149">
        <v>0.88200000000000001</v>
      </c>
      <c r="Z149">
        <v>161</v>
      </c>
      <c r="AA149">
        <v>4</v>
      </c>
      <c r="AB149">
        <v>1</v>
      </c>
      <c r="AC149">
        <v>0</v>
      </c>
      <c r="AD149">
        <v>2</v>
      </c>
      <c r="AE149">
        <v>0</v>
      </c>
      <c r="AF149">
        <v>1</v>
      </c>
      <c r="AG149">
        <v>0.316</v>
      </c>
      <c r="AH149">
        <v>116</v>
      </c>
      <c r="AI149">
        <v>131</v>
      </c>
      <c r="AJ149" t="s">
        <v>117</v>
      </c>
    </row>
    <row r="150" spans="1:36" x14ac:dyDescent="0.45">
      <c r="A150">
        <v>149</v>
      </c>
      <c r="C150" t="s">
        <v>70</v>
      </c>
      <c r="D150" t="str">
        <f t="shared" si="2"/>
        <v>Freddie Freeman2021</v>
      </c>
      <c r="E150" t="s">
        <v>1395</v>
      </c>
      <c r="F150">
        <v>2021</v>
      </c>
      <c r="G150">
        <v>71</v>
      </c>
      <c r="H150">
        <v>307</v>
      </c>
      <c r="I150">
        <v>695</v>
      </c>
      <c r="J150">
        <v>70</v>
      </c>
      <c r="K150">
        <v>271</v>
      </c>
      <c r="L150">
        <v>62</v>
      </c>
      <c r="M150">
        <v>90</v>
      </c>
      <c r="N150">
        <v>11</v>
      </c>
      <c r="O150">
        <v>2</v>
      </c>
      <c r="P150">
        <v>12</v>
      </c>
      <c r="Q150">
        <v>33</v>
      </c>
      <c r="R150">
        <v>4</v>
      </c>
      <c r="S150">
        <v>1</v>
      </c>
      <c r="T150">
        <v>30</v>
      </c>
      <c r="U150">
        <v>35</v>
      </c>
      <c r="V150">
        <v>0.33200000000000002</v>
      </c>
      <c r="W150">
        <v>0.40699999999999997</v>
      </c>
      <c r="X150">
        <v>0.52</v>
      </c>
      <c r="Y150">
        <v>0.92800000000000005</v>
      </c>
      <c r="Z150">
        <v>141</v>
      </c>
      <c r="AA150">
        <v>4</v>
      </c>
      <c r="AB150">
        <v>5</v>
      </c>
      <c r="AC150">
        <v>0</v>
      </c>
      <c r="AD150">
        <v>1</v>
      </c>
      <c r="AE150">
        <v>6</v>
      </c>
      <c r="AF150">
        <v>4</v>
      </c>
      <c r="AG150">
        <v>0.34699999999999998</v>
      </c>
      <c r="AH150">
        <v>107</v>
      </c>
      <c r="AI150">
        <v>151</v>
      </c>
      <c r="AJ150" t="s">
        <v>71</v>
      </c>
    </row>
    <row r="151" spans="1:36" x14ac:dyDescent="0.45">
      <c r="A151">
        <v>150</v>
      </c>
      <c r="C151" t="s">
        <v>66</v>
      </c>
      <c r="D151" t="str">
        <f t="shared" si="2"/>
        <v>Aaron Judge2022</v>
      </c>
      <c r="E151" t="s">
        <v>1395</v>
      </c>
      <c r="F151">
        <v>2022</v>
      </c>
      <c r="G151">
        <v>68</v>
      </c>
      <c r="H151">
        <v>307</v>
      </c>
      <c r="I151">
        <v>696</v>
      </c>
      <c r="J151">
        <v>68</v>
      </c>
      <c r="K151">
        <v>232</v>
      </c>
      <c r="L151">
        <v>59</v>
      </c>
      <c r="M151">
        <v>81</v>
      </c>
      <c r="N151">
        <v>14</v>
      </c>
      <c r="O151">
        <v>0</v>
      </c>
      <c r="P151">
        <v>29</v>
      </c>
      <c r="Q151">
        <v>61</v>
      </c>
      <c r="R151">
        <v>8</v>
      </c>
      <c r="S151">
        <v>3</v>
      </c>
      <c r="T151">
        <v>67</v>
      </c>
      <c r="U151">
        <v>75</v>
      </c>
      <c r="V151">
        <v>0.34899999999999998</v>
      </c>
      <c r="W151">
        <v>0.502</v>
      </c>
      <c r="X151">
        <v>0.78500000000000003</v>
      </c>
      <c r="Y151">
        <v>1.286</v>
      </c>
      <c r="Z151">
        <v>182</v>
      </c>
      <c r="AA151">
        <v>2</v>
      </c>
      <c r="AB151">
        <v>5</v>
      </c>
      <c r="AC151">
        <v>0</v>
      </c>
      <c r="AD151">
        <v>1</v>
      </c>
      <c r="AE151">
        <v>13</v>
      </c>
      <c r="AF151">
        <v>0</v>
      </c>
      <c r="AG151">
        <v>0.40300000000000002</v>
      </c>
      <c r="AH151">
        <v>132</v>
      </c>
      <c r="AI151">
        <v>260</v>
      </c>
      <c r="AJ151" t="s">
        <v>67</v>
      </c>
    </row>
    <row r="152" spans="1:36" x14ac:dyDescent="0.45">
      <c r="A152">
        <v>151</v>
      </c>
      <c r="C152" t="s">
        <v>68</v>
      </c>
      <c r="D152" t="str">
        <f t="shared" si="2"/>
        <v>Evan Longoria2015</v>
      </c>
      <c r="E152" t="s">
        <v>1395</v>
      </c>
      <c r="F152">
        <v>2015</v>
      </c>
      <c r="G152">
        <v>71</v>
      </c>
      <c r="H152">
        <v>307</v>
      </c>
      <c r="I152">
        <v>670</v>
      </c>
      <c r="J152">
        <v>71</v>
      </c>
      <c r="K152">
        <v>285</v>
      </c>
      <c r="L152">
        <v>36</v>
      </c>
      <c r="M152">
        <v>75</v>
      </c>
      <c r="N152">
        <v>18</v>
      </c>
      <c r="O152">
        <v>1</v>
      </c>
      <c r="P152">
        <v>12</v>
      </c>
      <c r="Q152">
        <v>32</v>
      </c>
      <c r="R152">
        <v>0</v>
      </c>
      <c r="S152">
        <v>0</v>
      </c>
      <c r="T152">
        <v>16</v>
      </c>
      <c r="U152">
        <v>58</v>
      </c>
      <c r="V152">
        <v>0.26300000000000001</v>
      </c>
      <c r="W152">
        <v>0.30299999999999999</v>
      </c>
      <c r="X152">
        <v>0.46</v>
      </c>
      <c r="Y152">
        <v>0.76300000000000001</v>
      </c>
      <c r="Z152">
        <v>131</v>
      </c>
      <c r="AA152">
        <v>6</v>
      </c>
      <c r="AB152">
        <v>2</v>
      </c>
      <c r="AC152">
        <v>0</v>
      </c>
      <c r="AD152">
        <v>4</v>
      </c>
      <c r="AE152">
        <v>2</v>
      </c>
      <c r="AF152">
        <v>4</v>
      </c>
      <c r="AG152">
        <v>0.28799999999999998</v>
      </c>
      <c r="AH152">
        <v>98</v>
      </c>
      <c r="AI152">
        <v>106</v>
      </c>
      <c r="AJ152" t="s">
        <v>69</v>
      </c>
    </row>
    <row r="153" spans="1:36" x14ac:dyDescent="0.45">
      <c r="A153">
        <v>152</v>
      </c>
      <c r="C153" t="s">
        <v>354</v>
      </c>
      <c r="D153" t="str">
        <f t="shared" si="2"/>
        <v>Marcell Ozuna2017</v>
      </c>
      <c r="E153" t="s">
        <v>1395</v>
      </c>
      <c r="F153">
        <v>2017</v>
      </c>
      <c r="G153">
        <v>72</v>
      </c>
      <c r="H153">
        <v>307</v>
      </c>
      <c r="I153">
        <v>679</v>
      </c>
      <c r="J153">
        <v>69</v>
      </c>
      <c r="K153">
        <v>274</v>
      </c>
      <c r="L153">
        <v>41</v>
      </c>
      <c r="M153">
        <v>84</v>
      </c>
      <c r="N153">
        <v>14</v>
      </c>
      <c r="O153">
        <v>2</v>
      </c>
      <c r="P153">
        <v>14</v>
      </c>
      <c r="Q153">
        <v>54</v>
      </c>
      <c r="R153">
        <v>1</v>
      </c>
      <c r="S153">
        <v>2</v>
      </c>
      <c r="T153">
        <v>32</v>
      </c>
      <c r="U153">
        <v>59</v>
      </c>
      <c r="V153">
        <v>0.307</v>
      </c>
      <c r="W153">
        <v>0.378</v>
      </c>
      <c r="X153">
        <v>0.52600000000000002</v>
      </c>
      <c r="Y153">
        <v>0.90300000000000002</v>
      </c>
      <c r="Z153">
        <v>144</v>
      </c>
      <c r="AA153">
        <v>6</v>
      </c>
      <c r="AB153">
        <v>0</v>
      </c>
      <c r="AC153">
        <v>0</v>
      </c>
      <c r="AD153">
        <v>1</v>
      </c>
      <c r="AE153">
        <v>1</v>
      </c>
      <c r="AF153">
        <v>0</v>
      </c>
      <c r="AG153">
        <v>0.34699999999999998</v>
      </c>
      <c r="AH153">
        <v>97</v>
      </c>
      <c r="AI153">
        <v>140</v>
      </c>
      <c r="AJ153" t="s">
        <v>355</v>
      </c>
    </row>
    <row r="154" spans="1:36" x14ac:dyDescent="0.45">
      <c r="A154">
        <v>153</v>
      </c>
      <c r="C154" t="s">
        <v>471</v>
      </c>
      <c r="D154" t="str">
        <f t="shared" si="2"/>
        <v>AJ Pollock2015</v>
      </c>
      <c r="E154" t="s">
        <v>1395</v>
      </c>
      <c r="F154">
        <v>2015</v>
      </c>
      <c r="G154">
        <v>71</v>
      </c>
      <c r="H154">
        <v>307</v>
      </c>
      <c r="I154">
        <v>673</v>
      </c>
      <c r="J154">
        <v>67</v>
      </c>
      <c r="K154">
        <v>275</v>
      </c>
      <c r="L154">
        <v>53</v>
      </c>
      <c r="M154">
        <v>92</v>
      </c>
      <c r="N154">
        <v>21</v>
      </c>
      <c r="O154">
        <v>4</v>
      </c>
      <c r="P154">
        <v>9</v>
      </c>
      <c r="Q154">
        <v>34</v>
      </c>
      <c r="R154">
        <v>20</v>
      </c>
      <c r="S154">
        <v>1</v>
      </c>
      <c r="T154">
        <v>26</v>
      </c>
      <c r="U154">
        <v>32</v>
      </c>
      <c r="V154">
        <v>0.33500000000000002</v>
      </c>
      <c r="W154">
        <v>0.38800000000000001</v>
      </c>
      <c r="X154">
        <v>0.53800000000000003</v>
      </c>
      <c r="Y154">
        <v>0.92600000000000005</v>
      </c>
      <c r="Z154">
        <v>148</v>
      </c>
      <c r="AA154">
        <v>9</v>
      </c>
      <c r="AB154">
        <v>1</v>
      </c>
      <c r="AC154">
        <v>0</v>
      </c>
      <c r="AD154">
        <v>5</v>
      </c>
      <c r="AE154">
        <v>0</v>
      </c>
      <c r="AF154">
        <v>1</v>
      </c>
      <c r="AG154">
        <v>0.34699999999999998</v>
      </c>
      <c r="AH154">
        <v>114</v>
      </c>
      <c r="AI154">
        <v>151</v>
      </c>
      <c r="AJ154" t="s">
        <v>472</v>
      </c>
    </row>
    <row r="155" spans="1:36" x14ac:dyDescent="0.45">
      <c r="A155">
        <v>154</v>
      </c>
      <c r="C155" t="s">
        <v>140</v>
      </c>
      <c r="D155" t="str">
        <f t="shared" si="2"/>
        <v>Trevor Story2019</v>
      </c>
      <c r="E155" t="s">
        <v>1395</v>
      </c>
      <c r="F155">
        <v>2019</v>
      </c>
      <c r="G155">
        <v>68</v>
      </c>
      <c r="H155">
        <v>307</v>
      </c>
      <c r="I155">
        <v>656</v>
      </c>
      <c r="J155">
        <v>68</v>
      </c>
      <c r="K155">
        <v>273</v>
      </c>
      <c r="L155">
        <v>43</v>
      </c>
      <c r="M155">
        <v>81</v>
      </c>
      <c r="N155">
        <v>18</v>
      </c>
      <c r="O155">
        <v>3</v>
      </c>
      <c r="P155">
        <v>16</v>
      </c>
      <c r="Q155">
        <v>35</v>
      </c>
      <c r="R155">
        <v>11</v>
      </c>
      <c r="S155">
        <v>4</v>
      </c>
      <c r="T155">
        <v>29</v>
      </c>
      <c r="U155">
        <v>83</v>
      </c>
      <c r="V155">
        <v>0.29699999999999999</v>
      </c>
      <c r="W155">
        <v>0.36799999999999999</v>
      </c>
      <c r="X155">
        <v>0.56000000000000005</v>
      </c>
      <c r="Y155">
        <v>0.92900000000000005</v>
      </c>
      <c r="Z155">
        <v>153</v>
      </c>
      <c r="AA155">
        <v>2</v>
      </c>
      <c r="AB155">
        <v>3</v>
      </c>
      <c r="AC155">
        <v>0</v>
      </c>
      <c r="AD155">
        <v>2</v>
      </c>
      <c r="AE155">
        <v>0</v>
      </c>
      <c r="AF155">
        <v>3</v>
      </c>
      <c r="AG155">
        <v>0.36899999999999999</v>
      </c>
      <c r="AH155">
        <v>103</v>
      </c>
      <c r="AI155">
        <v>142</v>
      </c>
      <c r="AJ155" t="s">
        <v>141</v>
      </c>
    </row>
    <row r="156" spans="1:36" x14ac:dyDescent="0.45">
      <c r="A156">
        <v>155</v>
      </c>
      <c r="C156" t="s">
        <v>256</v>
      </c>
      <c r="D156" t="str">
        <f t="shared" si="2"/>
        <v>José Bautista2015</v>
      </c>
      <c r="E156" t="s">
        <v>1395</v>
      </c>
      <c r="F156">
        <v>2015</v>
      </c>
      <c r="G156">
        <v>69</v>
      </c>
      <c r="H156">
        <v>306</v>
      </c>
      <c r="I156">
        <v>666</v>
      </c>
      <c r="J156">
        <v>69</v>
      </c>
      <c r="K156">
        <v>258</v>
      </c>
      <c r="L156">
        <v>52</v>
      </c>
      <c r="M156">
        <v>68</v>
      </c>
      <c r="N156">
        <v>12</v>
      </c>
      <c r="O156">
        <v>1</v>
      </c>
      <c r="P156">
        <v>23</v>
      </c>
      <c r="Q156">
        <v>54</v>
      </c>
      <c r="R156">
        <v>4</v>
      </c>
      <c r="S156">
        <v>0</v>
      </c>
      <c r="T156">
        <v>44</v>
      </c>
      <c r="U156">
        <v>50</v>
      </c>
      <c r="V156">
        <v>0.26400000000000001</v>
      </c>
      <c r="W156">
        <v>0.373</v>
      </c>
      <c r="X156">
        <v>0.58499999999999996</v>
      </c>
      <c r="Y156">
        <v>0.95799999999999996</v>
      </c>
      <c r="Z156">
        <v>151</v>
      </c>
      <c r="AA156">
        <v>10</v>
      </c>
      <c r="AB156">
        <v>2</v>
      </c>
      <c r="AC156">
        <v>0</v>
      </c>
      <c r="AD156">
        <v>2</v>
      </c>
      <c r="AE156">
        <v>0</v>
      </c>
      <c r="AF156">
        <v>2</v>
      </c>
      <c r="AG156">
        <v>0.24099999999999999</v>
      </c>
      <c r="AH156">
        <v>108</v>
      </c>
      <c r="AI156">
        <v>158</v>
      </c>
      <c r="AJ156" t="s">
        <v>257</v>
      </c>
    </row>
    <row r="157" spans="1:36" x14ac:dyDescent="0.45">
      <c r="A157">
        <v>156</v>
      </c>
      <c r="C157" t="s">
        <v>539</v>
      </c>
      <c r="D157" t="str">
        <f t="shared" si="2"/>
        <v>Jay Bruce2015</v>
      </c>
      <c r="E157" t="s">
        <v>1395</v>
      </c>
      <c r="F157">
        <v>2015</v>
      </c>
      <c r="G157">
        <v>73</v>
      </c>
      <c r="H157">
        <v>306</v>
      </c>
      <c r="I157">
        <v>649</v>
      </c>
      <c r="J157">
        <v>70</v>
      </c>
      <c r="K157">
        <v>281</v>
      </c>
      <c r="L157">
        <v>37</v>
      </c>
      <c r="M157">
        <v>56</v>
      </c>
      <c r="N157">
        <v>16</v>
      </c>
      <c r="O157">
        <v>1</v>
      </c>
      <c r="P157">
        <v>13</v>
      </c>
      <c r="Q157">
        <v>45</v>
      </c>
      <c r="R157">
        <v>3</v>
      </c>
      <c r="S157">
        <v>1</v>
      </c>
      <c r="T157">
        <v>16</v>
      </c>
      <c r="U157">
        <v>69</v>
      </c>
      <c r="V157">
        <v>0.19900000000000001</v>
      </c>
      <c r="W157">
        <v>0.24199999999999999</v>
      </c>
      <c r="X157">
        <v>0.40200000000000002</v>
      </c>
      <c r="Y157">
        <v>0.64400000000000002</v>
      </c>
      <c r="Z157">
        <v>113</v>
      </c>
      <c r="AA157">
        <v>5</v>
      </c>
      <c r="AB157">
        <v>2</v>
      </c>
      <c r="AC157">
        <v>0</v>
      </c>
      <c r="AD157">
        <v>7</v>
      </c>
      <c r="AE157">
        <v>3</v>
      </c>
      <c r="AF157">
        <v>2</v>
      </c>
      <c r="AG157">
        <v>0.20899999999999999</v>
      </c>
      <c r="AH157">
        <v>75</v>
      </c>
      <c r="AI157">
        <v>73</v>
      </c>
      <c r="AJ157" t="s">
        <v>540</v>
      </c>
    </row>
    <row r="158" spans="1:36" x14ac:dyDescent="0.45">
      <c r="A158">
        <v>157</v>
      </c>
      <c r="C158" t="s">
        <v>170</v>
      </c>
      <c r="D158" t="str">
        <f t="shared" si="2"/>
        <v>Tommy Edman2021</v>
      </c>
      <c r="E158" t="s">
        <v>1395</v>
      </c>
      <c r="F158">
        <v>2021</v>
      </c>
      <c r="G158">
        <v>71</v>
      </c>
      <c r="H158">
        <v>306</v>
      </c>
      <c r="I158">
        <v>691</v>
      </c>
      <c r="J158">
        <v>68</v>
      </c>
      <c r="K158">
        <v>280</v>
      </c>
      <c r="L158">
        <v>44</v>
      </c>
      <c r="M158">
        <v>75</v>
      </c>
      <c r="N158">
        <v>21</v>
      </c>
      <c r="O158">
        <v>0</v>
      </c>
      <c r="P158">
        <v>6</v>
      </c>
      <c r="Q158">
        <v>31</v>
      </c>
      <c r="R158">
        <v>14</v>
      </c>
      <c r="S158">
        <v>2</v>
      </c>
      <c r="T158">
        <v>19</v>
      </c>
      <c r="U158">
        <v>46</v>
      </c>
      <c r="V158">
        <v>0.26800000000000002</v>
      </c>
      <c r="W158">
        <v>0.318</v>
      </c>
      <c r="X158">
        <v>0.40699999999999997</v>
      </c>
      <c r="Y158">
        <v>0.72499999999999998</v>
      </c>
      <c r="Z158">
        <v>114</v>
      </c>
      <c r="AA158">
        <v>2</v>
      </c>
      <c r="AB158">
        <v>3</v>
      </c>
      <c r="AC158">
        <v>1</v>
      </c>
      <c r="AD158">
        <v>3</v>
      </c>
      <c r="AE158">
        <v>1</v>
      </c>
      <c r="AF158">
        <v>1</v>
      </c>
      <c r="AG158">
        <v>0.29899999999999999</v>
      </c>
      <c r="AH158">
        <v>108</v>
      </c>
      <c r="AI158">
        <v>96</v>
      </c>
      <c r="AJ158" t="s">
        <v>171</v>
      </c>
    </row>
    <row r="159" spans="1:36" x14ac:dyDescent="0.45">
      <c r="A159">
        <v>158</v>
      </c>
      <c r="C159" t="s">
        <v>238</v>
      </c>
      <c r="D159" t="str">
        <f t="shared" si="2"/>
        <v>Alcides Escobar2021</v>
      </c>
      <c r="E159" t="s">
        <v>1395</v>
      </c>
      <c r="F159">
        <v>2021</v>
      </c>
      <c r="G159">
        <v>66</v>
      </c>
      <c r="H159">
        <v>306</v>
      </c>
      <c r="I159">
        <v>349</v>
      </c>
      <c r="J159">
        <v>66</v>
      </c>
      <c r="K159">
        <v>280</v>
      </c>
      <c r="L159">
        <v>48</v>
      </c>
      <c r="M159">
        <v>81</v>
      </c>
      <c r="N159">
        <v>18</v>
      </c>
      <c r="O159">
        <v>1</v>
      </c>
      <c r="P159">
        <v>4</v>
      </c>
      <c r="Q159">
        <v>23</v>
      </c>
      <c r="R159">
        <v>3</v>
      </c>
      <c r="S159">
        <v>0</v>
      </c>
      <c r="T159">
        <v>16</v>
      </c>
      <c r="U159">
        <v>49</v>
      </c>
      <c r="V159">
        <v>0.28899999999999998</v>
      </c>
      <c r="W159">
        <v>0.34300000000000003</v>
      </c>
      <c r="X159">
        <v>0.40400000000000003</v>
      </c>
      <c r="Y159">
        <v>0.747</v>
      </c>
      <c r="Z159">
        <v>113</v>
      </c>
      <c r="AA159">
        <v>2</v>
      </c>
      <c r="AB159">
        <v>8</v>
      </c>
      <c r="AC159">
        <v>0</v>
      </c>
      <c r="AD159">
        <v>2</v>
      </c>
      <c r="AE159">
        <v>0</v>
      </c>
      <c r="AF159">
        <v>1</v>
      </c>
      <c r="AG159">
        <v>0.33600000000000002</v>
      </c>
      <c r="AH159">
        <v>101</v>
      </c>
      <c r="AI159">
        <v>104</v>
      </c>
      <c r="AJ159" t="s">
        <v>239</v>
      </c>
    </row>
    <row r="160" spans="1:36" x14ac:dyDescent="0.45">
      <c r="A160">
        <v>159</v>
      </c>
      <c r="C160" t="s">
        <v>76</v>
      </c>
      <c r="D160" t="str">
        <f t="shared" si="2"/>
        <v>Paul Goldschmidt2021</v>
      </c>
      <c r="E160" t="s">
        <v>1395</v>
      </c>
      <c r="F160">
        <v>2021</v>
      </c>
      <c r="G160">
        <v>70</v>
      </c>
      <c r="H160">
        <v>306</v>
      </c>
      <c r="I160">
        <v>679</v>
      </c>
      <c r="J160">
        <v>70</v>
      </c>
      <c r="K160">
        <v>267</v>
      </c>
      <c r="L160">
        <v>54</v>
      </c>
      <c r="M160">
        <v>88</v>
      </c>
      <c r="N160">
        <v>21</v>
      </c>
      <c r="O160">
        <v>1</v>
      </c>
      <c r="P160">
        <v>18</v>
      </c>
      <c r="Q160">
        <v>50</v>
      </c>
      <c r="R160">
        <v>7</v>
      </c>
      <c r="S160">
        <v>0</v>
      </c>
      <c r="T160">
        <v>33</v>
      </c>
      <c r="U160">
        <v>60</v>
      </c>
      <c r="V160">
        <v>0.33</v>
      </c>
      <c r="W160">
        <v>0.40200000000000002</v>
      </c>
      <c r="X160">
        <v>0.61799999999999999</v>
      </c>
      <c r="Y160">
        <v>1.02</v>
      </c>
      <c r="Z160">
        <v>165</v>
      </c>
      <c r="AA160">
        <v>5</v>
      </c>
      <c r="AB160">
        <v>2</v>
      </c>
      <c r="AC160">
        <v>0</v>
      </c>
      <c r="AD160">
        <v>4</v>
      </c>
      <c r="AE160">
        <v>2</v>
      </c>
      <c r="AF160">
        <v>1</v>
      </c>
      <c r="AG160">
        <v>0.36299999999999999</v>
      </c>
      <c r="AH160">
        <v>130</v>
      </c>
      <c r="AI160">
        <v>173</v>
      </c>
      <c r="AJ160" t="s">
        <v>77</v>
      </c>
    </row>
    <row r="161" spans="1:36" x14ac:dyDescent="0.45">
      <c r="A161">
        <v>160</v>
      </c>
      <c r="C161" t="s">
        <v>409</v>
      </c>
      <c r="D161" t="str">
        <f t="shared" si="2"/>
        <v>Teoscar Hernández2023</v>
      </c>
      <c r="E161" t="s">
        <v>1395</v>
      </c>
      <c r="F161">
        <v>2023</v>
      </c>
      <c r="G161">
        <v>71</v>
      </c>
      <c r="H161">
        <v>306</v>
      </c>
      <c r="I161">
        <v>678</v>
      </c>
      <c r="J161">
        <v>70</v>
      </c>
      <c r="K161">
        <v>285</v>
      </c>
      <c r="L161">
        <v>28</v>
      </c>
      <c r="M161">
        <v>76</v>
      </c>
      <c r="N161">
        <v>14</v>
      </c>
      <c r="O161">
        <v>0</v>
      </c>
      <c r="P161">
        <v>11</v>
      </c>
      <c r="Q161">
        <v>43</v>
      </c>
      <c r="R161">
        <v>2</v>
      </c>
      <c r="S161">
        <v>0</v>
      </c>
      <c r="T161">
        <v>14</v>
      </c>
      <c r="U161">
        <v>96</v>
      </c>
      <c r="V161">
        <v>0.26700000000000002</v>
      </c>
      <c r="W161">
        <v>0.30399999999999999</v>
      </c>
      <c r="X161">
        <v>0.432</v>
      </c>
      <c r="Y161">
        <v>0.73599999999999999</v>
      </c>
      <c r="Z161">
        <v>123</v>
      </c>
      <c r="AA161">
        <v>3</v>
      </c>
      <c r="AB161">
        <v>3</v>
      </c>
      <c r="AC161">
        <v>0</v>
      </c>
      <c r="AD161">
        <v>4</v>
      </c>
      <c r="AE161">
        <v>1</v>
      </c>
      <c r="AF161">
        <v>2</v>
      </c>
      <c r="AG161">
        <v>0.35699999999999998</v>
      </c>
      <c r="AH161">
        <v>99</v>
      </c>
      <c r="AI161">
        <v>98</v>
      </c>
      <c r="AJ161" t="s">
        <v>410</v>
      </c>
    </row>
    <row r="162" spans="1:36" x14ac:dyDescent="0.45">
      <c r="A162">
        <v>161</v>
      </c>
      <c r="C162" t="s">
        <v>463</v>
      </c>
      <c r="D162" t="str">
        <f t="shared" si="2"/>
        <v>Trey Mancini2017</v>
      </c>
      <c r="E162" t="s">
        <v>1395</v>
      </c>
      <c r="F162">
        <v>2017</v>
      </c>
      <c r="G162">
        <v>73</v>
      </c>
      <c r="H162">
        <v>306</v>
      </c>
      <c r="I162">
        <v>586</v>
      </c>
      <c r="J162">
        <v>73</v>
      </c>
      <c r="K162">
        <v>283</v>
      </c>
      <c r="L162">
        <v>34</v>
      </c>
      <c r="M162">
        <v>78</v>
      </c>
      <c r="N162">
        <v>11</v>
      </c>
      <c r="O162">
        <v>3</v>
      </c>
      <c r="P162">
        <v>10</v>
      </c>
      <c r="Q162">
        <v>34</v>
      </c>
      <c r="R162">
        <v>0</v>
      </c>
      <c r="S162">
        <v>0</v>
      </c>
      <c r="T162">
        <v>17</v>
      </c>
      <c r="U162">
        <v>65</v>
      </c>
      <c r="V162">
        <v>0.27600000000000002</v>
      </c>
      <c r="W162">
        <v>0.32400000000000001</v>
      </c>
      <c r="X162">
        <v>0.442</v>
      </c>
      <c r="Y162">
        <v>0.76500000000000001</v>
      </c>
      <c r="Z162">
        <v>125</v>
      </c>
      <c r="AA162">
        <v>6</v>
      </c>
      <c r="AB162">
        <v>4</v>
      </c>
      <c r="AC162">
        <v>0</v>
      </c>
      <c r="AD162">
        <v>2</v>
      </c>
      <c r="AE162">
        <v>1</v>
      </c>
      <c r="AF162">
        <v>3</v>
      </c>
      <c r="AG162">
        <v>0.32400000000000001</v>
      </c>
      <c r="AH162">
        <v>86</v>
      </c>
      <c r="AI162">
        <v>103</v>
      </c>
      <c r="AJ162" t="s">
        <v>464</v>
      </c>
    </row>
    <row r="163" spans="1:36" x14ac:dyDescent="0.45">
      <c r="A163">
        <v>162</v>
      </c>
      <c r="C163" t="s">
        <v>82</v>
      </c>
      <c r="D163" t="str">
        <f t="shared" si="2"/>
        <v>José Ramírez2023</v>
      </c>
      <c r="E163" t="s">
        <v>1395</v>
      </c>
      <c r="F163">
        <v>2023</v>
      </c>
      <c r="G163">
        <v>70</v>
      </c>
      <c r="H163">
        <v>306</v>
      </c>
      <c r="I163">
        <v>691</v>
      </c>
      <c r="J163">
        <v>70</v>
      </c>
      <c r="K163">
        <v>275</v>
      </c>
      <c r="L163">
        <v>32</v>
      </c>
      <c r="M163">
        <v>75</v>
      </c>
      <c r="N163">
        <v>13</v>
      </c>
      <c r="O163">
        <v>1</v>
      </c>
      <c r="P163">
        <v>10</v>
      </c>
      <c r="Q163">
        <v>27</v>
      </c>
      <c r="R163">
        <v>19</v>
      </c>
      <c r="S163">
        <v>2</v>
      </c>
      <c r="T163">
        <v>31</v>
      </c>
      <c r="U163">
        <v>35</v>
      </c>
      <c r="V163">
        <v>0.27300000000000002</v>
      </c>
      <c r="W163">
        <v>0.34599999999999997</v>
      </c>
      <c r="X163">
        <v>0.436</v>
      </c>
      <c r="Y163">
        <v>0.78300000000000003</v>
      </c>
      <c r="Z163">
        <v>120</v>
      </c>
      <c r="AA163">
        <v>1</v>
      </c>
      <c r="AB163">
        <v>0</v>
      </c>
      <c r="AC163">
        <v>0</v>
      </c>
      <c r="AD163">
        <v>0</v>
      </c>
      <c r="AE163">
        <v>10</v>
      </c>
      <c r="AF163">
        <v>4</v>
      </c>
      <c r="AG163">
        <v>0.28299999999999997</v>
      </c>
      <c r="AH163">
        <v>89</v>
      </c>
      <c r="AI163">
        <v>112</v>
      </c>
      <c r="AJ163" t="s">
        <v>83</v>
      </c>
    </row>
    <row r="164" spans="1:36" x14ac:dyDescent="0.45">
      <c r="A164">
        <v>163</v>
      </c>
      <c r="C164" t="s">
        <v>128</v>
      </c>
      <c r="D164" t="str">
        <f t="shared" si="2"/>
        <v>Carlos Santana2016</v>
      </c>
      <c r="E164" t="s">
        <v>1395</v>
      </c>
      <c r="F164">
        <v>2016</v>
      </c>
      <c r="G164">
        <v>71</v>
      </c>
      <c r="H164">
        <v>306</v>
      </c>
      <c r="I164">
        <v>688</v>
      </c>
      <c r="J164">
        <v>70</v>
      </c>
      <c r="K164">
        <v>254</v>
      </c>
      <c r="L164">
        <v>37</v>
      </c>
      <c r="M164">
        <v>68</v>
      </c>
      <c r="N164">
        <v>13</v>
      </c>
      <c r="O164">
        <v>2</v>
      </c>
      <c r="P164">
        <v>14</v>
      </c>
      <c r="Q164">
        <v>38</v>
      </c>
      <c r="R164">
        <v>1</v>
      </c>
      <c r="S164">
        <v>1</v>
      </c>
      <c r="T164">
        <v>49</v>
      </c>
      <c r="U164">
        <v>45</v>
      </c>
      <c r="V164">
        <v>0.26800000000000002</v>
      </c>
      <c r="W164">
        <v>0.38600000000000001</v>
      </c>
      <c r="X164">
        <v>0.5</v>
      </c>
      <c r="Y164">
        <v>0.88600000000000001</v>
      </c>
      <c r="Z164">
        <v>127</v>
      </c>
      <c r="AA164">
        <v>10</v>
      </c>
      <c r="AB164">
        <v>1</v>
      </c>
      <c r="AC164">
        <v>0</v>
      </c>
      <c r="AD164">
        <v>2</v>
      </c>
      <c r="AE164">
        <v>0</v>
      </c>
      <c r="AF164">
        <v>2</v>
      </c>
      <c r="AG164">
        <v>0.27400000000000002</v>
      </c>
      <c r="AH164">
        <v>106</v>
      </c>
      <c r="AI164">
        <v>141</v>
      </c>
      <c r="AJ164" t="s">
        <v>129</v>
      </c>
    </row>
    <row r="165" spans="1:36" x14ac:dyDescent="0.45">
      <c r="A165">
        <v>164</v>
      </c>
      <c r="C165" t="s">
        <v>443</v>
      </c>
      <c r="D165" t="str">
        <f t="shared" si="2"/>
        <v>Jonathan Schoop2021</v>
      </c>
      <c r="E165" t="s">
        <v>1395</v>
      </c>
      <c r="F165">
        <v>2021</v>
      </c>
      <c r="G165">
        <v>69</v>
      </c>
      <c r="H165">
        <v>306</v>
      </c>
      <c r="I165">
        <v>674</v>
      </c>
      <c r="J165">
        <v>69</v>
      </c>
      <c r="K165">
        <v>284</v>
      </c>
      <c r="L165">
        <v>40</v>
      </c>
      <c r="M165">
        <v>79</v>
      </c>
      <c r="N165">
        <v>16</v>
      </c>
      <c r="O165">
        <v>0</v>
      </c>
      <c r="P165">
        <v>6</v>
      </c>
      <c r="Q165">
        <v>32</v>
      </c>
      <c r="R165">
        <v>1</v>
      </c>
      <c r="S165">
        <v>0</v>
      </c>
      <c r="T165">
        <v>16</v>
      </c>
      <c r="U165">
        <v>54</v>
      </c>
      <c r="V165">
        <v>0.27800000000000002</v>
      </c>
      <c r="W165">
        <v>0.32</v>
      </c>
      <c r="X165">
        <v>0.39800000000000002</v>
      </c>
      <c r="Y165">
        <v>0.71799999999999997</v>
      </c>
      <c r="Z165">
        <v>113</v>
      </c>
      <c r="AA165">
        <v>7</v>
      </c>
      <c r="AB165">
        <v>3</v>
      </c>
      <c r="AC165">
        <v>0</v>
      </c>
      <c r="AD165">
        <v>3</v>
      </c>
      <c r="AE165">
        <v>0</v>
      </c>
      <c r="AF165">
        <v>2</v>
      </c>
      <c r="AG165">
        <v>0.32200000000000001</v>
      </c>
      <c r="AH165">
        <v>92</v>
      </c>
      <c r="AI165">
        <v>95</v>
      </c>
      <c r="AJ165" t="s">
        <v>444</v>
      </c>
    </row>
    <row r="166" spans="1:36" x14ac:dyDescent="0.45">
      <c r="A166">
        <v>165</v>
      </c>
      <c r="C166" t="s">
        <v>537</v>
      </c>
      <c r="D166" t="str">
        <f t="shared" si="2"/>
        <v>Myles Straw2021</v>
      </c>
      <c r="E166" t="s">
        <v>1395</v>
      </c>
      <c r="F166">
        <v>2021</v>
      </c>
      <c r="G166">
        <v>72</v>
      </c>
      <c r="H166">
        <v>306</v>
      </c>
      <c r="I166">
        <v>638</v>
      </c>
      <c r="J166">
        <v>66</v>
      </c>
      <c r="K166">
        <v>275</v>
      </c>
      <c r="L166">
        <v>46</v>
      </c>
      <c r="M166">
        <v>76</v>
      </c>
      <c r="N166">
        <v>18</v>
      </c>
      <c r="O166">
        <v>0</v>
      </c>
      <c r="P166">
        <v>2</v>
      </c>
      <c r="Q166">
        <v>20</v>
      </c>
      <c r="R166">
        <v>17</v>
      </c>
      <c r="S166">
        <v>1</v>
      </c>
      <c r="T166">
        <v>31</v>
      </c>
      <c r="U166">
        <v>60</v>
      </c>
      <c r="V166">
        <v>0.27600000000000002</v>
      </c>
      <c r="W166">
        <v>0.35</v>
      </c>
      <c r="X166">
        <v>0.36399999999999999</v>
      </c>
      <c r="Y166">
        <v>0.71299999999999997</v>
      </c>
      <c r="Z166">
        <v>100</v>
      </c>
      <c r="AA166">
        <v>6</v>
      </c>
      <c r="AB166">
        <v>0</v>
      </c>
      <c r="AC166">
        <v>0</v>
      </c>
      <c r="AD166">
        <v>0</v>
      </c>
      <c r="AE166">
        <v>0</v>
      </c>
      <c r="AF166">
        <v>3</v>
      </c>
      <c r="AG166">
        <v>0.34699999999999998</v>
      </c>
      <c r="AH166">
        <v>105</v>
      </c>
      <c r="AI166">
        <v>96</v>
      </c>
      <c r="AJ166" t="s">
        <v>538</v>
      </c>
    </row>
    <row r="167" spans="1:36" x14ac:dyDescent="0.45">
      <c r="A167">
        <v>166</v>
      </c>
      <c r="C167" t="s">
        <v>144</v>
      </c>
      <c r="D167" t="str">
        <f t="shared" si="2"/>
        <v>Justin Upton2017</v>
      </c>
      <c r="E167" t="s">
        <v>1395</v>
      </c>
      <c r="F167">
        <v>2017</v>
      </c>
      <c r="G167">
        <v>71</v>
      </c>
      <c r="H167">
        <v>306</v>
      </c>
      <c r="I167">
        <v>635</v>
      </c>
      <c r="J167">
        <v>71</v>
      </c>
      <c r="K167">
        <v>266</v>
      </c>
      <c r="L167">
        <v>49</v>
      </c>
      <c r="M167">
        <v>75</v>
      </c>
      <c r="N167">
        <v>23</v>
      </c>
      <c r="O167">
        <v>0</v>
      </c>
      <c r="P167">
        <v>20</v>
      </c>
      <c r="Q167">
        <v>55</v>
      </c>
      <c r="R167">
        <v>8</v>
      </c>
      <c r="S167">
        <v>2</v>
      </c>
      <c r="T167">
        <v>38</v>
      </c>
      <c r="U167">
        <v>92</v>
      </c>
      <c r="V167">
        <v>0.28199999999999997</v>
      </c>
      <c r="W167">
        <v>0.373</v>
      </c>
      <c r="X167">
        <v>0.59399999999999997</v>
      </c>
      <c r="Y167">
        <v>0.96699999999999997</v>
      </c>
      <c r="Z167">
        <v>158</v>
      </c>
      <c r="AA167">
        <v>3</v>
      </c>
      <c r="AB167">
        <v>1</v>
      </c>
      <c r="AC167">
        <v>0</v>
      </c>
      <c r="AD167">
        <v>1</v>
      </c>
      <c r="AE167">
        <v>2</v>
      </c>
      <c r="AF167">
        <v>2</v>
      </c>
      <c r="AG167">
        <v>0.35499999999999998</v>
      </c>
      <c r="AH167">
        <v>113</v>
      </c>
      <c r="AI167">
        <v>154</v>
      </c>
      <c r="AJ167" t="s">
        <v>145</v>
      </c>
    </row>
    <row r="168" spans="1:36" x14ac:dyDescent="0.45">
      <c r="A168">
        <v>167</v>
      </c>
      <c r="C168" t="s">
        <v>256</v>
      </c>
      <c r="D168" t="str">
        <f t="shared" si="2"/>
        <v>José Bautista2017</v>
      </c>
      <c r="E168" t="s">
        <v>1395</v>
      </c>
      <c r="F168">
        <v>2017</v>
      </c>
      <c r="G168">
        <v>69</v>
      </c>
      <c r="H168">
        <v>305</v>
      </c>
      <c r="I168">
        <v>686</v>
      </c>
      <c r="J168">
        <v>68</v>
      </c>
      <c r="K168">
        <v>267</v>
      </c>
      <c r="L168">
        <v>38</v>
      </c>
      <c r="M168">
        <v>44</v>
      </c>
      <c r="N168">
        <v>16</v>
      </c>
      <c r="O168">
        <v>0</v>
      </c>
      <c r="P168">
        <v>9</v>
      </c>
      <c r="Q168">
        <v>27</v>
      </c>
      <c r="R168">
        <v>2</v>
      </c>
      <c r="S168">
        <v>1</v>
      </c>
      <c r="T168">
        <v>31</v>
      </c>
      <c r="U168">
        <v>81</v>
      </c>
      <c r="V168">
        <v>0.16500000000000001</v>
      </c>
      <c r="W168">
        <v>0.25600000000000001</v>
      </c>
      <c r="X168">
        <v>0.32600000000000001</v>
      </c>
      <c r="Y168">
        <v>0.58199999999999996</v>
      </c>
      <c r="Z168">
        <v>87</v>
      </c>
      <c r="AA168">
        <v>4</v>
      </c>
      <c r="AB168">
        <v>3</v>
      </c>
      <c r="AC168">
        <v>0</v>
      </c>
      <c r="AD168">
        <v>4</v>
      </c>
      <c r="AE168">
        <v>2</v>
      </c>
      <c r="AF168">
        <v>1</v>
      </c>
      <c r="AG168">
        <v>0.193</v>
      </c>
      <c r="AH168">
        <v>72</v>
      </c>
      <c r="AI168">
        <v>55</v>
      </c>
      <c r="AJ168" t="s">
        <v>257</v>
      </c>
    </row>
    <row r="169" spans="1:36" x14ac:dyDescent="0.45">
      <c r="A169">
        <v>168</v>
      </c>
      <c r="C169" t="s">
        <v>130</v>
      </c>
      <c r="D169" t="str">
        <f t="shared" si="2"/>
        <v>Charlie Blackmon2016</v>
      </c>
      <c r="E169" t="s">
        <v>1395</v>
      </c>
      <c r="F169">
        <v>2016</v>
      </c>
      <c r="G169">
        <v>68</v>
      </c>
      <c r="H169">
        <v>305</v>
      </c>
      <c r="I169">
        <v>641</v>
      </c>
      <c r="J169">
        <v>64</v>
      </c>
      <c r="K169">
        <v>278</v>
      </c>
      <c r="L169">
        <v>60</v>
      </c>
      <c r="M169">
        <v>94</v>
      </c>
      <c r="N169">
        <v>20</v>
      </c>
      <c r="O169">
        <v>3</v>
      </c>
      <c r="P169">
        <v>17</v>
      </c>
      <c r="Q169">
        <v>39</v>
      </c>
      <c r="R169">
        <v>7</v>
      </c>
      <c r="S169">
        <v>5</v>
      </c>
      <c r="T169">
        <v>17</v>
      </c>
      <c r="U169">
        <v>53</v>
      </c>
      <c r="V169">
        <v>0.33800000000000002</v>
      </c>
      <c r="W169">
        <v>0.38800000000000001</v>
      </c>
      <c r="X169">
        <v>0.61499999999999999</v>
      </c>
      <c r="Y169">
        <v>1.0029999999999999</v>
      </c>
      <c r="Z169">
        <v>171</v>
      </c>
      <c r="AA169">
        <v>0</v>
      </c>
      <c r="AB169">
        <v>7</v>
      </c>
      <c r="AC169">
        <v>1</v>
      </c>
      <c r="AD169">
        <v>2</v>
      </c>
      <c r="AE169">
        <v>3</v>
      </c>
      <c r="AF169">
        <v>1</v>
      </c>
      <c r="AG169">
        <v>0.36699999999999999</v>
      </c>
      <c r="AH169">
        <v>113</v>
      </c>
      <c r="AI169">
        <v>169</v>
      </c>
      <c r="AJ169" t="s">
        <v>131</v>
      </c>
    </row>
    <row r="170" spans="1:36" x14ac:dyDescent="0.45">
      <c r="A170">
        <v>169</v>
      </c>
      <c r="C170" t="s">
        <v>220</v>
      </c>
      <c r="D170" t="str">
        <f t="shared" si="2"/>
        <v>Xander Bogaerts2023</v>
      </c>
      <c r="E170" t="s">
        <v>1395</v>
      </c>
      <c r="F170">
        <v>2023</v>
      </c>
      <c r="G170">
        <v>71</v>
      </c>
      <c r="H170">
        <v>305</v>
      </c>
      <c r="I170">
        <v>665</v>
      </c>
      <c r="J170">
        <v>71</v>
      </c>
      <c r="K170">
        <v>280</v>
      </c>
      <c r="L170">
        <v>39</v>
      </c>
      <c r="M170">
        <v>90</v>
      </c>
      <c r="N170">
        <v>17</v>
      </c>
      <c r="O170">
        <v>2</v>
      </c>
      <c r="P170">
        <v>9</v>
      </c>
      <c r="Q170">
        <v>23</v>
      </c>
      <c r="R170">
        <v>10</v>
      </c>
      <c r="S170">
        <v>1</v>
      </c>
      <c r="T170">
        <v>17</v>
      </c>
      <c r="U170">
        <v>41</v>
      </c>
      <c r="V170">
        <v>0.32100000000000001</v>
      </c>
      <c r="W170">
        <v>0.36399999999999999</v>
      </c>
      <c r="X170">
        <v>0.49299999999999999</v>
      </c>
      <c r="Y170">
        <v>0.85699999999999998</v>
      </c>
      <c r="Z170">
        <v>138</v>
      </c>
      <c r="AA170">
        <v>9</v>
      </c>
      <c r="AB170">
        <v>4</v>
      </c>
      <c r="AC170">
        <v>0</v>
      </c>
      <c r="AD170">
        <v>4</v>
      </c>
      <c r="AE170">
        <v>0</v>
      </c>
      <c r="AF170">
        <v>1</v>
      </c>
      <c r="AG170">
        <v>0.34599999999999997</v>
      </c>
      <c r="AH170">
        <v>116</v>
      </c>
      <c r="AI170">
        <v>131</v>
      </c>
      <c r="AJ170" t="s">
        <v>221</v>
      </c>
    </row>
    <row r="171" spans="1:36" x14ac:dyDescent="0.45">
      <c r="A171">
        <v>170</v>
      </c>
      <c r="C171" t="s">
        <v>188</v>
      </c>
      <c r="D171" t="str">
        <f t="shared" si="2"/>
        <v>Robinson Canó2015</v>
      </c>
      <c r="E171" t="s">
        <v>1395</v>
      </c>
      <c r="F171">
        <v>2015</v>
      </c>
      <c r="G171">
        <v>70</v>
      </c>
      <c r="H171">
        <v>305</v>
      </c>
      <c r="I171">
        <v>674</v>
      </c>
      <c r="J171">
        <v>70</v>
      </c>
      <c r="K171">
        <v>278</v>
      </c>
      <c r="L171">
        <v>44</v>
      </c>
      <c r="M171">
        <v>92</v>
      </c>
      <c r="N171">
        <v>11</v>
      </c>
      <c r="O171">
        <v>1</v>
      </c>
      <c r="P171">
        <v>15</v>
      </c>
      <c r="Q171">
        <v>49</v>
      </c>
      <c r="R171">
        <v>0</v>
      </c>
      <c r="S171">
        <v>2</v>
      </c>
      <c r="T171">
        <v>26</v>
      </c>
      <c r="U171">
        <v>43</v>
      </c>
      <c r="V171">
        <v>0.33100000000000002</v>
      </c>
      <c r="W171">
        <v>0.38700000000000001</v>
      </c>
      <c r="X171">
        <v>0.54</v>
      </c>
      <c r="Y171">
        <v>0.92700000000000005</v>
      </c>
      <c r="Z171">
        <v>150</v>
      </c>
      <c r="AA171">
        <v>15</v>
      </c>
      <c r="AB171">
        <v>0</v>
      </c>
      <c r="AC171">
        <v>0</v>
      </c>
      <c r="AD171">
        <v>1</v>
      </c>
      <c r="AE171">
        <v>4</v>
      </c>
      <c r="AF171">
        <v>7</v>
      </c>
      <c r="AG171">
        <v>0.34799999999999998</v>
      </c>
      <c r="AH171">
        <v>137</v>
      </c>
      <c r="AI171">
        <v>151</v>
      </c>
      <c r="AJ171" t="s">
        <v>189</v>
      </c>
    </row>
    <row r="172" spans="1:36" x14ac:dyDescent="0.45">
      <c r="A172">
        <v>171</v>
      </c>
      <c r="C172" t="s">
        <v>74</v>
      </c>
      <c r="D172" t="str">
        <f t="shared" si="2"/>
        <v>Starlin Castro2019</v>
      </c>
      <c r="E172" t="s">
        <v>1395</v>
      </c>
      <c r="F172">
        <v>2019</v>
      </c>
      <c r="G172">
        <v>74</v>
      </c>
      <c r="H172">
        <v>305</v>
      </c>
      <c r="I172">
        <v>676</v>
      </c>
      <c r="J172">
        <v>71</v>
      </c>
      <c r="K172">
        <v>285</v>
      </c>
      <c r="L172">
        <v>44</v>
      </c>
      <c r="M172">
        <v>86</v>
      </c>
      <c r="N172">
        <v>19</v>
      </c>
      <c r="O172">
        <v>3</v>
      </c>
      <c r="P172">
        <v>16</v>
      </c>
      <c r="Q172">
        <v>52</v>
      </c>
      <c r="R172">
        <v>1</v>
      </c>
      <c r="S172">
        <v>1</v>
      </c>
      <c r="T172">
        <v>13</v>
      </c>
      <c r="U172">
        <v>47</v>
      </c>
      <c r="V172">
        <v>0.30199999999999999</v>
      </c>
      <c r="W172">
        <v>0.33400000000000002</v>
      </c>
      <c r="X172">
        <v>0.55800000000000005</v>
      </c>
      <c r="Y172">
        <v>0.89200000000000002</v>
      </c>
      <c r="Z172">
        <v>159</v>
      </c>
      <c r="AA172">
        <v>8</v>
      </c>
      <c r="AB172">
        <v>3</v>
      </c>
      <c r="AC172">
        <v>0</v>
      </c>
      <c r="AD172">
        <v>4</v>
      </c>
      <c r="AE172">
        <v>1</v>
      </c>
      <c r="AF172">
        <v>1</v>
      </c>
      <c r="AG172">
        <v>0.31</v>
      </c>
      <c r="AH172">
        <v>139</v>
      </c>
      <c r="AI172">
        <v>131</v>
      </c>
      <c r="AJ172" t="s">
        <v>75</v>
      </c>
    </row>
    <row r="173" spans="1:36" x14ac:dyDescent="0.45">
      <c r="A173">
        <v>172</v>
      </c>
      <c r="C173" t="s">
        <v>90</v>
      </c>
      <c r="D173" t="str">
        <f t="shared" si="2"/>
        <v>Shin-Soo Choo2015</v>
      </c>
      <c r="E173" t="s">
        <v>1395</v>
      </c>
      <c r="F173">
        <v>2015</v>
      </c>
      <c r="G173">
        <v>69</v>
      </c>
      <c r="H173">
        <v>305</v>
      </c>
      <c r="I173">
        <v>653</v>
      </c>
      <c r="J173">
        <v>67</v>
      </c>
      <c r="K173">
        <v>248</v>
      </c>
      <c r="L173">
        <v>56</v>
      </c>
      <c r="M173">
        <v>85</v>
      </c>
      <c r="N173">
        <v>17</v>
      </c>
      <c r="O173">
        <v>2</v>
      </c>
      <c r="P173">
        <v>11</v>
      </c>
      <c r="Q173">
        <v>44</v>
      </c>
      <c r="R173">
        <v>4</v>
      </c>
      <c r="S173">
        <v>1</v>
      </c>
      <c r="T173">
        <v>44</v>
      </c>
      <c r="U173">
        <v>63</v>
      </c>
      <c r="V173">
        <v>0.34300000000000003</v>
      </c>
      <c r="W173">
        <v>0.45500000000000002</v>
      </c>
      <c r="X173">
        <v>0.56100000000000005</v>
      </c>
      <c r="Y173">
        <v>1.016</v>
      </c>
      <c r="Z173">
        <v>139</v>
      </c>
      <c r="AA173">
        <v>1</v>
      </c>
      <c r="AB173">
        <v>9</v>
      </c>
      <c r="AC173">
        <v>2</v>
      </c>
      <c r="AD173">
        <v>2</v>
      </c>
      <c r="AE173">
        <v>1</v>
      </c>
      <c r="AF173">
        <v>2</v>
      </c>
      <c r="AG173">
        <v>0.42099999999999999</v>
      </c>
      <c r="AH173">
        <v>142</v>
      </c>
      <c r="AI173">
        <v>177</v>
      </c>
      <c r="AJ173" t="s">
        <v>91</v>
      </c>
    </row>
    <row r="174" spans="1:36" x14ac:dyDescent="0.45">
      <c r="A174">
        <v>173</v>
      </c>
      <c r="C174" t="s">
        <v>76</v>
      </c>
      <c r="D174" t="str">
        <f t="shared" si="2"/>
        <v>Paul Goldschmidt2019</v>
      </c>
      <c r="E174" t="s">
        <v>1395</v>
      </c>
      <c r="F174">
        <v>2019</v>
      </c>
      <c r="G174">
        <v>73</v>
      </c>
      <c r="H174">
        <v>305</v>
      </c>
      <c r="I174">
        <v>682</v>
      </c>
      <c r="J174">
        <v>70</v>
      </c>
      <c r="K174">
        <v>266</v>
      </c>
      <c r="L174">
        <v>48</v>
      </c>
      <c r="M174">
        <v>71</v>
      </c>
      <c r="N174">
        <v>16</v>
      </c>
      <c r="O174">
        <v>1</v>
      </c>
      <c r="P174">
        <v>18</v>
      </c>
      <c r="Q174">
        <v>60</v>
      </c>
      <c r="R174">
        <v>3</v>
      </c>
      <c r="S174">
        <v>0</v>
      </c>
      <c r="T174">
        <v>35</v>
      </c>
      <c r="U174">
        <v>69</v>
      </c>
      <c r="V174">
        <v>0.26700000000000002</v>
      </c>
      <c r="W174">
        <v>0.34899999999999998</v>
      </c>
      <c r="X174">
        <v>0.53800000000000003</v>
      </c>
      <c r="Y174">
        <v>0.88600000000000001</v>
      </c>
      <c r="Z174">
        <v>143</v>
      </c>
      <c r="AA174">
        <v>6</v>
      </c>
      <c r="AB174">
        <v>0</v>
      </c>
      <c r="AC174">
        <v>0</v>
      </c>
      <c r="AD174">
        <v>3</v>
      </c>
      <c r="AE174">
        <v>1</v>
      </c>
      <c r="AF174">
        <v>4</v>
      </c>
      <c r="AG174">
        <v>0.29099999999999998</v>
      </c>
      <c r="AH174">
        <v>114</v>
      </c>
      <c r="AI174">
        <v>131</v>
      </c>
      <c r="AJ174" t="s">
        <v>77</v>
      </c>
    </row>
    <row r="175" spans="1:36" x14ac:dyDescent="0.45">
      <c r="A175">
        <v>174</v>
      </c>
      <c r="C175" t="s">
        <v>78</v>
      </c>
      <c r="D175" t="str">
        <f t="shared" si="2"/>
        <v>Eric Hosmer2017</v>
      </c>
      <c r="E175" t="s">
        <v>1395</v>
      </c>
      <c r="F175">
        <v>2017</v>
      </c>
      <c r="G175">
        <v>75</v>
      </c>
      <c r="H175">
        <v>305</v>
      </c>
      <c r="I175">
        <v>671</v>
      </c>
      <c r="J175">
        <v>74</v>
      </c>
      <c r="K175">
        <v>270</v>
      </c>
      <c r="L175">
        <v>49</v>
      </c>
      <c r="M175">
        <v>86</v>
      </c>
      <c r="N175">
        <v>11</v>
      </c>
      <c r="O175">
        <v>0</v>
      </c>
      <c r="P175">
        <v>13</v>
      </c>
      <c r="Q175">
        <v>52</v>
      </c>
      <c r="R175">
        <v>3</v>
      </c>
      <c r="S175">
        <v>1</v>
      </c>
      <c r="T175">
        <v>35</v>
      </c>
      <c r="U175">
        <v>48</v>
      </c>
      <c r="V175">
        <v>0.31900000000000001</v>
      </c>
      <c r="W175">
        <v>0.39700000000000002</v>
      </c>
      <c r="X175">
        <v>0.504</v>
      </c>
      <c r="Y175">
        <v>0.9</v>
      </c>
      <c r="Z175">
        <v>136</v>
      </c>
      <c r="AA175">
        <v>9</v>
      </c>
      <c r="AB175">
        <v>0</v>
      </c>
      <c r="AC175">
        <v>0</v>
      </c>
      <c r="AD175">
        <v>0</v>
      </c>
      <c r="AE175">
        <v>2</v>
      </c>
      <c r="AF175">
        <v>2</v>
      </c>
      <c r="AG175">
        <v>0.34899999999999998</v>
      </c>
      <c r="AH175">
        <v>104</v>
      </c>
      <c r="AI175">
        <v>141</v>
      </c>
      <c r="AJ175" t="s">
        <v>79</v>
      </c>
    </row>
    <row r="176" spans="1:36" x14ac:dyDescent="0.45">
      <c r="A176">
        <v>175</v>
      </c>
      <c r="C176" t="s">
        <v>795</v>
      </c>
      <c r="D176" t="str">
        <f t="shared" si="2"/>
        <v>Ha-Seong Kim2023</v>
      </c>
      <c r="E176" t="s">
        <v>1395</v>
      </c>
      <c r="F176">
        <v>2023</v>
      </c>
      <c r="G176">
        <v>67</v>
      </c>
      <c r="H176">
        <v>305</v>
      </c>
      <c r="I176">
        <v>626</v>
      </c>
      <c r="J176">
        <v>66</v>
      </c>
      <c r="K176">
        <v>263</v>
      </c>
      <c r="L176">
        <v>40</v>
      </c>
      <c r="M176">
        <v>69</v>
      </c>
      <c r="N176">
        <v>11</v>
      </c>
      <c r="O176">
        <v>0</v>
      </c>
      <c r="P176">
        <v>7</v>
      </c>
      <c r="Q176">
        <v>29</v>
      </c>
      <c r="R176">
        <v>22</v>
      </c>
      <c r="S176">
        <v>5</v>
      </c>
      <c r="T176">
        <v>37</v>
      </c>
      <c r="U176">
        <v>51</v>
      </c>
      <c r="V176">
        <v>0.26200000000000001</v>
      </c>
      <c r="W176">
        <v>0.35299999999999998</v>
      </c>
      <c r="X176">
        <v>0.38400000000000001</v>
      </c>
      <c r="Y176">
        <v>0.73699999999999999</v>
      </c>
      <c r="Z176">
        <v>101</v>
      </c>
      <c r="AA176">
        <v>3</v>
      </c>
      <c r="AB176">
        <v>1</v>
      </c>
      <c r="AC176">
        <v>2</v>
      </c>
      <c r="AD176">
        <v>2</v>
      </c>
      <c r="AE176">
        <v>1</v>
      </c>
      <c r="AF176">
        <v>5</v>
      </c>
      <c r="AG176">
        <v>0.3</v>
      </c>
      <c r="AH176">
        <v>97</v>
      </c>
      <c r="AI176">
        <v>102</v>
      </c>
      <c r="AJ176" t="s">
        <v>796</v>
      </c>
    </row>
    <row r="177" spans="1:36" x14ac:dyDescent="0.45">
      <c r="A177">
        <v>176</v>
      </c>
      <c r="C177" t="s">
        <v>42</v>
      </c>
      <c r="D177" t="str">
        <f t="shared" si="2"/>
        <v>Nick Markakis2015</v>
      </c>
      <c r="E177" t="s">
        <v>1395</v>
      </c>
      <c r="F177">
        <v>2015</v>
      </c>
      <c r="G177">
        <v>68</v>
      </c>
      <c r="H177">
        <v>305</v>
      </c>
      <c r="I177">
        <v>686</v>
      </c>
      <c r="J177">
        <v>68</v>
      </c>
      <c r="K177">
        <v>278</v>
      </c>
      <c r="L177">
        <v>36</v>
      </c>
      <c r="M177">
        <v>83</v>
      </c>
      <c r="N177">
        <v>18</v>
      </c>
      <c r="O177">
        <v>1</v>
      </c>
      <c r="P177">
        <v>3</v>
      </c>
      <c r="Q177">
        <v>25</v>
      </c>
      <c r="R177">
        <v>1</v>
      </c>
      <c r="S177">
        <v>1</v>
      </c>
      <c r="T177">
        <v>25</v>
      </c>
      <c r="U177">
        <v>33</v>
      </c>
      <c r="V177">
        <v>0.29899999999999999</v>
      </c>
      <c r="W177">
        <v>0.35699999999999998</v>
      </c>
      <c r="X177">
        <v>0.40300000000000002</v>
      </c>
      <c r="Y177">
        <v>0.76</v>
      </c>
      <c r="Z177">
        <v>112</v>
      </c>
      <c r="AA177">
        <v>7</v>
      </c>
      <c r="AB177">
        <v>1</v>
      </c>
      <c r="AC177">
        <v>0</v>
      </c>
      <c r="AD177">
        <v>1</v>
      </c>
      <c r="AE177">
        <v>6</v>
      </c>
      <c r="AF177">
        <v>5</v>
      </c>
      <c r="AG177">
        <v>0.32900000000000001</v>
      </c>
      <c r="AH177">
        <v>104</v>
      </c>
      <c r="AI177">
        <v>109</v>
      </c>
      <c r="AJ177" t="s">
        <v>43</v>
      </c>
    </row>
    <row r="178" spans="1:36" x14ac:dyDescent="0.45">
      <c r="A178">
        <v>177</v>
      </c>
      <c r="C178" t="s">
        <v>126</v>
      </c>
      <c r="D178" t="str">
        <f t="shared" si="2"/>
        <v>Anthony Rizzo2017</v>
      </c>
      <c r="E178" t="s">
        <v>1395</v>
      </c>
      <c r="F178">
        <v>2017</v>
      </c>
      <c r="G178">
        <v>70</v>
      </c>
      <c r="H178">
        <v>305</v>
      </c>
      <c r="I178">
        <v>691</v>
      </c>
      <c r="J178">
        <v>69</v>
      </c>
      <c r="K178">
        <v>255</v>
      </c>
      <c r="L178">
        <v>47</v>
      </c>
      <c r="M178">
        <v>74</v>
      </c>
      <c r="N178">
        <v>15</v>
      </c>
      <c r="O178">
        <v>2</v>
      </c>
      <c r="P178">
        <v>12</v>
      </c>
      <c r="Q178">
        <v>53</v>
      </c>
      <c r="R178">
        <v>5</v>
      </c>
      <c r="S178">
        <v>2</v>
      </c>
      <c r="T178">
        <v>37</v>
      </c>
      <c r="U178">
        <v>47</v>
      </c>
      <c r="V178">
        <v>0.28999999999999998</v>
      </c>
      <c r="W178">
        <v>0.4</v>
      </c>
      <c r="X178">
        <v>0.50600000000000001</v>
      </c>
      <c r="Y178">
        <v>0.90600000000000003</v>
      </c>
      <c r="Z178">
        <v>129</v>
      </c>
      <c r="AA178">
        <v>13</v>
      </c>
      <c r="AB178">
        <v>11</v>
      </c>
      <c r="AC178">
        <v>0</v>
      </c>
      <c r="AD178">
        <v>2</v>
      </c>
      <c r="AE178">
        <v>4</v>
      </c>
      <c r="AF178">
        <v>1</v>
      </c>
      <c r="AG178">
        <v>0.313</v>
      </c>
      <c r="AH178">
        <v>102</v>
      </c>
      <c r="AI178">
        <v>142</v>
      </c>
      <c r="AJ178" t="s">
        <v>127</v>
      </c>
    </row>
    <row r="179" spans="1:36" x14ac:dyDescent="0.45">
      <c r="A179">
        <v>178</v>
      </c>
      <c r="C179" t="s">
        <v>395</v>
      </c>
      <c r="D179" t="str">
        <f t="shared" si="2"/>
        <v>Jorge Soler2019</v>
      </c>
      <c r="E179" t="s">
        <v>1395</v>
      </c>
      <c r="F179">
        <v>2019</v>
      </c>
      <c r="G179">
        <v>71</v>
      </c>
      <c r="H179">
        <v>305</v>
      </c>
      <c r="I179">
        <v>679</v>
      </c>
      <c r="J179">
        <v>71</v>
      </c>
      <c r="K179">
        <v>251</v>
      </c>
      <c r="L179">
        <v>52</v>
      </c>
      <c r="M179">
        <v>75</v>
      </c>
      <c r="N179">
        <v>15</v>
      </c>
      <c r="O179">
        <v>1</v>
      </c>
      <c r="P179">
        <v>25</v>
      </c>
      <c r="Q179">
        <v>58</v>
      </c>
      <c r="R179">
        <v>3</v>
      </c>
      <c r="S179">
        <v>0</v>
      </c>
      <c r="T179">
        <v>45</v>
      </c>
      <c r="U179">
        <v>70</v>
      </c>
      <c r="V179">
        <v>0.29899999999999999</v>
      </c>
      <c r="W179">
        <v>0.41099999999999998</v>
      </c>
      <c r="X179">
        <v>0.66500000000000004</v>
      </c>
      <c r="Y179">
        <v>1.0760000000000001</v>
      </c>
      <c r="Z179">
        <v>167</v>
      </c>
      <c r="AA179">
        <v>5</v>
      </c>
      <c r="AB179">
        <v>4</v>
      </c>
      <c r="AC179">
        <v>0</v>
      </c>
      <c r="AD179">
        <v>2</v>
      </c>
      <c r="AE179">
        <v>3</v>
      </c>
      <c r="AF179">
        <v>5</v>
      </c>
      <c r="AG179">
        <v>0.317</v>
      </c>
      <c r="AH179">
        <v>133</v>
      </c>
      <c r="AI179">
        <v>179</v>
      </c>
      <c r="AJ179" t="s">
        <v>396</v>
      </c>
    </row>
    <row r="180" spans="1:36" x14ac:dyDescent="0.45">
      <c r="A180">
        <v>179</v>
      </c>
      <c r="C180" t="s">
        <v>134</v>
      </c>
      <c r="D180" t="str">
        <f t="shared" si="2"/>
        <v>Andrew Benintendi2017</v>
      </c>
      <c r="E180" t="s">
        <v>1395</v>
      </c>
      <c r="F180">
        <v>2017</v>
      </c>
      <c r="G180">
        <v>69</v>
      </c>
      <c r="H180">
        <v>304</v>
      </c>
      <c r="I180">
        <v>658</v>
      </c>
      <c r="J180">
        <v>65</v>
      </c>
      <c r="K180">
        <v>268</v>
      </c>
      <c r="L180">
        <v>40</v>
      </c>
      <c r="M180">
        <v>70</v>
      </c>
      <c r="N180">
        <v>13</v>
      </c>
      <c r="O180">
        <v>0</v>
      </c>
      <c r="P180">
        <v>8</v>
      </c>
      <c r="Q180">
        <v>39</v>
      </c>
      <c r="R180">
        <v>11</v>
      </c>
      <c r="S180">
        <v>2</v>
      </c>
      <c r="T180">
        <v>32</v>
      </c>
      <c r="U180">
        <v>56</v>
      </c>
      <c r="V180">
        <v>0.26100000000000001</v>
      </c>
      <c r="W180">
        <v>0.34499999999999997</v>
      </c>
      <c r="X180">
        <v>0.39900000000000002</v>
      </c>
      <c r="Y180">
        <v>0.745</v>
      </c>
      <c r="Z180">
        <v>107</v>
      </c>
      <c r="AA180">
        <v>6</v>
      </c>
      <c r="AB180">
        <v>3</v>
      </c>
      <c r="AC180">
        <v>0</v>
      </c>
      <c r="AD180">
        <v>1</v>
      </c>
      <c r="AE180">
        <v>2</v>
      </c>
      <c r="AF180">
        <v>1</v>
      </c>
      <c r="AG180">
        <v>0.30199999999999999</v>
      </c>
      <c r="AH180">
        <v>92</v>
      </c>
      <c r="AI180">
        <v>100</v>
      </c>
      <c r="AJ180" t="s">
        <v>135</v>
      </c>
    </row>
    <row r="181" spans="1:36" x14ac:dyDescent="0.45">
      <c r="A181">
        <v>180</v>
      </c>
      <c r="C181" t="s">
        <v>84</v>
      </c>
      <c r="D181" t="str">
        <f t="shared" si="2"/>
        <v>Mookie Betts2022</v>
      </c>
      <c r="E181" t="s">
        <v>1395</v>
      </c>
      <c r="F181">
        <v>2022</v>
      </c>
      <c r="G181">
        <v>69</v>
      </c>
      <c r="H181">
        <v>304</v>
      </c>
      <c r="I181">
        <v>639</v>
      </c>
      <c r="J181">
        <v>66</v>
      </c>
      <c r="K181">
        <v>274</v>
      </c>
      <c r="L181">
        <v>54</v>
      </c>
      <c r="M181">
        <v>75</v>
      </c>
      <c r="N181">
        <v>23</v>
      </c>
      <c r="O181">
        <v>3</v>
      </c>
      <c r="P181">
        <v>15</v>
      </c>
      <c r="Q181">
        <v>35</v>
      </c>
      <c r="R181">
        <v>6</v>
      </c>
      <c r="S181">
        <v>1</v>
      </c>
      <c r="T181">
        <v>23</v>
      </c>
      <c r="U181">
        <v>43</v>
      </c>
      <c r="V181">
        <v>0.27400000000000002</v>
      </c>
      <c r="W181">
        <v>0.33900000000000002</v>
      </c>
      <c r="X181">
        <v>0.54400000000000004</v>
      </c>
      <c r="Y181">
        <v>0.88300000000000001</v>
      </c>
      <c r="Z181">
        <v>149</v>
      </c>
      <c r="AA181">
        <v>3</v>
      </c>
      <c r="AB181">
        <v>5</v>
      </c>
      <c r="AC181">
        <v>0</v>
      </c>
      <c r="AD181">
        <v>2</v>
      </c>
      <c r="AE181">
        <v>0</v>
      </c>
      <c r="AF181">
        <v>2</v>
      </c>
      <c r="AG181">
        <v>0.27500000000000002</v>
      </c>
      <c r="AH181">
        <v>102</v>
      </c>
      <c r="AI181">
        <v>147</v>
      </c>
      <c r="AJ181" t="s">
        <v>85</v>
      </c>
    </row>
    <row r="182" spans="1:36" x14ac:dyDescent="0.45">
      <c r="A182">
        <v>181</v>
      </c>
      <c r="C182" t="s">
        <v>110</v>
      </c>
      <c r="D182" t="str">
        <f t="shared" si="2"/>
        <v>Bo Bichette2021</v>
      </c>
      <c r="E182" t="s">
        <v>1395</v>
      </c>
      <c r="F182">
        <v>2021</v>
      </c>
      <c r="G182">
        <v>72</v>
      </c>
      <c r="H182">
        <v>304</v>
      </c>
      <c r="I182">
        <v>690</v>
      </c>
      <c r="J182">
        <v>72</v>
      </c>
      <c r="K182">
        <v>282</v>
      </c>
      <c r="L182">
        <v>50</v>
      </c>
      <c r="M182">
        <v>86</v>
      </c>
      <c r="N182">
        <v>12</v>
      </c>
      <c r="O182">
        <v>0</v>
      </c>
      <c r="P182">
        <v>13</v>
      </c>
      <c r="Q182">
        <v>45</v>
      </c>
      <c r="R182">
        <v>13</v>
      </c>
      <c r="S182">
        <v>1</v>
      </c>
      <c r="T182">
        <v>16</v>
      </c>
      <c r="U182">
        <v>55</v>
      </c>
      <c r="V182">
        <v>0.30499999999999999</v>
      </c>
      <c r="W182">
        <v>0.34499999999999997</v>
      </c>
      <c r="X182">
        <v>0.48599999999999999</v>
      </c>
      <c r="Y182">
        <v>0.83099999999999996</v>
      </c>
      <c r="Z182">
        <v>137</v>
      </c>
      <c r="AA182">
        <v>3</v>
      </c>
      <c r="AB182">
        <v>3</v>
      </c>
      <c r="AC182">
        <v>0</v>
      </c>
      <c r="AD182">
        <v>3</v>
      </c>
      <c r="AE182">
        <v>0</v>
      </c>
      <c r="AF182">
        <v>1</v>
      </c>
      <c r="AG182">
        <v>0.33600000000000002</v>
      </c>
      <c r="AH182">
        <v>101</v>
      </c>
      <c r="AI182">
        <v>124</v>
      </c>
      <c r="AJ182" t="s">
        <v>111</v>
      </c>
    </row>
    <row r="183" spans="1:36" x14ac:dyDescent="0.45">
      <c r="A183">
        <v>182</v>
      </c>
      <c r="C183" t="s">
        <v>52</v>
      </c>
      <c r="D183" t="str">
        <f t="shared" si="2"/>
        <v>Matt Carpenter2015</v>
      </c>
      <c r="E183" t="s">
        <v>1395</v>
      </c>
      <c r="F183">
        <v>2015</v>
      </c>
      <c r="G183">
        <v>71</v>
      </c>
      <c r="H183">
        <v>304</v>
      </c>
      <c r="I183">
        <v>665</v>
      </c>
      <c r="J183">
        <v>70</v>
      </c>
      <c r="K183">
        <v>269</v>
      </c>
      <c r="L183">
        <v>50</v>
      </c>
      <c r="M183">
        <v>75</v>
      </c>
      <c r="N183">
        <v>23</v>
      </c>
      <c r="O183">
        <v>2</v>
      </c>
      <c r="P183">
        <v>19</v>
      </c>
      <c r="Q183">
        <v>41</v>
      </c>
      <c r="R183">
        <v>1</v>
      </c>
      <c r="S183">
        <v>1</v>
      </c>
      <c r="T183">
        <v>32</v>
      </c>
      <c r="U183">
        <v>80</v>
      </c>
      <c r="V183">
        <v>0.27900000000000003</v>
      </c>
      <c r="W183">
        <v>0.35899999999999999</v>
      </c>
      <c r="X183">
        <v>0.59099999999999997</v>
      </c>
      <c r="Y183">
        <v>0.95</v>
      </c>
      <c r="Z183">
        <v>159</v>
      </c>
      <c r="AA183">
        <v>3</v>
      </c>
      <c r="AB183">
        <v>2</v>
      </c>
      <c r="AC183">
        <v>0</v>
      </c>
      <c r="AD183">
        <v>1</v>
      </c>
      <c r="AE183">
        <v>2</v>
      </c>
      <c r="AF183">
        <v>3</v>
      </c>
      <c r="AG183">
        <v>0.32800000000000001</v>
      </c>
      <c r="AH183">
        <v>115</v>
      </c>
      <c r="AI183">
        <v>155</v>
      </c>
      <c r="AJ183" t="s">
        <v>53</v>
      </c>
    </row>
    <row r="184" spans="1:36" x14ac:dyDescent="0.45">
      <c r="A184">
        <v>183</v>
      </c>
      <c r="C184" t="s">
        <v>158</v>
      </c>
      <c r="D184" t="str">
        <f t="shared" si="2"/>
        <v>Todd Frazier2015</v>
      </c>
      <c r="E184" t="s">
        <v>1395</v>
      </c>
      <c r="F184">
        <v>2015</v>
      </c>
      <c r="G184">
        <v>72</v>
      </c>
      <c r="H184">
        <v>304</v>
      </c>
      <c r="I184">
        <v>678</v>
      </c>
      <c r="J184">
        <v>70</v>
      </c>
      <c r="K184">
        <v>277</v>
      </c>
      <c r="L184">
        <v>28</v>
      </c>
      <c r="M184">
        <v>61</v>
      </c>
      <c r="N184">
        <v>17</v>
      </c>
      <c r="O184">
        <v>0</v>
      </c>
      <c r="P184">
        <v>10</v>
      </c>
      <c r="Q184">
        <v>32</v>
      </c>
      <c r="R184">
        <v>5</v>
      </c>
      <c r="S184">
        <v>4</v>
      </c>
      <c r="T184">
        <v>20</v>
      </c>
      <c r="U184">
        <v>72</v>
      </c>
      <c r="V184">
        <v>0.22</v>
      </c>
      <c r="W184">
        <v>0.27400000000000002</v>
      </c>
      <c r="X184">
        <v>0.39</v>
      </c>
      <c r="Y184">
        <v>0.66400000000000003</v>
      </c>
      <c r="Z184">
        <v>108</v>
      </c>
      <c r="AA184">
        <v>10</v>
      </c>
      <c r="AB184">
        <v>2</v>
      </c>
      <c r="AC184">
        <v>1</v>
      </c>
      <c r="AD184">
        <v>4</v>
      </c>
      <c r="AE184">
        <v>2</v>
      </c>
      <c r="AF184">
        <v>3</v>
      </c>
      <c r="AG184">
        <v>0.25600000000000001</v>
      </c>
      <c r="AH184">
        <v>67</v>
      </c>
      <c r="AI184">
        <v>80</v>
      </c>
      <c r="AJ184" t="s">
        <v>159</v>
      </c>
    </row>
    <row r="185" spans="1:36" x14ac:dyDescent="0.45">
      <c r="A185">
        <v>184</v>
      </c>
      <c r="C185" t="s">
        <v>268</v>
      </c>
      <c r="D185" t="str">
        <f t="shared" si="2"/>
        <v>Didi Gregorius2017</v>
      </c>
      <c r="E185" t="s">
        <v>1395</v>
      </c>
      <c r="F185">
        <v>2017</v>
      </c>
      <c r="G185">
        <v>73</v>
      </c>
      <c r="H185">
        <v>304</v>
      </c>
      <c r="I185">
        <v>570</v>
      </c>
      <c r="J185">
        <v>71</v>
      </c>
      <c r="K185">
        <v>283</v>
      </c>
      <c r="L185">
        <v>40</v>
      </c>
      <c r="M185">
        <v>80</v>
      </c>
      <c r="N185">
        <v>15</v>
      </c>
      <c r="O185">
        <v>0</v>
      </c>
      <c r="P185">
        <v>15</v>
      </c>
      <c r="Q185">
        <v>49</v>
      </c>
      <c r="R185">
        <v>1</v>
      </c>
      <c r="S185">
        <v>0</v>
      </c>
      <c r="T185">
        <v>15</v>
      </c>
      <c r="U185">
        <v>31</v>
      </c>
      <c r="V185">
        <v>0.28299999999999997</v>
      </c>
      <c r="W185">
        <v>0.316</v>
      </c>
      <c r="X185">
        <v>0.495</v>
      </c>
      <c r="Y185">
        <v>0.81100000000000005</v>
      </c>
      <c r="Z185">
        <v>140</v>
      </c>
      <c r="AA185">
        <v>2</v>
      </c>
      <c r="AB185">
        <v>1</v>
      </c>
      <c r="AC185">
        <v>0</v>
      </c>
      <c r="AD185">
        <v>5</v>
      </c>
      <c r="AE185">
        <v>0</v>
      </c>
      <c r="AF185">
        <v>7</v>
      </c>
      <c r="AG185">
        <v>0.26900000000000002</v>
      </c>
      <c r="AH185">
        <v>103</v>
      </c>
      <c r="AI185">
        <v>113</v>
      </c>
      <c r="AJ185" t="s">
        <v>269</v>
      </c>
    </row>
    <row r="186" spans="1:36" x14ac:dyDescent="0.45">
      <c r="A186">
        <v>185</v>
      </c>
      <c r="C186" t="s">
        <v>122</v>
      </c>
      <c r="D186" t="str">
        <f t="shared" si="2"/>
        <v>Adam Jones2016</v>
      </c>
      <c r="E186" t="s">
        <v>1395</v>
      </c>
      <c r="F186">
        <v>2016</v>
      </c>
      <c r="G186">
        <v>69</v>
      </c>
      <c r="H186">
        <v>304</v>
      </c>
      <c r="I186">
        <v>672</v>
      </c>
      <c r="J186">
        <v>69</v>
      </c>
      <c r="K186">
        <v>280</v>
      </c>
      <c r="L186">
        <v>30</v>
      </c>
      <c r="M186">
        <v>73</v>
      </c>
      <c r="N186">
        <v>5</v>
      </c>
      <c r="O186">
        <v>0</v>
      </c>
      <c r="P186">
        <v>12</v>
      </c>
      <c r="Q186">
        <v>30</v>
      </c>
      <c r="R186">
        <v>1</v>
      </c>
      <c r="S186">
        <v>0</v>
      </c>
      <c r="T186">
        <v>15</v>
      </c>
      <c r="U186">
        <v>50</v>
      </c>
      <c r="V186">
        <v>0.26100000000000001</v>
      </c>
      <c r="W186">
        <v>0.30299999999999999</v>
      </c>
      <c r="X186">
        <v>0.40699999999999997</v>
      </c>
      <c r="Y186">
        <v>0.71</v>
      </c>
      <c r="Z186">
        <v>114</v>
      </c>
      <c r="AA186">
        <v>3</v>
      </c>
      <c r="AB186">
        <v>4</v>
      </c>
      <c r="AC186">
        <v>0</v>
      </c>
      <c r="AD186">
        <v>5</v>
      </c>
      <c r="AE186">
        <v>2</v>
      </c>
      <c r="AF186">
        <v>1</v>
      </c>
      <c r="AG186">
        <v>0.27400000000000002</v>
      </c>
      <c r="AH186">
        <v>91</v>
      </c>
      <c r="AI186">
        <v>93</v>
      </c>
      <c r="AJ186" t="s">
        <v>123</v>
      </c>
    </row>
    <row r="187" spans="1:36" x14ac:dyDescent="0.45">
      <c r="A187">
        <v>186</v>
      </c>
      <c r="C187" t="s">
        <v>102</v>
      </c>
      <c r="D187" t="str">
        <f t="shared" si="2"/>
        <v>Whit Merrifield2018</v>
      </c>
      <c r="E187" t="s">
        <v>1395</v>
      </c>
      <c r="F187">
        <v>2018</v>
      </c>
      <c r="G187">
        <v>67</v>
      </c>
      <c r="H187">
        <v>304</v>
      </c>
      <c r="I187">
        <v>707</v>
      </c>
      <c r="J187">
        <v>66</v>
      </c>
      <c r="K187">
        <v>277</v>
      </c>
      <c r="L187">
        <v>46</v>
      </c>
      <c r="M187">
        <v>83</v>
      </c>
      <c r="N187">
        <v>13</v>
      </c>
      <c r="O187">
        <v>3</v>
      </c>
      <c r="P187">
        <v>7</v>
      </c>
      <c r="Q187">
        <v>30</v>
      </c>
      <c r="R187">
        <v>28</v>
      </c>
      <c r="S187">
        <v>5</v>
      </c>
      <c r="T187">
        <v>24</v>
      </c>
      <c r="U187">
        <v>47</v>
      </c>
      <c r="V187">
        <v>0.3</v>
      </c>
      <c r="W187">
        <v>0.35299999999999998</v>
      </c>
      <c r="X187">
        <v>0.44400000000000001</v>
      </c>
      <c r="Y187">
        <v>0.79700000000000004</v>
      </c>
      <c r="Z187">
        <v>123</v>
      </c>
      <c r="AA187">
        <v>6</v>
      </c>
      <c r="AB187">
        <v>0</v>
      </c>
      <c r="AC187">
        <v>1</v>
      </c>
      <c r="AD187">
        <v>2</v>
      </c>
      <c r="AE187">
        <v>1</v>
      </c>
      <c r="AF187">
        <v>1</v>
      </c>
      <c r="AG187">
        <v>0.33800000000000002</v>
      </c>
      <c r="AH187">
        <v>98</v>
      </c>
      <c r="AI187">
        <v>119</v>
      </c>
      <c r="AJ187" t="s">
        <v>103</v>
      </c>
    </row>
    <row r="188" spans="1:36" x14ac:dyDescent="0.45">
      <c r="A188">
        <v>187</v>
      </c>
      <c r="C188" t="s">
        <v>96</v>
      </c>
      <c r="D188" t="str">
        <f t="shared" si="2"/>
        <v>Matt Olson2019</v>
      </c>
      <c r="E188" t="s">
        <v>1395</v>
      </c>
      <c r="F188">
        <v>2019</v>
      </c>
      <c r="G188">
        <v>69</v>
      </c>
      <c r="H188">
        <v>304</v>
      </c>
      <c r="I188">
        <v>547</v>
      </c>
      <c r="J188">
        <v>69</v>
      </c>
      <c r="K188">
        <v>266</v>
      </c>
      <c r="L188">
        <v>40</v>
      </c>
      <c r="M188">
        <v>75</v>
      </c>
      <c r="N188">
        <v>15</v>
      </c>
      <c r="O188">
        <v>0</v>
      </c>
      <c r="P188">
        <v>17</v>
      </c>
      <c r="Q188">
        <v>53</v>
      </c>
      <c r="R188">
        <v>0</v>
      </c>
      <c r="S188">
        <v>0</v>
      </c>
      <c r="T188">
        <v>28</v>
      </c>
      <c r="U188">
        <v>80</v>
      </c>
      <c r="V188">
        <v>0.28199999999999997</v>
      </c>
      <c r="W188">
        <v>0.36799999999999999</v>
      </c>
      <c r="X188">
        <v>0.53</v>
      </c>
      <c r="Y188">
        <v>0.89900000000000002</v>
      </c>
      <c r="Z188">
        <v>141</v>
      </c>
      <c r="AA188">
        <v>9</v>
      </c>
      <c r="AB188">
        <v>9</v>
      </c>
      <c r="AC188">
        <v>0</v>
      </c>
      <c r="AD188">
        <v>1</v>
      </c>
      <c r="AE188">
        <v>4</v>
      </c>
      <c r="AF188">
        <v>3</v>
      </c>
      <c r="AG188">
        <v>0.34100000000000003</v>
      </c>
      <c r="AH188">
        <v>102</v>
      </c>
      <c r="AI188">
        <v>135</v>
      </c>
      <c r="AJ188" t="s">
        <v>97</v>
      </c>
    </row>
    <row r="189" spans="1:36" x14ac:dyDescent="0.45">
      <c r="A189">
        <v>188</v>
      </c>
      <c r="C189" t="s">
        <v>318</v>
      </c>
      <c r="D189" t="str">
        <f t="shared" si="2"/>
        <v>Adley Rutschman2023</v>
      </c>
      <c r="E189" t="s">
        <v>1395</v>
      </c>
      <c r="F189">
        <v>2023</v>
      </c>
      <c r="G189">
        <v>68</v>
      </c>
      <c r="H189">
        <v>304</v>
      </c>
      <c r="I189">
        <v>687</v>
      </c>
      <c r="J189">
        <v>67</v>
      </c>
      <c r="K189">
        <v>262</v>
      </c>
      <c r="L189">
        <v>40</v>
      </c>
      <c r="M189">
        <v>74</v>
      </c>
      <c r="N189">
        <v>18</v>
      </c>
      <c r="O189">
        <v>1</v>
      </c>
      <c r="P189">
        <v>8</v>
      </c>
      <c r="Q189">
        <v>41</v>
      </c>
      <c r="R189">
        <v>1</v>
      </c>
      <c r="S189">
        <v>1</v>
      </c>
      <c r="T189">
        <v>37</v>
      </c>
      <c r="U189">
        <v>42</v>
      </c>
      <c r="V189">
        <v>0.28199999999999997</v>
      </c>
      <c r="W189">
        <v>0.372</v>
      </c>
      <c r="X189">
        <v>0.45</v>
      </c>
      <c r="Y189">
        <v>0.82199999999999995</v>
      </c>
      <c r="Z189">
        <v>118</v>
      </c>
      <c r="AA189">
        <v>7</v>
      </c>
      <c r="AB189">
        <v>2</v>
      </c>
      <c r="AC189">
        <v>0</v>
      </c>
      <c r="AD189">
        <v>3</v>
      </c>
      <c r="AE189">
        <v>1</v>
      </c>
      <c r="AF189">
        <v>1</v>
      </c>
      <c r="AG189">
        <v>0.307</v>
      </c>
      <c r="AH189">
        <v>103</v>
      </c>
      <c r="AI189">
        <v>123</v>
      </c>
      <c r="AJ189" t="s">
        <v>319</v>
      </c>
    </row>
    <row r="190" spans="1:36" x14ac:dyDescent="0.45">
      <c r="A190">
        <v>189</v>
      </c>
      <c r="C190" t="s">
        <v>445</v>
      </c>
      <c r="D190" t="str">
        <f t="shared" si="2"/>
        <v>Justin Smoak2017</v>
      </c>
      <c r="E190" t="s">
        <v>1395</v>
      </c>
      <c r="F190">
        <v>2017</v>
      </c>
      <c r="G190">
        <v>71</v>
      </c>
      <c r="H190">
        <v>304</v>
      </c>
      <c r="I190">
        <v>637</v>
      </c>
      <c r="J190">
        <v>68</v>
      </c>
      <c r="K190">
        <v>261</v>
      </c>
      <c r="L190">
        <v>37</v>
      </c>
      <c r="M190">
        <v>63</v>
      </c>
      <c r="N190">
        <v>16</v>
      </c>
      <c r="O190">
        <v>0</v>
      </c>
      <c r="P190">
        <v>15</v>
      </c>
      <c r="Q190">
        <v>34</v>
      </c>
      <c r="R190">
        <v>0</v>
      </c>
      <c r="S190">
        <v>0</v>
      </c>
      <c r="T190">
        <v>42</v>
      </c>
      <c r="U190">
        <v>64</v>
      </c>
      <c r="V190">
        <v>0.24099999999999999</v>
      </c>
      <c r="W190">
        <v>0.34899999999999998</v>
      </c>
      <c r="X190">
        <v>0.47499999999999998</v>
      </c>
      <c r="Y190">
        <v>0.82399999999999995</v>
      </c>
      <c r="Z190">
        <v>124</v>
      </c>
      <c r="AA190">
        <v>9</v>
      </c>
      <c r="AB190">
        <v>1</v>
      </c>
      <c r="AC190">
        <v>0</v>
      </c>
      <c r="AD190">
        <v>0</v>
      </c>
      <c r="AE190">
        <v>2</v>
      </c>
      <c r="AF190">
        <v>0</v>
      </c>
      <c r="AG190">
        <v>0.26400000000000001</v>
      </c>
      <c r="AH190">
        <v>88</v>
      </c>
      <c r="AI190">
        <v>119</v>
      </c>
      <c r="AJ190" t="s">
        <v>446</v>
      </c>
    </row>
    <row r="191" spans="1:36" x14ac:dyDescent="0.45">
      <c r="A191">
        <v>190</v>
      </c>
      <c r="C191" t="s">
        <v>46</v>
      </c>
      <c r="D191" t="str">
        <f t="shared" si="2"/>
        <v>George Springer2023</v>
      </c>
      <c r="E191" t="s">
        <v>1395</v>
      </c>
      <c r="F191">
        <v>2023</v>
      </c>
      <c r="G191">
        <v>67</v>
      </c>
      <c r="H191">
        <v>304</v>
      </c>
      <c r="I191">
        <v>683</v>
      </c>
      <c r="J191">
        <v>66</v>
      </c>
      <c r="K191">
        <v>267</v>
      </c>
      <c r="L191">
        <v>35</v>
      </c>
      <c r="M191">
        <v>65</v>
      </c>
      <c r="N191">
        <v>13</v>
      </c>
      <c r="O191">
        <v>0</v>
      </c>
      <c r="P191">
        <v>8</v>
      </c>
      <c r="Q191">
        <v>33</v>
      </c>
      <c r="R191">
        <v>7</v>
      </c>
      <c r="S191">
        <v>3</v>
      </c>
      <c r="T191">
        <v>31</v>
      </c>
      <c r="U191">
        <v>64</v>
      </c>
      <c r="V191">
        <v>0.24299999999999999</v>
      </c>
      <c r="W191">
        <v>0.32500000000000001</v>
      </c>
      <c r="X191">
        <v>0.38200000000000001</v>
      </c>
      <c r="Y191">
        <v>0.70699999999999996</v>
      </c>
      <c r="Z191">
        <v>102</v>
      </c>
      <c r="AA191">
        <v>8</v>
      </c>
      <c r="AB191">
        <v>2</v>
      </c>
      <c r="AC191">
        <v>0</v>
      </c>
      <c r="AD191">
        <v>2</v>
      </c>
      <c r="AE191">
        <v>1</v>
      </c>
      <c r="AF191">
        <v>0</v>
      </c>
      <c r="AG191">
        <v>0.28899999999999998</v>
      </c>
      <c r="AH191">
        <v>94</v>
      </c>
      <c r="AI191">
        <v>92</v>
      </c>
      <c r="AJ191" t="s">
        <v>47</v>
      </c>
    </row>
    <row r="192" spans="1:36" x14ac:dyDescent="0.45">
      <c r="A192">
        <v>191</v>
      </c>
      <c r="C192" t="s">
        <v>54</v>
      </c>
      <c r="D192" t="str">
        <f t="shared" si="2"/>
        <v>Mike Trout2015</v>
      </c>
      <c r="E192" t="s">
        <v>1395</v>
      </c>
      <c r="F192">
        <v>2015</v>
      </c>
      <c r="G192">
        <v>71</v>
      </c>
      <c r="H192">
        <v>304</v>
      </c>
      <c r="I192">
        <v>682</v>
      </c>
      <c r="J192">
        <v>71</v>
      </c>
      <c r="K192">
        <v>251</v>
      </c>
      <c r="L192">
        <v>36</v>
      </c>
      <c r="M192">
        <v>71</v>
      </c>
      <c r="N192">
        <v>14</v>
      </c>
      <c r="O192">
        <v>5</v>
      </c>
      <c r="P192">
        <v>15</v>
      </c>
      <c r="Q192">
        <v>35</v>
      </c>
      <c r="R192">
        <v>2</v>
      </c>
      <c r="S192">
        <v>3</v>
      </c>
      <c r="T192">
        <v>48</v>
      </c>
      <c r="U192">
        <v>73</v>
      </c>
      <c r="V192">
        <v>0.28299999999999997</v>
      </c>
      <c r="W192">
        <v>0.39800000000000002</v>
      </c>
      <c r="X192">
        <v>0.55800000000000005</v>
      </c>
      <c r="Y192">
        <v>0.95599999999999996</v>
      </c>
      <c r="Z192">
        <v>140</v>
      </c>
      <c r="AA192">
        <v>7</v>
      </c>
      <c r="AB192">
        <v>2</v>
      </c>
      <c r="AC192">
        <v>0</v>
      </c>
      <c r="AD192">
        <v>3</v>
      </c>
      <c r="AE192">
        <v>3</v>
      </c>
      <c r="AF192">
        <v>2</v>
      </c>
      <c r="AG192">
        <v>0.33700000000000002</v>
      </c>
      <c r="AH192">
        <v>94</v>
      </c>
      <c r="AI192">
        <v>159</v>
      </c>
      <c r="AJ192" t="s">
        <v>55</v>
      </c>
    </row>
    <row r="193" spans="1:36" x14ac:dyDescent="0.45">
      <c r="A193">
        <v>192</v>
      </c>
      <c r="C193" t="s">
        <v>168</v>
      </c>
      <c r="D193" t="str">
        <f t="shared" si="2"/>
        <v>José Abreu2021</v>
      </c>
      <c r="E193" t="s">
        <v>1395</v>
      </c>
      <c r="F193">
        <v>2021</v>
      </c>
      <c r="G193">
        <v>69</v>
      </c>
      <c r="H193">
        <v>303</v>
      </c>
      <c r="I193">
        <v>659</v>
      </c>
      <c r="J193">
        <v>69</v>
      </c>
      <c r="K193">
        <v>258</v>
      </c>
      <c r="L193">
        <v>41</v>
      </c>
      <c r="M193">
        <v>70</v>
      </c>
      <c r="N193">
        <v>16</v>
      </c>
      <c r="O193">
        <v>1</v>
      </c>
      <c r="P193">
        <v>15</v>
      </c>
      <c r="Q193">
        <v>51</v>
      </c>
      <c r="R193">
        <v>0</v>
      </c>
      <c r="S193">
        <v>0</v>
      </c>
      <c r="T193">
        <v>29</v>
      </c>
      <c r="U193">
        <v>57</v>
      </c>
      <c r="V193">
        <v>0.27100000000000002</v>
      </c>
      <c r="W193">
        <v>0.37</v>
      </c>
      <c r="X193">
        <v>0.51600000000000001</v>
      </c>
      <c r="Y193">
        <v>0.88500000000000001</v>
      </c>
      <c r="Z193">
        <v>133</v>
      </c>
      <c r="AA193">
        <v>15</v>
      </c>
      <c r="AB193">
        <v>13</v>
      </c>
      <c r="AC193">
        <v>0</v>
      </c>
      <c r="AD193">
        <v>3</v>
      </c>
      <c r="AE193">
        <v>3</v>
      </c>
      <c r="AF193">
        <v>4</v>
      </c>
      <c r="AG193">
        <v>0.29099999999999998</v>
      </c>
      <c r="AH193">
        <v>113</v>
      </c>
      <c r="AI193">
        <v>139</v>
      </c>
      <c r="AJ193" t="s">
        <v>169</v>
      </c>
    </row>
    <row r="194" spans="1:36" x14ac:dyDescent="0.45">
      <c r="A194">
        <v>193</v>
      </c>
      <c r="C194" t="s">
        <v>106</v>
      </c>
      <c r="D194" t="str">
        <f t="shared" si="2"/>
        <v>Ronald Acuña Jr.2019</v>
      </c>
      <c r="E194" t="s">
        <v>1395</v>
      </c>
      <c r="F194">
        <v>2019</v>
      </c>
      <c r="G194">
        <v>66</v>
      </c>
      <c r="H194">
        <v>303</v>
      </c>
      <c r="I194">
        <v>715</v>
      </c>
      <c r="J194">
        <v>65</v>
      </c>
      <c r="K194">
        <v>266</v>
      </c>
      <c r="L194">
        <v>59</v>
      </c>
      <c r="M194">
        <v>70</v>
      </c>
      <c r="N194">
        <v>10</v>
      </c>
      <c r="O194">
        <v>1</v>
      </c>
      <c r="P194">
        <v>20</v>
      </c>
      <c r="Q194">
        <v>48</v>
      </c>
      <c r="R194">
        <v>24</v>
      </c>
      <c r="S194">
        <v>6</v>
      </c>
      <c r="T194">
        <v>34</v>
      </c>
      <c r="U194">
        <v>92</v>
      </c>
      <c r="V194">
        <v>0.26300000000000001</v>
      </c>
      <c r="W194">
        <v>0.35</v>
      </c>
      <c r="X194">
        <v>0.53400000000000003</v>
      </c>
      <c r="Y194">
        <v>0.88400000000000001</v>
      </c>
      <c r="Z194">
        <v>142</v>
      </c>
      <c r="AA194">
        <v>2</v>
      </c>
      <c r="AB194">
        <v>2</v>
      </c>
      <c r="AC194">
        <v>0</v>
      </c>
      <c r="AD194">
        <v>1</v>
      </c>
      <c r="AE194">
        <v>2</v>
      </c>
      <c r="AF194">
        <v>4</v>
      </c>
      <c r="AG194">
        <v>0.32300000000000001</v>
      </c>
      <c r="AH194">
        <v>99</v>
      </c>
      <c r="AI194">
        <v>130</v>
      </c>
      <c r="AJ194" t="s">
        <v>107</v>
      </c>
    </row>
    <row r="195" spans="1:36" x14ac:dyDescent="0.45">
      <c r="A195">
        <v>194</v>
      </c>
      <c r="C195" t="s">
        <v>106</v>
      </c>
      <c r="D195" t="str">
        <f t="shared" ref="D195:D258" si="3">_xlfn.CONCAT(C195, F195)</f>
        <v>Ronald Acuña Jr.2018</v>
      </c>
      <c r="E195" t="s">
        <v>1395</v>
      </c>
      <c r="F195">
        <v>2018</v>
      </c>
      <c r="G195">
        <v>68</v>
      </c>
      <c r="H195">
        <v>303</v>
      </c>
      <c r="I195">
        <v>487</v>
      </c>
      <c r="J195">
        <v>66</v>
      </c>
      <c r="K195">
        <v>264</v>
      </c>
      <c r="L195">
        <v>54</v>
      </c>
      <c r="M195">
        <v>85</v>
      </c>
      <c r="N195">
        <v>15</v>
      </c>
      <c r="O195">
        <v>4</v>
      </c>
      <c r="P195">
        <v>19</v>
      </c>
      <c r="Q195">
        <v>45</v>
      </c>
      <c r="R195">
        <v>14</v>
      </c>
      <c r="S195">
        <v>4</v>
      </c>
      <c r="T195">
        <v>33</v>
      </c>
      <c r="U195">
        <v>67</v>
      </c>
      <c r="V195">
        <v>0.32200000000000001</v>
      </c>
      <c r="W195">
        <v>0.40300000000000002</v>
      </c>
      <c r="X195">
        <v>0.625</v>
      </c>
      <c r="Y195">
        <v>1.028</v>
      </c>
      <c r="Z195">
        <v>165</v>
      </c>
      <c r="AA195">
        <v>2</v>
      </c>
      <c r="AB195">
        <v>4</v>
      </c>
      <c r="AC195">
        <v>0</v>
      </c>
      <c r="AD195">
        <v>2</v>
      </c>
      <c r="AE195">
        <v>2</v>
      </c>
      <c r="AF195">
        <v>2</v>
      </c>
      <c r="AG195">
        <v>0.36699999999999999</v>
      </c>
      <c r="AH195">
        <v>123</v>
      </c>
      <c r="AI195">
        <v>178</v>
      </c>
      <c r="AJ195" t="s">
        <v>107</v>
      </c>
    </row>
    <row r="196" spans="1:36" x14ac:dyDescent="0.45">
      <c r="A196">
        <v>195</v>
      </c>
      <c r="C196" t="s">
        <v>493</v>
      </c>
      <c r="D196" t="str">
        <f t="shared" si="3"/>
        <v>Tim Anderson2016</v>
      </c>
      <c r="E196" t="s">
        <v>1395</v>
      </c>
      <c r="F196">
        <v>2016</v>
      </c>
      <c r="G196">
        <v>71</v>
      </c>
      <c r="H196">
        <v>303</v>
      </c>
      <c r="I196">
        <v>431</v>
      </c>
      <c r="J196">
        <v>70</v>
      </c>
      <c r="K196">
        <v>285</v>
      </c>
      <c r="L196">
        <v>38</v>
      </c>
      <c r="M196">
        <v>78</v>
      </c>
      <c r="N196">
        <v>13</v>
      </c>
      <c r="O196">
        <v>5</v>
      </c>
      <c r="P196">
        <v>5</v>
      </c>
      <c r="Q196">
        <v>20</v>
      </c>
      <c r="R196">
        <v>7</v>
      </c>
      <c r="S196">
        <v>1</v>
      </c>
      <c r="T196">
        <v>12</v>
      </c>
      <c r="U196">
        <v>80</v>
      </c>
      <c r="V196">
        <v>0.27400000000000002</v>
      </c>
      <c r="W196">
        <v>0.30399999999999999</v>
      </c>
      <c r="X196">
        <v>0.40699999999999997</v>
      </c>
      <c r="Y196">
        <v>0.71099999999999997</v>
      </c>
      <c r="Z196">
        <v>116</v>
      </c>
      <c r="AA196">
        <v>13</v>
      </c>
      <c r="AB196">
        <v>1</v>
      </c>
      <c r="AC196">
        <v>4</v>
      </c>
      <c r="AD196">
        <v>1</v>
      </c>
      <c r="AE196">
        <v>0</v>
      </c>
      <c r="AF196">
        <v>2</v>
      </c>
      <c r="AG196">
        <v>0.36299999999999999</v>
      </c>
      <c r="AH196">
        <v>94</v>
      </c>
      <c r="AI196">
        <v>93</v>
      </c>
      <c r="AJ196" t="s">
        <v>494</v>
      </c>
    </row>
    <row r="197" spans="1:36" x14ac:dyDescent="0.45">
      <c r="A197">
        <v>196</v>
      </c>
      <c r="C197" t="s">
        <v>613</v>
      </c>
      <c r="D197" t="str">
        <f t="shared" si="3"/>
        <v>Michael Conforto2019</v>
      </c>
      <c r="E197" t="s">
        <v>1395</v>
      </c>
      <c r="F197">
        <v>2019</v>
      </c>
      <c r="G197">
        <v>70</v>
      </c>
      <c r="H197">
        <v>303</v>
      </c>
      <c r="I197">
        <v>648</v>
      </c>
      <c r="J197">
        <v>67</v>
      </c>
      <c r="K197">
        <v>262</v>
      </c>
      <c r="L197">
        <v>43</v>
      </c>
      <c r="M197">
        <v>71</v>
      </c>
      <c r="N197">
        <v>12</v>
      </c>
      <c r="O197">
        <v>1</v>
      </c>
      <c r="P197">
        <v>17</v>
      </c>
      <c r="Q197">
        <v>48</v>
      </c>
      <c r="R197">
        <v>2</v>
      </c>
      <c r="S197">
        <v>2</v>
      </c>
      <c r="T197">
        <v>36</v>
      </c>
      <c r="U197">
        <v>70</v>
      </c>
      <c r="V197">
        <v>0.27100000000000002</v>
      </c>
      <c r="W197">
        <v>0.36599999999999999</v>
      </c>
      <c r="X197">
        <v>0.51900000000000002</v>
      </c>
      <c r="Y197">
        <v>0.88500000000000001</v>
      </c>
      <c r="Z197">
        <v>136</v>
      </c>
      <c r="AA197">
        <v>6</v>
      </c>
      <c r="AB197">
        <v>4</v>
      </c>
      <c r="AC197">
        <v>0</v>
      </c>
      <c r="AD197">
        <v>1</v>
      </c>
      <c r="AE197">
        <v>2</v>
      </c>
      <c r="AF197">
        <v>1</v>
      </c>
      <c r="AG197">
        <v>0.307</v>
      </c>
      <c r="AH197">
        <v>106</v>
      </c>
      <c r="AI197">
        <v>132</v>
      </c>
      <c r="AJ197" t="s">
        <v>614</v>
      </c>
    </row>
    <row r="198" spans="1:36" x14ac:dyDescent="0.45">
      <c r="A198">
        <v>197</v>
      </c>
      <c r="C198" t="s">
        <v>114</v>
      </c>
      <c r="D198" t="str">
        <f t="shared" si="3"/>
        <v>Josh Donaldson2017</v>
      </c>
      <c r="E198" t="s">
        <v>1395</v>
      </c>
      <c r="F198">
        <v>2017</v>
      </c>
      <c r="G198">
        <v>67</v>
      </c>
      <c r="H198">
        <v>303</v>
      </c>
      <c r="I198">
        <v>496</v>
      </c>
      <c r="J198">
        <v>67</v>
      </c>
      <c r="K198">
        <v>254</v>
      </c>
      <c r="L198">
        <v>46</v>
      </c>
      <c r="M198">
        <v>70</v>
      </c>
      <c r="N198">
        <v>12</v>
      </c>
      <c r="O198">
        <v>0</v>
      </c>
      <c r="P198">
        <v>24</v>
      </c>
      <c r="Q198">
        <v>53</v>
      </c>
      <c r="R198">
        <v>1</v>
      </c>
      <c r="S198">
        <v>1</v>
      </c>
      <c r="T198">
        <v>45</v>
      </c>
      <c r="U198">
        <v>66</v>
      </c>
      <c r="V198">
        <v>0.27600000000000002</v>
      </c>
      <c r="W198">
        <v>0.38600000000000001</v>
      </c>
      <c r="X198">
        <v>0.60599999999999998</v>
      </c>
      <c r="Y198">
        <v>0.99199999999999999</v>
      </c>
      <c r="Z198">
        <v>154</v>
      </c>
      <c r="AA198">
        <v>1</v>
      </c>
      <c r="AB198">
        <v>2</v>
      </c>
      <c r="AC198">
        <v>0</v>
      </c>
      <c r="AD198">
        <v>2</v>
      </c>
      <c r="AE198">
        <v>0</v>
      </c>
      <c r="AF198">
        <v>1</v>
      </c>
      <c r="AG198">
        <v>0.27700000000000002</v>
      </c>
      <c r="AH198">
        <v>109</v>
      </c>
      <c r="AI198">
        <v>161</v>
      </c>
      <c r="AJ198" t="s">
        <v>115</v>
      </c>
    </row>
    <row r="199" spans="1:36" x14ac:dyDescent="0.45">
      <c r="A199">
        <v>198</v>
      </c>
      <c r="C199" t="s">
        <v>66</v>
      </c>
      <c r="D199" t="str">
        <f t="shared" si="3"/>
        <v>Aaron Judge2019</v>
      </c>
      <c r="E199" t="s">
        <v>1395</v>
      </c>
      <c r="F199">
        <v>2019</v>
      </c>
      <c r="G199">
        <v>69</v>
      </c>
      <c r="H199">
        <v>303</v>
      </c>
      <c r="I199">
        <v>447</v>
      </c>
      <c r="J199">
        <v>67</v>
      </c>
      <c r="K199">
        <v>260</v>
      </c>
      <c r="L199">
        <v>52</v>
      </c>
      <c r="M199">
        <v>71</v>
      </c>
      <c r="N199">
        <v>15</v>
      </c>
      <c r="O199">
        <v>1</v>
      </c>
      <c r="P199">
        <v>18</v>
      </c>
      <c r="Q199">
        <v>35</v>
      </c>
      <c r="R199">
        <v>1</v>
      </c>
      <c r="S199">
        <v>1</v>
      </c>
      <c r="T199">
        <v>41</v>
      </c>
      <c r="U199">
        <v>98</v>
      </c>
      <c r="V199">
        <v>0.27300000000000002</v>
      </c>
      <c r="W199">
        <v>0.376</v>
      </c>
      <c r="X199">
        <v>0.54600000000000004</v>
      </c>
      <c r="Y199">
        <v>0.92200000000000004</v>
      </c>
      <c r="Z199">
        <v>142</v>
      </c>
      <c r="AA199">
        <v>7</v>
      </c>
      <c r="AB199">
        <v>2</v>
      </c>
      <c r="AC199">
        <v>0</v>
      </c>
      <c r="AD199">
        <v>0</v>
      </c>
      <c r="AE199">
        <v>1</v>
      </c>
      <c r="AF199">
        <v>4</v>
      </c>
      <c r="AG199">
        <v>0.36799999999999999</v>
      </c>
      <c r="AH199">
        <v>100</v>
      </c>
      <c r="AI199">
        <v>141</v>
      </c>
      <c r="AJ199" t="s">
        <v>67</v>
      </c>
    </row>
    <row r="200" spans="1:36" x14ac:dyDescent="0.45">
      <c r="A200">
        <v>199</v>
      </c>
      <c r="C200" t="s">
        <v>35</v>
      </c>
      <c r="D200" t="str">
        <f t="shared" si="3"/>
        <v>Francisco Lindor2018</v>
      </c>
      <c r="E200" t="s">
        <v>1395</v>
      </c>
      <c r="F200">
        <v>2018</v>
      </c>
      <c r="G200">
        <v>64</v>
      </c>
      <c r="H200">
        <v>303</v>
      </c>
      <c r="I200">
        <v>745</v>
      </c>
      <c r="J200">
        <v>64</v>
      </c>
      <c r="K200">
        <v>273</v>
      </c>
      <c r="L200">
        <v>44</v>
      </c>
      <c r="M200">
        <v>70</v>
      </c>
      <c r="N200">
        <v>12</v>
      </c>
      <c r="O200">
        <v>2</v>
      </c>
      <c r="P200">
        <v>13</v>
      </c>
      <c r="Q200">
        <v>30</v>
      </c>
      <c r="R200">
        <v>12</v>
      </c>
      <c r="S200">
        <v>7</v>
      </c>
      <c r="T200">
        <v>27</v>
      </c>
      <c r="U200">
        <v>33</v>
      </c>
      <c r="V200">
        <v>0.25600000000000001</v>
      </c>
      <c r="W200">
        <v>0.33</v>
      </c>
      <c r="X200">
        <v>0.45800000000000002</v>
      </c>
      <c r="Y200">
        <v>0.78800000000000003</v>
      </c>
      <c r="Z200">
        <v>125</v>
      </c>
      <c r="AA200">
        <v>2</v>
      </c>
      <c r="AB200">
        <v>3</v>
      </c>
      <c r="AC200">
        <v>0</v>
      </c>
      <c r="AD200">
        <v>0</v>
      </c>
      <c r="AE200">
        <v>4</v>
      </c>
      <c r="AF200">
        <v>4</v>
      </c>
      <c r="AG200">
        <v>0.251</v>
      </c>
      <c r="AH200">
        <v>82</v>
      </c>
      <c r="AI200">
        <v>115</v>
      </c>
      <c r="AJ200" t="s">
        <v>37</v>
      </c>
    </row>
    <row r="201" spans="1:36" x14ac:dyDescent="0.45">
      <c r="A201">
        <v>200</v>
      </c>
      <c r="C201" t="s">
        <v>42</v>
      </c>
      <c r="D201" t="str">
        <f t="shared" si="3"/>
        <v>Nick Markakis2016</v>
      </c>
      <c r="E201" t="s">
        <v>1395</v>
      </c>
      <c r="F201">
        <v>2016</v>
      </c>
      <c r="G201">
        <v>71</v>
      </c>
      <c r="H201">
        <v>303</v>
      </c>
      <c r="I201">
        <v>684</v>
      </c>
      <c r="J201">
        <v>70</v>
      </c>
      <c r="K201">
        <v>263</v>
      </c>
      <c r="L201">
        <v>31</v>
      </c>
      <c r="M201">
        <v>76</v>
      </c>
      <c r="N201">
        <v>16</v>
      </c>
      <c r="O201">
        <v>0</v>
      </c>
      <c r="P201">
        <v>8</v>
      </c>
      <c r="Q201">
        <v>42</v>
      </c>
      <c r="R201">
        <v>0</v>
      </c>
      <c r="S201">
        <v>2</v>
      </c>
      <c r="T201">
        <v>33</v>
      </c>
      <c r="U201">
        <v>44</v>
      </c>
      <c r="V201">
        <v>0.28899999999999998</v>
      </c>
      <c r="W201">
        <v>0.37</v>
      </c>
      <c r="X201">
        <v>0.441</v>
      </c>
      <c r="Y201">
        <v>0.81100000000000005</v>
      </c>
      <c r="Z201">
        <v>116</v>
      </c>
      <c r="AA201">
        <v>7</v>
      </c>
      <c r="AB201">
        <v>3</v>
      </c>
      <c r="AC201">
        <v>0</v>
      </c>
      <c r="AD201">
        <v>4</v>
      </c>
      <c r="AE201">
        <v>7</v>
      </c>
      <c r="AF201">
        <v>0</v>
      </c>
      <c r="AG201">
        <v>0.316</v>
      </c>
      <c r="AH201">
        <v>118</v>
      </c>
      <c r="AI201">
        <v>122</v>
      </c>
      <c r="AJ201" t="s">
        <v>43</v>
      </c>
    </row>
    <row r="202" spans="1:36" x14ac:dyDescent="0.45">
      <c r="A202">
        <v>201</v>
      </c>
      <c r="C202" t="s">
        <v>126</v>
      </c>
      <c r="D202" t="str">
        <f t="shared" si="3"/>
        <v>Anthony Rizzo2016</v>
      </c>
      <c r="E202" t="s">
        <v>1395</v>
      </c>
      <c r="F202">
        <v>2016</v>
      </c>
      <c r="G202">
        <v>70</v>
      </c>
      <c r="H202">
        <v>303</v>
      </c>
      <c r="I202">
        <v>676</v>
      </c>
      <c r="J202">
        <v>68</v>
      </c>
      <c r="K202">
        <v>275</v>
      </c>
      <c r="L202">
        <v>40</v>
      </c>
      <c r="M202">
        <v>78</v>
      </c>
      <c r="N202">
        <v>20</v>
      </c>
      <c r="O202">
        <v>2</v>
      </c>
      <c r="P202">
        <v>11</v>
      </c>
      <c r="Q202">
        <v>46</v>
      </c>
      <c r="R202">
        <v>1</v>
      </c>
      <c r="S202">
        <v>2</v>
      </c>
      <c r="T202">
        <v>24</v>
      </c>
      <c r="U202">
        <v>54</v>
      </c>
      <c r="V202">
        <v>0.28399999999999997</v>
      </c>
      <c r="W202">
        <v>0.34699999999999998</v>
      </c>
      <c r="X202">
        <v>0.49099999999999999</v>
      </c>
      <c r="Y202">
        <v>0.83699999999999997</v>
      </c>
      <c r="Z202">
        <v>135</v>
      </c>
      <c r="AA202">
        <v>9</v>
      </c>
      <c r="AB202">
        <v>3</v>
      </c>
      <c r="AC202">
        <v>0</v>
      </c>
      <c r="AD202">
        <v>1</v>
      </c>
      <c r="AE202">
        <v>1</v>
      </c>
      <c r="AF202">
        <v>1</v>
      </c>
      <c r="AG202">
        <v>0.318</v>
      </c>
      <c r="AH202">
        <v>80</v>
      </c>
      <c r="AI202">
        <v>127</v>
      </c>
      <c r="AJ202" t="s">
        <v>127</v>
      </c>
    </row>
    <row r="203" spans="1:36" x14ac:dyDescent="0.45">
      <c r="A203">
        <v>202</v>
      </c>
      <c r="C203" t="s">
        <v>254</v>
      </c>
      <c r="D203" t="str">
        <f t="shared" si="3"/>
        <v>Bobby Witt Jr.2023</v>
      </c>
      <c r="E203" t="s">
        <v>1395</v>
      </c>
      <c r="F203">
        <v>2023</v>
      </c>
      <c r="G203">
        <v>68</v>
      </c>
      <c r="H203">
        <v>303</v>
      </c>
      <c r="I203">
        <v>694</v>
      </c>
      <c r="J203">
        <v>68</v>
      </c>
      <c r="K203">
        <v>279</v>
      </c>
      <c r="L203">
        <v>49</v>
      </c>
      <c r="M203">
        <v>84</v>
      </c>
      <c r="N203">
        <v>13</v>
      </c>
      <c r="O203">
        <v>6</v>
      </c>
      <c r="P203">
        <v>16</v>
      </c>
      <c r="Q203">
        <v>49</v>
      </c>
      <c r="R203">
        <v>22</v>
      </c>
      <c r="S203">
        <v>8</v>
      </c>
      <c r="T203">
        <v>19</v>
      </c>
      <c r="U203">
        <v>41</v>
      </c>
      <c r="V203">
        <v>0.30099999999999999</v>
      </c>
      <c r="W203">
        <v>0.34300000000000003</v>
      </c>
      <c r="X203">
        <v>0.56299999999999994</v>
      </c>
      <c r="Y203">
        <v>0.90600000000000003</v>
      </c>
      <c r="Z203">
        <v>157</v>
      </c>
      <c r="AA203">
        <v>6</v>
      </c>
      <c r="AB203">
        <v>1</v>
      </c>
      <c r="AC203">
        <v>0</v>
      </c>
      <c r="AD203">
        <v>4</v>
      </c>
      <c r="AE203">
        <v>1</v>
      </c>
      <c r="AF203">
        <v>1</v>
      </c>
      <c r="AG203">
        <v>0.30099999999999999</v>
      </c>
      <c r="AH203">
        <v>121</v>
      </c>
      <c r="AI203">
        <v>141</v>
      </c>
      <c r="AJ203" t="s">
        <v>255</v>
      </c>
    </row>
    <row r="204" spans="1:36" x14ac:dyDescent="0.45">
      <c r="A204">
        <v>203</v>
      </c>
      <c r="C204" t="s">
        <v>130</v>
      </c>
      <c r="D204" t="str">
        <f t="shared" si="3"/>
        <v>Charlie Blackmon2015</v>
      </c>
      <c r="E204" t="s">
        <v>1395</v>
      </c>
      <c r="F204">
        <v>2015</v>
      </c>
      <c r="G204">
        <v>70</v>
      </c>
      <c r="H204">
        <v>302</v>
      </c>
      <c r="I204">
        <v>682</v>
      </c>
      <c r="J204">
        <v>64</v>
      </c>
      <c r="K204">
        <v>277</v>
      </c>
      <c r="L204">
        <v>41</v>
      </c>
      <c r="M204">
        <v>78</v>
      </c>
      <c r="N204">
        <v>16</v>
      </c>
      <c r="O204">
        <v>4</v>
      </c>
      <c r="P204">
        <v>6</v>
      </c>
      <c r="Q204">
        <v>18</v>
      </c>
      <c r="R204">
        <v>20</v>
      </c>
      <c r="S204">
        <v>6</v>
      </c>
      <c r="T204">
        <v>18</v>
      </c>
      <c r="U204">
        <v>47</v>
      </c>
      <c r="V204">
        <v>0.28199999999999997</v>
      </c>
      <c r="W204">
        <v>0.33100000000000002</v>
      </c>
      <c r="X204">
        <v>0.433</v>
      </c>
      <c r="Y204">
        <v>0.76400000000000001</v>
      </c>
      <c r="Z204">
        <v>120</v>
      </c>
      <c r="AA204">
        <v>2</v>
      </c>
      <c r="AB204">
        <v>3</v>
      </c>
      <c r="AC204">
        <v>3</v>
      </c>
      <c r="AD204">
        <v>1</v>
      </c>
      <c r="AE204">
        <v>1</v>
      </c>
      <c r="AF204">
        <v>4</v>
      </c>
      <c r="AG204">
        <v>0.32</v>
      </c>
      <c r="AH204">
        <v>92</v>
      </c>
      <c r="AI204">
        <v>108</v>
      </c>
      <c r="AJ204" t="s">
        <v>131</v>
      </c>
    </row>
    <row r="205" spans="1:36" x14ac:dyDescent="0.45">
      <c r="A205">
        <v>204</v>
      </c>
      <c r="C205" t="s">
        <v>300</v>
      </c>
      <c r="D205" t="str">
        <f t="shared" si="3"/>
        <v>Kris Bryant2017</v>
      </c>
      <c r="E205" t="s">
        <v>1395</v>
      </c>
      <c r="F205">
        <v>2017</v>
      </c>
      <c r="G205">
        <v>69</v>
      </c>
      <c r="H205">
        <v>302</v>
      </c>
      <c r="I205">
        <v>665</v>
      </c>
      <c r="J205">
        <v>68</v>
      </c>
      <c r="K205">
        <v>252</v>
      </c>
      <c r="L205">
        <v>54</v>
      </c>
      <c r="M205">
        <v>82</v>
      </c>
      <c r="N205">
        <v>21</v>
      </c>
      <c r="O205">
        <v>1</v>
      </c>
      <c r="P205">
        <v>11</v>
      </c>
      <c r="Q205">
        <v>35</v>
      </c>
      <c r="R205">
        <v>1</v>
      </c>
      <c r="S205">
        <v>1</v>
      </c>
      <c r="T205">
        <v>36</v>
      </c>
      <c r="U205">
        <v>54</v>
      </c>
      <c r="V205">
        <v>0.32500000000000001</v>
      </c>
      <c r="W205">
        <v>0.42099999999999999</v>
      </c>
      <c r="X205">
        <v>0.54800000000000004</v>
      </c>
      <c r="Y205">
        <v>0.96799999999999997</v>
      </c>
      <c r="Z205">
        <v>138</v>
      </c>
      <c r="AA205">
        <v>4</v>
      </c>
      <c r="AB205">
        <v>9</v>
      </c>
      <c r="AC205">
        <v>0</v>
      </c>
      <c r="AD205">
        <v>5</v>
      </c>
      <c r="AE205">
        <v>1</v>
      </c>
      <c r="AF205">
        <v>3</v>
      </c>
      <c r="AG205">
        <v>0.37</v>
      </c>
      <c r="AH205">
        <v>105</v>
      </c>
      <c r="AI205">
        <v>158</v>
      </c>
      <c r="AJ205" t="s">
        <v>301</v>
      </c>
    </row>
    <row r="206" spans="1:36" x14ac:dyDescent="0.45">
      <c r="A206">
        <v>205</v>
      </c>
      <c r="C206" t="s">
        <v>188</v>
      </c>
      <c r="D206" t="str">
        <f t="shared" si="3"/>
        <v>Robinson Canó2017</v>
      </c>
      <c r="E206" t="s">
        <v>1395</v>
      </c>
      <c r="F206">
        <v>2017</v>
      </c>
      <c r="G206">
        <v>71</v>
      </c>
      <c r="H206">
        <v>302</v>
      </c>
      <c r="I206">
        <v>648</v>
      </c>
      <c r="J206">
        <v>69</v>
      </c>
      <c r="K206">
        <v>276</v>
      </c>
      <c r="L206">
        <v>32</v>
      </c>
      <c r="M206">
        <v>79</v>
      </c>
      <c r="N206">
        <v>19</v>
      </c>
      <c r="O206">
        <v>0</v>
      </c>
      <c r="P206">
        <v>6</v>
      </c>
      <c r="Q206">
        <v>37</v>
      </c>
      <c r="R206">
        <v>0</v>
      </c>
      <c r="S206">
        <v>0</v>
      </c>
      <c r="T206">
        <v>21</v>
      </c>
      <c r="U206">
        <v>44</v>
      </c>
      <c r="V206">
        <v>0.28599999999999998</v>
      </c>
      <c r="W206">
        <v>0.34399999999999997</v>
      </c>
      <c r="X206">
        <v>0.42</v>
      </c>
      <c r="Y206">
        <v>0.76500000000000001</v>
      </c>
      <c r="Z206">
        <v>116</v>
      </c>
      <c r="AA206">
        <v>5</v>
      </c>
      <c r="AB206">
        <v>4</v>
      </c>
      <c r="AC206">
        <v>0</v>
      </c>
      <c r="AD206">
        <v>1</v>
      </c>
      <c r="AE206">
        <v>3</v>
      </c>
      <c r="AF206">
        <v>3</v>
      </c>
      <c r="AG206">
        <v>0.32200000000000001</v>
      </c>
      <c r="AH206">
        <v>95</v>
      </c>
      <c r="AI206">
        <v>104</v>
      </c>
      <c r="AJ206" t="s">
        <v>189</v>
      </c>
    </row>
    <row r="207" spans="1:36" x14ac:dyDescent="0.45">
      <c r="A207">
        <v>206</v>
      </c>
      <c r="C207" t="s">
        <v>290</v>
      </c>
      <c r="D207" t="str">
        <f t="shared" si="3"/>
        <v>Edwin Encarnación2017</v>
      </c>
      <c r="E207" t="s">
        <v>1395</v>
      </c>
      <c r="F207">
        <v>2017</v>
      </c>
      <c r="G207">
        <v>72</v>
      </c>
      <c r="H207">
        <v>302</v>
      </c>
      <c r="I207">
        <v>669</v>
      </c>
      <c r="J207">
        <v>71</v>
      </c>
      <c r="K207">
        <v>246</v>
      </c>
      <c r="L207">
        <v>41</v>
      </c>
      <c r="M207">
        <v>62</v>
      </c>
      <c r="N207">
        <v>9</v>
      </c>
      <c r="O207">
        <v>0</v>
      </c>
      <c r="P207">
        <v>20</v>
      </c>
      <c r="Q207">
        <v>59</v>
      </c>
      <c r="R207">
        <v>0</v>
      </c>
      <c r="S207">
        <v>0</v>
      </c>
      <c r="T207">
        <v>52</v>
      </c>
      <c r="U207">
        <v>51</v>
      </c>
      <c r="V207">
        <v>0.252</v>
      </c>
      <c r="W207">
        <v>0.38100000000000001</v>
      </c>
      <c r="X207">
        <v>0.53300000000000003</v>
      </c>
      <c r="Y207">
        <v>0.91300000000000003</v>
      </c>
      <c r="Z207">
        <v>131</v>
      </c>
      <c r="AA207">
        <v>8</v>
      </c>
      <c r="AB207">
        <v>1</v>
      </c>
      <c r="AC207">
        <v>0</v>
      </c>
      <c r="AD207">
        <v>3</v>
      </c>
      <c r="AE207">
        <v>3</v>
      </c>
      <c r="AF207">
        <v>3</v>
      </c>
      <c r="AG207">
        <v>0.23599999999999999</v>
      </c>
      <c r="AH207">
        <v>107</v>
      </c>
      <c r="AI207">
        <v>142</v>
      </c>
      <c r="AJ207" t="s">
        <v>291</v>
      </c>
    </row>
    <row r="208" spans="1:36" x14ac:dyDescent="0.45">
      <c r="A208">
        <v>207</v>
      </c>
      <c r="C208" t="s">
        <v>70</v>
      </c>
      <c r="D208" t="str">
        <f t="shared" si="3"/>
        <v>Freddie Freeman2022</v>
      </c>
      <c r="E208" t="s">
        <v>1395</v>
      </c>
      <c r="F208">
        <v>2022</v>
      </c>
      <c r="G208">
        <v>69</v>
      </c>
      <c r="H208">
        <v>302</v>
      </c>
      <c r="I208">
        <v>708</v>
      </c>
      <c r="J208">
        <v>69</v>
      </c>
      <c r="K208">
        <v>257</v>
      </c>
      <c r="L208">
        <v>57</v>
      </c>
      <c r="M208">
        <v>85</v>
      </c>
      <c r="N208">
        <v>16</v>
      </c>
      <c r="O208">
        <v>0</v>
      </c>
      <c r="P208">
        <v>8</v>
      </c>
      <c r="Q208">
        <v>41</v>
      </c>
      <c r="R208">
        <v>6</v>
      </c>
      <c r="S208">
        <v>3</v>
      </c>
      <c r="T208">
        <v>41</v>
      </c>
      <c r="U208">
        <v>36</v>
      </c>
      <c r="V208">
        <v>0.33100000000000002</v>
      </c>
      <c r="W208">
        <v>0.42099999999999999</v>
      </c>
      <c r="X208">
        <v>0.48599999999999999</v>
      </c>
      <c r="Y208">
        <v>0.90700000000000003</v>
      </c>
      <c r="Z208">
        <v>125</v>
      </c>
      <c r="AA208">
        <v>2</v>
      </c>
      <c r="AB208">
        <v>1</v>
      </c>
      <c r="AC208">
        <v>0</v>
      </c>
      <c r="AD208">
        <v>3</v>
      </c>
      <c r="AE208">
        <v>7</v>
      </c>
      <c r="AF208">
        <v>2</v>
      </c>
      <c r="AG208">
        <v>0.35699999999999998</v>
      </c>
      <c r="AH208">
        <v>99</v>
      </c>
      <c r="AI208">
        <v>158</v>
      </c>
      <c r="AJ208" t="s">
        <v>71</v>
      </c>
    </row>
    <row r="209" spans="1:36" x14ac:dyDescent="0.45">
      <c r="A209">
        <v>208</v>
      </c>
      <c r="C209" t="s">
        <v>409</v>
      </c>
      <c r="D209" t="str">
        <f t="shared" si="3"/>
        <v>Teoscar Hernández2021</v>
      </c>
      <c r="E209" t="s">
        <v>1395</v>
      </c>
      <c r="F209">
        <v>2021</v>
      </c>
      <c r="G209">
        <v>75</v>
      </c>
      <c r="H209">
        <v>302</v>
      </c>
      <c r="I209">
        <v>595</v>
      </c>
      <c r="J209">
        <v>73</v>
      </c>
      <c r="K209">
        <v>277</v>
      </c>
      <c r="L209">
        <v>57</v>
      </c>
      <c r="M209">
        <v>82</v>
      </c>
      <c r="N209">
        <v>14</v>
      </c>
      <c r="O209">
        <v>0</v>
      </c>
      <c r="P209">
        <v>21</v>
      </c>
      <c r="Q209">
        <v>68</v>
      </c>
      <c r="R209">
        <v>6</v>
      </c>
      <c r="S209">
        <v>1</v>
      </c>
      <c r="T209">
        <v>17</v>
      </c>
      <c r="U209">
        <v>76</v>
      </c>
      <c r="V209">
        <v>0.29599999999999999</v>
      </c>
      <c r="W209">
        <v>0.35099999999999998</v>
      </c>
      <c r="X209">
        <v>0.57399999999999995</v>
      </c>
      <c r="Y209">
        <v>0.92500000000000004</v>
      </c>
      <c r="Z209">
        <v>159</v>
      </c>
      <c r="AA209">
        <v>2</v>
      </c>
      <c r="AB209">
        <v>7</v>
      </c>
      <c r="AC209">
        <v>0</v>
      </c>
      <c r="AD209">
        <v>1</v>
      </c>
      <c r="AE209">
        <v>0</v>
      </c>
      <c r="AF209">
        <v>2</v>
      </c>
      <c r="AG209">
        <v>0.33700000000000002</v>
      </c>
      <c r="AH209">
        <v>111</v>
      </c>
      <c r="AI209">
        <v>146</v>
      </c>
      <c r="AJ209" t="s">
        <v>410</v>
      </c>
    </row>
    <row r="210" spans="1:36" x14ac:dyDescent="0.45">
      <c r="A210">
        <v>209</v>
      </c>
      <c r="C210" t="s">
        <v>35</v>
      </c>
      <c r="D210" t="str">
        <f t="shared" si="3"/>
        <v>Francisco Lindor2016</v>
      </c>
      <c r="E210" t="s">
        <v>1395</v>
      </c>
      <c r="F210">
        <v>2016</v>
      </c>
      <c r="G210">
        <v>71</v>
      </c>
      <c r="H210">
        <v>302</v>
      </c>
      <c r="I210">
        <v>684</v>
      </c>
      <c r="J210">
        <v>69</v>
      </c>
      <c r="K210">
        <v>267</v>
      </c>
      <c r="L210">
        <v>39</v>
      </c>
      <c r="M210">
        <v>79</v>
      </c>
      <c r="N210">
        <v>10</v>
      </c>
      <c r="O210">
        <v>2</v>
      </c>
      <c r="P210">
        <v>5</v>
      </c>
      <c r="Q210">
        <v>33</v>
      </c>
      <c r="R210">
        <v>6</v>
      </c>
      <c r="S210">
        <v>2</v>
      </c>
      <c r="T210">
        <v>24</v>
      </c>
      <c r="U210">
        <v>38</v>
      </c>
      <c r="V210">
        <v>0.29599999999999999</v>
      </c>
      <c r="W210">
        <v>0.35199999999999998</v>
      </c>
      <c r="X210">
        <v>0.40500000000000003</v>
      </c>
      <c r="Y210">
        <v>0.75700000000000001</v>
      </c>
      <c r="Z210">
        <v>108</v>
      </c>
      <c r="AA210">
        <v>9</v>
      </c>
      <c r="AB210">
        <v>3</v>
      </c>
      <c r="AC210">
        <v>1</v>
      </c>
      <c r="AD210">
        <v>7</v>
      </c>
      <c r="AE210">
        <v>1</v>
      </c>
      <c r="AF210">
        <v>3</v>
      </c>
      <c r="AG210">
        <v>0.32</v>
      </c>
      <c r="AH210">
        <v>91</v>
      </c>
      <c r="AI210">
        <v>107</v>
      </c>
      <c r="AJ210" t="s">
        <v>37</v>
      </c>
    </row>
    <row r="211" spans="1:36" x14ac:dyDescent="0.45">
      <c r="A211">
        <v>210</v>
      </c>
      <c r="C211" t="s">
        <v>80</v>
      </c>
      <c r="D211" t="str">
        <f t="shared" si="3"/>
        <v>Andrew McCutchen2016</v>
      </c>
      <c r="E211" t="s">
        <v>1395</v>
      </c>
      <c r="F211">
        <v>2016</v>
      </c>
      <c r="G211">
        <v>69</v>
      </c>
      <c r="H211">
        <v>302</v>
      </c>
      <c r="I211">
        <v>675</v>
      </c>
      <c r="J211">
        <v>67</v>
      </c>
      <c r="K211">
        <v>262</v>
      </c>
      <c r="L211">
        <v>31</v>
      </c>
      <c r="M211">
        <v>70</v>
      </c>
      <c r="N211">
        <v>10</v>
      </c>
      <c r="O211">
        <v>2</v>
      </c>
      <c r="P211">
        <v>10</v>
      </c>
      <c r="Q211">
        <v>41</v>
      </c>
      <c r="R211">
        <v>4</v>
      </c>
      <c r="S211">
        <v>2</v>
      </c>
      <c r="T211">
        <v>36</v>
      </c>
      <c r="U211">
        <v>51</v>
      </c>
      <c r="V211">
        <v>0.26700000000000002</v>
      </c>
      <c r="W211">
        <v>0.35799999999999998</v>
      </c>
      <c r="X211">
        <v>0.435</v>
      </c>
      <c r="Y211">
        <v>0.79300000000000004</v>
      </c>
      <c r="Z211">
        <v>114</v>
      </c>
      <c r="AA211">
        <v>11</v>
      </c>
      <c r="AB211">
        <v>2</v>
      </c>
      <c r="AC211">
        <v>0</v>
      </c>
      <c r="AD211">
        <v>2</v>
      </c>
      <c r="AE211">
        <v>2</v>
      </c>
      <c r="AF211">
        <v>5</v>
      </c>
      <c r="AG211">
        <v>0.29599999999999999</v>
      </c>
      <c r="AH211">
        <v>108</v>
      </c>
      <c r="AI211">
        <v>117</v>
      </c>
      <c r="AJ211" t="s">
        <v>81</v>
      </c>
    </row>
    <row r="212" spans="1:36" x14ac:dyDescent="0.45">
      <c r="A212">
        <v>211</v>
      </c>
      <c r="C212" t="s">
        <v>491</v>
      </c>
      <c r="D212" t="str">
        <f t="shared" si="3"/>
        <v>Salvador Perez2021</v>
      </c>
      <c r="E212" t="s">
        <v>1395</v>
      </c>
      <c r="F212">
        <v>2021</v>
      </c>
      <c r="G212">
        <v>72</v>
      </c>
      <c r="H212">
        <v>302</v>
      </c>
      <c r="I212">
        <v>665</v>
      </c>
      <c r="J212">
        <v>71</v>
      </c>
      <c r="K212">
        <v>271</v>
      </c>
      <c r="L212">
        <v>47</v>
      </c>
      <c r="M212">
        <v>73</v>
      </c>
      <c r="N212">
        <v>8</v>
      </c>
      <c r="O212">
        <v>0</v>
      </c>
      <c r="P212">
        <v>27</v>
      </c>
      <c r="Q212">
        <v>68</v>
      </c>
      <c r="R212">
        <v>1</v>
      </c>
      <c r="S212">
        <v>0</v>
      </c>
      <c r="T212">
        <v>20</v>
      </c>
      <c r="U212">
        <v>72</v>
      </c>
      <c r="V212">
        <v>0.26900000000000002</v>
      </c>
      <c r="W212">
        <v>0.33400000000000002</v>
      </c>
      <c r="X212">
        <v>0.59799999999999998</v>
      </c>
      <c r="Y212">
        <v>0.93200000000000005</v>
      </c>
      <c r="Z212">
        <v>162</v>
      </c>
      <c r="AA212">
        <v>5</v>
      </c>
      <c r="AB212">
        <v>8</v>
      </c>
      <c r="AC212">
        <v>0</v>
      </c>
      <c r="AD212">
        <v>3</v>
      </c>
      <c r="AE212">
        <v>2</v>
      </c>
      <c r="AF212">
        <v>1</v>
      </c>
      <c r="AG212">
        <v>0.26300000000000001</v>
      </c>
      <c r="AH212">
        <v>116</v>
      </c>
      <c r="AI212">
        <v>147</v>
      </c>
      <c r="AJ212" t="s">
        <v>492</v>
      </c>
    </row>
    <row r="213" spans="1:36" x14ac:dyDescent="0.45">
      <c r="A213">
        <v>212</v>
      </c>
      <c r="C213" t="s">
        <v>118</v>
      </c>
      <c r="D213" t="str">
        <f t="shared" si="3"/>
        <v>Albert Pujols2015</v>
      </c>
      <c r="E213" t="s">
        <v>1395</v>
      </c>
      <c r="F213">
        <v>2015</v>
      </c>
      <c r="G213">
        <v>72</v>
      </c>
      <c r="H213">
        <v>302</v>
      </c>
      <c r="I213">
        <v>661</v>
      </c>
      <c r="J213">
        <v>72</v>
      </c>
      <c r="K213">
        <v>277</v>
      </c>
      <c r="L213">
        <v>33</v>
      </c>
      <c r="M213">
        <v>64</v>
      </c>
      <c r="N213">
        <v>10</v>
      </c>
      <c r="O213">
        <v>0</v>
      </c>
      <c r="P213">
        <v>14</v>
      </c>
      <c r="Q213">
        <v>39</v>
      </c>
      <c r="R213">
        <v>4</v>
      </c>
      <c r="S213">
        <v>1</v>
      </c>
      <c r="T213">
        <v>21</v>
      </c>
      <c r="U213">
        <v>35</v>
      </c>
      <c r="V213">
        <v>0.23100000000000001</v>
      </c>
      <c r="W213">
        <v>0.28799999999999998</v>
      </c>
      <c r="X213">
        <v>0.41899999999999998</v>
      </c>
      <c r="Y213">
        <v>0.70699999999999996</v>
      </c>
      <c r="Z213">
        <v>116</v>
      </c>
      <c r="AA213">
        <v>8</v>
      </c>
      <c r="AB213">
        <v>2</v>
      </c>
      <c r="AC213">
        <v>0</v>
      </c>
      <c r="AD213">
        <v>2</v>
      </c>
      <c r="AE213">
        <v>4</v>
      </c>
      <c r="AF213">
        <v>2</v>
      </c>
      <c r="AG213">
        <v>0.217</v>
      </c>
      <c r="AH213">
        <v>81</v>
      </c>
      <c r="AI213">
        <v>91</v>
      </c>
      <c r="AJ213" t="s">
        <v>119</v>
      </c>
    </row>
    <row r="214" spans="1:36" x14ac:dyDescent="0.45">
      <c r="A214">
        <v>213</v>
      </c>
      <c r="C214" t="s">
        <v>82</v>
      </c>
      <c r="D214" t="str">
        <f t="shared" si="3"/>
        <v>José Ramírez2016</v>
      </c>
      <c r="E214" t="s">
        <v>1395</v>
      </c>
      <c r="F214">
        <v>2016</v>
      </c>
      <c r="G214">
        <v>72</v>
      </c>
      <c r="H214">
        <v>302</v>
      </c>
      <c r="I214">
        <v>618</v>
      </c>
      <c r="J214">
        <v>72</v>
      </c>
      <c r="K214">
        <v>277</v>
      </c>
      <c r="L214">
        <v>41</v>
      </c>
      <c r="M214">
        <v>91</v>
      </c>
      <c r="N214">
        <v>25</v>
      </c>
      <c r="O214">
        <v>2</v>
      </c>
      <c r="P214">
        <v>7</v>
      </c>
      <c r="Q214">
        <v>38</v>
      </c>
      <c r="R214">
        <v>12</v>
      </c>
      <c r="S214">
        <v>3</v>
      </c>
      <c r="T214">
        <v>21</v>
      </c>
      <c r="U214">
        <v>26</v>
      </c>
      <c r="V214">
        <v>0.32900000000000001</v>
      </c>
      <c r="W214">
        <v>0.374</v>
      </c>
      <c r="X214">
        <v>0.50900000000000001</v>
      </c>
      <c r="Y214">
        <v>0.88300000000000001</v>
      </c>
      <c r="Z214">
        <v>141</v>
      </c>
      <c r="AA214">
        <v>7</v>
      </c>
      <c r="AB214">
        <v>1</v>
      </c>
      <c r="AC214">
        <v>0</v>
      </c>
      <c r="AD214">
        <v>3</v>
      </c>
      <c r="AE214">
        <v>0</v>
      </c>
      <c r="AF214">
        <v>2</v>
      </c>
      <c r="AG214">
        <v>0.34</v>
      </c>
      <c r="AH214">
        <v>113</v>
      </c>
      <c r="AI214">
        <v>140</v>
      </c>
      <c r="AJ214" t="s">
        <v>83</v>
      </c>
    </row>
    <row r="215" spans="1:36" x14ac:dyDescent="0.45">
      <c r="A215">
        <v>214</v>
      </c>
      <c r="C215" t="s">
        <v>156</v>
      </c>
      <c r="D215" t="str">
        <f t="shared" si="3"/>
        <v>Kyle Seager2021</v>
      </c>
      <c r="E215" t="s">
        <v>1395</v>
      </c>
      <c r="F215">
        <v>2021</v>
      </c>
      <c r="G215">
        <v>70</v>
      </c>
      <c r="H215">
        <v>302</v>
      </c>
      <c r="I215">
        <v>670</v>
      </c>
      <c r="J215">
        <v>69</v>
      </c>
      <c r="K215">
        <v>270</v>
      </c>
      <c r="L215">
        <v>41</v>
      </c>
      <c r="M215">
        <v>57</v>
      </c>
      <c r="N215">
        <v>13</v>
      </c>
      <c r="O215">
        <v>0</v>
      </c>
      <c r="P215">
        <v>19</v>
      </c>
      <c r="Q215">
        <v>51</v>
      </c>
      <c r="R215">
        <v>1</v>
      </c>
      <c r="S215">
        <v>0</v>
      </c>
      <c r="T215">
        <v>30</v>
      </c>
      <c r="U215">
        <v>64</v>
      </c>
      <c r="V215">
        <v>0.21099999999999999</v>
      </c>
      <c r="W215">
        <v>0.29099999999999998</v>
      </c>
      <c r="X215">
        <v>0.47</v>
      </c>
      <c r="Y215">
        <v>0.76200000000000001</v>
      </c>
      <c r="Z215">
        <v>127</v>
      </c>
      <c r="AA215">
        <v>3</v>
      </c>
      <c r="AB215">
        <v>1</v>
      </c>
      <c r="AC215">
        <v>0</v>
      </c>
      <c r="AD215">
        <v>1</v>
      </c>
      <c r="AE215">
        <v>1</v>
      </c>
      <c r="AF215">
        <v>2</v>
      </c>
      <c r="AG215">
        <v>0.20200000000000001</v>
      </c>
      <c r="AH215">
        <v>109</v>
      </c>
      <c r="AI215">
        <v>103</v>
      </c>
      <c r="AJ215" t="s">
        <v>157</v>
      </c>
    </row>
    <row r="216" spans="1:36" x14ac:dyDescent="0.45">
      <c r="A216">
        <v>215</v>
      </c>
      <c r="C216" t="s">
        <v>226</v>
      </c>
      <c r="D216" t="str">
        <f t="shared" si="3"/>
        <v>Dansby Swanson2022</v>
      </c>
      <c r="E216" t="s">
        <v>1395</v>
      </c>
      <c r="F216">
        <v>2022</v>
      </c>
      <c r="G216">
        <v>68</v>
      </c>
      <c r="H216">
        <v>302</v>
      </c>
      <c r="I216">
        <v>696</v>
      </c>
      <c r="J216">
        <v>68</v>
      </c>
      <c r="K216">
        <v>280</v>
      </c>
      <c r="L216">
        <v>39</v>
      </c>
      <c r="M216">
        <v>71</v>
      </c>
      <c r="N216">
        <v>12</v>
      </c>
      <c r="O216">
        <v>0</v>
      </c>
      <c r="P216">
        <v>10</v>
      </c>
      <c r="Q216">
        <v>43</v>
      </c>
      <c r="R216">
        <v>4</v>
      </c>
      <c r="S216">
        <v>4</v>
      </c>
      <c r="T216">
        <v>19</v>
      </c>
      <c r="U216">
        <v>79</v>
      </c>
      <c r="V216">
        <v>0.254</v>
      </c>
      <c r="W216">
        <v>0.29799999999999999</v>
      </c>
      <c r="X216">
        <v>0.40400000000000003</v>
      </c>
      <c r="Y216">
        <v>0.70199999999999996</v>
      </c>
      <c r="Z216">
        <v>113</v>
      </c>
      <c r="AA216">
        <v>7</v>
      </c>
      <c r="AB216">
        <v>0</v>
      </c>
      <c r="AC216">
        <v>0</v>
      </c>
      <c r="AD216">
        <v>3</v>
      </c>
      <c r="AE216">
        <v>0</v>
      </c>
      <c r="AF216">
        <v>0</v>
      </c>
      <c r="AG216">
        <v>0.314</v>
      </c>
      <c r="AH216">
        <v>81</v>
      </c>
      <c r="AI216">
        <v>98</v>
      </c>
      <c r="AJ216" t="s">
        <v>227</v>
      </c>
    </row>
    <row r="217" spans="1:36" x14ac:dyDescent="0.45">
      <c r="A217">
        <v>216</v>
      </c>
      <c r="C217" t="s">
        <v>190</v>
      </c>
      <c r="D217" t="str">
        <f t="shared" si="3"/>
        <v>Nelson Cruz2017</v>
      </c>
      <c r="E217" t="s">
        <v>1395</v>
      </c>
      <c r="F217">
        <v>2017</v>
      </c>
      <c r="G217">
        <v>70</v>
      </c>
      <c r="H217">
        <v>301</v>
      </c>
      <c r="I217">
        <v>645</v>
      </c>
      <c r="J217">
        <v>69</v>
      </c>
      <c r="K217">
        <v>258</v>
      </c>
      <c r="L217">
        <v>49</v>
      </c>
      <c r="M217">
        <v>73</v>
      </c>
      <c r="N217">
        <v>11</v>
      </c>
      <c r="O217">
        <v>0</v>
      </c>
      <c r="P217">
        <v>22</v>
      </c>
      <c r="Q217">
        <v>49</v>
      </c>
      <c r="R217">
        <v>0</v>
      </c>
      <c r="S217">
        <v>1</v>
      </c>
      <c r="T217">
        <v>33</v>
      </c>
      <c r="U217">
        <v>76</v>
      </c>
      <c r="V217">
        <v>0.28299999999999997</v>
      </c>
      <c r="W217">
        <v>0.379</v>
      </c>
      <c r="X217">
        <v>0.58099999999999996</v>
      </c>
      <c r="Y217">
        <v>0.96</v>
      </c>
      <c r="Z217">
        <v>150</v>
      </c>
      <c r="AA217">
        <v>8</v>
      </c>
      <c r="AB217">
        <v>8</v>
      </c>
      <c r="AC217">
        <v>0</v>
      </c>
      <c r="AD217">
        <v>2</v>
      </c>
      <c r="AE217">
        <v>5</v>
      </c>
      <c r="AF217">
        <v>2</v>
      </c>
      <c r="AG217">
        <v>0.315</v>
      </c>
      <c r="AH217">
        <v>107</v>
      </c>
      <c r="AI217">
        <v>153</v>
      </c>
      <c r="AJ217" t="s">
        <v>191</v>
      </c>
    </row>
    <row r="218" spans="1:36" x14ac:dyDescent="0.45">
      <c r="A218">
        <v>217</v>
      </c>
      <c r="C218" t="s">
        <v>1113</v>
      </c>
      <c r="D218" t="str">
        <f t="shared" si="3"/>
        <v>Adonis García2016</v>
      </c>
      <c r="E218" t="s">
        <v>1395</v>
      </c>
      <c r="F218">
        <v>2016</v>
      </c>
      <c r="G218">
        <v>67</v>
      </c>
      <c r="H218">
        <v>301</v>
      </c>
      <c r="I218">
        <v>563</v>
      </c>
      <c r="J218">
        <v>67</v>
      </c>
      <c r="K218">
        <v>283</v>
      </c>
      <c r="L218">
        <v>43</v>
      </c>
      <c r="M218">
        <v>83</v>
      </c>
      <c r="N218">
        <v>19</v>
      </c>
      <c r="O218">
        <v>0</v>
      </c>
      <c r="P218">
        <v>9</v>
      </c>
      <c r="Q218">
        <v>39</v>
      </c>
      <c r="R218">
        <v>1</v>
      </c>
      <c r="S218">
        <v>2</v>
      </c>
      <c r="T218">
        <v>14</v>
      </c>
      <c r="U218">
        <v>44</v>
      </c>
      <c r="V218">
        <v>0.29299999999999998</v>
      </c>
      <c r="W218">
        <v>0.33300000000000002</v>
      </c>
      <c r="X218">
        <v>0.45600000000000002</v>
      </c>
      <c r="Y218">
        <v>0.78900000000000003</v>
      </c>
      <c r="Z218">
        <v>129</v>
      </c>
      <c r="AA218">
        <v>12</v>
      </c>
      <c r="AB218">
        <v>3</v>
      </c>
      <c r="AC218">
        <v>0</v>
      </c>
      <c r="AD218">
        <v>0</v>
      </c>
      <c r="AE218">
        <v>2</v>
      </c>
      <c r="AF218">
        <v>0</v>
      </c>
      <c r="AG218">
        <v>0.32200000000000001</v>
      </c>
      <c r="AH218">
        <v>119</v>
      </c>
      <c r="AI218">
        <v>114</v>
      </c>
      <c r="AJ218" t="s">
        <v>1114</v>
      </c>
    </row>
    <row r="219" spans="1:36" x14ac:dyDescent="0.45">
      <c r="A219">
        <v>218</v>
      </c>
      <c r="C219" t="s">
        <v>64</v>
      </c>
      <c r="D219" t="str">
        <f t="shared" si="3"/>
        <v>César Hernández2019</v>
      </c>
      <c r="E219" t="s">
        <v>1395</v>
      </c>
      <c r="F219">
        <v>2019</v>
      </c>
      <c r="G219">
        <v>72</v>
      </c>
      <c r="H219">
        <v>301</v>
      </c>
      <c r="I219">
        <v>667</v>
      </c>
      <c r="J219">
        <v>68</v>
      </c>
      <c r="K219">
        <v>279</v>
      </c>
      <c r="L219">
        <v>35</v>
      </c>
      <c r="M219">
        <v>76</v>
      </c>
      <c r="N219">
        <v>13</v>
      </c>
      <c r="O219">
        <v>0</v>
      </c>
      <c r="P219">
        <v>7</v>
      </c>
      <c r="Q219">
        <v>31</v>
      </c>
      <c r="R219">
        <v>3</v>
      </c>
      <c r="S219">
        <v>1</v>
      </c>
      <c r="T219">
        <v>22</v>
      </c>
      <c r="U219">
        <v>51</v>
      </c>
      <c r="V219">
        <v>0.27200000000000002</v>
      </c>
      <c r="W219">
        <v>0.32600000000000001</v>
      </c>
      <c r="X219">
        <v>0.39400000000000002</v>
      </c>
      <c r="Y219">
        <v>0.72</v>
      </c>
      <c r="Z219">
        <v>110</v>
      </c>
      <c r="AA219">
        <v>1</v>
      </c>
      <c r="AB219">
        <v>0</v>
      </c>
      <c r="AC219">
        <v>0</v>
      </c>
      <c r="AD219">
        <v>0</v>
      </c>
      <c r="AE219">
        <v>2</v>
      </c>
      <c r="AF219">
        <v>3</v>
      </c>
      <c r="AG219">
        <v>0.312</v>
      </c>
      <c r="AH219">
        <v>95</v>
      </c>
      <c r="AI219">
        <v>91</v>
      </c>
      <c r="AJ219" t="s">
        <v>65</v>
      </c>
    </row>
    <row r="220" spans="1:36" x14ac:dyDescent="0.45">
      <c r="A220">
        <v>219</v>
      </c>
      <c r="C220" t="s">
        <v>78</v>
      </c>
      <c r="D220" t="str">
        <f t="shared" si="3"/>
        <v>Eric Hosmer2016</v>
      </c>
      <c r="E220" t="s">
        <v>1395</v>
      </c>
      <c r="F220">
        <v>2016</v>
      </c>
      <c r="G220">
        <v>71</v>
      </c>
      <c r="H220">
        <v>301</v>
      </c>
      <c r="I220">
        <v>667</v>
      </c>
      <c r="J220">
        <v>71</v>
      </c>
      <c r="K220">
        <v>271</v>
      </c>
      <c r="L220">
        <v>35</v>
      </c>
      <c r="M220">
        <v>61</v>
      </c>
      <c r="N220">
        <v>6</v>
      </c>
      <c r="O220">
        <v>0</v>
      </c>
      <c r="P220">
        <v>12</v>
      </c>
      <c r="Q220">
        <v>55</v>
      </c>
      <c r="R220">
        <v>1</v>
      </c>
      <c r="S220">
        <v>2</v>
      </c>
      <c r="T220">
        <v>28</v>
      </c>
      <c r="U220">
        <v>60</v>
      </c>
      <c r="V220">
        <v>0.22500000000000001</v>
      </c>
      <c r="W220">
        <v>0.29599999999999999</v>
      </c>
      <c r="X220">
        <v>0.38</v>
      </c>
      <c r="Y220">
        <v>0.67600000000000005</v>
      </c>
      <c r="Z220">
        <v>103</v>
      </c>
      <c r="AA220">
        <v>11</v>
      </c>
      <c r="AB220">
        <v>0</v>
      </c>
      <c r="AC220">
        <v>0</v>
      </c>
      <c r="AD220">
        <v>2</v>
      </c>
      <c r="AE220">
        <v>4</v>
      </c>
      <c r="AF220">
        <v>3</v>
      </c>
      <c r="AG220">
        <v>0.24399999999999999</v>
      </c>
      <c r="AH220">
        <v>78</v>
      </c>
      <c r="AI220">
        <v>84</v>
      </c>
      <c r="AJ220" t="s">
        <v>79</v>
      </c>
    </row>
    <row r="221" spans="1:36" x14ac:dyDescent="0.45">
      <c r="A221">
        <v>220</v>
      </c>
      <c r="C221" t="s">
        <v>112</v>
      </c>
      <c r="D221" t="str">
        <f t="shared" si="3"/>
        <v>Nathaniel Lowe2022</v>
      </c>
      <c r="E221" t="s">
        <v>1395</v>
      </c>
      <c r="F221">
        <v>2022</v>
      </c>
      <c r="G221">
        <v>72</v>
      </c>
      <c r="H221">
        <v>301</v>
      </c>
      <c r="I221">
        <v>645</v>
      </c>
      <c r="J221">
        <v>71</v>
      </c>
      <c r="K221">
        <v>274</v>
      </c>
      <c r="L221">
        <v>33</v>
      </c>
      <c r="M221">
        <v>93</v>
      </c>
      <c r="N221">
        <v>13</v>
      </c>
      <c r="O221">
        <v>2</v>
      </c>
      <c r="P221">
        <v>15</v>
      </c>
      <c r="Q221">
        <v>38</v>
      </c>
      <c r="R221">
        <v>1</v>
      </c>
      <c r="S221">
        <v>0</v>
      </c>
      <c r="T221">
        <v>23</v>
      </c>
      <c r="U221">
        <v>68</v>
      </c>
      <c r="V221">
        <v>0.33900000000000002</v>
      </c>
      <c r="W221">
        <v>0.39900000000000002</v>
      </c>
      <c r="X221">
        <v>0.56599999999999995</v>
      </c>
      <c r="Y221">
        <v>0.96399999999999997</v>
      </c>
      <c r="Z221">
        <v>155</v>
      </c>
      <c r="AA221">
        <v>5</v>
      </c>
      <c r="AB221">
        <v>4</v>
      </c>
      <c r="AC221">
        <v>0</v>
      </c>
      <c r="AD221">
        <v>0</v>
      </c>
      <c r="AE221">
        <v>1</v>
      </c>
      <c r="AF221">
        <v>2</v>
      </c>
      <c r="AG221">
        <v>0.40799999999999997</v>
      </c>
      <c r="AH221">
        <v>127</v>
      </c>
      <c r="AI221">
        <v>172</v>
      </c>
      <c r="AJ221" t="s">
        <v>113</v>
      </c>
    </row>
    <row r="222" spans="1:36" x14ac:dyDescent="0.45">
      <c r="A222">
        <v>221</v>
      </c>
      <c r="C222" t="s">
        <v>683</v>
      </c>
      <c r="D222" t="str">
        <f t="shared" si="3"/>
        <v>Víctor Martínez2014</v>
      </c>
      <c r="E222" t="s">
        <v>1395</v>
      </c>
      <c r="F222">
        <v>2014</v>
      </c>
      <c r="G222">
        <v>71</v>
      </c>
      <c r="H222">
        <v>301</v>
      </c>
      <c r="I222">
        <v>641</v>
      </c>
      <c r="J222">
        <v>71</v>
      </c>
      <c r="K222">
        <v>259</v>
      </c>
      <c r="L222">
        <v>42</v>
      </c>
      <c r="M222">
        <v>89</v>
      </c>
      <c r="N222">
        <v>14</v>
      </c>
      <c r="O222">
        <v>0</v>
      </c>
      <c r="P222">
        <v>11</v>
      </c>
      <c r="Q222">
        <v>48</v>
      </c>
      <c r="R222">
        <v>1</v>
      </c>
      <c r="S222">
        <v>0</v>
      </c>
      <c r="T222">
        <v>37</v>
      </c>
      <c r="U222">
        <v>19</v>
      </c>
      <c r="V222">
        <v>0.34399999999999997</v>
      </c>
      <c r="W222">
        <v>0.42899999999999999</v>
      </c>
      <c r="X222">
        <v>0.52500000000000002</v>
      </c>
      <c r="Y222">
        <v>0.95399999999999996</v>
      </c>
      <c r="Z222">
        <v>136</v>
      </c>
      <c r="AA222">
        <v>6</v>
      </c>
      <c r="AB222">
        <v>3</v>
      </c>
      <c r="AC222">
        <v>0</v>
      </c>
      <c r="AD222">
        <v>2</v>
      </c>
      <c r="AE222">
        <v>15</v>
      </c>
      <c r="AF222">
        <v>6</v>
      </c>
      <c r="AG222">
        <v>0.33800000000000002</v>
      </c>
      <c r="AH222">
        <v>98</v>
      </c>
      <c r="AI222">
        <v>176</v>
      </c>
      <c r="AJ222" t="s">
        <v>684</v>
      </c>
    </row>
    <row r="223" spans="1:36" x14ac:dyDescent="0.45">
      <c r="A223">
        <v>222</v>
      </c>
      <c r="C223" t="s">
        <v>298</v>
      </c>
      <c r="D223" t="str">
        <f t="shared" si="3"/>
        <v>Martín Prado2016</v>
      </c>
      <c r="E223" t="s">
        <v>1395</v>
      </c>
      <c r="F223">
        <v>2016</v>
      </c>
      <c r="G223">
        <v>71</v>
      </c>
      <c r="H223">
        <v>301</v>
      </c>
      <c r="I223">
        <v>658</v>
      </c>
      <c r="J223">
        <v>70</v>
      </c>
      <c r="K223">
        <v>273</v>
      </c>
      <c r="L223">
        <v>32</v>
      </c>
      <c r="M223">
        <v>77</v>
      </c>
      <c r="N223">
        <v>17</v>
      </c>
      <c r="O223">
        <v>1</v>
      </c>
      <c r="P223">
        <v>6</v>
      </c>
      <c r="Q223">
        <v>45</v>
      </c>
      <c r="R223">
        <v>2</v>
      </c>
      <c r="S223">
        <v>1</v>
      </c>
      <c r="T223">
        <v>23</v>
      </c>
      <c r="U223">
        <v>29</v>
      </c>
      <c r="V223">
        <v>0.28199999999999997</v>
      </c>
      <c r="W223">
        <v>0.34200000000000003</v>
      </c>
      <c r="X223">
        <v>0.41799999999999998</v>
      </c>
      <c r="Y223">
        <v>0.76</v>
      </c>
      <c r="Z223">
        <v>114</v>
      </c>
      <c r="AA223">
        <v>12</v>
      </c>
      <c r="AB223">
        <v>3</v>
      </c>
      <c r="AC223">
        <v>0</v>
      </c>
      <c r="AD223">
        <v>2</v>
      </c>
      <c r="AE223">
        <v>1</v>
      </c>
      <c r="AF223">
        <v>2</v>
      </c>
      <c r="AG223">
        <v>0.29599999999999999</v>
      </c>
      <c r="AH223">
        <v>96</v>
      </c>
      <c r="AI223">
        <v>108</v>
      </c>
      <c r="AJ223" t="s">
        <v>299</v>
      </c>
    </row>
    <row r="224" spans="1:36" x14ac:dyDescent="0.45">
      <c r="A224">
        <v>223</v>
      </c>
      <c r="C224" t="s">
        <v>82</v>
      </c>
      <c r="D224" t="str">
        <f t="shared" si="3"/>
        <v>José Ramírez2021</v>
      </c>
      <c r="E224" t="s">
        <v>1395</v>
      </c>
      <c r="F224">
        <v>2021</v>
      </c>
      <c r="G224">
        <v>70</v>
      </c>
      <c r="H224">
        <v>301</v>
      </c>
      <c r="I224">
        <v>636</v>
      </c>
      <c r="J224">
        <v>70</v>
      </c>
      <c r="K224">
        <v>260</v>
      </c>
      <c r="L224">
        <v>51</v>
      </c>
      <c r="M224">
        <v>71</v>
      </c>
      <c r="N224">
        <v>14</v>
      </c>
      <c r="O224">
        <v>4</v>
      </c>
      <c r="P224">
        <v>17</v>
      </c>
      <c r="Q224">
        <v>51</v>
      </c>
      <c r="R224">
        <v>19</v>
      </c>
      <c r="S224">
        <v>2</v>
      </c>
      <c r="T224">
        <v>37</v>
      </c>
      <c r="U224">
        <v>43</v>
      </c>
      <c r="V224">
        <v>0.27300000000000002</v>
      </c>
      <c r="W224">
        <v>0.36499999999999999</v>
      </c>
      <c r="X224">
        <v>0.55400000000000005</v>
      </c>
      <c r="Y224">
        <v>0.91900000000000004</v>
      </c>
      <c r="Z224">
        <v>144</v>
      </c>
      <c r="AA224">
        <v>3</v>
      </c>
      <c r="AB224">
        <v>2</v>
      </c>
      <c r="AC224">
        <v>0</v>
      </c>
      <c r="AD224">
        <v>2</v>
      </c>
      <c r="AE224">
        <v>4</v>
      </c>
      <c r="AF224">
        <v>0</v>
      </c>
      <c r="AG224">
        <v>0.26700000000000002</v>
      </c>
      <c r="AH224">
        <v>106</v>
      </c>
      <c r="AI224">
        <v>146</v>
      </c>
      <c r="AJ224" t="s">
        <v>83</v>
      </c>
    </row>
    <row r="225" spans="1:36" x14ac:dyDescent="0.45">
      <c r="A225">
        <v>224</v>
      </c>
      <c r="C225" t="s">
        <v>443</v>
      </c>
      <c r="D225" t="str">
        <f t="shared" si="3"/>
        <v>Jonathan Schoop2016</v>
      </c>
      <c r="E225" t="s">
        <v>1395</v>
      </c>
      <c r="F225">
        <v>2016</v>
      </c>
      <c r="G225">
        <v>75</v>
      </c>
      <c r="H225">
        <v>301</v>
      </c>
      <c r="I225">
        <v>647</v>
      </c>
      <c r="J225">
        <v>75</v>
      </c>
      <c r="K225">
        <v>289</v>
      </c>
      <c r="L225">
        <v>33</v>
      </c>
      <c r="M225">
        <v>65</v>
      </c>
      <c r="N225">
        <v>15</v>
      </c>
      <c r="O225">
        <v>0</v>
      </c>
      <c r="P225">
        <v>11</v>
      </c>
      <c r="Q225">
        <v>30</v>
      </c>
      <c r="R225">
        <v>0</v>
      </c>
      <c r="S225">
        <v>1</v>
      </c>
      <c r="T225">
        <v>8</v>
      </c>
      <c r="U225">
        <v>67</v>
      </c>
      <c r="V225">
        <v>0.22500000000000001</v>
      </c>
      <c r="W225">
        <v>0.253</v>
      </c>
      <c r="X225">
        <v>0.39100000000000001</v>
      </c>
      <c r="Y225">
        <v>0.64400000000000002</v>
      </c>
      <c r="Z225">
        <v>113</v>
      </c>
      <c r="AA225">
        <v>5</v>
      </c>
      <c r="AB225">
        <v>3</v>
      </c>
      <c r="AC225">
        <v>0</v>
      </c>
      <c r="AD225">
        <v>1</v>
      </c>
      <c r="AE225">
        <v>0</v>
      </c>
      <c r="AF225">
        <v>2</v>
      </c>
      <c r="AG225">
        <v>0.255</v>
      </c>
      <c r="AH225">
        <v>71</v>
      </c>
      <c r="AI225">
        <v>73</v>
      </c>
      <c r="AJ225" t="s">
        <v>444</v>
      </c>
    </row>
    <row r="226" spans="1:36" x14ac:dyDescent="0.45">
      <c r="A226">
        <v>225</v>
      </c>
      <c r="C226" t="s">
        <v>234</v>
      </c>
      <c r="D226" t="str">
        <f t="shared" si="3"/>
        <v>Eugenio Suárez2015</v>
      </c>
      <c r="E226" t="s">
        <v>1395</v>
      </c>
      <c r="F226">
        <v>2015</v>
      </c>
      <c r="G226">
        <v>71</v>
      </c>
      <c r="H226">
        <v>301</v>
      </c>
      <c r="I226">
        <v>398</v>
      </c>
      <c r="J226">
        <v>70</v>
      </c>
      <c r="K226">
        <v>282</v>
      </c>
      <c r="L226">
        <v>36</v>
      </c>
      <c r="M226">
        <v>76</v>
      </c>
      <c r="N226">
        <v>16</v>
      </c>
      <c r="O226">
        <v>2</v>
      </c>
      <c r="P226">
        <v>9</v>
      </c>
      <c r="Q226">
        <v>34</v>
      </c>
      <c r="R226">
        <v>1</v>
      </c>
      <c r="S226">
        <v>0</v>
      </c>
      <c r="T226">
        <v>13</v>
      </c>
      <c r="U226">
        <v>71</v>
      </c>
      <c r="V226">
        <v>0.27</v>
      </c>
      <c r="W226">
        <v>0.30399999999999999</v>
      </c>
      <c r="X226">
        <v>0.436</v>
      </c>
      <c r="Y226">
        <v>0.74099999999999999</v>
      </c>
      <c r="Z226">
        <v>123</v>
      </c>
      <c r="AA226">
        <v>5</v>
      </c>
      <c r="AB226">
        <v>2</v>
      </c>
      <c r="AC226">
        <v>2</v>
      </c>
      <c r="AD226">
        <v>2</v>
      </c>
      <c r="AE226">
        <v>0</v>
      </c>
      <c r="AF226">
        <v>5</v>
      </c>
      <c r="AG226">
        <v>0.32800000000000001</v>
      </c>
      <c r="AH226">
        <v>94</v>
      </c>
      <c r="AI226">
        <v>100</v>
      </c>
      <c r="AJ226" t="s">
        <v>235</v>
      </c>
    </row>
    <row r="227" spans="1:36" x14ac:dyDescent="0.45">
      <c r="A227">
        <v>226</v>
      </c>
      <c r="C227" t="s">
        <v>54</v>
      </c>
      <c r="D227" t="str">
        <f t="shared" si="3"/>
        <v>Mike Trout2017</v>
      </c>
      <c r="E227" t="s">
        <v>1395</v>
      </c>
      <c r="F227">
        <v>2017</v>
      </c>
      <c r="G227">
        <v>67</v>
      </c>
      <c r="H227">
        <v>301</v>
      </c>
      <c r="I227">
        <v>507</v>
      </c>
      <c r="J227">
        <v>67</v>
      </c>
      <c r="K227">
        <v>239</v>
      </c>
      <c r="L227">
        <v>56</v>
      </c>
      <c r="M227">
        <v>68</v>
      </c>
      <c r="N227">
        <v>11</v>
      </c>
      <c r="O227">
        <v>1</v>
      </c>
      <c r="P227">
        <v>17</v>
      </c>
      <c r="Q227">
        <v>36</v>
      </c>
      <c r="R227">
        <v>12</v>
      </c>
      <c r="S227">
        <v>3</v>
      </c>
      <c r="T227">
        <v>58</v>
      </c>
      <c r="U227">
        <v>48</v>
      </c>
      <c r="V227">
        <v>0.28499999999999998</v>
      </c>
      <c r="W227">
        <v>0.42899999999999999</v>
      </c>
      <c r="X227">
        <v>0.55200000000000005</v>
      </c>
      <c r="Y227">
        <v>0.98099999999999998</v>
      </c>
      <c r="Z227">
        <v>132</v>
      </c>
      <c r="AA227">
        <v>4</v>
      </c>
      <c r="AB227">
        <v>3</v>
      </c>
      <c r="AC227">
        <v>0</v>
      </c>
      <c r="AD227">
        <v>1</v>
      </c>
      <c r="AE227">
        <v>5</v>
      </c>
      <c r="AF227">
        <v>3</v>
      </c>
      <c r="AG227">
        <v>0.29099999999999998</v>
      </c>
      <c r="AH227">
        <v>85</v>
      </c>
      <c r="AI227">
        <v>162</v>
      </c>
      <c r="AJ227" t="s">
        <v>55</v>
      </c>
    </row>
    <row r="228" spans="1:36" x14ac:dyDescent="0.45">
      <c r="A228">
        <v>227</v>
      </c>
      <c r="C228" t="s">
        <v>459</v>
      </c>
      <c r="D228" t="str">
        <f t="shared" si="3"/>
        <v>Ben Zobrist2015</v>
      </c>
      <c r="E228" t="s">
        <v>1395</v>
      </c>
      <c r="F228">
        <v>2015</v>
      </c>
      <c r="G228">
        <v>68</v>
      </c>
      <c r="H228">
        <v>301</v>
      </c>
      <c r="I228">
        <v>535</v>
      </c>
      <c r="J228">
        <v>67</v>
      </c>
      <c r="K228">
        <v>264</v>
      </c>
      <c r="L228">
        <v>41</v>
      </c>
      <c r="M228">
        <v>76</v>
      </c>
      <c r="N228">
        <v>19</v>
      </c>
      <c r="O228">
        <v>2</v>
      </c>
      <c r="P228">
        <v>8</v>
      </c>
      <c r="Q228">
        <v>25</v>
      </c>
      <c r="R228">
        <v>2</v>
      </c>
      <c r="S228">
        <v>4</v>
      </c>
      <c r="T228">
        <v>34</v>
      </c>
      <c r="U228">
        <v>34</v>
      </c>
      <c r="V228">
        <v>0.28799999999999998</v>
      </c>
      <c r="W228">
        <v>0.36899999999999999</v>
      </c>
      <c r="X228">
        <v>0.46600000000000003</v>
      </c>
      <c r="Y228">
        <v>0.83499999999999996</v>
      </c>
      <c r="Z228">
        <v>123</v>
      </c>
      <c r="AA228">
        <v>3</v>
      </c>
      <c r="AB228">
        <v>1</v>
      </c>
      <c r="AC228">
        <v>0</v>
      </c>
      <c r="AD228">
        <v>2</v>
      </c>
      <c r="AE228">
        <v>2</v>
      </c>
      <c r="AF228">
        <v>3</v>
      </c>
      <c r="AG228">
        <v>0.30399999999999999</v>
      </c>
      <c r="AH228">
        <v>106</v>
      </c>
      <c r="AI228">
        <v>128</v>
      </c>
      <c r="AJ228" t="s">
        <v>460</v>
      </c>
    </row>
    <row r="229" spans="1:36" x14ac:dyDescent="0.45">
      <c r="A229">
        <v>228</v>
      </c>
      <c r="C229" t="s">
        <v>168</v>
      </c>
      <c r="D229" t="str">
        <f t="shared" si="3"/>
        <v>José Abreu2017</v>
      </c>
      <c r="E229" t="s">
        <v>1395</v>
      </c>
      <c r="F229">
        <v>2017</v>
      </c>
      <c r="G229">
        <v>70</v>
      </c>
      <c r="H229">
        <v>300</v>
      </c>
      <c r="I229">
        <v>675</v>
      </c>
      <c r="J229">
        <v>70</v>
      </c>
      <c r="K229">
        <v>276</v>
      </c>
      <c r="L229">
        <v>42</v>
      </c>
      <c r="M229">
        <v>86</v>
      </c>
      <c r="N229">
        <v>20</v>
      </c>
      <c r="O229">
        <v>3</v>
      </c>
      <c r="P229">
        <v>17</v>
      </c>
      <c r="Q229">
        <v>44</v>
      </c>
      <c r="R229">
        <v>3</v>
      </c>
      <c r="S229">
        <v>0</v>
      </c>
      <c r="T229">
        <v>13</v>
      </c>
      <c r="U229">
        <v>57</v>
      </c>
      <c r="V229">
        <v>0.312</v>
      </c>
      <c r="W229">
        <v>0.36</v>
      </c>
      <c r="X229">
        <v>0.59099999999999997</v>
      </c>
      <c r="Y229">
        <v>0.95099999999999996</v>
      </c>
      <c r="Z229">
        <v>163</v>
      </c>
      <c r="AA229">
        <v>8</v>
      </c>
      <c r="AB229">
        <v>9</v>
      </c>
      <c r="AC229">
        <v>0</v>
      </c>
      <c r="AD229">
        <v>2</v>
      </c>
      <c r="AE229">
        <v>4</v>
      </c>
      <c r="AF229">
        <v>4</v>
      </c>
      <c r="AG229">
        <v>0.33800000000000002</v>
      </c>
      <c r="AH229">
        <v>109</v>
      </c>
      <c r="AI229">
        <v>150</v>
      </c>
      <c r="AJ229" t="s">
        <v>169</v>
      </c>
    </row>
    <row r="230" spans="1:36" x14ac:dyDescent="0.45">
      <c r="A230">
        <v>229</v>
      </c>
      <c r="C230" t="s">
        <v>779</v>
      </c>
      <c r="D230" t="str">
        <f t="shared" si="3"/>
        <v>Mark Canha2021</v>
      </c>
      <c r="E230" t="s">
        <v>1395</v>
      </c>
      <c r="F230">
        <v>2021</v>
      </c>
      <c r="G230">
        <v>67</v>
      </c>
      <c r="H230">
        <v>300</v>
      </c>
      <c r="I230">
        <v>625</v>
      </c>
      <c r="J230">
        <v>67</v>
      </c>
      <c r="K230">
        <v>248</v>
      </c>
      <c r="L230">
        <v>38</v>
      </c>
      <c r="M230">
        <v>51</v>
      </c>
      <c r="N230">
        <v>10</v>
      </c>
      <c r="O230">
        <v>0</v>
      </c>
      <c r="P230">
        <v>6</v>
      </c>
      <c r="Q230">
        <v>28</v>
      </c>
      <c r="R230">
        <v>5</v>
      </c>
      <c r="S230">
        <v>1</v>
      </c>
      <c r="T230">
        <v>37</v>
      </c>
      <c r="U230">
        <v>60</v>
      </c>
      <c r="V230">
        <v>0.20599999999999999</v>
      </c>
      <c r="W230">
        <v>0.34</v>
      </c>
      <c r="X230">
        <v>0.31900000000000001</v>
      </c>
      <c r="Y230">
        <v>0.65900000000000003</v>
      </c>
      <c r="Z230">
        <v>79</v>
      </c>
      <c r="AA230">
        <v>3</v>
      </c>
      <c r="AB230">
        <v>14</v>
      </c>
      <c r="AC230">
        <v>0</v>
      </c>
      <c r="AD230">
        <v>1</v>
      </c>
      <c r="AE230">
        <v>0</v>
      </c>
      <c r="AF230">
        <v>5</v>
      </c>
      <c r="AG230">
        <v>0.246</v>
      </c>
      <c r="AH230">
        <v>77</v>
      </c>
      <c r="AI230">
        <v>82</v>
      </c>
      <c r="AJ230" t="s">
        <v>780</v>
      </c>
    </row>
    <row r="231" spans="1:36" x14ac:dyDescent="0.45">
      <c r="A231">
        <v>230</v>
      </c>
      <c r="C231" t="s">
        <v>631</v>
      </c>
      <c r="D231" t="str">
        <f t="shared" si="3"/>
        <v>Chris Carter2016</v>
      </c>
      <c r="E231" t="s">
        <v>1395</v>
      </c>
      <c r="F231">
        <v>2016</v>
      </c>
      <c r="G231">
        <v>75</v>
      </c>
      <c r="H231">
        <v>300</v>
      </c>
      <c r="I231">
        <v>644</v>
      </c>
      <c r="J231">
        <v>71</v>
      </c>
      <c r="K231">
        <v>253</v>
      </c>
      <c r="L231">
        <v>43</v>
      </c>
      <c r="M231">
        <v>54</v>
      </c>
      <c r="N231">
        <v>11</v>
      </c>
      <c r="O231">
        <v>0</v>
      </c>
      <c r="P231">
        <v>19</v>
      </c>
      <c r="Q231">
        <v>43</v>
      </c>
      <c r="R231">
        <v>3</v>
      </c>
      <c r="S231">
        <v>1</v>
      </c>
      <c r="T231">
        <v>40</v>
      </c>
      <c r="U231">
        <v>94</v>
      </c>
      <c r="V231">
        <v>0.21299999999999999</v>
      </c>
      <c r="W231">
        <v>0.32700000000000001</v>
      </c>
      <c r="X231">
        <v>0.48199999999999998</v>
      </c>
      <c r="Y231">
        <v>0.80900000000000005</v>
      </c>
      <c r="Z231">
        <v>122</v>
      </c>
      <c r="AA231">
        <v>7</v>
      </c>
      <c r="AB231">
        <v>4</v>
      </c>
      <c r="AC231">
        <v>0</v>
      </c>
      <c r="AD231">
        <v>3</v>
      </c>
      <c r="AE231">
        <v>1</v>
      </c>
      <c r="AF231">
        <v>1</v>
      </c>
      <c r="AG231">
        <v>0.245</v>
      </c>
      <c r="AH231">
        <v>99</v>
      </c>
      <c r="AI231">
        <v>118</v>
      </c>
      <c r="AJ231" t="s">
        <v>632</v>
      </c>
    </row>
    <row r="232" spans="1:36" x14ac:dyDescent="0.45">
      <c r="A232">
        <v>231</v>
      </c>
      <c r="C232" t="s">
        <v>877</v>
      </c>
      <c r="D232" t="str">
        <f t="shared" si="3"/>
        <v>Hunter Dozier2019</v>
      </c>
      <c r="E232" t="s">
        <v>1395</v>
      </c>
      <c r="F232">
        <v>2019</v>
      </c>
      <c r="G232">
        <v>71</v>
      </c>
      <c r="H232">
        <v>300</v>
      </c>
      <c r="I232">
        <v>586</v>
      </c>
      <c r="J232">
        <v>70</v>
      </c>
      <c r="K232">
        <v>275</v>
      </c>
      <c r="L232">
        <v>44</v>
      </c>
      <c r="M232">
        <v>76</v>
      </c>
      <c r="N232">
        <v>14</v>
      </c>
      <c r="O232">
        <v>6</v>
      </c>
      <c r="P232">
        <v>13</v>
      </c>
      <c r="Q232">
        <v>39</v>
      </c>
      <c r="R232">
        <v>1</v>
      </c>
      <c r="S232">
        <v>1</v>
      </c>
      <c r="T232">
        <v>22</v>
      </c>
      <c r="U232">
        <v>84</v>
      </c>
      <c r="V232">
        <v>0.27600000000000002</v>
      </c>
      <c r="W232">
        <v>0.33</v>
      </c>
      <c r="X232">
        <v>0.51300000000000001</v>
      </c>
      <c r="Y232">
        <v>0.84299999999999997</v>
      </c>
      <c r="Z232">
        <v>141</v>
      </c>
      <c r="AA232">
        <v>5</v>
      </c>
      <c r="AB232">
        <v>1</v>
      </c>
      <c r="AC232">
        <v>0</v>
      </c>
      <c r="AD232">
        <v>2</v>
      </c>
      <c r="AE232">
        <v>0</v>
      </c>
      <c r="AF232">
        <v>0</v>
      </c>
      <c r="AG232">
        <v>0.35</v>
      </c>
      <c r="AH232">
        <v>93</v>
      </c>
      <c r="AI232">
        <v>119</v>
      </c>
      <c r="AJ232" t="s">
        <v>878</v>
      </c>
    </row>
    <row r="233" spans="1:36" x14ac:dyDescent="0.45">
      <c r="A233">
        <v>232</v>
      </c>
      <c r="C233" t="s">
        <v>1396</v>
      </c>
      <c r="D233" t="str">
        <f t="shared" si="3"/>
        <v>Zack Gelof2023</v>
      </c>
      <c r="E233" t="s">
        <v>1395</v>
      </c>
      <c r="F233">
        <v>2023</v>
      </c>
      <c r="G233">
        <v>69</v>
      </c>
      <c r="H233">
        <v>300</v>
      </c>
      <c r="I233">
        <v>300</v>
      </c>
      <c r="J233">
        <v>69</v>
      </c>
      <c r="K233">
        <v>270</v>
      </c>
      <c r="L233">
        <v>40</v>
      </c>
      <c r="M233">
        <v>72</v>
      </c>
      <c r="N233">
        <v>20</v>
      </c>
      <c r="O233">
        <v>1</v>
      </c>
      <c r="P233">
        <v>14</v>
      </c>
      <c r="Q233">
        <v>32</v>
      </c>
      <c r="R233">
        <v>14</v>
      </c>
      <c r="S233">
        <v>2</v>
      </c>
      <c r="T233">
        <v>26</v>
      </c>
      <c r="U233">
        <v>82</v>
      </c>
      <c r="V233">
        <v>0.26700000000000002</v>
      </c>
      <c r="W233">
        <v>0.33700000000000002</v>
      </c>
      <c r="X233">
        <v>0.504</v>
      </c>
      <c r="Y233">
        <v>0.84</v>
      </c>
      <c r="Z233">
        <v>136</v>
      </c>
      <c r="AA233">
        <v>5</v>
      </c>
      <c r="AB233">
        <v>3</v>
      </c>
      <c r="AC233">
        <v>0</v>
      </c>
      <c r="AD233">
        <v>1</v>
      </c>
      <c r="AE233">
        <v>1</v>
      </c>
      <c r="AF233">
        <v>0</v>
      </c>
      <c r="AG233">
        <v>0.33100000000000002</v>
      </c>
      <c r="AH233">
        <v>100</v>
      </c>
      <c r="AI233">
        <v>125</v>
      </c>
      <c r="AJ233" t="s">
        <v>1397</v>
      </c>
    </row>
    <row r="234" spans="1:36" x14ac:dyDescent="0.45">
      <c r="A234">
        <v>233</v>
      </c>
      <c r="C234" t="s">
        <v>98</v>
      </c>
      <c r="D234" t="str">
        <f t="shared" si="3"/>
        <v>Bryce Harper2023</v>
      </c>
      <c r="E234" t="s">
        <v>1395</v>
      </c>
      <c r="F234">
        <v>2023</v>
      </c>
      <c r="G234">
        <v>70</v>
      </c>
      <c r="H234">
        <v>300</v>
      </c>
      <c r="I234">
        <v>546</v>
      </c>
      <c r="J234">
        <v>69</v>
      </c>
      <c r="K234">
        <v>247</v>
      </c>
      <c r="L234">
        <v>51</v>
      </c>
      <c r="M234">
        <v>73</v>
      </c>
      <c r="N234">
        <v>15</v>
      </c>
      <c r="O234">
        <v>1</v>
      </c>
      <c r="P234">
        <v>18</v>
      </c>
      <c r="Q234">
        <v>49</v>
      </c>
      <c r="R234">
        <v>6</v>
      </c>
      <c r="S234">
        <v>1</v>
      </c>
      <c r="T234">
        <v>47</v>
      </c>
      <c r="U234">
        <v>64</v>
      </c>
      <c r="V234">
        <v>0.29599999999999999</v>
      </c>
      <c r="W234">
        <v>0.41299999999999998</v>
      </c>
      <c r="X234">
        <v>0.58299999999999996</v>
      </c>
      <c r="Y234">
        <v>0.996</v>
      </c>
      <c r="Z234">
        <v>144</v>
      </c>
      <c r="AA234">
        <v>5</v>
      </c>
      <c r="AB234">
        <v>4</v>
      </c>
      <c r="AC234">
        <v>0</v>
      </c>
      <c r="AD234">
        <v>2</v>
      </c>
      <c r="AE234">
        <v>4</v>
      </c>
      <c r="AF234">
        <v>1</v>
      </c>
      <c r="AG234">
        <v>0.32900000000000001</v>
      </c>
      <c r="AH234">
        <v>120</v>
      </c>
      <c r="AI234">
        <v>168</v>
      </c>
      <c r="AJ234" t="s">
        <v>99</v>
      </c>
    </row>
    <row r="235" spans="1:36" x14ac:dyDescent="0.45">
      <c r="A235">
        <v>234</v>
      </c>
      <c r="C235" t="s">
        <v>138</v>
      </c>
      <c r="D235" t="str">
        <f t="shared" si="3"/>
        <v>Ian Kinsler2017</v>
      </c>
      <c r="E235" t="s">
        <v>1395</v>
      </c>
      <c r="F235">
        <v>2017</v>
      </c>
      <c r="G235">
        <v>68</v>
      </c>
      <c r="H235">
        <v>300</v>
      </c>
      <c r="I235">
        <v>613</v>
      </c>
      <c r="J235">
        <v>67</v>
      </c>
      <c r="K235">
        <v>272</v>
      </c>
      <c r="L235">
        <v>41</v>
      </c>
      <c r="M235">
        <v>63</v>
      </c>
      <c r="N235">
        <v>13</v>
      </c>
      <c r="O235">
        <v>2</v>
      </c>
      <c r="P235">
        <v>13</v>
      </c>
      <c r="Q235">
        <v>29</v>
      </c>
      <c r="R235">
        <v>8</v>
      </c>
      <c r="S235">
        <v>1</v>
      </c>
      <c r="T235">
        <v>25</v>
      </c>
      <c r="U235">
        <v>47</v>
      </c>
      <c r="V235">
        <v>0.23200000000000001</v>
      </c>
      <c r="W235">
        <v>0.30299999999999999</v>
      </c>
      <c r="X235">
        <v>0.438</v>
      </c>
      <c r="Y235">
        <v>0.74099999999999999</v>
      </c>
      <c r="Z235">
        <v>119</v>
      </c>
      <c r="AA235">
        <v>8</v>
      </c>
      <c r="AB235">
        <v>3</v>
      </c>
      <c r="AC235">
        <v>0</v>
      </c>
      <c r="AD235">
        <v>0</v>
      </c>
      <c r="AE235">
        <v>2</v>
      </c>
      <c r="AF235">
        <v>0</v>
      </c>
      <c r="AG235">
        <v>0.23599999999999999</v>
      </c>
      <c r="AH235">
        <v>103</v>
      </c>
      <c r="AI235">
        <v>96</v>
      </c>
      <c r="AJ235" t="s">
        <v>139</v>
      </c>
    </row>
    <row r="236" spans="1:36" x14ac:dyDescent="0.45">
      <c r="A236">
        <v>235</v>
      </c>
      <c r="C236" t="s">
        <v>35</v>
      </c>
      <c r="D236" t="str">
        <f t="shared" si="3"/>
        <v>Francisco Lindor2023</v>
      </c>
      <c r="E236" t="s">
        <v>1395</v>
      </c>
      <c r="F236">
        <v>2023</v>
      </c>
      <c r="G236">
        <v>70</v>
      </c>
      <c r="H236">
        <v>300</v>
      </c>
      <c r="I236">
        <v>687</v>
      </c>
      <c r="J236">
        <v>70</v>
      </c>
      <c r="K236">
        <v>263</v>
      </c>
      <c r="L236">
        <v>52</v>
      </c>
      <c r="M236">
        <v>72</v>
      </c>
      <c r="N236">
        <v>13</v>
      </c>
      <c r="O236">
        <v>0</v>
      </c>
      <c r="P236">
        <v>12</v>
      </c>
      <c r="Q236">
        <v>38</v>
      </c>
      <c r="R236">
        <v>18</v>
      </c>
      <c r="S236">
        <v>3</v>
      </c>
      <c r="T236">
        <v>30</v>
      </c>
      <c r="U236">
        <v>56</v>
      </c>
      <c r="V236">
        <v>0.27400000000000002</v>
      </c>
      <c r="W236">
        <v>0.35699999999999998</v>
      </c>
      <c r="X236">
        <v>0.46</v>
      </c>
      <c r="Y236">
        <v>0.81699999999999995</v>
      </c>
      <c r="Z236">
        <v>121</v>
      </c>
      <c r="AA236">
        <v>2</v>
      </c>
      <c r="AB236">
        <v>5</v>
      </c>
      <c r="AC236">
        <v>0</v>
      </c>
      <c r="AD236">
        <v>2</v>
      </c>
      <c r="AE236">
        <v>1</v>
      </c>
      <c r="AF236">
        <v>2</v>
      </c>
      <c r="AG236">
        <v>0.30499999999999999</v>
      </c>
      <c r="AH236">
        <v>104</v>
      </c>
      <c r="AI236">
        <v>121</v>
      </c>
      <c r="AJ236" t="s">
        <v>37</v>
      </c>
    </row>
    <row r="237" spans="1:36" x14ac:dyDescent="0.45">
      <c r="A237">
        <v>236</v>
      </c>
      <c r="C237" t="s">
        <v>196</v>
      </c>
      <c r="D237" t="str">
        <f t="shared" si="3"/>
        <v>J.D. Martinez2019</v>
      </c>
      <c r="E237" t="s">
        <v>1395</v>
      </c>
      <c r="F237">
        <v>2019</v>
      </c>
      <c r="G237">
        <v>67</v>
      </c>
      <c r="H237">
        <v>300</v>
      </c>
      <c r="I237">
        <v>657</v>
      </c>
      <c r="J237">
        <v>67</v>
      </c>
      <c r="K237">
        <v>259</v>
      </c>
      <c r="L237">
        <v>46</v>
      </c>
      <c r="M237">
        <v>79</v>
      </c>
      <c r="N237">
        <v>14</v>
      </c>
      <c r="O237">
        <v>1</v>
      </c>
      <c r="P237">
        <v>18</v>
      </c>
      <c r="Q237">
        <v>57</v>
      </c>
      <c r="R237">
        <v>1</v>
      </c>
      <c r="S237">
        <v>0</v>
      </c>
      <c r="T237">
        <v>36</v>
      </c>
      <c r="U237">
        <v>70</v>
      </c>
      <c r="V237">
        <v>0.30499999999999999</v>
      </c>
      <c r="W237">
        <v>0.39</v>
      </c>
      <c r="X237">
        <v>0.57499999999999996</v>
      </c>
      <c r="Y237">
        <v>0.96499999999999997</v>
      </c>
      <c r="Z237">
        <v>149</v>
      </c>
      <c r="AA237">
        <v>6</v>
      </c>
      <c r="AB237">
        <v>2</v>
      </c>
      <c r="AC237">
        <v>0</v>
      </c>
      <c r="AD237">
        <v>3</v>
      </c>
      <c r="AE237">
        <v>4</v>
      </c>
      <c r="AF237">
        <v>1</v>
      </c>
      <c r="AG237">
        <v>0.35099999999999998</v>
      </c>
      <c r="AH237">
        <v>105</v>
      </c>
      <c r="AI237">
        <v>152</v>
      </c>
      <c r="AJ237" t="s">
        <v>197</v>
      </c>
    </row>
    <row r="238" spans="1:36" x14ac:dyDescent="0.45">
      <c r="A238">
        <v>237</v>
      </c>
      <c r="C238" t="s">
        <v>465</v>
      </c>
      <c r="D238" t="str">
        <f t="shared" si="3"/>
        <v>Joe Mauer2015</v>
      </c>
      <c r="E238" t="s">
        <v>1395</v>
      </c>
      <c r="F238">
        <v>2015</v>
      </c>
      <c r="G238">
        <v>70</v>
      </c>
      <c r="H238">
        <v>300</v>
      </c>
      <c r="I238">
        <v>666</v>
      </c>
      <c r="J238">
        <v>69</v>
      </c>
      <c r="K238">
        <v>264</v>
      </c>
      <c r="L238">
        <v>31</v>
      </c>
      <c r="M238">
        <v>68</v>
      </c>
      <c r="N238">
        <v>18</v>
      </c>
      <c r="O238">
        <v>0</v>
      </c>
      <c r="P238">
        <v>4</v>
      </c>
      <c r="Q238">
        <v>24</v>
      </c>
      <c r="R238">
        <v>1</v>
      </c>
      <c r="S238">
        <v>0</v>
      </c>
      <c r="T238">
        <v>34</v>
      </c>
      <c r="U238">
        <v>53</v>
      </c>
      <c r="V238">
        <v>0.25800000000000001</v>
      </c>
      <c r="W238">
        <v>0.34100000000000003</v>
      </c>
      <c r="X238">
        <v>0.371</v>
      </c>
      <c r="Y238">
        <v>0.71199999999999997</v>
      </c>
      <c r="Z238">
        <v>98</v>
      </c>
      <c r="AA238">
        <v>9</v>
      </c>
      <c r="AB238">
        <v>0</v>
      </c>
      <c r="AC238">
        <v>1</v>
      </c>
      <c r="AD238">
        <v>1</v>
      </c>
      <c r="AE238">
        <v>2</v>
      </c>
      <c r="AF238">
        <v>6</v>
      </c>
      <c r="AG238">
        <v>0.308</v>
      </c>
      <c r="AH238">
        <v>99</v>
      </c>
      <c r="AI238">
        <v>96</v>
      </c>
      <c r="AJ238" t="s">
        <v>466</v>
      </c>
    </row>
    <row r="239" spans="1:36" x14ac:dyDescent="0.45">
      <c r="A239">
        <v>238</v>
      </c>
      <c r="C239" t="s">
        <v>533</v>
      </c>
      <c r="D239" t="str">
        <f t="shared" si="3"/>
        <v>Joey Meneses2023</v>
      </c>
      <c r="E239" t="s">
        <v>1395</v>
      </c>
      <c r="F239">
        <v>2023</v>
      </c>
      <c r="G239">
        <v>71</v>
      </c>
      <c r="H239">
        <v>300</v>
      </c>
      <c r="I239">
        <v>657</v>
      </c>
      <c r="J239">
        <v>68</v>
      </c>
      <c r="K239">
        <v>277</v>
      </c>
      <c r="L239">
        <v>37</v>
      </c>
      <c r="M239">
        <v>73</v>
      </c>
      <c r="N239">
        <v>16</v>
      </c>
      <c r="O239">
        <v>0</v>
      </c>
      <c r="P239">
        <v>7</v>
      </c>
      <c r="Q239">
        <v>43</v>
      </c>
      <c r="R239">
        <v>0</v>
      </c>
      <c r="S239">
        <v>0</v>
      </c>
      <c r="T239">
        <v>16</v>
      </c>
      <c r="U239">
        <v>58</v>
      </c>
      <c r="V239">
        <v>0.26400000000000001</v>
      </c>
      <c r="W239">
        <v>0.313</v>
      </c>
      <c r="X239">
        <v>0.39700000000000002</v>
      </c>
      <c r="Y239">
        <v>0.71</v>
      </c>
      <c r="Z239">
        <v>110</v>
      </c>
      <c r="AA239">
        <v>6</v>
      </c>
      <c r="AB239">
        <v>5</v>
      </c>
      <c r="AC239">
        <v>0</v>
      </c>
      <c r="AD239">
        <v>2</v>
      </c>
      <c r="AE239">
        <v>0</v>
      </c>
      <c r="AF239">
        <v>4</v>
      </c>
      <c r="AG239">
        <v>0.308</v>
      </c>
      <c r="AH239">
        <v>97</v>
      </c>
      <c r="AI239">
        <v>92</v>
      </c>
      <c r="AJ239" t="s">
        <v>534</v>
      </c>
    </row>
    <row r="240" spans="1:36" x14ac:dyDescent="0.45">
      <c r="A240">
        <v>239</v>
      </c>
      <c r="C240" t="s">
        <v>397</v>
      </c>
      <c r="D240" t="str">
        <f t="shared" si="3"/>
        <v>Kyle Tucker2023</v>
      </c>
      <c r="E240" t="s">
        <v>1395</v>
      </c>
      <c r="F240">
        <v>2023</v>
      </c>
      <c r="G240">
        <v>68</v>
      </c>
      <c r="H240">
        <v>300</v>
      </c>
      <c r="I240">
        <v>674</v>
      </c>
      <c r="J240">
        <v>67</v>
      </c>
      <c r="K240">
        <v>251</v>
      </c>
      <c r="L240">
        <v>51</v>
      </c>
      <c r="M240">
        <v>70</v>
      </c>
      <c r="N240">
        <v>17</v>
      </c>
      <c r="O240">
        <v>5</v>
      </c>
      <c r="P240">
        <v>16</v>
      </c>
      <c r="Q240">
        <v>56</v>
      </c>
      <c r="R240">
        <v>15</v>
      </c>
      <c r="S240">
        <v>2</v>
      </c>
      <c r="T240">
        <v>39</v>
      </c>
      <c r="U240">
        <v>42</v>
      </c>
      <c r="V240">
        <v>0.27900000000000003</v>
      </c>
      <c r="W240">
        <v>0.374</v>
      </c>
      <c r="X240">
        <v>0.57799999999999996</v>
      </c>
      <c r="Y240">
        <v>0.95099999999999996</v>
      </c>
      <c r="Z240">
        <v>145</v>
      </c>
      <c r="AA240">
        <v>3</v>
      </c>
      <c r="AB240">
        <v>2</v>
      </c>
      <c r="AC240">
        <v>0</v>
      </c>
      <c r="AD240">
        <v>5</v>
      </c>
      <c r="AE240">
        <v>6</v>
      </c>
      <c r="AF240">
        <v>2</v>
      </c>
      <c r="AG240">
        <v>0.27300000000000002</v>
      </c>
      <c r="AH240">
        <v>113</v>
      </c>
      <c r="AI240">
        <v>155</v>
      </c>
      <c r="AJ240" t="s">
        <v>398</v>
      </c>
    </row>
    <row r="241" spans="1:36" x14ac:dyDescent="0.45">
      <c r="A241">
        <v>240</v>
      </c>
      <c r="C241" t="s">
        <v>120</v>
      </c>
      <c r="D241" t="str">
        <f t="shared" si="3"/>
        <v>Elvis Andrus2015</v>
      </c>
      <c r="E241" t="s">
        <v>1395</v>
      </c>
      <c r="F241">
        <v>2015</v>
      </c>
      <c r="G241">
        <v>74</v>
      </c>
      <c r="H241">
        <v>299</v>
      </c>
      <c r="I241">
        <v>661</v>
      </c>
      <c r="J241">
        <v>73</v>
      </c>
      <c r="K241">
        <v>274</v>
      </c>
      <c r="L241">
        <v>38</v>
      </c>
      <c r="M241">
        <v>76</v>
      </c>
      <c r="N241">
        <v>19</v>
      </c>
      <c r="O241">
        <v>1</v>
      </c>
      <c r="P241">
        <v>4</v>
      </c>
      <c r="Q241">
        <v>33</v>
      </c>
      <c r="R241">
        <v>16</v>
      </c>
      <c r="S241">
        <v>4</v>
      </c>
      <c r="T241">
        <v>17</v>
      </c>
      <c r="U241">
        <v>28</v>
      </c>
      <c r="V241">
        <v>0.27700000000000002</v>
      </c>
      <c r="W241">
        <v>0.32</v>
      </c>
      <c r="X241">
        <v>0.39800000000000002</v>
      </c>
      <c r="Y241">
        <v>0.71799999999999997</v>
      </c>
      <c r="Z241">
        <v>109</v>
      </c>
      <c r="AA241">
        <v>7</v>
      </c>
      <c r="AB241">
        <v>2</v>
      </c>
      <c r="AC241">
        <v>2</v>
      </c>
      <c r="AD241">
        <v>4</v>
      </c>
      <c r="AE241">
        <v>0</v>
      </c>
      <c r="AF241">
        <v>4</v>
      </c>
      <c r="AG241">
        <v>0.29299999999999998</v>
      </c>
      <c r="AH241">
        <v>115</v>
      </c>
      <c r="AI241">
        <v>96</v>
      </c>
      <c r="AJ241" t="s">
        <v>121</v>
      </c>
    </row>
    <row r="242" spans="1:36" x14ac:dyDescent="0.45">
      <c r="A242">
        <v>241</v>
      </c>
      <c r="C242" t="s">
        <v>52</v>
      </c>
      <c r="D242" t="str">
        <f t="shared" si="3"/>
        <v>Matt Carpenter2018</v>
      </c>
      <c r="E242" t="s">
        <v>1395</v>
      </c>
      <c r="F242">
        <v>2018</v>
      </c>
      <c r="G242">
        <v>67</v>
      </c>
      <c r="H242">
        <v>299</v>
      </c>
      <c r="I242">
        <v>677</v>
      </c>
      <c r="J242">
        <v>64</v>
      </c>
      <c r="K242">
        <v>245</v>
      </c>
      <c r="L242">
        <v>54</v>
      </c>
      <c r="M242">
        <v>61</v>
      </c>
      <c r="N242">
        <v>14</v>
      </c>
      <c r="O242">
        <v>0</v>
      </c>
      <c r="P242">
        <v>17</v>
      </c>
      <c r="Q242">
        <v>38</v>
      </c>
      <c r="R242">
        <v>4</v>
      </c>
      <c r="S242">
        <v>1</v>
      </c>
      <c r="T242">
        <v>46</v>
      </c>
      <c r="U242">
        <v>69</v>
      </c>
      <c r="V242">
        <v>0.249</v>
      </c>
      <c r="W242">
        <v>0.376</v>
      </c>
      <c r="X242">
        <v>0.51400000000000001</v>
      </c>
      <c r="Y242">
        <v>0.89</v>
      </c>
      <c r="Z242">
        <v>126</v>
      </c>
      <c r="AA242">
        <v>0</v>
      </c>
      <c r="AB242">
        <v>5</v>
      </c>
      <c r="AC242">
        <v>0</v>
      </c>
      <c r="AD242">
        <v>2</v>
      </c>
      <c r="AE242">
        <v>13</v>
      </c>
      <c r="AF242">
        <v>1</v>
      </c>
      <c r="AG242">
        <v>0.27300000000000002</v>
      </c>
      <c r="AH242">
        <v>99</v>
      </c>
      <c r="AI242">
        <v>143</v>
      </c>
      <c r="AJ242" t="s">
        <v>53</v>
      </c>
    </row>
    <row r="243" spans="1:36" x14ac:dyDescent="0.45">
      <c r="A243">
        <v>242</v>
      </c>
      <c r="C243" t="s">
        <v>116</v>
      </c>
      <c r="D243" t="str">
        <f t="shared" si="3"/>
        <v>Nick Castellanos2023</v>
      </c>
      <c r="E243" t="s">
        <v>1395</v>
      </c>
      <c r="F243">
        <v>2023</v>
      </c>
      <c r="G243">
        <v>70</v>
      </c>
      <c r="H243">
        <v>299</v>
      </c>
      <c r="I243">
        <v>671</v>
      </c>
      <c r="J243">
        <v>69</v>
      </c>
      <c r="K243">
        <v>281</v>
      </c>
      <c r="L243">
        <v>28</v>
      </c>
      <c r="M243">
        <v>66</v>
      </c>
      <c r="N243">
        <v>11</v>
      </c>
      <c r="O243">
        <v>1</v>
      </c>
      <c r="P243">
        <v>16</v>
      </c>
      <c r="Q243">
        <v>51</v>
      </c>
      <c r="R243">
        <v>5</v>
      </c>
      <c r="S243">
        <v>0</v>
      </c>
      <c r="T243">
        <v>12</v>
      </c>
      <c r="U243">
        <v>88</v>
      </c>
      <c r="V243">
        <v>0.23499999999999999</v>
      </c>
      <c r="W243">
        <v>0.27100000000000002</v>
      </c>
      <c r="X243">
        <v>0.45200000000000001</v>
      </c>
      <c r="Y243">
        <v>0.72299999999999998</v>
      </c>
      <c r="Z243">
        <v>127</v>
      </c>
      <c r="AA243">
        <v>12</v>
      </c>
      <c r="AB243">
        <v>3</v>
      </c>
      <c r="AC243">
        <v>0</v>
      </c>
      <c r="AD243">
        <v>3</v>
      </c>
      <c r="AE243">
        <v>0</v>
      </c>
      <c r="AF243">
        <v>0</v>
      </c>
      <c r="AG243">
        <v>0.27800000000000002</v>
      </c>
      <c r="AH243">
        <v>82</v>
      </c>
      <c r="AI243">
        <v>92</v>
      </c>
      <c r="AJ243" t="s">
        <v>117</v>
      </c>
    </row>
    <row r="244" spans="1:36" x14ac:dyDescent="0.45">
      <c r="A244">
        <v>243</v>
      </c>
      <c r="C244" t="s">
        <v>861</v>
      </c>
      <c r="D244" t="str">
        <f t="shared" si="3"/>
        <v>Delino DeShields2015</v>
      </c>
      <c r="E244" t="s">
        <v>1395</v>
      </c>
      <c r="F244">
        <v>2015</v>
      </c>
      <c r="G244">
        <v>67</v>
      </c>
      <c r="H244">
        <v>299</v>
      </c>
      <c r="I244">
        <v>492</v>
      </c>
      <c r="J244">
        <v>67</v>
      </c>
      <c r="K244">
        <v>260</v>
      </c>
      <c r="L244">
        <v>47</v>
      </c>
      <c r="M244">
        <v>67</v>
      </c>
      <c r="N244">
        <v>11</v>
      </c>
      <c r="O244">
        <v>5</v>
      </c>
      <c r="P244">
        <v>2</v>
      </c>
      <c r="Q244">
        <v>25</v>
      </c>
      <c r="R244">
        <v>11</v>
      </c>
      <c r="S244">
        <v>6</v>
      </c>
      <c r="T244">
        <v>29</v>
      </c>
      <c r="U244">
        <v>58</v>
      </c>
      <c r="V244">
        <v>0.25800000000000001</v>
      </c>
      <c r="W244">
        <v>0.33500000000000002</v>
      </c>
      <c r="X244">
        <v>0.36199999999999999</v>
      </c>
      <c r="Y244">
        <v>0.69599999999999995</v>
      </c>
      <c r="Z244">
        <v>94</v>
      </c>
      <c r="AA244">
        <v>1</v>
      </c>
      <c r="AB244">
        <v>3</v>
      </c>
      <c r="AC244">
        <v>3</v>
      </c>
      <c r="AD244">
        <v>4</v>
      </c>
      <c r="AE244">
        <v>0</v>
      </c>
      <c r="AF244">
        <v>2</v>
      </c>
      <c r="AG244">
        <v>0.31900000000000001</v>
      </c>
      <c r="AH244">
        <v>94</v>
      </c>
      <c r="AI244">
        <v>92</v>
      </c>
      <c r="AJ244" t="s">
        <v>862</v>
      </c>
    </row>
    <row r="245" spans="1:36" x14ac:dyDescent="0.45">
      <c r="A245">
        <v>244</v>
      </c>
      <c r="C245" t="s">
        <v>158</v>
      </c>
      <c r="D245" t="str">
        <f t="shared" si="3"/>
        <v>Todd Frazier2016</v>
      </c>
      <c r="E245" t="s">
        <v>1395</v>
      </c>
      <c r="F245">
        <v>2016</v>
      </c>
      <c r="G245">
        <v>72</v>
      </c>
      <c r="H245">
        <v>299</v>
      </c>
      <c r="I245">
        <v>666</v>
      </c>
      <c r="J245">
        <v>72</v>
      </c>
      <c r="K245">
        <v>271</v>
      </c>
      <c r="L245">
        <v>38</v>
      </c>
      <c r="M245">
        <v>65</v>
      </c>
      <c r="N245">
        <v>12</v>
      </c>
      <c r="O245">
        <v>0</v>
      </c>
      <c r="P245">
        <v>15</v>
      </c>
      <c r="Q245">
        <v>41</v>
      </c>
      <c r="R245">
        <v>9</v>
      </c>
      <c r="S245">
        <v>3</v>
      </c>
      <c r="T245">
        <v>24</v>
      </c>
      <c r="U245">
        <v>78</v>
      </c>
      <c r="V245">
        <v>0.24</v>
      </c>
      <c r="W245">
        <v>0.29899999999999999</v>
      </c>
      <c r="X245">
        <v>0.45</v>
      </c>
      <c r="Y245">
        <v>0.749</v>
      </c>
      <c r="Z245">
        <v>122</v>
      </c>
      <c r="AA245">
        <v>7</v>
      </c>
      <c r="AB245">
        <v>0</v>
      </c>
      <c r="AC245">
        <v>1</v>
      </c>
      <c r="AD245">
        <v>3</v>
      </c>
      <c r="AE245">
        <v>0</v>
      </c>
      <c r="AF245">
        <v>2</v>
      </c>
      <c r="AG245">
        <v>0.27600000000000002</v>
      </c>
      <c r="AH245">
        <v>96</v>
      </c>
      <c r="AI245">
        <v>102</v>
      </c>
      <c r="AJ245" t="s">
        <v>159</v>
      </c>
    </row>
    <row r="246" spans="1:36" x14ac:dyDescent="0.45">
      <c r="A246">
        <v>245</v>
      </c>
      <c r="C246" t="s">
        <v>529</v>
      </c>
      <c r="D246" t="str">
        <f t="shared" si="3"/>
        <v>Austin Jackson2014</v>
      </c>
      <c r="E246" t="s">
        <v>1395</v>
      </c>
      <c r="F246">
        <v>2014</v>
      </c>
      <c r="G246">
        <v>68</v>
      </c>
      <c r="H246">
        <v>299</v>
      </c>
      <c r="I246">
        <v>656</v>
      </c>
      <c r="J246">
        <v>68</v>
      </c>
      <c r="K246">
        <v>281</v>
      </c>
      <c r="L246">
        <v>27</v>
      </c>
      <c r="M246">
        <v>72</v>
      </c>
      <c r="N246">
        <v>10</v>
      </c>
      <c r="O246">
        <v>2</v>
      </c>
      <c r="P246">
        <v>1</v>
      </c>
      <c r="Q246">
        <v>23</v>
      </c>
      <c r="R246">
        <v>12</v>
      </c>
      <c r="S246">
        <v>2</v>
      </c>
      <c r="T246">
        <v>16</v>
      </c>
      <c r="U246">
        <v>68</v>
      </c>
      <c r="V246">
        <v>0.25600000000000001</v>
      </c>
      <c r="W246">
        <v>0.29799999999999999</v>
      </c>
      <c r="X246">
        <v>0.317</v>
      </c>
      <c r="Y246">
        <v>0.61399999999999999</v>
      </c>
      <c r="Z246">
        <v>89</v>
      </c>
      <c r="AA246">
        <v>8</v>
      </c>
      <c r="AB246">
        <v>1</v>
      </c>
      <c r="AC246">
        <v>0</v>
      </c>
      <c r="AD246">
        <v>1</v>
      </c>
      <c r="AE246">
        <v>0</v>
      </c>
      <c r="AF246">
        <v>0</v>
      </c>
      <c r="AG246">
        <v>0.33300000000000002</v>
      </c>
      <c r="AH246">
        <v>88</v>
      </c>
      <c r="AI246">
        <v>79</v>
      </c>
      <c r="AJ246" t="s">
        <v>530</v>
      </c>
    </row>
    <row r="247" spans="1:36" x14ac:dyDescent="0.45">
      <c r="A247">
        <v>246</v>
      </c>
      <c r="C247" t="s">
        <v>35</v>
      </c>
      <c r="D247" t="str">
        <f t="shared" si="3"/>
        <v>Francisco Lindor2022</v>
      </c>
      <c r="E247" t="s">
        <v>1395</v>
      </c>
      <c r="F247">
        <v>2022</v>
      </c>
      <c r="G247">
        <v>69</v>
      </c>
      <c r="H247">
        <v>299</v>
      </c>
      <c r="I247">
        <v>706</v>
      </c>
      <c r="J247">
        <v>69</v>
      </c>
      <c r="K247">
        <v>271</v>
      </c>
      <c r="L247">
        <v>44</v>
      </c>
      <c r="M247">
        <v>81</v>
      </c>
      <c r="N247">
        <v>13</v>
      </c>
      <c r="O247">
        <v>2</v>
      </c>
      <c r="P247">
        <v>10</v>
      </c>
      <c r="Q247">
        <v>41</v>
      </c>
      <c r="R247">
        <v>6</v>
      </c>
      <c r="S247">
        <v>3</v>
      </c>
      <c r="T247">
        <v>23</v>
      </c>
      <c r="U247">
        <v>53</v>
      </c>
      <c r="V247">
        <v>0.29899999999999999</v>
      </c>
      <c r="W247">
        <v>0.35799999999999998</v>
      </c>
      <c r="X247">
        <v>0.47199999999999998</v>
      </c>
      <c r="Y247">
        <v>0.83</v>
      </c>
      <c r="Z247">
        <v>128</v>
      </c>
      <c r="AA247">
        <v>7</v>
      </c>
      <c r="AB247">
        <v>3</v>
      </c>
      <c r="AC247">
        <v>0</v>
      </c>
      <c r="AD247">
        <v>2</v>
      </c>
      <c r="AE247">
        <v>0</v>
      </c>
      <c r="AF247">
        <v>2</v>
      </c>
      <c r="AG247">
        <v>0.33800000000000002</v>
      </c>
      <c r="AH247">
        <v>111</v>
      </c>
      <c r="AI247">
        <v>135</v>
      </c>
      <c r="AJ247" t="s">
        <v>37</v>
      </c>
    </row>
    <row r="248" spans="1:36" x14ac:dyDescent="0.45">
      <c r="A248">
        <v>247</v>
      </c>
      <c r="C248" t="s">
        <v>441</v>
      </c>
      <c r="D248" t="str">
        <f t="shared" si="3"/>
        <v>Kevin Pillar2019</v>
      </c>
      <c r="E248" t="s">
        <v>1395</v>
      </c>
      <c r="F248">
        <v>2019</v>
      </c>
      <c r="G248">
        <v>72</v>
      </c>
      <c r="H248">
        <v>299</v>
      </c>
      <c r="I248">
        <v>645</v>
      </c>
      <c r="J248">
        <v>69</v>
      </c>
      <c r="K248">
        <v>283</v>
      </c>
      <c r="L248">
        <v>36</v>
      </c>
      <c r="M248">
        <v>77</v>
      </c>
      <c r="N248">
        <v>19</v>
      </c>
      <c r="O248">
        <v>2</v>
      </c>
      <c r="P248">
        <v>9</v>
      </c>
      <c r="Q248">
        <v>40</v>
      </c>
      <c r="R248">
        <v>6</v>
      </c>
      <c r="S248">
        <v>4</v>
      </c>
      <c r="T248">
        <v>8</v>
      </c>
      <c r="U248">
        <v>39</v>
      </c>
      <c r="V248">
        <v>0.27200000000000002</v>
      </c>
      <c r="W248">
        <v>0.30099999999999999</v>
      </c>
      <c r="X248">
        <v>0.44900000000000001</v>
      </c>
      <c r="Y248">
        <v>0.75</v>
      </c>
      <c r="Z248">
        <v>127</v>
      </c>
      <c r="AA248">
        <v>7</v>
      </c>
      <c r="AB248">
        <v>5</v>
      </c>
      <c r="AC248">
        <v>0</v>
      </c>
      <c r="AD248">
        <v>3</v>
      </c>
      <c r="AE248">
        <v>1</v>
      </c>
      <c r="AF248">
        <v>5</v>
      </c>
      <c r="AG248">
        <v>0.28599999999999998</v>
      </c>
      <c r="AH248">
        <v>109</v>
      </c>
      <c r="AI248">
        <v>96</v>
      </c>
      <c r="AJ248" t="s">
        <v>442</v>
      </c>
    </row>
    <row r="249" spans="1:36" x14ac:dyDescent="0.45">
      <c r="A249">
        <v>248</v>
      </c>
      <c r="C249" t="s">
        <v>473</v>
      </c>
      <c r="D249" t="str">
        <f t="shared" si="3"/>
        <v>Amed Rosario2019</v>
      </c>
      <c r="E249" t="s">
        <v>1395</v>
      </c>
      <c r="F249">
        <v>2019</v>
      </c>
      <c r="G249">
        <v>70</v>
      </c>
      <c r="H249">
        <v>299</v>
      </c>
      <c r="I249">
        <v>655</v>
      </c>
      <c r="J249">
        <v>68</v>
      </c>
      <c r="K249">
        <v>285</v>
      </c>
      <c r="L249">
        <v>37</v>
      </c>
      <c r="M249">
        <v>91</v>
      </c>
      <c r="N249">
        <v>14</v>
      </c>
      <c r="O249">
        <v>3</v>
      </c>
      <c r="P249">
        <v>6</v>
      </c>
      <c r="Q249">
        <v>30</v>
      </c>
      <c r="R249">
        <v>9</v>
      </c>
      <c r="S249">
        <v>7</v>
      </c>
      <c r="T249">
        <v>12</v>
      </c>
      <c r="U249">
        <v>45</v>
      </c>
      <c r="V249">
        <v>0.31900000000000001</v>
      </c>
      <c r="W249">
        <v>0.35099999999999998</v>
      </c>
      <c r="X249">
        <v>0.45300000000000001</v>
      </c>
      <c r="Y249">
        <v>0.80400000000000005</v>
      </c>
      <c r="Z249">
        <v>129</v>
      </c>
      <c r="AA249">
        <v>4</v>
      </c>
      <c r="AB249">
        <v>2</v>
      </c>
      <c r="AC249">
        <v>0</v>
      </c>
      <c r="AD249">
        <v>0</v>
      </c>
      <c r="AE249">
        <v>1</v>
      </c>
      <c r="AF249">
        <v>2</v>
      </c>
      <c r="AG249">
        <v>0.36299999999999999</v>
      </c>
      <c r="AH249">
        <v>114</v>
      </c>
      <c r="AI249">
        <v>112</v>
      </c>
      <c r="AJ249" t="s">
        <v>474</v>
      </c>
    </row>
    <row r="250" spans="1:36" x14ac:dyDescent="0.45">
      <c r="A250">
        <v>249</v>
      </c>
      <c r="C250" t="s">
        <v>320</v>
      </c>
      <c r="D250" t="str">
        <f t="shared" si="3"/>
        <v>Lane Thomas2023</v>
      </c>
      <c r="E250" t="s">
        <v>1395</v>
      </c>
      <c r="F250">
        <v>2023</v>
      </c>
      <c r="G250">
        <v>68</v>
      </c>
      <c r="H250">
        <v>299</v>
      </c>
      <c r="I250">
        <v>682</v>
      </c>
      <c r="J250">
        <v>66</v>
      </c>
      <c r="K250">
        <v>274</v>
      </c>
      <c r="L250">
        <v>41</v>
      </c>
      <c r="M250">
        <v>61</v>
      </c>
      <c r="N250">
        <v>13</v>
      </c>
      <c r="O250">
        <v>1</v>
      </c>
      <c r="P250">
        <v>14</v>
      </c>
      <c r="Q250">
        <v>37</v>
      </c>
      <c r="R250">
        <v>12</v>
      </c>
      <c r="S250">
        <v>3</v>
      </c>
      <c r="T250">
        <v>15</v>
      </c>
      <c r="U250">
        <v>78</v>
      </c>
      <c r="V250">
        <v>0.223</v>
      </c>
      <c r="W250">
        <v>0.27400000000000002</v>
      </c>
      <c r="X250">
        <v>0.43099999999999999</v>
      </c>
      <c r="Y250">
        <v>0.70499999999999996</v>
      </c>
      <c r="Z250">
        <v>118</v>
      </c>
      <c r="AA250">
        <v>2</v>
      </c>
      <c r="AB250">
        <v>6</v>
      </c>
      <c r="AC250">
        <v>0</v>
      </c>
      <c r="AD250">
        <v>4</v>
      </c>
      <c r="AE250">
        <v>0</v>
      </c>
      <c r="AF250">
        <v>2</v>
      </c>
      <c r="AG250">
        <v>0.253</v>
      </c>
      <c r="AH250">
        <v>79</v>
      </c>
      <c r="AI250">
        <v>88</v>
      </c>
      <c r="AJ250" t="s">
        <v>321</v>
      </c>
    </row>
    <row r="251" spans="1:36" x14ac:dyDescent="0.45">
      <c r="A251">
        <v>250</v>
      </c>
      <c r="C251" t="s">
        <v>288</v>
      </c>
      <c r="D251" t="str">
        <f t="shared" si="3"/>
        <v>Miguel Cabrera2016</v>
      </c>
      <c r="E251" t="s">
        <v>1395</v>
      </c>
      <c r="F251">
        <v>2016</v>
      </c>
      <c r="G251">
        <v>70</v>
      </c>
      <c r="H251">
        <v>298</v>
      </c>
      <c r="I251">
        <v>679</v>
      </c>
      <c r="J251">
        <v>70</v>
      </c>
      <c r="K251">
        <v>260</v>
      </c>
      <c r="L251">
        <v>43</v>
      </c>
      <c r="M251">
        <v>90</v>
      </c>
      <c r="N251">
        <v>15</v>
      </c>
      <c r="O251">
        <v>0</v>
      </c>
      <c r="P251">
        <v>20</v>
      </c>
      <c r="Q251">
        <v>55</v>
      </c>
      <c r="R251">
        <v>0</v>
      </c>
      <c r="S251">
        <v>0</v>
      </c>
      <c r="T251">
        <v>34</v>
      </c>
      <c r="U251">
        <v>51</v>
      </c>
      <c r="V251">
        <v>0.34599999999999997</v>
      </c>
      <c r="W251">
        <v>0.42299999999999999</v>
      </c>
      <c r="X251">
        <v>0.63500000000000001</v>
      </c>
      <c r="Y251">
        <v>1.0569999999999999</v>
      </c>
      <c r="Z251">
        <v>165</v>
      </c>
      <c r="AA251">
        <v>14</v>
      </c>
      <c r="AB251">
        <v>2</v>
      </c>
      <c r="AC251">
        <v>0</v>
      </c>
      <c r="AD251">
        <v>2</v>
      </c>
      <c r="AE251">
        <v>7</v>
      </c>
      <c r="AF251">
        <v>1</v>
      </c>
      <c r="AG251">
        <v>0.36699999999999999</v>
      </c>
      <c r="AH251">
        <v>120</v>
      </c>
      <c r="AI251">
        <v>185</v>
      </c>
      <c r="AJ251" t="s">
        <v>289</v>
      </c>
    </row>
    <row r="252" spans="1:36" x14ac:dyDescent="0.45">
      <c r="A252">
        <v>251</v>
      </c>
      <c r="C252" t="s">
        <v>288</v>
      </c>
      <c r="D252" t="str">
        <f t="shared" si="3"/>
        <v>Miguel Cabrera2014</v>
      </c>
      <c r="E252" t="s">
        <v>1395</v>
      </c>
      <c r="F252">
        <v>2014</v>
      </c>
      <c r="G252">
        <v>69</v>
      </c>
      <c r="H252">
        <v>298</v>
      </c>
      <c r="I252">
        <v>685</v>
      </c>
      <c r="J252">
        <v>68</v>
      </c>
      <c r="K252">
        <v>268</v>
      </c>
      <c r="L252">
        <v>44</v>
      </c>
      <c r="M252">
        <v>86</v>
      </c>
      <c r="N252">
        <v>18</v>
      </c>
      <c r="O252">
        <v>0</v>
      </c>
      <c r="P252">
        <v>11</v>
      </c>
      <c r="Q252">
        <v>34</v>
      </c>
      <c r="R252">
        <v>1</v>
      </c>
      <c r="S252">
        <v>0</v>
      </c>
      <c r="T252">
        <v>25</v>
      </c>
      <c r="U252">
        <v>58</v>
      </c>
      <c r="V252">
        <v>0.32100000000000001</v>
      </c>
      <c r="W252">
        <v>0.379</v>
      </c>
      <c r="X252">
        <v>0.51100000000000001</v>
      </c>
      <c r="Y252">
        <v>0.89</v>
      </c>
      <c r="Z252">
        <v>137</v>
      </c>
      <c r="AA252">
        <v>8</v>
      </c>
      <c r="AB252">
        <v>2</v>
      </c>
      <c r="AC252">
        <v>0</v>
      </c>
      <c r="AD252">
        <v>3</v>
      </c>
      <c r="AE252">
        <v>5</v>
      </c>
      <c r="AF252">
        <v>2</v>
      </c>
      <c r="AG252">
        <v>0.371</v>
      </c>
      <c r="AH252">
        <v>100</v>
      </c>
      <c r="AI252">
        <v>156</v>
      </c>
      <c r="AJ252" t="s">
        <v>289</v>
      </c>
    </row>
    <row r="253" spans="1:36" x14ac:dyDescent="0.45">
      <c r="A253">
        <v>252</v>
      </c>
      <c r="C253" t="s">
        <v>116</v>
      </c>
      <c r="D253" t="str">
        <f t="shared" si="3"/>
        <v>Nick Castellanos2019</v>
      </c>
      <c r="E253" t="s">
        <v>1395</v>
      </c>
      <c r="F253">
        <v>2019</v>
      </c>
      <c r="G253">
        <v>68</v>
      </c>
      <c r="H253">
        <v>298</v>
      </c>
      <c r="I253">
        <v>664</v>
      </c>
      <c r="J253">
        <v>68</v>
      </c>
      <c r="K253">
        <v>282</v>
      </c>
      <c r="L253">
        <v>52</v>
      </c>
      <c r="M253">
        <v>84</v>
      </c>
      <c r="N253">
        <v>29</v>
      </c>
      <c r="O253">
        <v>0</v>
      </c>
      <c r="P253">
        <v>18</v>
      </c>
      <c r="Q253">
        <v>40</v>
      </c>
      <c r="R253">
        <v>0</v>
      </c>
      <c r="S253">
        <v>1</v>
      </c>
      <c r="T253">
        <v>13</v>
      </c>
      <c r="U253">
        <v>65</v>
      </c>
      <c r="V253">
        <v>0.29799999999999999</v>
      </c>
      <c r="W253">
        <v>0.33200000000000002</v>
      </c>
      <c r="X253">
        <v>0.59199999999999997</v>
      </c>
      <c r="Y253">
        <v>0.92400000000000004</v>
      </c>
      <c r="Z253">
        <v>167</v>
      </c>
      <c r="AA253">
        <v>7</v>
      </c>
      <c r="AB253">
        <v>2</v>
      </c>
      <c r="AC253">
        <v>0</v>
      </c>
      <c r="AD253">
        <v>1</v>
      </c>
      <c r="AE253">
        <v>0</v>
      </c>
      <c r="AF253">
        <v>4</v>
      </c>
      <c r="AG253">
        <v>0.33</v>
      </c>
      <c r="AH253">
        <v>111</v>
      </c>
      <c r="AI253">
        <v>138</v>
      </c>
      <c r="AJ253" t="s">
        <v>117</v>
      </c>
    </row>
    <row r="254" spans="1:36" x14ac:dyDescent="0.45">
      <c r="A254">
        <v>253</v>
      </c>
      <c r="C254" t="s">
        <v>204</v>
      </c>
      <c r="D254" t="str">
        <f t="shared" si="3"/>
        <v>Vladimir Guerrero Jr.2023</v>
      </c>
      <c r="E254" t="s">
        <v>1395</v>
      </c>
      <c r="F254">
        <v>2023</v>
      </c>
      <c r="G254">
        <v>68</v>
      </c>
      <c r="H254">
        <v>298</v>
      </c>
      <c r="I254">
        <v>682</v>
      </c>
      <c r="J254">
        <v>67</v>
      </c>
      <c r="K254">
        <v>259</v>
      </c>
      <c r="L254">
        <v>36</v>
      </c>
      <c r="M254">
        <v>65</v>
      </c>
      <c r="N254">
        <v>11</v>
      </c>
      <c r="O254">
        <v>0</v>
      </c>
      <c r="P254">
        <v>13</v>
      </c>
      <c r="Q254">
        <v>36</v>
      </c>
      <c r="R254">
        <v>1</v>
      </c>
      <c r="S254">
        <v>1</v>
      </c>
      <c r="T254">
        <v>36</v>
      </c>
      <c r="U254">
        <v>40</v>
      </c>
      <c r="V254">
        <v>0.251</v>
      </c>
      <c r="W254">
        <v>0.34599999999999997</v>
      </c>
      <c r="X254">
        <v>0.44400000000000001</v>
      </c>
      <c r="Y254">
        <v>0.79</v>
      </c>
      <c r="Z254">
        <v>115</v>
      </c>
      <c r="AA254">
        <v>10</v>
      </c>
      <c r="AB254">
        <v>2</v>
      </c>
      <c r="AC254">
        <v>0</v>
      </c>
      <c r="AD254">
        <v>1</v>
      </c>
      <c r="AE254">
        <v>4</v>
      </c>
      <c r="AF254">
        <v>3</v>
      </c>
      <c r="AG254">
        <v>0.251</v>
      </c>
      <c r="AH254">
        <v>100</v>
      </c>
      <c r="AI254">
        <v>114</v>
      </c>
      <c r="AJ254" t="s">
        <v>205</v>
      </c>
    </row>
    <row r="255" spans="1:36" x14ac:dyDescent="0.45">
      <c r="A255">
        <v>254</v>
      </c>
      <c r="C255" t="s">
        <v>393</v>
      </c>
      <c r="D255" t="str">
        <f t="shared" si="3"/>
        <v>Matt Kemp2016</v>
      </c>
      <c r="E255" t="s">
        <v>1395</v>
      </c>
      <c r="F255">
        <v>2016</v>
      </c>
      <c r="G255">
        <v>69</v>
      </c>
      <c r="H255">
        <v>298</v>
      </c>
      <c r="I255">
        <v>672</v>
      </c>
      <c r="J255">
        <v>67</v>
      </c>
      <c r="K255">
        <v>268</v>
      </c>
      <c r="L255">
        <v>45</v>
      </c>
      <c r="M255">
        <v>77</v>
      </c>
      <c r="N255">
        <v>18</v>
      </c>
      <c r="O255">
        <v>0</v>
      </c>
      <c r="P255">
        <v>19</v>
      </c>
      <c r="Q255">
        <v>50</v>
      </c>
      <c r="R255">
        <v>1</v>
      </c>
      <c r="S255">
        <v>0</v>
      </c>
      <c r="T255">
        <v>23</v>
      </c>
      <c r="U255">
        <v>71</v>
      </c>
      <c r="V255">
        <v>0.28699999999999998</v>
      </c>
      <c r="W255">
        <v>0.33900000000000002</v>
      </c>
      <c r="X255">
        <v>0.56699999999999995</v>
      </c>
      <c r="Y255">
        <v>0.90600000000000003</v>
      </c>
      <c r="Z255">
        <v>152</v>
      </c>
      <c r="AA255">
        <v>9</v>
      </c>
      <c r="AB255">
        <v>1</v>
      </c>
      <c r="AC255">
        <v>0</v>
      </c>
      <c r="AD255">
        <v>6</v>
      </c>
      <c r="AE255">
        <v>3</v>
      </c>
      <c r="AF255">
        <v>1</v>
      </c>
      <c r="AG255">
        <v>0.315</v>
      </c>
      <c r="AH255">
        <v>125</v>
      </c>
      <c r="AI255">
        <v>143</v>
      </c>
      <c r="AJ255" t="s">
        <v>394</v>
      </c>
    </row>
    <row r="256" spans="1:36" x14ac:dyDescent="0.45">
      <c r="A256">
        <v>255</v>
      </c>
      <c r="C256" t="s">
        <v>354</v>
      </c>
      <c r="D256" t="str">
        <f t="shared" si="3"/>
        <v>Marcell Ozuna2023</v>
      </c>
      <c r="E256" t="s">
        <v>1395</v>
      </c>
      <c r="F256">
        <v>2023</v>
      </c>
      <c r="G256">
        <v>71</v>
      </c>
      <c r="H256">
        <v>298</v>
      </c>
      <c r="I256">
        <v>592</v>
      </c>
      <c r="J256">
        <v>71</v>
      </c>
      <c r="K256">
        <v>266</v>
      </c>
      <c r="L256">
        <v>48</v>
      </c>
      <c r="M256">
        <v>80</v>
      </c>
      <c r="N256">
        <v>21</v>
      </c>
      <c r="O256">
        <v>1</v>
      </c>
      <c r="P256">
        <v>23</v>
      </c>
      <c r="Q256">
        <v>60</v>
      </c>
      <c r="R256">
        <v>0</v>
      </c>
      <c r="S256">
        <v>0</v>
      </c>
      <c r="T256">
        <v>29</v>
      </c>
      <c r="U256">
        <v>66</v>
      </c>
      <c r="V256">
        <v>0.30099999999999999</v>
      </c>
      <c r="W256">
        <v>0.373</v>
      </c>
      <c r="X256">
        <v>0.64700000000000002</v>
      </c>
      <c r="Y256">
        <v>1.0189999999999999</v>
      </c>
      <c r="Z256">
        <v>172</v>
      </c>
      <c r="AA256">
        <v>3</v>
      </c>
      <c r="AB256">
        <v>2</v>
      </c>
      <c r="AC256">
        <v>0</v>
      </c>
      <c r="AD256">
        <v>1</v>
      </c>
      <c r="AE256">
        <v>0</v>
      </c>
      <c r="AF256">
        <v>1</v>
      </c>
      <c r="AG256">
        <v>0.32</v>
      </c>
      <c r="AH256">
        <v>124</v>
      </c>
      <c r="AI256">
        <v>170</v>
      </c>
      <c r="AJ256" t="s">
        <v>355</v>
      </c>
    </row>
    <row r="257" spans="1:36" x14ac:dyDescent="0.45">
      <c r="A257">
        <v>256</v>
      </c>
      <c r="C257" t="s">
        <v>272</v>
      </c>
      <c r="D257" t="str">
        <f t="shared" si="3"/>
        <v>Corey Seager2016</v>
      </c>
      <c r="E257" t="s">
        <v>1395</v>
      </c>
      <c r="F257">
        <v>2016</v>
      </c>
      <c r="G257">
        <v>67</v>
      </c>
      <c r="H257">
        <v>298</v>
      </c>
      <c r="I257">
        <v>687</v>
      </c>
      <c r="J257">
        <v>65</v>
      </c>
      <c r="K257">
        <v>274</v>
      </c>
      <c r="L257">
        <v>45</v>
      </c>
      <c r="M257">
        <v>88</v>
      </c>
      <c r="N257">
        <v>18</v>
      </c>
      <c r="O257">
        <v>2</v>
      </c>
      <c r="P257">
        <v>9</v>
      </c>
      <c r="Q257">
        <v>30</v>
      </c>
      <c r="R257">
        <v>2</v>
      </c>
      <c r="S257">
        <v>0</v>
      </c>
      <c r="T257">
        <v>21</v>
      </c>
      <c r="U257">
        <v>55</v>
      </c>
      <c r="V257">
        <v>0.32100000000000001</v>
      </c>
      <c r="W257">
        <v>0.376</v>
      </c>
      <c r="X257">
        <v>0.5</v>
      </c>
      <c r="Y257">
        <v>0.876</v>
      </c>
      <c r="Z257">
        <v>137</v>
      </c>
      <c r="AA257">
        <v>5</v>
      </c>
      <c r="AB257">
        <v>3</v>
      </c>
      <c r="AC257">
        <v>0</v>
      </c>
      <c r="AD257">
        <v>0</v>
      </c>
      <c r="AE257">
        <v>1</v>
      </c>
      <c r="AF257">
        <v>1</v>
      </c>
      <c r="AG257">
        <v>0.376</v>
      </c>
      <c r="AH257">
        <v>101</v>
      </c>
      <c r="AI257">
        <v>138</v>
      </c>
      <c r="AJ257" t="s">
        <v>273</v>
      </c>
    </row>
    <row r="258" spans="1:36" x14ac:dyDescent="0.45">
      <c r="A258">
        <v>257</v>
      </c>
      <c r="C258" t="s">
        <v>156</v>
      </c>
      <c r="D258" t="str">
        <f t="shared" si="3"/>
        <v>Kyle Seager2016</v>
      </c>
      <c r="E258" t="s">
        <v>1395</v>
      </c>
      <c r="F258">
        <v>2016</v>
      </c>
      <c r="G258">
        <v>70</v>
      </c>
      <c r="H258">
        <v>298</v>
      </c>
      <c r="I258">
        <v>676</v>
      </c>
      <c r="J258">
        <v>70</v>
      </c>
      <c r="K258">
        <v>262</v>
      </c>
      <c r="L258">
        <v>35</v>
      </c>
      <c r="M258">
        <v>70</v>
      </c>
      <c r="N258">
        <v>10</v>
      </c>
      <c r="O258">
        <v>1</v>
      </c>
      <c r="P258">
        <v>12</v>
      </c>
      <c r="Q258">
        <v>38</v>
      </c>
      <c r="R258">
        <v>2</v>
      </c>
      <c r="S258">
        <v>0</v>
      </c>
      <c r="T258">
        <v>31</v>
      </c>
      <c r="U258">
        <v>51</v>
      </c>
      <c r="V258">
        <v>0.26700000000000002</v>
      </c>
      <c r="W258">
        <v>0.35199999999999998</v>
      </c>
      <c r="X258">
        <v>0.45</v>
      </c>
      <c r="Y258">
        <v>0.80300000000000005</v>
      </c>
      <c r="Z258">
        <v>118</v>
      </c>
      <c r="AA258">
        <v>8</v>
      </c>
      <c r="AB258">
        <v>4</v>
      </c>
      <c r="AC258">
        <v>0</v>
      </c>
      <c r="AD258">
        <v>1</v>
      </c>
      <c r="AE258">
        <v>2</v>
      </c>
      <c r="AF258">
        <v>0</v>
      </c>
      <c r="AG258">
        <v>0.28999999999999998</v>
      </c>
      <c r="AH258">
        <v>88</v>
      </c>
      <c r="AI258">
        <v>118</v>
      </c>
      <c r="AJ258" t="s">
        <v>157</v>
      </c>
    </row>
    <row r="259" spans="1:36" x14ac:dyDescent="0.45">
      <c r="A259">
        <v>258</v>
      </c>
      <c r="C259" t="s">
        <v>120</v>
      </c>
      <c r="D259" t="str">
        <f t="shared" ref="D259:D322" si="4">_xlfn.CONCAT(C259, F259)</f>
        <v>Elvis Andrus2019</v>
      </c>
      <c r="E259" t="s">
        <v>1395</v>
      </c>
      <c r="F259">
        <v>2019</v>
      </c>
      <c r="G259">
        <v>68</v>
      </c>
      <c r="H259">
        <v>297</v>
      </c>
      <c r="I259">
        <v>648</v>
      </c>
      <c r="J259">
        <v>68</v>
      </c>
      <c r="K259">
        <v>273</v>
      </c>
      <c r="L259">
        <v>32</v>
      </c>
      <c r="M259">
        <v>66</v>
      </c>
      <c r="N259">
        <v>8</v>
      </c>
      <c r="O259">
        <v>1</v>
      </c>
      <c r="P259">
        <v>4</v>
      </c>
      <c r="Q259">
        <v>27</v>
      </c>
      <c r="R259">
        <v>12</v>
      </c>
      <c r="S259">
        <v>4</v>
      </c>
      <c r="T259">
        <v>18</v>
      </c>
      <c r="U259">
        <v>42</v>
      </c>
      <c r="V259">
        <v>0.24199999999999999</v>
      </c>
      <c r="W259">
        <v>0.28299999999999997</v>
      </c>
      <c r="X259">
        <v>0.32200000000000001</v>
      </c>
      <c r="Y259">
        <v>0.60499999999999998</v>
      </c>
      <c r="Z259">
        <v>88</v>
      </c>
      <c r="AA259">
        <v>5</v>
      </c>
      <c r="AB259">
        <v>0</v>
      </c>
      <c r="AC259">
        <v>0</v>
      </c>
      <c r="AD259">
        <v>6</v>
      </c>
      <c r="AE259">
        <v>1</v>
      </c>
      <c r="AF259">
        <v>6</v>
      </c>
      <c r="AG259">
        <v>0.26600000000000001</v>
      </c>
      <c r="AH259">
        <v>72</v>
      </c>
      <c r="AI259">
        <v>61</v>
      </c>
      <c r="AJ259" t="s">
        <v>121</v>
      </c>
    </row>
    <row r="260" spans="1:36" x14ac:dyDescent="0.45">
      <c r="A260">
        <v>259</v>
      </c>
      <c r="C260" t="s">
        <v>84</v>
      </c>
      <c r="D260" t="str">
        <f t="shared" si="4"/>
        <v>Mookie Betts2023</v>
      </c>
      <c r="E260" t="s">
        <v>1395</v>
      </c>
      <c r="F260">
        <v>2023</v>
      </c>
      <c r="G260">
        <v>66</v>
      </c>
      <c r="H260">
        <v>297</v>
      </c>
      <c r="I260">
        <v>693</v>
      </c>
      <c r="J260">
        <v>66</v>
      </c>
      <c r="K260">
        <v>251</v>
      </c>
      <c r="L260">
        <v>54</v>
      </c>
      <c r="M260">
        <v>87</v>
      </c>
      <c r="N260">
        <v>17</v>
      </c>
      <c r="O260">
        <v>0</v>
      </c>
      <c r="P260">
        <v>13</v>
      </c>
      <c r="Q260">
        <v>45</v>
      </c>
      <c r="R260">
        <v>7</v>
      </c>
      <c r="S260">
        <v>1</v>
      </c>
      <c r="T260">
        <v>42</v>
      </c>
      <c r="U260">
        <v>42</v>
      </c>
      <c r="V260">
        <v>0.34699999999999998</v>
      </c>
      <c r="W260">
        <v>0.44800000000000001</v>
      </c>
      <c r="X260">
        <v>0.56999999999999995</v>
      </c>
      <c r="Y260">
        <v>1.018</v>
      </c>
      <c r="Z260">
        <v>143</v>
      </c>
      <c r="AA260">
        <v>1</v>
      </c>
      <c r="AB260">
        <v>4</v>
      </c>
      <c r="AC260">
        <v>0</v>
      </c>
      <c r="AD260">
        <v>0</v>
      </c>
      <c r="AE260">
        <v>1</v>
      </c>
      <c r="AF260">
        <v>0</v>
      </c>
      <c r="AG260">
        <v>0.378</v>
      </c>
      <c r="AH260">
        <v>108</v>
      </c>
      <c r="AI260">
        <v>176</v>
      </c>
      <c r="AJ260" t="s">
        <v>85</v>
      </c>
    </row>
    <row r="261" spans="1:36" x14ac:dyDescent="0.45">
      <c r="A261">
        <v>260</v>
      </c>
      <c r="C261" t="s">
        <v>701</v>
      </c>
      <c r="D261" t="str">
        <f t="shared" si="4"/>
        <v>Alec Bohm2023</v>
      </c>
      <c r="E261" t="s">
        <v>1395</v>
      </c>
      <c r="F261">
        <v>2023</v>
      </c>
      <c r="G261">
        <v>69</v>
      </c>
      <c r="H261">
        <v>297</v>
      </c>
      <c r="I261">
        <v>611</v>
      </c>
      <c r="J261">
        <v>67</v>
      </c>
      <c r="K261">
        <v>269</v>
      </c>
      <c r="L261">
        <v>37</v>
      </c>
      <c r="M261">
        <v>72</v>
      </c>
      <c r="N261">
        <v>16</v>
      </c>
      <c r="O261">
        <v>0</v>
      </c>
      <c r="P261">
        <v>11</v>
      </c>
      <c r="Q261">
        <v>40</v>
      </c>
      <c r="R261">
        <v>1</v>
      </c>
      <c r="S261">
        <v>0</v>
      </c>
      <c r="T261">
        <v>23</v>
      </c>
      <c r="U261">
        <v>41</v>
      </c>
      <c r="V261">
        <v>0.26800000000000002</v>
      </c>
      <c r="W261">
        <v>0.32700000000000001</v>
      </c>
      <c r="X261">
        <v>0.45</v>
      </c>
      <c r="Y261">
        <v>0.77600000000000002</v>
      </c>
      <c r="Z261">
        <v>121</v>
      </c>
      <c r="AA261">
        <v>10</v>
      </c>
      <c r="AB261">
        <v>2</v>
      </c>
      <c r="AC261">
        <v>0</v>
      </c>
      <c r="AD261">
        <v>3</v>
      </c>
      <c r="AE261">
        <v>1</v>
      </c>
      <c r="AF261">
        <v>1</v>
      </c>
      <c r="AG261">
        <v>0.27700000000000002</v>
      </c>
      <c r="AH261">
        <v>103</v>
      </c>
      <c r="AI261">
        <v>109</v>
      </c>
      <c r="AJ261" t="s">
        <v>702</v>
      </c>
    </row>
    <row r="262" spans="1:36" x14ac:dyDescent="0.45">
      <c r="A262">
        <v>261</v>
      </c>
      <c r="C262" t="s">
        <v>40</v>
      </c>
      <c r="D262" t="str">
        <f t="shared" si="4"/>
        <v>Alex Bregman2017</v>
      </c>
      <c r="E262" t="s">
        <v>1395</v>
      </c>
      <c r="F262">
        <v>2017</v>
      </c>
      <c r="G262">
        <v>71</v>
      </c>
      <c r="H262">
        <v>297</v>
      </c>
      <c r="I262">
        <v>626</v>
      </c>
      <c r="J262">
        <v>69</v>
      </c>
      <c r="K262">
        <v>267</v>
      </c>
      <c r="L262">
        <v>48</v>
      </c>
      <c r="M262">
        <v>84</v>
      </c>
      <c r="N262">
        <v>18</v>
      </c>
      <c r="O262">
        <v>4</v>
      </c>
      <c r="P262">
        <v>11</v>
      </c>
      <c r="Q262">
        <v>44</v>
      </c>
      <c r="R262">
        <v>9</v>
      </c>
      <c r="S262">
        <v>3</v>
      </c>
      <c r="T262">
        <v>22</v>
      </c>
      <c r="U262">
        <v>41</v>
      </c>
      <c r="V262">
        <v>0.315</v>
      </c>
      <c r="W262">
        <v>0.36699999999999999</v>
      </c>
      <c r="X262">
        <v>0.53600000000000003</v>
      </c>
      <c r="Y262">
        <v>0.90300000000000002</v>
      </c>
      <c r="Z262">
        <v>143</v>
      </c>
      <c r="AA262">
        <v>4</v>
      </c>
      <c r="AB262">
        <v>3</v>
      </c>
      <c r="AC262">
        <v>0</v>
      </c>
      <c r="AD262">
        <v>5</v>
      </c>
      <c r="AE262">
        <v>0</v>
      </c>
      <c r="AF262">
        <v>1</v>
      </c>
      <c r="AG262">
        <v>0.33200000000000002</v>
      </c>
      <c r="AH262">
        <v>117</v>
      </c>
      <c r="AI262">
        <v>139</v>
      </c>
      <c r="AJ262" t="s">
        <v>41</v>
      </c>
    </row>
    <row r="263" spans="1:36" x14ac:dyDescent="0.45">
      <c r="A263">
        <v>262</v>
      </c>
      <c r="C263" t="s">
        <v>56</v>
      </c>
      <c r="D263" t="str">
        <f t="shared" si="4"/>
        <v>Melky Cabrera2017</v>
      </c>
      <c r="E263" t="s">
        <v>1395</v>
      </c>
      <c r="F263">
        <v>2017</v>
      </c>
      <c r="G263">
        <v>72</v>
      </c>
      <c r="H263">
        <v>297</v>
      </c>
      <c r="I263">
        <v>666</v>
      </c>
      <c r="J263">
        <v>72</v>
      </c>
      <c r="K263">
        <v>281</v>
      </c>
      <c r="L263">
        <v>30</v>
      </c>
      <c r="M263">
        <v>80</v>
      </c>
      <c r="N263">
        <v>16</v>
      </c>
      <c r="O263">
        <v>2</v>
      </c>
      <c r="P263">
        <v>7</v>
      </c>
      <c r="Q263">
        <v>34</v>
      </c>
      <c r="R263">
        <v>1</v>
      </c>
      <c r="S263">
        <v>2</v>
      </c>
      <c r="T263">
        <v>12</v>
      </c>
      <c r="U263">
        <v>27</v>
      </c>
      <c r="V263">
        <v>0.28499999999999998</v>
      </c>
      <c r="W263">
        <v>0.313</v>
      </c>
      <c r="X263">
        <v>0.43099999999999999</v>
      </c>
      <c r="Y263">
        <v>0.74399999999999999</v>
      </c>
      <c r="Z263">
        <v>121</v>
      </c>
      <c r="AA263">
        <v>12</v>
      </c>
      <c r="AB263">
        <v>1</v>
      </c>
      <c r="AC263">
        <v>0</v>
      </c>
      <c r="AD263">
        <v>3</v>
      </c>
      <c r="AE263">
        <v>1</v>
      </c>
      <c r="AF263">
        <v>4</v>
      </c>
      <c r="AG263">
        <v>0.29199999999999998</v>
      </c>
      <c r="AH263">
        <v>99</v>
      </c>
      <c r="AI263">
        <v>98</v>
      </c>
      <c r="AJ263" t="s">
        <v>57</v>
      </c>
    </row>
    <row r="264" spans="1:36" x14ac:dyDescent="0.45">
      <c r="A264">
        <v>263</v>
      </c>
      <c r="C264" t="s">
        <v>322</v>
      </c>
      <c r="D264" t="str">
        <f t="shared" si="4"/>
        <v>Kole Calhoun2014</v>
      </c>
      <c r="E264" t="s">
        <v>1395</v>
      </c>
      <c r="F264">
        <v>2014</v>
      </c>
      <c r="G264">
        <v>68</v>
      </c>
      <c r="H264">
        <v>297</v>
      </c>
      <c r="I264">
        <v>537</v>
      </c>
      <c r="J264">
        <v>63</v>
      </c>
      <c r="K264">
        <v>276</v>
      </c>
      <c r="L264">
        <v>41</v>
      </c>
      <c r="M264">
        <v>70</v>
      </c>
      <c r="N264">
        <v>16</v>
      </c>
      <c r="O264">
        <v>1</v>
      </c>
      <c r="P264">
        <v>7</v>
      </c>
      <c r="Q264">
        <v>33</v>
      </c>
      <c r="R264">
        <v>2</v>
      </c>
      <c r="S264">
        <v>2</v>
      </c>
      <c r="T264">
        <v>17</v>
      </c>
      <c r="U264">
        <v>59</v>
      </c>
      <c r="V264">
        <v>0.254</v>
      </c>
      <c r="W264">
        <v>0.30099999999999999</v>
      </c>
      <c r="X264">
        <v>0.39500000000000002</v>
      </c>
      <c r="Y264">
        <v>0.69599999999999995</v>
      </c>
      <c r="Z264">
        <v>109</v>
      </c>
      <c r="AA264">
        <v>3</v>
      </c>
      <c r="AB264">
        <v>2</v>
      </c>
      <c r="AC264">
        <v>1</v>
      </c>
      <c r="AD264">
        <v>1</v>
      </c>
      <c r="AE264">
        <v>0</v>
      </c>
      <c r="AF264">
        <v>6</v>
      </c>
      <c r="AG264">
        <v>0.29899999999999999</v>
      </c>
      <c r="AH264">
        <v>80</v>
      </c>
      <c r="AI264">
        <v>101</v>
      </c>
      <c r="AJ264" t="s">
        <v>323</v>
      </c>
    </row>
    <row r="265" spans="1:36" x14ac:dyDescent="0.45">
      <c r="A265">
        <v>264</v>
      </c>
      <c r="C265" t="s">
        <v>76</v>
      </c>
      <c r="D265" t="str">
        <f t="shared" si="4"/>
        <v>Paul Goldschmidt2023</v>
      </c>
      <c r="E265" t="s">
        <v>1395</v>
      </c>
      <c r="F265">
        <v>2023</v>
      </c>
      <c r="G265">
        <v>67</v>
      </c>
      <c r="H265">
        <v>297</v>
      </c>
      <c r="I265">
        <v>687</v>
      </c>
      <c r="J265">
        <v>67</v>
      </c>
      <c r="K265">
        <v>252</v>
      </c>
      <c r="L265">
        <v>37</v>
      </c>
      <c r="M265">
        <v>62</v>
      </c>
      <c r="N265">
        <v>11</v>
      </c>
      <c r="O265">
        <v>0</v>
      </c>
      <c r="P265">
        <v>10</v>
      </c>
      <c r="Q265">
        <v>34</v>
      </c>
      <c r="R265">
        <v>3</v>
      </c>
      <c r="S265">
        <v>0</v>
      </c>
      <c r="T265">
        <v>42</v>
      </c>
      <c r="U265">
        <v>76</v>
      </c>
      <c r="V265">
        <v>0.246</v>
      </c>
      <c r="W265">
        <v>0.35499999999999998</v>
      </c>
      <c r="X265">
        <v>0.40899999999999997</v>
      </c>
      <c r="Y265">
        <v>0.76300000000000001</v>
      </c>
      <c r="Z265">
        <v>103</v>
      </c>
      <c r="AA265">
        <v>4</v>
      </c>
      <c r="AB265">
        <v>1</v>
      </c>
      <c r="AC265">
        <v>0</v>
      </c>
      <c r="AD265">
        <v>1</v>
      </c>
      <c r="AE265">
        <v>4</v>
      </c>
      <c r="AF265">
        <v>1</v>
      </c>
      <c r="AG265">
        <v>0.311</v>
      </c>
      <c r="AH265">
        <v>89</v>
      </c>
      <c r="AI265">
        <v>108</v>
      </c>
      <c r="AJ265" t="s">
        <v>77</v>
      </c>
    </row>
    <row r="266" spans="1:36" x14ac:dyDescent="0.45">
      <c r="A266">
        <v>265</v>
      </c>
      <c r="C266" t="s">
        <v>294</v>
      </c>
      <c r="D266" t="str">
        <f t="shared" si="4"/>
        <v>DJ LeMahieu2016</v>
      </c>
      <c r="E266" t="s">
        <v>1395</v>
      </c>
      <c r="F266">
        <v>2016</v>
      </c>
      <c r="G266">
        <v>66</v>
      </c>
      <c r="H266">
        <v>297</v>
      </c>
      <c r="I266">
        <v>635</v>
      </c>
      <c r="J266">
        <v>66</v>
      </c>
      <c r="K266">
        <v>256</v>
      </c>
      <c r="L266">
        <v>51</v>
      </c>
      <c r="M266">
        <v>93</v>
      </c>
      <c r="N266">
        <v>11</v>
      </c>
      <c r="O266">
        <v>3</v>
      </c>
      <c r="P266">
        <v>6</v>
      </c>
      <c r="Q266">
        <v>34</v>
      </c>
      <c r="R266">
        <v>4</v>
      </c>
      <c r="S266">
        <v>2</v>
      </c>
      <c r="T266">
        <v>35</v>
      </c>
      <c r="U266">
        <v>34</v>
      </c>
      <c r="V266">
        <v>0.36299999999999999</v>
      </c>
      <c r="W266">
        <v>0.437</v>
      </c>
      <c r="X266">
        <v>0.5</v>
      </c>
      <c r="Y266">
        <v>0.93700000000000006</v>
      </c>
      <c r="Z266">
        <v>128</v>
      </c>
      <c r="AA266">
        <v>5</v>
      </c>
      <c r="AB266">
        <v>1</v>
      </c>
      <c r="AC266">
        <v>2</v>
      </c>
      <c r="AD266">
        <v>3</v>
      </c>
      <c r="AE266">
        <v>1</v>
      </c>
      <c r="AF266">
        <v>1</v>
      </c>
      <c r="AG266">
        <v>0.39700000000000002</v>
      </c>
      <c r="AH266">
        <v>106</v>
      </c>
      <c r="AI266">
        <v>157</v>
      </c>
      <c r="AJ266" t="s">
        <v>295</v>
      </c>
    </row>
    <row r="267" spans="1:36" x14ac:dyDescent="0.45">
      <c r="A267">
        <v>266</v>
      </c>
      <c r="C267" t="s">
        <v>931</v>
      </c>
      <c r="D267" t="str">
        <f t="shared" si="4"/>
        <v>Nicky Lopez2021</v>
      </c>
      <c r="E267" t="s">
        <v>1395</v>
      </c>
      <c r="F267">
        <v>2021</v>
      </c>
      <c r="G267">
        <v>70</v>
      </c>
      <c r="H267">
        <v>297</v>
      </c>
      <c r="I267">
        <v>565</v>
      </c>
      <c r="J267">
        <v>70</v>
      </c>
      <c r="K267">
        <v>267</v>
      </c>
      <c r="L267">
        <v>43</v>
      </c>
      <c r="M267">
        <v>88</v>
      </c>
      <c r="N267">
        <v>13</v>
      </c>
      <c r="O267">
        <v>3</v>
      </c>
      <c r="P267">
        <v>2</v>
      </c>
      <c r="Q267">
        <v>28</v>
      </c>
      <c r="R267">
        <v>14</v>
      </c>
      <c r="S267">
        <v>1</v>
      </c>
      <c r="T267">
        <v>19</v>
      </c>
      <c r="U267">
        <v>39</v>
      </c>
      <c r="V267">
        <v>0.33</v>
      </c>
      <c r="W267">
        <v>0.379</v>
      </c>
      <c r="X267">
        <v>0.42299999999999999</v>
      </c>
      <c r="Y267">
        <v>0.80300000000000005</v>
      </c>
      <c r="Z267">
        <v>113</v>
      </c>
      <c r="AA267">
        <v>5</v>
      </c>
      <c r="AB267">
        <v>3</v>
      </c>
      <c r="AC267">
        <v>7</v>
      </c>
      <c r="AD267">
        <v>1</v>
      </c>
      <c r="AE267">
        <v>0</v>
      </c>
      <c r="AF267">
        <v>1</v>
      </c>
      <c r="AG267">
        <v>0.379</v>
      </c>
      <c r="AH267">
        <v>116</v>
      </c>
      <c r="AI267">
        <v>119</v>
      </c>
      <c r="AJ267" t="s">
        <v>932</v>
      </c>
    </row>
    <row r="268" spans="1:36" x14ac:dyDescent="0.45">
      <c r="A268">
        <v>267</v>
      </c>
      <c r="C268" t="s">
        <v>531</v>
      </c>
      <c r="D268" t="str">
        <f t="shared" si="4"/>
        <v>Starling Marte2021</v>
      </c>
      <c r="E268" t="s">
        <v>1395</v>
      </c>
      <c r="F268">
        <v>2021</v>
      </c>
      <c r="G268">
        <v>67</v>
      </c>
      <c r="H268">
        <v>297</v>
      </c>
      <c r="I268">
        <v>526</v>
      </c>
      <c r="J268">
        <v>66</v>
      </c>
      <c r="K268">
        <v>275</v>
      </c>
      <c r="L268">
        <v>45</v>
      </c>
      <c r="M268">
        <v>93</v>
      </c>
      <c r="N268">
        <v>20</v>
      </c>
      <c r="O268">
        <v>2</v>
      </c>
      <c r="P268">
        <v>6</v>
      </c>
      <c r="Q268">
        <v>37</v>
      </c>
      <c r="R268">
        <v>30</v>
      </c>
      <c r="S268">
        <v>3</v>
      </c>
      <c r="T268">
        <v>14</v>
      </c>
      <c r="U268">
        <v>49</v>
      </c>
      <c r="V268">
        <v>0.33800000000000002</v>
      </c>
      <c r="W268">
        <v>0.38400000000000001</v>
      </c>
      <c r="X268">
        <v>0.49099999999999999</v>
      </c>
      <c r="Y268">
        <v>0.875</v>
      </c>
      <c r="Z268">
        <v>135</v>
      </c>
      <c r="AA268">
        <v>4</v>
      </c>
      <c r="AB268">
        <v>7</v>
      </c>
      <c r="AC268">
        <v>0</v>
      </c>
      <c r="AD268">
        <v>1</v>
      </c>
      <c r="AE268">
        <v>0</v>
      </c>
      <c r="AF268">
        <v>4</v>
      </c>
      <c r="AG268">
        <v>0.39400000000000002</v>
      </c>
      <c r="AH268">
        <v>108</v>
      </c>
      <c r="AI268">
        <v>137</v>
      </c>
      <c r="AJ268" t="s">
        <v>532</v>
      </c>
    </row>
    <row r="269" spans="1:36" x14ac:dyDescent="0.45">
      <c r="A269">
        <v>268</v>
      </c>
      <c r="C269" t="s">
        <v>196</v>
      </c>
      <c r="D269" t="str">
        <f t="shared" si="4"/>
        <v>J.D. Martinez2015</v>
      </c>
      <c r="E269" t="s">
        <v>1395</v>
      </c>
      <c r="F269">
        <v>2015</v>
      </c>
      <c r="G269">
        <v>72</v>
      </c>
      <c r="H269">
        <v>297</v>
      </c>
      <c r="I269">
        <v>657</v>
      </c>
      <c r="J269">
        <v>72</v>
      </c>
      <c r="K269">
        <v>267</v>
      </c>
      <c r="L269">
        <v>36</v>
      </c>
      <c r="M269">
        <v>73</v>
      </c>
      <c r="N269">
        <v>17</v>
      </c>
      <c r="O269">
        <v>2</v>
      </c>
      <c r="P269">
        <v>13</v>
      </c>
      <c r="Q269">
        <v>43</v>
      </c>
      <c r="R269">
        <v>1</v>
      </c>
      <c r="S269">
        <v>1</v>
      </c>
      <c r="T269">
        <v>27</v>
      </c>
      <c r="U269">
        <v>83</v>
      </c>
      <c r="V269">
        <v>0.27300000000000002</v>
      </c>
      <c r="W269">
        <v>0.34</v>
      </c>
      <c r="X269">
        <v>0.498</v>
      </c>
      <c r="Y269">
        <v>0.83799999999999997</v>
      </c>
      <c r="Z269">
        <v>133</v>
      </c>
      <c r="AA269">
        <v>4</v>
      </c>
      <c r="AB269">
        <v>1</v>
      </c>
      <c r="AC269">
        <v>0</v>
      </c>
      <c r="AD269">
        <v>2</v>
      </c>
      <c r="AE269">
        <v>3</v>
      </c>
      <c r="AF269">
        <v>2</v>
      </c>
      <c r="AG269">
        <v>0.34699999999999998</v>
      </c>
      <c r="AH269">
        <v>92</v>
      </c>
      <c r="AI269">
        <v>126</v>
      </c>
      <c r="AJ269" t="s">
        <v>197</v>
      </c>
    </row>
    <row r="270" spans="1:36" x14ac:dyDescent="0.45">
      <c r="A270">
        <v>269</v>
      </c>
      <c r="C270" t="s">
        <v>340</v>
      </c>
      <c r="D270" t="str">
        <f t="shared" si="4"/>
        <v>Wil Myers2016</v>
      </c>
      <c r="E270" t="s">
        <v>1395</v>
      </c>
      <c r="F270">
        <v>2016</v>
      </c>
      <c r="G270">
        <v>70</v>
      </c>
      <c r="H270">
        <v>297</v>
      </c>
      <c r="I270">
        <v>676</v>
      </c>
      <c r="J270">
        <v>69</v>
      </c>
      <c r="K270">
        <v>260</v>
      </c>
      <c r="L270">
        <v>38</v>
      </c>
      <c r="M270">
        <v>58</v>
      </c>
      <c r="N270">
        <v>10</v>
      </c>
      <c r="O270">
        <v>2</v>
      </c>
      <c r="P270">
        <v>9</v>
      </c>
      <c r="Q270">
        <v>34</v>
      </c>
      <c r="R270">
        <v>13</v>
      </c>
      <c r="S270">
        <v>3</v>
      </c>
      <c r="T270">
        <v>32</v>
      </c>
      <c r="U270">
        <v>82</v>
      </c>
      <c r="V270">
        <v>0.223</v>
      </c>
      <c r="W270">
        <v>0.317</v>
      </c>
      <c r="X270">
        <v>0.38100000000000001</v>
      </c>
      <c r="Y270">
        <v>0.69699999999999995</v>
      </c>
      <c r="Z270">
        <v>99</v>
      </c>
      <c r="AA270">
        <v>8</v>
      </c>
      <c r="AB270">
        <v>4</v>
      </c>
      <c r="AC270">
        <v>0</v>
      </c>
      <c r="AD270">
        <v>1</v>
      </c>
      <c r="AE270">
        <v>1</v>
      </c>
      <c r="AF270">
        <v>2</v>
      </c>
      <c r="AG270">
        <v>0.28799999999999998</v>
      </c>
      <c r="AH270">
        <v>77</v>
      </c>
      <c r="AI270">
        <v>91</v>
      </c>
      <c r="AJ270" t="s">
        <v>341</v>
      </c>
    </row>
    <row r="271" spans="1:36" x14ac:dyDescent="0.45">
      <c r="A271">
        <v>270</v>
      </c>
      <c r="C271" t="s">
        <v>152</v>
      </c>
      <c r="D271" t="str">
        <f t="shared" si="4"/>
        <v>Brandon Nimmo2022</v>
      </c>
      <c r="E271" t="s">
        <v>1395</v>
      </c>
      <c r="F271">
        <v>2022</v>
      </c>
      <c r="G271">
        <v>66</v>
      </c>
      <c r="H271">
        <v>297</v>
      </c>
      <c r="I271">
        <v>673</v>
      </c>
      <c r="J271">
        <v>66</v>
      </c>
      <c r="K271">
        <v>255</v>
      </c>
      <c r="L271">
        <v>43</v>
      </c>
      <c r="M271">
        <v>71</v>
      </c>
      <c r="N271">
        <v>13</v>
      </c>
      <c r="O271">
        <v>2</v>
      </c>
      <c r="P271">
        <v>7</v>
      </c>
      <c r="Q271">
        <v>31</v>
      </c>
      <c r="R271">
        <v>3</v>
      </c>
      <c r="S271">
        <v>0</v>
      </c>
      <c r="T271">
        <v>34</v>
      </c>
      <c r="U271">
        <v>50</v>
      </c>
      <c r="V271">
        <v>0.27800000000000002</v>
      </c>
      <c r="W271">
        <v>0.378</v>
      </c>
      <c r="X271">
        <v>0.42799999999999999</v>
      </c>
      <c r="Y271">
        <v>0.80600000000000005</v>
      </c>
      <c r="Z271">
        <v>109</v>
      </c>
      <c r="AA271">
        <v>5</v>
      </c>
      <c r="AB271">
        <v>7</v>
      </c>
      <c r="AC271">
        <v>1</v>
      </c>
      <c r="AD271">
        <v>0</v>
      </c>
      <c r="AE271">
        <v>0</v>
      </c>
      <c r="AF271">
        <v>1</v>
      </c>
      <c r="AG271">
        <v>0.32300000000000001</v>
      </c>
      <c r="AH271">
        <v>102</v>
      </c>
      <c r="AI271">
        <v>130</v>
      </c>
      <c r="AJ271" t="s">
        <v>153</v>
      </c>
    </row>
    <row r="272" spans="1:36" x14ac:dyDescent="0.45">
      <c r="A272">
        <v>271</v>
      </c>
      <c r="C272" t="s">
        <v>1195</v>
      </c>
      <c r="D272" t="str">
        <f t="shared" si="4"/>
        <v>Luis Rengifo2022</v>
      </c>
      <c r="E272" t="s">
        <v>1395</v>
      </c>
      <c r="F272">
        <v>2022</v>
      </c>
      <c r="G272">
        <v>69</v>
      </c>
      <c r="H272">
        <v>297</v>
      </c>
      <c r="I272">
        <v>511</v>
      </c>
      <c r="J272">
        <v>67</v>
      </c>
      <c r="K272">
        <v>288</v>
      </c>
      <c r="L272">
        <v>27</v>
      </c>
      <c r="M272">
        <v>77</v>
      </c>
      <c r="N272">
        <v>14</v>
      </c>
      <c r="O272">
        <v>2</v>
      </c>
      <c r="P272">
        <v>12</v>
      </c>
      <c r="Q272">
        <v>37</v>
      </c>
      <c r="R272">
        <v>3</v>
      </c>
      <c r="S272">
        <v>1</v>
      </c>
      <c r="T272">
        <v>7</v>
      </c>
      <c r="U272">
        <v>41</v>
      </c>
      <c r="V272">
        <v>0.26700000000000002</v>
      </c>
      <c r="W272">
        <v>0.28999999999999998</v>
      </c>
      <c r="X272">
        <v>0.45500000000000002</v>
      </c>
      <c r="Y272">
        <v>0.745</v>
      </c>
      <c r="Z272">
        <v>131</v>
      </c>
      <c r="AA272">
        <v>9</v>
      </c>
      <c r="AB272">
        <v>2</v>
      </c>
      <c r="AC272">
        <v>0</v>
      </c>
      <c r="AD272">
        <v>0</v>
      </c>
      <c r="AE272">
        <v>0</v>
      </c>
      <c r="AF272">
        <v>1</v>
      </c>
      <c r="AG272">
        <v>0.27700000000000002</v>
      </c>
      <c r="AH272">
        <v>105</v>
      </c>
      <c r="AI272">
        <v>108</v>
      </c>
      <c r="AJ272" t="s">
        <v>1196</v>
      </c>
    </row>
    <row r="273" spans="1:36" x14ac:dyDescent="0.45">
      <c r="A273">
        <v>272</v>
      </c>
      <c r="C273" t="s">
        <v>234</v>
      </c>
      <c r="D273" t="str">
        <f t="shared" si="4"/>
        <v>Eugenio Suárez2019</v>
      </c>
      <c r="E273" t="s">
        <v>1395</v>
      </c>
      <c r="F273">
        <v>2019</v>
      </c>
      <c r="G273">
        <v>72</v>
      </c>
      <c r="H273">
        <v>297</v>
      </c>
      <c r="I273">
        <v>662</v>
      </c>
      <c r="J273">
        <v>69</v>
      </c>
      <c r="K273">
        <v>253</v>
      </c>
      <c r="L273">
        <v>45</v>
      </c>
      <c r="M273">
        <v>76</v>
      </c>
      <c r="N273">
        <v>6</v>
      </c>
      <c r="O273">
        <v>2</v>
      </c>
      <c r="P273">
        <v>29</v>
      </c>
      <c r="Q273">
        <v>49</v>
      </c>
      <c r="R273">
        <v>2</v>
      </c>
      <c r="S273">
        <v>0</v>
      </c>
      <c r="T273">
        <v>35</v>
      </c>
      <c r="U273">
        <v>91</v>
      </c>
      <c r="V273">
        <v>0.3</v>
      </c>
      <c r="W273">
        <v>0.39700000000000002</v>
      </c>
      <c r="X273">
        <v>0.68400000000000005</v>
      </c>
      <c r="Y273">
        <v>1.081</v>
      </c>
      <c r="Z273">
        <v>173</v>
      </c>
      <c r="AA273">
        <v>3</v>
      </c>
      <c r="AB273">
        <v>7</v>
      </c>
      <c r="AC273">
        <v>0</v>
      </c>
      <c r="AD273">
        <v>2</v>
      </c>
      <c r="AE273">
        <v>3</v>
      </c>
      <c r="AF273">
        <v>2</v>
      </c>
      <c r="AG273">
        <v>0.34799999999999998</v>
      </c>
      <c r="AH273">
        <v>131</v>
      </c>
      <c r="AI273">
        <v>179</v>
      </c>
      <c r="AJ273" t="s">
        <v>235</v>
      </c>
    </row>
    <row r="274" spans="1:36" x14ac:dyDescent="0.45">
      <c r="A274">
        <v>273</v>
      </c>
      <c r="C274" t="s">
        <v>387</v>
      </c>
      <c r="D274" t="str">
        <f t="shared" si="4"/>
        <v>Gleyber Torres2023</v>
      </c>
      <c r="E274" t="s">
        <v>1395</v>
      </c>
      <c r="F274">
        <v>2023</v>
      </c>
      <c r="G274">
        <v>68</v>
      </c>
      <c r="H274">
        <v>297</v>
      </c>
      <c r="I274">
        <v>672</v>
      </c>
      <c r="J274">
        <v>68</v>
      </c>
      <c r="K274">
        <v>262</v>
      </c>
      <c r="L274">
        <v>40</v>
      </c>
      <c r="M274">
        <v>79</v>
      </c>
      <c r="N274">
        <v>15</v>
      </c>
      <c r="O274">
        <v>1</v>
      </c>
      <c r="P274">
        <v>12</v>
      </c>
      <c r="Q274">
        <v>32</v>
      </c>
      <c r="R274">
        <v>5</v>
      </c>
      <c r="S274">
        <v>1</v>
      </c>
      <c r="T274">
        <v>30</v>
      </c>
      <c r="U274">
        <v>45</v>
      </c>
      <c r="V274">
        <v>0.30199999999999999</v>
      </c>
      <c r="W274">
        <v>0.374</v>
      </c>
      <c r="X274">
        <v>0.504</v>
      </c>
      <c r="Y274">
        <v>0.878</v>
      </c>
      <c r="Z274">
        <v>132</v>
      </c>
      <c r="AA274">
        <v>12</v>
      </c>
      <c r="AB274">
        <v>2</v>
      </c>
      <c r="AC274">
        <v>0</v>
      </c>
      <c r="AD274">
        <v>3</v>
      </c>
      <c r="AE274">
        <v>0</v>
      </c>
      <c r="AF274">
        <v>0</v>
      </c>
      <c r="AG274">
        <v>0.32200000000000001</v>
      </c>
      <c r="AH274">
        <v>119</v>
      </c>
      <c r="AI274">
        <v>137</v>
      </c>
      <c r="AJ274" t="s">
        <v>388</v>
      </c>
    </row>
    <row r="275" spans="1:36" x14ac:dyDescent="0.45">
      <c r="A275">
        <v>274</v>
      </c>
      <c r="C275" t="s">
        <v>54</v>
      </c>
      <c r="D275" t="str">
        <f t="shared" si="4"/>
        <v>Mike Trout2014</v>
      </c>
      <c r="E275" t="s">
        <v>1395</v>
      </c>
      <c r="F275">
        <v>2014</v>
      </c>
      <c r="G275">
        <v>67</v>
      </c>
      <c r="H275">
        <v>297</v>
      </c>
      <c r="I275">
        <v>705</v>
      </c>
      <c r="J275">
        <v>67</v>
      </c>
      <c r="K275">
        <v>257</v>
      </c>
      <c r="L275">
        <v>50</v>
      </c>
      <c r="M275">
        <v>66</v>
      </c>
      <c r="N275">
        <v>13</v>
      </c>
      <c r="O275">
        <v>4</v>
      </c>
      <c r="P275">
        <v>14</v>
      </c>
      <c r="Q275">
        <v>38</v>
      </c>
      <c r="R275">
        <v>6</v>
      </c>
      <c r="S275">
        <v>2</v>
      </c>
      <c r="T275">
        <v>30</v>
      </c>
      <c r="U275">
        <v>89</v>
      </c>
      <c r="V275">
        <v>0.25700000000000001</v>
      </c>
      <c r="W275">
        <v>0.34699999999999998</v>
      </c>
      <c r="X275">
        <v>0.502</v>
      </c>
      <c r="Y275">
        <v>0.84899999999999998</v>
      </c>
      <c r="Z275">
        <v>129</v>
      </c>
      <c r="AA275">
        <v>2</v>
      </c>
      <c r="AB275">
        <v>7</v>
      </c>
      <c r="AC275">
        <v>0</v>
      </c>
      <c r="AD275">
        <v>3</v>
      </c>
      <c r="AE275">
        <v>5</v>
      </c>
      <c r="AF275">
        <v>2</v>
      </c>
      <c r="AG275">
        <v>0.33100000000000002</v>
      </c>
      <c r="AH275">
        <v>82</v>
      </c>
      <c r="AI275">
        <v>144</v>
      </c>
      <c r="AJ275" t="s">
        <v>55</v>
      </c>
    </row>
    <row r="276" spans="1:36" x14ac:dyDescent="0.45">
      <c r="A276">
        <v>275</v>
      </c>
      <c r="C276" t="s">
        <v>423</v>
      </c>
      <c r="D276" t="str">
        <f t="shared" si="4"/>
        <v>Christian Walker2022</v>
      </c>
      <c r="E276" t="s">
        <v>1395</v>
      </c>
      <c r="F276">
        <v>2022</v>
      </c>
      <c r="G276">
        <v>70</v>
      </c>
      <c r="H276">
        <v>297</v>
      </c>
      <c r="I276">
        <v>667</v>
      </c>
      <c r="J276">
        <v>69</v>
      </c>
      <c r="K276">
        <v>270</v>
      </c>
      <c r="L276">
        <v>40</v>
      </c>
      <c r="M276">
        <v>77</v>
      </c>
      <c r="N276">
        <v>13</v>
      </c>
      <c r="O276">
        <v>1</v>
      </c>
      <c r="P276">
        <v>14</v>
      </c>
      <c r="Q276">
        <v>48</v>
      </c>
      <c r="R276">
        <v>2</v>
      </c>
      <c r="S276">
        <v>0</v>
      </c>
      <c r="T276">
        <v>19</v>
      </c>
      <c r="U276">
        <v>60</v>
      </c>
      <c r="V276">
        <v>0.28499999999999998</v>
      </c>
      <c r="W276">
        <v>0.33700000000000002</v>
      </c>
      <c r="X276">
        <v>0.496</v>
      </c>
      <c r="Y276">
        <v>0.83299999999999996</v>
      </c>
      <c r="Z276">
        <v>134</v>
      </c>
      <c r="AA276">
        <v>8</v>
      </c>
      <c r="AB276">
        <v>4</v>
      </c>
      <c r="AC276">
        <v>0</v>
      </c>
      <c r="AD276">
        <v>4</v>
      </c>
      <c r="AE276">
        <v>0</v>
      </c>
      <c r="AF276">
        <v>1</v>
      </c>
      <c r="AG276">
        <v>0.315</v>
      </c>
      <c r="AH276">
        <v>107</v>
      </c>
      <c r="AI276">
        <v>134</v>
      </c>
      <c r="AJ276" t="s">
        <v>424</v>
      </c>
    </row>
    <row r="277" spans="1:36" x14ac:dyDescent="0.45">
      <c r="A277">
        <v>276</v>
      </c>
      <c r="C277" t="s">
        <v>40</v>
      </c>
      <c r="D277" t="str">
        <f t="shared" si="4"/>
        <v>Alex Bregman2019</v>
      </c>
      <c r="E277" t="s">
        <v>1395</v>
      </c>
      <c r="F277">
        <v>2019</v>
      </c>
      <c r="G277">
        <v>68</v>
      </c>
      <c r="H277">
        <v>296</v>
      </c>
      <c r="I277">
        <v>690</v>
      </c>
      <c r="J277">
        <v>68</v>
      </c>
      <c r="K277">
        <v>237</v>
      </c>
      <c r="L277">
        <v>61</v>
      </c>
      <c r="M277">
        <v>80</v>
      </c>
      <c r="N277">
        <v>23</v>
      </c>
      <c r="O277">
        <v>1</v>
      </c>
      <c r="P277">
        <v>18</v>
      </c>
      <c r="Q277">
        <v>56</v>
      </c>
      <c r="R277">
        <v>1</v>
      </c>
      <c r="S277">
        <v>0</v>
      </c>
      <c r="T277">
        <v>52</v>
      </c>
      <c r="U277">
        <v>32</v>
      </c>
      <c r="V277">
        <v>0.33800000000000002</v>
      </c>
      <c r="W277">
        <v>0.46300000000000002</v>
      </c>
      <c r="X277">
        <v>0.67100000000000004</v>
      </c>
      <c r="Y277">
        <v>1.1339999999999999</v>
      </c>
      <c r="Z277">
        <v>159</v>
      </c>
      <c r="AA277">
        <v>4</v>
      </c>
      <c r="AB277">
        <v>5</v>
      </c>
      <c r="AC277">
        <v>0</v>
      </c>
      <c r="AD277">
        <v>2</v>
      </c>
      <c r="AE277">
        <v>2</v>
      </c>
      <c r="AF277">
        <v>0</v>
      </c>
      <c r="AG277">
        <v>0.32800000000000001</v>
      </c>
      <c r="AH277">
        <v>123</v>
      </c>
      <c r="AI277">
        <v>197</v>
      </c>
      <c r="AJ277" t="s">
        <v>41</v>
      </c>
    </row>
    <row r="278" spans="1:36" x14ac:dyDescent="0.45">
      <c r="A278">
        <v>277</v>
      </c>
      <c r="C278" t="s">
        <v>587</v>
      </c>
      <c r="D278" t="str">
        <f t="shared" si="4"/>
        <v>Corbin Carroll2023</v>
      </c>
      <c r="E278" t="s">
        <v>1395</v>
      </c>
      <c r="F278">
        <v>2023</v>
      </c>
      <c r="G278">
        <v>69</v>
      </c>
      <c r="H278">
        <v>296</v>
      </c>
      <c r="I278">
        <v>645</v>
      </c>
      <c r="J278">
        <v>66</v>
      </c>
      <c r="K278">
        <v>257</v>
      </c>
      <c r="L278">
        <v>53</v>
      </c>
      <c r="M278">
        <v>72</v>
      </c>
      <c r="N278">
        <v>10</v>
      </c>
      <c r="O278">
        <v>7</v>
      </c>
      <c r="P278">
        <v>7</v>
      </c>
      <c r="Q278">
        <v>28</v>
      </c>
      <c r="R278">
        <v>28</v>
      </c>
      <c r="S278">
        <v>3</v>
      </c>
      <c r="T278">
        <v>25</v>
      </c>
      <c r="U278">
        <v>58</v>
      </c>
      <c r="V278">
        <v>0.28000000000000003</v>
      </c>
      <c r="W278">
        <v>0.35599999999999998</v>
      </c>
      <c r="X278">
        <v>0.45500000000000002</v>
      </c>
      <c r="Y278">
        <v>0.81200000000000006</v>
      </c>
      <c r="Z278">
        <v>117</v>
      </c>
      <c r="AA278">
        <v>4</v>
      </c>
      <c r="AB278">
        <v>7</v>
      </c>
      <c r="AC278">
        <v>4</v>
      </c>
      <c r="AD278">
        <v>3</v>
      </c>
      <c r="AE278">
        <v>0</v>
      </c>
      <c r="AF278">
        <v>0</v>
      </c>
      <c r="AG278">
        <v>0.33300000000000002</v>
      </c>
      <c r="AH278">
        <v>88</v>
      </c>
      <c r="AI278">
        <v>120</v>
      </c>
      <c r="AJ278" t="s">
        <v>588</v>
      </c>
    </row>
    <row r="279" spans="1:36" x14ac:dyDescent="0.45">
      <c r="A279">
        <v>278</v>
      </c>
      <c r="C279" t="s">
        <v>114</v>
      </c>
      <c r="D279" t="str">
        <f t="shared" si="4"/>
        <v>Josh Donaldson2019</v>
      </c>
      <c r="E279" t="s">
        <v>1395</v>
      </c>
      <c r="F279">
        <v>2019</v>
      </c>
      <c r="G279">
        <v>68</v>
      </c>
      <c r="H279">
        <v>296</v>
      </c>
      <c r="I279">
        <v>659</v>
      </c>
      <c r="J279">
        <v>68</v>
      </c>
      <c r="K279">
        <v>241</v>
      </c>
      <c r="L279">
        <v>47</v>
      </c>
      <c r="M279">
        <v>65</v>
      </c>
      <c r="N279">
        <v>12</v>
      </c>
      <c r="O279">
        <v>0</v>
      </c>
      <c r="P279">
        <v>19</v>
      </c>
      <c r="Q279">
        <v>49</v>
      </c>
      <c r="R279">
        <v>2</v>
      </c>
      <c r="S279">
        <v>1</v>
      </c>
      <c r="T279">
        <v>51</v>
      </c>
      <c r="U279">
        <v>63</v>
      </c>
      <c r="V279">
        <v>0.27</v>
      </c>
      <c r="W279">
        <v>0.40200000000000002</v>
      </c>
      <c r="X279">
        <v>0.55600000000000005</v>
      </c>
      <c r="Y279">
        <v>0.95799999999999996</v>
      </c>
      <c r="Z279">
        <v>134</v>
      </c>
      <c r="AA279">
        <v>4</v>
      </c>
      <c r="AB279">
        <v>3</v>
      </c>
      <c r="AC279">
        <v>0</v>
      </c>
      <c r="AD279">
        <v>1</v>
      </c>
      <c r="AE279">
        <v>1</v>
      </c>
      <c r="AF279">
        <v>4</v>
      </c>
      <c r="AG279">
        <v>0.28799999999999998</v>
      </c>
      <c r="AH279">
        <v>113</v>
      </c>
      <c r="AI279">
        <v>151</v>
      </c>
      <c r="AJ279" t="s">
        <v>115</v>
      </c>
    </row>
    <row r="280" spans="1:36" x14ac:dyDescent="0.45">
      <c r="A280">
        <v>279</v>
      </c>
      <c r="C280" t="s">
        <v>1255</v>
      </c>
      <c r="D280" t="str">
        <f t="shared" si="4"/>
        <v>Riley Greene2022</v>
      </c>
      <c r="E280" t="s">
        <v>1395</v>
      </c>
      <c r="F280">
        <v>2022</v>
      </c>
      <c r="G280">
        <v>66</v>
      </c>
      <c r="H280">
        <v>296</v>
      </c>
      <c r="I280">
        <v>418</v>
      </c>
      <c r="J280">
        <v>66</v>
      </c>
      <c r="K280">
        <v>269</v>
      </c>
      <c r="L280">
        <v>30</v>
      </c>
      <c r="M280">
        <v>68</v>
      </c>
      <c r="N280">
        <v>14</v>
      </c>
      <c r="O280">
        <v>3</v>
      </c>
      <c r="P280">
        <v>3</v>
      </c>
      <c r="Q280">
        <v>31</v>
      </c>
      <c r="R280">
        <v>0</v>
      </c>
      <c r="S280">
        <v>1</v>
      </c>
      <c r="T280">
        <v>21</v>
      </c>
      <c r="U280">
        <v>89</v>
      </c>
      <c r="V280">
        <v>0.253</v>
      </c>
      <c r="W280">
        <v>0.311</v>
      </c>
      <c r="X280">
        <v>0.36099999999999999</v>
      </c>
      <c r="Y280">
        <v>0.67100000000000004</v>
      </c>
      <c r="Z280">
        <v>97</v>
      </c>
      <c r="AA280">
        <v>4</v>
      </c>
      <c r="AB280">
        <v>3</v>
      </c>
      <c r="AC280">
        <v>0</v>
      </c>
      <c r="AD280">
        <v>3</v>
      </c>
      <c r="AE280">
        <v>0</v>
      </c>
      <c r="AF280">
        <v>0</v>
      </c>
      <c r="AG280">
        <v>0.36099999999999999</v>
      </c>
      <c r="AH280">
        <v>97</v>
      </c>
      <c r="AI280">
        <v>91</v>
      </c>
      <c r="AJ280" t="s">
        <v>1256</v>
      </c>
    </row>
    <row r="281" spans="1:36" x14ac:dyDescent="0.45">
      <c r="A281">
        <v>280</v>
      </c>
      <c r="C281" t="s">
        <v>104</v>
      </c>
      <c r="D281" t="str">
        <f t="shared" si="4"/>
        <v>Manny Machado2018</v>
      </c>
      <c r="E281" t="s">
        <v>1395</v>
      </c>
      <c r="F281">
        <v>2018</v>
      </c>
      <c r="G281">
        <v>66</v>
      </c>
      <c r="H281">
        <v>296</v>
      </c>
      <c r="I281">
        <v>709</v>
      </c>
      <c r="J281">
        <v>65</v>
      </c>
      <c r="K281">
        <v>267</v>
      </c>
      <c r="L281">
        <v>36</v>
      </c>
      <c r="M281">
        <v>73</v>
      </c>
      <c r="N281">
        <v>14</v>
      </c>
      <c r="O281">
        <v>2</v>
      </c>
      <c r="P281">
        <v>13</v>
      </c>
      <c r="Q281">
        <v>42</v>
      </c>
      <c r="R281">
        <v>6</v>
      </c>
      <c r="S281">
        <v>1</v>
      </c>
      <c r="T281">
        <v>25</v>
      </c>
      <c r="U281">
        <v>53</v>
      </c>
      <c r="V281">
        <v>0.27300000000000002</v>
      </c>
      <c r="W281">
        <v>0.33800000000000002</v>
      </c>
      <c r="X281">
        <v>0.48699999999999999</v>
      </c>
      <c r="Y281">
        <v>0.82499999999999996</v>
      </c>
      <c r="Z281">
        <v>130</v>
      </c>
      <c r="AA281">
        <v>12</v>
      </c>
      <c r="AB281">
        <v>2</v>
      </c>
      <c r="AC281">
        <v>0</v>
      </c>
      <c r="AD281">
        <v>2</v>
      </c>
      <c r="AE281">
        <v>6</v>
      </c>
      <c r="AF281">
        <v>1</v>
      </c>
      <c r="AG281">
        <v>0.29599999999999999</v>
      </c>
      <c r="AH281">
        <v>83</v>
      </c>
      <c r="AI281">
        <v>125</v>
      </c>
      <c r="AJ281" t="s">
        <v>105</v>
      </c>
    </row>
    <row r="282" spans="1:36" x14ac:dyDescent="0.45">
      <c r="A282">
        <v>281</v>
      </c>
      <c r="C282" t="s">
        <v>186</v>
      </c>
      <c r="D282" t="str">
        <f t="shared" si="4"/>
        <v>Shohei Ohtani2021</v>
      </c>
      <c r="E282" t="s">
        <v>1395</v>
      </c>
      <c r="F282">
        <v>2021</v>
      </c>
      <c r="G282">
        <v>71</v>
      </c>
      <c r="H282">
        <v>296</v>
      </c>
      <c r="I282">
        <v>639</v>
      </c>
      <c r="J282">
        <v>67</v>
      </c>
      <c r="K282">
        <v>236</v>
      </c>
      <c r="L282">
        <v>38</v>
      </c>
      <c r="M282">
        <v>54</v>
      </c>
      <c r="N282">
        <v>7</v>
      </c>
      <c r="O282">
        <v>4</v>
      </c>
      <c r="P282">
        <v>13</v>
      </c>
      <c r="Q282">
        <v>30</v>
      </c>
      <c r="R282">
        <v>14</v>
      </c>
      <c r="S282">
        <v>6</v>
      </c>
      <c r="T282">
        <v>58</v>
      </c>
      <c r="U282">
        <v>91</v>
      </c>
      <c r="V282">
        <v>0.22900000000000001</v>
      </c>
      <c r="W282">
        <v>0.38200000000000001</v>
      </c>
      <c r="X282">
        <v>0.45800000000000002</v>
      </c>
      <c r="Y282">
        <v>0.83899999999999997</v>
      </c>
      <c r="Z282">
        <v>108</v>
      </c>
      <c r="AA282">
        <v>3</v>
      </c>
      <c r="AB282">
        <v>1</v>
      </c>
      <c r="AC282">
        <v>0</v>
      </c>
      <c r="AD282">
        <v>1</v>
      </c>
      <c r="AE282">
        <v>15</v>
      </c>
      <c r="AF282">
        <v>1</v>
      </c>
      <c r="AG282">
        <v>0.308</v>
      </c>
      <c r="AH282">
        <v>80</v>
      </c>
      <c r="AI282">
        <v>129</v>
      </c>
      <c r="AJ282" t="s">
        <v>187</v>
      </c>
    </row>
    <row r="283" spans="1:36" x14ac:dyDescent="0.45">
      <c r="A283">
        <v>282</v>
      </c>
      <c r="C283" t="s">
        <v>128</v>
      </c>
      <c r="D283" t="str">
        <f t="shared" si="4"/>
        <v>Carlos Santana2017</v>
      </c>
      <c r="E283" t="s">
        <v>1395</v>
      </c>
      <c r="F283">
        <v>2017</v>
      </c>
      <c r="G283">
        <v>70</v>
      </c>
      <c r="H283">
        <v>296</v>
      </c>
      <c r="I283">
        <v>667</v>
      </c>
      <c r="J283">
        <v>69</v>
      </c>
      <c r="K283">
        <v>251</v>
      </c>
      <c r="L283">
        <v>41</v>
      </c>
      <c r="M283">
        <v>72</v>
      </c>
      <c r="N283">
        <v>14</v>
      </c>
      <c r="O283">
        <v>2</v>
      </c>
      <c r="P283">
        <v>13</v>
      </c>
      <c r="Q283">
        <v>32</v>
      </c>
      <c r="R283">
        <v>2</v>
      </c>
      <c r="S283">
        <v>1</v>
      </c>
      <c r="T283">
        <v>41</v>
      </c>
      <c r="U283">
        <v>41</v>
      </c>
      <c r="V283">
        <v>0.28699999999999998</v>
      </c>
      <c r="W283">
        <v>0.39200000000000002</v>
      </c>
      <c r="X283">
        <v>0.51400000000000001</v>
      </c>
      <c r="Y283">
        <v>0.90600000000000003</v>
      </c>
      <c r="Z283">
        <v>129</v>
      </c>
      <c r="AA283">
        <v>4</v>
      </c>
      <c r="AB283">
        <v>3</v>
      </c>
      <c r="AC283">
        <v>0</v>
      </c>
      <c r="AD283">
        <v>1</v>
      </c>
      <c r="AE283">
        <v>1</v>
      </c>
      <c r="AF283">
        <v>1</v>
      </c>
      <c r="AG283">
        <v>0.29799999999999999</v>
      </c>
      <c r="AH283">
        <v>121</v>
      </c>
      <c r="AI283">
        <v>141</v>
      </c>
      <c r="AJ283" t="s">
        <v>129</v>
      </c>
    </row>
    <row r="284" spans="1:36" x14ac:dyDescent="0.45">
      <c r="A284">
        <v>283</v>
      </c>
      <c r="C284" t="s">
        <v>128</v>
      </c>
      <c r="D284" t="str">
        <f t="shared" si="4"/>
        <v>Carlos Santana2014</v>
      </c>
      <c r="E284" t="s">
        <v>1395</v>
      </c>
      <c r="F284">
        <v>2014</v>
      </c>
      <c r="G284">
        <v>68</v>
      </c>
      <c r="H284">
        <v>296</v>
      </c>
      <c r="I284">
        <v>660</v>
      </c>
      <c r="J284">
        <v>68</v>
      </c>
      <c r="K284">
        <v>242</v>
      </c>
      <c r="L284">
        <v>29</v>
      </c>
      <c r="M284">
        <v>63</v>
      </c>
      <c r="N284">
        <v>13</v>
      </c>
      <c r="O284">
        <v>0</v>
      </c>
      <c r="P284">
        <v>13</v>
      </c>
      <c r="Q284">
        <v>48</v>
      </c>
      <c r="R284">
        <v>3</v>
      </c>
      <c r="S284">
        <v>1</v>
      </c>
      <c r="T284">
        <v>50</v>
      </c>
      <c r="U284">
        <v>41</v>
      </c>
      <c r="V284">
        <v>0.26</v>
      </c>
      <c r="W284">
        <v>0.38500000000000001</v>
      </c>
      <c r="X284">
        <v>0.47499999999999998</v>
      </c>
      <c r="Y284">
        <v>0.86</v>
      </c>
      <c r="Z284">
        <v>115</v>
      </c>
      <c r="AA284">
        <v>3</v>
      </c>
      <c r="AB284">
        <v>1</v>
      </c>
      <c r="AC284">
        <v>0</v>
      </c>
      <c r="AD284">
        <v>3</v>
      </c>
      <c r="AE284">
        <v>4</v>
      </c>
      <c r="AF284">
        <v>2</v>
      </c>
      <c r="AG284">
        <v>0.26200000000000001</v>
      </c>
      <c r="AH284">
        <v>117</v>
      </c>
      <c r="AI284">
        <v>149</v>
      </c>
      <c r="AJ284" t="s">
        <v>129</v>
      </c>
    </row>
    <row r="285" spans="1:36" x14ac:dyDescent="0.45">
      <c r="A285">
        <v>284</v>
      </c>
      <c r="C285" t="s">
        <v>48</v>
      </c>
      <c r="D285" t="str">
        <f t="shared" si="4"/>
        <v>Trea Turner2023</v>
      </c>
      <c r="E285" t="s">
        <v>1395</v>
      </c>
      <c r="F285">
        <v>2023</v>
      </c>
      <c r="G285">
        <v>67</v>
      </c>
      <c r="H285">
        <v>296</v>
      </c>
      <c r="I285">
        <v>691</v>
      </c>
      <c r="J285">
        <v>67</v>
      </c>
      <c r="K285">
        <v>271</v>
      </c>
      <c r="L285">
        <v>51</v>
      </c>
      <c r="M285">
        <v>79</v>
      </c>
      <c r="N285">
        <v>17</v>
      </c>
      <c r="O285">
        <v>3</v>
      </c>
      <c r="P285">
        <v>16</v>
      </c>
      <c r="Q285">
        <v>44</v>
      </c>
      <c r="R285">
        <v>11</v>
      </c>
      <c r="S285">
        <v>0</v>
      </c>
      <c r="T285">
        <v>20</v>
      </c>
      <c r="U285">
        <v>55</v>
      </c>
      <c r="V285">
        <v>0.29199999999999998</v>
      </c>
      <c r="W285">
        <v>0.34799999999999998</v>
      </c>
      <c r="X285">
        <v>0.55400000000000005</v>
      </c>
      <c r="Y285">
        <v>0.90200000000000002</v>
      </c>
      <c r="Z285">
        <v>150</v>
      </c>
      <c r="AA285">
        <v>11</v>
      </c>
      <c r="AB285">
        <v>4</v>
      </c>
      <c r="AC285">
        <v>0</v>
      </c>
      <c r="AD285">
        <v>1</v>
      </c>
      <c r="AE285">
        <v>0</v>
      </c>
      <c r="AF285">
        <v>3</v>
      </c>
      <c r="AG285">
        <v>0.313</v>
      </c>
      <c r="AH285">
        <v>129</v>
      </c>
      <c r="AI285">
        <v>141</v>
      </c>
      <c r="AJ285" t="s">
        <v>49</v>
      </c>
    </row>
    <row r="286" spans="1:36" x14ac:dyDescent="0.45">
      <c r="A286">
        <v>285</v>
      </c>
      <c r="C286" t="s">
        <v>346</v>
      </c>
      <c r="D286" t="str">
        <f t="shared" si="4"/>
        <v>Rafael Devers2021</v>
      </c>
      <c r="E286" t="s">
        <v>1395</v>
      </c>
      <c r="F286">
        <v>2021</v>
      </c>
      <c r="G286">
        <v>69</v>
      </c>
      <c r="H286">
        <v>295</v>
      </c>
      <c r="I286">
        <v>664</v>
      </c>
      <c r="J286">
        <v>68</v>
      </c>
      <c r="K286">
        <v>261</v>
      </c>
      <c r="L286">
        <v>42</v>
      </c>
      <c r="M286">
        <v>72</v>
      </c>
      <c r="N286">
        <v>12</v>
      </c>
      <c r="O286">
        <v>0</v>
      </c>
      <c r="P286">
        <v>16</v>
      </c>
      <c r="Q286">
        <v>41</v>
      </c>
      <c r="R286">
        <v>2</v>
      </c>
      <c r="S286">
        <v>0</v>
      </c>
      <c r="T286">
        <v>31</v>
      </c>
      <c r="U286">
        <v>56</v>
      </c>
      <c r="V286">
        <v>0.27600000000000002</v>
      </c>
      <c r="W286">
        <v>0.35599999999999998</v>
      </c>
      <c r="X286">
        <v>0.50600000000000001</v>
      </c>
      <c r="Y286">
        <v>0.86199999999999999</v>
      </c>
      <c r="Z286">
        <v>132</v>
      </c>
      <c r="AA286">
        <v>7</v>
      </c>
      <c r="AB286">
        <v>2</v>
      </c>
      <c r="AC286">
        <v>0</v>
      </c>
      <c r="AD286">
        <v>1</v>
      </c>
      <c r="AE286">
        <v>3</v>
      </c>
      <c r="AF286">
        <v>0</v>
      </c>
      <c r="AG286">
        <v>0.29499999999999998</v>
      </c>
      <c r="AH286">
        <v>95</v>
      </c>
      <c r="AI286">
        <v>132</v>
      </c>
      <c r="AJ286" t="s">
        <v>347</v>
      </c>
    </row>
    <row r="287" spans="1:36" x14ac:dyDescent="0.45">
      <c r="A287">
        <v>286</v>
      </c>
      <c r="C287" t="s">
        <v>114</v>
      </c>
      <c r="D287" t="str">
        <f t="shared" si="4"/>
        <v>Josh Donaldson2016</v>
      </c>
      <c r="E287" t="s">
        <v>1395</v>
      </c>
      <c r="F287">
        <v>2016</v>
      </c>
      <c r="G287">
        <v>66</v>
      </c>
      <c r="H287">
        <v>295</v>
      </c>
      <c r="I287">
        <v>700</v>
      </c>
      <c r="J287">
        <v>65</v>
      </c>
      <c r="K287">
        <v>241</v>
      </c>
      <c r="L287">
        <v>42</v>
      </c>
      <c r="M287">
        <v>62</v>
      </c>
      <c r="N287">
        <v>12</v>
      </c>
      <c r="O287">
        <v>0</v>
      </c>
      <c r="P287">
        <v>14</v>
      </c>
      <c r="Q287">
        <v>36</v>
      </c>
      <c r="R287">
        <v>1</v>
      </c>
      <c r="S287">
        <v>1</v>
      </c>
      <c r="T287">
        <v>47</v>
      </c>
      <c r="U287">
        <v>51</v>
      </c>
      <c r="V287">
        <v>0.25700000000000001</v>
      </c>
      <c r="W287">
        <v>0.38400000000000001</v>
      </c>
      <c r="X287">
        <v>0.48099999999999998</v>
      </c>
      <c r="Y287">
        <v>0.86599999999999999</v>
      </c>
      <c r="Z287">
        <v>116</v>
      </c>
      <c r="AA287">
        <v>8</v>
      </c>
      <c r="AB287">
        <v>4</v>
      </c>
      <c r="AC287">
        <v>1</v>
      </c>
      <c r="AD287">
        <v>2</v>
      </c>
      <c r="AE287">
        <v>1</v>
      </c>
      <c r="AF287">
        <v>3</v>
      </c>
      <c r="AG287">
        <v>0.27</v>
      </c>
      <c r="AH287">
        <v>83</v>
      </c>
      <c r="AI287">
        <v>136</v>
      </c>
      <c r="AJ287" t="s">
        <v>115</v>
      </c>
    </row>
    <row r="288" spans="1:36" x14ac:dyDescent="0.45">
      <c r="A288">
        <v>287</v>
      </c>
      <c r="C288" t="s">
        <v>1398</v>
      </c>
      <c r="D288" t="str">
        <f t="shared" si="4"/>
        <v>Óscar Mercado2019</v>
      </c>
      <c r="E288" t="s">
        <v>1395</v>
      </c>
      <c r="F288">
        <v>2019</v>
      </c>
      <c r="G288">
        <v>72</v>
      </c>
      <c r="H288">
        <v>295</v>
      </c>
      <c r="I288">
        <v>482</v>
      </c>
      <c r="J288">
        <v>63</v>
      </c>
      <c r="K288">
        <v>267</v>
      </c>
      <c r="L288">
        <v>41</v>
      </c>
      <c r="M288">
        <v>70</v>
      </c>
      <c r="N288">
        <v>14</v>
      </c>
      <c r="O288">
        <v>2</v>
      </c>
      <c r="P288">
        <v>11</v>
      </c>
      <c r="Q288">
        <v>37</v>
      </c>
      <c r="R288">
        <v>9</v>
      </c>
      <c r="S288">
        <v>2</v>
      </c>
      <c r="T288">
        <v>20</v>
      </c>
      <c r="U288">
        <v>50</v>
      </c>
      <c r="V288">
        <v>0.26200000000000001</v>
      </c>
      <c r="W288">
        <v>0.312</v>
      </c>
      <c r="X288">
        <v>0.45300000000000001</v>
      </c>
      <c r="Y288">
        <v>0.76500000000000001</v>
      </c>
      <c r="Z288">
        <v>121</v>
      </c>
      <c r="AA288">
        <v>4</v>
      </c>
      <c r="AB288">
        <v>1</v>
      </c>
      <c r="AC288">
        <v>3</v>
      </c>
      <c r="AD288">
        <v>4</v>
      </c>
      <c r="AE288">
        <v>0</v>
      </c>
      <c r="AF288">
        <v>0</v>
      </c>
      <c r="AG288">
        <v>0.28100000000000003</v>
      </c>
      <c r="AH288">
        <v>100</v>
      </c>
      <c r="AI288">
        <v>100</v>
      </c>
      <c r="AJ288" t="s">
        <v>1399</v>
      </c>
    </row>
    <row r="289" spans="1:36" x14ac:dyDescent="0.45">
      <c r="A289">
        <v>288</v>
      </c>
      <c r="C289" t="s">
        <v>164</v>
      </c>
      <c r="D289" t="str">
        <f t="shared" si="4"/>
        <v>Cedric Mullins2021</v>
      </c>
      <c r="E289" t="s">
        <v>1395</v>
      </c>
      <c r="F289">
        <v>2021</v>
      </c>
      <c r="G289">
        <v>71</v>
      </c>
      <c r="H289">
        <v>295</v>
      </c>
      <c r="I289">
        <v>675</v>
      </c>
      <c r="J289">
        <v>65</v>
      </c>
      <c r="K289">
        <v>264</v>
      </c>
      <c r="L289">
        <v>42</v>
      </c>
      <c r="M289">
        <v>69</v>
      </c>
      <c r="N289">
        <v>14</v>
      </c>
      <c r="O289">
        <v>2</v>
      </c>
      <c r="P289">
        <v>14</v>
      </c>
      <c r="Q289">
        <v>24</v>
      </c>
      <c r="R289">
        <v>14</v>
      </c>
      <c r="S289">
        <v>3</v>
      </c>
      <c r="T289">
        <v>25</v>
      </c>
      <c r="U289">
        <v>53</v>
      </c>
      <c r="V289">
        <v>0.26100000000000001</v>
      </c>
      <c r="W289">
        <v>0.33300000000000002</v>
      </c>
      <c r="X289">
        <v>0.48899999999999999</v>
      </c>
      <c r="Y289">
        <v>0.82199999999999995</v>
      </c>
      <c r="Z289">
        <v>129</v>
      </c>
      <c r="AA289">
        <v>1</v>
      </c>
      <c r="AB289">
        <v>4</v>
      </c>
      <c r="AC289">
        <v>1</v>
      </c>
      <c r="AD289">
        <v>1</v>
      </c>
      <c r="AE289">
        <v>2</v>
      </c>
      <c r="AF289">
        <v>3</v>
      </c>
      <c r="AG289">
        <v>0.27800000000000002</v>
      </c>
      <c r="AH289">
        <v>87</v>
      </c>
      <c r="AI289">
        <v>121</v>
      </c>
      <c r="AJ289" t="s">
        <v>165</v>
      </c>
    </row>
    <row r="290" spans="1:36" x14ac:dyDescent="0.45">
      <c r="A290">
        <v>289</v>
      </c>
      <c r="C290" t="s">
        <v>214</v>
      </c>
      <c r="D290" t="str">
        <f t="shared" si="4"/>
        <v>Jorge Polanco2021</v>
      </c>
      <c r="E290" t="s">
        <v>1395</v>
      </c>
      <c r="F290">
        <v>2021</v>
      </c>
      <c r="G290">
        <v>70</v>
      </c>
      <c r="H290">
        <v>295</v>
      </c>
      <c r="I290">
        <v>644</v>
      </c>
      <c r="J290">
        <v>66</v>
      </c>
      <c r="K290">
        <v>275</v>
      </c>
      <c r="L290">
        <v>48</v>
      </c>
      <c r="M290">
        <v>79</v>
      </c>
      <c r="N290">
        <v>17</v>
      </c>
      <c r="O290">
        <v>1</v>
      </c>
      <c r="P290">
        <v>21</v>
      </c>
      <c r="Q290">
        <v>55</v>
      </c>
      <c r="R290">
        <v>4</v>
      </c>
      <c r="S290">
        <v>3</v>
      </c>
      <c r="T290">
        <v>17</v>
      </c>
      <c r="U290">
        <v>65</v>
      </c>
      <c r="V290">
        <v>0.28699999999999998</v>
      </c>
      <c r="W290">
        <v>0.32900000000000001</v>
      </c>
      <c r="X290">
        <v>0.58599999999999997</v>
      </c>
      <c r="Y290">
        <v>0.91400000000000003</v>
      </c>
      <c r="Z290">
        <v>161</v>
      </c>
      <c r="AA290">
        <v>3</v>
      </c>
      <c r="AB290">
        <v>1</v>
      </c>
      <c r="AC290">
        <v>0</v>
      </c>
      <c r="AD290">
        <v>2</v>
      </c>
      <c r="AE290">
        <v>0</v>
      </c>
      <c r="AF290">
        <v>1</v>
      </c>
      <c r="AG290">
        <v>0.30399999999999999</v>
      </c>
      <c r="AH290">
        <v>118</v>
      </c>
      <c r="AI290">
        <v>142</v>
      </c>
      <c r="AJ290" t="s">
        <v>215</v>
      </c>
    </row>
    <row r="291" spans="1:36" x14ac:dyDescent="0.45">
      <c r="A291">
        <v>290</v>
      </c>
      <c r="C291" t="s">
        <v>487</v>
      </c>
      <c r="D291" t="str">
        <f t="shared" si="4"/>
        <v>Bryan Reynolds2019</v>
      </c>
      <c r="E291" t="s">
        <v>1395</v>
      </c>
      <c r="F291">
        <v>2019</v>
      </c>
      <c r="G291">
        <v>67</v>
      </c>
      <c r="H291">
        <v>295</v>
      </c>
      <c r="I291">
        <v>546</v>
      </c>
      <c r="J291">
        <v>67</v>
      </c>
      <c r="K291">
        <v>269</v>
      </c>
      <c r="L291">
        <v>45</v>
      </c>
      <c r="M291">
        <v>78</v>
      </c>
      <c r="N291">
        <v>19</v>
      </c>
      <c r="O291">
        <v>2</v>
      </c>
      <c r="P291">
        <v>9</v>
      </c>
      <c r="Q291">
        <v>35</v>
      </c>
      <c r="R291">
        <v>3</v>
      </c>
      <c r="S291">
        <v>0</v>
      </c>
      <c r="T291">
        <v>22</v>
      </c>
      <c r="U291">
        <v>67</v>
      </c>
      <c r="V291">
        <v>0.28999999999999998</v>
      </c>
      <c r="W291">
        <v>0.34599999999999997</v>
      </c>
      <c r="X291">
        <v>0.47599999999999998</v>
      </c>
      <c r="Y291">
        <v>0.82199999999999995</v>
      </c>
      <c r="Z291">
        <v>128</v>
      </c>
      <c r="AA291">
        <v>7</v>
      </c>
      <c r="AB291">
        <v>2</v>
      </c>
      <c r="AC291">
        <v>0</v>
      </c>
      <c r="AD291">
        <v>2</v>
      </c>
      <c r="AE291">
        <v>0</v>
      </c>
      <c r="AF291">
        <v>3</v>
      </c>
      <c r="AG291">
        <v>0.35399999999999998</v>
      </c>
      <c r="AH291">
        <v>86</v>
      </c>
      <c r="AI291">
        <v>116</v>
      </c>
      <c r="AJ291" t="s">
        <v>488</v>
      </c>
    </row>
    <row r="292" spans="1:36" x14ac:dyDescent="0.45">
      <c r="A292">
        <v>291</v>
      </c>
      <c r="C292" t="s">
        <v>54</v>
      </c>
      <c r="D292" t="str">
        <f t="shared" si="4"/>
        <v>Mike Trout2016</v>
      </c>
      <c r="E292" t="s">
        <v>1395</v>
      </c>
      <c r="F292">
        <v>2016</v>
      </c>
      <c r="G292">
        <v>70</v>
      </c>
      <c r="H292">
        <v>295</v>
      </c>
      <c r="I292">
        <v>681</v>
      </c>
      <c r="J292">
        <v>69</v>
      </c>
      <c r="K292">
        <v>226</v>
      </c>
      <c r="L292">
        <v>55</v>
      </c>
      <c r="M292">
        <v>69</v>
      </c>
      <c r="N292">
        <v>11</v>
      </c>
      <c r="O292">
        <v>3</v>
      </c>
      <c r="P292">
        <v>11</v>
      </c>
      <c r="Q292">
        <v>42</v>
      </c>
      <c r="R292">
        <v>15</v>
      </c>
      <c r="S292">
        <v>6</v>
      </c>
      <c r="T292">
        <v>58</v>
      </c>
      <c r="U292">
        <v>66</v>
      </c>
      <c r="V292">
        <v>0.30499999999999999</v>
      </c>
      <c r="W292">
        <v>0.46100000000000002</v>
      </c>
      <c r="X292">
        <v>0.52700000000000002</v>
      </c>
      <c r="Y292">
        <v>0.98799999999999999</v>
      </c>
      <c r="Z292">
        <v>119</v>
      </c>
      <c r="AA292">
        <v>1</v>
      </c>
      <c r="AB292">
        <v>9</v>
      </c>
      <c r="AC292">
        <v>0</v>
      </c>
      <c r="AD292">
        <v>2</v>
      </c>
      <c r="AE292">
        <v>5</v>
      </c>
      <c r="AF292">
        <v>4</v>
      </c>
      <c r="AG292">
        <v>0.38400000000000001</v>
      </c>
      <c r="AH292">
        <v>100</v>
      </c>
      <c r="AI292">
        <v>171</v>
      </c>
      <c r="AJ292" t="s">
        <v>55</v>
      </c>
    </row>
    <row r="293" spans="1:36" x14ac:dyDescent="0.45">
      <c r="A293">
        <v>292</v>
      </c>
      <c r="C293" t="s">
        <v>218</v>
      </c>
      <c r="D293" t="str">
        <f t="shared" si="4"/>
        <v>Josh Bell2021</v>
      </c>
      <c r="E293" t="s">
        <v>1395</v>
      </c>
      <c r="F293">
        <v>2021</v>
      </c>
      <c r="G293">
        <v>71</v>
      </c>
      <c r="H293">
        <v>294</v>
      </c>
      <c r="I293">
        <v>568</v>
      </c>
      <c r="J293">
        <v>64</v>
      </c>
      <c r="K293">
        <v>249</v>
      </c>
      <c r="L293">
        <v>34</v>
      </c>
      <c r="M293">
        <v>69</v>
      </c>
      <c r="N293">
        <v>10</v>
      </c>
      <c r="O293">
        <v>1</v>
      </c>
      <c r="P293">
        <v>15</v>
      </c>
      <c r="Q293">
        <v>46</v>
      </c>
      <c r="R293">
        <v>0</v>
      </c>
      <c r="S293">
        <v>0</v>
      </c>
      <c r="T293">
        <v>42</v>
      </c>
      <c r="U293">
        <v>40</v>
      </c>
      <c r="V293">
        <v>0.27700000000000002</v>
      </c>
      <c r="W293">
        <v>0.38100000000000001</v>
      </c>
      <c r="X293">
        <v>0.50600000000000001</v>
      </c>
      <c r="Y293">
        <v>0.88700000000000001</v>
      </c>
      <c r="Z293">
        <v>126</v>
      </c>
      <c r="AA293">
        <v>14</v>
      </c>
      <c r="AB293">
        <v>1</v>
      </c>
      <c r="AC293">
        <v>0</v>
      </c>
      <c r="AD293">
        <v>2</v>
      </c>
      <c r="AE293">
        <v>1</v>
      </c>
      <c r="AF293">
        <v>7</v>
      </c>
      <c r="AG293">
        <v>0.27600000000000002</v>
      </c>
      <c r="AH293">
        <v>116</v>
      </c>
      <c r="AI293">
        <v>140</v>
      </c>
      <c r="AJ293" t="s">
        <v>219</v>
      </c>
    </row>
    <row r="294" spans="1:36" x14ac:dyDescent="0.45">
      <c r="A294">
        <v>293</v>
      </c>
      <c r="C294" t="s">
        <v>779</v>
      </c>
      <c r="D294" t="str">
        <f t="shared" si="4"/>
        <v>Mark Canha2019</v>
      </c>
      <c r="E294" t="s">
        <v>1395</v>
      </c>
      <c r="F294">
        <v>2019</v>
      </c>
      <c r="G294">
        <v>67</v>
      </c>
      <c r="H294">
        <v>294</v>
      </c>
      <c r="I294">
        <v>497</v>
      </c>
      <c r="J294">
        <v>67</v>
      </c>
      <c r="K294">
        <v>246</v>
      </c>
      <c r="L294">
        <v>44</v>
      </c>
      <c r="M294">
        <v>74</v>
      </c>
      <c r="N294">
        <v>8</v>
      </c>
      <c r="O294">
        <v>3</v>
      </c>
      <c r="P294">
        <v>14</v>
      </c>
      <c r="Q294">
        <v>36</v>
      </c>
      <c r="R294">
        <v>3</v>
      </c>
      <c r="S294">
        <v>0</v>
      </c>
      <c r="T294">
        <v>36</v>
      </c>
      <c r="U294">
        <v>67</v>
      </c>
      <c r="V294">
        <v>0.30099999999999999</v>
      </c>
      <c r="W294">
        <v>0.41499999999999998</v>
      </c>
      <c r="X294">
        <v>0.52900000000000003</v>
      </c>
      <c r="Y294">
        <v>0.94399999999999995</v>
      </c>
      <c r="Z294">
        <v>130</v>
      </c>
      <c r="AA294">
        <v>7</v>
      </c>
      <c r="AB294">
        <v>12</v>
      </c>
      <c r="AC294">
        <v>0</v>
      </c>
      <c r="AD294">
        <v>0</v>
      </c>
      <c r="AE294">
        <v>1</v>
      </c>
      <c r="AF294">
        <v>1</v>
      </c>
      <c r="AG294">
        <v>0.36399999999999999</v>
      </c>
      <c r="AH294">
        <v>107</v>
      </c>
      <c r="AI294">
        <v>149</v>
      </c>
      <c r="AJ294" t="s">
        <v>780</v>
      </c>
    </row>
    <row r="295" spans="1:36" x14ac:dyDescent="0.45">
      <c r="A295">
        <v>294</v>
      </c>
      <c r="C295" t="s">
        <v>170</v>
      </c>
      <c r="D295" t="str">
        <f t="shared" si="4"/>
        <v>Tommy Edman2019</v>
      </c>
      <c r="E295" t="s">
        <v>1395</v>
      </c>
      <c r="F295">
        <v>2019</v>
      </c>
      <c r="G295">
        <v>71</v>
      </c>
      <c r="H295">
        <v>294</v>
      </c>
      <c r="I295">
        <v>349</v>
      </c>
      <c r="J295">
        <v>65</v>
      </c>
      <c r="K295">
        <v>273</v>
      </c>
      <c r="L295">
        <v>51</v>
      </c>
      <c r="M295">
        <v>84</v>
      </c>
      <c r="N295">
        <v>16</v>
      </c>
      <c r="O295">
        <v>5</v>
      </c>
      <c r="P295">
        <v>8</v>
      </c>
      <c r="Q295">
        <v>27</v>
      </c>
      <c r="R295">
        <v>12</v>
      </c>
      <c r="S295">
        <v>1</v>
      </c>
      <c r="T295">
        <v>15</v>
      </c>
      <c r="U295">
        <v>51</v>
      </c>
      <c r="V295">
        <v>0.308</v>
      </c>
      <c r="W295">
        <v>0.35699999999999998</v>
      </c>
      <c r="X295">
        <v>0.49099999999999999</v>
      </c>
      <c r="Y295">
        <v>0.84799999999999998</v>
      </c>
      <c r="Z295">
        <v>134</v>
      </c>
      <c r="AA295">
        <v>3</v>
      </c>
      <c r="AB295">
        <v>6</v>
      </c>
      <c r="AC295">
        <v>0</v>
      </c>
      <c r="AD295">
        <v>0</v>
      </c>
      <c r="AE295">
        <v>0</v>
      </c>
      <c r="AF295">
        <v>4</v>
      </c>
      <c r="AG295">
        <v>0.35499999999999998</v>
      </c>
      <c r="AH295">
        <v>100</v>
      </c>
      <c r="AI295">
        <v>123</v>
      </c>
      <c r="AJ295" t="s">
        <v>171</v>
      </c>
    </row>
    <row r="296" spans="1:36" x14ac:dyDescent="0.45">
      <c r="A296">
        <v>295</v>
      </c>
      <c r="C296" t="s">
        <v>136</v>
      </c>
      <c r="D296" t="str">
        <f t="shared" si="4"/>
        <v>Ender Inciarte2015</v>
      </c>
      <c r="E296" t="s">
        <v>1395</v>
      </c>
      <c r="F296">
        <v>2015</v>
      </c>
      <c r="G296">
        <v>69</v>
      </c>
      <c r="H296">
        <v>294</v>
      </c>
      <c r="I296">
        <v>561</v>
      </c>
      <c r="J296">
        <v>63</v>
      </c>
      <c r="K296">
        <v>273</v>
      </c>
      <c r="L296">
        <v>34</v>
      </c>
      <c r="M296">
        <v>87</v>
      </c>
      <c r="N296">
        <v>16</v>
      </c>
      <c r="O296">
        <v>3</v>
      </c>
      <c r="P296">
        <v>4</v>
      </c>
      <c r="Q296">
        <v>24</v>
      </c>
      <c r="R296">
        <v>12</v>
      </c>
      <c r="S296">
        <v>5</v>
      </c>
      <c r="T296">
        <v>18</v>
      </c>
      <c r="U296">
        <v>28</v>
      </c>
      <c r="V296">
        <v>0.31900000000000001</v>
      </c>
      <c r="W296">
        <v>0.35799999999999998</v>
      </c>
      <c r="X296">
        <v>0.443</v>
      </c>
      <c r="Y296">
        <v>0.80200000000000005</v>
      </c>
      <c r="Z296">
        <v>121</v>
      </c>
      <c r="AA296">
        <v>3</v>
      </c>
      <c r="AB296">
        <v>0</v>
      </c>
      <c r="AC296">
        <v>1</v>
      </c>
      <c r="AD296">
        <v>2</v>
      </c>
      <c r="AE296">
        <v>0</v>
      </c>
      <c r="AF296">
        <v>5</v>
      </c>
      <c r="AG296">
        <v>0.34200000000000003</v>
      </c>
      <c r="AH296">
        <v>115</v>
      </c>
      <c r="AI296">
        <v>119</v>
      </c>
      <c r="AJ296" t="s">
        <v>137</v>
      </c>
    </row>
    <row r="297" spans="1:36" x14ac:dyDescent="0.45">
      <c r="A297">
        <v>296</v>
      </c>
      <c r="C297" t="s">
        <v>42</v>
      </c>
      <c r="D297" t="str">
        <f t="shared" si="4"/>
        <v>Nick Markakis2017</v>
      </c>
      <c r="E297" t="s">
        <v>1395</v>
      </c>
      <c r="F297">
        <v>2017</v>
      </c>
      <c r="G297">
        <v>73</v>
      </c>
      <c r="H297">
        <v>294</v>
      </c>
      <c r="I297">
        <v>670</v>
      </c>
      <c r="J297">
        <v>69</v>
      </c>
      <c r="K297">
        <v>262</v>
      </c>
      <c r="L297">
        <v>30</v>
      </c>
      <c r="M297">
        <v>69</v>
      </c>
      <c r="N297">
        <v>17</v>
      </c>
      <c r="O297">
        <v>0</v>
      </c>
      <c r="P297">
        <v>4</v>
      </c>
      <c r="Q297">
        <v>30</v>
      </c>
      <c r="R297">
        <v>0</v>
      </c>
      <c r="S297">
        <v>1</v>
      </c>
      <c r="T297">
        <v>31</v>
      </c>
      <c r="U297">
        <v>41</v>
      </c>
      <c r="V297">
        <v>0.26300000000000001</v>
      </c>
      <c r="W297">
        <v>0.34</v>
      </c>
      <c r="X297">
        <v>0.374</v>
      </c>
      <c r="Y297">
        <v>0.71399999999999997</v>
      </c>
      <c r="Z297">
        <v>98</v>
      </c>
      <c r="AA297">
        <v>5</v>
      </c>
      <c r="AB297">
        <v>0</v>
      </c>
      <c r="AC297">
        <v>0</v>
      </c>
      <c r="AD297">
        <v>1</v>
      </c>
      <c r="AE297">
        <v>4</v>
      </c>
      <c r="AF297">
        <v>2</v>
      </c>
      <c r="AG297">
        <v>0.29799999999999999</v>
      </c>
      <c r="AH297">
        <v>93</v>
      </c>
      <c r="AI297">
        <v>92</v>
      </c>
      <c r="AJ297" t="s">
        <v>43</v>
      </c>
    </row>
    <row r="298" spans="1:36" x14ac:dyDescent="0.45">
      <c r="A298">
        <v>297</v>
      </c>
      <c r="C298" t="s">
        <v>689</v>
      </c>
      <c r="D298" t="str">
        <f t="shared" si="4"/>
        <v>Jeremy Peña2023</v>
      </c>
      <c r="E298" t="s">
        <v>1395</v>
      </c>
      <c r="F298">
        <v>2023</v>
      </c>
      <c r="G298">
        <v>69</v>
      </c>
      <c r="H298">
        <v>294</v>
      </c>
      <c r="I298">
        <v>634</v>
      </c>
      <c r="J298">
        <v>69</v>
      </c>
      <c r="K298">
        <v>264</v>
      </c>
      <c r="L298">
        <v>39</v>
      </c>
      <c r="M298">
        <v>75</v>
      </c>
      <c r="N298">
        <v>16</v>
      </c>
      <c r="O298">
        <v>2</v>
      </c>
      <c r="P298">
        <v>0</v>
      </c>
      <c r="Q298">
        <v>20</v>
      </c>
      <c r="R298">
        <v>5</v>
      </c>
      <c r="S298">
        <v>3</v>
      </c>
      <c r="T298">
        <v>25</v>
      </c>
      <c r="U298">
        <v>54</v>
      </c>
      <c r="V298">
        <v>0.28399999999999997</v>
      </c>
      <c r="W298">
        <v>0.35099999999999998</v>
      </c>
      <c r="X298">
        <v>0.36</v>
      </c>
      <c r="Y298">
        <v>0.71</v>
      </c>
      <c r="Z298">
        <v>95</v>
      </c>
      <c r="AA298">
        <v>9</v>
      </c>
      <c r="AB298">
        <v>2</v>
      </c>
      <c r="AC298">
        <v>1</v>
      </c>
      <c r="AD298">
        <v>0</v>
      </c>
      <c r="AE298">
        <v>0</v>
      </c>
      <c r="AF298">
        <v>6</v>
      </c>
      <c r="AG298">
        <v>0.35699999999999998</v>
      </c>
      <c r="AH298">
        <v>103</v>
      </c>
      <c r="AI298">
        <v>95</v>
      </c>
      <c r="AJ298" t="s">
        <v>690</v>
      </c>
    </row>
    <row r="299" spans="1:36" x14ac:dyDescent="0.45">
      <c r="A299">
        <v>298</v>
      </c>
      <c r="C299" t="s">
        <v>356</v>
      </c>
      <c r="D299" t="str">
        <f t="shared" si="4"/>
        <v>Tommy Pham2017</v>
      </c>
      <c r="E299" t="s">
        <v>1395</v>
      </c>
      <c r="F299">
        <v>2017</v>
      </c>
      <c r="G299">
        <v>69</v>
      </c>
      <c r="H299">
        <v>294</v>
      </c>
      <c r="I299">
        <v>530</v>
      </c>
      <c r="J299">
        <v>63</v>
      </c>
      <c r="K299">
        <v>240</v>
      </c>
      <c r="L299">
        <v>53</v>
      </c>
      <c r="M299">
        <v>75</v>
      </c>
      <c r="N299">
        <v>14</v>
      </c>
      <c r="O299">
        <v>1</v>
      </c>
      <c r="P299">
        <v>12</v>
      </c>
      <c r="Q299">
        <v>39</v>
      </c>
      <c r="R299">
        <v>14</v>
      </c>
      <c r="S299">
        <v>3</v>
      </c>
      <c r="T299">
        <v>45</v>
      </c>
      <c r="U299">
        <v>57</v>
      </c>
      <c r="V299">
        <v>0.313</v>
      </c>
      <c r="W299">
        <v>0.432</v>
      </c>
      <c r="X299">
        <v>0.52900000000000003</v>
      </c>
      <c r="Y299">
        <v>0.96099999999999997</v>
      </c>
      <c r="Z299">
        <v>127</v>
      </c>
      <c r="AA299">
        <v>8</v>
      </c>
      <c r="AB299">
        <v>6</v>
      </c>
      <c r="AC299">
        <v>2</v>
      </c>
      <c r="AD299">
        <v>1</v>
      </c>
      <c r="AE299">
        <v>0</v>
      </c>
      <c r="AF299">
        <v>6</v>
      </c>
      <c r="AG299">
        <v>0.36599999999999999</v>
      </c>
      <c r="AH299">
        <v>107</v>
      </c>
      <c r="AI299">
        <v>157</v>
      </c>
      <c r="AJ299" t="s">
        <v>357</v>
      </c>
    </row>
    <row r="300" spans="1:36" x14ac:dyDescent="0.45">
      <c r="A300">
        <v>299</v>
      </c>
      <c r="C300" t="s">
        <v>507</v>
      </c>
      <c r="D300" t="str">
        <f t="shared" si="4"/>
        <v>José Reyes2014</v>
      </c>
      <c r="E300" t="s">
        <v>1395</v>
      </c>
      <c r="F300">
        <v>2014</v>
      </c>
      <c r="G300">
        <v>64</v>
      </c>
      <c r="H300">
        <v>294</v>
      </c>
      <c r="I300">
        <v>655</v>
      </c>
      <c r="J300">
        <v>64</v>
      </c>
      <c r="K300">
        <v>277</v>
      </c>
      <c r="L300">
        <v>43</v>
      </c>
      <c r="M300">
        <v>84</v>
      </c>
      <c r="N300">
        <v>14</v>
      </c>
      <c r="O300">
        <v>1</v>
      </c>
      <c r="P300">
        <v>2</v>
      </c>
      <c r="Q300">
        <v>23</v>
      </c>
      <c r="R300">
        <v>13</v>
      </c>
      <c r="S300">
        <v>1</v>
      </c>
      <c r="T300">
        <v>12</v>
      </c>
      <c r="U300">
        <v>32</v>
      </c>
      <c r="V300">
        <v>0.30299999999999999</v>
      </c>
      <c r="W300">
        <v>0.32900000000000001</v>
      </c>
      <c r="X300">
        <v>0.38300000000000001</v>
      </c>
      <c r="Y300">
        <v>0.71199999999999997</v>
      </c>
      <c r="Z300">
        <v>106</v>
      </c>
      <c r="AA300">
        <v>2</v>
      </c>
      <c r="AB300">
        <v>0</v>
      </c>
      <c r="AC300">
        <v>2</v>
      </c>
      <c r="AD300">
        <v>3</v>
      </c>
      <c r="AE300">
        <v>1</v>
      </c>
      <c r="AF300">
        <v>6</v>
      </c>
      <c r="AG300">
        <v>0.33300000000000002</v>
      </c>
      <c r="AH300">
        <v>97</v>
      </c>
      <c r="AI300">
        <v>107</v>
      </c>
      <c r="AJ300" t="s">
        <v>508</v>
      </c>
    </row>
    <row r="301" spans="1:36" x14ac:dyDescent="0.45">
      <c r="A301">
        <v>300</v>
      </c>
      <c r="C301" t="s">
        <v>154</v>
      </c>
      <c r="D301" t="str">
        <f t="shared" si="4"/>
        <v>Eddie Rosario2017</v>
      </c>
      <c r="E301" t="s">
        <v>1395</v>
      </c>
      <c r="F301">
        <v>2017</v>
      </c>
      <c r="G301">
        <v>70</v>
      </c>
      <c r="H301">
        <v>294</v>
      </c>
      <c r="I301">
        <v>589</v>
      </c>
      <c r="J301">
        <v>69</v>
      </c>
      <c r="K301">
        <v>267</v>
      </c>
      <c r="L301">
        <v>42</v>
      </c>
      <c r="M301">
        <v>78</v>
      </c>
      <c r="N301">
        <v>20</v>
      </c>
      <c r="O301">
        <v>0</v>
      </c>
      <c r="P301">
        <v>17</v>
      </c>
      <c r="Q301">
        <v>52</v>
      </c>
      <c r="R301">
        <v>5</v>
      </c>
      <c r="S301">
        <v>4</v>
      </c>
      <c r="T301">
        <v>19</v>
      </c>
      <c r="U301">
        <v>50</v>
      </c>
      <c r="V301">
        <v>0.29199999999999998</v>
      </c>
      <c r="W301">
        <v>0.33100000000000002</v>
      </c>
      <c r="X301">
        <v>0.55800000000000005</v>
      </c>
      <c r="Y301">
        <v>0.88900000000000001</v>
      </c>
      <c r="Z301">
        <v>149</v>
      </c>
      <c r="AA301">
        <v>5</v>
      </c>
      <c r="AB301">
        <v>0</v>
      </c>
      <c r="AC301">
        <v>1</v>
      </c>
      <c r="AD301">
        <v>7</v>
      </c>
      <c r="AE301">
        <v>1</v>
      </c>
      <c r="AF301">
        <v>2</v>
      </c>
      <c r="AG301">
        <v>0.29499999999999998</v>
      </c>
      <c r="AH301">
        <v>111</v>
      </c>
      <c r="AI301">
        <v>133</v>
      </c>
      <c r="AJ301" t="s">
        <v>155</v>
      </c>
    </row>
    <row r="302" spans="1:36" x14ac:dyDescent="0.45">
      <c r="A302">
        <v>301</v>
      </c>
      <c r="C302" t="s">
        <v>803</v>
      </c>
      <c r="D302" t="str">
        <f t="shared" si="4"/>
        <v>Ezequiel Tovar2023</v>
      </c>
      <c r="E302" t="s">
        <v>1395</v>
      </c>
      <c r="F302">
        <v>2023</v>
      </c>
      <c r="G302">
        <v>69</v>
      </c>
      <c r="H302">
        <v>294</v>
      </c>
      <c r="I302">
        <v>615</v>
      </c>
      <c r="J302">
        <v>68</v>
      </c>
      <c r="K302">
        <v>277</v>
      </c>
      <c r="L302">
        <v>37</v>
      </c>
      <c r="M302">
        <v>68</v>
      </c>
      <c r="N302">
        <v>17</v>
      </c>
      <c r="O302">
        <v>2</v>
      </c>
      <c r="P302">
        <v>6</v>
      </c>
      <c r="Q302">
        <v>29</v>
      </c>
      <c r="R302">
        <v>7</v>
      </c>
      <c r="S302">
        <v>2</v>
      </c>
      <c r="T302">
        <v>12</v>
      </c>
      <c r="U302">
        <v>81</v>
      </c>
      <c r="V302">
        <v>0.246</v>
      </c>
      <c r="W302">
        <v>0.27700000000000002</v>
      </c>
      <c r="X302">
        <v>0.38600000000000001</v>
      </c>
      <c r="Y302">
        <v>0.66400000000000003</v>
      </c>
      <c r="Z302">
        <v>107</v>
      </c>
      <c r="AA302">
        <v>6</v>
      </c>
      <c r="AB302">
        <v>1</v>
      </c>
      <c r="AC302">
        <v>2</v>
      </c>
      <c r="AD302">
        <v>2</v>
      </c>
      <c r="AE302">
        <v>0</v>
      </c>
      <c r="AF302">
        <v>3</v>
      </c>
      <c r="AG302">
        <v>0.32300000000000001</v>
      </c>
      <c r="AH302">
        <v>91</v>
      </c>
      <c r="AI302">
        <v>78</v>
      </c>
      <c r="AJ302" t="s">
        <v>804</v>
      </c>
    </row>
    <row r="303" spans="1:36" x14ac:dyDescent="0.45">
      <c r="A303">
        <v>302</v>
      </c>
      <c r="C303" t="s">
        <v>344</v>
      </c>
      <c r="D303" t="str">
        <f t="shared" si="4"/>
        <v>Christian Yelich2018</v>
      </c>
      <c r="E303" t="s">
        <v>1395</v>
      </c>
      <c r="F303">
        <v>2018</v>
      </c>
      <c r="G303">
        <v>65</v>
      </c>
      <c r="H303">
        <v>294</v>
      </c>
      <c r="I303">
        <v>651</v>
      </c>
      <c r="J303">
        <v>64</v>
      </c>
      <c r="K303">
        <v>256</v>
      </c>
      <c r="L303">
        <v>58</v>
      </c>
      <c r="M303">
        <v>94</v>
      </c>
      <c r="N303">
        <v>18</v>
      </c>
      <c r="O303">
        <v>5</v>
      </c>
      <c r="P303">
        <v>25</v>
      </c>
      <c r="Q303">
        <v>67</v>
      </c>
      <c r="R303">
        <v>10</v>
      </c>
      <c r="S303">
        <v>2</v>
      </c>
      <c r="T303">
        <v>35</v>
      </c>
      <c r="U303">
        <v>52</v>
      </c>
      <c r="V303">
        <v>0.36699999999999999</v>
      </c>
      <c r="W303">
        <v>0.44900000000000001</v>
      </c>
      <c r="X303">
        <v>0.77</v>
      </c>
      <c r="Y303">
        <v>1.2190000000000001</v>
      </c>
      <c r="Z303">
        <v>197</v>
      </c>
      <c r="AA303">
        <v>7</v>
      </c>
      <c r="AB303">
        <v>3</v>
      </c>
      <c r="AC303">
        <v>0</v>
      </c>
      <c r="AD303">
        <v>0</v>
      </c>
      <c r="AE303">
        <v>1</v>
      </c>
      <c r="AF303">
        <v>2</v>
      </c>
      <c r="AG303">
        <v>0.38600000000000001</v>
      </c>
      <c r="AH303">
        <v>141</v>
      </c>
      <c r="AI303">
        <v>228</v>
      </c>
      <c r="AJ303" t="s">
        <v>345</v>
      </c>
    </row>
    <row r="304" spans="1:36" x14ac:dyDescent="0.45">
      <c r="A304">
        <v>303</v>
      </c>
      <c r="C304" t="s">
        <v>130</v>
      </c>
      <c r="D304" t="str">
        <f t="shared" si="4"/>
        <v>Charlie Blackmon2019</v>
      </c>
      <c r="E304" t="s">
        <v>1395</v>
      </c>
      <c r="F304">
        <v>2019</v>
      </c>
      <c r="G304">
        <v>67</v>
      </c>
      <c r="H304">
        <v>293</v>
      </c>
      <c r="I304">
        <v>634</v>
      </c>
      <c r="J304">
        <v>64</v>
      </c>
      <c r="K304">
        <v>265</v>
      </c>
      <c r="L304">
        <v>45</v>
      </c>
      <c r="M304">
        <v>78</v>
      </c>
      <c r="N304">
        <v>21</v>
      </c>
      <c r="O304">
        <v>0</v>
      </c>
      <c r="P304">
        <v>12</v>
      </c>
      <c r="Q304">
        <v>29</v>
      </c>
      <c r="R304">
        <v>0</v>
      </c>
      <c r="S304">
        <v>3</v>
      </c>
      <c r="T304">
        <v>20</v>
      </c>
      <c r="U304">
        <v>45</v>
      </c>
      <c r="V304">
        <v>0.29399999999999998</v>
      </c>
      <c r="W304">
        <v>0.34799999999999998</v>
      </c>
      <c r="X304">
        <v>0.50900000000000001</v>
      </c>
      <c r="Y304">
        <v>0.85799999999999998</v>
      </c>
      <c r="Z304">
        <v>135</v>
      </c>
      <c r="AA304">
        <v>9</v>
      </c>
      <c r="AB304">
        <v>4</v>
      </c>
      <c r="AC304">
        <v>0</v>
      </c>
      <c r="AD304">
        <v>4</v>
      </c>
      <c r="AE304">
        <v>1</v>
      </c>
      <c r="AF304">
        <v>4</v>
      </c>
      <c r="AG304">
        <v>0.311</v>
      </c>
      <c r="AH304">
        <v>84</v>
      </c>
      <c r="AI304">
        <v>124</v>
      </c>
      <c r="AJ304" t="s">
        <v>131</v>
      </c>
    </row>
    <row r="305" spans="1:36" x14ac:dyDescent="0.45">
      <c r="A305">
        <v>304</v>
      </c>
      <c r="C305" t="s">
        <v>701</v>
      </c>
      <c r="D305" t="str">
        <f t="shared" si="4"/>
        <v>Alec Bohm2022</v>
      </c>
      <c r="E305" t="s">
        <v>1395</v>
      </c>
      <c r="F305">
        <v>2022</v>
      </c>
      <c r="G305">
        <v>68</v>
      </c>
      <c r="H305">
        <v>293</v>
      </c>
      <c r="I305">
        <v>631</v>
      </c>
      <c r="J305">
        <v>67</v>
      </c>
      <c r="K305">
        <v>274</v>
      </c>
      <c r="L305">
        <v>36</v>
      </c>
      <c r="M305">
        <v>78</v>
      </c>
      <c r="N305">
        <v>11</v>
      </c>
      <c r="O305">
        <v>1</v>
      </c>
      <c r="P305">
        <v>7</v>
      </c>
      <c r="Q305">
        <v>37</v>
      </c>
      <c r="R305">
        <v>1</v>
      </c>
      <c r="S305">
        <v>1</v>
      </c>
      <c r="T305">
        <v>14</v>
      </c>
      <c r="U305">
        <v>43</v>
      </c>
      <c r="V305">
        <v>0.28499999999999998</v>
      </c>
      <c r="W305">
        <v>0.32100000000000001</v>
      </c>
      <c r="X305">
        <v>0.40899999999999997</v>
      </c>
      <c r="Y305">
        <v>0.73</v>
      </c>
      <c r="Z305">
        <v>112</v>
      </c>
      <c r="AA305">
        <v>9</v>
      </c>
      <c r="AB305">
        <v>2</v>
      </c>
      <c r="AC305">
        <v>0</v>
      </c>
      <c r="AD305">
        <v>3</v>
      </c>
      <c r="AE305">
        <v>0</v>
      </c>
      <c r="AF305">
        <v>6</v>
      </c>
      <c r="AG305">
        <v>0.313</v>
      </c>
      <c r="AH305">
        <v>105</v>
      </c>
      <c r="AI305">
        <v>107</v>
      </c>
      <c r="AJ305" t="s">
        <v>702</v>
      </c>
    </row>
    <row r="306" spans="1:36" x14ac:dyDescent="0.45">
      <c r="A306">
        <v>305</v>
      </c>
      <c r="C306" t="s">
        <v>190</v>
      </c>
      <c r="D306" t="str">
        <f t="shared" si="4"/>
        <v>Nelson Cruz2015</v>
      </c>
      <c r="E306" t="s">
        <v>1395</v>
      </c>
      <c r="F306">
        <v>2015</v>
      </c>
      <c r="G306">
        <v>65</v>
      </c>
      <c r="H306">
        <v>293</v>
      </c>
      <c r="I306">
        <v>655</v>
      </c>
      <c r="J306">
        <v>65</v>
      </c>
      <c r="K306">
        <v>262</v>
      </c>
      <c r="L306">
        <v>46</v>
      </c>
      <c r="M306">
        <v>77</v>
      </c>
      <c r="N306">
        <v>9</v>
      </c>
      <c r="O306">
        <v>0</v>
      </c>
      <c r="P306">
        <v>23</v>
      </c>
      <c r="Q306">
        <v>40</v>
      </c>
      <c r="R306">
        <v>1</v>
      </c>
      <c r="S306">
        <v>0</v>
      </c>
      <c r="T306">
        <v>26</v>
      </c>
      <c r="U306">
        <v>80</v>
      </c>
      <c r="V306">
        <v>0.29399999999999998</v>
      </c>
      <c r="W306">
        <v>0.36499999999999999</v>
      </c>
      <c r="X306">
        <v>0.59199999999999997</v>
      </c>
      <c r="Y306">
        <v>0.95699999999999996</v>
      </c>
      <c r="Z306">
        <v>155</v>
      </c>
      <c r="AA306">
        <v>5</v>
      </c>
      <c r="AB306">
        <v>4</v>
      </c>
      <c r="AC306">
        <v>0</v>
      </c>
      <c r="AD306">
        <v>1</v>
      </c>
      <c r="AE306">
        <v>4</v>
      </c>
      <c r="AF306">
        <v>1</v>
      </c>
      <c r="AG306">
        <v>0.33800000000000002</v>
      </c>
      <c r="AH306">
        <v>104</v>
      </c>
      <c r="AI306">
        <v>157</v>
      </c>
      <c r="AJ306" t="s">
        <v>191</v>
      </c>
    </row>
    <row r="307" spans="1:36" x14ac:dyDescent="0.45">
      <c r="A307">
        <v>306</v>
      </c>
      <c r="C307" t="s">
        <v>1355</v>
      </c>
      <c r="D307" t="str">
        <f t="shared" si="4"/>
        <v>Cheslor Cuthbert2016</v>
      </c>
      <c r="E307" t="s">
        <v>1395</v>
      </c>
      <c r="F307">
        <v>2016</v>
      </c>
      <c r="G307">
        <v>72</v>
      </c>
      <c r="H307">
        <v>293</v>
      </c>
      <c r="I307">
        <v>510</v>
      </c>
      <c r="J307">
        <v>68</v>
      </c>
      <c r="K307">
        <v>269</v>
      </c>
      <c r="L307">
        <v>26</v>
      </c>
      <c r="M307">
        <v>72</v>
      </c>
      <c r="N307">
        <v>19</v>
      </c>
      <c r="O307">
        <v>1</v>
      </c>
      <c r="P307">
        <v>4</v>
      </c>
      <c r="Q307">
        <v>18</v>
      </c>
      <c r="R307">
        <v>1</v>
      </c>
      <c r="S307">
        <v>0</v>
      </c>
      <c r="T307">
        <v>23</v>
      </c>
      <c r="U307">
        <v>50</v>
      </c>
      <c r="V307">
        <v>0.26800000000000002</v>
      </c>
      <c r="W307">
        <v>0.32400000000000001</v>
      </c>
      <c r="X307">
        <v>0.39</v>
      </c>
      <c r="Y307">
        <v>0.71499999999999997</v>
      </c>
      <c r="Z307">
        <v>105</v>
      </c>
      <c r="AA307">
        <v>6</v>
      </c>
      <c r="AB307">
        <v>0</v>
      </c>
      <c r="AC307">
        <v>0</v>
      </c>
      <c r="AD307">
        <v>1</v>
      </c>
      <c r="AE307">
        <v>0</v>
      </c>
      <c r="AF307">
        <v>2</v>
      </c>
      <c r="AG307">
        <v>0.315</v>
      </c>
      <c r="AH307">
        <v>96</v>
      </c>
      <c r="AI307">
        <v>95</v>
      </c>
      <c r="AJ307" t="s">
        <v>1356</v>
      </c>
    </row>
    <row r="308" spans="1:36" x14ac:dyDescent="0.45">
      <c r="A308">
        <v>307</v>
      </c>
      <c r="C308" t="s">
        <v>306</v>
      </c>
      <c r="D308" t="str">
        <f t="shared" si="4"/>
        <v>Ian Desmond2016</v>
      </c>
      <c r="E308" t="s">
        <v>1395</v>
      </c>
      <c r="F308">
        <v>2016</v>
      </c>
      <c r="G308">
        <v>67</v>
      </c>
      <c r="H308">
        <v>293</v>
      </c>
      <c r="I308">
        <v>677</v>
      </c>
      <c r="J308">
        <v>67</v>
      </c>
      <c r="K308">
        <v>274</v>
      </c>
      <c r="L308">
        <v>42</v>
      </c>
      <c r="M308">
        <v>65</v>
      </c>
      <c r="N308">
        <v>7</v>
      </c>
      <c r="O308">
        <v>1</v>
      </c>
      <c r="P308">
        <v>7</v>
      </c>
      <c r="Q308">
        <v>31</v>
      </c>
      <c r="R308">
        <v>6</v>
      </c>
      <c r="S308">
        <v>3</v>
      </c>
      <c r="T308">
        <v>16</v>
      </c>
      <c r="U308">
        <v>66</v>
      </c>
      <c r="V308">
        <v>0.23699999999999999</v>
      </c>
      <c r="W308">
        <v>0.28299999999999997</v>
      </c>
      <c r="X308">
        <v>0.34699999999999998</v>
      </c>
      <c r="Y308">
        <v>0.63</v>
      </c>
      <c r="Z308">
        <v>95</v>
      </c>
      <c r="AA308">
        <v>6</v>
      </c>
      <c r="AB308">
        <v>2</v>
      </c>
      <c r="AC308">
        <v>0</v>
      </c>
      <c r="AD308">
        <v>1</v>
      </c>
      <c r="AE308">
        <v>0</v>
      </c>
      <c r="AF308">
        <v>1</v>
      </c>
      <c r="AG308">
        <v>0.28699999999999998</v>
      </c>
      <c r="AH308">
        <v>62</v>
      </c>
      <c r="AI308">
        <v>72</v>
      </c>
      <c r="AJ308" t="s">
        <v>307</v>
      </c>
    </row>
    <row r="309" spans="1:36" x14ac:dyDescent="0.45">
      <c r="A309">
        <v>308</v>
      </c>
      <c r="C309" t="s">
        <v>306</v>
      </c>
      <c r="D309" t="str">
        <f t="shared" si="4"/>
        <v>Ian Desmond2015</v>
      </c>
      <c r="E309" t="s">
        <v>1395</v>
      </c>
      <c r="F309">
        <v>2015</v>
      </c>
      <c r="G309">
        <v>72</v>
      </c>
      <c r="H309">
        <v>293</v>
      </c>
      <c r="I309">
        <v>641</v>
      </c>
      <c r="J309">
        <v>72</v>
      </c>
      <c r="K309">
        <v>260</v>
      </c>
      <c r="L309">
        <v>33</v>
      </c>
      <c r="M309">
        <v>68</v>
      </c>
      <c r="N309">
        <v>10</v>
      </c>
      <c r="O309">
        <v>1</v>
      </c>
      <c r="P309">
        <v>12</v>
      </c>
      <c r="Q309">
        <v>38</v>
      </c>
      <c r="R309">
        <v>8</v>
      </c>
      <c r="S309">
        <v>3</v>
      </c>
      <c r="T309">
        <v>28</v>
      </c>
      <c r="U309">
        <v>88</v>
      </c>
      <c r="V309">
        <v>0.26200000000000001</v>
      </c>
      <c r="W309">
        <v>0.33100000000000002</v>
      </c>
      <c r="X309">
        <v>0.44600000000000001</v>
      </c>
      <c r="Y309">
        <v>0.77700000000000002</v>
      </c>
      <c r="Z309">
        <v>116</v>
      </c>
      <c r="AA309">
        <v>5</v>
      </c>
      <c r="AB309">
        <v>0</v>
      </c>
      <c r="AC309">
        <v>3</v>
      </c>
      <c r="AD309">
        <v>2</v>
      </c>
      <c r="AE309">
        <v>0</v>
      </c>
      <c r="AF309">
        <v>3</v>
      </c>
      <c r="AG309">
        <v>0.34599999999999997</v>
      </c>
      <c r="AH309">
        <v>130</v>
      </c>
      <c r="AI309">
        <v>111</v>
      </c>
      <c r="AJ309" t="s">
        <v>307</v>
      </c>
    </row>
    <row r="310" spans="1:36" x14ac:dyDescent="0.45">
      <c r="A310">
        <v>309</v>
      </c>
      <c r="C310" t="s">
        <v>427</v>
      </c>
      <c r="D310" t="str">
        <f t="shared" si="4"/>
        <v>Dexter Fowler2019</v>
      </c>
      <c r="E310" t="s">
        <v>1395</v>
      </c>
      <c r="F310">
        <v>2019</v>
      </c>
      <c r="G310">
        <v>70</v>
      </c>
      <c r="H310">
        <v>293</v>
      </c>
      <c r="I310">
        <v>574</v>
      </c>
      <c r="J310">
        <v>65</v>
      </c>
      <c r="K310">
        <v>247</v>
      </c>
      <c r="L310">
        <v>36</v>
      </c>
      <c r="M310">
        <v>55</v>
      </c>
      <c r="N310">
        <v>14</v>
      </c>
      <c r="O310">
        <v>0</v>
      </c>
      <c r="P310">
        <v>9</v>
      </c>
      <c r="Q310">
        <v>35</v>
      </c>
      <c r="R310">
        <v>4</v>
      </c>
      <c r="S310">
        <v>3</v>
      </c>
      <c r="T310">
        <v>41</v>
      </c>
      <c r="U310">
        <v>77</v>
      </c>
      <c r="V310">
        <v>0.223</v>
      </c>
      <c r="W310">
        <v>0.33500000000000002</v>
      </c>
      <c r="X310">
        <v>0.38900000000000001</v>
      </c>
      <c r="Y310">
        <v>0.72299999999999998</v>
      </c>
      <c r="Z310">
        <v>96</v>
      </c>
      <c r="AA310">
        <v>2</v>
      </c>
      <c r="AB310">
        <v>2</v>
      </c>
      <c r="AC310">
        <v>0</v>
      </c>
      <c r="AD310">
        <v>3</v>
      </c>
      <c r="AE310">
        <v>0</v>
      </c>
      <c r="AF310">
        <v>3</v>
      </c>
      <c r="AG310">
        <v>0.28100000000000003</v>
      </c>
      <c r="AH310">
        <v>92</v>
      </c>
      <c r="AI310">
        <v>92</v>
      </c>
      <c r="AJ310" t="s">
        <v>428</v>
      </c>
    </row>
    <row r="311" spans="1:36" x14ac:dyDescent="0.45">
      <c r="A311">
        <v>310</v>
      </c>
      <c r="C311" t="s">
        <v>250</v>
      </c>
      <c r="D311" t="str">
        <f t="shared" si="4"/>
        <v>Brett Gardner2015</v>
      </c>
      <c r="E311" t="s">
        <v>1395</v>
      </c>
      <c r="F311">
        <v>2015</v>
      </c>
      <c r="G311">
        <v>69</v>
      </c>
      <c r="H311">
        <v>293</v>
      </c>
      <c r="I311">
        <v>656</v>
      </c>
      <c r="J311">
        <v>61</v>
      </c>
      <c r="K311">
        <v>253</v>
      </c>
      <c r="L311">
        <v>31</v>
      </c>
      <c r="M311">
        <v>52</v>
      </c>
      <c r="N311">
        <v>4</v>
      </c>
      <c r="O311">
        <v>0</v>
      </c>
      <c r="P311">
        <v>6</v>
      </c>
      <c r="Q311">
        <v>24</v>
      </c>
      <c r="R311">
        <v>5</v>
      </c>
      <c r="S311">
        <v>2</v>
      </c>
      <c r="T311">
        <v>32</v>
      </c>
      <c r="U311">
        <v>63</v>
      </c>
      <c r="V311">
        <v>0.20599999999999999</v>
      </c>
      <c r="W311">
        <v>0.3</v>
      </c>
      <c r="X311">
        <v>0.29299999999999998</v>
      </c>
      <c r="Y311">
        <v>0.59299999999999997</v>
      </c>
      <c r="Z311">
        <v>74</v>
      </c>
      <c r="AA311">
        <v>3</v>
      </c>
      <c r="AB311">
        <v>3</v>
      </c>
      <c r="AC311">
        <v>3</v>
      </c>
      <c r="AD311">
        <v>2</v>
      </c>
      <c r="AE311">
        <v>0</v>
      </c>
      <c r="AF311">
        <v>2</v>
      </c>
      <c r="AG311">
        <v>0.247</v>
      </c>
      <c r="AH311">
        <v>61</v>
      </c>
      <c r="AI311">
        <v>64</v>
      </c>
      <c r="AJ311" t="s">
        <v>251</v>
      </c>
    </row>
    <row r="312" spans="1:36" x14ac:dyDescent="0.45">
      <c r="A312">
        <v>311</v>
      </c>
      <c r="C312" t="s">
        <v>308</v>
      </c>
      <c r="D312" t="str">
        <f t="shared" si="4"/>
        <v>Isiah Kiner-Falefa2021</v>
      </c>
      <c r="E312" t="s">
        <v>1395</v>
      </c>
      <c r="F312">
        <v>2021</v>
      </c>
      <c r="G312">
        <v>68</v>
      </c>
      <c r="H312">
        <v>293</v>
      </c>
      <c r="I312">
        <v>677</v>
      </c>
      <c r="J312">
        <v>68</v>
      </c>
      <c r="K312">
        <v>274</v>
      </c>
      <c r="L312">
        <v>29</v>
      </c>
      <c r="M312">
        <v>79</v>
      </c>
      <c r="N312">
        <v>9</v>
      </c>
      <c r="O312">
        <v>1</v>
      </c>
      <c r="P312">
        <v>2</v>
      </c>
      <c r="Q312">
        <v>23</v>
      </c>
      <c r="R312">
        <v>5</v>
      </c>
      <c r="S312">
        <v>3</v>
      </c>
      <c r="T312">
        <v>15</v>
      </c>
      <c r="U312">
        <v>29</v>
      </c>
      <c r="V312">
        <v>0.28799999999999998</v>
      </c>
      <c r="W312">
        <v>0.33500000000000002</v>
      </c>
      <c r="X312">
        <v>0.35</v>
      </c>
      <c r="Y312">
        <v>0.68500000000000005</v>
      </c>
      <c r="Z312">
        <v>96</v>
      </c>
      <c r="AA312">
        <v>5</v>
      </c>
      <c r="AB312">
        <v>4</v>
      </c>
      <c r="AC312">
        <v>0</v>
      </c>
      <c r="AD312">
        <v>0</v>
      </c>
      <c r="AE312">
        <v>1</v>
      </c>
      <c r="AF312">
        <v>1</v>
      </c>
      <c r="AG312">
        <v>0.317</v>
      </c>
      <c r="AH312">
        <v>105</v>
      </c>
      <c r="AI312">
        <v>88</v>
      </c>
      <c r="AJ312" t="s">
        <v>309</v>
      </c>
    </row>
    <row r="313" spans="1:36" x14ac:dyDescent="0.45">
      <c r="A313">
        <v>312</v>
      </c>
      <c r="C313" t="s">
        <v>531</v>
      </c>
      <c r="D313" t="str">
        <f t="shared" si="4"/>
        <v>Starling Marte2015</v>
      </c>
      <c r="E313" t="s">
        <v>1395</v>
      </c>
      <c r="F313">
        <v>2015</v>
      </c>
      <c r="G313">
        <v>71</v>
      </c>
      <c r="H313">
        <v>293</v>
      </c>
      <c r="I313">
        <v>633</v>
      </c>
      <c r="J313">
        <v>64</v>
      </c>
      <c r="K313">
        <v>267</v>
      </c>
      <c r="L313">
        <v>39</v>
      </c>
      <c r="M313">
        <v>79</v>
      </c>
      <c r="N313">
        <v>14</v>
      </c>
      <c r="O313">
        <v>2</v>
      </c>
      <c r="P313">
        <v>6</v>
      </c>
      <c r="Q313">
        <v>32</v>
      </c>
      <c r="R313">
        <v>14</v>
      </c>
      <c r="S313">
        <v>3</v>
      </c>
      <c r="T313">
        <v>9</v>
      </c>
      <c r="U313">
        <v>41</v>
      </c>
      <c r="V313">
        <v>0.29599999999999999</v>
      </c>
      <c r="W313">
        <v>0.34599999999999997</v>
      </c>
      <c r="X313">
        <v>0.43099999999999999</v>
      </c>
      <c r="Y313">
        <v>0.77700000000000002</v>
      </c>
      <c r="Z313">
        <v>115</v>
      </c>
      <c r="AA313">
        <v>7</v>
      </c>
      <c r="AB313">
        <v>13</v>
      </c>
      <c r="AC313">
        <v>1</v>
      </c>
      <c r="AD313">
        <v>3</v>
      </c>
      <c r="AE313">
        <v>1</v>
      </c>
      <c r="AF313">
        <v>3</v>
      </c>
      <c r="AG313">
        <v>0.32700000000000001</v>
      </c>
      <c r="AH313">
        <v>100</v>
      </c>
      <c r="AI313">
        <v>112</v>
      </c>
      <c r="AJ313" t="s">
        <v>532</v>
      </c>
    </row>
    <row r="314" spans="1:36" x14ac:dyDescent="0.45">
      <c r="A314">
        <v>313</v>
      </c>
      <c r="C314" t="s">
        <v>166</v>
      </c>
      <c r="D314" t="str">
        <f t="shared" si="4"/>
        <v>Austin Riley2022</v>
      </c>
      <c r="E314" t="s">
        <v>1395</v>
      </c>
      <c r="F314">
        <v>2022</v>
      </c>
      <c r="G314">
        <v>67</v>
      </c>
      <c r="H314">
        <v>293</v>
      </c>
      <c r="I314">
        <v>693</v>
      </c>
      <c r="J314">
        <v>67</v>
      </c>
      <c r="K314">
        <v>253</v>
      </c>
      <c r="L314">
        <v>35</v>
      </c>
      <c r="M314">
        <v>65</v>
      </c>
      <c r="N314">
        <v>17</v>
      </c>
      <c r="O314">
        <v>1</v>
      </c>
      <c r="P314">
        <v>11</v>
      </c>
      <c r="Q314">
        <v>32</v>
      </c>
      <c r="R314">
        <v>0</v>
      </c>
      <c r="S314">
        <v>0</v>
      </c>
      <c r="T314">
        <v>28</v>
      </c>
      <c r="U314">
        <v>65</v>
      </c>
      <c r="V314">
        <v>0.25700000000000001</v>
      </c>
      <c r="W314">
        <v>0.35199999999999998</v>
      </c>
      <c r="X314">
        <v>0.46300000000000002</v>
      </c>
      <c r="Y314">
        <v>0.81399999999999995</v>
      </c>
      <c r="Z314">
        <v>117</v>
      </c>
      <c r="AA314">
        <v>7</v>
      </c>
      <c r="AB314">
        <v>10</v>
      </c>
      <c r="AC314">
        <v>0</v>
      </c>
      <c r="AD314">
        <v>2</v>
      </c>
      <c r="AE314">
        <v>0</v>
      </c>
      <c r="AF314">
        <v>0</v>
      </c>
      <c r="AG314">
        <v>0.30199999999999999</v>
      </c>
      <c r="AH314">
        <v>88</v>
      </c>
      <c r="AI314">
        <v>130</v>
      </c>
      <c r="AJ314" t="s">
        <v>167</v>
      </c>
    </row>
    <row r="315" spans="1:36" x14ac:dyDescent="0.45">
      <c r="A315">
        <v>314</v>
      </c>
      <c r="C315" t="s">
        <v>126</v>
      </c>
      <c r="D315" t="str">
        <f t="shared" si="4"/>
        <v>Anthony Rizzo2018</v>
      </c>
      <c r="E315" t="s">
        <v>1395</v>
      </c>
      <c r="F315">
        <v>2018</v>
      </c>
      <c r="G315">
        <v>70</v>
      </c>
      <c r="H315">
        <v>293</v>
      </c>
      <c r="I315">
        <v>665</v>
      </c>
      <c r="J315">
        <v>68</v>
      </c>
      <c r="K315">
        <v>249</v>
      </c>
      <c r="L315">
        <v>36</v>
      </c>
      <c r="M315">
        <v>82</v>
      </c>
      <c r="N315">
        <v>14</v>
      </c>
      <c r="O315">
        <v>1</v>
      </c>
      <c r="P315">
        <v>13</v>
      </c>
      <c r="Q315">
        <v>40</v>
      </c>
      <c r="R315">
        <v>2</v>
      </c>
      <c r="S315">
        <v>2</v>
      </c>
      <c r="T315">
        <v>33</v>
      </c>
      <c r="U315">
        <v>34</v>
      </c>
      <c r="V315">
        <v>0.32900000000000001</v>
      </c>
      <c r="W315">
        <v>0.42</v>
      </c>
      <c r="X315">
        <v>0.55000000000000004</v>
      </c>
      <c r="Y315">
        <v>0.97</v>
      </c>
      <c r="Z315">
        <v>137</v>
      </c>
      <c r="AA315">
        <v>4</v>
      </c>
      <c r="AB315">
        <v>8</v>
      </c>
      <c r="AC315">
        <v>0</v>
      </c>
      <c r="AD315">
        <v>3</v>
      </c>
      <c r="AE315">
        <v>9</v>
      </c>
      <c r="AF315">
        <v>4</v>
      </c>
      <c r="AG315">
        <v>0.33700000000000002</v>
      </c>
      <c r="AH315">
        <v>129</v>
      </c>
      <c r="AI315">
        <v>166</v>
      </c>
      <c r="AJ315" t="s">
        <v>127</v>
      </c>
    </row>
    <row r="316" spans="1:36" x14ac:dyDescent="0.45">
      <c r="A316">
        <v>315</v>
      </c>
      <c r="C316" t="s">
        <v>182</v>
      </c>
      <c r="D316" t="str">
        <f t="shared" si="4"/>
        <v>Jean Segura2017</v>
      </c>
      <c r="E316" t="s">
        <v>1395</v>
      </c>
      <c r="F316">
        <v>2017</v>
      </c>
      <c r="G316">
        <v>65</v>
      </c>
      <c r="H316">
        <v>293</v>
      </c>
      <c r="I316">
        <v>566</v>
      </c>
      <c r="J316">
        <v>64</v>
      </c>
      <c r="K316">
        <v>269</v>
      </c>
      <c r="L316">
        <v>39</v>
      </c>
      <c r="M316">
        <v>68</v>
      </c>
      <c r="N316">
        <v>14</v>
      </c>
      <c r="O316">
        <v>2</v>
      </c>
      <c r="P316">
        <v>5</v>
      </c>
      <c r="Q316">
        <v>16</v>
      </c>
      <c r="R316">
        <v>13</v>
      </c>
      <c r="S316">
        <v>1</v>
      </c>
      <c r="T316">
        <v>20</v>
      </c>
      <c r="U316">
        <v>42</v>
      </c>
      <c r="V316">
        <v>0.253</v>
      </c>
      <c r="W316">
        <v>0.311</v>
      </c>
      <c r="X316">
        <v>0.376</v>
      </c>
      <c r="Y316">
        <v>0.68600000000000005</v>
      </c>
      <c r="Z316">
        <v>101</v>
      </c>
      <c r="AA316">
        <v>6</v>
      </c>
      <c r="AB316">
        <v>3</v>
      </c>
      <c r="AC316">
        <v>0</v>
      </c>
      <c r="AD316">
        <v>1</v>
      </c>
      <c r="AE316">
        <v>1</v>
      </c>
      <c r="AF316">
        <v>5</v>
      </c>
      <c r="AG316">
        <v>0.28299999999999997</v>
      </c>
      <c r="AH316">
        <v>77</v>
      </c>
      <c r="AI316">
        <v>84</v>
      </c>
      <c r="AJ316" t="s">
        <v>183</v>
      </c>
    </row>
    <row r="317" spans="1:36" x14ac:dyDescent="0.45">
      <c r="A317">
        <v>316</v>
      </c>
      <c r="C317" t="s">
        <v>210</v>
      </c>
      <c r="D317" t="str">
        <f t="shared" si="4"/>
        <v>Nolan Arenado2017</v>
      </c>
      <c r="E317" t="s">
        <v>1395</v>
      </c>
      <c r="F317">
        <v>2017</v>
      </c>
      <c r="G317">
        <v>70</v>
      </c>
      <c r="H317">
        <v>292</v>
      </c>
      <c r="I317">
        <v>680</v>
      </c>
      <c r="J317">
        <v>68</v>
      </c>
      <c r="K317">
        <v>254</v>
      </c>
      <c r="L317">
        <v>44</v>
      </c>
      <c r="M317">
        <v>81</v>
      </c>
      <c r="N317">
        <v>15</v>
      </c>
      <c r="O317">
        <v>2</v>
      </c>
      <c r="P317">
        <v>20</v>
      </c>
      <c r="Q317">
        <v>60</v>
      </c>
      <c r="R317">
        <v>1</v>
      </c>
      <c r="S317">
        <v>1</v>
      </c>
      <c r="T317">
        <v>35</v>
      </c>
      <c r="U317">
        <v>42</v>
      </c>
      <c r="V317">
        <v>0.31900000000000001</v>
      </c>
      <c r="W317">
        <v>0.40200000000000002</v>
      </c>
      <c r="X317">
        <v>0.63</v>
      </c>
      <c r="Y317">
        <v>1.032</v>
      </c>
      <c r="Z317">
        <v>160</v>
      </c>
      <c r="AA317">
        <v>9</v>
      </c>
      <c r="AB317">
        <v>1</v>
      </c>
      <c r="AC317">
        <v>0</v>
      </c>
      <c r="AD317">
        <v>1</v>
      </c>
      <c r="AE317">
        <v>6</v>
      </c>
      <c r="AF317">
        <v>4</v>
      </c>
      <c r="AG317">
        <v>0.316</v>
      </c>
      <c r="AH317">
        <v>115</v>
      </c>
      <c r="AI317">
        <v>172</v>
      </c>
      <c r="AJ317" t="s">
        <v>211</v>
      </c>
    </row>
    <row r="318" spans="1:36" x14ac:dyDescent="0.45">
      <c r="A318">
        <v>317</v>
      </c>
      <c r="C318" t="s">
        <v>595</v>
      </c>
      <c r="D318" t="str">
        <f t="shared" si="4"/>
        <v>Adrian Beltré2016</v>
      </c>
      <c r="E318" t="s">
        <v>1395</v>
      </c>
      <c r="F318">
        <v>2016</v>
      </c>
      <c r="G318">
        <v>70</v>
      </c>
      <c r="H318">
        <v>292</v>
      </c>
      <c r="I318">
        <v>640</v>
      </c>
      <c r="J318">
        <v>70</v>
      </c>
      <c r="K318">
        <v>266</v>
      </c>
      <c r="L318">
        <v>43</v>
      </c>
      <c r="M318">
        <v>86</v>
      </c>
      <c r="N318">
        <v>16</v>
      </c>
      <c r="O318">
        <v>1</v>
      </c>
      <c r="P318">
        <v>20</v>
      </c>
      <c r="Q318">
        <v>49</v>
      </c>
      <c r="R318">
        <v>1</v>
      </c>
      <c r="S318">
        <v>1</v>
      </c>
      <c r="T318">
        <v>25</v>
      </c>
      <c r="U318">
        <v>26</v>
      </c>
      <c r="V318">
        <v>0.32300000000000001</v>
      </c>
      <c r="W318">
        <v>0.38400000000000001</v>
      </c>
      <c r="X318">
        <v>0.61699999999999999</v>
      </c>
      <c r="Y318">
        <v>1</v>
      </c>
      <c r="Z318">
        <v>164</v>
      </c>
      <c r="AA318">
        <v>2</v>
      </c>
      <c r="AB318">
        <v>1</v>
      </c>
      <c r="AC318">
        <v>0</v>
      </c>
      <c r="AD318">
        <v>0</v>
      </c>
      <c r="AE318">
        <v>3</v>
      </c>
      <c r="AF318">
        <v>0</v>
      </c>
      <c r="AG318">
        <v>0.3</v>
      </c>
      <c r="AH318">
        <v>126</v>
      </c>
      <c r="AI318">
        <v>169</v>
      </c>
      <c r="AJ318" t="s">
        <v>596</v>
      </c>
    </row>
    <row r="319" spans="1:36" x14ac:dyDescent="0.45">
      <c r="A319">
        <v>318</v>
      </c>
      <c r="C319" t="s">
        <v>629</v>
      </c>
      <c r="D319" t="str">
        <f t="shared" si="4"/>
        <v>Jackie Bradley Jr.2016</v>
      </c>
      <c r="E319" t="s">
        <v>1395</v>
      </c>
      <c r="F319">
        <v>2016</v>
      </c>
      <c r="G319">
        <v>73</v>
      </c>
      <c r="H319">
        <v>292</v>
      </c>
      <c r="I319">
        <v>636</v>
      </c>
      <c r="J319">
        <v>72</v>
      </c>
      <c r="K319">
        <v>257</v>
      </c>
      <c r="L319">
        <v>43</v>
      </c>
      <c r="M319">
        <v>60</v>
      </c>
      <c r="N319">
        <v>8</v>
      </c>
      <c r="O319">
        <v>1</v>
      </c>
      <c r="P319">
        <v>12</v>
      </c>
      <c r="Q319">
        <v>32</v>
      </c>
      <c r="R319">
        <v>2</v>
      </c>
      <c r="S319">
        <v>1</v>
      </c>
      <c r="T319">
        <v>28</v>
      </c>
      <c r="U319">
        <v>73</v>
      </c>
      <c r="V319">
        <v>0.23400000000000001</v>
      </c>
      <c r="W319">
        <v>0.315</v>
      </c>
      <c r="X319">
        <v>0.41299999999999998</v>
      </c>
      <c r="Y319">
        <v>0.72799999999999998</v>
      </c>
      <c r="Z319">
        <v>106</v>
      </c>
      <c r="AA319">
        <v>7</v>
      </c>
      <c r="AB319">
        <v>4</v>
      </c>
      <c r="AC319">
        <v>0</v>
      </c>
      <c r="AD319">
        <v>3</v>
      </c>
      <c r="AE319">
        <v>2</v>
      </c>
      <c r="AF319">
        <v>3</v>
      </c>
      <c r="AG319">
        <v>0.27400000000000002</v>
      </c>
      <c r="AH319">
        <v>75</v>
      </c>
      <c r="AI319">
        <v>98</v>
      </c>
      <c r="AJ319" t="s">
        <v>630</v>
      </c>
    </row>
    <row r="320" spans="1:36" x14ac:dyDescent="0.45">
      <c r="A320">
        <v>319</v>
      </c>
      <c r="C320" t="s">
        <v>1400</v>
      </c>
      <c r="D320" t="str">
        <f t="shared" si="4"/>
        <v>Kerry Carpenter2023</v>
      </c>
      <c r="E320" t="s">
        <v>1395</v>
      </c>
      <c r="F320">
        <v>2023</v>
      </c>
      <c r="G320">
        <v>71</v>
      </c>
      <c r="H320">
        <v>292</v>
      </c>
      <c r="I320">
        <v>459</v>
      </c>
      <c r="J320">
        <v>70</v>
      </c>
      <c r="K320">
        <v>265</v>
      </c>
      <c r="L320">
        <v>39</v>
      </c>
      <c r="M320">
        <v>76</v>
      </c>
      <c r="N320">
        <v>9</v>
      </c>
      <c r="O320">
        <v>1</v>
      </c>
      <c r="P320">
        <v>12</v>
      </c>
      <c r="Q320">
        <v>43</v>
      </c>
      <c r="R320">
        <v>6</v>
      </c>
      <c r="S320">
        <v>0</v>
      </c>
      <c r="T320">
        <v>21</v>
      </c>
      <c r="U320">
        <v>73</v>
      </c>
      <c r="V320">
        <v>0.28699999999999998</v>
      </c>
      <c r="W320">
        <v>0.35299999999999998</v>
      </c>
      <c r="X320">
        <v>0.46400000000000002</v>
      </c>
      <c r="Y320">
        <v>0.81699999999999995</v>
      </c>
      <c r="Z320">
        <v>123</v>
      </c>
      <c r="AA320">
        <v>4</v>
      </c>
      <c r="AB320">
        <v>6</v>
      </c>
      <c r="AC320">
        <v>0</v>
      </c>
      <c r="AD320">
        <v>0</v>
      </c>
      <c r="AE320">
        <v>3</v>
      </c>
      <c r="AF320">
        <v>1</v>
      </c>
      <c r="AG320">
        <v>0.35599999999999998</v>
      </c>
      <c r="AH320">
        <v>102</v>
      </c>
      <c r="AI320">
        <v>121</v>
      </c>
      <c r="AJ320" t="s">
        <v>1401</v>
      </c>
    </row>
    <row r="321" spans="1:36" x14ac:dyDescent="0.45">
      <c r="A321">
        <v>320</v>
      </c>
      <c r="C321" t="s">
        <v>613</v>
      </c>
      <c r="D321" t="str">
        <f t="shared" si="4"/>
        <v>Michael Conforto2018</v>
      </c>
      <c r="E321" t="s">
        <v>1395</v>
      </c>
      <c r="F321">
        <v>2018</v>
      </c>
      <c r="G321">
        <v>68</v>
      </c>
      <c r="H321">
        <v>292</v>
      </c>
      <c r="I321">
        <v>638</v>
      </c>
      <c r="J321">
        <v>64</v>
      </c>
      <c r="K321">
        <v>256</v>
      </c>
      <c r="L321">
        <v>43</v>
      </c>
      <c r="M321">
        <v>70</v>
      </c>
      <c r="N321">
        <v>15</v>
      </c>
      <c r="O321">
        <v>1</v>
      </c>
      <c r="P321">
        <v>17</v>
      </c>
      <c r="Q321">
        <v>52</v>
      </c>
      <c r="R321">
        <v>1</v>
      </c>
      <c r="S321">
        <v>2</v>
      </c>
      <c r="T321">
        <v>31</v>
      </c>
      <c r="U321">
        <v>73</v>
      </c>
      <c r="V321">
        <v>0.27300000000000002</v>
      </c>
      <c r="W321">
        <v>0.35599999999999998</v>
      </c>
      <c r="X321">
        <v>0.53900000000000003</v>
      </c>
      <c r="Y321">
        <v>0.89500000000000002</v>
      </c>
      <c r="Z321">
        <v>138</v>
      </c>
      <c r="AA321">
        <v>4</v>
      </c>
      <c r="AB321">
        <v>3</v>
      </c>
      <c r="AC321">
        <v>0</v>
      </c>
      <c r="AD321">
        <v>2</v>
      </c>
      <c r="AE321">
        <v>3</v>
      </c>
      <c r="AF321">
        <v>3</v>
      </c>
      <c r="AG321">
        <v>0.316</v>
      </c>
      <c r="AH321">
        <v>122</v>
      </c>
      <c r="AI321">
        <v>143</v>
      </c>
      <c r="AJ321" t="s">
        <v>614</v>
      </c>
    </row>
    <row r="322" spans="1:36" x14ac:dyDescent="0.45">
      <c r="A322">
        <v>321</v>
      </c>
      <c r="C322" t="s">
        <v>1402</v>
      </c>
      <c r="D322" t="str">
        <f t="shared" si="4"/>
        <v>Elly De La Cruz2023</v>
      </c>
      <c r="E322" t="s">
        <v>1395</v>
      </c>
      <c r="F322">
        <v>2023</v>
      </c>
      <c r="G322">
        <v>68</v>
      </c>
      <c r="H322">
        <v>292</v>
      </c>
      <c r="I322">
        <v>427</v>
      </c>
      <c r="J322">
        <v>66</v>
      </c>
      <c r="K322">
        <v>262</v>
      </c>
      <c r="L322">
        <v>39</v>
      </c>
      <c r="M322">
        <v>50</v>
      </c>
      <c r="N322">
        <v>6</v>
      </c>
      <c r="O322">
        <v>5</v>
      </c>
      <c r="P322">
        <v>9</v>
      </c>
      <c r="Q322">
        <v>28</v>
      </c>
      <c r="R322">
        <v>19</v>
      </c>
      <c r="S322">
        <v>6</v>
      </c>
      <c r="T322">
        <v>27</v>
      </c>
      <c r="U322">
        <v>105</v>
      </c>
      <c r="V322">
        <v>0.191</v>
      </c>
      <c r="W322">
        <v>0.27200000000000002</v>
      </c>
      <c r="X322">
        <v>0.35499999999999998</v>
      </c>
      <c r="Y322">
        <v>0.627</v>
      </c>
      <c r="Z322">
        <v>93</v>
      </c>
      <c r="AA322">
        <v>2</v>
      </c>
      <c r="AB322">
        <v>2</v>
      </c>
      <c r="AC322">
        <v>1</v>
      </c>
      <c r="AD322">
        <v>0</v>
      </c>
      <c r="AE322">
        <v>3</v>
      </c>
      <c r="AF322">
        <v>2</v>
      </c>
      <c r="AG322">
        <v>0.27700000000000002</v>
      </c>
      <c r="AH322">
        <v>77</v>
      </c>
      <c r="AI322">
        <v>69</v>
      </c>
      <c r="AJ322" t="s">
        <v>1403</v>
      </c>
    </row>
    <row r="323" spans="1:36" x14ac:dyDescent="0.45">
      <c r="A323">
        <v>322</v>
      </c>
      <c r="C323" t="s">
        <v>543</v>
      </c>
      <c r="D323" t="str">
        <f t="shared" ref="D323:D386" si="5">_xlfn.CONCAT(C323, F323)</f>
        <v>Adam Duvall2017</v>
      </c>
      <c r="E323" t="s">
        <v>1395</v>
      </c>
      <c r="F323">
        <v>2017</v>
      </c>
      <c r="G323">
        <v>72</v>
      </c>
      <c r="H323">
        <v>292</v>
      </c>
      <c r="I323">
        <v>647</v>
      </c>
      <c r="J323">
        <v>68</v>
      </c>
      <c r="K323">
        <v>260</v>
      </c>
      <c r="L323">
        <v>31</v>
      </c>
      <c r="M323">
        <v>55</v>
      </c>
      <c r="N323">
        <v>10</v>
      </c>
      <c r="O323">
        <v>1</v>
      </c>
      <c r="P323">
        <v>11</v>
      </c>
      <c r="Q323">
        <v>38</v>
      </c>
      <c r="R323">
        <v>0</v>
      </c>
      <c r="S323">
        <v>1</v>
      </c>
      <c r="T323">
        <v>18</v>
      </c>
      <c r="U323">
        <v>81</v>
      </c>
      <c r="V323">
        <v>0.21199999999999999</v>
      </c>
      <c r="W323">
        <v>0.27700000000000002</v>
      </c>
      <c r="X323">
        <v>0.38500000000000001</v>
      </c>
      <c r="Y323">
        <v>0.66200000000000003</v>
      </c>
      <c r="Z323">
        <v>100</v>
      </c>
      <c r="AA323">
        <v>8</v>
      </c>
      <c r="AB323">
        <v>8</v>
      </c>
      <c r="AC323">
        <v>0</v>
      </c>
      <c r="AD323">
        <v>6</v>
      </c>
      <c r="AE323">
        <v>1</v>
      </c>
      <c r="AF323">
        <v>2</v>
      </c>
      <c r="AG323">
        <v>0.253</v>
      </c>
      <c r="AH323">
        <v>72</v>
      </c>
      <c r="AI323">
        <v>76</v>
      </c>
      <c r="AJ323" t="s">
        <v>544</v>
      </c>
    </row>
    <row r="324" spans="1:36" x14ac:dyDescent="0.45">
      <c r="A324">
        <v>323</v>
      </c>
      <c r="C324" t="s">
        <v>294</v>
      </c>
      <c r="D324" t="str">
        <f t="shared" si="5"/>
        <v>DJ LeMahieu2021</v>
      </c>
      <c r="E324" t="s">
        <v>1395</v>
      </c>
      <c r="F324">
        <v>2021</v>
      </c>
      <c r="G324">
        <v>65</v>
      </c>
      <c r="H324">
        <v>292</v>
      </c>
      <c r="I324">
        <v>679</v>
      </c>
      <c r="J324">
        <v>62</v>
      </c>
      <c r="K324">
        <v>256</v>
      </c>
      <c r="L324">
        <v>37</v>
      </c>
      <c r="M324">
        <v>68</v>
      </c>
      <c r="N324">
        <v>12</v>
      </c>
      <c r="O324">
        <v>1</v>
      </c>
      <c r="P324">
        <v>3</v>
      </c>
      <c r="Q324">
        <v>21</v>
      </c>
      <c r="R324">
        <v>1</v>
      </c>
      <c r="S324">
        <v>2</v>
      </c>
      <c r="T324">
        <v>31</v>
      </c>
      <c r="U324">
        <v>36</v>
      </c>
      <c r="V324">
        <v>0.26600000000000001</v>
      </c>
      <c r="W324">
        <v>0.34599999999999997</v>
      </c>
      <c r="X324">
        <v>0.35599999999999998</v>
      </c>
      <c r="Y324">
        <v>0.70099999999999996</v>
      </c>
      <c r="Z324">
        <v>91</v>
      </c>
      <c r="AA324">
        <v>9</v>
      </c>
      <c r="AB324">
        <v>2</v>
      </c>
      <c r="AC324">
        <v>0</v>
      </c>
      <c r="AD324">
        <v>3</v>
      </c>
      <c r="AE324">
        <v>1</v>
      </c>
      <c r="AF324">
        <v>0</v>
      </c>
      <c r="AG324">
        <v>0.29599999999999999</v>
      </c>
      <c r="AH324">
        <v>97</v>
      </c>
      <c r="AI324">
        <v>93</v>
      </c>
      <c r="AJ324" t="s">
        <v>295</v>
      </c>
    </row>
    <row r="325" spans="1:36" x14ac:dyDescent="0.45">
      <c r="A325">
        <v>324</v>
      </c>
      <c r="C325" t="s">
        <v>68</v>
      </c>
      <c r="D325" t="str">
        <f t="shared" si="5"/>
        <v>Evan Longoria2017</v>
      </c>
      <c r="E325" t="s">
        <v>1395</v>
      </c>
      <c r="F325">
        <v>2017</v>
      </c>
      <c r="G325">
        <v>69</v>
      </c>
      <c r="H325">
        <v>292</v>
      </c>
      <c r="I325">
        <v>677</v>
      </c>
      <c r="J325">
        <v>69</v>
      </c>
      <c r="K325">
        <v>269</v>
      </c>
      <c r="L325">
        <v>25</v>
      </c>
      <c r="M325">
        <v>71</v>
      </c>
      <c r="N325">
        <v>14</v>
      </c>
      <c r="O325">
        <v>2</v>
      </c>
      <c r="P325">
        <v>8</v>
      </c>
      <c r="Q325">
        <v>33</v>
      </c>
      <c r="R325">
        <v>3</v>
      </c>
      <c r="S325">
        <v>1</v>
      </c>
      <c r="T325">
        <v>16</v>
      </c>
      <c r="U325">
        <v>41</v>
      </c>
      <c r="V325">
        <v>0.26400000000000001</v>
      </c>
      <c r="W325">
        <v>0.308</v>
      </c>
      <c r="X325">
        <v>0.42</v>
      </c>
      <c r="Y325">
        <v>0.72799999999999998</v>
      </c>
      <c r="Z325">
        <v>113</v>
      </c>
      <c r="AA325">
        <v>6</v>
      </c>
      <c r="AB325">
        <v>3</v>
      </c>
      <c r="AC325">
        <v>0</v>
      </c>
      <c r="AD325">
        <v>4</v>
      </c>
      <c r="AE325">
        <v>0</v>
      </c>
      <c r="AF325">
        <v>1</v>
      </c>
      <c r="AG325">
        <v>0.28100000000000003</v>
      </c>
      <c r="AH325">
        <v>98</v>
      </c>
      <c r="AI325">
        <v>93</v>
      </c>
      <c r="AJ325" t="s">
        <v>69</v>
      </c>
    </row>
    <row r="326" spans="1:36" x14ac:dyDescent="0.45">
      <c r="A326">
        <v>325</v>
      </c>
      <c r="C326" t="s">
        <v>599</v>
      </c>
      <c r="D326" t="str">
        <f t="shared" si="5"/>
        <v>Kendrys Morales2016</v>
      </c>
      <c r="E326" t="s">
        <v>1395</v>
      </c>
      <c r="F326">
        <v>2016</v>
      </c>
      <c r="G326">
        <v>73</v>
      </c>
      <c r="H326">
        <v>292</v>
      </c>
      <c r="I326">
        <v>618</v>
      </c>
      <c r="J326">
        <v>70</v>
      </c>
      <c r="K326">
        <v>263</v>
      </c>
      <c r="L326">
        <v>31</v>
      </c>
      <c r="M326">
        <v>71</v>
      </c>
      <c r="N326">
        <v>11</v>
      </c>
      <c r="O326">
        <v>0</v>
      </c>
      <c r="P326">
        <v>15</v>
      </c>
      <c r="Q326">
        <v>46</v>
      </c>
      <c r="R326">
        <v>0</v>
      </c>
      <c r="S326">
        <v>0</v>
      </c>
      <c r="T326">
        <v>23</v>
      </c>
      <c r="U326">
        <v>56</v>
      </c>
      <c r="V326">
        <v>0.27</v>
      </c>
      <c r="W326">
        <v>0.33200000000000002</v>
      </c>
      <c r="X326">
        <v>0.48299999999999998</v>
      </c>
      <c r="Y326">
        <v>0.81499999999999995</v>
      </c>
      <c r="Z326">
        <v>127</v>
      </c>
      <c r="AA326">
        <v>8</v>
      </c>
      <c r="AB326">
        <v>3</v>
      </c>
      <c r="AC326">
        <v>0</v>
      </c>
      <c r="AD326">
        <v>3</v>
      </c>
      <c r="AE326">
        <v>1</v>
      </c>
      <c r="AF326">
        <v>3</v>
      </c>
      <c r="AG326">
        <v>0.28699999999999998</v>
      </c>
      <c r="AH326">
        <v>105</v>
      </c>
      <c r="AI326">
        <v>120</v>
      </c>
      <c r="AJ326" t="s">
        <v>600</v>
      </c>
    </row>
    <row r="327" spans="1:36" x14ac:dyDescent="0.45">
      <c r="A327">
        <v>326</v>
      </c>
      <c r="C327" t="s">
        <v>535</v>
      </c>
      <c r="D327" t="str">
        <f t="shared" si="5"/>
        <v>Stephen Piscotty2016</v>
      </c>
      <c r="E327" t="s">
        <v>1395</v>
      </c>
      <c r="F327">
        <v>2016</v>
      </c>
      <c r="G327">
        <v>71</v>
      </c>
      <c r="H327">
        <v>292</v>
      </c>
      <c r="I327">
        <v>649</v>
      </c>
      <c r="J327">
        <v>66</v>
      </c>
      <c r="K327">
        <v>263</v>
      </c>
      <c r="L327">
        <v>33</v>
      </c>
      <c r="M327">
        <v>65</v>
      </c>
      <c r="N327">
        <v>13</v>
      </c>
      <c r="O327">
        <v>1</v>
      </c>
      <c r="P327">
        <v>11</v>
      </c>
      <c r="Q327">
        <v>37</v>
      </c>
      <c r="R327">
        <v>3</v>
      </c>
      <c r="S327">
        <v>0</v>
      </c>
      <c r="T327">
        <v>19</v>
      </c>
      <c r="U327">
        <v>71</v>
      </c>
      <c r="V327">
        <v>0.247</v>
      </c>
      <c r="W327">
        <v>0.31</v>
      </c>
      <c r="X327">
        <v>0.43</v>
      </c>
      <c r="Y327">
        <v>0.74</v>
      </c>
      <c r="Z327">
        <v>113</v>
      </c>
      <c r="AA327">
        <v>10</v>
      </c>
      <c r="AB327">
        <v>6</v>
      </c>
      <c r="AC327">
        <v>1</v>
      </c>
      <c r="AD327">
        <v>2</v>
      </c>
      <c r="AE327">
        <v>0</v>
      </c>
      <c r="AF327">
        <v>5</v>
      </c>
      <c r="AG327">
        <v>0.29499999999999998</v>
      </c>
      <c r="AH327">
        <v>85</v>
      </c>
      <c r="AI327">
        <v>101</v>
      </c>
      <c r="AJ327" t="s">
        <v>536</v>
      </c>
    </row>
    <row r="328" spans="1:36" x14ac:dyDescent="0.45">
      <c r="A328">
        <v>327</v>
      </c>
      <c r="C328" t="s">
        <v>286</v>
      </c>
      <c r="D328" t="str">
        <f t="shared" si="5"/>
        <v>Alexei Ramírez2015</v>
      </c>
      <c r="E328" t="s">
        <v>1395</v>
      </c>
      <c r="F328">
        <v>2015</v>
      </c>
      <c r="G328">
        <v>70</v>
      </c>
      <c r="H328">
        <v>292</v>
      </c>
      <c r="I328">
        <v>622</v>
      </c>
      <c r="J328">
        <v>70</v>
      </c>
      <c r="K328">
        <v>271</v>
      </c>
      <c r="L328">
        <v>32</v>
      </c>
      <c r="M328">
        <v>75</v>
      </c>
      <c r="N328">
        <v>18</v>
      </c>
      <c r="O328">
        <v>0</v>
      </c>
      <c r="P328">
        <v>8</v>
      </c>
      <c r="Q328">
        <v>35</v>
      </c>
      <c r="R328">
        <v>7</v>
      </c>
      <c r="S328">
        <v>4</v>
      </c>
      <c r="T328">
        <v>20</v>
      </c>
      <c r="U328">
        <v>30</v>
      </c>
      <c r="V328">
        <v>0.27700000000000002</v>
      </c>
      <c r="W328">
        <v>0.32500000000000001</v>
      </c>
      <c r="X328">
        <v>0.432</v>
      </c>
      <c r="Y328">
        <v>0.75700000000000001</v>
      </c>
      <c r="Z328">
        <v>117</v>
      </c>
      <c r="AA328">
        <v>9</v>
      </c>
      <c r="AB328">
        <v>0</v>
      </c>
      <c r="AC328">
        <v>0</v>
      </c>
      <c r="AD328">
        <v>1</v>
      </c>
      <c r="AE328">
        <v>2</v>
      </c>
      <c r="AF328">
        <v>3</v>
      </c>
      <c r="AG328">
        <v>0.28599999999999998</v>
      </c>
      <c r="AH328">
        <v>135</v>
      </c>
      <c r="AI328">
        <v>106</v>
      </c>
      <c r="AJ328" t="s">
        <v>287</v>
      </c>
    </row>
    <row r="329" spans="1:36" x14ac:dyDescent="0.45">
      <c r="A329">
        <v>328</v>
      </c>
      <c r="C329" t="s">
        <v>358</v>
      </c>
      <c r="D329" t="str">
        <f t="shared" si="5"/>
        <v>Mark Trumbo2016</v>
      </c>
      <c r="E329" t="s">
        <v>1395</v>
      </c>
      <c r="F329">
        <v>2016</v>
      </c>
      <c r="G329">
        <v>72</v>
      </c>
      <c r="H329">
        <v>292</v>
      </c>
      <c r="I329">
        <v>667</v>
      </c>
      <c r="J329">
        <v>72</v>
      </c>
      <c r="K329">
        <v>266</v>
      </c>
      <c r="L329">
        <v>39</v>
      </c>
      <c r="M329">
        <v>57</v>
      </c>
      <c r="N329">
        <v>11</v>
      </c>
      <c r="O329">
        <v>0</v>
      </c>
      <c r="P329">
        <v>19</v>
      </c>
      <c r="Q329">
        <v>40</v>
      </c>
      <c r="R329">
        <v>1</v>
      </c>
      <c r="S329">
        <v>0</v>
      </c>
      <c r="T329">
        <v>25</v>
      </c>
      <c r="U329">
        <v>71</v>
      </c>
      <c r="V329">
        <v>0.214</v>
      </c>
      <c r="W329">
        <v>0.28399999999999997</v>
      </c>
      <c r="X329">
        <v>0.47</v>
      </c>
      <c r="Y329">
        <v>0.754</v>
      </c>
      <c r="Z329">
        <v>125</v>
      </c>
      <c r="AA329">
        <v>6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0.216</v>
      </c>
      <c r="AH329">
        <v>78</v>
      </c>
      <c r="AI329">
        <v>102</v>
      </c>
      <c r="AJ329" t="s">
        <v>359</v>
      </c>
    </row>
    <row r="330" spans="1:36" x14ac:dyDescent="0.45">
      <c r="A330">
        <v>329</v>
      </c>
      <c r="C330" t="s">
        <v>344</v>
      </c>
      <c r="D330" t="str">
        <f t="shared" si="5"/>
        <v>Christian Yelich2022</v>
      </c>
      <c r="E330" t="s">
        <v>1395</v>
      </c>
      <c r="F330">
        <v>2022</v>
      </c>
      <c r="G330">
        <v>66</v>
      </c>
      <c r="H330">
        <v>292</v>
      </c>
      <c r="I330">
        <v>671</v>
      </c>
      <c r="J330">
        <v>64</v>
      </c>
      <c r="K330">
        <v>248</v>
      </c>
      <c r="L330">
        <v>40</v>
      </c>
      <c r="M330">
        <v>63</v>
      </c>
      <c r="N330">
        <v>13</v>
      </c>
      <c r="O330">
        <v>1</v>
      </c>
      <c r="P330">
        <v>6</v>
      </c>
      <c r="Q330">
        <v>26</v>
      </c>
      <c r="R330">
        <v>6</v>
      </c>
      <c r="S330">
        <v>3</v>
      </c>
      <c r="T330">
        <v>42</v>
      </c>
      <c r="U330">
        <v>72</v>
      </c>
      <c r="V330">
        <v>0.254</v>
      </c>
      <c r="W330">
        <v>0.36599999999999999</v>
      </c>
      <c r="X330">
        <v>0.38700000000000001</v>
      </c>
      <c r="Y330">
        <v>0.754</v>
      </c>
      <c r="Z330">
        <v>96</v>
      </c>
      <c r="AA330">
        <v>3</v>
      </c>
      <c r="AB330">
        <v>2</v>
      </c>
      <c r="AC330">
        <v>0</v>
      </c>
      <c r="AD330">
        <v>0</v>
      </c>
      <c r="AE330">
        <v>4</v>
      </c>
      <c r="AF330">
        <v>0</v>
      </c>
      <c r="AG330">
        <v>0.33500000000000002</v>
      </c>
      <c r="AH330">
        <v>104</v>
      </c>
      <c r="AI330">
        <v>116</v>
      </c>
      <c r="AJ330" t="s">
        <v>345</v>
      </c>
    </row>
    <row r="331" spans="1:36" x14ac:dyDescent="0.45">
      <c r="A331">
        <v>330</v>
      </c>
      <c r="C331" t="s">
        <v>381</v>
      </c>
      <c r="D331" t="str">
        <f t="shared" si="5"/>
        <v>Brandon Belt2016</v>
      </c>
      <c r="E331" t="s">
        <v>1395</v>
      </c>
      <c r="F331">
        <v>2016</v>
      </c>
      <c r="G331">
        <v>69</v>
      </c>
      <c r="H331">
        <v>291</v>
      </c>
      <c r="I331">
        <v>655</v>
      </c>
      <c r="J331">
        <v>66</v>
      </c>
      <c r="K331">
        <v>237</v>
      </c>
      <c r="L331">
        <v>31</v>
      </c>
      <c r="M331">
        <v>57</v>
      </c>
      <c r="N331">
        <v>14</v>
      </c>
      <c r="O331">
        <v>3</v>
      </c>
      <c r="P331">
        <v>7</v>
      </c>
      <c r="Q331">
        <v>35</v>
      </c>
      <c r="R331">
        <v>0</v>
      </c>
      <c r="S331">
        <v>0</v>
      </c>
      <c r="T331">
        <v>50</v>
      </c>
      <c r="U331">
        <v>81</v>
      </c>
      <c r="V331">
        <v>0.24099999999999999</v>
      </c>
      <c r="W331">
        <v>0.378</v>
      </c>
      <c r="X331">
        <v>0.41399999999999998</v>
      </c>
      <c r="Y331">
        <v>0.79200000000000004</v>
      </c>
      <c r="Z331">
        <v>98</v>
      </c>
      <c r="AA331">
        <v>3</v>
      </c>
      <c r="AB331">
        <v>3</v>
      </c>
      <c r="AC331">
        <v>0</v>
      </c>
      <c r="AD331">
        <v>1</v>
      </c>
      <c r="AE331">
        <v>1</v>
      </c>
      <c r="AF331">
        <v>1</v>
      </c>
      <c r="AG331">
        <v>0.33300000000000002</v>
      </c>
      <c r="AH331">
        <v>83</v>
      </c>
      <c r="AI331">
        <v>118</v>
      </c>
      <c r="AJ331" t="s">
        <v>382</v>
      </c>
    </row>
    <row r="332" spans="1:36" x14ac:dyDescent="0.45">
      <c r="A332">
        <v>331</v>
      </c>
      <c r="C332" t="s">
        <v>322</v>
      </c>
      <c r="D332" t="str">
        <f t="shared" si="5"/>
        <v>Kole Calhoun2016</v>
      </c>
      <c r="E332" t="s">
        <v>1395</v>
      </c>
      <c r="F332">
        <v>2016</v>
      </c>
      <c r="G332">
        <v>70</v>
      </c>
      <c r="H332">
        <v>291</v>
      </c>
      <c r="I332">
        <v>672</v>
      </c>
      <c r="J332">
        <v>68</v>
      </c>
      <c r="K332">
        <v>257</v>
      </c>
      <c r="L332">
        <v>36</v>
      </c>
      <c r="M332">
        <v>64</v>
      </c>
      <c r="N332">
        <v>20</v>
      </c>
      <c r="O332">
        <v>2</v>
      </c>
      <c r="P332">
        <v>8</v>
      </c>
      <c r="Q332">
        <v>28</v>
      </c>
      <c r="R332">
        <v>0</v>
      </c>
      <c r="S332">
        <v>0</v>
      </c>
      <c r="T332">
        <v>30</v>
      </c>
      <c r="U332">
        <v>52</v>
      </c>
      <c r="V332">
        <v>0.249</v>
      </c>
      <c r="W332">
        <v>0.33</v>
      </c>
      <c r="X332">
        <v>0.436</v>
      </c>
      <c r="Y332">
        <v>0.76600000000000001</v>
      </c>
      <c r="Z332">
        <v>112</v>
      </c>
      <c r="AA332">
        <v>6</v>
      </c>
      <c r="AB332">
        <v>2</v>
      </c>
      <c r="AC332">
        <v>0</v>
      </c>
      <c r="AD332">
        <v>2</v>
      </c>
      <c r="AE332">
        <v>0</v>
      </c>
      <c r="AF332">
        <v>0</v>
      </c>
      <c r="AG332">
        <v>0.28100000000000003</v>
      </c>
      <c r="AH332">
        <v>94</v>
      </c>
      <c r="AI332">
        <v>108</v>
      </c>
      <c r="AJ332" t="s">
        <v>323</v>
      </c>
    </row>
    <row r="333" spans="1:36" x14ac:dyDescent="0.45">
      <c r="A333">
        <v>332</v>
      </c>
      <c r="C333" t="s">
        <v>90</v>
      </c>
      <c r="D333" t="str">
        <f t="shared" si="5"/>
        <v>Shin-Soo Choo2017</v>
      </c>
      <c r="E333" t="s">
        <v>1395</v>
      </c>
      <c r="F333">
        <v>2017</v>
      </c>
      <c r="G333">
        <v>71</v>
      </c>
      <c r="H333">
        <v>291</v>
      </c>
      <c r="I333">
        <v>636</v>
      </c>
      <c r="J333">
        <v>62</v>
      </c>
      <c r="K333">
        <v>256</v>
      </c>
      <c r="L333">
        <v>47</v>
      </c>
      <c r="M333">
        <v>70</v>
      </c>
      <c r="N333">
        <v>12</v>
      </c>
      <c r="O333">
        <v>0</v>
      </c>
      <c r="P333">
        <v>10</v>
      </c>
      <c r="Q333">
        <v>36</v>
      </c>
      <c r="R333">
        <v>5</v>
      </c>
      <c r="S333">
        <v>1</v>
      </c>
      <c r="T333">
        <v>28</v>
      </c>
      <c r="U333">
        <v>65</v>
      </c>
      <c r="V333">
        <v>0.27300000000000002</v>
      </c>
      <c r="W333">
        <v>0.35</v>
      </c>
      <c r="X333">
        <v>0.438</v>
      </c>
      <c r="Y333">
        <v>0.78700000000000003</v>
      </c>
      <c r="Z333">
        <v>112</v>
      </c>
      <c r="AA333">
        <v>6</v>
      </c>
      <c r="AB333">
        <v>3</v>
      </c>
      <c r="AC333">
        <v>2</v>
      </c>
      <c r="AD333">
        <v>2</v>
      </c>
      <c r="AE333">
        <v>1</v>
      </c>
      <c r="AF333">
        <v>4</v>
      </c>
      <c r="AG333">
        <v>0.32800000000000001</v>
      </c>
      <c r="AH333">
        <v>101</v>
      </c>
      <c r="AI333">
        <v>110</v>
      </c>
      <c r="AJ333" t="s">
        <v>91</v>
      </c>
    </row>
    <row r="334" spans="1:36" x14ac:dyDescent="0.45">
      <c r="A334">
        <v>333</v>
      </c>
      <c r="C334" t="s">
        <v>366</v>
      </c>
      <c r="D334" t="str">
        <f t="shared" si="5"/>
        <v>Carlos Correa2015</v>
      </c>
      <c r="E334" t="s">
        <v>1395</v>
      </c>
      <c r="F334">
        <v>2015</v>
      </c>
      <c r="G334">
        <v>67</v>
      </c>
      <c r="H334">
        <v>291</v>
      </c>
      <c r="I334">
        <v>432</v>
      </c>
      <c r="J334">
        <v>67</v>
      </c>
      <c r="K334">
        <v>253</v>
      </c>
      <c r="L334">
        <v>34</v>
      </c>
      <c r="M334">
        <v>71</v>
      </c>
      <c r="N334">
        <v>12</v>
      </c>
      <c r="O334">
        <v>1</v>
      </c>
      <c r="P334">
        <v>15</v>
      </c>
      <c r="Q334">
        <v>49</v>
      </c>
      <c r="R334">
        <v>9</v>
      </c>
      <c r="S334">
        <v>4</v>
      </c>
      <c r="T334">
        <v>33</v>
      </c>
      <c r="U334">
        <v>50</v>
      </c>
      <c r="V334">
        <v>0.28100000000000003</v>
      </c>
      <c r="W334">
        <v>0.36099999999999999</v>
      </c>
      <c r="X334">
        <v>0.51400000000000001</v>
      </c>
      <c r="Y334">
        <v>0.875</v>
      </c>
      <c r="Z334">
        <v>130</v>
      </c>
      <c r="AA334">
        <v>6</v>
      </c>
      <c r="AB334">
        <v>1</v>
      </c>
      <c r="AC334">
        <v>0</v>
      </c>
      <c r="AD334">
        <v>4</v>
      </c>
      <c r="AE334">
        <v>2</v>
      </c>
      <c r="AF334">
        <v>2</v>
      </c>
      <c r="AG334">
        <v>0.29199999999999998</v>
      </c>
      <c r="AH334">
        <v>105</v>
      </c>
      <c r="AI334">
        <v>137</v>
      </c>
      <c r="AJ334" t="s">
        <v>367</v>
      </c>
    </row>
    <row r="335" spans="1:36" x14ac:dyDescent="0.45">
      <c r="A335">
        <v>334</v>
      </c>
      <c r="C335" t="s">
        <v>389</v>
      </c>
      <c r="D335" t="str">
        <f t="shared" si="5"/>
        <v>Chris Davis2016</v>
      </c>
      <c r="E335" t="s">
        <v>1395</v>
      </c>
      <c r="F335">
        <v>2016</v>
      </c>
      <c r="G335">
        <v>71</v>
      </c>
      <c r="H335">
        <v>291</v>
      </c>
      <c r="I335">
        <v>665</v>
      </c>
      <c r="J335">
        <v>71</v>
      </c>
      <c r="K335">
        <v>250</v>
      </c>
      <c r="L335">
        <v>35</v>
      </c>
      <c r="M335">
        <v>50</v>
      </c>
      <c r="N335">
        <v>5</v>
      </c>
      <c r="O335">
        <v>0</v>
      </c>
      <c r="P335">
        <v>16</v>
      </c>
      <c r="Q335">
        <v>26</v>
      </c>
      <c r="R335">
        <v>1</v>
      </c>
      <c r="S335">
        <v>0</v>
      </c>
      <c r="T335">
        <v>38</v>
      </c>
      <c r="U335">
        <v>97</v>
      </c>
      <c r="V335">
        <v>0.2</v>
      </c>
      <c r="W335">
        <v>0.313</v>
      </c>
      <c r="X335">
        <v>0.41199999999999998</v>
      </c>
      <c r="Y335">
        <v>0.72499999999999998</v>
      </c>
      <c r="Z335">
        <v>103</v>
      </c>
      <c r="AA335">
        <v>5</v>
      </c>
      <c r="AB335">
        <v>3</v>
      </c>
      <c r="AC335">
        <v>0</v>
      </c>
      <c r="AD335">
        <v>0</v>
      </c>
      <c r="AE335">
        <v>0</v>
      </c>
      <c r="AF335">
        <v>3</v>
      </c>
      <c r="AG335">
        <v>0.248</v>
      </c>
      <c r="AH335">
        <v>84</v>
      </c>
      <c r="AI335">
        <v>97</v>
      </c>
      <c r="AJ335" t="s">
        <v>390</v>
      </c>
    </row>
    <row r="336" spans="1:36" x14ac:dyDescent="0.45">
      <c r="A336">
        <v>335</v>
      </c>
      <c r="C336" t="s">
        <v>192</v>
      </c>
      <c r="D336" t="str">
        <f t="shared" si="5"/>
        <v>Jacoby Ellsbury2016</v>
      </c>
      <c r="E336" t="s">
        <v>1395</v>
      </c>
      <c r="F336">
        <v>2016</v>
      </c>
      <c r="G336">
        <v>69</v>
      </c>
      <c r="H336">
        <v>291</v>
      </c>
      <c r="I336">
        <v>626</v>
      </c>
      <c r="J336">
        <v>65</v>
      </c>
      <c r="K336">
        <v>257</v>
      </c>
      <c r="L336">
        <v>34</v>
      </c>
      <c r="M336">
        <v>63</v>
      </c>
      <c r="N336">
        <v>11</v>
      </c>
      <c r="O336">
        <v>0</v>
      </c>
      <c r="P336">
        <v>5</v>
      </c>
      <c r="Q336">
        <v>27</v>
      </c>
      <c r="R336">
        <v>4</v>
      </c>
      <c r="S336">
        <v>1</v>
      </c>
      <c r="T336">
        <v>25</v>
      </c>
      <c r="U336">
        <v>43</v>
      </c>
      <c r="V336">
        <v>0.245</v>
      </c>
      <c r="W336">
        <v>0.31</v>
      </c>
      <c r="X336">
        <v>0.34599999999999997</v>
      </c>
      <c r="Y336">
        <v>0.65600000000000003</v>
      </c>
      <c r="Z336">
        <v>89</v>
      </c>
      <c r="AA336">
        <v>6</v>
      </c>
      <c r="AB336">
        <v>0</v>
      </c>
      <c r="AC336">
        <v>3</v>
      </c>
      <c r="AD336">
        <v>2</v>
      </c>
      <c r="AE336">
        <v>1</v>
      </c>
      <c r="AF336">
        <v>2</v>
      </c>
      <c r="AG336">
        <v>0.27500000000000002</v>
      </c>
      <c r="AH336">
        <v>87</v>
      </c>
      <c r="AI336">
        <v>80</v>
      </c>
      <c r="AJ336" t="s">
        <v>193</v>
      </c>
    </row>
    <row r="337" spans="1:36" x14ac:dyDescent="0.45">
      <c r="A337">
        <v>336</v>
      </c>
      <c r="C337" t="s">
        <v>391</v>
      </c>
      <c r="D337" t="str">
        <f t="shared" si="5"/>
        <v>Ty France2023</v>
      </c>
      <c r="E337" t="s">
        <v>1395</v>
      </c>
      <c r="F337">
        <v>2023</v>
      </c>
      <c r="G337">
        <v>72</v>
      </c>
      <c r="H337">
        <v>291</v>
      </c>
      <c r="I337">
        <v>665</v>
      </c>
      <c r="J337">
        <v>71</v>
      </c>
      <c r="K337">
        <v>250</v>
      </c>
      <c r="L337">
        <v>26</v>
      </c>
      <c r="M337">
        <v>59</v>
      </c>
      <c r="N337">
        <v>10</v>
      </c>
      <c r="O337">
        <v>0</v>
      </c>
      <c r="P337">
        <v>5</v>
      </c>
      <c r="Q337">
        <v>22</v>
      </c>
      <c r="R337">
        <v>0</v>
      </c>
      <c r="S337">
        <v>0</v>
      </c>
      <c r="T337">
        <v>24</v>
      </c>
      <c r="U337">
        <v>51</v>
      </c>
      <c r="V337">
        <v>0.23599999999999999</v>
      </c>
      <c r="W337">
        <v>0.34399999999999997</v>
      </c>
      <c r="X337">
        <v>0.33600000000000002</v>
      </c>
      <c r="Y337">
        <v>0.68</v>
      </c>
      <c r="Z337">
        <v>84</v>
      </c>
      <c r="AA337">
        <v>12</v>
      </c>
      <c r="AB337">
        <v>17</v>
      </c>
      <c r="AC337">
        <v>0</v>
      </c>
      <c r="AD337">
        <v>0</v>
      </c>
      <c r="AE337">
        <v>0</v>
      </c>
      <c r="AF337">
        <v>2</v>
      </c>
      <c r="AG337">
        <v>0.27800000000000002</v>
      </c>
      <c r="AH337">
        <v>94</v>
      </c>
      <c r="AI337">
        <v>87</v>
      </c>
      <c r="AJ337" t="s">
        <v>392</v>
      </c>
    </row>
    <row r="338" spans="1:36" x14ac:dyDescent="0.45">
      <c r="A338">
        <v>337</v>
      </c>
      <c r="C338" t="s">
        <v>667</v>
      </c>
      <c r="D338" t="str">
        <f t="shared" si="5"/>
        <v>Yasmani Grandal2019</v>
      </c>
      <c r="E338" t="s">
        <v>1395</v>
      </c>
      <c r="F338">
        <v>2019</v>
      </c>
      <c r="G338">
        <v>69</v>
      </c>
      <c r="H338">
        <v>291</v>
      </c>
      <c r="I338">
        <v>632</v>
      </c>
      <c r="J338">
        <v>65</v>
      </c>
      <c r="K338">
        <v>231</v>
      </c>
      <c r="L338">
        <v>34</v>
      </c>
      <c r="M338">
        <v>53</v>
      </c>
      <c r="N338">
        <v>12</v>
      </c>
      <c r="O338">
        <v>0</v>
      </c>
      <c r="P338">
        <v>9</v>
      </c>
      <c r="Q338">
        <v>29</v>
      </c>
      <c r="R338">
        <v>2</v>
      </c>
      <c r="S338">
        <v>1</v>
      </c>
      <c r="T338">
        <v>59</v>
      </c>
      <c r="U338">
        <v>68</v>
      </c>
      <c r="V338">
        <v>0.22900000000000001</v>
      </c>
      <c r="W338">
        <v>0.38800000000000001</v>
      </c>
      <c r="X338">
        <v>0.39800000000000002</v>
      </c>
      <c r="Y338">
        <v>0.78700000000000003</v>
      </c>
      <c r="Z338">
        <v>92</v>
      </c>
      <c r="AA338">
        <v>11</v>
      </c>
      <c r="AB338">
        <v>1</v>
      </c>
      <c r="AC338">
        <v>0</v>
      </c>
      <c r="AD338">
        <v>0</v>
      </c>
      <c r="AE338">
        <v>1</v>
      </c>
      <c r="AF338">
        <v>1</v>
      </c>
      <c r="AG338">
        <v>0.28599999999999998</v>
      </c>
      <c r="AH338">
        <v>87</v>
      </c>
      <c r="AI338">
        <v>111</v>
      </c>
      <c r="AJ338" t="s">
        <v>668</v>
      </c>
    </row>
    <row r="339" spans="1:36" x14ac:dyDescent="0.45">
      <c r="A339">
        <v>338</v>
      </c>
      <c r="C339" t="s">
        <v>138</v>
      </c>
      <c r="D339" t="str">
        <f t="shared" si="5"/>
        <v>Ian Kinsler2015</v>
      </c>
      <c r="E339" t="s">
        <v>1395</v>
      </c>
      <c r="F339">
        <v>2015</v>
      </c>
      <c r="G339">
        <v>67</v>
      </c>
      <c r="H339">
        <v>291</v>
      </c>
      <c r="I339">
        <v>675</v>
      </c>
      <c r="J339">
        <v>66</v>
      </c>
      <c r="K339">
        <v>277</v>
      </c>
      <c r="L339">
        <v>44</v>
      </c>
      <c r="M339">
        <v>90</v>
      </c>
      <c r="N339">
        <v>15</v>
      </c>
      <c r="O339">
        <v>4</v>
      </c>
      <c r="P339">
        <v>8</v>
      </c>
      <c r="Q339">
        <v>34</v>
      </c>
      <c r="R339">
        <v>4</v>
      </c>
      <c r="S339">
        <v>2</v>
      </c>
      <c r="T339">
        <v>10</v>
      </c>
      <c r="U339">
        <v>28</v>
      </c>
      <c r="V339">
        <v>0.32500000000000001</v>
      </c>
      <c r="W339">
        <v>0.34699999999999998</v>
      </c>
      <c r="X339">
        <v>0.495</v>
      </c>
      <c r="Y339">
        <v>0.84199999999999997</v>
      </c>
      <c r="Z339">
        <v>137</v>
      </c>
      <c r="AA339">
        <v>3</v>
      </c>
      <c r="AB339">
        <v>1</v>
      </c>
      <c r="AC339">
        <v>0</v>
      </c>
      <c r="AD339">
        <v>3</v>
      </c>
      <c r="AE339">
        <v>0</v>
      </c>
      <c r="AF339">
        <v>2</v>
      </c>
      <c r="AG339">
        <v>0.33600000000000002</v>
      </c>
      <c r="AH339">
        <v>117</v>
      </c>
      <c r="AI339">
        <v>128</v>
      </c>
      <c r="AJ339" t="s">
        <v>139</v>
      </c>
    </row>
    <row r="340" spans="1:36" x14ac:dyDescent="0.45">
      <c r="A340">
        <v>339</v>
      </c>
      <c r="C340" t="s">
        <v>104</v>
      </c>
      <c r="D340" t="str">
        <f t="shared" si="5"/>
        <v>Manny Machado2022</v>
      </c>
      <c r="E340" t="s">
        <v>1395</v>
      </c>
      <c r="F340">
        <v>2022</v>
      </c>
      <c r="G340">
        <v>67</v>
      </c>
      <c r="H340">
        <v>291</v>
      </c>
      <c r="I340">
        <v>644</v>
      </c>
      <c r="J340">
        <v>67</v>
      </c>
      <c r="K340">
        <v>264</v>
      </c>
      <c r="L340">
        <v>44</v>
      </c>
      <c r="M340">
        <v>77</v>
      </c>
      <c r="N340">
        <v>18</v>
      </c>
      <c r="O340">
        <v>0</v>
      </c>
      <c r="P340">
        <v>17</v>
      </c>
      <c r="Q340">
        <v>51</v>
      </c>
      <c r="R340">
        <v>2</v>
      </c>
      <c r="S340">
        <v>0</v>
      </c>
      <c r="T340">
        <v>26</v>
      </c>
      <c r="U340">
        <v>67</v>
      </c>
      <c r="V340">
        <v>0.29199999999999998</v>
      </c>
      <c r="W340">
        <v>0.35399999999999998</v>
      </c>
      <c r="X340">
        <v>0.55300000000000005</v>
      </c>
      <c r="Y340">
        <v>0.90700000000000003</v>
      </c>
      <c r="Z340">
        <v>146</v>
      </c>
      <c r="AA340">
        <v>6</v>
      </c>
      <c r="AB340">
        <v>0</v>
      </c>
      <c r="AC340">
        <v>0</v>
      </c>
      <c r="AD340">
        <v>1</v>
      </c>
      <c r="AE340">
        <v>4</v>
      </c>
      <c r="AF340">
        <v>3</v>
      </c>
      <c r="AG340">
        <v>0.33200000000000002</v>
      </c>
      <c r="AH340">
        <v>101</v>
      </c>
      <c r="AI340">
        <v>154</v>
      </c>
      <c r="AJ340" t="s">
        <v>105</v>
      </c>
    </row>
    <row r="341" spans="1:36" x14ac:dyDescent="0.45">
      <c r="A341">
        <v>340</v>
      </c>
      <c r="C341" t="s">
        <v>615</v>
      </c>
      <c r="D341" t="str">
        <f t="shared" si="5"/>
        <v>MJ Melendez2022</v>
      </c>
      <c r="E341" t="s">
        <v>1395</v>
      </c>
      <c r="F341">
        <v>2022</v>
      </c>
      <c r="G341">
        <v>68</v>
      </c>
      <c r="H341">
        <v>291</v>
      </c>
      <c r="I341">
        <v>534</v>
      </c>
      <c r="J341">
        <v>65</v>
      </c>
      <c r="K341">
        <v>248</v>
      </c>
      <c r="L341">
        <v>35</v>
      </c>
      <c r="M341">
        <v>54</v>
      </c>
      <c r="N341">
        <v>12</v>
      </c>
      <c r="O341">
        <v>1</v>
      </c>
      <c r="P341">
        <v>9</v>
      </c>
      <c r="Q341">
        <v>37</v>
      </c>
      <c r="R341">
        <v>2</v>
      </c>
      <c r="S341">
        <v>2</v>
      </c>
      <c r="T341">
        <v>37</v>
      </c>
      <c r="U341">
        <v>72</v>
      </c>
      <c r="V341">
        <v>0.218</v>
      </c>
      <c r="W341">
        <v>0.316</v>
      </c>
      <c r="X341">
        <v>0.38300000000000001</v>
      </c>
      <c r="Y341">
        <v>0.69899999999999995</v>
      </c>
      <c r="Z341">
        <v>95</v>
      </c>
      <c r="AA341">
        <v>1</v>
      </c>
      <c r="AB341">
        <v>1</v>
      </c>
      <c r="AC341">
        <v>0</v>
      </c>
      <c r="AD341">
        <v>5</v>
      </c>
      <c r="AE341">
        <v>0</v>
      </c>
      <c r="AF341">
        <v>1</v>
      </c>
      <c r="AG341">
        <v>0.26200000000000001</v>
      </c>
      <c r="AH341">
        <v>98</v>
      </c>
      <c r="AI341">
        <v>99</v>
      </c>
      <c r="AJ341" t="s">
        <v>616</v>
      </c>
    </row>
    <row r="342" spans="1:36" x14ac:dyDescent="0.45">
      <c r="A342">
        <v>341</v>
      </c>
      <c r="C342" t="s">
        <v>599</v>
      </c>
      <c r="D342" t="str">
        <f t="shared" si="5"/>
        <v>Kendrys Morales2015</v>
      </c>
      <c r="E342" t="s">
        <v>1395</v>
      </c>
      <c r="F342">
        <v>2015</v>
      </c>
      <c r="G342">
        <v>72</v>
      </c>
      <c r="H342">
        <v>291</v>
      </c>
      <c r="I342">
        <v>639</v>
      </c>
      <c r="J342">
        <v>68</v>
      </c>
      <c r="K342">
        <v>252</v>
      </c>
      <c r="L342">
        <v>40</v>
      </c>
      <c r="M342">
        <v>76</v>
      </c>
      <c r="N342">
        <v>18</v>
      </c>
      <c r="O342">
        <v>2</v>
      </c>
      <c r="P342">
        <v>11</v>
      </c>
      <c r="Q342">
        <v>45</v>
      </c>
      <c r="R342">
        <v>0</v>
      </c>
      <c r="S342">
        <v>0</v>
      </c>
      <c r="T342">
        <v>32</v>
      </c>
      <c r="U342">
        <v>49</v>
      </c>
      <c r="V342">
        <v>0.30199999999999999</v>
      </c>
      <c r="W342">
        <v>0.38800000000000001</v>
      </c>
      <c r="X342">
        <v>0.52</v>
      </c>
      <c r="Y342">
        <v>0.90800000000000003</v>
      </c>
      <c r="Z342">
        <v>131</v>
      </c>
      <c r="AA342">
        <v>11</v>
      </c>
      <c r="AB342">
        <v>5</v>
      </c>
      <c r="AC342">
        <v>0</v>
      </c>
      <c r="AD342">
        <v>2</v>
      </c>
      <c r="AE342">
        <v>2</v>
      </c>
      <c r="AF342">
        <v>3</v>
      </c>
      <c r="AG342">
        <v>0.33500000000000002</v>
      </c>
      <c r="AH342">
        <v>114</v>
      </c>
      <c r="AI342">
        <v>147</v>
      </c>
      <c r="AJ342" t="s">
        <v>600</v>
      </c>
    </row>
    <row r="343" spans="1:36" x14ac:dyDescent="0.45">
      <c r="A343">
        <v>342</v>
      </c>
      <c r="C343" t="s">
        <v>226</v>
      </c>
      <c r="D343" t="str">
        <f t="shared" si="5"/>
        <v>Dansby Swanson2021</v>
      </c>
      <c r="E343" t="s">
        <v>1395</v>
      </c>
      <c r="F343">
        <v>2021</v>
      </c>
      <c r="G343">
        <v>71</v>
      </c>
      <c r="H343">
        <v>291</v>
      </c>
      <c r="I343">
        <v>653</v>
      </c>
      <c r="J343">
        <v>70</v>
      </c>
      <c r="K343">
        <v>259</v>
      </c>
      <c r="L343">
        <v>38</v>
      </c>
      <c r="M343">
        <v>66</v>
      </c>
      <c r="N343">
        <v>13</v>
      </c>
      <c r="O343">
        <v>0</v>
      </c>
      <c r="P343">
        <v>12</v>
      </c>
      <c r="Q343">
        <v>48</v>
      </c>
      <c r="R343">
        <v>3</v>
      </c>
      <c r="S343">
        <v>0</v>
      </c>
      <c r="T343">
        <v>26</v>
      </c>
      <c r="U343">
        <v>65</v>
      </c>
      <c r="V343">
        <v>0.255</v>
      </c>
      <c r="W343">
        <v>0.32300000000000001</v>
      </c>
      <c r="X343">
        <v>0.44400000000000001</v>
      </c>
      <c r="Y343">
        <v>0.76700000000000002</v>
      </c>
      <c r="Z343">
        <v>115</v>
      </c>
      <c r="AA343">
        <v>0</v>
      </c>
      <c r="AB343">
        <v>2</v>
      </c>
      <c r="AC343">
        <v>0</v>
      </c>
      <c r="AD343">
        <v>4</v>
      </c>
      <c r="AE343">
        <v>0</v>
      </c>
      <c r="AF343">
        <v>3</v>
      </c>
      <c r="AG343">
        <v>0.28999999999999998</v>
      </c>
      <c r="AH343">
        <v>103</v>
      </c>
      <c r="AI343">
        <v>107</v>
      </c>
      <c r="AJ343" t="s">
        <v>227</v>
      </c>
    </row>
    <row r="344" spans="1:36" x14ac:dyDescent="0.45">
      <c r="A344">
        <v>343</v>
      </c>
      <c r="C344" t="s">
        <v>246</v>
      </c>
      <c r="D344" t="str">
        <f t="shared" si="5"/>
        <v>Chris Taylor2017</v>
      </c>
      <c r="E344" t="s">
        <v>1395</v>
      </c>
      <c r="F344">
        <v>2017</v>
      </c>
      <c r="G344">
        <v>68</v>
      </c>
      <c r="H344">
        <v>291</v>
      </c>
      <c r="I344">
        <v>568</v>
      </c>
      <c r="J344">
        <v>64</v>
      </c>
      <c r="K344">
        <v>268</v>
      </c>
      <c r="L344">
        <v>42</v>
      </c>
      <c r="M344">
        <v>78</v>
      </c>
      <c r="N344">
        <v>16</v>
      </c>
      <c r="O344">
        <v>5</v>
      </c>
      <c r="P344">
        <v>11</v>
      </c>
      <c r="Q344">
        <v>34</v>
      </c>
      <c r="R344">
        <v>6</v>
      </c>
      <c r="S344">
        <v>1</v>
      </c>
      <c r="T344">
        <v>19</v>
      </c>
      <c r="U344">
        <v>64</v>
      </c>
      <c r="V344">
        <v>0.29099999999999998</v>
      </c>
      <c r="W344">
        <v>0.34399999999999997</v>
      </c>
      <c r="X344">
        <v>0.51100000000000001</v>
      </c>
      <c r="Y344">
        <v>0.85499999999999998</v>
      </c>
      <c r="Z344">
        <v>137</v>
      </c>
      <c r="AA344">
        <v>1</v>
      </c>
      <c r="AB344">
        <v>3</v>
      </c>
      <c r="AC344">
        <v>0</v>
      </c>
      <c r="AD344">
        <v>1</v>
      </c>
      <c r="AE344">
        <v>0</v>
      </c>
      <c r="AF344">
        <v>4</v>
      </c>
      <c r="AG344">
        <v>0.34499999999999997</v>
      </c>
      <c r="AH344">
        <v>100</v>
      </c>
      <c r="AI344">
        <v>126</v>
      </c>
      <c r="AJ344" t="s">
        <v>247</v>
      </c>
    </row>
    <row r="345" spans="1:36" x14ac:dyDescent="0.45">
      <c r="A345">
        <v>344</v>
      </c>
      <c r="C345" t="s">
        <v>423</v>
      </c>
      <c r="D345" t="str">
        <f t="shared" si="5"/>
        <v>Christian Walker2023</v>
      </c>
      <c r="E345" t="s">
        <v>1395</v>
      </c>
      <c r="F345">
        <v>2023</v>
      </c>
      <c r="G345">
        <v>70</v>
      </c>
      <c r="H345">
        <v>291</v>
      </c>
      <c r="I345">
        <v>661</v>
      </c>
      <c r="J345">
        <v>68</v>
      </c>
      <c r="K345">
        <v>254</v>
      </c>
      <c r="L345">
        <v>40</v>
      </c>
      <c r="M345">
        <v>63</v>
      </c>
      <c r="N345">
        <v>9</v>
      </c>
      <c r="O345">
        <v>2</v>
      </c>
      <c r="P345">
        <v>15</v>
      </c>
      <c r="Q345">
        <v>45</v>
      </c>
      <c r="R345">
        <v>5</v>
      </c>
      <c r="S345">
        <v>0</v>
      </c>
      <c r="T345">
        <v>27</v>
      </c>
      <c r="U345">
        <v>62</v>
      </c>
      <c r="V345">
        <v>0.248</v>
      </c>
      <c r="W345">
        <v>0.33</v>
      </c>
      <c r="X345">
        <v>0.47599999999999998</v>
      </c>
      <c r="Y345">
        <v>0.80600000000000005</v>
      </c>
      <c r="Z345">
        <v>121</v>
      </c>
      <c r="AA345">
        <v>6</v>
      </c>
      <c r="AB345">
        <v>6</v>
      </c>
      <c r="AC345">
        <v>0</v>
      </c>
      <c r="AD345">
        <v>4</v>
      </c>
      <c r="AE345">
        <v>1</v>
      </c>
      <c r="AF345">
        <v>1</v>
      </c>
      <c r="AG345">
        <v>0.26500000000000001</v>
      </c>
      <c r="AH345">
        <v>95</v>
      </c>
      <c r="AI345">
        <v>116</v>
      </c>
      <c r="AJ345" t="s">
        <v>424</v>
      </c>
    </row>
    <row r="346" spans="1:36" x14ac:dyDescent="0.45">
      <c r="A346">
        <v>345</v>
      </c>
      <c r="C346" t="s">
        <v>208</v>
      </c>
      <c r="D346" t="str">
        <f t="shared" si="5"/>
        <v>Pete Alonso2022</v>
      </c>
      <c r="E346" t="s">
        <v>1395</v>
      </c>
      <c r="F346">
        <v>2022</v>
      </c>
      <c r="G346">
        <v>68</v>
      </c>
      <c r="H346">
        <v>290</v>
      </c>
      <c r="I346">
        <v>685</v>
      </c>
      <c r="J346">
        <v>68</v>
      </c>
      <c r="K346">
        <v>253</v>
      </c>
      <c r="L346">
        <v>45</v>
      </c>
      <c r="M346">
        <v>71</v>
      </c>
      <c r="N346">
        <v>12</v>
      </c>
      <c r="O346">
        <v>0</v>
      </c>
      <c r="P346">
        <v>16</v>
      </c>
      <c r="Q346">
        <v>53</v>
      </c>
      <c r="R346">
        <v>3</v>
      </c>
      <c r="S346">
        <v>0</v>
      </c>
      <c r="T346">
        <v>33</v>
      </c>
      <c r="U346">
        <v>46</v>
      </c>
      <c r="V346">
        <v>0.28100000000000003</v>
      </c>
      <c r="W346">
        <v>0.36899999999999999</v>
      </c>
      <c r="X346">
        <v>0.51800000000000002</v>
      </c>
      <c r="Y346">
        <v>0.88700000000000001</v>
      </c>
      <c r="Z346">
        <v>131</v>
      </c>
      <c r="AA346">
        <v>7</v>
      </c>
      <c r="AB346">
        <v>3</v>
      </c>
      <c r="AC346">
        <v>0</v>
      </c>
      <c r="AD346">
        <v>1</v>
      </c>
      <c r="AE346">
        <v>9</v>
      </c>
      <c r="AF346">
        <v>1</v>
      </c>
      <c r="AG346">
        <v>0.28699999999999998</v>
      </c>
      <c r="AH346">
        <v>105</v>
      </c>
      <c r="AI346">
        <v>150</v>
      </c>
      <c r="AJ346" t="s">
        <v>209</v>
      </c>
    </row>
    <row r="347" spans="1:36" x14ac:dyDescent="0.45">
      <c r="A347">
        <v>346</v>
      </c>
      <c r="C347" t="s">
        <v>262</v>
      </c>
      <c r="D347" t="str">
        <f t="shared" si="5"/>
        <v>Erick Aybar2015</v>
      </c>
      <c r="E347" t="s">
        <v>1395</v>
      </c>
      <c r="F347">
        <v>2015</v>
      </c>
      <c r="G347">
        <v>71</v>
      </c>
      <c r="H347">
        <v>290</v>
      </c>
      <c r="I347">
        <v>638</v>
      </c>
      <c r="J347">
        <v>71</v>
      </c>
      <c r="K347">
        <v>273</v>
      </c>
      <c r="L347">
        <v>29</v>
      </c>
      <c r="M347">
        <v>68</v>
      </c>
      <c r="N347">
        <v>14</v>
      </c>
      <c r="O347">
        <v>1</v>
      </c>
      <c r="P347">
        <v>1</v>
      </c>
      <c r="Q347">
        <v>17</v>
      </c>
      <c r="R347">
        <v>9</v>
      </c>
      <c r="S347">
        <v>3</v>
      </c>
      <c r="T347">
        <v>9</v>
      </c>
      <c r="U347">
        <v>28</v>
      </c>
      <c r="V347">
        <v>0.249</v>
      </c>
      <c r="W347">
        <v>0.27500000000000002</v>
      </c>
      <c r="X347">
        <v>0.31900000000000001</v>
      </c>
      <c r="Y347">
        <v>0.59399999999999997</v>
      </c>
      <c r="Z347">
        <v>87</v>
      </c>
      <c r="AA347">
        <v>6</v>
      </c>
      <c r="AB347">
        <v>2</v>
      </c>
      <c r="AC347">
        <v>3</v>
      </c>
      <c r="AD347">
        <v>3</v>
      </c>
      <c r="AE347">
        <v>1</v>
      </c>
      <c r="AF347">
        <v>4</v>
      </c>
      <c r="AG347">
        <v>0.27100000000000002</v>
      </c>
      <c r="AH347">
        <v>86</v>
      </c>
      <c r="AI347">
        <v>63</v>
      </c>
      <c r="AJ347" t="s">
        <v>263</v>
      </c>
    </row>
    <row r="348" spans="1:36" x14ac:dyDescent="0.45">
      <c r="A348">
        <v>347</v>
      </c>
      <c r="C348" t="s">
        <v>130</v>
      </c>
      <c r="D348" t="str">
        <f t="shared" si="5"/>
        <v>Charlie Blackmon2018</v>
      </c>
      <c r="E348" t="s">
        <v>1395</v>
      </c>
      <c r="F348">
        <v>2018</v>
      </c>
      <c r="G348">
        <v>65</v>
      </c>
      <c r="H348">
        <v>290</v>
      </c>
      <c r="I348">
        <v>696</v>
      </c>
      <c r="J348">
        <v>63</v>
      </c>
      <c r="K348">
        <v>260</v>
      </c>
      <c r="L348">
        <v>46</v>
      </c>
      <c r="M348">
        <v>77</v>
      </c>
      <c r="N348">
        <v>19</v>
      </c>
      <c r="O348">
        <v>3</v>
      </c>
      <c r="P348">
        <v>10</v>
      </c>
      <c r="Q348">
        <v>25</v>
      </c>
      <c r="R348">
        <v>7</v>
      </c>
      <c r="S348">
        <v>1</v>
      </c>
      <c r="T348">
        <v>24</v>
      </c>
      <c r="U348">
        <v>56</v>
      </c>
      <c r="V348">
        <v>0.29599999999999999</v>
      </c>
      <c r="W348">
        <v>0.36299999999999999</v>
      </c>
      <c r="X348">
        <v>0.50800000000000001</v>
      </c>
      <c r="Y348">
        <v>0.871</v>
      </c>
      <c r="Z348">
        <v>132</v>
      </c>
      <c r="AA348">
        <v>2</v>
      </c>
      <c r="AB348">
        <v>4</v>
      </c>
      <c r="AC348">
        <v>1</v>
      </c>
      <c r="AD348">
        <v>1</v>
      </c>
      <c r="AE348">
        <v>1</v>
      </c>
      <c r="AF348">
        <v>2</v>
      </c>
      <c r="AG348">
        <v>0.34399999999999997</v>
      </c>
      <c r="AH348">
        <v>103</v>
      </c>
      <c r="AI348">
        <v>138</v>
      </c>
      <c r="AJ348" t="s">
        <v>131</v>
      </c>
    </row>
    <row r="349" spans="1:36" x14ac:dyDescent="0.45">
      <c r="A349">
        <v>348</v>
      </c>
      <c r="C349" t="s">
        <v>364</v>
      </c>
      <c r="D349" t="str">
        <f t="shared" si="5"/>
        <v>Lorenzo Cain2017</v>
      </c>
      <c r="E349" t="s">
        <v>1395</v>
      </c>
      <c r="F349">
        <v>2017</v>
      </c>
      <c r="G349">
        <v>71</v>
      </c>
      <c r="H349">
        <v>290</v>
      </c>
      <c r="I349">
        <v>645</v>
      </c>
      <c r="J349">
        <v>70</v>
      </c>
      <c r="K349">
        <v>267</v>
      </c>
      <c r="L349">
        <v>37</v>
      </c>
      <c r="M349">
        <v>88</v>
      </c>
      <c r="N349">
        <v>13</v>
      </c>
      <c r="O349">
        <v>3</v>
      </c>
      <c r="P349">
        <v>4</v>
      </c>
      <c r="Q349">
        <v>19</v>
      </c>
      <c r="R349">
        <v>11</v>
      </c>
      <c r="S349">
        <v>2</v>
      </c>
      <c r="T349">
        <v>20</v>
      </c>
      <c r="U349">
        <v>38</v>
      </c>
      <c r="V349">
        <v>0.33</v>
      </c>
      <c r="W349">
        <v>0.38300000000000001</v>
      </c>
      <c r="X349">
        <v>0.44600000000000001</v>
      </c>
      <c r="Y349">
        <v>0.82899999999999996</v>
      </c>
      <c r="Z349">
        <v>119</v>
      </c>
      <c r="AA349">
        <v>8</v>
      </c>
      <c r="AB349">
        <v>3</v>
      </c>
      <c r="AC349">
        <v>0</v>
      </c>
      <c r="AD349">
        <v>0</v>
      </c>
      <c r="AE349">
        <v>0</v>
      </c>
      <c r="AF349">
        <v>6</v>
      </c>
      <c r="AG349">
        <v>0.373</v>
      </c>
      <c r="AH349">
        <v>107</v>
      </c>
      <c r="AI349">
        <v>123</v>
      </c>
      <c r="AJ349" t="s">
        <v>365</v>
      </c>
    </row>
    <row r="350" spans="1:36" x14ac:dyDescent="0.45">
      <c r="A350">
        <v>349</v>
      </c>
      <c r="C350" t="s">
        <v>90</v>
      </c>
      <c r="D350" t="str">
        <f t="shared" si="5"/>
        <v>Shin-Soo Choo2019</v>
      </c>
      <c r="E350" t="s">
        <v>1395</v>
      </c>
      <c r="F350">
        <v>2019</v>
      </c>
      <c r="G350">
        <v>67</v>
      </c>
      <c r="H350">
        <v>290</v>
      </c>
      <c r="I350">
        <v>660</v>
      </c>
      <c r="J350">
        <v>63</v>
      </c>
      <c r="K350">
        <v>244</v>
      </c>
      <c r="L350">
        <v>37</v>
      </c>
      <c r="M350">
        <v>57</v>
      </c>
      <c r="N350">
        <v>8</v>
      </c>
      <c r="O350">
        <v>0</v>
      </c>
      <c r="P350">
        <v>11</v>
      </c>
      <c r="Q350">
        <v>25</v>
      </c>
      <c r="R350">
        <v>7</v>
      </c>
      <c r="S350">
        <v>0</v>
      </c>
      <c r="T350">
        <v>38</v>
      </c>
      <c r="U350">
        <v>77</v>
      </c>
      <c r="V350">
        <v>0.23400000000000001</v>
      </c>
      <c r="W350">
        <v>0.35499999999999998</v>
      </c>
      <c r="X350">
        <v>0.40200000000000002</v>
      </c>
      <c r="Y350">
        <v>0.75700000000000001</v>
      </c>
      <c r="Z350">
        <v>98</v>
      </c>
      <c r="AA350">
        <v>4</v>
      </c>
      <c r="AB350">
        <v>8</v>
      </c>
      <c r="AC350">
        <v>0</v>
      </c>
      <c r="AD350">
        <v>0</v>
      </c>
      <c r="AE350">
        <v>1</v>
      </c>
      <c r="AF350">
        <v>4</v>
      </c>
      <c r="AG350">
        <v>0.29499999999999998</v>
      </c>
      <c r="AH350">
        <v>84</v>
      </c>
      <c r="AI350">
        <v>102</v>
      </c>
      <c r="AJ350" t="s">
        <v>91</v>
      </c>
    </row>
    <row r="351" spans="1:36" x14ac:dyDescent="0.45">
      <c r="A351">
        <v>350</v>
      </c>
      <c r="C351" t="s">
        <v>190</v>
      </c>
      <c r="D351" t="str">
        <f t="shared" si="5"/>
        <v>Nelson Cruz2016</v>
      </c>
      <c r="E351" t="s">
        <v>1395</v>
      </c>
      <c r="F351">
        <v>2016</v>
      </c>
      <c r="G351">
        <v>68</v>
      </c>
      <c r="H351">
        <v>290</v>
      </c>
      <c r="I351">
        <v>667</v>
      </c>
      <c r="J351">
        <v>68</v>
      </c>
      <c r="K351">
        <v>261</v>
      </c>
      <c r="L351">
        <v>41</v>
      </c>
      <c r="M351">
        <v>77</v>
      </c>
      <c r="N351">
        <v>10</v>
      </c>
      <c r="O351">
        <v>1</v>
      </c>
      <c r="P351">
        <v>20</v>
      </c>
      <c r="Q351">
        <v>47</v>
      </c>
      <c r="R351">
        <v>2</v>
      </c>
      <c r="S351">
        <v>0</v>
      </c>
      <c r="T351">
        <v>24</v>
      </c>
      <c r="U351">
        <v>65</v>
      </c>
      <c r="V351">
        <v>0.29499999999999998</v>
      </c>
      <c r="W351">
        <v>0.35199999999999998</v>
      </c>
      <c r="X351">
        <v>0.57099999999999995</v>
      </c>
      <c r="Y351">
        <v>0.92300000000000004</v>
      </c>
      <c r="Z351">
        <v>149</v>
      </c>
      <c r="AA351">
        <v>4</v>
      </c>
      <c r="AB351">
        <v>1</v>
      </c>
      <c r="AC351">
        <v>0</v>
      </c>
      <c r="AD351">
        <v>4</v>
      </c>
      <c r="AE351">
        <v>1</v>
      </c>
      <c r="AF351">
        <v>3</v>
      </c>
      <c r="AG351">
        <v>0.317</v>
      </c>
      <c r="AH351">
        <v>101</v>
      </c>
      <c r="AI351">
        <v>148</v>
      </c>
      <c r="AJ351" t="s">
        <v>191</v>
      </c>
    </row>
    <row r="352" spans="1:36" x14ac:dyDescent="0.45">
      <c r="A352">
        <v>351</v>
      </c>
      <c r="C352" t="s">
        <v>238</v>
      </c>
      <c r="D352" t="str">
        <f t="shared" si="5"/>
        <v>Alcides Escobar2016</v>
      </c>
      <c r="E352" t="s">
        <v>1395</v>
      </c>
      <c r="F352">
        <v>2016</v>
      </c>
      <c r="G352">
        <v>74</v>
      </c>
      <c r="H352">
        <v>290</v>
      </c>
      <c r="I352">
        <v>682</v>
      </c>
      <c r="J352">
        <v>74</v>
      </c>
      <c r="K352">
        <v>269</v>
      </c>
      <c r="L352">
        <v>28</v>
      </c>
      <c r="M352">
        <v>70</v>
      </c>
      <c r="N352">
        <v>10</v>
      </c>
      <c r="O352">
        <v>3</v>
      </c>
      <c r="P352">
        <v>6</v>
      </c>
      <c r="Q352">
        <v>32</v>
      </c>
      <c r="R352">
        <v>5</v>
      </c>
      <c r="S352">
        <v>0</v>
      </c>
      <c r="T352">
        <v>14</v>
      </c>
      <c r="U352">
        <v>44</v>
      </c>
      <c r="V352">
        <v>0.26</v>
      </c>
      <c r="W352">
        <v>0.3</v>
      </c>
      <c r="X352">
        <v>0.38700000000000001</v>
      </c>
      <c r="Y352">
        <v>0.68600000000000005</v>
      </c>
      <c r="Z352">
        <v>104</v>
      </c>
      <c r="AA352">
        <v>8</v>
      </c>
      <c r="AB352">
        <v>2</v>
      </c>
      <c r="AC352">
        <v>3</v>
      </c>
      <c r="AD352">
        <v>2</v>
      </c>
      <c r="AE352">
        <v>2</v>
      </c>
      <c r="AF352">
        <v>6</v>
      </c>
      <c r="AG352">
        <v>0.28999999999999998</v>
      </c>
      <c r="AH352">
        <v>113</v>
      </c>
      <c r="AI352">
        <v>87</v>
      </c>
      <c r="AJ352" t="s">
        <v>239</v>
      </c>
    </row>
    <row r="353" spans="1:36" x14ac:dyDescent="0.45">
      <c r="A353">
        <v>352</v>
      </c>
      <c r="C353" t="s">
        <v>711</v>
      </c>
      <c r="D353" t="str">
        <f t="shared" si="5"/>
        <v>Avisaíl García2015</v>
      </c>
      <c r="E353" t="s">
        <v>1395</v>
      </c>
      <c r="F353">
        <v>2015</v>
      </c>
      <c r="G353">
        <v>71</v>
      </c>
      <c r="H353">
        <v>290</v>
      </c>
      <c r="I353">
        <v>601</v>
      </c>
      <c r="J353">
        <v>69</v>
      </c>
      <c r="K353">
        <v>263</v>
      </c>
      <c r="L353">
        <v>34</v>
      </c>
      <c r="M353">
        <v>63</v>
      </c>
      <c r="N353">
        <v>7</v>
      </c>
      <c r="O353">
        <v>2</v>
      </c>
      <c r="P353">
        <v>6</v>
      </c>
      <c r="Q353">
        <v>28</v>
      </c>
      <c r="R353">
        <v>3</v>
      </c>
      <c r="S353">
        <v>2</v>
      </c>
      <c r="T353">
        <v>21</v>
      </c>
      <c r="U353">
        <v>66</v>
      </c>
      <c r="V353">
        <v>0.24</v>
      </c>
      <c r="W353">
        <v>0.3</v>
      </c>
      <c r="X353">
        <v>0.35</v>
      </c>
      <c r="Y353">
        <v>0.65</v>
      </c>
      <c r="Z353">
        <v>92</v>
      </c>
      <c r="AA353">
        <v>7</v>
      </c>
      <c r="AB353">
        <v>3</v>
      </c>
      <c r="AC353">
        <v>0</v>
      </c>
      <c r="AD353">
        <v>3</v>
      </c>
      <c r="AE353">
        <v>3</v>
      </c>
      <c r="AF353">
        <v>2</v>
      </c>
      <c r="AG353">
        <v>0.29399999999999998</v>
      </c>
      <c r="AH353">
        <v>93</v>
      </c>
      <c r="AI353">
        <v>78</v>
      </c>
      <c r="AJ353" t="s">
        <v>712</v>
      </c>
    </row>
    <row r="354" spans="1:36" x14ac:dyDescent="0.45">
      <c r="A354">
        <v>353</v>
      </c>
      <c r="C354" t="s">
        <v>332</v>
      </c>
      <c r="D354" t="str">
        <f t="shared" si="5"/>
        <v>Robbie Grossman2021</v>
      </c>
      <c r="E354" t="s">
        <v>1395</v>
      </c>
      <c r="F354">
        <v>2021</v>
      </c>
      <c r="G354">
        <v>70</v>
      </c>
      <c r="H354">
        <v>290</v>
      </c>
      <c r="I354">
        <v>671</v>
      </c>
      <c r="J354">
        <v>66</v>
      </c>
      <c r="K354">
        <v>247</v>
      </c>
      <c r="L354">
        <v>44</v>
      </c>
      <c r="M354">
        <v>63</v>
      </c>
      <c r="N354">
        <v>11</v>
      </c>
      <c r="O354">
        <v>1</v>
      </c>
      <c r="P354">
        <v>11</v>
      </c>
      <c r="Q354">
        <v>25</v>
      </c>
      <c r="R354">
        <v>9</v>
      </c>
      <c r="S354">
        <v>1</v>
      </c>
      <c r="T354">
        <v>38</v>
      </c>
      <c r="U354">
        <v>66</v>
      </c>
      <c r="V354">
        <v>0.255</v>
      </c>
      <c r="W354">
        <v>0.36199999999999999</v>
      </c>
      <c r="X354">
        <v>0.441</v>
      </c>
      <c r="Y354">
        <v>0.80300000000000005</v>
      </c>
      <c r="Z354">
        <v>109</v>
      </c>
      <c r="AA354">
        <v>6</v>
      </c>
      <c r="AB354">
        <v>4</v>
      </c>
      <c r="AC354">
        <v>0</v>
      </c>
      <c r="AD354">
        <v>1</v>
      </c>
      <c r="AE354">
        <v>2</v>
      </c>
      <c r="AF354">
        <v>4</v>
      </c>
      <c r="AG354">
        <v>0.30399999999999999</v>
      </c>
      <c r="AH354">
        <v>108</v>
      </c>
      <c r="AI354">
        <v>118</v>
      </c>
      <c r="AJ354" t="s">
        <v>333</v>
      </c>
    </row>
    <row r="355" spans="1:36" x14ac:dyDescent="0.45">
      <c r="A355">
        <v>354</v>
      </c>
      <c r="C355" t="s">
        <v>1183</v>
      </c>
      <c r="D355" t="str">
        <f t="shared" si="5"/>
        <v>Michael Harris II2023</v>
      </c>
      <c r="E355" t="s">
        <v>1395</v>
      </c>
      <c r="F355">
        <v>2023</v>
      </c>
      <c r="G355">
        <v>71</v>
      </c>
      <c r="H355">
        <v>290</v>
      </c>
      <c r="I355">
        <v>539</v>
      </c>
      <c r="J355">
        <v>71</v>
      </c>
      <c r="K355">
        <v>274</v>
      </c>
      <c r="L355">
        <v>43</v>
      </c>
      <c r="M355">
        <v>89</v>
      </c>
      <c r="N355">
        <v>23</v>
      </c>
      <c r="O355">
        <v>2</v>
      </c>
      <c r="P355">
        <v>9</v>
      </c>
      <c r="Q355">
        <v>31</v>
      </c>
      <c r="R355">
        <v>9</v>
      </c>
      <c r="S355">
        <v>3</v>
      </c>
      <c r="T355">
        <v>12</v>
      </c>
      <c r="U355">
        <v>52</v>
      </c>
      <c r="V355">
        <v>0.32500000000000001</v>
      </c>
      <c r="W355">
        <v>0.35599999999999998</v>
      </c>
      <c r="X355">
        <v>0.52200000000000002</v>
      </c>
      <c r="Y355">
        <v>0.878</v>
      </c>
      <c r="Z355">
        <v>143</v>
      </c>
      <c r="AA355">
        <v>2</v>
      </c>
      <c r="AB355">
        <v>2</v>
      </c>
      <c r="AC355">
        <v>1</v>
      </c>
      <c r="AD355">
        <v>1</v>
      </c>
      <c r="AE355">
        <v>1</v>
      </c>
      <c r="AF355">
        <v>0</v>
      </c>
      <c r="AG355">
        <v>0.374</v>
      </c>
      <c r="AH355">
        <v>117</v>
      </c>
      <c r="AI355">
        <v>136</v>
      </c>
      <c r="AJ355" t="s">
        <v>1184</v>
      </c>
    </row>
    <row r="356" spans="1:36" x14ac:dyDescent="0.45">
      <c r="A356">
        <v>355</v>
      </c>
      <c r="C356" t="s">
        <v>573</v>
      </c>
      <c r="D356" t="str">
        <f t="shared" si="5"/>
        <v>Chase Headley2015</v>
      </c>
      <c r="E356" t="s">
        <v>1395</v>
      </c>
      <c r="F356">
        <v>2015</v>
      </c>
      <c r="G356">
        <v>73</v>
      </c>
      <c r="H356">
        <v>290</v>
      </c>
      <c r="I356">
        <v>642</v>
      </c>
      <c r="J356">
        <v>68</v>
      </c>
      <c r="K356">
        <v>258</v>
      </c>
      <c r="L356">
        <v>32</v>
      </c>
      <c r="M356">
        <v>68</v>
      </c>
      <c r="N356">
        <v>17</v>
      </c>
      <c r="O356">
        <v>0</v>
      </c>
      <c r="P356">
        <v>3</v>
      </c>
      <c r="Q356">
        <v>32</v>
      </c>
      <c r="R356">
        <v>0</v>
      </c>
      <c r="S356">
        <v>1</v>
      </c>
      <c r="T356">
        <v>27</v>
      </c>
      <c r="U356">
        <v>59</v>
      </c>
      <c r="V356">
        <v>0.26400000000000001</v>
      </c>
      <c r="W356">
        <v>0.34100000000000003</v>
      </c>
      <c r="X356">
        <v>0.36399999999999999</v>
      </c>
      <c r="Y356">
        <v>0.70599999999999996</v>
      </c>
      <c r="Z356">
        <v>94</v>
      </c>
      <c r="AA356">
        <v>7</v>
      </c>
      <c r="AB356">
        <v>4</v>
      </c>
      <c r="AC356">
        <v>0</v>
      </c>
      <c r="AD356">
        <v>1</v>
      </c>
      <c r="AE356">
        <v>0</v>
      </c>
      <c r="AF356">
        <v>2</v>
      </c>
      <c r="AG356">
        <v>0.33</v>
      </c>
      <c r="AH356">
        <v>104</v>
      </c>
      <c r="AI356">
        <v>94</v>
      </c>
      <c r="AJ356" t="s">
        <v>574</v>
      </c>
    </row>
    <row r="357" spans="1:36" x14ac:dyDescent="0.45">
      <c r="A357">
        <v>356</v>
      </c>
      <c r="C357" t="s">
        <v>242</v>
      </c>
      <c r="D357" t="str">
        <f t="shared" si="5"/>
        <v>Rhys Hoskins2018</v>
      </c>
      <c r="E357" t="s">
        <v>1395</v>
      </c>
      <c r="F357">
        <v>2018</v>
      </c>
      <c r="G357">
        <v>67</v>
      </c>
      <c r="H357">
        <v>290</v>
      </c>
      <c r="I357">
        <v>660</v>
      </c>
      <c r="J357">
        <v>66</v>
      </c>
      <c r="K357">
        <v>249</v>
      </c>
      <c r="L357">
        <v>40</v>
      </c>
      <c r="M357">
        <v>59</v>
      </c>
      <c r="N357">
        <v>17</v>
      </c>
      <c r="O357">
        <v>0</v>
      </c>
      <c r="P357">
        <v>20</v>
      </c>
      <c r="Q357">
        <v>40</v>
      </c>
      <c r="R357">
        <v>1</v>
      </c>
      <c r="S357">
        <v>0</v>
      </c>
      <c r="T357">
        <v>36</v>
      </c>
      <c r="U357">
        <v>57</v>
      </c>
      <c r="V357">
        <v>0.23699999999999999</v>
      </c>
      <c r="W357">
        <v>0.34100000000000003</v>
      </c>
      <c r="X357">
        <v>0.54600000000000004</v>
      </c>
      <c r="Y357">
        <v>0.88800000000000001</v>
      </c>
      <c r="Z357">
        <v>136</v>
      </c>
      <c r="AA357">
        <v>2</v>
      </c>
      <c r="AB357">
        <v>4</v>
      </c>
      <c r="AC357">
        <v>0</v>
      </c>
      <c r="AD357">
        <v>1</v>
      </c>
      <c r="AE357">
        <v>1</v>
      </c>
      <c r="AF357">
        <v>2</v>
      </c>
      <c r="AG357">
        <v>0.22500000000000001</v>
      </c>
      <c r="AH357">
        <v>106</v>
      </c>
      <c r="AI357">
        <v>140</v>
      </c>
      <c r="AJ357" t="s">
        <v>243</v>
      </c>
    </row>
    <row r="358" spans="1:36" x14ac:dyDescent="0.45">
      <c r="A358">
        <v>357</v>
      </c>
      <c r="C358" t="s">
        <v>765</v>
      </c>
      <c r="D358" t="str">
        <f t="shared" si="5"/>
        <v>Leonys Martín2016</v>
      </c>
      <c r="E358" t="s">
        <v>1395</v>
      </c>
      <c r="F358">
        <v>2016</v>
      </c>
      <c r="G358">
        <v>71</v>
      </c>
      <c r="H358">
        <v>290</v>
      </c>
      <c r="I358">
        <v>576</v>
      </c>
      <c r="J358">
        <v>71</v>
      </c>
      <c r="K358">
        <v>263</v>
      </c>
      <c r="L358">
        <v>38</v>
      </c>
      <c r="M358">
        <v>66</v>
      </c>
      <c r="N358">
        <v>11</v>
      </c>
      <c r="O358">
        <v>2</v>
      </c>
      <c r="P358">
        <v>4</v>
      </c>
      <c r="Q358">
        <v>21</v>
      </c>
      <c r="R358">
        <v>15</v>
      </c>
      <c r="S358">
        <v>2</v>
      </c>
      <c r="T358">
        <v>19</v>
      </c>
      <c r="U358">
        <v>70</v>
      </c>
      <c r="V358">
        <v>0.251</v>
      </c>
      <c r="W358">
        <v>0.29899999999999999</v>
      </c>
      <c r="X358">
        <v>0.35399999999999998</v>
      </c>
      <c r="Y358">
        <v>0.65200000000000002</v>
      </c>
      <c r="Z358">
        <v>93</v>
      </c>
      <c r="AA358">
        <v>9</v>
      </c>
      <c r="AB358">
        <v>1</v>
      </c>
      <c r="AC358">
        <v>2</v>
      </c>
      <c r="AD358">
        <v>5</v>
      </c>
      <c r="AE358">
        <v>0</v>
      </c>
      <c r="AF358">
        <v>1</v>
      </c>
      <c r="AG358">
        <v>0.32</v>
      </c>
      <c r="AH358">
        <v>91</v>
      </c>
      <c r="AI358">
        <v>79</v>
      </c>
      <c r="AJ358" t="s">
        <v>766</v>
      </c>
    </row>
    <row r="359" spans="1:36" x14ac:dyDescent="0.45">
      <c r="A359">
        <v>358</v>
      </c>
      <c r="C359" t="s">
        <v>549</v>
      </c>
      <c r="D359" t="str">
        <f t="shared" si="5"/>
        <v>Mike Napoli2016</v>
      </c>
      <c r="E359" t="s">
        <v>1395</v>
      </c>
      <c r="F359">
        <v>2016</v>
      </c>
      <c r="G359">
        <v>68</v>
      </c>
      <c r="H359">
        <v>290</v>
      </c>
      <c r="I359">
        <v>645</v>
      </c>
      <c r="J359">
        <v>68</v>
      </c>
      <c r="K359">
        <v>244</v>
      </c>
      <c r="L359">
        <v>38</v>
      </c>
      <c r="M359">
        <v>57</v>
      </c>
      <c r="N359">
        <v>8</v>
      </c>
      <c r="O359">
        <v>0</v>
      </c>
      <c r="P359">
        <v>16</v>
      </c>
      <c r="Q359">
        <v>40</v>
      </c>
      <c r="R359">
        <v>2</v>
      </c>
      <c r="S359">
        <v>1</v>
      </c>
      <c r="T359">
        <v>39</v>
      </c>
      <c r="U359">
        <v>75</v>
      </c>
      <c r="V359">
        <v>0.23400000000000001</v>
      </c>
      <c r="W359">
        <v>0.34499999999999997</v>
      </c>
      <c r="X359">
        <v>0.46300000000000002</v>
      </c>
      <c r="Y359">
        <v>0.80800000000000005</v>
      </c>
      <c r="Z359">
        <v>113</v>
      </c>
      <c r="AA359">
        <v>6</v>
      </c>
      <c r="AB359">
        <v>4</v>
      </c>
      <c r="AC359">
        <v>0</v>
      </c>
      <c r="AD359">
        <v>3</v>
      </c>
      <c r="AE359">
        <v>1</v>
      </c>
      <c r="AF359">
        <v>2</v>
      </c>
      <c r="AG359">
        <v>0.26300000000000001</v>
      </c>
      <c r="AH359">
        <v>103</v>
      </c>
      <c r="AI359">
        <v>119</v>
      </c>
      <c r="AJ359" t="s">
        <v>550</v>
      </c>
    </row>
    <row r="360" spans="1:36" x14ac:dyDescent="0.45">
      <c r="A360">
        <v>359</v>
      </c>
      <c r="C360" t="s">
        <v>817</v>
      </c>
      <c r="D360" t="str">
        <f t="shared" si="5"/>
        <v>Kevin Newman2019</v>
      </c>
      <c r="E360" t="s">
        <v>1395</v>
      </c>
      <c r="F360">
        <v>2019</v>
      </c>
      <c r="G360">
        <v>68</v>
      </c>
      <c r="H360">
        <v>290</v>
      </c>
      <c r="I360">
        <v>531</v>
      </c>
      <c r="J360">
        <v>65</v>
      </c>
      <c r="K360">
        <v>270</v>
      </c>
      <c r="L360">
        <v>36</v>
      </c>
      <c r="M360">
        <v>79</v>
      </c>
      <c r="N360">
        <v>8</v>
      </c>
      <c r="O360">
        <v>4</v>
      </c>
      <c r="P360">
        <v>6</v>
      </c>
      <c r="Q360">
        <v>31</v>
      </c>
      <c r="R360">
        <v>10</v>
      </c>
      <c r="S360">
        <v>6</v>
      </c>
      <c r="T360">
        <v>13</v>
      </c>
      <c r="U360">
        <v>33</v>
      </c>
      <c r="V360">
        <v>0.29299999999999998</v>
      </c>
      <c r="W360">
        <v>0.33900000000000002</v>
      </c>
      <c r="X360">
        <v>0.41899999999999998</v>
      </c>
      <c r="Y360">
        <v>0.75800000000000001</v>
      </c>
      <c r="Z360">
        <v>113</v>
      </c>
      <c r="AA360">
        <v>3</v>
      </c>
      <c r="AB360">
        <v>6</v>
      </c>
      <c r="AC360">
        <v>1</v>
      </c>
      <c r="AD360">
        <v>0</v>
      </c>
      <c r="AE360">
        <v>0</v>
      </c>
      <c r="AF360">
        <v>8</v>
      </c>
      <c r="AG360">
        <v>0.316</v>
      </c>
      <c r="AH360">
        <v>90</v>
      </c>
      <c r="AI360">
        <v>101</v>
      </c>
      <c r="AJ360" t="s">
        <v>818</v>
      </c>
    </row>
    <row r="361" spans="1:36" x14ac:dyDescent="0.45">
      <c r="A361">
        <v>360</v>
      </c>
      <c r="C361" t="s">
        <v>88</v>
      </c>
      <c r="D361" t="str">
        <f t="shared" si="5"/>
        <v>Hunter Pence2014</v>
      </c>
      <c r="E361" t="s">
        <v>1395</v>
      </c>
      <c r="F361">
        <v>2014</v>
      </c>
      <c r="G361">
        <v>66</v>
      </c>
      <c r="H361">
        <v>290</v>
      </c>
      <c r="I361">
        <v>708</v>
      </c>
      <c r="J361">
        <v>65</v>
      </c>
      <c r="K361">
        <v>268</v>
      </c>
      <c r="L361">
        <v>38</v>
      </c>
      <c r="M361">
        <v>67</v>
      </c>
      <c r="N361">
        <v>8</v>
      </c>
      <c r="O361">
        <v>6</v>
      </c>
      <c r="P361">
        <v>8</v>
      </c>
      <c r="Q361">
        <v>40</v>
      </c>
      <c r="R361">
        <v>5</v>
      </c>
      <c r="S361">
        <v>4</v>
      </c>
      <c r="T361">
        <v>20</v>
      </c>
      <c r="U361">
        <v>60</v>
      </c>
      <c r="V361">
        <v>0.25</v>
      </c>
      <c r="W361">
        <v>0.3</v>
      </c>
      <c r="X361">
        <v>0.41399999999999998</v>
      </c>
      <c r="Y361">
        <v>0.71399999999999997</v>
      </c>
      <c r="Z361">
        <v>111</v>
      </c>
      <c r="AA361">
        <v>7</v>
      </c>
      <c r="AB361">
        <v>0</v>
      </c>
      <c r="AC361">
        <v>0</v>
      </c>
      <c r="AD361">
        <v>2</v>
      </c>
      <c r="AE361">
        <v>1</v>
      </c>
      <c r="AF361">
        <v>4</v>
      </c>
      <c r="AG361">
        <v>0.29199999999999998</v>
      </c>
      <c r="AH361">
        <v>83</v>
      </c>
      <c r="AI361">
        <v>105</v>
      </c>
      <c r="AJ361" t="s">
        <v>89</v>
      </c>
    </row>
    <row r="362" spans="1:36" x14ac:dyDescent="0.45">
      <c r="A362">
        <v>361</v>
      </c>
      <c r="C362" t="s">
        <v>627</v>
      </c>
      <c r="D362" t="str">
        <f t="shared" si="5"/>
        <v>Miguel Sanó2015</v>
      </c>
      <c r="E362" t="s">
        <v>1395</v>
      </c>
      <c r="F362">
        <v>2015</v>
      </c>
      <c r="G362">
        <v>69</v>
      </c>
      <c r="H362">
        <v>290</v>
      </c>
      <c r="I362">
        <v>335</v>
      </c>
      <c r="J362">
        <v>67</v>
      </c>
      <c r="K362">
        <v>242</v>
      </c>
      <c r="L362">
        <v>42</v>
      </c>
      <c r="M362">
        <v>61</v>
      </c>
      <c r="N362">
        <v>13</v>
      </c>
      <c r="O362">
        <v>1</v>
      </c>
      <c r="P362">
        <v>16</v>
      </c>
      <c r="Q362">
        <v>44</v>
      </c>
      <c r="R362">
        <v>1</v>
      </c>
      <c r="S362">
        <v>0</v>
      </c>
      <c r="T362">
        <v>45</v>
      </c>
      <c r="U362">
        <v>104</v>
      </c>
      <c r="V362">
        <v>0.252</v>
      </c>
      <c r="W362">
        <v>0.36899999999999999</v>
      </c>
      <c r="X362">
        <v>0.51200000000000001</v>
      </c>
      <c r="Y362">
        <v>0.88100000000000001</v>
      </c>
      <c r="Z362">
        <v>124</v>
      </c>
      <c r="AA362">
        <v>3</v>
      </c>
      <c r="AB362">
        <v>1</v>
      </c>
      <c r="AC362">
        <v>0</v>
      </c>
      <c r="AD362">
        <v>2</v>
      </c>
      <c r="AE362">
        <v>1</v>
      </c>
      <c r="AF362">
        <v>2</v>
      </c>
      <c r="AG362">
        <v>0.36299999999999999</v>
      </c>
      <c r="AH362">
        <v>92</v>
      </c>
      <c r="AI362">
        <v>139</v>
      </c>
      <c r="AJ362" t="s">
        <v>628</v>
      </c>
    </row>
    <row r="363" spans="1:36" x14ac:dyDescent="0.45">
      <c r="A363">
        <v>362</v>
      </c>
      <c r="C363" t="s">
        <v>475</v>
      </c>
      <c r="D363" t="str">
        <f t="shared" si="5"/>
        <v>Anthony Santander2023</v>
      </c>
      <c r="E363" t="s">
        <v>1395</v>
      </c>
      <c r="F363">
        <v>2023</v>
      </c>
      <c r="G363">
        <v>68</v>
      </c>
      <c r="H363">
        <v>290</v>
      </c>
      <c r="I363">
        <v>656</v>
      </c>
      <c r="J363">
        <v>67</v>
      </c>
      <c r="K363">
        <v>264</v>
      </c>
      <c r="L363">
        <v>35</v>
      </c>
      <c r="M363">
        <v>63</v>
      </c>
      <c r="N363">
        <v>17</v>
      </c>
      <c r="O363">
        <v>0</v>
      </c>
      <c r="P363">
        <v>12</v>
      </c>
      <c r="Q363">
        <v>45</v>
      </c>
      <c r="R363">
        <v>3</v>
      </c>
      <c r="S363">
        <v>0</v>
      </c>
      <c r="T363">
        <v>23</v>
      </c>
      <c r="U363">
        <v>71</v>
      </c>
      <c r="V363">
        <v>0.23899999999999999</v>
      </c>
      <c r="W363">
        <v>0.30299999999999999</v>
      </c>
      <c r="X363">
        <v>0.439</v>
      </c>
      <c r="Y363">
        <v>0.74299999999999999</v>
      </c>
      <c r="Z363">
        <v>116</v>
      </c>
      <c r="AA363">
        <v>6</v>
      </c>
      <c r="AB363">
        <v>2</v>
      </c>
      <c r="AC363">
        <v>0</v>
      </c>
      <c r="AD363">
        <v>1</v>
      </c>
      <c r="AE363">
        <v>1</v>
      </c>
      <c r="AF363">
        <v>1</v>
      </c>
      <c r="AG363">
        <v>0.28000000000000003</v>
      </c>
      <c r="AH363">
        <v>86</v>
      </c>
      <c r="AI363">
        <v>99</v>
      </c>
      <c r="AJ363" t="s">
        <v>476</v>
      </c>
    </row>
    <row r="364" spans="1:36" x14ac:dyDescent="0.45">
      <c r="A364">
        <v>363</v>
      </c>
      <c r="C364" t="s">
        <v>585</v>
      </c>
      <c r="D364" t="str">
        <f t="shared" si="5"/>
        <v>Willy Adames2023</v>
      </c>
      <c r="E364" t="s">
        <v>1395</v>
      </c>
      <c r="F364">
        <v>2023</v>
      </c>
      <c r="G364">
        <v>68</v>
      </c>
      <c r="H364">
        <v>289</v>
      </c>
      <c r="I364">
        <v>638</v>
      </c>
      <c r="J364">
        <v>68</v>
      </c>
      <c r="K364">
        <v>248</v>
      </c>
      <c r="L364">
        <v>33</v>
      </c>
      <c r="M364">
        <v>55</v>
      </c>
      <c r="N364">
        <v>15</v>
      </c>
      <c r="O364">
        <v>2</v>
      </c>
      <c r="P364">
        <v>8</v>
      </c>
      <c r="Q364">
        <v>34</v>
      </c>
      <c r="R364">
        <v>1</v>
      </c>
      <c r="S364">
        <v>1</v>
      </c>
      <c r="T364">
        <v>37</v>
      </c>
      <c r="U364">
        <v>77</v>
      </c>
      <c r="V364">
        <v>0.222</v>
      </c>
      <c r="W364">
        <v>0.32900000000000001</v>
      </c>
      <c r="X364">
        <v>0.39500000000000002</v>
      </c>
      <c r="Y364">
        <v>0.72399999999999998</v>
      </c>
      <c r="Z364">
        <v>98</v>
      </c>
      <c r="AA364">
        <v>4</v>
      </c>
      <c r="AB364">
        <v>3</v>
      </c>
      <c r="AC364">
        <v>0</v>
      </c>
      <c r="AD364">
        <v>1</v>
      </c>
      <c r="AE364">
        <v>1</v>
      </c>
      <c r="AF364">
        <v>2</v>
      </c>
      <c r="AG364">
        <v>0.28699999999999998</v>
      </c>
      <c r="AH364">
        <v>103</v>
      </c>
      <c r="AI364">
        <v>97</v>
      </c>
      <c r="AJ364" t="s">
        <v>586</v>
      </c>
    </row>
    <row r="365" spans="1:36" x14ac:dyDescent="0.45">
      <c r="A365">
        <v>364</v>
      </c>
      <c r="C365" t="s">
        <v>38</v>
      </c>
      <c r="D365" t="str">
        <f t="shared" si="5"/>
        <v>Jose Altuve2014</v>
      </c>
      <c r="E365" t="s">
        <v>1395</v>
      </c>
      <c r="F365">
        <v>2014</v>
      </c>
      <c r="G365">
        <v>65</v>
      </c>
      <c r="H365">
        <v>289</v>
      </c>
      <c r="I365">
        <v>707</v>
      </c>
      <c r="J365">
        <v>65</v>
      </c>
      <c r="K365">
        <v>272</v>
      </c>
      <c r="L365">
        <v>36</v>
      </c>
      <c r="M365">
        <v>95</v>
      </c>
      <c r="N365">
        <v>18</v>
      </c>
      <c r="O365">
        <v>1</v>
      </c>
      <c r="P365">
        <v>5</v>
      </c>
      <c r="Q365">
        <v>32</v>
      </c>
      <c r="R365">
        <v>15</v>
      </c>
      <c r="S365">
        <v>6</v>
      </c>
      <c r="T365">
        <v>13</v>
      </c>
      <c r="U365">
        <v>24</v>
      </c>
      <c r="V365">
        <v>0.34899999999999998</v>
      </c>
      <c r="W365">
        <v>0.38200000000000001</v>
      </c>
      <c r="X365">
        <v>0.47799999999999998</v>
      </c>
      <c r="Y365">
        <v>0.86</v>
      </c>
      <c r="Z365">
        <v>130</v>
      </c>
      <c r="AA365">
        <v>10</v>
      </c>
      <c r="AB365">
        <v>2</v>
      </c>
      <c r="AC365">
        <v>1</v>
      </c>
      <c r="AD365">
        <v>1</v>
      </c>
      <c r="AE365">
        <v>6</v>
      </c>
      <c r="AF365">
        <v>2</v>
      </c>
      <c r="AG365">
        <v>0.36899999999999999</v>
      </c>
      <c r="AH365">
        <v>107</v>
      </c>
      <c r="AI365">
        <v>149</v>
      </c>
      <c r="AJ365" t="s">
        <v>39</v>
      </c>
    </row>
    <row r="366" spans="1:36" x14ac:dyDescent="0.45">
      <c r="A366">
        <v>365</v>
      </c>
      <c r="C366" t="s">
        <v>481</v>
      </c>
      <c r="D366" t="str">
        <f t="shared" si="5"/>
        <v>J.P. Crawford2023</v>
      </c>
      <c r="E366" t="s">
        <v>1395</v>
      </c>
      <c r="F366">
        <v>2023</v>
      </c>
      <c r="G366">
        <v>62</v>
      </c>
      <c r="H366">
        <v>289</v>
      </c>
      <c r="I366">
        <v>638</v>
      </c>
      <c r="J366">
        <v>62</v>
      </c>
      <c r="K366">
        <v>238</v>
      </c>
      <c r="L366">
        <v>47</v>
      </c>
      <c r="M366">
        <v>67</v>
      </c>
      <c r="N366">
        <v>17</v>
      </c>
      <c r="O366">
        <v>0</v>
      </c>
      <c r="P366">
        <v>11</v>
      </c>
      <c r="Q366">
        <v>32</v>
      </c>
      <c r="R366">
        <v>1</v>
      </c>
      <c r="S366">
        <v>0</v>
      </c>
      <c r="T366">
        <v>44</v>
      </c>
      <c r="U366">
        <v>57</v>
      </c>
      <c r="V366">
        <v>0.28199999999999997</v>
      </c>
      <c r="W366">
        <v>0.40100000000000002</v>
      </c>
      <c r="X366">
        <v>0.49199999999999999</v>
      </c>
      <c r="Y366">
        <v>0.89200000000000002</v>
      </c>
      <c r="Z366">
        <v>117</v>
      </c>
      <c r="AA366">
        <v>2</v>
      </c>
      <c r="AB366">
        <v>4</v>
      </c>
      <c r="AC366">
        <v>2</v>
      </c>
      <c r="AD366">
        <v>1</v>
      </c>
      <c r="AE366">
        <v>0</v>
      </c>
      <c r="AF366">
        <v>0</v>
      </c>
      <c r="AG366">
        <v>0.32800000000000001</v>
      </c>
      <c r="AH366">
        <v>118</v>
      </c>
      <c r="AI366">
        <v>142</v>
      </c>
      <c r="AJ366" t="s">
        <v>482</v>
      </c>
    </row>
    <row r="367" spans="1:36" x14ac:dyDescent="0.45">
      <c r="A367">
        <v>366</v>
      </c>
      <c r="C367" t="s">
        <v>228</v>
      </c>
      <c r="D367" t="str">
        <f t="shared" si="5"/>
        <v>Adolis García2021</v>
      </c>
      <c r="E367" t="s">
        <v>1395</v>
      </c>
      <c r="F367">
        <v>2021</v>
      </c>
      <c r="G367">
        <v>69</v>
      </c>
      <c r="H367">
        <v>289</v>
      </c>
      <c r="I367">
        <v>622</v>
      </c>
      <c r="J367">
        <v>69</v>
      </c>
      <c r="K367">
        <v>270</v>
      </c>
      <c r="L367">
        <v>34</v>
      </c>
      <c r="M367">
        <v>57</v>
      </c>
      <c r="N367">
        <v>16</v>
      </c>
      <c r="O367">
        <v>0</v>
      </c>
      <c r="P367">
        <v>9</v>
      </c>
      <c r="Q367">
        <v>28</v>
      </c>
      <c r="R367">
        <v>8</v>
      </c>
      <c r="S367">
        <v>1</v>
      </c>
      <c r="T367">
        <v>16</v>
      </c>
      <c r="U367">
        <v>92</v>
      </c>
      <c r="V367">
        <v>0.21099999999999999</v>
      </c>
      <c r="W367">
        <v>0.25600000000000001</v>
      </c>
      <c r="X367">
        <v>0.37</v>
      </c>
      <c r="Y367">
        <v>0.627</v>
      </c>
      <c r="Z367">
        <v>100</v>
      </c>
      <c r="AA367">
        <v>9</v>
      </c>
      <c r="AB367">
        <v>1</v>
      </c>
      <c r="AC367">
        <v>0</v>
      </c>
      <c r="AD367">
        <v>2</v>
      </c>
      <c r="AE367">
        <v>0</v>
      </c>
      <c r="AF367">
        <v>1</v>
      </c>
      <c r="AG367">
        <v>0.28100000000000003</v>
      </c>
      <c r="AH367">
        <v>71</v>
      </c>
      <c r="AI367">
        <v>68</v>
      </c>
      <c r="AJ367" t="s">
        <v>229</v>
      </c>
    </row>
    <row r="368" spans="1:36" x14ac:dyDescent="0.45">
      <c r="A368">
        <v>367</v>
      </c>
      <c r="C368" t="s">
        <v>250</v>
      </c>
      <c r="D368" t="str">
        <f t="shared" si="5"/>
        <v>Brett Gardner2016</v>
      </c>
      <c r="E368" t="s">
        <v>1395</v>
      </c>
      <c r="F368">
        <v>2016</v>
      </c>
      <c r="G368">
        <v>66</v>
      </c>
      <c r="H368">
        <v>289</v>
      </c>
      <c r="I368">
        <v>634</v>
      </c>
      <c r="J368">
        <v>63</v>
      </c>
      <c r="K368">
        <v>251</v>
      </c>
      <c r="L368">
        <v>31</v>
      </c>
      <c r="M368">
        <v>67</v>
      </c>
      <c r="N368">
        <v>10</v>
      </c>
      <c r="O368">
        <v>5</v>
      </c>
      <c r="P368">
        <v>2</v>
      </c>
      <c r="Q368">
        <v>19</v>
      </c>
      <c r="R368">
        <v>4</v>
      </c>
      <c r="S368">
        <v>2</v>
      </c>
      <c r="T368">
        <v>30</v>
      </c>
      <c r="U368">
        <v>44</v>
      </c>
      <c r="V368">
        <v>0.26700000000000002</v>
      </c>
      <c r="W368">
        <v>0.34799999999999998</v>
      </c>
      <c r="X368">
        <v>0.371</v>
      </c>
      <c r="Y368">
        <v>0.71899999999999997</v>
      </c>
      <c r="Z368">
        <v>93</v>
      </c>
      <c r="AA368">
        <v>5</v>
      </c>
      <c r="AB368">
        <v>3</v>
      </c>
      <c r="AC368">
        <v>2</v>
      </c>
      <c r="AD368">
        <v>3</v>
      </c>
      <c r="AE368">
        <v>0</v>
      </c>
      <c r="AF368">
        <v>2</v>
      </c>
      <c r="AG368">
        <v>0.313</v>
      </c>
      <c r="AH368">
        <v>102</v>
      </c>
      <c r="AI368">
        <v>98</v>
      </c>
      <c r="AJ368" t="s">
        <v>251</v>
      </c>
    </row>
    <row r="369" spans="1:36" x14ac:dyDescent="0.45">
      <c r="A369">
        <v>368</v>
      </c>
      <c r="C369" t="s">
        <v>555</v>
      </c>
      <c r="D369" t="str">
        <f t="shared" si="5"/>
        <v>Austin Hays2021</v>
      </c>
      <c r="E369" t="s">
        <v>1395</v>
      </c>
      <c r="F369">
        <v>2021</v>
      </c>
      <c r="G369">
        <v>72</v>
      </c>
      <c r="H369">
        <v>289</v>
      </c>
      <c r="I369">
        <v>529</v>
      </c>
      <c r="J369">
        <v>65</v>
      </c>
      <c r="K369">
        <v>269</v>
      </c>
      <c r="L369">
        <v>37</v>
      </c>
      <c r="M369">
        <v>71</v>
      </c>
      <c r="N369">
        <v>16</v>
      </c>
      <c r="O369">
        <v>2</v>
      </c>
      <c r="P369">
        <v>13</v>
      </c>
      <c r="Q369">
        <v>40</v>
      </c>
      <c r="R369">
        <v>3</v>
      </c>
      <c r="S369">
        <v>3</v>
      </c>
      <c r="T369">
        <v>13</v>
      </c>
      <c r="U369">
        <v>59</v>
      </c>
      <c r="V369">
        <v>0.26400000000000001</v>
      </c>
      <c r="W369">
        <v>0.313</v>
      </c>
      <c r="X369">
        <v>0.48299999999999998</v>
      </c>
      <c r="Y369">
        <v>0.79600000000000004</v>
      </c>
      <c r="Z369">
        <v>130</v>
      </c>
      <c r="AA369">
        <v>5</v>
      </c>
      <c r="AB369">
        <v>6</v>
      </c>
      <c r="AC369">
        <v>1</v>
      </c>
      <c r="AD369">
        <v>0</v>
      </c>
      <c r="AE369">
        <v>0</v>
      </c>
      <c r="AF369">
        <v>2</v>
      </c>
      <c r="AG369">
        <v>0.29399999999999998</v>
      </c>
      <c r="AH369">
        <v>106</v>
      </c>
      <c r="AI369">
        <v>113</v>
      </c>
      <c r="AJ369" t="s">
        <v>556</v>
      </c>
    </row>
    <row r="370" spans="1:36" x14ac:dyDescent="0.45">
      <c r="A370">
        <v>369</v>
      </c>
      <c r="C370" t="s">
        <v>78</v>
      </c>
      <c r="D370" t="str">
        <f t="shared" si="5"/>
        <v>Eric Hosmer2019</v>
      </c>
      <c r="E370" t="s">
        <v>1395</v>
      </c>
      <c r="F370">
        <v>2019</v>
      </c>
      <c r="G370">
        <v>71</v>
      </c>
      <c r="H370">
        <v>289</v>
      </c>
      <c r="I370">
        <v>667</v>
      </c>
      <c r="J370">
        <v>68</v>
      </c>
      <c r="K370">
        <v>270</v>
      </c>
      <c r="L370">
        <v>24</v>
      </c>
      <c r="M370">
        <v>64</v>
      </c>
      <c r="N370">
        <v>14</v>
      </c>
      <c r="O370">
        <v>1</v>
      </c>
      <c r="P370">
        <v>9</v>
      </c>
      <c r="Q370">
        <v>37</v>
      </c>
      <c r="R370">
        <v>0</v>
      </c>
      <c r="S370">
        <v>2</v>
      </c>
      <c r="T370">
        <v>15</v>
      </c>
      <c r="U370">
        <v>90</v>
      </c>
      <c r="V370">
        <v>0.23699999999999999</v>
      </c>
      <c r="W370">
        <v>0.27700000000000002</v>
      </c>
      <c r="X370">
        <v>0.39600000000000002</v>
      </c>
      <c r="Y370">
        <v>0.67300000000000004</v>
      </c>
      <c r="Z370">
        <v>107</v>
      </c>
      <c r="AA370">
        <v>5</v>
      </c>
      <c r="AB370">
        <v>1</v>
      </c>
      <c r="AC370">
        <v>0</v>
      </c>
      <c r="AD370">
        <v>3</v>
      </c>
      <c r="AE370">
        <v>2</v>
      </c>
      <c r="AF370">
        <v>0</v>
      </c>
      <c r="AG370">
        <v>0.316</v>
      </c>
      <c r="AH370">
        <v>83</v>
      </c>
      <c r="AI370">
        <v>76</v>
      </c>
      <c r="AJ370" t="s">
        <v>79</v>
      </c>
    </row>
    <row r="371" spans="1:36" x14ac:dyDescent="0.45">
      <c r="A371">
        <v>370</v>
      </c>
      <c r="C371" t="s">
        <v>104</v>
      </c>
      <c r="D371" t="str">
        <f t="shared" si="5"/>
        <v>Manny Machado2019</v>
      </c>
      <c r="E371" t="s">
        <v>1395</v>
      </c>
      <c r="F371">
        <v>2019</v>
      </c>
      <c r="G371">
        <v>69</v>
      </c>
      <c r="H371">
        <v>289</v>
      </c>
      <c r="I371">
        <v>661</v>
      </c>
      <c r="J371">
        <v>67</v>
      </c>
      <c r="K371">
        <v>256</v>
      </c>
      <c r="L371">
        <v>30</v>
      </c>
      <c r="M371">
        <v>62</v>
      </c>
      <c r="N371">
        <v>7</v>
      </c>
      <c r="O371">
        <v>2</v>
      </c>
      <c r="P371">
        <v>12</v>
      </c>
      <c r="Q371">
        <v>27</v>
      </c>
      <c r="R371">
        <v>3</v>
      </c>
      <c r="S371">
        <v>2</v>
      </c>
      <c r="T371">
        <v>30</v>
      </c>
      <c r="U371">
        <v>52</v>
      </c>
      <c r="V371">
        <v>0.24199999999999999</v>
      </c>
      <c r="W371">
        <v>0.32900000000000001</v>
      </c>
      <c r="X371">
        <v>0.42599999999999999</v>
      </c>
      <c r="Y371">
        <v>0.755</v>
      </c>
      <c r="Z371">
        <v>109</v>
      </c>
      <c r="AA371">
        <v>12</v>
      </c>
      <c r="AB371">
        <v>3</v>
      </c>
      <c r="AC371">
        <v>0</v>
      </c>
      <c r="AD371">
        <v>0</v>
      </c>
      <c r="AE371">
        <v>1</v>
      </c>
      <c r="AF371">
        <v>4</v>
      </c>
      <c r="AG371">
        <v>0.26</v>
      </c>
      <c r="AH371">
        <v>91</v>
      </c>
      <c r="AI371">
        <v>99</v>
      </c>
      <c r="AJ371" t="s">
        <v>105</v>
      </c>
    </row>
    <row r="372" spans="1:36" x14ac:dyDescent="0.45">
      <c r="A372">
        <v>371</v>
      </c>
      <c r="C372" t="s">
        <v>465</v>
      </c>
      <c r="D372" t="str">
        <f t="shared" si="5"/>
        <v>Joe Mauer2017</v>
      </c>
      <c r="E372" t="s">
        <v>1395</v>
      </c>
      <c r="F372">
        <v>2017</v>
      </c>
      <c r="G372">
        <v>67</v>
      </c>
      <c r="H372">
        <v>289</v>
      </c>
      <c r="I372">
        <v>597</v>
      </c>
      <c r="J372">
        <v>63</v>
      </c>
      <c r="K372">
        <v>249</v>
      </c>
      <c r="L372">
        <v>32</v>
      </c>
      <c r="M372">
        <v>81</v>
      </c>
      <c r="N372">
        <v>19</v>
      </c>
      <c r="O372">
        <v>1</v>
      </c>
      <c r="P372">
        <v>2</v>
      </c>
      <c r="Q372">
        <v>37</v>
      </c>
      <c r="R372">
        <v>1</v>
      </c>
      <c r="S372">
        <v>1</v>
      </c>
      <c r="T372">
        <v>35</v>
      </c>
      <c r="U372">
        <v>38</v>
      </c>
      <c r="V372">
        <v>0.32500000000000001</v>
      </c>
      <c r="W372">
        <v>0.40799999999999997</v>
      </c>
      <c r="X372">
        <v>0.434</v>
      </c>
      <c r="Y372">
        <v>0.84199999999999997</v>
      </c>
      <c r="Z372">
        <v>108</v>
      </c>
      <c r="AA372">
        <v>10</v>
      </c>
      <c r="AB372">
        <v>2</v>
      </c>
      <c r="AC372">
        <v>0</v>
      </c>
      <c r="AD372">
        <v>3</v>
      </c>
      <c r="AE372">
        <v>2</v>
      </c>
      <c r="AF372">
        <v>6</v>
      </c>
      <c r="AG372">
        <v>0.373</v>
      </c>
      <c r="AH372">
        <v>110</v>
      </c>
      <c r="AI372">
        <v>127</v>
      </c>
      <c r="AJ372" t="s">
        <v>466</v>
      </c>
    </row>
    <row r="373" spans="1:36" x14ac:dyDescent="0.45">
      <c r="A373">
        <v>372</v>
      </c>
      <c r="C373" t="s">
        <v>855</v>
      </c>
      <c r="D373" t="str">
        <f t="shared" si="5"/>
        <v>Brad Miller2016</v>
      </c>
      <c r="E373" t="s">
        <v>1395</v>
      </c>
      <c r="F373">
        <v>2016</v>
      </c>
      <c r="G373">
        <v>71</v>
      </c>
      <c r="H373">
        <v>289</v>
      </c>
      <c r="I373">
        <v>601</v>
      </c>
      <c r="J373">
        <v>69</v>
      </c>
      <c r="K373">
        <v>258</v>
      </c>
      <c r="L373">
        <v>38</v>
      </c>
      <c r="M373">
        <v>63</v>
      </c>
      <c r="N373">
        <v>16</v>
      </c>
      <c r="O373">
        <v>2</v>
      </c>
      <c r="P373">
        <v>16</v>
      </c>
      <c r="Q373">
        <v>49</v>
      </c>
      <c r="R373">
        <v>2</v>
      </c>
      <c r="S373">
        <v>1</v>
      </c>
      <c r="T373">
        <v>27</v>
      </c>
      <c r="U373">
        <v>80</v>
      </c>
      <c r="V373">
        <v>0.24399999999999999</v>
      </c>
      <c r="W373">
        <v>0.32200000000000001</v>
      </c>
      <c r="X373">
        <v>0.50800000000000001</v>
      </c>
      <c r="Y373">
        <v>0.83</v>
      </c>
      <c r="Z373">
        <v>131</v>
      </c>
      <c r="AA373">
        <v>1</v>
      </c>
      <c r="AB373">
        <v>3</v>
      </c>
      <c r="AC373">
        <v>0</v>
      </c>
      <c r="AD373">
        <v>1</v>
      </c>
      <c r="AE373">
        <v>0</v>
      </c>
      <c r="AF373">
        <v>2</v>
      </c>
      <c r="AG373">
        <v>0.28799999999999998</v>
      </c>
      <c r="AH373">
        <v>111</v>
      </c>
      <c r="AI373">
        <v>123</v>
      </c>
      <c r="AJ373" t="s">
        <v>856</v>
      </c>
    </row>
    <row r="374" spans="1:36" x14ac:dyDescent="0.45">
      <c r="A374">
        <v>373</v>
      </c>
      <c r="C374" t="s">
        <v>176</v>
      </c>
      <c r="D374" t="str">
        <f t="shared" si="5"/>
        <v>Gerardo Parra2015</v>
      </c>
      <c r="E374" t="s">
        <v>1395</v>
      </c>
      <c r="F374">
        <v>2015</v>
      </c>
      <c r="G374">
        <v>68</v>
      </c>
      <c r="H374">
        <v>289</v>
      </c>
      <c r="I374">
        <v>589</v>
      </c>
      <c r="J374">
        <v>62</v>
      </c>
      <c r="K374">
        <v>269</v>
      </c>
      <c r="L374">
        <v>42</v>
      </c>
      <c r="M374">
        <v>73</v>
      </c>
      <c r="N374">
        <v>15</v>
      </c>
      <c r="O374">
        <v>3</v>
      </c>
      <c r="P374">
        <v>5</v>
      </c>
      <c r="Q374">
        <v>22</v>
      </c>
      <c r="R374">
        <v>8</v>
      </c>
      <c r="S374">
        <v>2</v>
      </c>
      <c r="T374">
        <v>13</v>
      </c>
      <c r="U374">
        <v>42</v>
      </c>
      <c r="V374">
        <v>0.27100000000000002</v>
      </c>
      <c r="W374">
        <v>0.311</v>
      </c>
      <c r="X374">
        <v>0.40500000000000003</v>
      </c>
      <c r="Y374">
        <v>0.71599999999999997</v>
      </c>
      <c r="Z374">
        <v>109</v>
      </c>
      <c r="AA374">
        <v>2</v>
      </c>
      <c r="AB374">
        <v>3</v>
      </c>
      <c r="AC374">
        <v>3</v>
      </c>
      <c r="AD374">
        <v>1</v>
      </c>
      <c r="AE374">
        <v>1</v>
      </c>
      <c r="AF374">
        <v>2</v>
      </c>
      <c r="AG374">
        <v>0.30499999999999999</v>
      </c>
      <c r="AH374">
        <v>84</v>
      </c>
      <c r="AI374">
        <v>95</v>
      </c>
      <c r="AJ374" t="s">
        <v>177</v>
      </c>
    </row>
    <row r="375" spans="1:36" x14ac:dyDescent="0.45">
      <c r="A375">
        <v>374</v>
      </c>
      <c r="C375" t="s">
        <v>92</v>
      </c>
      <c r="D375" t="str">
        <f t="shared" si="5"/>
        <v>Giancarlo Stanton2018</v>
      </c>
      <c r="E375" t="s">
        <v>1395</v>
      </c>
      <c r="F375">
        <v>2018</v>
      </c>
      <c r="G375">
        <v>64</v>
      </c>
      <c r="H375">
        <v>289</v>
      </c>
      <c r="I375">
        <v>705</v>
      </c>
      <c r="J375">
        <v>64</v>
      </c>
      <c r="K375">
        <v>246</v>
      </c>
      <c r="L375">
        <v>44</v>
      </c>
      <c r="M375">
        <v>61</v>
      </c>
      <c r="N375">
        <v>16</v>
      </c>
      <c r="O375">
        <v>0</v>
      </c>
      <c r="P375">
        <v>15</v>
      </c>
      <c r="Q375">
        <v>45</v>
      </c>
      <c r="R375">
        <v>2</v>
      </c>
      <c r="S375">
        <v>0</v>
      </c>
      <c r="T375">
        <v>35</v>
      </c>
      <c r="U375">
        <v>81</v>
      </c>
      <c r="V375">
        <v>0.248</v>
      </c>
      <c r="W375">
        <v>0.33900000000000002</v>
      </c>
      <c r="X375">
        <v>0.496</v>
      </c>
      <c r="Y375">
        <v>0.83499999999999996</v>
      </c>
      <c r="Z375">
        <v>122</v>
      </c>
      <c r="AA375">
        <v>7</v>
      </c>
      <c r="AB375">
        <v>2</v>
      </c>
      <c r="AC375">
        <v>0</v>
      </c>
      <c r="AD375">
        <v>6</v>
      </c>
      <c r="AE375">
        <v>2</v>
      </c>
      <c r="AF375">
        <v>1</v>
      </c>
      <c r="AG375">
        <v>0.29499999999999998</v>
      </c>
      <c r="AH375">
        <v>96</v>
      </c>
      <c r="AI375">
        <v>127</v>
      </c>
      <c r="AJ375" t="s">
        <v>93</v>
      </c>
    </row>
    <row r="376" spans="1:36" x14ac:dyDescent="0.45">
      <c r="A376">
        <v>375</v>
      </c>
      <c r="C376" t="s">
        <v>372</v>
      </c>
      <c r="D376" t="str">
        <f t="shared" si="5"/>
        <v>Spencer Steer2023</v>
      </c>
      <c r="E376" t="s">
        <v>1395</v>
      </c>
      <c r="F376">
        <v>2023</v>
      </c>
      <c r="G376">
        <v>68</v>
      </c>
      <c r="H376">
        <v>289</v>
      </c>
      <c r="I376">
        <v>665</v>
      </c>
      <c r="J376">
        <v>66</v>
      </c>
      <c r="K376">
        <v>257</v>
      </c>
      <c r="L376">
        <v>29</v>
      </c>
      <c r="M376">
        <v>68</v>
      </c>
      <c r="N376">
        <v>18</v>
      </c>
      <c r="O376">
        <v>1</v>
      </c>
      <c r="P376">
        <v>9</v>
      </c>
      <c r="Q376">
        <v>35</v>
      </c>
      <c r="R376">
        <v>6</v>
      </c>
      <c r="S376">
        <v>1</v>
      </c>
      <c r="T376">
        <v>26</v>
      </c>
      <c r="U376">
        <v>68</v>
      </c>
      <c r="V376">
        <v>0.26500000000000001</v>
      </c>
      <c r="W376">
        <v>0.34300000000000003</v>
      </c>
      <c r="X376">
        <v>0.44800000000000001</v>
      </c>
      <c r="Y376">
        <v>0.79</v>
      </c>
      <c r="Z376">
        <v>115</v>
      </c>
      <c r="AA376">
        <v>5</v>
      </c>
      <c r="AB376">
        <v>5</v>
      </c>
      <c r="AC376">
        <v>0</v>
      </c>
      <c r="AD376">
        <v>1</v>
      </c>
      <c r="AE376">
        <v>0</v>
      </c>
      <c r="AF376">
        <v>0</v>
      </c>
      <c r="AG376">
        <v>0.32600000000000001</v>
      </c>
      <c r="AH376">
        <v>93</v>
      </c>
      <c r="AI376">
        <v>114</v>
      </c>
      <c r="AJ376" t="s">
        <v>373</v>
      </c>
    </row>
    <row r="377" spans="1:36" x14ac:dyDescent="0.45">
      <c r="A377">
        <v>376</v>
      </c>
      <c r="C377" t="s">
        <v>84</v>
      </c>
      <c r="D377" t="str">
        <f t="shared" si="5"/>
        <v>Mookie Betts2019</v>
      </c>
      <c r="E377" t="s">
        <v>1395</v>
      </c>
      <c r="F377">
        <v>2019</v>
      </c>
      <c r="G377">
        <v>62</v>
      </c>
      <c r="H377">
        <v>288</v>
      </c>
      <c r="I377">
        <v>706</v>
      </c>
      <c r="J377">
        <v>61</v>
      </c>
      <c r="K377">
        <v>252</v>
      </c>
      <c r="L377">
        <v>58</v>
      </c>
      <c r="M377">
        <v>82</v>
      </c>
      <c r="N377">
        <v>20</v>
      </c>
      <c r="O377">
        <v>1</v>
      </c>
      <c r="P377">
        <v>16</v>
      </c>
      <c r="Q377">
        <v>40</v>
      </c>
      <c r="R377">
        <v>6</v>
      </c>
      <c r="S377">
        <v>2</v>
      </c>
      <c r="T377">
        <v>29</v>
      </c>
      <c r="U377">
        <v>41</v>
      </c>
      <c r="V377">
        <v>0.32500000000000001</v>
      </c>
      <c r="W377">
        <v>0.38900000000000001</v>
      </c>
      <c r="X377">
        <v>0.60299999999999998</v>
      </c>
      <c r="Y377">
        <v>0.99199999999999999</v>
      </c>
      <c r="Z377">
        <v>152</v>
      </c>
      <c r="AA377">
        <v>3</v>
      </c>
      <c r="AB377">
        <v>1</v>
      </c>
      <c r="AC377">
        <v>0</v>
      </c>
      <c r="AD377">
        <v>6</v>
      </c>
      <c r="AE377">
        <v>1</v>
      </c>
      <c r="AF377">
        <v>1</v>
      </c>
      <c r="AG377">
        <v>0.32800000000000001</v>
      </c>
      <c r="AH377">
        <v>115</v>
      </c>
      <c r="AI377">
        <v>158</v>
      </c>
      <c r="AJ377" t="s">
        <v>85</v>
      </c>
    </row>
    <row r="378" spans="1:36" x14ac:dyDescent="0.45">
      <c r="A378">
        <v>377</v>
      </c>
      <c r="C378" t="s">
        <v>370</v>
      </c>
      <c r="D378" t="str">
        <f t="shared" si="5"/>
        <v>Paul DeJong2019</v>
      </c>
      <c r="E378" t="s">
        <v>1395</v>
      </c>
      <c r="F378">
        <v>2019</v>
      </c>
      <c r="G378">
        <v>72</v>
      </c>
      <c r="H378">
        <v>288</v>
      </c>
      <c r="I378">
        <v>664</v>
      </c>
      <c r="J378">
        <v>70</v>
      </c>
      <c r="K378">
        <v>253</v>
      </c>
      <c r="L378">
        <v>42</v>
      </c>
      <c r="M378">
        <v>51</v>
      </c>
      <c r="N378">
        <v>11</v>
      </c>
      <c r="O378">
        <v>0</v>
      </c>
      <c r="P378">
        <v>17</v>
      </c>
      <c r="Q378">
        <v>42</v>
      </c>
      <c r="R378">
        <v>3</v>
      </c>
      <c r="S378">
        <v>2</v>
      </c>
      <c r="T378">
        <v>26</v>
      </c>
      <c r="U378">
        <v>77</v>
      </c>
      <c r="V378">
        <v>0.20200000000000001</v>
      </c>
      <c r="W378">
        <v>0.28499999999999998</v>
      </c>
      <c r="X378">
        <v>0.44700000000000001</v>
      </c>
      <c r="Y378">
        <v>0.73099999999999998</v>
      </c>
      <c r="Z378">
        <v>113</v>
      </c>
      <c r="AA378">
        <v>7</v>
      </c>
      <c r="AB378">
        <v>5</v>
      </c>
      <c r="AC378">
        <v>0</v>
      </c>
      <c r="AD378">
        <v>4</v>
      </c>
      <c r="AE378">
        <v>0</v>
      </c>
      <c r="AF378">
        <v>5</v>
      </c>
      <c r="AG378">
        <v>0.20899999999999999</v>
      </c>
      <c r="AH378">
        <v>90</v>
      </c>
      <c r="AI378">
        <v>90</v>
      </c>
      <c r="AJ378" t="s">
        <v>371</v>
      </c>
    </row>
    <row r="379" spans="1:36" x14ac:dyDescent="0.45">
      <c r="A379">
        <v>378</v>
      </c>
      <c r="C379" t="s">
        <v>228</v>
      </c>
      <c r="D379" t="str">
        <f t="shared" si="5"/>
        <v>Adolis García2022</v>
      </c>
      <c r="E379" t="s">
        <v>1395</v>
      </c>
      <c r="F379">
        <v>2022</v>
      </c>
      <c r="G379">
        <v>70</v>
      </c>
      <c r="H379">
        <v>288</v>
      </c>
      <c r="I379">
        <v>657</v>
      </c>
      <c r="J379">
        <v>68</v>
      </c>
      <c r="K379">
        <v>263</v>
      </c>
      <c r="L379">
        <v>39</v>
      </c>
      <c r="M379">
        <v>70</v>
      </c>
      <c r="N379">
        <v>18</v>
      </c>
      <c r="O379">
        <v>1</v>
      </c>
      <c r="P379">
        <v>12</v>
      </c>
      <c r="Q379">
        <v>50</v>
      </c>
      <c r="R379">
        <v>12</v>
      </c>
      <c r="S379">
        <v>4</v>
      </c>
      <c r="T379">
        <v>19</v>
      </c>
      <c r="U379">
        <v>78</v>
      </c>
      <c r="V379">
        <v>0.26600000000000001</v>
      </c>
      <c r="W379">
        <v>0.32300000000000001</v>
      </c>
      <c r="X379">
        <v>0.47899999999999998</v>
      </c>
      <c r="Y379">
        <v>0.80200000000000005</v>
      </c>
      <c r="Z379">
        <v>126</v>
      </c>
      <c r="AA379">
        <v>5</v>
      </c>
      <c r="AB379">
        <v>4</v>
      </c>
      <c r="AC379">
        <v>0</v>
      </c>
      <c r="AD379">
        <v>2</v>
      </c>
      <c r="AE379">
        <v>1</v>
      </c>
      <c r="AF379">
        <v>1</v>
      </c>
      <c r="AG379">
        <v>0.33100000000000002</v>
      </c>
      <c r="AH379">
        <v>113</v>
      </c>
      <c r="AI379">
        <v>125</v>
      </c>
      <c r="AJ379" t="s">
        <v>229</v>
      </c>
    </row>
    <row r="380" spans="1:36" x14ac:dyDescent="0.45">
      <c r="A380">
        <v>379</v>
      </c>
      <c r="C380" t="s">
        <v>138</v>
      </c>
      <c r="D380" t="str">
        <f t="shared" si="5"/>
        <v>Ian Kinsler2016</v>
      </c>
      <c r="E380" t="s">
        <v>1395</v>
      </c>
      <c r="F380">
        <v>2016</v>
      </c>
      <c r="G380">
        <v>67</v>
      </c>
      <c r="H380">
        <v>288</v>
      </c>
      <c r="I380">
        <v>679</v>
      </c>
      <c r="J380">
        <v>65</v>
      </c>
      <c r="K380">
        <v>262</v>
      </c>
      <c r="L380">
        <v>46</v>
      </c>
      <c r="M380">
        <v>75</v>
      </c>
      <c r="N380">
        <v>12</v>
      </c>
      <c r="O380">
        <v>1</v>
      </c>
      <c r="P380">
        <v>12</v>
      </c>
      <c r="Q380">
        <v>31</v>
      </c>
      <c r="R380">
        <v>5</v>
      </c>
      <c r="S380">
        <v>3</v>
      </c>
      <c r="T380">
        <v>19</v>
      </c>
      <c r="U380">
        <v>45</v>
      </c>
      <c r="V380">
        <v>0.28599999999999998</v>
      </c>
      <c r="W380">
        <v>0.34699999999999998</v>
      </c>
      <c r="X380">
        <v>0.47699999999999998</v>
      </c>
      <c r="Y380">
        <v>0.82399999999999995</v>
      </c>
      <c r="Z380">
        <v>125</v>
      </c>
      <c r="AA380">
        <v>2</v>
      </c>
      <c r="AB380">
        <v>6</v>
      </c>
      <c r="AC380">
        <v>0</v>
      </c>
      <c r="AD380">
        <v>1</v>
      </c>
      <c r="AE380">
        <v>0</v>
      </c>
      <c r="AF380">
        <v>0</v>
      </c>
      <c r="AG380">
        <v>0.30599999999999999</v>
      </c>
      <c r="AH380">
        <v>98</v>
      </c>
      <c r="AI380">
        <v>123</v>
      </c>
      <c r="AJ380" t="s">
        <v>139</v>
      </c>
    </row>
    <row r="381" spans="1:36" x14ac:dyDescent="0.45">
      <c r="A381">
        <v>380</v>
      </c>
      <c r="C381" t="s">
        <v>294</v>
      </c>
      <c r="D381" t="str">
        <f t="shared" si="5"/>
        <v>DJ LeMahieu2019</v>
      </c>
      <c r="E381" t="s">
        <v>1395</v>
      </c>
      <c r="F381">
        <v>2019</v>
      </c>
      <c r="G381">
        <v>64</v>
      </c>
      <c r="H381">
        <v>288</v>
      </c>
      <c r="I381">
        <v>655</v>
      </c>
      <c r="J381">
        <v>62</v>
      </c>
      <c r="K381">
        <v>266</v>
      </c>
      <c r="L381">
        <v>44</v>
      </c>
      <c r="M381">
        <v>84</v>
      </c>
      <c r="N381">
        <v>12</v>
      </c>
      <c r="O381">
        <v>0</v>
      </c>
      <c r="P381">
        <v>14</v>
      </c>
      <c r="Q381">
        <v>39</v>
      </c>
      <c r="R381">
        <v>1</v>
      </c>
      <c r="S381">
        <v>1</v>
      </c>
      <c r="T381">
        <v>21</v>
      </c>
      <c r="U381">
        <v>37</v>
      </c>
      <c r="V381">
        <v>0.316</v>
      </c>
      <c r="W381">
        <v>0.36499999999999999</v>
      </c>
      <c r="X381">
        <v>0.51900000000000002</v>
      </c>
      <c r="Y381">
        <v>0.88300000000000001</v>
      </c>
      <c r="Z381">
        <v>138</v>
      </c>
      <c r="AA381">
        <v>8</v>
      </c>
      <c r="AB381">
        <v>0</v>
      </c>
      <c r="AC381">
        <v>0</v>
      </c>
      <c r="AD381">
        <v>1</v>
      </c>
      <c r="AE381">
        <v>0</v>
      </c>
      <c r="AF381">
        <v>1</v>
      </c>
      <c r="AG381">
        <v>0.32400000000000001</v>
      </c>
      <c r="AH381">
        <v>98</v>
      </c>
      <c r="AI381">
        <v>132</v>
      </c>
      <c r="AJ381" t="s">
        <v>295</v>
      </c>
    </row>
    <row r="382" spans="1:36" x14ac:dyDescent="0.45">
      <c r="A382">
        <v>381</v>
      </c>
      <c r="C382" t="s">
        <v>318</v>
      </c>
      <c r="D382" t="str">
        <f t="shared" si="5"/>
        <v>Adley Rutschman2022</v>
      </c>
      <c r="E382" t="s">
        <v>1395</v>
      </c>
      <c r="F382">
        <v>2022</v>
      </c>
      <c r="G382">
        <v>67</v>
      </c>
      <c r="H382">
        <v>288</v>
      </c>
      <c r="I382">
        <v>470</v>
      </c>
      <c r="J382">
        <v>64</v>
      </c>
      <c r="K382">
        <v>236</v>
      </c>
      <c r="L382">
        <v>45</v>
      </c>
      <c r="M382">
        <v>65</v>
      </c>
      <c r="N382">
        <v>20</v>
      </c>
      <c r="O382">
        <v>0</v>
      </c>
      <c r="P382">
        <v>8</v>
      </c>
      <c r="Q382">
        <v>26</v>
      </c>
      <c r="R382">
        <v>3</v>
      </c>
      <c r="S382">
        <v>0</v>
      </c>
      <c r="T382">
        <v>48</v>
      </c>
      <c r="U382">
        <v>52</v>
      </c>
      <c r="V382">
        <v>0.27500000000000002</v>
      </c>
      <c r="W382">
        <v>0.39900000000000002</v>
      </c>
      <c r="X382">
        <v>0.46200000000000002</v>
      </c>
      <c r="Y382">
        <v>0.86099999999999999</v>
      </c>
      <c r="Z382">
        <v>109</v>
      </c>
      <c r="AA382">
        <v>3</v>
      </c>
      <c r="AB382">
        <v>2</v>
      </c>
      <c r="AC382">
        <v>0</v>
      </c>
      <c r="AD382">
        <v>2</v>
      </c>
      <c r="AE382">
        <v>0</v>
      </c>
      <c r="AF382">
        <v>1</v>
      </c>
      <c r="AG382">
        <v>0.32</v>
      </c>
      <c r="AH382">
        <v>114</v>
      </c>
      <c r="AI382">
        <v>145</v>
      </c>
      <c r="AJ382" t="s">
        <v>319</v>
      </c>
    </row>
    <row r="383" spans="1:36" x14ac:dyDescent="0.45">
      <c r="A383">
        <v>382</v>
      </c>
      <c r="C383" t="s">
        <v>202</v>
      </c>
      <c r="D383" t="str">
        <f t="shared" si="5"/>
        <v>Yangervis Solarte2015</v>
      </c>
      <c r="E383" t="s">
        <v>1395</v>
      </c>
      <c r="F383">
        <v>2015</v>
      </c>
      <c r="G383">
        <v>70</v>
      </c>
      <c r="H383">
        <v>288</v>
      </c>
      <c r="I383">
        <v>571</v>
      </c>
      <c r="J383">
        <v>64</v>
      </c>
      <c r="K383">
        <v>264</v>
      </c>
      <c r="L383">
        <v>39</v>
      </c>
      <c r="M383">
        <v>77</v>
      </c>
      <c r="N383">
        <v>14</v>
      </c>
      <c r="O383">
        <v>3</v>
      </c>
      <c r="P383">
        <v>9</v>
      </c>
      <c r="Q383">
        <v>31</v>
      </c>
      <c r="R383">
        <v>0</v>
      </c>
      <c r="S383">
        <v>0</v>
      </c>
      <c r="T383">
        <v>15</v>
      </c>
      <c r="U383">
        <v>25</v>
      </c>
      <c r="V383">
        <v>0.29199999999999998</v>
      </c>
      <c r="W383">
        <v>0.33600000000000002</v>
      </c>
      <c r="X383">
        <v>0.47</v>
      </c>
      <c r="Y383">
        <v>0.80500000000000005</v>
      </c>
      <c r="Z383">
        <v>124</v>
      </c>
      <c r="AA383">
        <v>12</v>
      </c>
      <c r="AB383">
        <v>4</v>
      </c>
      <c r="AC383">
        <v>2</v>
      </c>
      <c r="AD383">
        <v>3</v>
      </c>
      <c r="AE383">
        <v>0</v>
      </c>
      <c r="AF383">
        <v>0</v>
      </c>
      <c r="AG383">
        <v>0.29199999999999998</v>
      </c>
      <c r="AH383">
        <v>115</v>
      </c>
      <c r="AI383">
        <v>118</v>
      </c>
      <c r="AJ383" t="s">
        <v>203</v>
      </c>
    </row>
    <row r="384" spans="1:36" x14ac:dyDescent="0.45">
      <c r="A384">
        <v>383</v>
      </c>
      <c r="C384" t="s">
        <v>395</v>
      </c>
      <c r="D384" t="str">
        <f t="shared" si="5"/>
        <v>Jorge Soler2021</v>
      </c>
      <c r="E384" t="s">
        <v>1395</v>
      </c>
      <c r="F384">
        <v>2021</v>
      </c>
      <c r="G384">
        <v>67</v>
      </c>
      <c r="H384">
        <v>288</v>
      </c>
      <c r="I384">
        <v>602</v>
      </c>
      <c r="J384">
        <v>63</v>
      </c>
      <c r="K384">
        <v>247</v>
      </c>
      <c r="L384">
        <v>47</v>
      </c>
      <c r="M384">
        <v>65</v>
      </c>
      <c r="N384">
        <v>12</v>
      </c>
      <c r="O384">
        <v>0</v>
      </c>
      <c r="P384">
        <v>20</v>
      </c>
      <c r="Q384">
        <v>40</v>
      </c>
      <c r="R384">
        <v>0</v>
      </c>
      <c r="S384">
        <v>0</v>
      </c>
      <c r="T384">
        <v>36</v>
      </c>
      <c r="U384">
        <v>54</v>
      </c>
      <c r="V384">
        <v>0.26300000000000001</v>
      </c>
      <c r="W384">
        <v>0.35699999999999998</v>
      </c>
      <c r="X384">
        <v>0.55500000000000005</v>
      </c>
      <c r="Y384">
        <v>0.91100000000000003</v>
      </c>
      <c r="Z384">
        <v>137</v>
      </c>
      <c r="AA384">
        <v>4</v>
      </c>
      <c r="AB384">
        <v>1</v>
      </c>
      <c r="AC384">
        <v>0</v>
      </c>
      <c r="AD384">
        <v>2</v>
      </c>
      <c r="AE384">
        <v>0</v>
      </c>
      <c r="AF384">
        <v>4</v>
      </c>
      <c r="AG384">
        <v>0.25700000000000001</v>
      </c>
      <c r="AH384">
        <v>141</v>
      </c>
      <c r="AI384">
        <v>144</v>
      </c>
      <c r="AJ384" t="s">
        <v>396</v>
      </c>
    </row>
    <row r="385" spans="1:36" x14ac:dyDescent="0.45">
      <c r="A385">
        <v>384</v>
      </c>
      <c r="C385" t="s">
        <v>46</v>
      </c>
      <c r="D385" t="str">
        <f t="shared" si="5"/>
        <v>George Springer2019</v>
      </c>
      <c r="E385" t="s">
        <v>1395</v>
      </c>
      <c r="F385">
        <v>2019</v>
      </c>
      <c r="G385">
        <v>63</v>
      </c>
      <c r="H385">
        <v>288</v>
      </c>
      <c r="I385">
        <v>556</v>
      </c>
      <c r="J385">
        <v>61</v>
      </c>
      <c r="K385">
        <v>248</v>
      </c>
      <c r="L385">
        <v>49</v>
      </c>
      <c r="M385">
        <v>70</v>
      </c>
      <c r="N385">
        <v>10</v>
      </c>
      <c r="O385">
        <v>2</v>
      </c>
      <c r="P385">
        <v>21</v>
      </c>
      <c r="Q385">
        <v>50</v>
      </c>
      <c r="R385">
        <v>1</v>
      </c>
      <c r="S385">
        <v>1</v>
      </c>
      <c r="T385">
        <v>36</v>
      </c>
      <c r="U385">
        <v>58</v>
      </c>
      <c r="V385">
        <v>0.28199999999999997</v>
      </c>
      <c r="W385">
        <v>0.38200000000000001</v>
      </c>
      <c r="X385">
        <v>0.59299999999999997</v>
      </c>
      <c r="Y385">
        <v>0.97499999999999998</v>
      </c>
      <c r="Z385">
        <v>147</v>
      </c>
      <c r="AA385">
        <v>7</v>
      </c>
      <c r="AB385">
        <v>4</v>
      </c>
      <c r="AC385">
        <v>0</v>
      </c>
      <c r="AD385">
        <v>0</v>
      </c>
      <c r="AE385">
        <v>0</v>
      </c>
      <c r="AF385">
        <v>4</v>
      </c>
      <c r="AG385">
        <v>0.28999999999999998</v>
      </c>
      <c r="AH385">
        <v>100</v>
      </c>
      <c r="AI385">
        <v>154</v>
      </c>
      <c r="AJ385" t="s">
        <v>47</v>
      </c>
    </row>
    <row r="386" spans="1:36" x14ac:dyDescent="0.45">
      <c r="A386">
        <v>385</v>
      </c>
      <c r="C386" t="s">
        <v>92</v>
      </c>
      <c r="D386" t="str">
        <f t="shared" si="5"/>
        <v>Giancarlo Stanton2021</v>
      </c>
      <c r="E386" t="s">
        <v>1395</v>
      </c>
      <c r="F386">
        <v>2021</v>
      </c>
      <c r="G386">
        <v>70</v>
      </c>
      <c r="H386">
        <v>288</v>
      </c>
      <c r="I386">
        <v>579</v>
      </c>
      <c r="J386">
        <v>68</v>
      </c>
      <c r="K386">
        <v>258</v>
      </c>
      <c r="L386">
        <v>34</v>
      </c>
      <c r="M386">
        <v>71</v>
      </c>
      <c r="N386">
        <v>10</v>
      </c>
      <c r="O386">
        <v>0</v>
      </c>
      <c r="P386">
        <v>20</v>
      </c>
      <c r="Q386">
        <v>55</v>
      </c>
      <c r="R386">
        <v>0</v>
      </c>
      <c r="S386">
        <v>0</v>
      </c>
      <c r="T386">
        <v>26</v>
      </c>
      <c r="U386">
        <v>77</v>
      </c>
      <c r="V386">
        <v>0.27500000000000002</v>
      </c>
      <c r="W386">
        <v>0.34399999999999997</v>
      </c>
      <c r="X386">
        <v>0.54700000000000004</v>
      </c>
      <c r="Y386">
        <v>0.89</v>
      </c>
      <c r="Z386">
        <v>141</v>
      </c>
      <c r="AA386">
        <v>10</v>
      </c>
      <c r="AB386">
        <v>2</v>
      </c>
      <c r="AC386">
        <v>0</v>
      </c>
      <c r="AD386">
        <v>2</v>
      </c>
      <c r="AE386">
        <v>0</v>
      </c>
      <c r="AF386">
        <v>2</v>
      </c>
      <c r="AG386">
        <v>0.313</v>
      </c>
      <c r="AH386">
        <v>103</v>
      </c>
      <c r="AI386">
        <v>138</v>
      </c>
      <c r="AJ386" t="s">
        <v>93</v>
      </c>
    </row>
    <row r="387" spans="1:36" x14ac:dyDescent="0.45">
      <c r="A387">
        <v>386</v>
      </c>
      <c r="C387" t="s">
        <v>833</v>
      </c>
      <c r="D387" t="str">
        <f t="shared" ref="D387:D450" si="6">_xlfn.CONCAT(C387, F387)</f>
        <v>Yordan Alvarez2019</v>
      </c>
      <c r="E387" t="s">
        <v>1395</v>
      </c>
      <c r="F387">
        <v>2019</v>
      </c>
      <c r="G387">
        <v>68</v>
      </c>
      <c r="H387">
        <v>287</v>
      </c>
      <c r="I387">
        <v>369</v>
      </c>
      <c r="J387">
        <v>64</v>
      </c>
      <c r="K387">
        <v>240</v>
      </c>
      <c r="L387">
        <v>46</v>
      </c>
      <c r="M387">
        <v>73</v>
      </c>
      <c r="N387">
        <v>19</v>
      </c>
      <c r="O387">
        <v>0</v>
      </c>
      <c r="P387">
        <v>20</v>
      </c>
      <c r="Q387">
        <v>53</v>
      </c>
      <c r="R387">
        <v>0</v>
      </c>
      <c r="S387">
        <v>0</v>
      </c>
      <c r="T387">
        <v>43</v>
      </c>
      <c r="U387">
        <v>73</v>
      </c>
      <c r="V387">
        <v>0.30399999999999999</v>
      </c>
      <c r="W387">
        <v>0.41099999999999998</v>
      </c>
      <c r="X387">
        <v>0.63300000000000001</v>
      </c>
      <c r="Y387">
        <v>1.044</v>
      </c>
      <c r="Z387">
        <v>152</v>
      </c>
      <c r="AA387">
        <v>7</v>
      </c>
      <c r="AB387">
        <v>2</v>
      </c>
      <c r="AC387">
        <v>0</v>
      </c>
      <c r="AD387">
        <v>2</v>
      </c>
      <c r="AE387">
        <v>3</v>
      </c>
      <c r="AF387">
        <v>2</v>
      </c>
      <c r="AG387">
        <v>0.35599999999999998</v>
      </c>
      <c r="AH387">
        <v>96</v>
      </c>
      <c r="AI387">
        <v>172</v>
      </c>
      <c r="AJ387" t="s">
        <v>834</v>
      </c>
    </row>
    <row r="388" spans="1:36" x14ac:dyDescent="0.45">
      <c r="A388">
        <v>387</v>
      </c>
      <c r="C388" t="s">
        <v>366</v>
      </c>
      <c r="D388" t="str">
        <f t="shared" si="6"/>
        <v>Carlos Correa2022</v>
      </c>
      <c r="E388" t="s">
        <v>1395</v>
      </c>
      <c r="F388">
        <v>2022</v>
      </c>
      <c r="G388">
        <v>66</v>
      </c>
      <c r="H388">
        <v>287</v>
      </c>
      <c r="I388">
        <v>590</v>
      </c>
      <c r="J388">
        <v>65</v>
      </c>
      <c r="K388">
        <v>253</v>
      </c>
      <c r="L388">
        <v>31</v>
      </c>
      <c r="M388">
        <v>77</v>
      </c>
      <c r="N388">
        <v>11</v>
      </c>
      <c r="O388">
        <v>1</v>
      </c>
      <c r="P388">
        <v>11</v>
      </c>
      <c r="Q388">
        <v>31</v>
      </c>
      <c r="R388">
        <v>0</v>
      </c>
      <c r="S388">
        <v>1</v>
      </c>
      <c r="T388">
        <v>30</v>
      </c>
      <c r="U388">
        <v>56</v>
      </c>
      <c r="V388">
        <v>0.30399999999999999</v>
      </c>
      <c r="W388">
        <v>0.38</v>
      </c>
      <c r="X388">
        <v>0.48599999999999999</v>
      </c>
      <c r="Y388">
        <v>0.86599999999999999</v>
      </c>
      <c r="Z388">
        <v>123</v>
      </c>
      <c r="AA388">
        <v>6</v>
      </c>
      <c r="AB388">
        <v>2</v>
      </c>
      <c r="AC388">
        <v>0</v>
      </c>
      <c r="AD388">
        <v>2</v>
      </c>
      <c r="AE388">
        <v>2</v>
      </c>
      <c r="AF388">
        <v>4</v>
      </c>
      <c r="AG388">
        <v>0.35099999999999998</v>
      </c>
      <c r="AH388">
        <v>108</v>
      </c>
      <c r="AI388">
        <v>145</v>
      </c>
      <c r="AJ388" t="s">
        <v>367</v>
      </c>
    </row>
    <row r="389" spans="1:36" x14ac:dyDescent="0.45">
      <c r="A389">
        <v>388</v>
      </c>
      <c r="C389" t="s">
        <v>70</v>
      </c>
      <c r="D389" t="str">
        <f t="shared" si="6"/>
        <v>Freddie Freeman2018</v>
      </c>
      <c r="E389" t="s">
        <v>1395</v>
      </c>
      <c r="F389">
        <v>2018</v>
      </c>
      <c r="G389">
        <v>68</v>
      </c>
      <c r="H389">
        <v>287</v>
      </c>
      <c r="I389">
        <v>707</v>
      </c>
      <c r="J389">
        <v>66</v>
      </c>
      <c r="K389">
        <v>256</v>
      </c>
      <c r="L389">
        <v>35</v>
      </c>
      <c r="M389">
        <v>77</v>
      </c>
      <c r="N389">
        <v>19</v>
      </c>
      <c r="O389">
        <v>1</v>
      </c>
      <c r="P389">
        <v>7</v>
      </c>
      <c r="Q389">
        <v>37</v>
      </c>
      <c r="R389">
        <v>4</v>
      </c>
      <c r="S389">
        <v>1</v>
      </c>
      <c r="T389">
        <v>23</v>
      </c>
      <c r="U389">
        <v>53</v>
      </c>
      <c r="V389">
        <v>0.30099999999999999</v>
      </c>
      <c r="W389">
        <v>0.36199999999999999</v>
      </c>
      <c r="X389">
        <v>0.46500000000000002</v>
      </c>
      <c r="Y389">
        <v>0.82699999999999996</v>
      </c>
      <c r="Z389">
        <v>119</v>
      </c>
      <c r="AA389">
        <v>7</v>
      </c>
      <c r="AB389">
        <v>4</v>
      </c>
      <c r="AC389">
        <v>0</v>
      </c>
      <c r="AD389">
        <v>4</v>
      </c>
      <c r="AE389">
        <v>3</v>
      </c>
      <c r="AF389">
        <v>4</v>
      </c>
      <c r="AG389">
        <v>0.35</v>
      </c>
      <c r="AH389">
        <v>85</v>
      </c>
      <c r="AI389">
        <v>127</v>
      </c>
      <c r="AJ389" t="s">
        <v>71</v>
      </c>
    </row>
    <row r="390" spans="1:36" x14ac:dyDescent="0.45">
      <c r="A390">
        <v>389</v>
      </c>
      <c r="C390" t="s">
        <v>98</v>
      </c>
      <c r="D390" t="str">
        <f t="shared" si="6"/>
        <v>Bryce Harper2019</v>
      </c>
      <c r="E390" t="s">
        <v>1395</v>
      </c>
      <c r="F390">
        <v>2019</v>
      </c>
      <c r="G390">
        <v>67</v>
      </c>
      <c r="H390">
        <v>287</v>
      </c>
      <c r="I390">
        <v>682</v>
      </c>
      <c r="J390">
        <v>65</v>
      </c>
      <c r="K390">
        <v>241</v>
      </c>
      <c r="L390">
        <v>45</v>
      </c>
      <c r="M390">
        <v>65</v>
      </c>
      <c r="N390">
        <v>12</v>
      </c>
      <c r="O390">
        <v>1</v>
      </c>
      <c r="P390">
        <v>19</v>
      </c>
      <c r="Q390">
        <v>52</v>
      </c>
      <c r="R390">
        <v>10</v>
      </c>
      <c r="S390">
        <v>0</v>
      </c>
      <c r="T390">
        <v>40</v>
      </c>
      <c r="U390">
        <v>73</v>
      </c>
      <c r="V390">
        <v>0.27</v>
      </c>
      <c r="W390">
        <v>0.376</v>
      </c>
      <c r="X390">
        <v>0.56399999999999995</v>
      </c>
      <c r="Y390">
        <v>0.94099999999999995</v>
      </c>
      <c r="Z390">
        <v>136</v>
      </c>
      <c r="AA390">
        <v>5</v>
      </c>
      <c r="AB390">
        <v>3</v>
      </c>
      <c r="AC390">
        <v>0</v>
      </c>
      <c r="AD390">
        <v>3</v>
      </c>
      <c r="AE390">
        <v>5</v>
      </c>
      <c r="AF390">
        <v>3</v>
      </c>
      <c r="AG390">
        <v>0.30299999999999999</v>
      </c>
      <c r="AH390">
        <v>112</v>
      </c>
      <c r="AI390">
        <v>145</v>
      </c>
      <c r="AJ390" t="s">
        <v>99</v>
      </c>
    </row>
    <row r="391" spans="1:36" x14ac:dyDescent="0.45">
      <c r="A391">
        <v>390</v>
      </c>
      <c r="C391" t="s">
        <v>132</v>
      </c>
      <c r="D391" t="str">
        <f t="shared" si="6"/>
        <v>Jed Lowrie2017</v>
      </c>
      <c r="E391" t="s">
        <v>1395</v>
      </c>
      <c r="F391">
        <v>2017</v>
      </c>
      <c r="G391">
        <v>69</v>
      </c>
      <c r="H391">
        <v>287</v>
      </c>
      <c r="I391">
        <v>645</v>
      </c>
      <c r="J391">
        <v>64</v>
      </c>
      <c r="K391">
        <v>244</v>
      </c>
      <c r="L391">
        <v>35</v>
      </c>
      <c r="M391">
        <v>67</v>
      </c>
      <c r="N391">
        <v>22</v>
      </c>
      <c r="O391">
        <v>1</v>
      </c>
      <c r="P391">
        <v>5</v>
      </c>
      <c r="Q391">
        <v>37</v>
      </c>
      <c r="R391">
        <v>0</v>
      </c>
      <c r="S391">
        <v>1</v>
      </c>
      <c r="T391">
        <v>41</v>
      </c>
      <c r="U391">
        <v>36</v>
      </c>
      <c r="V391">
        <v>0.27500000000000002</v>
      </c>
      <c r="W391">
        <v>0.376</v>
      </c>
      <c r="X391">
        <v>0.434</v>
      </c>
      <c r="Y391">
        <v>0.81100000000000005</v>
      </c>
      <c r="Z391">
        <v>106</v>
      </c>
      <c r="AA391">
        <v>5</v>
      </c>
      <c r="AB391">
        <v>0</v>
      </c>
      <c r="AC391">
        <v>0</v>
      </c>
      <c r="AD391">
        <v>2</v>
      </c>
      <c r="AE391">
        <v>1</v>
      </c>
      <c r="AF391">
        <v>1</v>
      </c>
      <c r="AG391">
        <v>0.30199999999999999</v>
      </c>
      <c r="AH391">
        <v>101</v>
      </c>
      <c r="AI391">
        <v>118</v>
      </c>
      <c r="AJ391" t="s">
        <v>133</v>
      </c>
    </row>
    <row r="392" spans="1:36" x14ac:dyDescent="0.45">
      <c r="A392">
        <v>391</v>
      </c>
      <c r="C392" t="s">
        <v>104</v>
      </c>
      <c r="D392" t="str">
        <f t="shared" si="6"/>
        <v>Manny Machado2021</v>
      </c>
      <c r="E392" t="s">
        <v>1395</v>
      </c>
      <c r="F392">
        <v>2021</v>
      </c>
      <c r="G392">
        <v>68</v>
      </c>
      <c r="H392">
        <v>287</v>
      </c>
      <c r="I392">
        <v>640</v>
      </c>
      <c r="J392">
        <v>66</v>
      </c>
      <c r="K392">
        <v>261</v>
      </c>
      <c r="L392">
        <v>39</v>
      </c>
      <c r="M392">
        <v>76</v>
      </c>
      <c r="N392">
        <v>16</v>
      </c>
      <c r="O392">
        <v>0</v>
      </c>
      <c r="P392">
        <v>13</v>
      </c>
      <c r="Q392">
        <v>46</v>
      </c>
      <c r="R392">
        <v>3</v>
      </c>
      <c r="S392">
        <v>1</v>
      </c>
      <c r="T392">
        <v>20</v>
      </c>
      <c r="U392">
        <v>43</v>
      </c>
      <c r="V392">
        <v>0.29099999999999998</v>
      </c>
      <c r="W392">
        <v>0.33800000000000002</v>
      </c>
      <c r="X392">
        <v>0.502</v>
      </c>
      <c r="Y392">
        <v>0.84</v>
      </c>
      <c r="Z392">
        <v>131</v>
      </c>
      <c r="AA392">
        <v>4</v>
      </c>
      <c r="AB392">
        <v>1</v>
      </c>
      <c r="AC392">
        <v>0</v>
      </c>
      <c r="AD392">
        <v>5</v>
      </c>
      <c r="AE392">
        <v>5</v>
      </c>
      <c r="AF392">
        <v>1</v>
      </c>
      <c r="AG392">
        <v>0.3</v>
      </c>
      <c r="AH392">
        <v>100</v>
      </c>
      <c r="AI392">
        <v>125</v>
      </c>
      <c r="AJ392" t="s">
        <v>105</v>
      </c>
    </row>
    <row r="393" spans="1:36" x14ac:dyDescent="0.45">
      <c r="A393">
        <v>392</v>
      </c>
      <c r="C393" t="s">
        <v>80</v>
      </c>
      <c r="D393" t="str">
        <f t="shared" si="6"/>
        <v>Andrew McCutchen2017</v>
      </c>
      <c r="E393" t="s">
        <v>1395</v>
      </c>
      <c r="F393">
        <v>2017</v>
      </c>
      <c r="G393">
        <v>70</v>
      </c>
      <c r="H393">
        <v>287</v>
      </c>
      <c r="I393">
        <v>650</v>
      </c>
      <c r="J393">
        <v>69</v>
      </c>
      <c r="K393">
        <v>254</v>
      </c>
      <c r="L393">
        <v>39</v>
      </c>
      <c r="M393">
        <v>66</v>
      </c>
      <c r="N393">
        <v>11</v>
      </c>
      <c r="O393">
        <v>0</v>
      </c>
      <c r="P393">
        <v>11</v>
      </c>
      <c r="Q393">
        <v>38</v>
      </c>
      <c r="R393">
        <v>5</v>
      </c>
      <c r="S393">
        <v>3</v>
      </c>
      <c r="T393">
        <v>30</v>
      </c>
      <c r="U393">
        <v>57</v>
      </c>
      <c r="V393">
        <v>0.26</v>
      </c>
      <c r="W393">
        <v>0.34200000000000003</v>
      </c>
      <c r="X393">
        <v>0.433</v>
      </c>
      <c r="Y393">
        <v>0.77500000000000002</v>
      </c>
      <c r="Z393">
        <v>110</v>
      </c>
      <c r="AA393">
        <v>1</v>
      </c>
      <c r="AB393">
        <v>2</v>
      </c>
      <c r="AC393">
        <v>0</v>
      </c>
      <c r="AD393">
        <v>1</v>
      </c>
      <c r="AE393">
        <v>4</v>
      </c>
      <c r="AF393">
        <v>2</v>
      </c>
      <c r="AG393">
        <v>0.29399999999999998</v>
      </c>
      <c r="AH393">
        <v>83</v>
      </c>
      <c r="AI393">
        <v>107</v>
      </c>
      <c r="AJ393" t="s">
        <v>81</v>
      </c>
    </row>
    <row r="394" spans="1:36" x14ac:dyDescent="0.45">
      <c r="A394">
        <v>393</v>
      </c>
      <c r="C394" t="s">
        <v>581</v>
      </c>
      <c r="D394" t="str">
        <f t="shared" si="6"/>
        <v>Ben Revere2014</v>
      </c>
      <c r="E394" t="s">
        <v>1395</v>
      </c>
      <c r="F394">
        <v>2014</v>
      </c>
      <c r="G394">
        <v>66</v>
      </c>
      <c r="H394">
        <v>287</v>
      </c>
      <c r="I394">
        <v>626</v>
      </c>
      <c r="J394">
        <v>60</v>
      </c>
      <c r="K394">
        <v>276</v>
      </c>
      <c r="L394">
        <v>30</v>
      </c>
      <c r="M394">
        <v>88</v>
      </c>
      <c r="N394">
        <v>7</v>
      </c>
      <c r="O394">
        <v>2</v>
      </c>
      <c r="P394">
        <v>1</v>
      </c>
      <c r="Q394">
        <v>16</v>
      </c>
      <c r="R394">
        <v>23</v>
      </c>
      <c r="S394">
        <v>5</v>
      </c>
      <c r="T394">
        <v>3</v>
      </c>
      <c r="U394">
        <v>19</v>
      </c>
      <c r="V394">
        <v>0.31900000000000001</v>
      </c>
      <c r="W394">
        <v>0.33500000000000002</v>
      </c>
      <c r="X394">
        <v>0.37</v>
      </c>
      <c r="Y394">
        <v>0.70399999999999996</v>
      </c>
      <c r="Z394">
        <v>102</v>
      </c>
      <c r="AA394">
        <v>7</v>
      </c>
      <c r="AB394">
        <v>4</v>
      </c>
      <c r="AC394">
        <v>3</v>
      </c>
      <c r="AD394">
        <v>1</v>
      </c>
      <c r="AE394">
        <v>0</v>
      </c>
      <c r="AF394">
        <v>5</v>
      </c>
      <c r="AG394">
        <v>0.33900000000000002</v>
      </c>
      <c r="AH394">
        <v>106</v>
      </c>
      <c r="AI394">
        <v>105</v>
      </c>
      <c r="AJ394" t="s">
        <v>582</v>
      </c>
    </row>
    <row r="395" spans="1:36" x14ac:dyDescent="0.45">
      <c r="A395">
        <v>394</v>
      </c>
      <c r="C395" t="s">
        <v>1227</v>
      </c>
      <c r="D395" t="str">
        <f t="shared" si="6"/>
        <v>Danny Santana2014</v>
      </c>
      <c r="E395" t="s">
        <v>1395</v>
      </c>
      <c r="F395">
        <v>2014</v>
      </c>
      <c r="G395">
        <v>64</v>
      </c>
      <c r="H395">
        <v>287</v>
      </c>
      <c r="I395">
        <v>430</v>
      </c>
      <c r="J395">
        <v>62</v>
      </c>
      <c r="K395">
        <v>271</v>
      </c>
      <c r="L395">
        <v>51</v>
      </c>
      <c r="M395">
        <v>85</v>
      </c>
      <c r="N395">
        <v>17</v>
      </c>
      <c r="O395">
        <v>7</v>
      </c>
      <c r="P395">
        <v>5</v>
      </c>
      <c r="Q395">
        <v>24</v>
      </c>
      <c r="R395">
        <v>14</v>
      </c>
      <c r="S395">
        <v>3</v>
      </c>
      <c r="T395">
        <v>12</v>
      </c>
      <c r="U395">
        <v>71</v>
      </c>
      <c r="V395">
        <v>0.314</v>
      </c>
      <c r="W395">
        <v>0.34599999999999997</v>
      </c>
      <c r="X395">
        <v>0.48299999999999998</v>
      </c>
      <c r="Y395">
        <v>0.83</v>
      </c>
      <c r="Z395">
        <v>131</v>
      </c>
      <c r="AA395">
        <v>1</v>
      </c>
      <c r="AB395">
        <v>2</v>
      </c>
      <c r="AC395">
        <v>1</v>
      </c>
      <c r="AD395">
        <v>1</v>
      </c>
      <c r="AE395">
        <v>0</v>
      </c>
      <c r="AF395">
        <v>2</v>
      </c>
      <c r="AG395">
        <v>0.40799999999999997</v>
      </c>
      <c r="AH395">
        <v>100</v>
      </c>
      <c r="AI395">
        <v>138</v>
      </c>
      <c r="AJ395" t="s">
        <v>1228</v>
      </c>
    </row>
    <row r="396" spans="1:36" x14ac:dyDescent="0.45">
      <c r="A396">
        <v>395</v>
      </c>
      <c r="C396" t="s">
        <v>475</v>
      </c>
      <c r="D396" t="str">
        <f t="shared" si="6"/>
        <v>Anthony Santander2022</v>
      </c>
      <c r="E396" t="s">
        <v>1395</v>
      </c>
      <c r="F396">
        <v>2022</v>
      </c>
      <c r="G396">
        <v>67</v>
      </c>
      <c r="H396">
        <v>287</v>
      </c>
      <c r="I396">
        <v>647</v>
      </c>
      <c r="J396">
        <v>67</v>
      </c>
      <c r="K396">
        <v>260</v>
      </c>
      <c r="L396">
        <v>37</v>
      </c>
      <c r="M396">
        <v>63</v>
      </c>
      <c r="N396">
        <v>12</v>
      </c>
      <c r="O396">
        <v>0</v>
      </c>
      <c r="P396">
        <v>18</v>
      </c>
      <c r="Q396">
        <v>43</v>
      </c>
      <c r="R396">
        <v>0</v>
      </c>
      <c r="S396">
        <v>0</v>
      </c>
      <c r="T396">
        <v>20</v>
      </c>
      <c r="U396">
        <v>55</v>
      </c>
      <c r="V396">
        <v>0.24199999999999999</v>
      </c>
      <c r="W396">
        <v>0.307</v>
      </c>
      <c r="X396">
        <v>0.496</v>
      </c>
      <c r="Y396">
        <v>0.80300000000000005</v>
      </c>
      <c r="Z396">
        <v>129</v>
      </c>
      <c r="AA396">
        <v>8</v>
      </c>
      <c r="AB396">
        <v>5</v>
      </c>
      <c r="AC396">
        <v>0</v>
      </c>
      <c r="AD396">
        <v>2</v>
      </c>
      <c r="AE396">
        <v>0</v>
      </c>
      <c r="AF396">
        <v>2</v>
      </c>
      <c r="AG396">
        <v>0.23799999999999999</v>
      </c>
      <c r="AH396">
        <v>106</v>
      </c>
      <c r="AI396">
        <v>124</v>
      </c>
      <c r="AJ396" t="s">
        <v>476</v>
      </c>
    </row>
    <row r="397" spans="1:36" x14ac:dyDescent="0.45">
      <c r="A397">
        <v>396</v>
      </c>
      <c r="C397" t="s">
        <v>475</v>
      </c>
      <c r="D397" t="str">
        <f t="shared" si="6"/>
        <v>Anthony Santander2019</v>
      </c>
      <c r="E397" t="s">
        <v>1395</v>
      </c>
      <c r="F397">
        <v>2019</v>
      </c>
      <c r="G397">
        <v>65</v>
      </c>
      <c r="H397">
        <v>287</v>
      </c>
      <c r="I397">
        <v>405</v>
      </c>
      <c r="J397">
        <v>65</v>
      </c>
      <c r="K397">
        <v>274</v>
      </c>
      <c r="L397">
        <v>31</v>
      </c>
      <c r="M397">
        <v>70</v>
      </c>
      <c r="N397">
        <v>14</v>
      </c>
      <c r="O397">
        <v>1</v>
      </c>
      <c r="P397">
        <v>16</v>
      </c>
      <c r="Q397">
        <v>44</v>
      </c>
      <c r="R397">
        <v>1</v>
      </c>
      <c r="S397">
        <v>0</v>
      </c>
      <c r="T397">
        <v>10</v>
      </c>
      <c r="U397">
        <v>65</v>
      </c>
      <c r="V397">
        <v>0.25600000000000001</v>
      </c>
      <c r="W397">
        <v>0.28199999999999997</v>
      </c>
      <c r="X397">
        <v>0.48899999999999999</v>
      </c>
      <c r="Y397">
        <v>0.77100000000000002</v>
      </c>
      <c r="Z397">
        <v>134</v>
      </c>
      <c r="AA397">
        <v>1</v>
      </c>
      <c r="AB397">
        <v>1</v>
      </c>
      <c r="AC397">
        <v>0</v>
      </c>
      <c r="AD397">
        <v>2</v>
      </c>
      <c r="AE397">
        <v>0</v>
      </c>
      <c r="AF397">
        <v>4</v>
      </c>
      <c r="AG397">
        <v>0.27700000000000002</v>
      </c>
      <c r="AH397">
        <v>98</v>
      </c>
      <c r="AI397">
        <v>99</v>
      </c>
      <c r="AJ397" t="s">
        <v>476</v>
      </c>
    </row>
    <row r="398" spans="1:36" x14ac:dyDescent="0.45">
      <c r="A398">
        <v>397</v>
      </c>
      <c r="C398" t="s">
        <v>156</v>
      </c>
      <c r="D398" t="str">
        <f t="shared" si="6"/>
        <v>Kyle Seager2017</v>
      </c>
      <c r="E398" t="s">
        <v>1395</v>
      </c>
      <c r="F398">
        <v>2017</v>
      </c>
      <c r="G398">
        <v>68</v>
      </c>
      <c r="H398">
        <v>287</v>
      </c>
      <c r="I398">
        <v>650</v>
      </c>
      <c r="J398">
        <v>68</v>
      </c>
      <c r="K398">
        <v>256</v>
      </c>
      <c r="L398">
        <v>38</v>
      </c>
      <c r="M398">
        <v>64</v>
      </c>
      <c r="N398">
        <v>15</v>
      </c>
      <c r="O398">
        <v>0</v>
      </c>
      <c r="P398">
        <v>17</v>
      </c>
      <c r="Q398">
        <v>41</v>
      </c>
      <c r="R398">
        <v>1</v>
      </c>
      <c r="S398">
        <v>1</v>
      </c>
      <c r="T398">
        <v>26</v>
      </c>
      <c r="U398">
        <v>51</v>
      </c>
      <c r="V398">
        <v>0.25</v>
      </c>
      <c r="W398">
        <v>0.32800000000000001</v>
      </c>
      <c r="X398">
        <v>0.50800000000000001</v>
      </c>
      <c r="Y398">
        <v>0.83499999999999996</v>
      </c>
      <c r="Z398">
        <v>130</v>
      </c>
      <c r="AA398">
        <v>2</v>
      </c>
      <c r="AB398">
        <v>4</v>
      </c>
      <c r="AC398">
        <v>0</v>
      </c>
      <c r="AD398">
        <v>1</v>
      </c>
      <c r="AE398">
        <v>2</v>
      </c>
      <c r="AF398">
        <v>0</v>
      </c>
      <c r="AG398">
        <v>0.249</v>
      </c>
      <c r="AH398">
        <v>114</v>
      </c>
      <c r="AI398">
        <v>120</v>
      </c>
      <c r="AJ398" t="s">
        <v>157</v>
      </c>
    </row>
    <row r="399" spans="1:36" x14ac:dyDescent="0.45">
      <c r="A399">
        <v>398</v>
      </c>
      <c r="C399" t="s">
        <v>459</v>
      </c>
      <c r="D399" t="str">
        <f t="shared" si="6"/>
        <v>Ben Zobrist2014</v>
      </c>
      <c r="E399" t="s">
        <v>1395</v>
      </c>
      <c r="F399">
        <v>2014</v>
      </c>
      <c r="G399">
        <v>63</v>
      </c>
      <c r="H399">
        <v>287</v>
      </c>
      <c r="I399">
        <v>654</v>
      </c>
      <c r="J399">
        <v>63</v>
      </c>
      <c r="K399">
        <v>251</v>
      </c>
      <c r="L399">
        <v>41</v>
      </c>
      <c r="M399">
        <v>70</v>
      </c>
      <c r="N399">
        <v>15</v>
      </c>
      <c r="O399">
        <v>0</v>
      </c>
      <c r="P399">
        <v>4</v>
      </c>
      <c r="Q399">
        <v>28</v>
      </c>
      <c r="R399">
        <v>5</v>
      </c>
      <c r="S399">
        <v>2</v>
      </c>
      <c r="T399">
        <v>31</v>
      </c>
      <c r="U399">
        <v>34</v>
      </c>
      <c r="V399">
        <v>0.27900000000000003</v>
      </c>
      <c r="W399">
        <v>0.35699999999999998</v>
      </c>
      <c r="X399">
        <v>0.38700000000000001</v>
      </c>
      <c r="Y399">
        <v>0.74299999999999999</v>
      </c>
      <c r="Z399">
        <v>97</v>
      </c>
      <c r="AA399">
        <v>4</v>
      </c>
      <c r="AB399">
        <v>1</v>
      </c>
      <c r="AC399">
        <v>1</v>
      </c>
      <c r="AD399">
        <v>3</v>
      </c>
      <c r="AE399">
        <v>2</v>
      </c>
      <c r="AF399">
        <v>4</v>
      </c>
      <c r="AG399">
        <v>0.30599999999999999</v>
      </c>
      <c r="AH399">
        <v>99</v>
      </c>
      <c r="AI399">
        <v>116</v>
      </c>
      <c r="AJ399" t="s">
        <v>460</v>
      </c>
    </row>
    <row r="400" spans="1:36" x14ac:dyDescent="0.45">
      <c r="A400">
        <v>399</v>
      </c>
      <c r="C400" t="s">
        <v>210</v>
      </c>
      <c r="D400" t="str">
        <f t="shared" si="6"/>
        <v>Nolan Arenado2021</v>
      </c>
      <c r="E400" t="s">
        <v>1395</v>
      </c>
      <c r="F400">
        <v>2021</v>
      </c>
      <c r="G400">
        <v>69</v>
      </c>
      <c r="H400">
        <v>286</v>
      </c>
      <c r="I400">
        <v>653</v>
      </c>
      <c r="J400">
        <v>69</v>
      </c>
      <c r="K400">
        <v>257</v>
      </c>
      <c r="L400">
        <v>39</v>
      </c>
      <c r="M400">
        <v>62</v>
      </c>
      <c r="N400">
        <v>8</v>
      </c>
      <c r="O400">
        <v>2</v>
      </c>
      <c r="P400">
        <v>17</v>
      </c>
      <c r="Q400">
        <v>49</v>
      </c>
      <c r="R400">
        <v>1</v>
      </c>
      <c r="S400">
        <v>0</v>
      </c>
      <c r="T400">
        <v>24</v>
      </c>
      <c r="U400">
        <v>48</v>
      </c>
      <c r="V400">
        <v>0.24099999999999999</v>
      </c>
      <c r="W400">
        <v>0.30399999999999999</v>
      </c>
      <c r="X400">
        <v>0.48599999999999999</v>
      </c>
      <c r="Y400">
        <v>0.79100000000000004</v>
      </c>
      <c r="Z400">
        <v>125</v>
      </c>
      <c r="AA400">
        <v>9</v>
      </c>
      <c r="AB400">
        <v>1</v>
      </c>
      <c r="AC400">
        <v>0</v>
      </c>
      <c r="AD400">
        <v>4</v>
      </c>
      <c r="AE400">
        <v>4</v>
      </c>
      <c r="AF400">
        <v>1</v>
      </c>
      <c r="AG400">
        <v>0.23</v>
      </c>
      <c r="AH400">
        <v>96</v>
      </c>
      <c r="AI400">
        <v>111</v>
      </c>
      <c r="AJ400" t="s">
        <v>211</v>
      </c>
    </row>
    <row r="401" spans="1:36" x14ac:dyDescent="0.45">
      <c r="A401">
        <v>400</v>
      </c>
      <c r="C401" t="s">
        <v>1404</v>
      </c>
      <c r="D401" t="str">
        <f t="shared" si="6"/>
        <v>Carlos Asuaje2017</v>
      </c>
      <c r="E401" t="s">
        <v>1395</v>
      </c>
      <c r="F401">
        <v>2017</v>
      </c>
      <c r="G401">
        <v>72</v>
      </c>
      <c r="H401">
        <v>286</v>
      </c>
      <c r="I401">
        <v>343</v>
      </c>
      <c r="J401">
        <v>63</v>
      </c>
      <c r="K401">
        <v>254</v>
      </c>
      <c r="L401">
        <v>25</v>
      </c>
      <c r="M401">
        <v>67</v>
      </c>
      <c r="N401">
        <v>12</v>
      </c>
      <c r="O401">
        <v>0</v>
      </c>
      <c r="P401">
        <v>4</v>
      </c>
      <c r="Q401">
        <v>17</v>
      </c>
      <c r="R401">
        <v>0</v>
      </c>
      <c r="S401">
        <v>1</v>
      </c>
      <c r="T401">
        <v>25</v>
      </c>
      <c r="U401">
        <v>61</v>
      </c>
      <c r="V401">
        <v>0.26400000000000001</v>
      </c>
      <c r="W401">
        <v>0.33300000000000002</v>
      </c>
      <c r="X401">
        <v>0.35799999999999998</v>
      </c>
      <c r="Y401">
        <v>0.69199999999999995</v>
      </c>
      <c r="Z401">
        <v>91</v>
      </c>
      <c r="AA401">
        <v>6</v>
      </c>
      <c r="AB401">
        <v>2</v>
      </c>
      <c r="AC401">
        <v>4</v>
      </c>
      <c r="AD401">
        <v>1</v>
      </c>
      <c r="AE401">
        <v>0</v>
      </c>
      <c r="AF401">
        <v>1</v>
      </c>
      <c r="AG401">
        <v>0.33200000000000002</v>
      </c>
      <c r="AH401">
        <v>99</v>
      </c>
      <c r="AI401">
        <v>87</v>
      </c>
      <c r="AJ401" t="s">
        <v>1405</v>
      </c>
    </row>
    <row r="402" spans="1:36" x14ac:dyDescent="0.45">
      <c r="A402">
        <v>401</v>
      </c>
      <c r="C402" t="s">
        <v>110</v>
      </c>
      <c r="D402" t="str">
        <f t="shared" si="6"/>
        <v>Bo Bichette2022</v>
      </c>
      <c r="E402" t="s">
        <v>1395</v>
      </c>
      <c r="F402">
        <v>2022</v>
      </c>
      <c r="G402">
        <v>67</v>
      </c>
      <c r="H402">
        <v>286</v>
      </c>
      <c r="I402">
        <v>697</v>
      </c>
      <c r="J402">
        <v>66</v>
      </c>
      <c r="K402">
        <v>267</v>
      </c>
      <c r="L402">
        <v>42</v>
      </c>
      <c r="M402">
        <v>90</v>
      </c>
      <c r="N402">
        <v>23</v>
      </c>
      <c r="O402">
        <v>1</v>
      </c>
      <c r="P402">
        <v>10</v>
      </c>
      <c r="Q402">
        <v>43</v>
      </c>
      <c r="R402">
        <v>6</v>
      </c>
      <c r="S402">
        <v>2</v>
      </c>
      <c r="T402">
        <v>16</v>
      </c>
      <c r="U402">
        <v>55</v>
      </c>
      <c r="V402">
        <v>0.33700000000000002</v>
      </c>
      <c r="W402">
        <v>0.378</v>
      </c>
      <c r="X402">
        <v>0.54300000000000004</v>
      </c>
      <c r="Y402">
        <v>0.92100000000000004</v>
      </c>
      <c r="Z402">
        <v>145</v>
      </c>
      <c r="AA402">
        <v>14</v>
      </c>
      <c r="AB402">
        <v>2</v>
      </c>
      <c r="AC402">
        <v>0</v>
      </c>
      <c r="AD402">
        <v>1</v>
      </c>
      <c r="AE402">
        <v>0</v>
      </c>
      <c r="AF402">
        <v>2</v>
      </c>
      <c r="AG402">
        <v>0.39400000000000002</v>
      </c>
      <c r="AH402">
        <v>129</v>
      </c>
      <c r="AI402">
        <v>159</v>
      </c>
      <c r="AJ402" t="s">
        <v>111</v>
      </c>
    </row>
    <row r="403" spans="1:36" x14ac:dyDescent="0.45">
      <c r="A403">
        <v>402</v>
      </c>
      <c r="C403" t="s">
        <v>258</v>
      </c>
      <c r="D403" t="str">
        <f t="shared" si="6"/>
        <v>Michael Brantley2014</v>
      </c>
      <c r="E403" t="s">
        <v>1395</v>
      </c>
      <c r="F403">
        <v>2014</v>
      </c>
      <c r="G403">
        <v>66</v>
      </c>
      <c r="H403">
        <v>286</v>
      </c>
      <c r="I403">
        <v>676</v>
      </c>
      <c r="J403">
        <v>65</v>
      </c>
      <c r="K403">
        <v>260</v>
      </c>
      <c r="L403">
        <v>31</v>
      </c>
      <c r="M403">
        <v>87</v>
      </c>
      <c r="N403">
        <v>23</v>
      </c>
      <c r="O403">
        <v>1</v>
      </c>
      <c r="P403">
        <v>5</v>
      </c>
      <c r="Q403">
        <v>34</v>
      </c>
      <c r="R403">
        <v>13</v>
      </c>
      <c r="S403">
        <v>1</v>
      </c>
      <c r="T403">
        <v>22</v>
      </c>
      <c r="U403">
        <v>24</v>
      </c>
      <c r="V403">
        <v>0.33500000000000002</v>
      </c>
      <c r="W403">
        <v>0.38800000000000001</v>
      </c>
      <c r="X403">
        <v>0.48899999999999999</v>
      </c>
      <c r="Y403">
        <v>0.877</v>
      </c>
      <c r="Z403">
        <v>127</v>
      </c>
      <c r="AA403">
        <v>6</v>
      </c>
      <c r="AB403">
        <v>2</v>
      </c>
      <c r="AC403">
        <v>0</v>
      </c>
      <c r="AD403">
        <v>2</v>
      </c>
      <c r="AE403">
        <v>4</v>
      </c>
      <c r="AF403">
        <v>4</v>
      </c>
      <c r="AG403">
        <v>0.35199999999999998</v>
      </c>
      <c r="AH403">
        <v>97</v>
      </c>
      <c r="AI403">
        <v>153</v>
      </c>
      <c r="AJ403" t="s">
        <v>259</v>
      </c>
    </row>
    <row r="404" spans="1:36" x14ac:dyDescent="0.45">
      <c r="A404">
        <v>403</v>
      </c>
      <c r="C404" t="s">
        <v>264</v>
      </c>
      <c r="D404" t="str">
        <f t="shared" si="6"/>
        <v>Matt Chapman2018</v>
      </c>
      <c r="E404" t="s">
        <v>1395</v>
      </c>
      <c r="F404">
        <v>2018</v>
      </c>
      <c r="G404">
        <v>64</v>
      </c>
      <c r="H404">
        <v>286</v>
      </c>
      <c r="I404">
        <v>616</v>
      </c>
      <c r="J404">
        <v>64</v>
      </c>
      <c r="K404">
        <v>259</v>
      </c>
      <c r="L404">
        <v>52</v>
      </c>
      <c r="M404">
        <v>80</v>
      </c>
      <c r="N404">
        <v>25</v>
      </c>
      <c r="O404">
        <v>3</v>
      </c>
      <c r="P404">
        <v>14</v>
      </c>
      <c r="Q404">
        <v>39</v>
      </c>
      <c r="R404">
        <v>0</v>
      </c>
      <c r="S404">
        <v>0</v>
      </c>
      <c r="T404">
        <v>23</v>
      </c>
      <c r="U404">
        <v>68</v>
      </c>
      <c r="V404">
        <v>0.309</v>
      </c>
      <c r="W404">
        <v>0.371</v>
      </c>
      <c r="X404">
        <v>0.59099999999999997</v>
      </c>
      <c r="Y404">
        <v>0.96099999999999997</v>
      </c>
      <c r="Z404">
        <v>153</v>
      </c>
      <c r="AA404">
        <v>9</v>
      </c>
      <c r="AB404">
        <v>3</v>
      </c>
      <c r="AC404">
        <v>0</v>
      </c>
      <c r="AD404">
        <v>1</v>
      </c>
      <c r="AE404">
        <v>0</v>
      </c>
      <c r="AF404">
        <v>1</v>
      </c>
      <c r="AG404">
        <v>0.371</v>
      </c>
      <c r="AH404">
        <v>121</v>
      </c>
      <c r="AI404">
        <v>160</v>
      </c>
      <c r="AJ404" t="s">
        <v>265</v>
      </c>
    </row>
    <row r="405" spans="1:36" x14ac:dyDescent="0.45">
      <c r="A405">
        <v>404</v>
      </c>
      <c r="C405" t="s">
        <v>70</v>
      </c>
      <c r="D405" t="str">
        <f t="shared" si="6"/>
        <v>Freddie Freeman2019</v>
      </c>
      <c r="E405" t="s">
        <v>1395</v>
      </c>
      <c r="F405">
        <v>2019</v>
      </c>
      <c r="G405">
        <v>68</v>
      </c>
      <c r="H405">
        <v>286</v>
      </c>
      <c r="I405">
        <v>692</v>
      </c>
      <c r="J405">
        <v>67</v>
      </c>
      <c r="K405">
        <v>241</v>
      </c>
      <c r="L405">
        <v>44</v>
      </c>
      <c r="M405">
        <v>66</v>
      </c>
      <c r="N405">
        <v>9</v>
      </c>
      <c r="O405">
        <v>0</v>
      </c>
      <c r="P405">
        <v>15</v>
      </c>
      <c r="Q405">
        <v>53</v>
      </c>
      <c r="R405">
        <v>3</v>
      </c>
      <c r="S405">
        <v>1</v>
      </c>
      <c r="T405">
        <v>41</v>
      </c>
      <c r="U405">
        <v>52</v>
      </c>
      <c r="V405">
        <v>0.27400000000000002</v>
      </c>
      <c r="W405">
        <v>0.38100000000000001</v>
      </c>
      <c r="X405">
        <v>0.498</v>
      </c>
      <c r="Y405">
        <v>0.879</v>
      </c>
      <c r="Z405">
        <v>120</v>
      </c>
      <c r="AA405">
        <v>10</v>
      </c>
      <c r="AB405">
        <v>2</v>
      </c>
      <c r="AC405">
        <v>0</v>
      </c>
      <c r="AD405">
        <v>2</v>
      </c>
      <c r="AE405">
        <v>6</v>
      </c>
      <c r="AF405">
        <v>2</v>
      </c>
      <c r="AG405">
        <v>0.28999999999999998</v>
      </c>
      <c r="AH405">
        <v>89</v>
      </c>
      <c r="AI405">
        <v>132</v>
      </c>
      <c r="AJ405" t="s">
        <v>71</v>
      </c>
    </row>
    <row r="406" spans="1:36" x14ac:dyDescent="0.45">
      <c r="A406">
        <v>405</v>
      </c>
      <c r="C406" t="s">
        <v>70</v>
      </c>
      <c r="D406" t="str">
        <f t="shared" si="6"/>
        <v>Freddie Freeman2014</v>
      </c>
      <c r="E406" t="s">
        <v>1395</v>
      </c>
      <c r="F406">
        <v>2014</v>
      </c>
      <c r="G406">
        <v>67</v>
      </c>
      <c r="H406">
        <v>286</v>
      </c>
      <c r="I406">
        <v>708</v>
      </c>
      <c r="J406">
        <v>67</v>
      </c>
      <c r="K406">
        <v>241</v>
      </c>
      <c r="L406">
        <v>29</v>
      </c>
      <c r="M406">
        <v>67</v>
      </c>
      <c r="N406">
        <v>15</v>
      </c>
      <c r="O406">
        <v>1</v>
      </c>
      <c r="P406">
        <v>5</v>
      </c>
      <c r="Q406">
        <v>26</v>
      </c>
      <c r="R406">
        <v>3</v>
      </c>
      <c r="S406">
        <v>2</v>
      </c>
      <c r="T406">
        <v>40</v>
      </c>
      <c r="U406">
        <v>64</v>
      </c>
      <c r="V406">
        <v>0.27800000000000002</v>
      </c>
      <c r="W406">
        <v>0.38800000000000001</v>
      </c>
      <c r="X406">
        <v>0.41099999999999998</v>
      </c>
      <c r="Y406">
        <v>0.79900000000000004</v>
      </c>
      <c r="Z406">
        <v>99</v>
      </c>
      <c r="AA406">
        <v>7</v>
      </c>
      <c r="AB406">
        <v>4</v>
      </c>
      <c r="AC406">
        <v>0</v>
      </c>
      <c r="AD406">
        <v>1</v>
      </c>
      <c r="AE406">
        <v>1</v>
      </c>
      <c r="AF406">
        <v>0</v>
      </c>
      <c r="AG406">
        <v>0.35799999999999998</v>
      </c>
      <c r="AH406">
        <v>90</v>
      </c>
      <c r="AI406">
        <v>133</v>
      </c>
      <c r="AJ406" t="s">
        <v>71</v>
      </c>
    </row>
    <row r="407" spans="1:36" x14ac:dyDescent="0.45">
      <c r="A407">
        <v>406</v>
      </c>
      <c r="C407" t="s">
        <v>242</v>
      </c>
      <c r="D407" t="str">
        <f t="shared" si="6"/>
        <v>Rhys Hoskins2022</v>
      </c>
      <c r="E407" t="s">
        <v>1395</v>
      </c>
      <c r="F407">
        <v>2022</v>
      </c>
      <c r="G407">
        <v>65</v>
      </c>
      <c r="H407">
        <v>286</v>
      </c>
      <c r="I407">
        <v>672</v>
      </c>
      <c r="J407">
        <v>65</v>
      </c>
      <c r="K407">
        <v>253</v>
      </c>
      <c r="L407">
        <v>32</v>
      </c>
      <c r="M407">
        <v>63</v>
      </c>
      <c r="N407">
        <v>15</v>
      </c>
      <c r="O407">
        <v>0</v>
      </c>
      <c r="P407">
        <v>11</v>
      </c>
      <c r="Q407">
        <v>35</v>
      </c>
      <c r="R407">
        <v>2</v>
      </c>
      <c r="S407">
        <v>1</v>
      </c>
      <c r="T407">
        <v>27</v>
      </c>
      <c r="U407">
        <v>71</v>
      </c>
      <c r="V407">
        <v>0.249</v>
      </c>
      <c r="W407">
        <v>0.32600000000000001</v>
      </c>
      <c r="X407">
        <v>0.439</v>
      </c>
      <c r="Y407">
        <v>0.76500000000000001</v>
      </c>
      <c r="Z407">
        <v>111</v>
      </c>
      <c r="AA407">
        <v>6</v>
      </c>
      <c r="AB407">
        <v>3</v>
      </c>
      <c r="AC407">
        <v>0</v>
      </c>
      <c r="AD407">
        <v>2</v>
      </c>
      <c r="AE407">
        <v>0</v>
      </c>
      <c r="AF407">
        <v>1</v>
      </c>
      <c r="AG407">
        <v>0.30099999999999999</v>
      </c>
      <c r="AH407">
        <v>93</v>
      </c>
      <c r="AI407">
        <v>116</v>
      </c>
      <c r="AJ407" t="s">
        <v>243</v>
      </c>
    </row>
    <row r="408" spans="1:36" x14ac:dyDescent="0.45">
      <c r="A408">
        <v>407</v>
      </c>
      <c r="C408" t="s">
        <v>1406</v>
      </c>
      <c r="D408" t="str">
        <f t="shared" si="6"/>
        <v>Nolan Jones2023</v>
      </c>
      <c r="E408" t="s">
        <v>1395</v>
      </c>
      <c r="F408">
        <v>2023</v>
      </c>
      <c r="G408">
        <v>69</v>
      </c>
      <c r="H408">
        <v>286</v>
      </c>
      <c r="I408">
        <v>424</v>
      </c>
      <c r="J408">
        <v>66</v>
      </c>
      <c r="K408">
        <v>246</v>
      </c>
      <c r="L408">
        <v>43</v>
      </c>
      <c r="M408">
        <v>74</v>
      </c>
      <c r="N408">
        <v>14</v>
      </c>
      <c r="O408">
        <v>4</v>
      </c>
      <c r="P408">
        <v>15</v>
      </c>
      <c r="Q408">
        <v>48</v>
      </c>
      <c r="R408">
        <v>15</v>
      </c>
      <c r="S408">
        <v>3</v>
      </c>
      <c r="T408">
        <v>37</v>
      </c>
      <c r="U408">
        <v>81</v>
      </c>
      <c r="V408">
        <v>0.30099999999999999</v>
      </c>
      <c r="W408">
        <v>0.39500000000000002</v>
      </c>
      <c r="X408">
        <v>0.57299999999999995</v>
      </c>
      <c r="Y408">
        <v>0.96799999999999997</v>
      </c>
      <c r="Z408">
        <v>141</v>
      </c>
      <c r="AA408">
        <v>0</v>
      </c>
      <c r="AB408">
        <v>2</v>
      </c>
      <c r="AC408">
        <v>0</v>
      </c>
      <c r="AD408">
        <v>1</v>
      </c>
      <c r="AE408">
        <v>2</v>
      </c>
      <c r="AF408">
        <v>1</v>
      </c>
      <c r="AG408">
        <v>0.39100000000000001</v>
      </c>
      <c r="AH408">
        <v>107</v>
      </c>
      <c r="AI408">
        <v>160</v>
      </c>
      <c r="AJ408" t="s">
        <v>1407</v>
      </c>
    </row>
    <row r="409" spans="1:36" x14ac:dyDescent="0.45">
      <c r="A409">
        <v>408</v>
      </c>
      <c r="C409" t="s">
        <v>42</v>
      </c>
      <c r="D409" t="str">
        <f t="shared" si="6"/>
        <v>Nick Markakis2018</v>
      </c>
      <c r="E409" t="s">
        <v>1395</v>
      </c>
      <c r="F409">
        <v>2018</v>
      </c>
      <c r="G409">
        <v>68</v>
      </c>
      <c r="H409">
        <v>286</v>
      </c>
      <c r="I409">
        <v>705</v>
      </c>
      <c r="J409">
        <v>68</v>
      </c>
      <c r="K409">
        <v>252</v>
      </c>
      <c r="L409">
        <v>23</v>
      </c>
      <c r="M409">
        <v>65</v>
      </c>
      <c r="N409">
        <v>14</v>
      </c>
      <c r="O409">
        <v>1</v>
      </c>
      <c r="P409">
        <v>4</v>
      </c>
      <c r="Q409">
        <v>32</v>
      </c>
      <c r="R409">
        <v>0</v>
      </c>
      <c r="S409">
        <v>0</v>
      </c>
      <c r="T409">
        <v>30</v>
      </c>
      <c r="U409">
        <v>34</v>
      </c>
      <c r="V409">
        <v>0.25800000000000001</v>
      </c>
      <c r="W409">
        <v>0.33200000000000002</v>
      </c>
      <c r="X409">
        <v>0.36899999999999999</v>
      </c>
      <c r="Y409">
        <v>0.70099999999999996</v>
      </c>
      <c r="Z409">
        <v>93</v>
      </c>
      <c r="AA409">
        <v>4</v>
      </c>
      <c r="AB409">
        <v>0</v>
      </c>
      <c r="AC409">
        <v>0</v>
      </c>
      <c r="AD409">
        <v>4</v>
      </c>
      <c r="AE409">
        <v>3</v>
      </c>
      <c r="AF409">
        <v>0</v>
      </c>
      <c r="AG409">
        <v>0.28000000000000003</v>
      </c>
      <c r="AH409">
        <v>75</v>
      </c>
      <c r="AI409">
        <v>94</v>
      </c>
      <c r="AJ409" t="s">
        <v>43</v>
      </c>
    </row>
    <row r="410" spans="1:36" x14ac:dyDescent="0.45">
      <c r="A410">
        <v>409</v>
      </c>
      <c r="C410" t="s">
        <v>503</v>
      </c>
      <c r="D410" t="str">
        <f t="shared" si="6"/>
        <v>Jeff McNeil2023</v>
      </c>
      <c r="E410" t="s">
        <v>1395</v>
      </c>
      <c r="F410">
        <v>2023</v>
      </c>
      <c r="G410">
        <v>67</v>
      </c>
      <c r="H410">
        <v>286</v>
      </c>
      <c r="I410">
        <v>648</v>
      </c>
      <c r="J410">
        <v>67</v>
      </c>
      <c r="K410">
        <v>265</v>
      </c>
      <c r="L410">
        <v>38</v>
      </c>
      <c r="M410">
        <v>77</v>
      </c>
      <c r="N410">
        <v>12</v>
      </c>
      <c r="O410">
        <v>3</v>
      </c>
      <c r="P410">
        <v>7</v>
      </c>
      <c r="Q410">
        <v>29</v>
      </c>
      <c r="R410">
        <v>5</v>
      </c>
      <c r="S410">
        <v>0</v>
      </c>
      <c r="T410">
        <v>12</v>
      </c>
      <c r="U410">
        <v>23</v>
      </c>
      <c r="V410">
        <v>0.29099999999999998</v>
      </c>
      <c r="W410">
        <v>0.33700000000000002</v>
      </c>
      <c r="X410">
        <v>0.438</v>
      </c>
      <c r="Y410">
        <v>0.77500000000000002</v>
      </c>
      <c r="Z410">
        <v>116</v>
      </c>
      <c r="AA410">
        <v>1</v>
      </c>
      <c r="AB410">
        <v>7</v>
      </c>
      <c r="AC410">
        <v>1</v>
      </c>
      <c r="AD410">
        <v>1</v>
      </c>
      <c r="AE410">
        <v>0</v>
      </c>
      <c r="AF410">
        <v>1</v>
      </c>
      <c r="AG410">
        <v>0.29699999999999999</v>
      </c>
      <c r="AH410">
        <v>117</v>
      </c>
      <c r="AI410">
        <v>110</v>
      </c>
      <c r="AJ410" t="s">
        <v>504</v>
      </c>
    </row>
    <row r="411" spans="1:36" x14ac:dyDescent="0.45">
      <c r="A411">
        <v>410</v>
      </c>
      <c r="C411" t="s">
        <v>519</v>
      </c>
      <c r="D411" t="str">
        <f t="shared" si="6"/>
        <v>Austin Meadows2019</v>
      </c>
      <c r="E411" t="s">
        <v>1395</v>
      </c>
      <c r="F411">
        <v>2019</v>
      </c>
      <c r="G411">
        <v>67</v>
      </c>
      <c r="H411">
        <v>286</v>
      </c>
      <c r="I411">
        <v>591</v>
      </c>
      <c r="J411">
        <v>64</v>
      </c>
      <c r="K411">
        <v>257</v>
      </c>
      <c r="L411">
        <v>47</v>
      </c>
      <c r="M411">
        <v>75</v>
      </c>
      <c r="N411">
        <v>15</v>
      </c>
      <c r="O411">
        <v>3</v>
      </c>
      <c r="P411">
        <v>21</v>
      </c>
      <c r="Q411">
        <v>48</v>
      </c>
      <c r="R411">
        <v>4</v>
      </c>
      <c r="S411">
        <v>3</v>
      </c>
      <c r="T411">
        <v>27</v>
      </c>
      <c r="U411">
        <v>59</v>
      </c>
      <c r="V411">
        <v>0.29199999999999998</v>
      </c>
      <c r="W411">
        <v>0.36399999999999999</v>
      </c>
      <c r="X411">
        <v>0.61899999999999999</v>
      </c>
      <c r="Y411">
        <v>0.98199999999999998</v>
      </c>
      <c r="Z411">
        <v>159</v>
      </c>
      <c r="AA411">
        <v>2</v>
      </c>
      <c r="AB411">
        <v>2</v>
      </c>
      <c r="AC411">
        <v>0</v>
      </c>
      <c r="AD411">
        <v>0</v>
      </c>
      <c r="AE411">
        <v>2</v>
      </c>
      <c r="AF411">
        <v>0</v>
      </c>
      <c r="AG411">
        <v>0.30499999999999999</v>
      </c>
      <c r="AH411">
        <v>111</v>
      </c>
      <c r="AI411">
        <v>154</v>
      </c>
      <c r="AJ411" t="s">
        <v>520</v>
      </c>
    </row>
    <row r="412" spans="1:36" x14ac:dyDescent="0.45">
      <c r="A412">
        <v>411</v>
      </c>
      <c r="C412" t="s">
        <v>340</v>
      </c>
      <c r="D412" t="str">
        <f t="shared" si="6"/>
        <v>Wil Myers2017</v>
      </c>
      <c r="E412" t="s">
        <v>1395</v>
      </c>
      <c r="F412">
        <v>2017</v>
      </c>
      <c r="G412">
        <v>70</v>
      </c>
      <c r="H412">
        <v>286</v>
      </c>
      <c r="I412">
        <v>649</v>
      </c>
      <c r="J412">
        <v>69</v>
      </c>
      <c r="K412">
        <v>245</v>
      </c>
      <c r="L412">
        <v>36</v>
      </c>
      <c r="M412">
        <v>56</v>
      </c>
      <c r="N412">
        <v>13</v>
      </c>
      <c r="O412">
        <v>1</v>
      </c>
      <c r="P412">
        <v>14</v>
      </c>
      <c r="Q412">
        <v>32</v>
      </c>
      <c r="R412">
        <v>10</v>
      </c>
      <c r="S412">
        <v>2</v>
      </c>
      <c r="T412">
        <v>34</v>
      </c>
      <c r="U412">
        <v>71</v>
      </c>
      <c r="V412">
        <v>0.22900000000000001</v>
      </c>
      <c r="W412">
        <v>0.32500000000000001</v>
      </c>
      <c r="X412">
        <v>0.46100000000000002</v>
      </c>
      <c r="Y412">
        <v>0.78600000000000003</v>
      </c>
      <c r="Z412">
        <v>113</v>
      </c>
      <c r="AA412">
        <v>5</v>
      </c>
      <c r="AB412">
        <v>3</v>
      </c>
      <c r="AC412">
        <v>0</v>
      </c>
      <c r="AD412">
        <v>4</v>
      </c>
      <c r="AE412">
        <v>2</v>
      </c>
      <c r="AF412">
        <v>4</v>
      </c>
      <c r="AG412">
        <v>0.25600000000000001</v>
      </c>
      <c r="AH412">
        <v>98</v>
      </c>
      <c r="AI412">
        <v>108</v>
      </c>
      <c r="AJ412" t="s">
        <v>341</v>
      </c>
    </row>
    <row r="413" spans="1:36" x14ac:dyDescent="0.45">
      <c r="A413">
        <v>412</v>
      </c>
      <c r="C413" t="s">
        <v>118</v>
      </c>
      <c r="D413" t="str">
        <f t="shared" si="6"/>
        <v>Albert Pujols2014</v>
      </c>
      <c r="E413" t="s">
        <v>1395</v>
      </c>
      <c r="F413">
        <v>2014</v>
      </c>
      <c r="G413">
        <v>67</v>
      </c>
      <c r="H413">
        <v>286</v>
      </c>
      <c r="I413">
        <v>695</v>
      </c>
      <c r="J413">
        <v>67</v>
      </c>
      <c r="K413">
        <v>260</v>
      </c>
      <c r="L413">
        <v>31</v>
      </c>
      <c r="M413">
        <v>68</v>
      </c>
      <c r="N413">
        <v>18</v>
      </c>
      <c r="O413">
        <v>1</v>
      </c>
      <c r="P413">
        <v>8</v>
      </c>
      <c r="Q413">
        <v>41</v>
      </c>
      <c r="R413">
        <v>1</v>
      </c>
      <c r="S413">
        <v>0</v>
      </c>
      <c r="T413">
        <v>23</v>
      </c>
      <c r="U413">
        <v>32</v>
      </c>
      <c r="V413">
        <v>0.26200000000000001</v>
      </c>
      <c r="W413">
        <v>0.32200000000000001</v>
      </c>
      <c r="X413">
        <v>0.43099999999999999</v>
      </c>
      <c r="Y413">
        <v>0.753</v>
      </c>
      <c r="Z413">
        <v>112</v>
      </c>
      <c r="AA413">
        <v>14</v>
      </c>
      <c r="AB413">
        <v>1</v>
      </c>
      <c r="AC413">
        <v>0</v>
      </c>
      <c r="AD413">
        <v>2</v>
      </c>
      <c r="AE413">
        <v>4</v>
      </c>
      <c r="AF413">
        <v>3</v>
      </c>
      <c r="AG413">
        <v>0.27</v>
      </c>
      <c r="AH413">
        <v>92</v>
      </c>
      <c r="AI413">
        <v>117</v>
      </c>
      <c r="AJ413" t="s">
        <v>119</v>
      </c>
    </row>
    <row r="414" spans="1:36" x14ac:dyDescent="0.45">
      <c r="A414">
        <v>413</v>
      </c>
      <c r="C414" t="s">
        <v>198</v>
      </c>
      <c r="D414" t="str">
        <f t="shared" si="6"/>
        <v>Anthony Rendon2014</v>
      </c>
      <c r="E414" t="s">
        <v>1395</v>
      </c>
      <c r="F414">
        <v>2014</v>
      </c>
      <c r="G414">
        <v>64</v>
      </c>
      <c r="H414">
        <v>286</v>
      </c>
      <c r="I414">
        <v>683</v>
      </c>
      <c r="J414">
        <v>63</v>
      </c>
      <c r="K414">
        <v>254</v>
      </c>
      <c r="L414">
        <v>44</v>
      </c>
      <c r="M414">
        <v>73</v>
      </c>
      <c r="N414">
        <v>15</v>
      </c>
      <c r="O414">
        <v>1</v>
      </c>
      <c r="P414">
        <v>8</v>
      </c>
      <c r="Q414">
        <v>30</v>
      </c>
      <c r="R414">
        <v>9</v>
      </c>
      <c r="S414">
        <v>2</v>
      </c>
      <c r="T414">
        <v>27</v>
      </c>
      <c r="U414">
        <v>41</v>
      </c>
      <c r="V414">
        <v>0.28699999999999998</v>
      </c>
      <c r="W414">
        <v>0.36099999999999999</v>
      </c>
      <c r="X414">
        <v>0.44900000000000001</v>
      </c>
      <c r="Y414">
        <v>0.81</v>
      </c>
      <c r="Z414">
        <v>114</v>
      </c>
      <c r="AA414">
        <v>6</v>
      </c>
      <c r="AB414">
        <v>3</v>
      </c>
      <c r="AC414">
        <v>1</v>
      </c>
      <c r="AD414">
        <v>1</v>
      </c>
      <c r="AE414">
        <v>1</v>
      </c>
      <c r="AF414">
        <v>2</v>
      </c>
      <c r="AG414">
        <v>0.316</v>
      </c>
      <c r="AH414">
        <v>98</v>
      </c>
      <c r="AI414">
        <v>134</v>
      </c>
      <c r="AJ414" t="s">
        <v>199</v>
      </c>
    </row>
    <row r="415" spans="1:36" x14ac:dyDescent="0.45">
      <c r="A415">
        <v>414</v>
      </c>
      <c r="C415" t="s">
        <v>753</v>
      </c>
      <c r="D415" t="str">
        <f t="shared" si="6"/>
        <v>Víctor Robles2019</v>
      </c>
      <c r="E415" t="s">
        <v>1395</v>
      </c>
      <c r="F415">
        <v>2019</v>
      </c>
      <c r="G415">
        <v>70</v>
      </c>
      <c r="H415">
        <v>286</v>
      </c>
      <c r="I415">
        <v>617</v>
      </c>
      <c r="J415">
        <v>68</v>
      </c>
      <c r="K415">
        <v>257</v>
      </c>
      <c r="L415">
        <v>39</v>
      </c>
      <c r="M415">
        <v>68</v>
      </c>
      <c r="N415">
        <v>19</v>
      </c>
      <c r="O415">
        <v>1</v>
      </c>
      <c r="P415">
        <v>4</v>
      </c>
      <c r="Q415">
        <v>28</v>
      </c>
      <c r="R415">
        <v>16</v>
      </c>
      <c r="S415">
        <v>3</v>
      </c>
      <c r="T415">
        <v>18</v>
      </c>
      <c r="U415">
        <v>60</v>
      </c>
      <c r="V415">
        <v>0.26500000000000001</v>
      </c>
      <c r="W415">
        <v>0.33200000000000002</v>
      </c>
      <c r="X415">
        <v>0.39300000000000002</v>
      </c>
      <c r="Y415">
        <v>0.72499999999999998</v>
      </c>
      <c r="Z415">
        <v>101</v>
      </c>
      <c r="AA415">
        <v>3</v>
      </c>
      <c r="AB415">
        <v>9</v>
      </c>
      <c r="AC415">
        <v>0</v>
      </c>
      <c r="AD415">
        <v>2</v>
      </c>
      <c r="AE415">
        <v>2</v>
      </c>
      <c r="AF415">
        <v>4</v>
      </c>
      <c r="AG415">
        <v>0.32800000000000001</v>
      </c>
      <c r="AH415">
        <v>96</v>
      </c>
      <c r="AI415">
        <v>93</v>
      </c>
      <c r="AJ415" t="s">
        <v>754</v>
      </c>
    </row>
    <row r="416" spans="1:36" x14ac:dyDescent="0.45">
      <c r="A416">
        <v>415</v>
      </c>
      <c r="C416" t="s">
        <v>234</v>
      </c>
      <c r="D416" t="str">
        <f t="shared" si="6"/>
        <v>Eugenio Suárez2017</v>
      </c>
      <c r="E416" t="s">
        <v>1395</v>
      </c>
      <c r="F416">
        <v>2017</v>
      </c>
      <c r="G416">
        <v>70</v>
      </c>
      <c r="H416">
        <v>286</v>
      </c>
      <c r="I416">
        <v>632</v>
      </c>
      <c r="J416">
        <v>68</v>
      </c>
      <c r="K416">
        <v>239</v>
      </c>
      <c r="L416">
        <v>40</v>
      </c>
      <c r="M416">
        <v>64</v>
      </c>
      <c r="N416">
        <v>11</v>
      </c>
      <c r="O416">
        <v>0</v>
      </c>
      <c r="P416">
        <v>14</v>
      </c>
      <c r="Q416">
        <v>38</v>
      </c>
      <c r="R416">
        <v>1</v>
      </c>
      <c r="S416">
        <v>3</v>
      </c>
      <c r="T416">
        <v>41</v>
      </c>
      <c r="U416">
        <v>66</v>
      </c>
      <c r="V416">
        <v>0.26800000000000002</v>
      </c>
      <c r="W416">
        <v>0.378</v>
      </c>
      <c r="X416">
        <v>0.49</v>
      </c>
      <c r="Y416">
        <v>0.86699999999999999</v>
      </c>
      <c r="Z416">
        <v>117</v>
      </c>
      <c r="AA416">
        <v>6</v>
      </c>
      <c r="AB416">
        <v>3</v>
      </c>
      <c r="AC416">
        <v>0</v>
      </c>
      <c r="AD416">
        <v>3</v>
      </c>
      <c r="AE416">
        <v>1</v>
      </c>
      <c r="AF416">
        <v>1</v>
      </c>
      <c r="AG416">
        <v>0.309</v>
      </c>
      <c r="AH416">
        <v>109</v>
      </c>
      <c r="AI416">
        <v>131</v>
      </c>
      <c r="AJ416" t="s">
        <v>235</v>
      </c>
    </row>
    <row r="417" spans="1:36" x14ac:dyDescent="0.45">
      <c r="A417">
        <v>416</v>
      </c>
      <c r="C417" t="s">
        <v>218</v>
      </c>
      <c r="D417" t="str">
        <f t="shared" si="6"/>
        <v>Josh Bell2023</v>
      </c>
      <c r="E417" t="s">
        <v>1395</v>
      </c>
      <c r="F417">
        <v>2023</v>
      </c>
      <c r="G417">
        <v>68</v>
      </c>
      <c r="H417">
        <v>285</v>
      </c>
      <c r="I417">
        <v>617</v>
      </c>
      <c r="J417">
        <v>68</v>
      </c>
      <c r="K417">
        <v>256</v>
      </c>
      <c r="L417">
        <v>33</v>
      </c>
      <c r="M417">
        <v>68</v>
      </c>
      <c r="N417">
        <v>11</v>
      </c>
      <c r="O417">
        <v>0</v>
      </c>
      <c r="P417">
        <v>13</v>
      </c>
      <c r="Q417">
        <v>32</v>
      </c>
      <c r="R417">
        <v>0</v>
      </c>
      <c r="S417">
        <v>0</v>
      </c>
      <c r="T417">
        <v>24</v>
      </c>
      <c r="U417">
        <v>63</v>
      </c>
      <c r="V417">
        <v>0.26600000000000001</v>
      </c>
      <c r="W417">
        <v>0.33200000000000002</v>
      </c>
      <c r="X417">
        <v>0.46100000000000002</v>
      </c>
      <c r="Y417">
        <v>0.79300000000000004</v>
      </c>
      <c r="Z417">
        <v>118</v>
      </c>
      <c r="AA417">
        <v>9</v>
      </c>
      <c r="AB417">
        <v>2</v>
      </c>
      <c r="AC417">
        <v>0</v>
      </c>
      <c r="AD417">
        <v>1</v>
      </c>
      <c r="AE417">
        <v>1</v>
      </c>
      <c r="AF417">
        <v>2</v>
      </c>
      <c r="AG417">
        <v>0.30399999999999999</v>
      </c>
      <c r="AH417">
        <v>112</v>
      </c>
      <c r="AI417">
        <v>114</v>
      </c>
      <c r="AJ417" t="s">
        <v>219</v>
      </c>
    </row>
    <row r="418" spans="1:36" x14ac:dyDescent="0.45">
      <c r="A418">
        <v>417</v>
      </c>
      <c r="C418" t="s">
        <v>370</v>
      </c>
      <c r="D418" t="str">
        <f t="shared" si="6"/>
        <v>Paul DeJong2018</v>
      </c>
      <c r="E418" t="s">
        <v>1395</v>
      </c>
      <c r="F418">
        <v>2018</v>
      </c>
      <c r="G418">
        <v>66</v>
      </c>
      <c r="H418">
        <v>285</v>
      </c>
      <c r="I418">
        <v>490</v>
      </c>
      <c r="J418">
        <v>64</v>
      </c>
      <c r="K418">
        <v>254</v>
      </c>
      <c r="L418">
        <v>38</v>
      </c>
      <c r="M418">
        <v>58</v>
      </c>
      <c r="N418">
        <v>16</v>
      </c>
      <c r="O418">
        <v>1</v>
      </c>
      <c r="P418">
        <v>11</v>
      </c>
      <c r="Q418">
        <v>49</v>
      </c>
      <c r="R418">
        <v>1</v>
      </c>
      <c r="S418">
        <v>1</v>
      </c>
      <c r="T418">
        <v>18</v>
      </c>
      <c r="U418">
        <v>67</v>
      </c>
      <c r="V418">
        <v>0.22800000000000001</v>
      </c>
      <c r="W418">
        <v>0.29199999999999998</v>
      </c>
      <c r="X418">
        <v>0.42899999999999999</v>
      </c>
      <c r="Y418">
        <v>0.72099999999999997</v>
      </c>
      <c r="Z418">
        <v>109</v>
      </c>
      <c r="AA418">
        <v>2</v>
      </c>
      <c r="AB418">
        <v>7</v>
      </c>
      <c r="AC418">
        <v>0</v>
      </c>
      <c r="AD418">
        <v>5</v>
      </c>
      <c r="AE418">
        <v>1</v>
      </c>
      <c r="AF418">
        <v>2</v>
      </c>
      <c r="AG418">
        <v>0.26</v>
      </c>
      <c r="AH418">
        <v>92</v>
      </c>
      <c r="AI418">
        <v>96</v>
      </c>
      <c r="AJ418" t="s">
        <v>371</v>
      </c>
    </row>
    <row r="419" spans="1:36" x14ac:dyDescent="0.45">
      <c r="A419">
        <v>418</v>
      </c>
      <c r="C419" t="s">
        <v>114</v>
      </c>
      <c r="D419" t="str">
        <f t="shared" si="6"/>
        <v>Josh Donaldson2014</v>
      </c>
      <c r="E419" t="s">
        <v>1395</v>
      </c>
      <c r="F419">
        <v>2014</v>
      </c>
      <c r="G419">
        <v>66</v>
      </c>
      <c r="H419">
        <v>285</v>
      </c>
      <c r="I419">
        <v>695</v>
      </c>
      <c r="J419">
        <v>65</v>
      </c>
      <c r="K419">
        <v>243</v>
      </c>
      <c r="L419">
        <v>32</v>
      </c>
      <c r="M419">
        <v>68</v>
      </c>
      <c r="N419">
        <v>18</v>
      </c>
      <c r="O419">
        <v>0</v>
      </c>
      <c r="P419">
        <v>9</v>
      </c>
      <c r="Q419">
        <v>33</v>
      </c>
      <c r="R419">
        <v>5</v>
      </c>
      <c r="S419">
        <v>0</v>
      </c>
      <c r="T419">
        <v>36</v>
      </c>
      <c r="U419">
        <v>51</v>
      </c>
      <c r="V419">
        <v>0.28000000000000003</v>
      </c>
      <c r="W419">
        <v>0.379</v>
      </c>
      <c r="X419">
        <v>0.46500000000000002</v>
      </c>
      <c r="Y419">
        <v>0.84399999999999997</v>
      </c>
      <c r="Z419">
        <v>113</v>
      </c>
      <c r="AA419">
        <v>6</v>
      </c>
      <c r="AB419">
        <v>4</v>
      </c>
      <c r="AC419">
        <v>0</v>
      </c>
      <c r="AD419">
        <v>2</v>
      </c>
      <c r="AE419">
        <v>3</v>
      </c>
      <c r="AF419">
        <v>2</v>
      </c>
      <c r="AG419">
        <v>0.31900000000000001</v>
      </c>
      <c r="AH419">
        <v>113</v>
      </c>
      <c r="AI419">
        <v>144</v>
      </c>
      <c r="AJ419" t="s">
        <v>115</v>
      </c>
    </row>
    <row r="420" spans="1:36" x14ac:dyDescent="0.45">
      <c r="A420">
        <v>419</v>
      </c>
      <c r="C420" t="s">
        <v>501</v>
      </c>
      <c r="D420" t="str">
        <f t="shared" si="6"/>
        <v>Carlos González2015</v>
      </c>
      <c r="E420" t="s">
        <v>1395</v>
      </c>
      <c r="F420">
        <v>2015</v>
      </c>
      <c r="G420">
        <v>71</v>
      </c>
      <c r="H420">
        <v>285</v>
      </c>
      <c r="I420">
        <v>608</v>
      </c>
      <c r="J420">
        <v>66</v>
      </c>
      <c r="K420">
        <v>260</v>
      </c>
      <c r="L420">
        <v>49</v>
      </c>
      <c r="M420">
        <v>74</v>
      </c>
      <c r="N420">
        <v>9</v>
      </c>
      <c r="O420">
        <v>1</v>
      </c>
      <c r="P420">
        <v>27</v>
      </c>
      <c r="Q420">
        <v>62</v>
      </c>
      <c r="R420">
        <v>0</v>
      </c>
      <c r="S420">
        <v>0</v>
      </c>
      <c r="T420">
        <v>21</v>
      </c>
      <c r="U420">
        <v>69</v>
      </c>
      <c r="V420">
        <v>0.28499999999999998</v>
      </c>
      <c r="W420">
        <v>0.33700000000000002</v>
      </c>
      <c r="X420">
        <v>0.63900000000000001</v>
      </c>
      <c r="Y420">
        <v>0.97499999999999998</v>
      </c>
      <c r="Z420">
        <v>166</v>
      </c>
      <c r="AA420">
        <v>7</v>
      </c>
      <c r="AB420">
        <v>1</v>
      </c>
      <c r="AC420">
        <v>0</v>
      </c>
      <c r="AD420">
        <v>3</v>
      </c>
      <c r="AE420">
        <v>4</v>
      </c>
      <c r="AF420">
        <v>1</v>
      </c>
      <c r="AG420">
        <v>0.28100000000000003</v>
      </c>
      <c r="AH420">
        <v>122</v>
      </c>
      <c r="AI420">
        <v>159</v>
      </c>
      <c r="AJ420" t="s">
        <v>502</v>
      </c>
    </row>
    <row r="421" spans="1:36" x14ac:dyDescent="0.45">
      <c r="A421">
        <v>420</v>
      </c>
      <c r="C421" t="s">
        <v>437</v>
      </c>
      <c r="D421" t="str">
        <f t="shared" si="6"/>
        <v>Josh Harrison2014</v>
      </c>
      <c r="E421" t="s">
        <v>1395</v>
      </c>
      <c r="F421">
        <v>2014</v>
      </c>
      <c r="G421">
        <v>64</v>
      </c>
      <c r="H421">
        <v>285</v>
      </c>
      <c r="I421">
        <v>550</v>
      </c>
      <c r="J421">
        <v>62</v>
      </c>
      <c r="K421">
        <v>271</v>
      </c>
      <c r="L421">
        <v>43</v>
      </c>
      <c r="M421">
        <v>90</v>
      </c>
      <c r="N421">
        <v>23</v>
      </c>
      <c r="O421">
        <v>3</v>
      </c>
      <c r="P421">
        <v>8</v>
      </c>
      <c r="Q421">
        <v>24</v>
      </c>
      <c r="R421">
        <v>9</v>
      </c>
      <c r="S421">
        <v>4</v>
      </c>
      <c r="T421">
        <v>9</v>
      </c>
      <c r="U421">
        <v>43</v>
      </c>
      <c r="V421">
        <v>0.33200000000000002</v>
      </c>
      <c r="W421">
        <v>0.35899999999999999</v>
      </c>
      <c r="X421">
        <v>0.52800000000000002</v>
      </c>
      <c r="Y421">
        <v>0.88700000000000001</v>
      </c>
      <c r="Z421">
        <v>143</v>
      </c>
      <c r="AA421">
        <v>3</v>
      </c>
      <c r="AB421">
        <v>3</v>
      </c>
      <c r="AC421">
        <v>1</v>
      </c>
      <c r="AD421">
        <v>1</v>
      </c>
      <c r="AE421">
        <v>0</v>
      </c>
      <c r="AF421">
        <v>2</v>
      </c>
      <c r="AG421">
        <v>0.371</v>
      </c>
      <c r="AH421">
        <v>111</v>
      </c>
      <c r="AI421">
        <v>154</v>
      </c>
      <c r="AJ421" t="s">
        <v>438</v>
      </c>
    </row>
    <row r="422" spans="1:36" x14ac:dyDescent="0.45">
      <c r="A422">
        <v>421</v>
      </c>
      <c r="C422" t="s">
        <v>64</v>
      </c>
      <c r="D422" t="str">
        <f t="shared" si="6"/>
        <v>César Hernández2018</v>
      </c>
      <c r="E422" t="s">
        <v>1395</v>
      </c>
      <c r="F422">
        <v>2018</v>
      </c>
      <c r="G422">
        <v>66</v>
      </c>
      <c r="H422">
        <v>285</v>
      </c>
      <c r="I422">
        <v>708</v>
      </c>
      <c r="J422">
        <v>62</v>
      </c>
      <c r="K422">
        <v>246</v>
      </c>
      <c r="L422">
        <v>28</v>
      </c>
      <c r="M422">
        <v>56</v>
      </c>
      <c r="N422">
        <v>3</v>
      </c>
      <c r="O422">
        <v>1</v>
      </c>
      <c r="P422">
        <v>7</v>
      </c>
      <c r="Q422">
        <v>29</v>
      </c>
      <c r="R422">
        <v>5</v>
      </c>
      <c r="S422">
        <v>4</v>
      </c>
      <c r="T422">
        <v>34</v>
      </c>
      <c r="U422">
        <v>68</v>
      </c>
      <c r="V422">
        <v>0.22800000000000001</v>
      </c>
      <c r="W422">
        <v>0.32400000000000001</v>
      </c>
      <c r="X422">
        <v>0.33300000000000002</v>
      </c>
      <c r="Y422">
        <v>0.65700000000000003</v>
      </c>
      <c r="Z422">
        <v>82</v>
      </c>
      <c r="AA422">
        <v>3</v>
      </c>
      <c r="AB422">
        <v>2</v>
      </c>
      <c r="AC422">
        <v>1</v>
      </c>
      <c r="AD422">
        <v>2</v>
      </c>
      <c r="AE422">
        <v>2</v>
      </c>
      <c r="AF422">
        <v>4</v>
      </c>
      <c r="AG422">
        <v>0.28299999999999997</v>
      </c>
      <c r="AH422">
        <v>83</v>
      </c>
      <c r="AI422">
        <v>83</v>
      </c>
      <c r="AJ422" t="s">
        <v>65</v>
      </c>
    </row>
    <row r="423" spans="1:36" x14ac:dyDescent="0.45">
      <c r="A423">
        <v>422</v>
      </c>
      <c r="C423" t="s">
        <v>669</v>
      </c>
      <c r="D423" t="str">
        <f t="shared" si="6"/>
        <v>Jarred Kelenic2021</v>
      </c>
      <c r="E423" t="s">
        <v>1395</v>
      </c>
      <c r="F423">
        <v>2021</v>
      </c>
      <c r="G423">
        <v>70</v>
      </c>
      <c r="H423">
        <v>285</v>
      </c>
      <c r="I423">
        <v>377</v>
      </c>
      <c r="J423">
        <v>70</v>
      </c>
      <c r="K423">
        <v>254</v>
      </c>
      <c r="L423">
        <v>34</v>
      </c>
      <c r="M423">
        <v>53</v>
      </c>
      <c r="N423">
        <v>11</v>
      </c>
      <c r="O423">
        <v>1</v>
      </c>
      <c r="P423">
        <v>12</v>
      </c>
      <c r="Q423">
        <v>37</v>
      </c>
      <c r="R423">
        <v>3</v>
      </c>
      <c r="S423">
        <v>4</v>
      </c>
      <c r="T423">
        <v>28</v>
      </c>
      <c r="U423">
        <v>80</v>
      </c>
      <c r="V423">
        <v>0.20899999999999999</v>
      </c>
      <c r="W423">
        <v>0.29099999999999998</v>
      </c>
      <c r="X423">
        <v>0.40200000000000002</v>
      </c>
      <c r="Y423">
        <v>0.69299999999999995</v>
      </c>
      <c r="Z423">
        <v>102</v>
      </c>
      <c r="AA423">
        <v>5</v>
      </c>
      <c r="AB423">
        <v>2</v>
      </c>
      <c r="AC423">
        <v>0</v>
      </c>
      <c r="AD423">
        <v>1</v>
      </c>
      <c r="AE423">
        <v>0</v>
      </c>
      <c r="AF423">
        <v>0</v>
      </c>
      <c r="AG423">
        <v>0.252</v>
      </c>
      <c r="AH423">
        <v>125</v>
      </c>
      <c r="AI423">
        <v>87</v>
      </c>
      <c r="AJ423" t="s">
        <v>670</v>
      </c>
    </row>
    <row r="424" spans="1:36" x14ac:dyDescent="0.45">
      <c r="A424">
        <v>423</v>
      </c>
      <c r="C424" t="s">
        <v>1408</v>
      </c>
      <c r="D424" t="str">
        <f t="shared" si="6"/>
        <v>José Miranda2022</v>
      </c>
      <c r="E424" t="s">
        <v>1395</v>
      </c>
      <c r="F424">
        <v>2022</v>
      </c>
      <c r="G424">
        <v>68</v>
      </c>
      <c r="H424">
        <v>285</v>
      </c>
      <c r="I424">
        <v>483</v>
      </c>
      <c r="J424">
        <v>67</v>
      </c>
      <c r="K424">
        <v>257</v>
      </c>
      <c r="L424">
        <v>29</v>
      </c>
      <c r="M424">
        <v>72</v>
      </c>
      <c r="N424">
        <v>13</v>
      </c>
      <c r="O424">
        <v>0</v>
      </c>
      <c r="P424">
        <v>7</v>
      </c>
      <c r="Q424">
        <v>34</v>
      </c>
      <c r="R424">
        <v>1</v>
      </c>
      <c r="S424">
        <v>0</v>
      </c>
      <c r="T424">
        <v>19</v>
      </c>
      <c r="U424">
        <v>53</v>
      </c>
      <c r="V424">
        <v>0.28000000000000003</v>
      </c>
      <c r="W424">
        <v>0.34699999999999998</v>
      </c>
      <c r="X424">
        <v>0.41299999999999998</v>
      </c>
      <c r="Y424">
        <v>0.76</v>
      </c>
      <c r="Z424">
        <v>106</v>
      </c>
      <c r="AA424">
        <v>12</v>
      </c>
      <c r="AB424">
        <v>8</v>
      </c>
      <c r="AC424">
        <v>0</v>
      </c>
      <c r="AD424">
        <v>1</v>
      </c>
      <c r="AE424">
        <v>0</v>
      </c>
      <c r="AF424">
        <v>3</v>
      </c>
      <c r="AG424">
        <v>0.32800000000000001</v>
      </c>
      <c r="AH424">
        <v>104</v>
      </c>
      <c r="AI424">
        <v>116</v>
      </c>
      <c r="AJ424" t="s">
        <v>1409</v>
      </c>
    </row>
    <row r="425" spans="1:36" x14ac:dyDescent="0.45">
      <c r="A425">
        <v>424</v>
      </c>
      <c r="C425" t="s">
        <v>1169</v>
      </c>
      <c r="D425" t="str">
        <f t="shared" si="6"/>
        <v>Tyler O'Neill2021</v>
      </c>
      <c r="E425" t="s">
        <v>1395</v>
      </c>
      <c r="F425">
        <v>2021</v>
      </c>
      <c r="G425">
        <v>70</v>
      </c>
      <c r="H425">
        <v>285</v>
      </c>
      <c r="I425">
        <v>537</v>
      </c>
      <c r="J425">
        <v>66</v>
      </c>
      <c r="K425">
        <v>253</v>
      </c>
      <c r="L425">
        <v>51</v>
      </c>
      <c r="M425">
        <v>75</v>
      </c>
      <c r="N425">
        <v>9</v>
      </c>
      <c r="O425">
        <v>2</v>
      </c>
      <c r="P425">
        <v>19</v>
      </c>
      <c r="Q425">
        <v>43</v>
      </c>
      <c r="R425">
        <v>8</v>
      </c>
      <c r="S425">
        <v>1</v>
      </c>
      <c r="T425">
        <v>23</v>
      </c>
      <c r="U425">
        <v>92</v>
      </c>
      <c r="V425">
        <v>0.29599999999999999</v>
      </c>
      <c r="W425">
        <v>0.36799999999999999</v>
      </c>
      <c r="X425">
        <v>0.57299999999999995</v>
      </c>
      <c r="Y425">
        <v>0.94199999999999995</v>
      </c>
      <c r="Z425">
        <v>145</v>
      </c>
      <c r="AA425">
        <v>4</v>
      </c>
      <c r="AB425">
        <v>7</v>
      </c>
      <c r="AC425">
        <v>0</v>
      </c>
      <c r="AD425">
        <v>2</v>
      </c>
      <c r="AE425">
        <v>0</v>
      </c>
      <c r="AF425">
        <v>4</v>
      </c>
      <c r="AG425">
        <v>0.38900000000000001</v>
      </c>
      <c r="AH425">
        <v>107</v>
      </c>
      <c r="AI425">
        <v>152</v>
      </c>
      <c r="AJ425" t="s">
        <v>1170</v>
      </c>
    </row>
    <row r="426" spans="1:36" x14ac:dyDescent="0.45">
      <c r="A426">
        <v>425</v>
      </c>
      <c r="C426" t="s">
        <v>467</v>
      </c>
      <c r="D426" t="str">
        <f t="shared" si="6"/>
        <v>Rougned Odor2019</v>
      </c>
      <c r="E426" t="s">
        <v>1395</v>
      </c>
      <c r="F426">
        <v>2019</v>
      </c>
      <c r="G426">
        <v>71</v>
      </c>
      <c r="H426">
        <v>285</v>
      </c>
      <c r="I426">
        <v>581</v>
      </c>
      <c r="J426">
        <v>68</v>
      </c>
      <c r="K426">
        <v>252</v>
      </c>
      <c r="L426">
        <v>37</v>
      </c>
      <c r="M426">
        <v>55</v>
      </c>
      <c r="N426">
        <v>16</v>
      </c>
      <c r="O426">
        <v>0</v>
      </c>
      <c r="P426">
        <v>17</v>
      </c>
      <c r="Q426">
        <v>46</v>
      </c>
      <c r="R426">
        <v>4</v>
      </c>
      <c r="S426">
        <v>3</v>
      </c>
      <c r="T426">
        <v>30</v>
      </c>
      <c r="U426">
        <v>82</v>
      </c>
      <c r="V426">
        <v>0.218</v>
      </c>
      <c r="W426">
        <v>0.309</v>
      </c>
      <c r="X426">
        <v>0.48399999999999999</v>
      </c>
      <c r="Y426">
        <v>0.79300000000000004</v>
      </c>
      <c r="Z426">
        <v>122</v>
      </c>
      <c r="AA426">
        <v>1</v>
      </c>
      <c r="AB426">
        <v>3</v>
      </c>
      <c r="AC426">
        <v>0</v>
      </c>
      <c r="AD426">
        <v>0</v>
      </c>
      <c r="AE426">
        <v>2</v>
      </c>
      <c r="AF426">
        <v>3</v>
      </c>
      <c r="AG426">
        <v>0.248</v>
      </c>
      <c r="AH426">
        <v>119</v>
      </c>
      <c r="AI426">
        <v>106</v>
      </c>
      <c r="AJ426" t="s">
        <v>468</v>
      </c>
    </row>
    <row r="427" spans="1:36" x14ac:dyDescent="0.45">
      <c r="A427">
        <v>426</v>
      </c>
      <c r="C427" t="s">
        <v>467</v>
      </c>
      <c r="D427" t="str">
        <f t="shared" si="6"/>
        <v>Rougned Odor2017</v>
      </c>
      <c r="E427" t="s">
        <v>1395</v>
      </c>
      <c r="F427">
        <v>2017</v>
      </c>
      <c r="G427">
        <v>74</v>
      </c>
      <c r="H427">
        <v>285</v>
      </c>
      <c r="I427">
        <v>651</v>
      </c>
      <c r="J427">
        <v>72</v>
      </c>
      <c r="K427">
        <v>261</v>
      </c>
      <c r="L427">
        <v>32</v>
      </c>
      <c r="M427">
        <v>48</v>
      </c>
      <c r="N427">
        <v>9</v>
      </c>
      <c r="O427">
        <v>1</v>
      </c>
      <c r="P427">
        <v>13</v>
      </c>
      <c r="Q427">
        <v>35</v>
      </c>
      <c r="R427">
        <v>6</v>
      </c>
      <c r="S427">
        <v>2</v>
      </c>
      <c r="T427">
        <v>18</v>
      </c>
      <c r="U427">
        <v>74</v>
      </c>
      <c r="V427">
        <v>0.184</v>
      </c>
      <c r="W427">
        <v>0.24199999999999999</v>
      </c>
      <c r="X427">
        <v>0.376</v>
      </c>
      <c r="Y427">
        <v>0.61799999999999999</v>
      </c>
      <c r="Z427">
        <v>98</v>
      </c>
      <c r="AA427">
        <v>8</v>
      </c>
      <c r="AB427">
        <v>3</v>
      </c>
      <c r="AC427">
        <v>0</v>
      </c>
      <c r="AD427">
        <v>3</v>
      </c>
      <c r="AE427">
        <v>4</v>
      </c>
      <c r="AF427">
        <v>3</v>
      </c>
      <c r="AG427">
        <v>0.19800000000000001</v>
      </c>
      <c r="AH427">
        <v>91</v>
      </c>
      <c r="AI427">
        <v>63</v>
      </c>
      <c r="AJ427" t="s">
        <v>468</v>
      </c>
    </row>
    <row r="428" spans="1:36" x14ac:dyDescent="0.45">
      <c r="A428">
        <v>427</v>
      </c>
      <c r="C428" t="s">
        <v>471</v>
      </c>
      <c r="D428" t="str">
        <f t="shared" si="6"/>
        <v>AJ Pollock2017</v>
      </c>
      <c r="E428" t="s">
        <v>1395</v>
      </c>
      <c r="F428">
        <v>2017</v>
      </c>
      <c r="G428">
        <v>69</v>
      </c>
      <c r="H428">
        <v>285</v>
      </c>
      <c r="I428">
        <v>466</v>
      </c>
      <c r="J428">
        <v>63</v>
      </c>
      <c r="K428">
        <v>255</v>
      </c>
      <c r="L428">
        <v>46</v>
      </c>
      <c r="M428">
        <v>64</v>
      </c>
      <c r="N428">
        <v>20</v>
      </c>
      <c r="O428">
        <v>3</v>
      </c>
      <c r="P428">
        <v>11</v>
      </c>
      <c r="Q428">
        <v>37</v>
      </c>
      <c r="R428">
        <v>7</v>
      </c>
      <c r="S428">
        <v>4</v>
      </c>
      <c r="T428">
        <v>24</v>
      </c>
      <c r="U428">
        <v>38</v>
      </c>
      <c r="V428">
        <v>0.251</v>
      </c>
      <c r="W428">
        <v>0.33</v>
      </c>
      <c r="X428">
        <v>0.48199999999999998</v>
      </c>
      <c r="Y428">
        <v>0.81200000000000006</v>
      </c>
      <c r="Z428">
        <v>123</v>
      </c>
      <c r="AA428">
        <v>4</v>
      </c>
      <c r="AB428">
        <v>6</v>
      </c>
      <c r="AC428">
        <v>0</v>
      </c>
      <c r="AD428">
        <v>0</v>
      </c>
      <c r="AE428">
        <v>1</v>
      </c>
      <c r="AF428">
        <v>6</v>
      </c>
      <c r="AG428">
        <v>0.25700000000000001</v>
      </c>
      <c r="AH428">
        <v>102</v>
      </c>
      <c r="AI428">
        <v>115</v>
      </c>
      <c r="AJ428" t="s">
        <v>472</v>
      </c>
    </row>
    <row r="429" spans="1:36" x14ac:dyDescent="0.45">
      <c r="A429">
        <v>428</v>
      </c>
      <c r="C429" t="s">
        <v>405</v>
      </c>
      <c r="D429" t="str">
        <f t="shared" si="6"/>
        <v>Jurickson Profar2022</v>
      </c>
      <c r="E429" t="s">
        <v>1395</v>
      </c>
      <c r="F429">
        <v>2022</v>
      </c>
      <c r="G429">
        <v>66</v>
      </c>
      <c r="H429">
        <v>285</v>
      </c>
      <c r="I429">
        <v>658</v>
      </c>
      <c r="J429">
        <v>63</v>
      </c>
      <c r="K429">
        <v>255</v>
      </c>
      <c r="L429">
        <v>32</v>
      </c>
      <c r="M429">
        <v>63</v>
      </c>
      <c r="N429">
        <v>15</v>
      </c>
      <c r="O429">
        <v>0</v>
      </c>
      <c r="P429">
        <v>7</v>
      </c>
      <c r="Q429">
        <v>20</v>
      </c>
      <c r="R429">
        <v>1</v>
      </c>
      <c r="S429">
        <v>0</v>
      </c>
      <c r="T429">
        <v>25</v>
      </c>
      <c r="U429">
        <v>51</v>
      </c>
      <c r="V429">
        <v>0.247</v>
      </c>
      <c r="W429">
        <v>0.316</v>
      </c>
      <c r="X429">
        <v>0.38800000000000001</v>
      </c>
      <c r="Y429">
        <v>0.70399999999999996</v>
      </c>
      <c r="Z429">
        <v>99</v>
      </c>
      <c r="AA429">
        <v>5</v>
      </c>
      <c r="AB429">
        <v>1</v>
      </c>
      <c r="AC429">
        <v>3</v>
      </c>
      <c r="AD429">
        <v>1</v>
      </c>
      <c r="AE429">
        <v>0</v>
      </c>
      <c r="AF429">
        <v>2</v>
      </c>
      <c r="AG429">
        <v>0.28299999999999997</v>
      </c>
      <c r="AH429">
        <v>95</v>
      </c>
      <c r="AI429">
        <v>100</v>
      </c>
      <c r="AJ429" t="s">
        <v>406</v>
      </c>
    </row>
    <row r="430" spans="1:36" x14ac:dyDescent="0.45">
      <c r="A430">
        <v>429</v>
      </c>
      <c r="C430" t="s">
        <v>473</v>
      </c>
      <c r="D430" t="str">
        <f t="shared" si="6"/>
        <v>Amed Rosario2018</v>
      </c>
      <c r="E430" t="s">
        <v>1395</v>
      </c>
      <c r="F430">
        <v>2018</v>
      </c>
      <c r="G430">
        <v>64</v>
      </c>
      <c r="H430">
        <v>285</v>
      </c>
      <c r="I430">
        <v>592</v>
      </c>
      <c r="J430">
        <v>60</v>
      </c>
      <c r="K430">
        <v>269</v>
      </c>
      <c r="L430">
        <v>43</v>
      </c>
      <c r="M430">
        <v>72</v>
      </c>
      <c r="N430">
        <v>10</v>
      </c>
      <c r="O430">
        <v>3</v>
      </c>
      <c r="P430">
        <v>5</v>
      </c>
      <c r="Q430">
        <v>28</v>
      </c>
      <c r="R430">
        <v>18</v>
      </c>
      <c r="S430">
        <v>6</v>
      </c>
      <c r="T430">
        <v>13</v>
      </c>
      <c r="U430">
        <v>55</v>
      </c>
      <c r="V430">
        <v>0.26800000000000002</v>
      </c>
      <c r="W430">
        <v>0.30199999999999999</v>
      </c>
      <c r="X430">
        <v>0.38300000000000001</v>
      </c>
      <c r="Y430">
        <v>0.68500000000000005</v>
      </c>
      <c r="Z430">
        <v>103</v>
      </c>
      <c r="AA430">
        <v>3</v>
      </c>
      <c r="AB430">
        <v>1</v>
      </c>
      <c r="AC430">
        <v>0</v>
      </c>
      <c r="AD430">
        <v>2</v>
      </c>
      <c r="AE430">
        <v>0</v>
      </c>
      <c r="AF430">
        <v>4</v>
      </c>
      <c r="AG430">
        <v>0.318</v>
      </c>
      <c r="AH430">
        <v>103</v>
      </c>
      <c r="AI430">
        <v>88</v>
      </c>
      <c r="AJ430" t="s">
        <v>474</v>
      </c>
    </row>
    <row r="431" spans="1:36" x14ac:dyDescent="0.45">
      <c r="A431">
        <v>430</v>
      </c>
      <c r="C431" t="s">
        <v>1227</v>
      </c>
      <c r="D431" t="str">
        <f t="shared" si="6"/>
        <v>Danny Santana2019</v>
      </c>
      <c r="E431" t="s">
        <v>1395</v>
      </c>
      <c r="F431">
        <v>2019</v>
      </c>
      <c r="G431">
        <v>67</v>
      </c>
      <c r="H431">
        <v>285</v>
      </c>
      <c r="I431">
        <v>511</v>
      </c>
      <c r="J431">
        <v>64</v>
      </c>
      <c r="K431">
        <v>264</v>
      </c>
      <c r="L431">
        <v>43</v>
      </c>
      <c r="M431">
        <v>71</v>
      </c>
      <c r="N431">
        <v>11</v>
      </c>
      <c r="O431">
        <v>3</v>
      </c>
      <c r="P431">
        <v>19</v>
      </c>
      <c r="Q431">
        <v>53</v>
      </c>
      <c r="R431">
        <v>12</v>
      </c>
      <c r="S431">
        <v>1</v>
      </c>
      <c r="T431">
        <v>16</v>
      </c>
      <c r="U431">
        <v>89</v>
      </c>
      <c r="V431">
        <v>0.26900000000000002</v>
      </c>
      <c r="W431">
        <v>0.316</v>
      </c>
      <c r="X431">
        <v>0.54900000000000004</v>
      </c>
      <c r="Y431">
        <v>0.86499999999999999</v>
      </c>
      <c r="Z431">
        <v>145</v>
      </c>
      <c r="AA431">
        <v>3</v>
      </c>
      <c r="AB431">
        <v>3</v>
      </c>
      <c r="AC431">
        <v>0</v>
      </c>
      <c r="AD431">
        <v>2</v>
      </c>
      <c r="AE431">
        <v>1</v>
      </c>
      <c r="AF431">
        <v>2</v>
      </c>
      <c r="AG431">
        <v>0.32900000000000001</v>
      </c>
      <c r="AH431">
        <v>100</v>
      </c>
      <c r="AI431">
        <v>123</v>
      </c>
      <c r="AJ431" t="s">
        <v>1228</v>
      </c>
    </row>
    <row r="432" spans="1:36" x14ac:dyDescent="0.45">
      <c r="A432">
        <v>431</v>
      </c>
      <c r="C432" t="s">
        <v>50</v>
      </c>
      <c r="D432" t="str">
        <f t="shared" si="6"/>
        <v>Marcus Semien2016</v>
      </c>
      <c r="E432" t="s">
        <v>1395</v>
      </c>
      <c r="F432">
        <v>2016</v>
      </c>
      <c r="G432">
        <v>70</v>
      </c>
      <c r="H432">
        <v>285</v>
      </c>
      <c r="I432">
        <v>621</v>
      </c>
      <c r="J432">
        <v>69</v>
      </c>
      <c r="K432">
        <v>262</v>
      </c>
      <c r="L432">
        <v>30</v>
      </c>
      <c r="M432">
        <v>61</v>
      </c>
      <c r="N432">
        <v>16</v>
      </c>
      <c r="O432">
        <v>0</v>
      </c>
      <c r="P432">
        <v>8</v>
      </c>
      <c r="Q432">
        <v>28</v>
      </c>
      <c r="R432">
        <v>5</v>
      </c>
      <c r="S432">
        <v>1</v>
      </c>
      <c r="T432">
        <v>22</v>
      </c>
      <c r="U432">
        <v>61</v>
      </c>
      <c r="V432">
        <v>0.23300000000000001</v>
      </c>
      <c r="W432">
        <v>0.29199999999999998</v>
      </c>
      <c r="X432">
        <v>0.38600000000000001</v>
      </c>
      <c r="Y432">
        <v>0.67800000000000005</v>
      </c>
      <c r="Z432">
        <v>101</v>
      </c>
      <c r="AA432">
        <v>9</v>
      </c>
      <c r="AB432">
        <v>0</v>
      </c>
      <c r="AC432">
        <v>1</v>
      </c>
      <c r="AD432">
        <v>0</v>
      </c>
      <c r="AE432">
        <v>0</v>
      </c>
      <c r="AF432">
        <v>4</v>
      </c>
      <c r="AG432">
        <v>0.27500000000000002</v>
      </c>
      <c r="AH432">
        <v>86</v>
      </c>
      <c r="AI432">
        <v>84</v>
      </c>
      <c r="AJ432" t="s">
        <v>51</v>
      </c>
    </row>
    <row r="433" spans="1:36" x14ac:dyDescent="0.45">
      <c r="A433">
        <v>432</v>
      </c>
      <c r="C433" t="s">
        <v>206</v>
      </c>
      <c r="D433" t="str">
        <f t="shared" si="6"/>
        <v>Juan Soto2018</v>
      </c>
      <c r="E433" t="s">
        <v>1395</v>
      </c>
      <c r="F433">
        <v>2018</v>
      </c>
      <c r="G433">
        <v>65</v>
      </c>
      <c r="H433">
        <v>285</v>
      </c>
      <c r="I433">
        <v>494</v>
      </c>
      <c r="J433">
        <v>64</v>
      </c>
      <c r="K433">
        <v>238</v>
      </c>
      <c r="L433">
        <v>45</v>
      </c>
      <c r="M433">
        <v>68</v>
      </c>
      <c r="N433">
        <v>14</v>
      </c>
      <c r="O433">
        <v>1</v>
      </c>
      <c r="P433">
        <v>13</v>
      </c>
      <c r="Q433">
        <v>42</v>
      </c>
      <c r="R433">
        <v>3</v>
      </c>
      <c r="S433">
        <v>2</v>
      </c>
      <c r="T433">
        <v>46</v>
      </c>
      <c r="U433">
        <v>58</v>
      </c>
      <c r="V433">
        <v>0.28599999999999998</v>
      </c>
      <c r="W433">
        <v>0.40100000000000002</v>
      </c>
      <c r="X433">
        <v>0.51700000000000002</v>
      </c>
      <c r="Y433">
        <v>0.91800000000000004</v>
      </c>
      <c r="Z433">
        <v>123</v>
      </c>
      <c r="AA433">
        <v>8</v>
      </c>
      <c r="AB433">
        <v>0</v>
      </c>
      <c r="AC433">
        <v>1</v>
      </c>
      <c r="AD433">
        <v>0</v>
      </c>
      <c r="AE433">
        <v>8</v>
      </c>
      <c r="AF433">
        <v>1</v>
      </c>
      <c r="AG433">
        <v>0.32900000000000001</v>
      </c>
      <c r="AH433">
        <v>99</v>
      </c>
      <c r="AI433">
        <v>152</v>
      </c>
      <c r="AJ433" t="s">
        <v>207</v>
      </c>
    </row>
    <row r="434" spans="1:36" x14ac:dyDescent="0.45">
      <c r="A434">
        <v>433</v>
      </c>
      <c r="C434" t="s">
        <v>234</v>
      </c>
      <c r="D434" t="str">
        <f t="shared" si="6"/>
        <v>Eugenio Suárez2016</v>
      </c>
      <c r="E434" t="s">
        <v>1395</v>
      </c>
      <c r="F434">
        <v>2016</v>
      </c>
      <c r="G434">
        <v>73</v>
      </c>
      <c r="H434">
        <v>285</v>
      </c>
      <c r="I434">
        <v>627</v>
      </c>
      <c r="J434">
        <v>69</v>
      </c>
      <c r="K434">
        <v>254</v>
      </c>
      <c r="L434">
        <v>37</v>
      </c>
      <c r="M434">
        <v>69</v>
      </c>
      <c r="N434">
        <v>20</v>
      </c>
      <c r="O434">
        <v>0</v>
      </c>
      <c r="P434">
        <v>6</v>
      </c>
      <c r="Q434">
        <v>30</v>
      </c>
      <c r="R434">
        <v>5</v>
      </c>
      <c r="S434">
        <v>1</v>
      </c>
      <c r="T434">
        <v>26</v>
      </c>
      <c r="U434">
        <v>65</v>
      </c>
      <c r="V434">
        <v>0.27200000000000002</v>
      </c>
      <c r="W434">
        <v>0.34399999999999997</v>
      </c>
      <c r="X434">
        <v>0.42099999999999999</v>
      </c>
      <c r="Y434">
        <v>0.76500000000000001</v>
      </c>
      <c r="Z434">
        <v>107</v>
      </c>
      <c r="AA434">
        <v>7</v>
      </c>
      <c r="AB434">
        <v>3</v>
      </c>
      <c r="AC434">
        <v>0</v>
      </c>
      <c r="AD434">
        <v>2</v>
      </c>
      <c r="AE434">
        <v>0</v>
      </c>
      <c r="AF434">
        <v>4</v>
      </c>
      <c r="AG434">
        <v>0.34100000000000003</v>
      </c>
      <c r="AH434">
        <v>111</v>
      </c>
      <c r="AI434">
        <v>109</v>
      </c>
      <c r="AJ434" t="s">
        <v>235</v>
      </c>
    </row>
    <row r="435" spans="1:36" x14ac:dyDescent="0.45">
      <c r="A435">
        <v>434</v>
      </c>
      <c r="C435" t="s">
        <v>971</v>
      </c>
      <c r="D435" t="str">
        <f t="shared" si="6"/>
        <v>Seiya Suzuki2023</v>
      </c>
      <c r="E435" t="s">
        <v>1395</v>
      </c>
      <c r="F435">
        <v>2023</v>
      </c>
      <c r="G435">
        <v>67</v>
      </c>
      <c r="H435">
        <v>285</v>
      </c>
      <c r="I435">
        <v>583</v>
      </c>
      <c r="J435">
        <v>66</v>
      </c>
      <c r="K435">
        <v>256</v>
      </c>
      <c r="L435">
        <v>47</v>
      </c>
      <c r="M435">
        <v>80</v>
      </c>
      <c r="N435">
        <v>18</v>
      </c>
      <c r="O435">
        <v>4</v>
      </c>
      <c r="P435">
        <v>13</v>
      </c>
      <c r="Q435">
        <v>46</v>
      </c>
      <c r="R435">
        <v>5</v>
      </c>
      <c r="S435">
        <v>2</v>
      </c>
      <c r="T435">
        <v>26</v>
      </c>
      <c r="U435">
        <v>57</v>
      </c>
      <c r="V435">
        <v>0.313</v>
      </c>
      <c r="W435">
        <v>0.372</v>
      </c>
      <c r="X435">
        <v>0.56599999999999995</v>
      </c>
      <c r="Y435">
        <v>0.93799999999999994</v>
      </c>
      <c r="Z435">
        <v>145</v>
      </c>
      <c r="AA435">
        <v>3</v>
      </c>
      <c r="AB435">
        <v>0</v>
      </c>
      <c r="AC435">
        <v>0</v>
      </c>
      <c r="AD435">
        <v>3</v>
      </c>
      <c r="AE435">
        <v>2</v>
      </c>
      <c r="AF435">
        <v>2</v>
      </c>
      <c r="AG435">
        <v>0.35499999999999998</v>
      </c>
      <c r="AH435">
        <v>121</v>
      </c>
      <c r="AI435">
        <v>151</v>
      </c>
      <c r="AJ435" t="s">
        <v>972</v>
      </c>
    </row>
    <row r="436" spans="1:36" x14ac:dyDescent="0.45">
      <c r="A436">
        <v>435</v>
      </c>
      <c r="C436" t="s">
        <v>72</v>
      </c>
      <c r="D436" t="str">
        <f t="shared" si="6"/>
        <v>Joey Votto2021</v>
      </c>
      <c r="E436" t="s">
        <v>1395</v>
      </c>
      <c r="F436">
        <v>2021</v>
      </c>
      <c r="G436">
        <v>68</v>
      </c>
      <c r="H436">
        <v>285</v>
      </c>
      <c r="I436">
        <v>533</v>
      </c>
      <c r="J436">
        <v>66</v>
      </c>
      <c r="K436">
        <v>230</v>
      </c>
      <c r="L436">
        <v>47</v>
      </c>
      <c r="M436">
        <v>63</v>
      </c>
      <c r="N436">
        <v>13</v>
      </c>
      <c r="O436">
        <v>0</v>
      </c>
      <c r="P436">
        <v>25</v>
      </c>
      <c r="Q436">
        <v>59</v>
      </c>
      <c r="R436">
        <v>0</v>
      </c>
      <c r="S436">
        <v>0</v>
      </c>
      <c r="T436">
        <v>49</v>
      </c>
      <c r="U436">
        <v>69</v>
      </c>
      <c r="V436">
        <v>0.27400000000000002</v>
      </c>
      <c r="W436">
        <v>0.4</v>
      </c>
      <c r="X436">
        <v>0.65700000000000003</v>
      </c>
      <c r="Y436">
        <v>1.0569999999999999</v>
      </c>
      <c r="Z436">
        <v>151</v>
      </c>
      <c r="AA436">
        <v>2</v>
      </c>
      <c r="AB436">
        <v>2</v>
      </c>
      <c r="AC436">
        <v>0</v>
      </c>
      <c r="AD436">
        <v>4</v>
      </c>
      <c r="AE436">
        <v>5</v>
      </c>
      <c r="AF436">
        <v>1</v>
      </c>
      <c r="AG436">
        <v>0.27100000000000002</v>
      </c>
      <c r="AH436">
        <v>123</v>
      </c>
      <c r="AI436">
        <v>181</v>
      </c>
      <c r="AJ436" t="s">
        <v>73</v>
      </c>
    </row>
    <row r="437" spans="1:36" x14ac:dyDescent="0.45">
      <c r="A437">
        <v>436</v>
      </c>
      <c r="C437" t="s">
        <v>168</v>
      </c>
      <c r="D437" t="str">
        <f t="shared" si="6"/>
        <v>José Abreu2022</v>
      </c>
      <c r="E437" t="s">
        <v>1395</v>
      </c>
      <c r="F437">
        <v>2022</v>
      </c>
      <c r="G437">
        <v>67</v>
      </c>
      <c r="H437">
        <v>284</v>
      </c>
      <c r="I437">
        <v>679</v>
      </c>
      <c r="J437">
        <v>67</v>
      </c>
      <c r="K437">
        <v>256</v>
      </c>
      <c r="L437">
        <v>33</v>
      </c>
      <c r="M437">
        <v>78</v>
      </c>
      <c r="N437">
        <v>16</v>
      </c>
      <c r="O437">
        <v>0</v>
      </c>
      <c r="P437">
        <v>4</v>
      </c>
      <c r="Q437">
        <v>29</v>
      </c>
      <c r="R437">
        <v>0</v>
      </c>
      <c r="S437">
        <v>0</v>
      </c>
      <c r="T437">
        <v>18</v>
      </c>
      <c r="U437">
        <v>52</v>
      </c>
      <c r="V437">
        <v>0.30499999999999999</v>
      </c>
      <c r="W437">
        <v>0.36599999999999999</v>
      </c>
      <c r="X437">
        <v>0.41399999999999998</v>
      </c>
      <c r="Y437">
        <v>0.78</v>
      </c>
      <c r="Z437">
        <v>106</v>
      </c>
      <c r="AA437">
        <v>12</v>
      </c>
      <c r="AB437">
        <v>8</v>
      </c>
      <c r="AC437">
        <v>0</v>
      </c>
      <c r="AD437">
        <v>2</v>
      </c>
      <c r="AE437">
        <v>1</v>
      </c>
      <c r="AF437">
        <v>3</v>
      </c>
      <c r="AG437">
        <v>0.36599999999999999</v>
      </c>
      <c r="AH437">
        <v>90</v>
      </c>
      <c r="AI437">
        <v>123</v>
      </c>
      <c r="AJ437" t="s">
        <v>169</v>
      </c>
    </row>
    <row r="438" spans="1:36" x14ac:dyDescent="0.45">
      <c r="A438">
        <v>437</v>
      </c>
      <c r="C438" t="s">
        <v>274</v>
      </c>
      <c r="D438" t="str">
        <f t="shared" si="6"/>
        <v>Cody Bellinger2019</v>
      </c>
      <c r="E438" t="s">
        <v>1395</v>
      </c>
      <c r="F438">
        <v>2019</v>
      </c>
      <c r="G438">
        <v>68</v>
      </c>
      <c r="H438">
        <v>284</v>
      </c>
      <c r="I438">
        <v>661</v>
      </c>
      <c r="J438">
        <v>66</v>
      </c>
      <c r="K438">
        <v>240</v>
      </c>
      <c r="L438">
        <v>51</v>
      </c>
      <c r="M438">
        <v>63</v>
      </c>
      <c r="N438">
        <v>15</v>
      </c>
      <c r="O438">
        <v>1</v>
      </c>
      <c r="P438">
        <v>17</v>
      </c>
      <c r="Q438">
        <v>44</v>
      </c>
      <c r="R438">
        <v>7</v>
      </c>
      <c r="S438">
        <v>0</v>
      </c>
      <c r="T438">
        <v>41</v>
      </c>
      <c r="U438">
        <v>52</v>
      </c>
      <c r="V438">
        <v>0.26300000000000001</v>
      </c>
      <c r="W438">
        <v>0.371</v>
      </c>
      <c r="X438">
        <v>0.54600000000000004</v>
      </c>
      <c r="Y438">
        <v>0.91700000000000004</v>
      </c>
      <c r="Z438">
        <v>131</v>
      </c>
      <c r="AA438">
        <v>6</v>
      </c>
      <c r="AB438">
        <v>1</v>
      </c>
      <c r="AC438">
        <v>0</v>
      </c>
      <c r="AD438">
        <v>1</v>
      </c>
      <c r="AE438">
        <v>9</v>
      </c>
      <c r="AF438">
        <v>1</v>
      </c>
      <c r="AG438">
        <v>0.26700000000000002</v>
      </c>
      <c r="AH438">
        <v>78</v>
      </c>
      <c r="AI438">
        <v>140</v>
      </c>
      <c r="AJ438" t="s">
        <v>275</v>
      </c>
    </row>
    <row r="439" spans="1:36" x14ac:dyDescent="0.45">
      <c r="A439">
        <v>438</v>
      </c>
      <c r="C439" t="s">
        <v>220</v>
      </c>
      <c r="D439" t="str">
        <f t="shared" si="6"/>
        <v>Xander Bogaerts2017</v>
      </c>
      <c r="E439" t="s">
        <v>1395</v>
      </c>
      <c r="F439">
        <v>2017</v>
      </c>
      <c r="G439">
        <v>66</v>
      </c>
      <c r="H439">
        <v>284</v>
      </c>
      <c r="I439">
        <v>635</v>
      </c>
      <c r="J439">
        <v>63</v>
      </c>
      <c r="K439">
        <v>251</v>
      </c>
      <c r="L439">
        <v>44</v>
      </c>
      <c r="M439">
        <v>59</v>
      </c>
      <c r="N439">
        <v>12</v>
      </c>
      <c r="O439">
        <v>2</v>
      </c>
      <c r="P439">
        <v>4</v>
      </c>
      <c r="Q439">
        <v>21</v>
      </c>
      <c r="R439">
        <v>6</v>
      </c>
      <c r="S439">
        <v>0</v>
      </c>
      <c r="T439">
        <v>31</v>
      </c>
      <c r="U439">
        <v>51</v>
      </c>
      <c r="V439">
        <v>0.23499999999999999</v>
      </c>
      <c r="W439">
        <v>0.32400000000000001</v>
      </c>
      <c r="X439">
        <v>0.34699999999999998</v>
      </c>
      <c r="Y439">
        <v>0.67100000000000004</v>
      </c>
      <c r="Z439">
        <v>87</v>
      </c>
      <c r="AA439">
        <v>8</v>
      </c>
      <c r="AB439">
        <v>2</v>
      </c>
      <c r="AC439">
        <v>0</v>
      </c>
      <c r="AD439">
        <v>0</v>
      </c>
      <c r="AE439">
        <v>3</v>
      </c>
      <c r="AF439">
        <v>3</v>
      </c>
      <c r="AG439">
        <v>0.28100000000000003</v>
      </c>
      <c r="AH439">
        <v>81</v>
      </c>
      <c r="AI439">
        <v>81</v>
      </c>
      <c r="AJ439" t="s">
        <v>221</v>
      </c>
    </row>
    <row r="440" spans="1:36" x14ac:dyDescent="0.45">
      <c r="A440">
        <v>439</v>
      </c>
      <c r="C440" t="s">
        <v>276</v>
      </c>
      <c r="D440" t="str">
        <f t="shared" si="6"/>
        <v>Asdrúbal Cabrera2017</v>
      </c>
      <c r="E440" t="s">
        <v>1395</v>
      </c>
      <c r="F440">
        <v>2017</v>
      </c>
      <c r="G440">
        <v>72</v>
      </c>
      <c r="H440">
        <v>284</v>
      </c>
      <c r="I440">
        <v>540</v>
      </c>
      <c r="J440">
        <v>62</v>
      </c>
      <c r="K440">
        <v>251</v>
      </c>
      <c r="L440">
        <v>30</v>
      </c>
      <c r="M440">
        <v>77</v>
      </c>
      <c r="N440">
        <v>21</v>
      </c>
      <c r="O440">
        <v>0</v>
      </c>
      <c r="P440">
        <v>6</v>
      </c>
      <c r="Q440">
        <v>35</v>
      </c>
      <c r="R440">
        <v>0</v>
      </c>
      <c r="S440">
        <v>1</v>
      </c>
      <c r="T440">
        <v>25</v>
      </c>
      <c r="U440">
        <v>47</v>
      </c>
      <c r="V440">
        <v>0.307</v>
      </c>
      <c r="W440">
        <v>0.36799999999999999</v>
      </c>
      <c r="X440">
        <v>0.46200000000000002</v>
      </c>
      <c r="Y440">
        <v>0.83</v>
      </c>
      <c r="Z440">
        <v>116</v>
      </c>
      <c r="AA440">
        <v>8</v>
      </c>
      <c r="AB440">
        <v>2</v>
      </c>
      <c r="AC440">
        <v>1</v>
      </c>
      <c r="AD440">
        <v>5</v>
      </c>
      <c r="AE440">
        <v>0</v>
      </c>
      <c r="AF440">
        <v>2</v>
      </c>
      <c r="AG440">
        <v>0.35</v>
      </c>
      <c r="AH440">
        <v>111</v>
      </c>
      <c r="AI440">
        <v>121</v>
      </c>
      <c r="AJ440" t="s">
        <v>277</v>
      </c>
    </row>
    <row r="441" spans="1:36" x14ac:dyDescent="0.45">
      <c r="A441">
        <v>440</v>
      </c>
      <c r="C441" t="s">
        <v>264</v>
      </c>
      <c r="D441" t="str">
        <f t="shared" si="6"/>
        <v>Matt Chapman2017</v>
      </c>
      <c r="E441" t="s">
        <v>1395</v>
      </c>
      <c r="F441">
        <v>2017</v>
      </c>
      <c r="G441">
        <v>73</v>
      </c>
      <c r="H441">
        <v>284</v>
      </c>
      <c r="I441">
        <v>326</v>
      </c>
      <c r="J441">
        <v>72</v>
      </c>
      <c r="K441">
        <v>252</v>
      </c>
      <c r="L441">
        <v>37</v>
      </c>
      <c r="M441">
        <v>63</v>
      </c>
      <c r="N441">
        <v>21</v>
      </c>
      <c r="O441">
        <v>2</v>
      </c>
      <c r="P441">
        <v>14</v>
      </c>
      <c r="Q441">
        <v>37</v>
      </c>
      <c r="R441">
        <v>0</v>
      </c>
      <c r="S441">
        <v>2</v>
      </c>
      <c r="T441">
        <v>28</v>
      </c>
      <c r="U441">
        <v>72</v>
      </c>
      <c r="V441">
        <v>0.25</v>
      </c>
      <c r="W441">
        <v>0.32800000000000001</v>
      </c>
      <c r="X441">
        <v>0.51600000000000001</v>
      </c>
      <c r="Y441">
        <v>0.84299999999999997</v>
      </c>
      <c r="Z441">
        <v>130</v>
      </c>
      <c r="AA441">
        <v>2</v>
      </c>
      <c r="AB441">
        <v>2</v>
      </c>
      <c r="AC441">
        <v>0</v>
      </c>
      <c r="AD441">
        <v>2</v>
      </c>
      <c r="AE441">
        <v>0</v>
      </c>
      <c r="AF441">
        <v>3</v>
      </c>
      <c r="AG441">
        <v>0.29199999999999998</v>
      </c>
      <c r="AH441">
        <v>114</v>
      </c>
      <c r="AI441">
        <v>122</v>
      </c>
      <c r="AJ441" t="s">
        <v>265</v>
      </c>
    </row>
    <row r="442" spans="1:36" x14ac:dyDescent="0.45">
      <c r="A442">
        <v>441</v>
      </c>
      <c r="C442" t="s">
        <v>366</v>
      </c>
      <c r="D442" t="str">
        <f t="shared" si="6"/>
        <v>Carlos Correa2016</v>
      </c>
      <c r="E442" t="s">
        <v>1395</v>
      </c>
      <c r="F442">
        <v>2016</v>
      </c>
      <c r="G442">
        <v>68</v>
      </c>
      <c r="H442">
        <v>284</v>
      </c>
      <c r="I442">
        <v>660</v>
      </c>
      <c r="J442">
        <v>68</v>
      </c>
      <c r="K442">
        <v>250</v>
      </c>
      <c r="L442">
        <v>31</v>
      </c>
      <c r="M442">
        <v>73</v>
      </c>
      <c r="N442">
        <v>19</v>
      </c>
      <c r="O442">
        <v>0</v>
      </c>
      <c r="P442">
        <v>6</v>
      </c>
      <c r="Q442">
        <v>41</v>
      </c>
      <c r="R442">
        <v>5</v>
      </c>
      <c r="S442">
        <v>0</v>
      </c>
      <c r="T442">
        <v>31</v>
      </c>
      <c r="U442">
        <v>55</v>
      </c>
      <c r="V442">
        <v>0.29199999999999998</v>
      </c>
      <c r="W442">
        <v>0.37</v>
      </c>
      <c r="X442">
        <v>0.44</v>
      </c>
      <c r="Y442">
        <v>0.81</v>
      </c>
      <c r="Z442">
        <v>110</v>
      </c>
      <c r="AA442">
        <v>6</v>
      </c>
      <c r="AB442">
        <v>1</v>
      </c>
      <c r="AC442">
        <v>0</v>
      </c>
      <c r="AD442">
        <v>2</v>
      </c>
      <c r="AE442">
        <v>4</v>
      </c>
      <c r="AF442">
        <v>6</v>
      </c>
      <c r="AG442">
        <v>0.35099999999999998</v>
      </c>
      <c r="AH442">
        <v>100</v>
      </c>
      <c r="AI442">
        <v>122</v>
      </c>
      <c r="AJ442" t="s">
        <v>367</v>
      </c>
    </row>
    <row r="443" spans="1:36" x14ac:dyDescent="0.45">
      <c r="A443">
        <v>442</v>
      </c>
      <c r="C443" t="s">
        <v>399</v>
      </c>
      <c r="D443" t="str">
        <f t="shared" si="6"/>
        <v>Khris Davis2017</v>
      </c>
      <c r="E443" t="s">
        <v>1395</v>
      </c>
      <c r="F443">
        <v>2017</v>
      </c>
      <c r="G443">
        <v>66</v>
      </c>
      <c r="H443">
        <v>284</v>
      </c>
      <c r="I443">
        <v>652</v>
      </c>
      <c r="J443">
        <v>66</v>
      </c>
      <c r="K443">
        <v>246</v>
      </c>
      <c r="L443">
        <v>38</v>
      </c>
      <c r="M443">
        <v>62</v>
      </c>
      <c r="N443">
        <v>14</v>
      </c>
      <c r="O443">
        <v>1</v>
      </c>
      <c r="P443">
        <v>19</v>
      </c>
      <c r="Q443">
        <v>50</v>
      </c>
      <c r="R443">
        <v>0</v>
      </c>
      <c r="S443">
        <v>0</v>
      </c>
      <c r="T443">
        <v>30</v>
      </c>
      <c r="U443">
        <v>78</v>
      </c>
      <c r="V443">
        <v>0.252</v>
      </c>
      <c r="W443">
        <v>0.33800000000000002</v>
      </c>
      <c r="X443">
        <v>0.54900000000000004</v>
      </c>
      <c r="Y443">
        <v>0.88700000000000001</v>
      </c>
      <c r="Z443">
        <v>135</v>
      </c>
      <c r="AA443">
        <v>11</v>
      </c>
      <c r="AB443">
        <v>4</v>
      </c>
      <c r="AC443">
        <v>0</v>
      </c>
      <c r="AD443">
        <v>4</v>
      </c>
      <c r="AE443">
        <v>0</v>
      </c>
      <c r="AF443">
        <v>2</v>
      </c>
      <c r="AG443">
        <v>0.28100000000000003</v>
      </c>
      <c r="AH443">
        <v>105</v>
      </c>
      <c r="AI443">
        <v>133</v>
      </c>
      <c r="AJ443" t="s">
        <v>400</v>
      </c>
    </row>
    <row r="444" spans="1:36" x14ac:dyDescent="0.45">
      <c r="A444">
        <v>443</v>
      </c>
      <c r="C444" t="s">
        <v>543</v>
      </c>
      <c r="D444" t="str">
        <f t="shared" si="6"/>
        <v>Adam Duvall2016</v>
      </c>
      <c r="E444" t="s">
        <v>1395</v>
      </c>
      <c r="F444">
        <v>2016</v>
      </c>
      <c r="G444">
        <v>67</v>
      </c>
      <c r="H444">
        <v>284</v>
      </c>
      <c r="I444">
        <v>608</v>
      </c>
      <c r="J444">
        <v>66</v>
      </c>
      <c r="K444">
        <v>251</v>
      </c>
      <c r="L444">
        <v>37</v>
      </c>
      <c r="M444">
        <v>58</v>
      </c>
      <c r="N444">
        <v>11</v>
      </c>
      <c r="O444">
        <v>5</v>
      </c>
      <c r="P444">
        <v>10</v>
      </c>
      <c r="Q444">
        <v>42</v>
      </c>
      <c r="R444">
        <v>4</v>
      </c>
      <c r="S444">
        <v>0</v>
      </c>
      <c r="T444">
        <v>25</v>
      </c>
      <c r="U444">
        <v>70</v>
      </c>
      <c r="V444">
        <v>0.23100000000000001</v>
      </c>
      <c r="W444">
        <v>0.30599999999999999</v>
      </c>
      <c r="X444">
        <v>0.434</v>
      </c>
      <c r="Y444">
        <v>0.74099999999999999</v>
      </c>
      <c r="Z444">
        <v>109</v>
      </c>
      <c r="AA444">
        <v>4</v>
      </c>
      <c r="AB444">
        <v>4</v>
      </c>
      <c r="AC444">
        <v>0</v>
      </c>
      <c r="AD444">
        <v>4</v>
      </c>
      <c r="AE444">
        <v>1</v>
      </c>
      <c r="AF444">
        <v>4</v>
      </c>
      <c r="AG444">
        <v>0.27400000000000002</v>
      </c>
      <c r="AH444">
        <v>90</v>
      </c>
      <c r="AI444">
        <v>100</v>
      </c>
      <c r="AJ444" t="s">
        <v>544</v>
      </c>
    </row>
    <row r="445" spans="1:36" x14ac:dyDescent="0.45">
      <c r="A445">
        <v>444</v>
      </c>
      <c r="C445" t="s">
        <v>76</v>
      </c>
      <c r="D445" t="str">
        <f t="shared" si="6"/>
        <v>Paul Goldschmidt2017</v>
      </c>
      <c r="E445" t="s">
        <v>1395</v>
      </c>
      <c r="F445">
        <v>2017</v>
      </c>
      <c r="G445">
        <v>67</v>
      </c>
      <c r="H445">
        <v>284</v>
      </c>
      <c r="I445">
        <v>665</v>
      </c>
      <c r="J445">
        <v>66</v>
      </c>
      <c r="K445">
        <v>241</v>
      </c>
      <c r="L445">
        <v>44</v>
      </c>
      <c r="M445">
        <v>67</v>
      </c>
      <c r="N445">
        <v>14</v>
      </c>
      <c r="O445">
        <v>1</v>
      </c>
      <c r="P445">
        <v>16</v>
      </c>
      <c r="Q445">
        <v>53</v>
      </c>
      <c r="R445">
        <v>5</v>
      </c>
      <c r="S445">
        <v>1</v>
      </c>
      <c r="T445">
        <v>37</v>
      </c>
      <c r="U445">
        <v>70</v>
      </c>
      <c r="V445">
        <v>0.27800000000000002</v>
      </c>
      <c r="W445">
        <v>0.371</v>
      </c>
      <c r="X445">
        <v>0.54400000000000004</v>
      </c>
      <c r="Y445">
        <v>0.91500000000000004</v>
      </c>
      <c r="Z445">
        <v>131</v>
      </c>
      <c r="AA445">
        <v>7</v>
      </c>
      <c r="AB445">
        <v>1</v>
      </c>
      <c r="AC445">
        <v>0</v>
      </c>
      <c r="AD445">
        <v>4</v>
      </c>
      <c r="AE445">
        <v>4</v>
      </c>
      <c r="AF445">
        <v>3</v>
      </c>
      <c r="AG445">
        <v>0.32100000000000001</v>
      </c>
      <c r="AH445">
        <v>89</v>
      </c>
      <c r="AI445">
        <v>142</v>
      </c>
      <c r="AJ445" t="s">
        <v>77</v>
      </c>
    </row>
    <row r="446" spans="1:36" x14ac:dyDescent="0.45">
      <c r="A446">
        <v>445</v>
      </c>
      <c r="C446" t="s">
        <v>172</v>
      </c>
      <c r="D446" t="str">
        <f t="shared" si="6"/>
        <v>Mitch Haniger2018</v>
      </c>
      <c r="E446" t="s">
        <v>1395</v>
      </c>
      <c r="F446">
        <v>2018</v>
      </c>
      <c r="G446">
        <v>63</v>
      </c>
      <c r="H446">
        <v>284</v>
      </c>
      <c r="I446">
        <v>683</v>
      </c>
      <c r="J446">
        <v>63</v>
      </c>
      <c r="K446">
        <v>250</v>
      </c>
      <c r="L446">
        <v>42</v>
      </c>
      <c r="M446">
        <v>76</v>
      </c>
      <c r="N446">
        <v>21</v>
      </c>
      <c r="O446">
        <v>2</v>
      </c>
      <c r="P446">
        <v>8</v>
      </c>
      <c r="Q446">
        <v>26</v>
      </c>
      <c r="R446">
        <v>3</v>
      </c>
      <c r="S446">
        <v>0</v>
      </c>
      <c r="T446">
        <v>26</v>
      </c>
      <c r="U446">
        <v>55</v>
      </c>
      <c r="V446">
        <v>0.30399999999999999</v>
      </c>
      <c r="W446">
        <v>0.377</v>
      </c>
      <c r="X446">
        <v>0.5</v>
      </c>
      <c r="Y446">
        <v>0.877</v>
      </c>
      <c r="Z446">
        <v>125</v>
      </c>
      <c r="AA446">
        <v>2</v>
      </c>
      <c r="AB446">
        <v>5</v>
      </c>
      <c r="AC446">
        <v>0</v>
      </c>
      <c r="AD446">
        <v>3</v>
      </c>
      <c r="AE446">
        <v>1</v>
      </c>
      <c r="AF446">
        <v>4</v>
      </c>
      <c r="AG446">
        <v>0.35799999999999998</v>
      </c>
      <c r="AH446">
        <v>104</v>
      </c>
      <c r="AI446">
        <v>140</v>
      </c>
      <c r="AJ446" t="s">
        <v>173</v>
      </c>
    </row>
    <row r="447" spans="1:36" x14ac:dyDescent="0.45">
      <c r="A447">
        <v>446</v>
      </c>
      <c r="C447" t="s">
        <v>310</v>
      </c>
      <c r="D447" t="str">
        <f t="shared" si="6"/>
        <v>Ketel Marte2023</v>
      </c>
      <c r="E447" t="s">
        <v>1395</v>
      </c>
      <c r="F447">
        <v>2023</v>
      </c>
      <c r="G447">
        <v>66</v>
      </c>
      <c r="H447">
        <v>284</v>
      </c>
      <c r="I447">
        <v>650</v>
      </c>
      <c r="J447">
        <v>64</v>
      </c>
      <c r="K447">
        <v>247</v>
      </c>
      <c r="L447">
        <v>32</v>
      </c>
      <c r="M447">
        <v>65</v>
      </c>
      <c r="N447">
        <v>12</v>
      </c>
      <c r="O447">
        <v>5</v>
      </c>
      <c r="P447">
        <v>10</v>
      </c>
      <c r="Q447">
        <v>38</v>
      </c>
      <c r="R447">
        <v>2</v>
      </c>
      <c r="S447">
        <v>1</v>
      </c>
      <c r="T447">
        <v>35</v>
      </c>
      <c r="U447">
        <v>48</v>
      </c>
      <c r="V447">
        <v>0.26300000000000001</v>
      </c>
      <c r="W447">
        <v>0.35199999999999998</v>
      </c>
      <c r="X447">
        <v>0.47399999999999998</v>
      </c>
      <c r="Y447">
        <v>0.82599999999999996</v>
      </c>
      <c r="Z447">
        <v>117</v>
      </c>
      <c r="AA447">
        <v>6</v>
      </c>
      <c r="AB447">
        <v>0</v>
      </c>
      <c r="AC447">
        <v>0</v>
      </c>
      <c r="AD447">
        <v>2</v>
      </c>
      <c r="AE447">
        <v>1</v>
      </c>
      <c r="AF447">
        <v>0</v>
      </c>
      <c r="AG447">
        <v>0.28799999999999998</v>
      </c>
      <c r="AH447">
        <v>96</v>
      </c>
      <c r="AI447">
        <v>123</v>
      </c>
      <c r="AJ447" t="s">
        <v>311</v>
      </c>
    </row>
    <row r="448" spans="1:36" x14ac:dyDescent="0.45">
      <c r="A448">
        <v>447</v>
      </c>
      <c r="C448" t="s">
        <v>124</v>
      </c>
      <c r="D448" t="str">
        <f t="shared" si="6"/>
        <v>Casey McGehee2014</v>
      </c>
      <c r="E448" t="s">
        <v>1395</v>
      </c>
      <c r="F448">
        <v>2014</v>
      </c>
      <c r="G448">
        <v>67</v>
      </c>
      <c r="H448">
        <v>284</v>
      </c>
      <c r="I448">
        <v>691</v>
      </c>
      <c r="J448">
        <v>66</v>
      </c>
      <c r="K448">
        <v>255</v>
      </c>
      <c r="L448">
        <v>19</v>
      </c>
      <c r="M448">
        <v>62</v>
      </c>
      <c r="N448">
        <v>8</v>
      </c>
      <c r="O448">
        <v>0</v>
      </c>
      <c r="P448">
        <v>3</v>
      </c>
      <c r="Q448">
        <v>23</v>
      </c>
      <c r="R448">
        <v>3</v>
      </c>
      <c r="S448">
        <v>2</v>
      </c>
      <c r="T448">
        <v>25</v>
      </c>
      <c r="U448">
        <v>47</v>
      </c>
      <c r="V448">
        <v>0.24299999999999999</v>
      </c>
      <c r="W448">
        <v>0.31</v>
      </c>
      <c r="X448">
        <v>0.31</v>
      </c>
      <c r="Y448">
        <v>0.62</v>
      </c>
      <c r="Z448">
        <v>79</v>
      </c>
      <c r="AA448">
        <v>15</v>
      </c>
      <c r="AB448">
        <v>1</v>
      </c>
      <c r="AC448">
        <v>0</v>
      </c>
      <c r="AD448">
        <v>3</v>
      </c>
      <c r="AE448">
        <v>0</v>
      </c>
      <c r="AF448">
        <v>2</v>
      </c>
      <c r="AG448">
        <v>0.28399999999999997</v>
      </c>
      <c r="AH448">
        <v>74</v>
      </c>
      <c r="AI448">
        <v>81</v>
      </c>
      <c r="AJ448" t="s">
        <v>125</v>
      </c>
    </row>
    <row r="449" spans="1:36" x14ac:dyDescent="0.45">
      <c r="A449">
        <v>448</v>
      </c>
      <c r="C449" t="s">
        <v>467</v>
      </c>
      <c r="D449" t="str">
        <f t="shared" si="6"/>
        <v>Rougned Odor2016</v>
      </c>
      <c r="E449" t="s">
        <v>1395</v>
      </c>
      <c r="F449">
        <v>2016</v>
      </c>
      <c r="G449">
        <v>68</v>
      </c>
      <c r="H449">
        <v>284</v>
      </c>
      <c r="I449">
        <v>632</v>
      </c>
      <c r="J449">
        <v>68</v>
      </c>
      <c r="K449">
        <v>271</v>
      </c>
      <c r="L449">
        <v>30</v>
      </c>
      <c r="M449">
        <v>72</v>
      </c>
      <c r="N449">
        <v>15</v>
      </c>
      <c r="O449">
        <v>1</v>
      </c>
      <c r="P449">
        <v>17</v>
      </c>
      <c r="Q449">
        <v>42</v>
      </c>
      <c r="R449">
        <v>7</v>
      </c>
      <c r="S449">
        <v>5</v>
      </c>
      <c r="T449">
        <v>11</v>
      </c>
      <c r="U449">
        <v>65</v>
      </c>
      <c r="V449">
        <v>0.26600000000000001</v>
      </c>
      <c r="W449">
        <v>0.29599999999999999</v>
      </c>
      <c r="X449">
        <v>0.51700000000000002</v>
      </c>
      <c r="Y449">
        <v>0.81200000000000006</v>
      </c>
      <c r="Z449">
        <v>140</v>
      </c>
      <c r="AA449">
        <v>4</v>
      </c>
      <c r="AB449">
        <v>1</v>
      </c>
      <c r="AC449">
        <v>0</v>
      </c>
      <c r="AD449">
        <v>1</v>
      </c>
      <c r="AE449">
        <v>0</v>
      </c>
      <c r="AF449">
        <v>3</v>
      </c>
      <c r="AG449">
        <v>0.28999999999999998</v>
      </c>
      <c r="AH449">
        <v>103</v>
      </c>
      <c r="AI449">
        <v>117</v>
      </c>
      <c r="AJ449" t="s">
        <v>468</v>
      </c>
    </row>
    <row r="450" spans="1:36" x14ac:dyDescent="0.45">
      <c r="A450">
        <v>449</v>
      </c>
      <c r="C450" t="s">
        <v>186</v>
      </c>
      <c r="D450" t="str">
        <f t="shared" si="6"/>
        <v>Shohei Ohtani2022</v>
      </c>
      <c r="E450" t="s">
        <v>1395</v>
      </c>
      <c r="F450">
        <v>2022</v>
      </c>
      <c r="G450">
        <v>68</v>
      </c>
      <c r="H450">
        <v>284</v>
      </c>
      <c r="I450">
        <v>666</v>
      </c>
      <c r="J450">
        <v>66</v>
      </c>
      <c r="K450">
        <v>253</v>
      </c>
      <c r="L450">
        <v>39</v>
      </c>
      <c r="M450">
        <v>74</v>
      </c>
      <c r="N450">
        <v>15</v>
      </c>
      <c r="O450">
        <v>4</v>
      </c>
      <c r="P450">
        <v>15</v>
      </c>
      <c r="Q450">
        <v>39</v>
      </c>
      <c r="R450">
        <v>1</v>
      </c>
      <c r="S450">
        <v>3</v>
      </c>
      <c r="T450">
        <v>28</v>
      </c>
      <c r="U450">
        <v>70</v>
      </c>
      <c r="V450">
        <v>0.29299999999999998</v>
      </c>
      <c r="W450">
        <v>0.36599999999999999</v>
      </c>
      <c r="X450">
        <v>0.56100000000000005</v>
      </c>
      <c r="Y450">
        <v>0.92800000000000005</v>
      </c>
      <c r="Z450">
        <v>142</v>
      </c>
      <c r="AA450">
        <v>2</v>
      </c>
      <c r="AB450">
        <v>2</v>
      </c>
      <c r="AC450">
        <v>0</v>
      </c>
      <c r="AD450">
        <v>1</v>
      </c>
      <c r="AE450">
        <v>7</v>
      </c>
      <c r="AF450">
        <v>1</v>
      </c>
      <c r="AG450">
        <v>0.34899999999999998</v>
      </c>
      <c r="AH450">
        <v>111</v>
      </c>
      <c r="AI450">
        <v>160</v>
      </c>
      <c r="AJ450" t="s">
        <v>187</v>
      </c>
    </row>
    <row r="451" spans="1:36" x14ac:dyDescent="0.45">
      <c r="A451">
        <v>450</v>
      </c>
      <c r="C451" t="s">
        <v>96</v>
      </c>
      <c r="D451" t="str">
        <f t="shared" ref="D451:D514" si="7">_xlfn.CONCAT(C451, F451)</f>
        <v>Matt Olson2022</v>
      </c>
      <c r="E451" t="s">
        <v>1395</v>
      </c>
      <c r="F451">
        <v>2022</v>
      </c>
      <c r="G451">
        <v>68</v>
      </c>
      <c r="H451">
        <v>284</v>
      </c>
      <c r="I451">
        <v>699</v>
      </c>
      <c r="J451">
        <v>67</v>
      </c>
      <c r="K451">
        <v>251</v>
      </c>
      <c r="L451">
        <v>42</v>
      </c>
      <c r="M451">
        <v>55</v>
      </c>
      <c r="N451">
        <v>10</v>
      </c>
      <c r="O451">
        <v>0</v>
      </c>
      <c r="P451">
        <v>17</v>
      </c>
      <c r="Q451">
        <v>43</v>
      </c>
      <c r="R451">
        <v>0</v>
      </c>
      <c r="S451">
        <v>0</v>
      </c>
      <c r="T451">
        <v>28</v>
      </c>
      <c r="U451">
        <v>70</v>
      </c>
      <c r="V451">
        <v>0.219</v>
      </c>
      <c r="W451">
        <v>0.30299999999999999</v>
      </c>
      <c r="X451">
        <v>0.46200000000000002</v>
      </c>
      <c r="Y451">
        <v>0.76500000000000001</v>
      </c>
      <c r="Z451">
        <v>116</v>
      </c>
      <c r="AA451">
        <v>5</v>
      </c>
      <c r="AB451">
        <v>3</v>
      </c>
      <c r="AC451">
        <v>0</v>
      </c>
      <c r="AD451">
        <v>2</v>
      </c>
      <c r="AE451">
        <v>2</v>
      </c>
      <c r="AF451">
        <v>0</v>
      </c>
      <c r="AG451">
        <v>0.22900000000000001</v>
      </c>
      <c r="AH451">
        <v>90</v>
      </c>
      <c r="AI451">
        <v>114</v>
      </c>
      <c r="AJ451" t="s">
        <v>97</v>
      </c>
    </row>
    <row r="452" spans="1:36" x14ac:dyDescent="0.45">
      <c r="A452">
        <v>451</v>
      </c>
      <c r="C452" t="s">
        <v>969</v>
      </c>
      <c r="D452" t="str">
        <f t="shared" si="7"/>
        <v>Hernán Pérez2016</v>
      </c>
      <c r="E452" t="s">
        <v>1395</v>
      </c>
      <c r="F452">
        <v>2016</v>
      </c>
      <c r="G452">
        <v>71</v>
      </c>
      <c r="H452">
        <v>284</v>
      </c>
      <c r="I452">
        <v>430</v>
      </c>
      <c r="J452">
        <v>66</v>
      </c>
      <c r="K452">
        <v>267</v>
      </c>
      <c r="L452">
        <v>38</v>
      </c>
      <c r="M452">
        <v>75</v>
      </c>
      <c r="N452">
        <v>14</v>
      </c>
      <c r="O452">
        <v>2</v>
      </c>
      <c r="P452">
        <v>9</v>
      </c>
      <c r="Q452">
        <v>37</v>
      </c>
      <c r="R452">
        <v>24</v>
      </c>
      <c r="S452">
        <v>4</v>
      </c>
      <c r="T452">
        <v>13</v>
      </c>
      <c r="U452">
        <v>61</v>
      </c>
      <c r="V452">
        <v>0.28100000000000003</v>
      </c>
      <c r="W452">
        <v>0.313</v>
      </c>
      <c r="X452">
        <v>0.44900000000000001</v>
      </c>
      <c r="Y452">
        <v>0.76300000000000001</v>
      </c>
      <c r="Z452">
        <v>120</v>
      </c>
      <c r="AA452">
        <v>4</v>
      </c>
      <c r="AB452">
        <v>1</v>
      </c>
      <c r="AC452">
        <v>0</v>
      </c>
      <c r="AD452">
        <v>3</v>
      </c>
      <c r="AE452">
        <v>0</v>
      </c>
      <c r="AF452">
        <v>5</v>
      </c>
      <c r="AG452">
        <v>0.33</v>
      </c>
      <c r="AH452">
        <v>109</v>
      </c>
      <c r="AI452">
        <v>106</v>
      </c>
      <c r="AJ452" t="s">
        <v>970</v>
      </c>
    </row>
    <row r="453" spans="1:36" x14ac:dyDescent="0.45">
      <c r="A453">
        <v>452</v>
      </c>
      <c r="C453" t="s">
        <v>82</v>
      </c>
      <c r="D453" t="str">
        <f t="shared" si="7"/>
        <v>José Ramírez2017</v>
      </c>
      <c r="E453" t="s">
        <v>1395</v>
      </c>
      <c r="F453">
        <v>2017</v>
      </c>
      <c r="G453">
        <v>66</v>
      </c>
      <c r="H453">
        <v>284</v>
      </c>
      <c r="I453">
        <v>645</v>
      </c>
      <c r="J453">
        <v>66</v>
      </c>
      <c r="K453">
        <v>257</v>
      </c>
      <c r="L453">
        <v>45</v>
      </c>
      <c r="M453">
        <v>77</v>
      </c>
      <c r="N453">
        <v>29</v>
      </c>
      <c r="O453">
        <v>1</v>
      </c>
      <c r="P453">
        <v>12</v>
      </c>
      <c r="Q453">
        <v>35</v>
      </c>
      <c r="R453">
        <v>7</v>
      </c>
      <c r="S453">
        <v>1</v>
      </c>
      <c r="T453">
        <v>22</v>
      </c>
      <c r="U453">
        <v>27</v>
      </c>
      <c r="V453">
        <v>0.3</v>
      </c>
      <c r="W453">
        <v>0.35599999999999998</v>
      </c>
      <c r="X453">
        <v>0.56000000000000005</v>
      </c>
      <c r="Y453">
        <v>0.91600000000000004</v>
      </c>
      <c r="Z453">
        <v>144</v>
      </c>
      <c r="AA453">
        <v>3</v>
      </c>
      <c r="AB453">
        <v>2</v>
      </c>
      <c r="AC453">
        <v>0</v>
      </c>
      <c r="AD453">
        <v>3</v>
      </c>
      <c r="AE453">
        <v>1</v>
      </c>
      <c r="AF453">
        <v>3</v>
      </c>
      <c r="AG453">
        <v>0.29399999999999998</v>
      </c>
      <c r="AH453">
        <v>91</v>
      </c>
      <c r="AI453">
        <v>141</v>
      </c>
      <c r="AJ453" t="s">
        <v>83</v>
      </c>
    </row>
    <row r="454" spans="1:36" x14ac:dyDescent="0.45">
      <c r="A454">
        <v>453</v>
      </c>
      <c r="C454" t="s">
        <v>675</v>
      </c>
      <c r="D454" t="str">
        <f t="shared" si="7"/>
        <v>Hunter Renfroe2022</v>
      </c>
      <c r="E454" t="s">
        <v>1395</v>
      </c>
      <c r="F454">
        <v>2022</v>
      </c>
      <c r="G454">
        <v>66</v>
      </c>
      <c r="H454">
        <v>284</v>
      </c>
      <c r="I454">
        <v>522</v>
      </c>
      <c r="J454">
        <v>66</v>
      </c>
      <c r="K454">
        <v>256</v>
      </c>
      <c r="L454">
        <v>34</v>
      </c>
      <c r="M454">
        <v>68</v>
      </c>
      <c r="N454">
        <v>11</v>
      </c>
      <c r="O454">
        <v>1</v>
      </c>
      <c r="P454">
        <v>16</v>
      </c>
      <c r="Q454">
        <v>43</v>
      </c>
      <c r="R454">
        <v>0</v>
      </c>
      <c r="S454">
        <v>0</v>
      </c>
      <c r="T454">
        <v>23</v>
      </c>
      <c r="U454">
        <v>60</v>
      </c>
      <c r="V454">
        <v>0.26600000000000001</v>
      </c>
      <c r="W454">
        <v>0.33300000000000002</v>
      </c>
      <c r="X454">
        <v>0.504</v>
      </c>
      <c r="Y454">
        <v>0.83699999999999997</v>
      </c>
      <c r="Z454">
        <v>129</v>
      </c>
      <c r="AA454">
        <v>4</v>
      </c>
      <c r="AB454">
        <v>3</v>
      </c>
      <c r="AC454">
        <v>2</v>
      </c>
      <c r="AD454">
        <v>0</v>
      </c>
      <c r="AE454">
        <v>1</v>
      </c>
      <c r="AF454">
        <v>0</v>
      </c>
      <c r="AG454">
        <v>0.28899999999999998</v>
      </c>
      <c r="AH454">
        <v>108</v>
      </c>
      <c r="AI454">
        <v>135</v>
      </c>
      <c r="AJ454" t="s">
        <v>676</v>
      </c>
    </row>
    <row r="455" spans="1:36" x14ac:dyDescent="0.45">
      <c r="A455">
        <v>454</v>
      </c>
      <c r="C455" t="s">
        <v>581</v>
      </c>
      <c r="D455" t="str">
        <f t="shared" si="7"/>
        <v>Ben Revere2015</v>
      </c>
      <c r="E455" t="s">
        <v>1395</v>
      </c>
      <c r="F455">
        <v>2015</v>
      </c>
      <c r="G455">
        <v>66</v>
      </c>
      <c r="H455">
        <v>284</v>
      </c>
      <c r="I455">
        <v>634</v>
      </c>
      <c r="J455">
        <v>65</v>
      </c>
      <c r="K455">
        <v>262</v>
      </c>
      <c r="L455">
        <v>39</v>
      </c>
      <c r="M455">
        <v>83</v>
      </c>
      <c r="N455">
        <v>10</v>
      </c>
      <c r="O455">
        <v>1</v>
      </c>
      <c r="P455">
        <v>1</v>
      </c>
      <c r="Q455">
        <v>22</v>
      </c>
      <c r="R455">
        <v>10</v>
      </c>
      <c r="S455">
        <v>2</v>
      </c>
      <c r="T455">
        <v>13</v>
      </c>
      <c r="U455">
        <v>31</v>
      </c>
      <c r="V455">
        <v>0.317</v>
      </c>
      <c r="W455">
        <v>0.34799999999999998</v>
      </c>
      <c r="X455">
        <v>0.374</v>
      </c>
      <c r="Y455">
        <v>0.72199999999999998</v>
      </c>
      <c r="Z455">
        <v>98</v>
      </c>
      <c r="AA455">
        <v>2</v>
      </c>
      <c r="AB455">
        <v>1</v>
      </c>
      <c r="AC455">
        <v>5</v>
      </c>
      <c r="AD455">
        <v>3</v>
      </c>
      <c r="AE455">
        <v>0</v>
      </c>
      <c r="AF455">
        <v>3</v>
      </c>
      <c r="AG455">
        <v>0.35199999999999998</v>
      </c>
      <c r="AH455">
        <v>101</v>
      </c>
      <c r="AI455">
        <v>99</v>
      </c>
      <c r="AJ455" t="s">
        <v>582</v>
      </c>
    </row>
    <row r="456" spans="1:36" x14ac:dyDescent="0.45">
      <c r="A456">
        <v>455</v>
      </c>
      <c r="C456" t="s">
        <v>326</v>
      </c>
      <c r="D456" t="str">
        <f t="shared" si="7"/>
        <v>Yolmer Sanchez2019</v>
      </c>
      <c r="E456" t="s">
        <v>1395</v>
      </c>
      <c r="F456">
        <v>2019</v>
      </c>
      <c r="G456">
        <v>72</v>
      </c>
      <c r="H456">
        <v>284</v>
      </c>
      <c r="I456">
        <v>555</v>
      </c>
      <c r="J456">
        <v>71</v>
      </c>
      <c r="K456">
        <v>254</v>
      </c>
      <c r="L456">
        <v>33</v>
      </c>
      <c r="M456">
        <v>64</v>
      </c>
      <c r="N456">
        <v>12</v>
      </c>
      <c r="O456">
        <v>2</v>
      </c>
      <c r="P456">
        <v>1</v>
      </c>
      <c r="Q456">
        <v>22</v>
      </c>
      <c r="R456">
        <v>2</v>
      </c>
      <c r="S456">
        <v>1</v>
      </c>
      <c r="T456">
        <v>24</v>
      </c>
      <c r="U456">
        <v>56</v>
      </c>
      <c r="V456">
        <v>0.252</v>
      </c>
      <c r="W456">
        <v>0.317</v>
      </c>
      <c r="X456">
        <v>0.32700000000000001</v>
      </c>
      <c r="Y456">
        <v>0.64400000000000002</v>
      </c>
      <c r="Z456">
        <v>83</v>
      </c>
      <c r="AA456">
        <v>2</v>
      </c>
      <c r="AB456">
        <v>1</v>
      </c>
      <c r="AC456">
        <v>3</v>
      </c>
      <c r="AD456">
        <v>2</v>
      </c>
      <c r="AE456">
        <v>1</v>
      </c>
      <c r="AF456">
        <v>4</v>
      </c>
      <c r="AG456">
        <v>0.317</v>
      </c>
      <c r="AH456">
        <v>102</v>
      </c>
      <c r="AI456">
        <v>73</v>
      </c>
      <c r="AJ456" t="s">
        <v>327</v>
      </c>
    </row>
    <row r="457" spans="1:36" x14ac:dyDescent="0.45">
      <c r="A457">
        <v>456</v>
      </c>
      <c r="C457" t="s">
        <v>128</v>
      </c>
      <c r="D457" t="str">
        <f t="shared" si="7"/>
        <v>Carlos Santana2021</v>
      </c>
      <c r="E457" t="s">
        <v>1395</v>
      </c>
      <c r="F457">
        <v>2021</v>
      </c>
      <c r="G457">
        <v>69</v>
      </c>
      <c r="H457">
        <v>284</v>
      </c>
      <c r="I457">
        <v>659</v>
      </c>
      <c r="J457">
        <v>66</v>
      </c>
      <c r="K457">
        <v>256</v>
      </c>
      <c r="L457">
        <v>18</v>
      </c>
      <c r="M457">
        <v>45</v>
      </c>
      <c r="N457">
        <v>6</v>
      </c>
      <c r="O457">
        <v>0</v>
      </c>
      <c r="P457">
        <v>4</v>
      </c>
      <c r="Q457">
        <v>19</v>
      </c>
      <c r="R457">
        <v>0</v>
      </c>
      <c r="S457">
        <v>0</v>
      </c>
      <c r="T457">
        <v>27</v>
      </c>
      <c r="U457">
        <v>46</v>
      </c>
      <c r="V457">
        <v>0.17599999999999999</v>
      </c>
      <c r="W457">
        <v>0.254</v>
      </c>
      <c r="X457">
        <v>0.246</v>
      </c>
      <c r="Y457">
        <v>0.5</v>
      </c>
      <c r="Z457">
        <v>63</v>
      </c>
      <c r="AA457">
        <v>7</v>
      </c>
      <c r="AB457">
        <v>0</v>
      </c>
      <c r="AC457">
        <v>0</v>
      </c>
      <c r="AD457">
        <v>1</v>
      </c>
      <c r="AE457">
        <v>0</v>
      </c>
      <c r="AF457">
        <v>2</v>
      </c>
      <c r="AG457">
        <v>0.19800000000000001</v>
      </c>
      <c r="AH457">
        <v>52</v>
      </c>
      <c r="AI457">
        <v>38</v>
      </c>
      <c r="AJ457" t="s">
        <v>129</v>
      </c>
    </row>
    <row r="458" spans="1:36" x14ac:dyDescent="0.45">
      <c r="A458">
        <v>457</v>
      </c>
      <c r="C458" t="s">
        <v>312</v>
      </c>
      <c r="D458" t="str">
        <f t="shared" si="7"/>
        <v>Denard Span2014</v>
      </c>
      <c r="E458" t="s">
        <v>1395</v>
      </c>
      <c r="F458">
        <v>2014</v>
      </c>
      <c r="G458">
        <v>63</v>
      </c>
      <c r="H458">
        <v>284</v>
      </c>
      <c r="I458">
        <v>668</v>
      </c>
      <c r="J458">
        <v>62</v>
      </c>
      <c r="K458">
        <v>257</v>
      </c>
      <c r="L458">
        <v>37</v>
      </c>
      <c r="M458">
        <v>89</v>
      </c>
      <c r="N458">
        <v>11</v>
      </c>
      <c r="O458">
        <v>3</v>
      </c>
      <c r="P458">
        <v>4</v>
      </c>
      <c r="Q458">
        <v>18</v>
      </c>
      <c r="R458">
        <v>16</v>
      </c>
      <c r="S458">
        <v>5</v>
      </c>
      <c r="T458">
        <v>23</v>
      </c>
      <c r="U458">
        <v>25</v>
      </c>
      <c r="V458">
        <v>0.34599999999999997</v>
      </c>
      <c r="W458">
        <v>0.40300000000000002</v>
      </c>
      <c r="X458">
        <v>0.45900000000000002</v>
      </c>
      <c r="Y458">
        <v>0.86199999999999999</v>
      </c>
      <c r="Z458">
        <v>118</v>
      </c>
      <c r="AA458">
        <v>3</v>
      </c>
      <c r="AB458">
        <v>2</v>
      </c>
      <c r="AC458">
        <v>1</v>
      </c>
      <c r="AD458">
        <v>1</v>
      </c>
      <c r="AE458">
        <v>1</v>
      </c>
      <c r="AF458">
        <v>2</v>
      </c>
      <c r="AG458">
        <v>0.371</v>
      </c>
      <c r="AH458">
        <v>124</v>
      </c>
      <c r="AI458">
        <v>150</v>
      </c>
      <c r="AJ458" t="s">
        <v>313</v>
      </c>
    </row>
    <row r="459" spans="1:36" x14ac:dyDescent="0.45">
      <c r="A459">
        <v>458</v>
      </c>
      <c r="C459" t="s">
        <v>833</v>
      </c>
      <c r="D459" t="str">
        <f t="shared" si="7"/>
        <v>Yordan Alvarez2021</v>
      </c>
      <c r="E459" t="s">
        <v>1395</v>
      </c>
      <c r="F459">
        <v>2021</v>
      </c>
      <c r="G459">
        <v>69</v>
      </c>
      <c r="H459">
        <v>283</v>
      </c>
      <c r="I459">
        <v>598</v>
      </c>
      <c r="J459">
        <v>63</v>
      </c>
      <c r="K459">
        <v>255</v>
      </c>
      <c r="L459">
        <v>39</v>
      </c>
      <c r="M459">
        <v>66</v>
      </c>
      <c r="N459">
        <v>19</v>
      </c>
      <c r="O459">
        <v>0</v>
      </c>
      <c r="P459">
        <v>17</v>
      </c>
      <c r="Q459">
        <v>48</v>
      </c>
      <c r="R459">
        <v>0</v>
      </c>
      <c r="S459">
        <v>0</v>
      </c>
      <c r="T459">
        <v>26</v>
      </c>
      <c r="U459">
        <v>62</v>
      </c>
      <c r="V459">
        <v>0.25900000000000001</v>
      </c>
      <c r="W459">
        <v>0.32900000000000001</v>
      </c>
      <c r="X459">
        <v>0.53300000000000003</v>
      </c>
      <c r="Y459">
        <v>0.86199999999999999</v>
      </c>
      <c r="Z459">
        <v>136</v>
      </c>
      <c r="AA459">
        <v>7</v>
      </c>
      <c r="AB459">
        <v>1</v>
      </c>
      <c r="AC459">
        <v>0</v>
      </c>
      <c r="AD459">
        <v>1</v>
      </c>
      <c r="AE459">
        <v>1</v>
      </c>
      <c r="AF459">
        <v>0</v>
      </c>
      <c r="AG459">
        <v>0.27700000000000002</v>
      </c>
      <c r="AH459">
        <v>96</v>
      </c>
      <c r="AI459">
        <v>130</v>
      </c>
      <c r="AJ459" t="s">
        <v>834</v>
      </c>
    </row>
    <row r="460" spans="1:36" x14ac:dyDescent="0.45">
      <c r="A460">
        <v>459</v>
      </c>
      <c r="C460" t="s">
        <v>256</v>
      </c>
      <c r="D460" t="str">
        <f t="shared" si="7"/>
        <v>José Bautista2014</v>
      </c>
      <c r="E460" t="s">
        <v>1395</v>
      </c>
      <c r="F460">
        <v>2014</v>
      </c>
      <c r="G460">
        <v>65</v>
      </c>
      <c r="H460">
        <v>283</v>
      </c>
      <c r="I460">
        <v>673</v>
      </c>
      <c r="J460">
        <v>65</v>
      </c>
      <c r="K460">
        <v>234</v>
      </c>
      <c r="L460">
        <v>43</v>
      </c>
      <c r="M460">
        <v>65</v>
      </c>
      <c r="N460">
        <v>11</v>
      </c>
      <c r="O460">
        <v>0</v>
      </c>
      <c r="P460">
        <v>18</v>
      </c>
      <c r="Q460">
        <v>49</v>
      </c>
      <c r="R460">
        <v>2</v>
      </c>
      <c r="S460">
        <v>1</v>
      </c>
      <c r="T460">
        <v>42</v>
      </c>
      <c r="U460">
        <v>38</v>
      </c>
      <c r="V460">
        <v>0.27800000000000002</v>
      </c>
      <c r="W460">
        <v>0.39600000000000002</v>
      </c>
      <c r="X460">
        <v>0.55600000000000005</v>
      </c>
      <c r="Y460">
        <v>0.95099999999999996</v>
      </c>
      <c r="Z460">
        <v>130</v>
      </c>
      <c r="AA460">
        <v>6</v>
      </c>
      <c r="AB460">
        <v>5</v>
      </c>
      <c r="AC460">
        <v>0</v>
      </c>
      <c r="AD460">
        <v>2</v>
      </c>
      <c r="AE460">
        <v>6</v>
      </c>
      <c r="AF460">
        <v>2</v>
      </c>
      <c r="AG460">
        <v>0.26100000000000001</v>
      </c>
      <c r="AH460">
        <v>104</v>
      </c>
      <c r="AI460">
        <v>174</v>
      </c>
      <c r="AJ460" t="s">
        <v>257</v>
      </c>
    </row>
    <row r="461" spans="1:36" x14ac:dyDescent="0.45">
      <c r="A461">
        <v>460</v>
      </c>
      <c r="C461" t="s">
        <v>399</v>
      </c>
      <c r="D461" t="str">
        <f t="shared" si="7"/>
        <v>Khris Davis2016</v>
      </c>
      <c r="E461" t="s">
        <v>1395</v>
      </c>
      <c r="F461">
        <v>2016</v>
      </c>
      <c r="G461">
        <v>69</v>
      </c>
      <c r="H461">
        <v>283</v>
      </c>
      <c r="I461">
        <v>610</v>
      </c>
      <c r="J461">
        <v>68</v>
      </c>
      <c r="K461">
        <v>249</v>
      </c>
      <c r="L461">
        <v>46</v>
      </c>
      <c r="M461">
        <v>61</v>
      </c>
      <c r="N461">
        <v>13</v>
      </c>
      <c r="O461">
        <v>1</v>
      </c>
      <c r="P461">
        <v>23</v>
      </c>
      <c r="Q461">
        <v>47</v>
      </c>
      <c r="R461">
        <v>0</v>
      </c>
      <c r="S461">
        <v>1</v>
      </c>
      <c r="T461">
        <v>31</v>
      </c>
      <c r="U461">
        <v>79</v>
      </c>
      <c r="V461">
        <v>0.245</v>
      </c>
      <c r="W461">
        <v>0.33200000000000002</v>
      </c>
      <c r="X461">
        <v>0.58199999999999996</v>
      </c>
      <c r="Y461">
        <v>0.91500000000000004</v>
      </c>
      <c r="Z461">
        <v>145</v>
      </c>
      <c r="AA461">
        <v>9</v>
      </c>
      <c r="AB461">
        <v>2</v>
      </c>
      <c r="AC461">
        <v>0</v>
      </c>
      <c r="AD461">
        <v>1</v>
      </c>
      <c r="AE461">
        <v>0</v>
      </c>
      <c r="AF461">
        <v>1</v>
      </c>
      <c r="AG461">
        <v>0.25700000000000001</v>
      </c>
      <c r="AH461">
        <v>119</v>
      </c>
      <c r="AI461">
        <v>144</v>
      </c>
      <c r="AJ461" t="s">
        <v>400</v>
      </c>
    </row>
    <row r="462" spans="1:36" x14ac:dyDescent="0.45">
      <c r="A462">
        <v>461</v>
      </c>
      <c r="C462" t="s">
        <v>62</v>
      </c>
      <c r="D462" t="str">
        <f t="shared" si="7"/>
        <v>Brian Dozier2014</v>
      </c>
      <c r="E462" t="s">
        <v>1395</v>
      </c>
      <c r="F462">
        <v>2014</v>
      </c>
      <c r="G462">
        <v>64</v>
      </c>
      <c r="H462">
        <v>283</v>
      </c>
      <c r="I462">
        <v>707</v>
      </c>
      <c r="J462">
        <v>64</v>
      </c>
      <c r="K462">
        <v>238</v>
      </c>
      <c r="L462">
        <v>43</v>
      </c>
      <c r="M462">
        <v>58</v>
      </c>
      <c r="N462">
        <v>17</v>
      </c>
      <c r="O462">
        <v>1</v>
      </c>
      <c r="P462">
        <v>5</v>
      </c>
      <c r="Q462">
        <v>26</v>
      </c>
      <c r="R462">
        <v>5</v>
      </c>
      <c r="S462">
        <v>2</v>
      </c>
      <c r="T462">
        <v>37</v>
      </c>
      <c r="U462">
        <v>50</v>
      </c>
      <c r="V462">
        <v>0.24399999999999999</v>
      </c>
      <c r="W462">
        <v>0.35199999999999998</v>
      </c>
      <c r="X462">
        <v>0.38700000000000001</v>
      </c>
      <c r="Y462">
        <v>0.73899999999999999</v>
      </c>
      <c r="Z462">
        <v>92</v>
      </c>
      <c r="AA462">
        <v>3</v>
      </c>
      <c r="AB462">
        <v>4</v>
      </c>
      <c r="AC462">
        <v>2</v>
      </c>
      <c r="AD462">
        <v>2</v>
      </c>
      <c r="AE462">
        <v>1</v>
      </c>
      <c r="AF462">
        <v>2</v>
      </c>
      <c r="AG462">
        <v>0.28699999999999998</v>
      </c>
      <c r="AH462">
        <v>95</v>
      </c>
      <c r="AI462">
        <v>115</v>
      </c>
      <c r="AJ462" t="s">
        <v>63</v>
      </c>
    </row>
    <row r="463" spans="1:36" x14ac:dyDescent="0.45">
      <c r="A463">
        <v>462</v>
      </c>
      <c r="C463" t="s">
        <v>609</v>
      </c>
      <c r="D463" t="str">
        <f t="shared" si="7"/>
        <v>Maikel Franco2016</v>
      </c>
      <c r="E463" t="s">
        <v>1395</v>
      </c>
      <c r="F463">
        <v>2016</v>
      </c>
      <c r="G463">
        <v>68</v>
      </c>
      <c r="H463">
        <v>283</v>
      </c>
      <c r="I463">
        <v>630</v>
      </c>
      <c r="J463">
        <v>64</v>
      </c>
      <c r="K463">
        <v>265</v>
      </c>
      <c r="L463">
        <v>30</v>
      </c>
      <c r="M463">
        <v>63</v>
      </c>
      <c r="N463">
        <v>9</v>
      </c>
      <c r="O463">
        <v>0</v>
      </c>
      <c r="P463">
        <v>7</v>
      </c>
      <c r="Q463">
        <v>36</v>
      </c>
      <c r="R463">
        <v>1</v>
      </c>
      <c r="S463">
        <v>0</v>
      </c>
      <c r="T463">
        <v>15</v>
      </c>
      <c r="U463">
        <v>43</v>
      </c>
      <c r="V463">
        <v>0.23799999999999999</v>
      </c>
      <c r="W463">
        <v>0.28599999999999998</v>
      </c>
      <c r="X463">
        <v>0.35099999999999998</v>
      </c>
      <c r="Y463">
        <v>0.63700000000000001</v>
      </c>
      <c r="Z463">
        <v>93</v>
      </c>
      <c r="AA463">
        <v>5</v>
      </c>
      <c r="AB463">
        <v>3</v>
      </c>
      <c r="AC463">
        <v>0</v>
      </c>
      <c r="AD463">
        <v>0</v>
      </c>
      <c r="AE463">
        <v>1</v>
      </c>
      <c r="AF463">
        <v>5</v>
      </c>
      <c r="AG463">
        <v>0.26100000000000001</v>
      </c>
      <c r="AH463">
        <v>76</v>
      </c>
      <c r="AI463">
        <v>74</v>
      </c>
      <c r="AJ463" t="s">
        <v>610</v>
      </c>
    </row>
    <row r="464" spans="1:36" x14ac:dyDescent="0.45">
      <c r="A464">
        <v>463</v>
      </c>
      <c r="C464" t="s">
        <v>633</v>
      </c>
      <c r="D464" t="str">
        <f t="shared" si="7"/>
        <v>Ryon Healy2016</v>
      </c>
      <c r="E464" t="s">
        <v>1395</v>
      </c>
      <c r="F464">
        <v>2016</v>
      </c>
      <c r="G464">
        <v>72</v>
      </c>
      <c r="H464">
        <v>283</v>
      </c>
      <c r="I464">
        <v>283</v>
      </c>
      <c r="J464">
        <v>72</v>
      </c>
      <c r="K464">
        <v>269</v>
      </c>
      <c r="L464">
        <v>36</v>
      </c>
      <c r="M464">
        <v>82</v>
      </c>
      <c r="N464">
        <v>20</v>
      </c>
      <c r="O464">
        <v>0</v>
      </c>
      <c r="P464">
        <v>13</v>
      </c>
      <c r="Q464">
        <v>37</v>
      </c>
      <c r="R464">
        <v>0</v>
      </c>
      <c r="S464">
        <v>0</v>
      </c>
      <c r="T464">
        <v>12</v>
      </c>
      <c r="U464">
        <v>60</v>
      </c>
      <c r="V464">
        <v>0.30499999999999999</v>
      </c>
      <c r="W464">
        <v>0.33700000000000002</v>
      </c>
      <c r="X464">
        <v>0.52400000000000002</v>
      </c>
      <c r="Y464">
        <v>0.86099999999999999</v>
      </c>
      <c r="Z464">
        <v>141</v>
      </c>
      <c r="AA464">
        <v>7</v>
      </c>
      <c r="AB464">
        <v>1</v>
      </c>
      <c r="AC464">
        <v>1</v>
      </c>
      <c r="AD464">
        <v>0</v>
      </c>
      <c r="AE464">
        <v>1</v>
      </c>
      <c r="AF464">
        <v>3</v>
      </c>
      <c r="AG464">
        <v>0.35199999999999998</v>
      </c>
      <c r="AH464">
        <v>100</v>
      </c>
      <c r="AI464">
        <v>132</v>
      </c>
      <c r="AJ464" t="s">
        <v>634</v>
      </c>
    </row>
    <row r="465" spans="1:36" x14ac:dyDescent="0.45">
      <c r="A465">
        <v>464</v>
      </c>
      <c r="C465" t="s">
        <v>122</v>
      </c>
      <c r="D465" t="str">
        <f t="shared" si="7"/>
        <v>Adam Jones2017</v>
      </c>
      <c r="E465" t="s">
        <v>1395</v>
      </c>
      <c r="F465">
        <v>2017</v>
      </c>
      <c r="G465">
        <v>66</v>
      </c>
      <c r="H465">
        <v>283</v>
      </c>
      <c r="I465">
        <v>635</v>
      </c>
      <c r="J465">
        <v>66</v>
      </c>
      <c r="K465">
        <v>267</v>
      </c>
      <c r="L465">
        <v>40</v>
      </c>
      <c r="M465">
        <v>82</v>
      </c>
      <c r="N465">
        <v>19</v>
      </c>
      <c r="O465">
        <v>0</v>
      </c>
      <c r="P465">
        <v>11</v>
      </c>
      <c r="Q465">
        <v>33</v>
      </c>
      <c r="R465">
        <v>1</v>
      </c>
      <c r="S465">
        <v>0</v>
      </c>
      <c r="T465">
        <v>11</v>
      </c>
      <c r="U465">
        <v>45</v>
      </c>
      <c r="V465">
        <v>0.307</v>
      </c>
      <c r="W465">
        <v>0.34300000000000003</v>
      </c>
      <c r="X465">
        <v>0.502</v>
      </c>
      <c r="Y465">
        <v>0.84499999999999997</v>
      </c>
      <c r="Z465">
        <v>134</v>
      </c>
      <c r="AA465">
        <v>8</v>
      </c>
      <c r="AB465">
        <v>4</v>
      </c>
      <c r="AC465">
        <v>0</v>
      </c>
      <c r="AD465">
        <v>1</v>
      </c>
      <c r="AE465">
        <v>0</v>
      </c>
      <c r="AF465">
        <v>4</v>
      </c>
      <c r="AG465">
        <v>0.33500000000000002</v>
      </c>
      <c r="AH465">
        <v>114</v>
      </c>
      <c r="AI465">
        <v>123</v>
      </c>
      <c r="AJ465" t="s">
        <v>123</v>
      </c>
    </row>
    <row r="466" spans="1:36" x14ac:dyDescent="0.45">
      <c r="A466">
        <v>465</v>
      </c>
      <c r="C466" t="s">
        <v>461</v>
      </c>
      <c r="D466" t="str">
        <f t="shared" si="7"/>
        <v>Max Kepler2016</v>
      </c>
      <c r="E466" t="s">
        <v>1395</v>
      </c>
      <c r="F466">
        <v>2016</v>
      </c>
      <c r="G466">
        <v>67</v>
      </c>
      <c r="H466">
        <v>283</v>
      </c>
      <c r="I466">
        <v>447</v>
      </c>
      <c r="J466">
        <v>64</v>
      </c>
      <c r="K466">
        <v>253</v>
      </c>
      <c r="L466">
        <v>31</v>
      </c>
      <c r="M466">
        <v>59</v>
      </c>
      <c r="N466">
        <v>9</v>
      </c>
      <c r="O466">
        <v>2</v>
      </c>
      <c r="P466">
        <v>9</v>
      </c>
      <c r="Q466">
        <v>30</v>
      </c>
      <c r="R466">
        <v>4</v>
      </c>
      <c r="S466">
        <v>2</v>
      </c>
      <c r="T466">
        <v>25</v>
      </c>
      <c r="U466">
        <v>55</v>
      </c>
      <c r="V466">
        <v>0.23300000000000001</v>
      </c>
      <c r="W466">
        <v>0.30399999999999999</v>
      </c>
      <c r="X466">
        <v>0.39100000000000001</v>
      </c>
      <c r="Y466">
        <v>0.69499999999999995</v>
      </c>
      <c r="Z466">
        <v>99</v>
      </c>
      <c r="AA466">
        <v>2</v>
      </c>
      <c r="AB466">
        <v>2</v>
      </c>
      <c r="AC466">
        <v>0</v>
      </c>
      <c r="AD466">
        <v>3</v>
      </c>
      <c r="AE466">
        <v>1</v>
      </c>
      <c r="AF466">
        <v>3</v>
      </c>
      <c r="AG466">
        <v>0.26</v>
      </c>
      <c r="AH466">
        <v>91</v>
      </c>
      <c r="AI466">
        <v>89</v>
      </c>
      <c r="AJ466" t="s">
        <v>462</v>
      </c>
    </row>
    <row r="467" spans="1:36" x14ac:dyDescent="0.45">
      <c r="A467">
        <v>466</v>
      </c>
      <c r="C467" t="s">
        <v>212</v>
      </c>
      <c r="D467" t="str">
        <f t="shared" si="7"/>
        <v>David Ortiz2016</v>
      </c>
      <c r="E467" t="s">
        <v>1395</v>
      </c>
      <c r="F467">
        <v>2016</v>
      </c>
      <c r="G467">
        <v>70</v>
      </c>
      <c r="H467">
        <v>283</v>
      </c>
      <c r="I467">
        <v>626</v>
      </c>
      <c r="J467">
        <v>65</v>
      </c>
      <c r="K467">
        <v>245</v>
      </c>
      <c r="L467">
        <v>37</v>
      </c>
      <c r="M467">
        <v>72</v>
      </c>
      <c r="N467">
        <v>14</v>
      </c>
      <c r="O467">
        <v>0</v>
      </c>
      <c r="P467">
        <v>16</v>
      </c>
      <c r="Q467">
        <v>55</v>
      </c>
      <c r="R467">
        <v>0</v>
      </c>
      <c r="S467">
        <v>0</v>
      </c>
      <c r="T467">
        <v>32</v>
      </c>
      <c r="U467">
        <v>43</v>
      </c>
      <c r="V467">
        <v>0.29399999999999998</v>
      </c>
      <c r="W467">
        <v>0.371</v>
      </c>
      <c r="X467">
        <v>0.54700000000000004</v>
      </c>
      <c r="Y467">
        <v>0.91800000000000004</v>
      </c>
      <c r="Z467">
        <v>134</v>
      </c>
      <c r="AA467">
        <v>10</v>
      </c>
      <c r="AB467">
        <v>1</v>
      </c>
      <c r="AC467">
        <v>0</v>
      </c>
      <c r="AD467">
        <v>5</v>
      </c>
      <c r="AE467">
        <v>5</v>
      </c>
      <c r="AF467">
        <v>2</v>
      </c>
      <c r="AG467">
        <v>0.29299999999999998</v>
      </c>
      <c r="AH467">
        <v>81</v>
      </c>
      <c r="AI467">
        <v>148</v>
      </c>
      <c r="AJ467" t="s">
        <v>213</v>
      </c>
    </row>
    <row r="468" spans="1:36" x14ac:dyDescent="0.45">
      <c r="A468">
        <v>467</v>
      </c>
      <c r="C468" t="s">
        <v>657</v>
      </c>
      <c r="D468" t="str">
        <f t="shared" si="7"/>
        <v>Buster Posey2016</v>
      </c>
      <c r="E468" t="s">
        <v>1395</v>
      </c>
      <c r="F468">
        <v>2016</v>
      </c>
      <c r="G468">
        <v>66</v>
      </c>
      <c r="H468">
        <v>283</v>
      </c>
      <c r="I468">
        <v>614</v>
      </c>
      <c r="J468">
        <v>63</v>
      </c>
      <c r="K468">
        <v>248</v>
      </c>
      <c r="L468">
        <v>30</v>
      </c>
      <c r="M468">
        <v>70</v>
      </c>
      <c r="N468">
        <v>14</v>
      </c>
      <c r="O468">
        <v>1</v>
      </c>
      <c r="P468">
        <v>3</v>
      </c>
      <c r="Q468">
        <v>38</v>
      </c>
      <c r="R468">
        <v>1</v>
      </c>
      <c r="S468">
        <v>1</v>
      </c>
      <c r="T468">
        <v>30</v>
      </c>
      <c r="U468">
        <v>30</v>
      </c>
      <c r="V468">
        <v>0.28199999999999997</v>
      </c>
      <c r="W468">
        <v>0.35699999999999998</v>
      </c>
      <c r="X468">
        <v>0.38300000000000001</v>
      </c>
      <c r="Y468">
        <v>0.74</v>
      </c>
      <c r="Z468">
        <v>95</v>
      </c>
      <c r="AA468">
        <v>8</v>
      </c>
      <c r="AB468">
        <v>1</v>
      </c>
      <c r="AC468">
        <v>0</v>
      </c>
      <c r="AD468">
        <v>4</v>
      </c>
      <c r="AE468">
        <v>1</v>
      </c>
      <c r="AF468">
        <v>1</v>
      </c>
      <c r="AG468">
        <v>0.30599999999999999</v>
      </c>
      <c r="AH468">
        <v>87</v>
      </c>
      <c r="AI468">
        <v>104</v>
      </c>
      <c r="AJ468" t="s">
        <v>658</v>
      </c>
    </row>
    <row r="469" spans="1:36" x14ac:dyDescent="0.45">
      <c r="A469">
        <v>468</v>
      </c>
      <c r="C469" t="s">
        <v>1009</v>
      </c>
      <c r="D469" t="str">
        <f t="shared" si="7"/>
        <v>Gary Sánchez2017</v>
      </c>
      <c r="E469" t="s">
        <v>1395</v>
      </c>
      <c r="F469">
        <v>2017</v>
      </c>
      <c r="G469">
        <v>65</v>
      </c>
      <c r="H469">
        <v>283</v>
      </c>
      <c r="I469">
        <v>525</v>
      </c>
      <c r="J469">
        <v>64</v>
      </c>
      <c r="K469">
        <v>257</v>
      </c>
      <c r="L469">
        <v>41</v>
      </c>
      <c r="M469">
        <v>72</v>
      </c>
      <c r="N469">
        <v>13</v>
      </c>
      <c r="O469">
        <v>0</v>
      </c>
      <c r="P469">
        <v>20</v>
      </c>
      <c r="Q469">
        <v>50</v>
      </c>
      <c r="R469">
        <v>0</v>
      </c>
      <c r="S469">
        <v>0</v>
      </c>
      <c r="T469">
        <v>17</v>
      </c>
      <c r="U469">
        <v>62</v>
      </c>
      <c r="V469">
        <v>0.28000000000000003</v>
      </c>
      <c r="W469">
        <v>0.33200000000000002</v>
      </c>
      <c r="X469">
        <v>0.56399999999999995</v>
      </c>
      <c r="Y469">
        <v>0.89600000000000002</v>
      </c>
      <c r="Z469">
        <v>145</v>
      </c>
      <c r="AA469">
        <v>3</v>
      </c>
      <c r="AB469">
        <v>5</v>
      </c>
      <c r="AC469">
        <v>0</v>
      </c>
      <c r="AD469">
        <v>4</v>
      </c>
      <c r="AE469">
        <v>1</v>
      </c>
      <c r="AF469">
        <v>5</v>
      </c>
      <c r="AG469">
        <v>0.29099999999999998</v>
      </c>
      <c r="AH469">
        <v>102</v>
      </c>
      <c r="AI469">
        <v>135</v>
      </c>
      <c r="AJ469" t="s">
        <v>1010</v>
      </c>
    </row>
    <row r="470" spans="1:36" x14ac:dyDescent="0.45">
      <c r="A470">
        <v>469</v>
      </c>
      <c r="C470" t="s">
        <v>38</v>
      </c>
      <c r="D470" t="str">
        <f t="shared" si="7"/>
        <v>Jose Altuve2017</v>
      </c>
      <c r="E470" t="s">
        <v>1395</v>
      </c>
      <c r="F470">
        <v>2017</v>
      </c>
      <c r="G470">
        <v>67</v>
      </c>
      <c r="H470">
        <v>282</v>
      </c>
      <c r="I470">
        <v>662</v>
      </c>
      <c r="J470">
        <v>67</v>
      </c>
      <c r="K470">
        <v>256</v>
      </c>
      <c r="L470">
        <v>50</v>
      </c>
      <c r="M470">
        <v>88</v>
      </c>
      <c r="N470">
        <v>14</v>
      </c>
      <c r="O470">
        <v>2</v>
      </c>
      <c r="P470">
        <v>11</v>
      </c>
      <c r="Q470">
        <v>31</v>
      </c>
      <c r="R470">
        <v>14</v>
      </c>
      <c r="S470">
        <v>2</v>
      </c>
      <c r="T470">
        <v>21</v>
      </c>
      <c r="U470">
        <v>38</v>
      </c>
      <c r="V470">
        <v>0.34399999999999997</v>
      </c>
      <c r="W470">
        <v>0.40100000000000002</v>
      </c>
      <c r="X470">
        <v>0.54300000000000004</v>
      </c>
      <c r="Y470">
        <v>0.94399999999999995</v>
      </c>
      <c r="Z470">
        <v>139</v>
      </c>
      <c r="AA470">
        <v>7</v>
      </c>
      <c r="AB470">
        <v>4</v>
      </c>
      <c r="AC470">
        <v>0</v>
      </c>
      <c r="AD470">
        <v>1</v>
      </c>
      <c r="AE470">
        <v>1</v>
      </c>
      <c r="AF470">
        <v>2</v>
      </c>
      <c r="AG470">
        <v>0.37</v>
      </c>
      <c r="AH470">
        <v>97</v>
      </c>
      <c r="AI470">
        <v>151</v>
      </c>
      <c r="AJ470" t="s">
        <v>39</v>
      </c>
    </row>
    <row r="471" spans="1:36" x14ac:dyDescent="0.45">
      <c r="A471">
        <v>470</v>
      </c>
      <c r="C471" t="s">
        <v>493</v>
      </c>
      <c r="D471" t="str">
        <f t="shared" si="7"/>
        <v>Tim Anderson2017</v>
      </c>
      <c r="E471" t="s">
        <v>1395</v>
      </c>
      <c r="F471">
        <v>2017</v>
      </c>
      <c r="G471">
        <v>68</v>
      </c>
      <c r="H471">
        <v>282</v>
      </c>
      <c r="I471">
        <v>606</v>
      </c>
      <c r="J471">
        <v>68</v>
      </c>
      <c r="K471">
        <v>275</v>
      </c>
      <c r="L471">
        <v>36</v>
      </c>
      <c r="M471">
        <v>76</v>
      </c>
      <c r="N471">
        <v>15</v>
      </c>
      <c r="O471">
        <v>3</v>
      </c>
      <c r="P471">
        <v>8</v>
      </c>
      <c r="Q471">
        <v>28</v>
      </c>
      <c r="R471">
        <v>10</v>
      </c>
      <c r="S471">
        <v>1</v>
      </c>
      <c r="T471">
        <v>4</v>
      </c>
      <c r="U471">
        <v>75</v>
      </c>
      <c r="V471">
        <v>0.27600000000000002</v>
      </c>
      <c r="W471">
        <v>0.29199999999999998</v>
      </c>
      <c r="X471">
        <v>0.44</v>
      </c>
      <c r="Y471">
        <v>0.73199999999999998</v>
      </c>
      <c r="Z471">
        <v>121</v>
      </c>
      <c r="AA471">
        <v>8</v>
      </c>
      <c r="AB471">
        <v>2</v>
      </c>
      <c r="AC471">
        <v>1</v>
      </c>
      <c r="AD471">
        <v>0</v>
      </c>
      <c r="AE471">
        <v>0</v>
      </c>
      <c r="AF471">
        <v>3</v>
      </c>
      <c r="AG471">
        <v>0.35399999999999998</v>
      </c>
      <c r="AH471">
        <v>115</v>
      </c>
      <c r="AI471">
        <v>93</v>
      </c>
      <c r="AJ471" t="s">
        <v>494</v>
      </c>
    </row>
    <row r="472" spans="1:36" x14ac:dyDescent="0.45">
      <c r="A472">
        <v>471</v>
      </c>
      <c r="C472" t="s">
        <v>40</v>
      </c>
      <c r="D472" t="str">
        <f t="shared" si="7"/>
        <v>Alex Bregman2022</v>
      </c>
      <c r="E472" t="s">
        <v>1395</v>
      </c>
      <c r="F472">
        <v>2022</v>
      </c>
      <c r="G472">
        <v>67</v>
      </c>
      <c r="H472">
        <v>282</v>
      </c>
      <c r="I472">
        <v>656</v>
      </c>
      <c r="J472">
        <v>67</v>
      </c>
      <c r="K472">
        <v>237</v>
      </c>
      <c r="L472">
        <v>47</v>
      </c>
      <c r="M472">
        <v>68</v>
      </c>
      <c r="N472">
        <v>18</v>
      </c>
      <c r="O472">
        <v>0</v>
      </c>
      <c r="P472">
        <v>12</v>
      </c>
      <c r="Q472">
        <v>47</v>
      </c>
      <c r="R472">
        <v>1</v>
      </c>
      <c r="S472">
        <v>1</v>
      </c>
      <c r="T472">
        <v>34</v>
      </c>
      <c r="U472">
        <v>28</v>
      </c>
      <c r="V472">
        <v>0.28699999999999998</v>
      </c>
      <c r="W472">
        <v>0.379</v>
      </c>
      <c r="X472">
        <v>0.51500000000000001</v>
      </c>
      <c r="Y472">
        <v>0.89400000000000002</v>
      </c>
      <c r="Z472">
        <v>122</v>
      </c>
      <c r="AA472">
        <v>8</v>
      </c>
      <c r="AB472">
        <v>5</v>
      </c>
      <c r="AC472">
        <v>0</v>
      </c>
      <c r="AD472">
        <v>6</v>
      </c>
      <c r="AE472">
        <v>0</v>
      </c>
      <c r="AF472">
        <v>0</v>
      </c>
      <c r="AG472">
        <v>0.27600000000000002</v>
      </c>
      <c r="AH472">
        <v>117</v>
      </c>
      <c r="AI472">
        <v>152</v>
      </c>
      <c r="AJ472" t="s">
        <v>41</v>
      </c>
    </row>
    <row r="473" spans="1:36" x14ac:dyDescent="0.45">
      <c r="A473">
        <v>472</v>
      </c>
      <c r="C473" t="s">
        <v>364</v>
      </c>
      <c r="D473" t="str">
        <f t="shared" si="7"/>
        <v>Lorenzo Cain2015</v>
      </c>
      <c r="E473" t="s">
        <v>1395</v>
      </c>
      <c r="F473">
        <v>2015</v>
      </c>
      <c r="G473">
        <v>64</v>
      </c>
      <c r="H473">
        <v>282</v>
      </c>
      <c r="I473">
        <v>604</v>
      </c>
      <c r="J473">
        <v>64</v>
      </c>
      <c r="K473">
        <v>260</v>
      </c>
      <c r="L473">
        <v>47</v>
      </c>
      <c r="M473">
        <v>77</v>
      </c>
      <c r="N473">
        <v>15</v>
      </c>
      <c r="O473">
        <v>2</v>
      </c>
      <c r="P473">
        <v>8</v>
      </c>
      <c r="Q473">
        <v>30</v>
      </c>
      <c r="R473">
        <v>11</v>
      </c>
      <c r="S473">
        <v>3</v>
      </c>
      <c r="T473">
        <v>15</v>
      </c>
      <c r="U473">
        <v>43</v>
      </c>
      <c r="V473">
        <v>0.29599999999999999</v>
      </c>
      <c r="W473">
        <v>0.34799999999999998</v>
      </c>
      <c r="X473">
        <v>0.46200000000000002</v>
      </c>
      <c r="Y473">
        <v>0.80900000000000005</v>
      </c>
      <c r="Z473">
        <v>120</v>
      </c>
      <c r="AA473">
        <v>6</v>
      </c>
      <c r="AB473">
        <v>6</v>
      </c>
      <c r="AC473">
        <v>0</v>
      </c>
      <c r="AD473">
        <v>1</v>
      </c>
      <c r="AE473">
        <v>2</v>
      </c>
      <c r="AF473">
        <v>3</v>
      </c>
      <c r="AG473">
        <v>0.32900000000000001</v>
      </c>
      <c r="AH473">
        <v>93</v>
      </c>
      <c r="AI473">
        <v>120</v>
      </c>
      <c r="AJ473" t="s">
        <v>365</v>
      </c>
    </row>
    <row r="474" spans="1:36" x14ac:dyDescent="0.45">
      <c r="A474">
        <v>473</v>
      </c>
      <c r="C474" t="s">
        <v>497</v>
      </c>
      <c r="D474" t="str">
        <f t="shared" si="7"/>
        <v>Jeimer Candelario2021</v>
      </c>
      <c r="E474" t="s">
        <v>1395</v>
      </c>
      <c r="F474">
        <v>2021</v>
      </c>
      <c r="G474">
        <v>68</v>
      </c>
      <c r="H474">
        <v>282</v>
      </c>
      <c r="I474">
        <v>626</v>
      </c>
      <c r="J474">
        <v>68</v>
      </c>
      <c r="K474">
        <v>252</v>
      </c>
      <c r="L474">
        <v>38</v>
      </c>
      <c r="M474">
        <v>71</v>
      </c>
      <c r="N474">
        <v>22</v>
      </c>
      <c r="O474">
        <v>3</v>
      </c>
      <c r="P474">
        <v>11</v>
      </c>
      <c r="Q474">
        <v>43</v>
      </c>
      <c r="R474">
        <v>0</v>
      </c>
      <c r="S474">
        <v>0</v>
      </c>
      <c r="T474">
        <v>28</v>
      </c>
      <c r="U474">
        <v>53</v>
      </c>
      <c r="V474">
        <v>0.28199999999999997</v>
      </c>
      <c r="W474">
        <v>0.35799999999999998</v>
      </c>
      <c r="X474">
        <v>0.52400000000000002</v>
      </c>
      <c r="Y474">
        <v>0.88200000000000001</v>
      </c>
      <c r="Z474">
        <v>132</v>
      </c>
      <c r="AA474">
        <v>4</v>
      </c>
      <c r="AB474">
        <v>2</v>
      </c>
      <c r="AC474">
        <v>0</v>
      </c>
      <c r="AD474">
        <v>0</v>
      </c>
      <c r="AE474">
        <v>0</v>
      </c>
      <c r="AF474">
        <v>2</v>
      </c>
      <c r="AG474">
        <v>0.31900000000000001</v>
      </c>
      <c r="AH474">
        <v>120</v>
      </c>
      <c r="AI474">
        <v>137</v>
      </c>
      <c r="AJ474" t="s">
        <v>498</v>
      </c>
    </row>
    <row r="475" spans="1:36" x14ac:dyDescent="0.45">
      <c r="A475">
        <v>474</v>
      </c>
      <c r="C475" t="s">
        <v>366</v>
      </c>
      <c r="D475" t="str">
        <f t="shared" si="7"/>
        <v>Carlos Correa2021</v>
      </c>
      <c r="E475" t="s">
        <v>1395</v>
      </c>
      <c r="F475">
        <v>2021</v>
      </c>
      <c r="G475">
        <v>66</v>
      </c>
      <c r="H475">
        <v>282</v>
      </c>
      <c r="I475">
        <v>640</v>
      </c>
      <c r="J475">
        <v>66</v>
      </c>
      <c r="K475">
        <v>249</v>
      </c>
      <c r="L475">
        <v>43</v>
      </c>
      <c r="M475">
        <v>67</v>
      </c>
      <c r="N475">
        <v>14</v>
      </c>
      <c r="O475">
        <v>1</v>
      </c>
      <c r="P475">
        <v>10</v>
      </c>
      <c r="Q475">
        <v>40</v>
      </c>
      <c r="R475">
        <v>0</v>
      </c>
      <c r="S475">
        <v>0</v>
      </c>
      <c r="T475">
        <v>28</v>
      </c>
      <c r="U475">
        <v>53</v>
      </c>
      <c r="V475">
        <v>0.26900000000000002</v>
      </c>
      <c r="W475">
        <v>0.34</v>
      </c>
      <c r="X475">
        <v>0.45400000000000001</v>
      </c>
      <c r="Y475">
        <v>0.79400000000000004</v>
      </c>
      <c r="Z475">
        <v>113</v>
      </c>
      <c r="AA475">
        <v>6</v>
      </c>
      <c r="AB475">
        <v>1</v>
      </c>
      <c r="AC475">
        <v>0</v>
      </c>
      <c r="AD475">
        <v>4</v>
      </c>
      <c r="AE475">
        <v>0</v>
      </c>
      <c r="AF475">
        <v>2</v>
      </c>
      <c r="AG475">
        <v>0.3</v>
      </c>
      <c r="AH475">
        <v>87</v>
      </c>
      <c r="AI475">
        <v>114</v>
      </c>
      <c r="AJ475" t="s">
        <v>367</v>
      </c>
    </row>
    <row r="476" spans="1:36" x14ac:dyDescent="0.45">
      <c r="A476">
        <v>475</v>
      </c>
      <c r="C476" t="s">
        <v>713</v>
      </c>
      <c r="D476" t="str">
        <f t="shared" si="7"/>
        <v>Leury García2019</v>
      </c>
      <c r="E476" t="s">
        <v>1395</v>
      </c>
      <c r="F476">
        <v>2019</v>
      </c>
      <c r="G476">
        <v>62</v>
      </c>
      <c r="H476">
        <v>282</v>
      </c>
      <c r="I476">
        <v>618</v>
      </c>
      <c r="J476">
        <v>61</v>
      </c>
      <c r="K476">
        <v>263</v>
      </c>
      <c r="L476">
        <v>35</v>
      </c>
      <c r="M476">
        <v>69</v>
      </c>
      <c r="N476">
        <v>10</v>
      </c>
      <c r="O476">
        <v>3</v>
      </c>
      <c r="P476">
        <v>3</v>
      </c>
      <c r="Q476">
        <v>16</v>
      </c>
      <c r="R476">
        <v>7</v>
      </c>
      <c r="S476">
        <v>1</v>
      </c>
      <c r="T476">
        <v>9</v>
      </c>
      <c r="U476">
        <v>65</v>
      </c>
      <c r="V476">
        <v>0.26200000000000001</v>
      </c>
      <c r="W476">
        <v>0.28799999999999998</v>
      </c>
      <c r="X476">
        <v>0.35699999999999998</v>
      </c>
      <c r="Y476">
        <v>0.64600000000000002</v>
      </c>
      <c r="Z476">
        <v>94</v>
      </c>
      <c r="AA476">
        <v>3</v>
      </c>
      <c r="AB476">
        <v>1</v>
      </c>
      <c r="AC476">
        <v>8</v>
      </c>
      <c r="AD476">
        <v>1</v>
      </c>
      <c r="AE476">
        <v>0</v>
      </c>
      <c r="AF476">
        <v>3</v>
      </c>
      <c r="AG476">
        <v>0.33700000000000002</v>
      </c>
      <c r="AH476">
        <v>87</v>
      </c>
      <c r="AI476">
        <v>71</v>
      </c>
      <c r="AJ476" t="s">
        <v>714</v>
      </c>
    </row>
    <row r="477" spans="1:36" x14ac:dyDescent="0.45">
      <c r="A477">
        <v>476</v>
      </c>
      <c r="C477" t="s">
        <v>671</v>
      </c>
      <c r="D477" t="str">
        <f t="shared" si="7"/>
        <v>Scott Kingery2019</v>
      </c>
      <c r="E477" t="s">
        <v>1395</v>
      </c>
      <c r="F477">
        <v>2019</v>
      </c>
      <c r="G477">
        <v>68</v>
      </c>
      <c r="H477">
        <v>282</v>
      </c>
      <c r="I477">
        <v>500</v>
      </c>
      <c r="J477">
        <v>66</v>
      </c>
      <c r="K477">
        <v>256</v>
      </c>
      <c r="L477">
        <v>33</v>
      </c>
      <c r="M477">
        <v>59</v>
      </c>
      <c r="N477">
        <v>18</v>
      </c>
      <c r="O477">
        <v>3</v>
      </c>
      <c r="P477">
        <v>8</v>
      </c>
      <c r="Q477">
        <v>28</v>
      </c>
      <c r="R477">
        <v>10</v>
      </c>
      <c r="S477">
        <v>3</v>
      </c>
      <c r="T477">
        <v>22</v>
      </c>
      <c r="U477">
        <v>86</v>
      </c>
      <c r="V477">
        <v>0.23100000000000001</v>
      </c>
      <c r="W477">
        <v>0.29199999999999998</v>
      </c>
      <c r="X477">
        <v>0.41799999999999998</v>
      </c>
      <c r="Y477">
        <v>0.71</v>
      </c>
      <c r="Z477">
        <v>107</v>
      </c>
      <c r="AA477">
        <v>3</v>
      </c>
      <c r="AB477">
        <v>1</v>
      </c>
      <c r="AC477">
        <v>1</v>
      </c>
      <c r="AD477">
        <v>2</v>
      </c>
      <c r="AE477">
        <v>1</v>
      </c>
      <c r="AF477">
        <v>2</v>
      </c>
      <c r="AG477">
        <v>0.311</v>
      </c>
      <c r="AH477">
        <v>81</v>
      </c>
      <c r="AI477">
        <v>86</v>
      </c>
      <c r="AJ477" t="s">
        <v>672</v>
      </c>
    </row>
    <row r="478" spans="1:36" x14ac:dyDescent="0.45">
      <c r="A478">
        <v>477</v>
      </c>
      <c r="C478" t="s">
        <v>104</v>
      </c>
      <c r="D478" t="str">
        <f t="shared" si="7"/>
        <v>Manny Machado2023</v>
      </c>
      <c r="E478" t="s">
        <v>1395</v>
      </c>
      <c r="F478">
        <v>2023</v>
      </c>
      <c r="G478">
        <v>64</v>
      </c>
      <c r="H478">
        <v>282</v>
      </c>
      <c r="I478">
        <v>601</v>
      </c>
      <c r="J478">
        <v>64</v>
      </c>
      <c r="K478">
        <v>248</v>
      </c>
      <c r="L478">
        <v>34</v>
      </c>
      <c r="M478">
        <v>63</v>
      </c>
      <c r="N478">
        <v>8</v>
      </c>
      <c r="O478">
        <v>0</v>
      </c>
      <c r="P478">
        <v>15</v>
      </c>
      <c r="Q478">
        <v>42</v>
      </c>
      <c r="R478">
        <v>0</v>
      </c>
      <c r="S478">
        <v>1</v>
      </c>
      <c r="T478">
        <v>30</v>
      </c>
      <c r="U478">
        <v>51</v>
      </c>
      <c r="V478">
        <v>0.254</v>
      </c>
      <c r="W478">
        <v>0.33300000000000002</v>
      </c>
      <c r="X478">
        <v>0.46800000000000003</v>
      </c>
      <c r="Y478">
        <v>0.80100000000000005</v>
      </c>
      <c r="Z478">
        <v>116</v>
      </c>
      <c r="AA478">
        <v>7</v>
      </c>
      <c r="AB478">
        <v>1</v>
      </c>
      <c r="AC478">
        <v>0</v>
      </c>
      <c r="AD478">
        <v>3</v>
      </c>
      <c r="AE478">
        <v>1</v>
      </c>
      <c r="AF478">
        <v>0</v>
      </c>
      <c r="AG478">
        <v>0.26</v>
      </c>
      <c r="AH478">
        <v>106</v>
      </c>
      <c r="AI478">
        <v>115</v>
      </c>
      <c r="AJ478" t="s">
        <v>105</v>
      </c>
    </row>
    <row r="479" spans="1:36" x14ac:dyDescent="0.45">
      <c r="A479">
        <v>478</v>
      </c>
      <c r="C479" t="s">
        <v>284</v>
      </c>
      <c r="D479" t="str">
        <f t="shared" si="7"/>
        <v>Nomar Mazara2017</v>
      </c>
      <c r="E479" t="s">
        <v>1395</v>
      </c>
      <c r="F479">
        <v>2017</v>
      </c>
      <c r="G479">
        <v>68</v>
      </c>
      <c r="H479">
        <v>282</v>
      </c>
      <c r="I479">
        <v>616</v>
      </c>
      <c r="J479">
        <v>66</v>
      </c>
      <c r="K479">
        <v>256</v>
      </c>
      <c r="L479">
        <v>27</v>
      </c>
      <c r="M479">
        <v>63</v>
      </c>
      <c r="N479">
        <v>13</v>
      </c>
      <c r="O479">
        <v>0</v>
      </c>
      <c r="P479">
        <v>8</v>
      </c>
      <c r="Q479">
        <v>45</v>
      </c>
      <c r="R479">
        <v>0</v>
      </c>
      <c r="S479">
        <v>1</v>
      </c>
      <c r="T479">
        <v>25</v>
      </c>
      <c r="U479">
        <v>61</v>
      </c>
      <c r="V479">
        <v>0.246</v>
      </c>
      <c r="W479">
        <v>0.312</v>
      </c>
      <c r="X479">
        <v>0.39100000000000001</v>
      </c>
      <c r="Y479">
        <v>0.70299999999999996</v>
      </c>
      <c r="Z479">
        <v>100</v>
      </c>
      <c r="AA479">
        <v>8</v>
      </c>
      <c r="AB479">
        <v>0</v>
      </c>
      <c r="AC479">
        <v>0</v>
      </c>
      <c r="AD479">
        <v>1</v>
      </c>
      <c r="AE479">
        <v>2</v>
      </c>
      <c r="AF479">
        <v>2</v>
      </c>
      <c r="AG479">
        <v>0.29299999999999998</v>
      </c>
      <c r="AH479">
        <v>89</v>
      </c>
      <c r="AI479">
        <v>88</v>
      </c>
      <c r="AJ479" t="s">
        <v>285</v>
      </c>
    </row>
    <row r="480" spans="1:36" x14ac:dyDescent="0.45">
      <c r="A480">
        <v>479</v>
      </c>
      <c r="C480" t="s">
        <v>316</v>
      </c>
      <c r="D480" t="str">
        <f t="shared" si="7"/>
        <v>Yoán Moncada2021</v>
      </c>
      <c r="E480" t="s">
        <v>1395</v>
      </c>
      <c r="F480">
        <v>2021</v>
      </c>
      <c r="G480">
        <v>66</v>
      </c>
      <c r="H480">
        <v>282</v>
      </c>
      <c r="I480">
        <v>616</v>
      </c>
      <c r="J480">
        <v>66</v>
      </c>
      <c r="K480">
        <v>248</v>
      </c>
      <c r="L480">
        <v>36</v>
      </c>
      <c r="M480">
        <v>63</v>
      </c>
      <c r="N480">
        <v>18</v>
      </c>
      <c r="O480">
        <v>0</v>
      </c>
      <c r="P480">
        <v>9</v>
      </c>
      <c r="Q480">
        <v>22</v>
      </c>
      <c r="R480">
        <v>1</v>
      </c>
      <c r="S480">
        <v>1</v>
      </c>
      <c r="T480">
        <v>29</v>
      </c>
      <c r="U480">
        <v>73</v>
      </c>
      <c r="V480">
        <v>0.254</v>
      </c>
      <c r="W480">
        <v>0.34399999999999997</v>
      </c>
      <c r="X480">
        <v>0.436</v>
      </c>
      <c r="Y480">
        <v>0.78</v>
      </c>
      <c r="Z480">
        <v>108</v>
      </c>
      <c r="AA480">
        <v>4</v>
      </c>
      <c r="AB480">
        <v>5</v>
      </c>
      <c r="AC480">
        <v>0</v>
      </c>
      <c r="AD480">
        <v>0</v>
      </c>
      <c r="AE480">
        <v>1</v>
      </c>
      <c r="AF480">
        <v>0</v>
      </c>
      <c r="AG480">
        <v>0.32500000000000001</v>
      </c>
      <c r="AH480">
        <v>97</v>
      </c>
      <c r="AI480">
        <v>111</v>
      </c>
      <c r="AJ480" t="s">
        <v>317</v>
      </c>
    </row>
    <row r="481" spans="1:36" x14ac:dyDescent="0.45">
      <c r="A481">
        <v>480</v>
      </c>
      <c r="C481" t="s">
        <v>657</v>
      </c>
      <c r="D481" t="str">
        <f t="shared" si="7"/>
        <v>Buster Posey2015</v>
      </c>
      <c r="E481" t="s">
        <v>1395</v>
      </c>
      <c r="F481">
        <v>2015</v>
      </c>
      <c r="G481">
        <v>67</v>
      </c>
      <c r="H481">
        <v>282</v>
      </c>
      <c r="I481">
        <v>623</v>
      </c>
      <c r="J481">
        <v>63</v>
      </c>
      <c r="K481">
        <v>254</v>
      </c>
      <c r="L481">
        <v>28</v>
      </c>
      <c r="M481">
        <v>82</v>
      </c>
      <c r="N481">
        <v>14</v>
      </c>
      <c r="O481">
        <v>0</v>
      </c>
      <c r="P481">
        <v>5</v>
      </c>
      <c r="Q481">
        <v>37</v>
      </c>
      <c r="R481">
        <v>1</v>
      </c>
      <c r="S481">
        <v>0</v>
      </c>
      <c r="T481">
        <v>22</v>
      </c>
      <c r="U481">
        <v>22</v>
      </c>
      <c r="V481">
        <v>0.32300000000000001</v>
      </c>
      <c r="W481">
        <v>0.376</v>
      </c>
      <c r="X481">
        <v>0.437</v>
      </c>
      <c r="Y481">
        <v>0.81299999999999994</v>
      </c>
      <c r="Z481">
        <v>111</v>
      </c>
      <c r="AA481">
        <v>7</v>
      </c>
      <c r="AB481">
        <v>2</v>
      </c>
      <c r="AC481">
        <v>0</v>
      </c>
      <c r="AD481">
        <v>4</v>
      </c>
      <c r="AE481">
        <v>7</v>
      </c>
      <c r="AF481">
        <v>3</v>
      </c>
      <c r="AG481">
        <v>0.33300000000000002</v>
      </c>
      <c r="AH481">
        <v>92</v>
      </c>
      <c r="AI481">
        <v>123</v>
      </c>
      <c r="AJ481" t="s">
        <v>658</v>
      </c>
    </row>
    <row r="482" spans="1:36" x14ac:dyDescent="0.45">
      <c r="A482">
        <v>481</v>
      </c>
      <c r="C482" t="s">
        <v>224</v>
      </c>
      <c r="D482" t="str">
        <f t="shared" si="7"/>
        <v>Yasiel Puig2019</v>
      </c>
      <c r="E482" t="s">
        <v>1395</v>
      </c>
      <c r="F482">
        <v>2019</v>
      </c>
      <c r="G482">
        <v>67</v>
      </c>
      <c r="H482">
        <v>282</v>
      </c>
      <c r="I482">
        <v>611</v>
      </c>
      <c r="J482">
        <v>66</v>
      </c>
      <c r="K482">
        <v>251</v>
      </c>
      <c r="L482">
        <v>36</v>
      </c>
      <c r="M482">
        <v>70</v>
      </c>
      <c r="N482">
        <v>20</v>
      </c>
      <c r="O482">
        <v>1</v>
      </c>
      <c r="P482">
        <v>4</v>
      </c>
      <c r="Q482">
        <v>33</v>
      </c>
      <c r="R482">
        <v>6</v>
      </c>
      <c r="S482">
        <v>4</v>
      </c>
      <c r="T482">
        <v>26</v>
      </c>
      <c r="U482">
        <v>59</v>
      </c>
      <c r="V482">
        <v>0.27900000000000003</v>
      </c>
      <c r="W482">
        <v>0.35499999999999998</v>
      </c>
      <c r="X482">
        <v>0.41399999999999998</v>
      </c>
      <c r="Y482">
        <v>0.76900000000000002</v>
      </c>
      <c r="Z482">
        <v>104</v>
      </c>
      <c r="AA482">
        <v>7</v>
      </c>
      <c r="AB482">
        <v>4</v>
      </c>
      <c r="AC482">
        <v>0</v>
      </c>
      <c r="AD482">
        <v>1</v>
      </c>
      <c r="AE482">
        <v>0</v>
      </c>
      <c r="AF482">
        <v>2</v>
      </c>
      <c r="AG482">
        <v>0.34899999999999998</v>
      </c>
      <c r="AH482">
        <v>99</v>
      </c>
      <c r="AI482">
        <v>104</v>
      </c>
      <c r="AJ482" t="s">
        <v>225</v>
      </c>
    </row>
    <row r="483" spans="1:36" x14ac:dyDescent="0.45">
      <c r="A483">
        <v>482</v>
      </c>
      <c r="C483" t="s">
        <v>118</v>
      </c>
      <c r="D483" t="str">
        <f t="shared" si="7"/>
        <v>Albert Pujols2017</v>
      </c>
      <c r="E483" t="s">
        <v>1395</v>
      </c>
      <c r="F483">
        <v>2017</v>
      </c>
      <c r="G483">
        <v>66</v>
      </c>
      <c r="H483">
        <v>282</v>
      </c>
      <c r="I483">
        <v>636</v>
      </c>
      <c r="J483">
        <v>66</v>
      </c>
      <c r="K483">
        <v>265</v>
      </c>
      <c r="L483">
        <v>26</v>
      </c>
      <c r="M483">
        <v>64</v>
      </c>
      <c r="N483">
        <v>8</v>
      </c>
      <c r="O483">
        <v>0</v>
      </c>
      <c r="P483">
        <v>10</v>
      </c>
      <c r="Q483">
        <v>47</v>
      </c>
      <c r="R483">
        <v>2</v>
      </c>
      <c r="S483">
        <v>0</v>
      </c>
      <c r="T483">
        <v>14</v>
      </c>
      <c r="U483">
        <v>37</v>
      </c>
      <c r="V483">
        <v>0.24199999999999999</v>
      </c>
      <c r="W483">
        <v>0.28399999999999997</v>
      </c>
      <c r="X483">
        <v>0.38500000000000001</v>
      </c>
      <c r="Y483">
        <v>0.66900000000000004</v>
      </c>
      <c r="Z483">
        <v>102</v>
      </c>
      <c r="AA483">
        <v>13</v>
      </c>
      <c r="AB483">
        <v>2</v>
      </c>
      <c r="AC483">
        <v>0</v>
      </c>
      <c r="AD483">
        <v>1</v>
      </c>
      <c r="AE483">
        <v>1</v>
      </c>
      <c r="AF483">
        <v>0</v>
      </c>
      <c r="AG483">
        <v>0.247</v>
      </c>
      <c r="AH483">
        <v>99</v>
      </c>
      <c r="AI483">
        <v>78</v>
      </c>
      <c r="AJ483" t="s">
        <v>119</v>
      </c>
    </row>
    <row r="484" spans="1:36" x14ac:dyDescent="0.45">
      <c r="A484">
        <v>483</v>
      </c>
      <c r="C484" t="s">
        <v>487</v>
      </c>
      <c r="D484" t="str">
        <f t="shared" si="7"/>
        <v>Bryan Reynolds2021</v>
      </c>
      <c r="E484" t="s">
        <v>1395</v>
      </c>
      <c r="F484">
        <v>2021</v>
      </c>
      <c r="G484">
        <v>72</v>
      </c>
      <c r="H484">
        <v>282</v>
      </c>
      <c r="I484">
        <v>646</v>
      </c>
      <c r="J484">
        <v>65</v>
      </c>
      <c r="K484">
        <v>241</v>
      </c>
      <c r="L484">
        <v>43</v>
      </c>
      <c r="M484">
        <v>73</v>
      </c>
      <c r="N484">
        <v>14</v>
      </c>
      <c r="O484">
        <v>8</v>
      </c>
      <c r="P484">
        <v>8</v>
      </c>
      <c r="Q484">
        <v>39</v>
      </c>
      <c r="R484">
        <v>2</v>
      </c>
      <c r="S484">
        <v>1</v>
      </c>
      <c r="T484">
        <v>33</v>
      </c>
      <c r="U484">
        <v>45</v>
      </c>
      <c r="V484">
        <v>0.30299999999999999</v>
      </c>
      <c r="W484">
        <v>0.39400000000000002</v>
      </c>
      <c r="X484">
        <v>0.52700000000000002</v>
      </c>
      <c r="Y484">
        <v>0.92100000000000004</v>
      </c>
      <c r="Z484">
        <v>127</v>
      </c>
      <c r="AA484">
        <v>2</v>
      </c>
      <c r="AB484">
        <v>5</v>
      </c>
      <c r="AC484">
        <v>0</v>
      </c>
      <c r="AD484">
        <v>3</v>
      </c>
      <c r="AE484">
        <v>6</v>
      </c>
      <c r="AF484">
        <v>1</v>
      </c>
      <c r="AG484">
        <v>0.34</v>
      </c>
      <c r="AH484">
        <v>102</v>
      </c>
      <c r="AI484">
        <v>149</v>
      </c>
      <c r="AJ484" t="s">
        <v>488</v>
      </c>
    </row>
    <row r="485" spans="1:36" x14ac:dyDescent="0.45">
      <c r="A485">
        <v>484</v>
      </c>
      <c r="C485" t="s">
        <v>527</v>
      </c>
      <c r="D485" t="str">
        <f t="shared" si="7"/>
        <v>Bryson Stott2023</v>
      </c>
      <c r="E485" t="s">
        <v>1395</v>
      </c>
      <c r="F485">
        <v>2023</v>
      </c>
      <c r="G485">
        <v>68</v>
      </c>
      <c r="H485">
        <v>282</v>
      </c>
      <c r="I485">
        <v>640</v>
      </c>
      <c r="J485">
        <v>65</v>
      </c>
      <c r="K485">
        <v>253</v>
      </c>
      <c r="L485">
        <v>39</v>
      </c>
      <c r="M485">
        <v>64</v>
      </c>
      <c r="N485">
        <v>17</v>
      </c>
      <c r="O485">
        <v>0</v>
      </c>
      <c r="P485">
        <v>8</v>
      </c>
      <c r="Q485">
        <v>29</v>
      </c>
      <c r="R485">
        <v>15</v>
      </c>
      <c r="S485">
        <v>2</v>
      </c>
      <c r="T485">
        <v>21</v>
      </c>
      <c r="U485">
        <v>43</v>
      </c>
      <c r="V485">
        <v>0.253</v>
      </c>
      <c r="W485">
        <v>0.317</v>
      </c>
      <c r="X485">
        <v>0.41499999999999998</v>
      </c>
      <c r="Y485">
        <v>0.73199999999999998</v>
      </c>
      <c r="Z485">
        <v>105</v>
      </c>
      <c r="AA485">
        <v>2</v>
      </c>
      <c r="AB485">
        <v>4</v>
      </c>
      <c r="AC485">
        <v>1</v>
      </c>
      <c r="AD485">
        <v>3</v>
      </c>
      <c r="AE485">
        <v>1</v>
      </c>
      <c r="AF485">
        <v>5</v>
      </c>
      <c r="AG485">
        <v>0.27300000000000002</v>
      </c>
      <c r="AH485">
        <v>95</v>
      </c>
      <c r="AI485">
        <v>98</v>
      </c>
      <c r="AJ485" t="s">
        <v>528</v>
      </c>
    </row>
    <row r="486" spans="1:36" x14ac:dyDescent="0.45">
      <c r="A486">
        <v>485</v>
      </c>
      <c r="C486" t="s">
        <v>1119</v>
      </c>
      <c r="D486" t="str">
        <f t="shared" si="7"/>
        <v>Abraham Toro2021</v>
      </c>
      <c r="E486" t="s">
        <v>1395</v>
      </c>
      <c r="F486">
        <v>2021</v>
      </c>
      <c r="G486">
        <v>68</v>
      </c>
      <c r="H486">
        <v>282</v>
      </c>
      <c r="I486">
        <v>375</v>
      </c>
      <c r="J486">
        <v>67</v>
      </c>
      <c r="K486">
        <v>252</v>
      </c>
      <c r="L486">
        <v>32</v>
      </c>
      <c r="M486">
        <v>61</v>
      </c>
      <c r="N486">
        <v>11</v>
      </c>
      <c r="O486">
        <v>0</v>
      </c>
      <c r="P486">
        <v>8</v>
      </c>
      <c r="Q486">
        <v>30</v>
      </c>
      <c r="R486">
        <v>3</v>
      </c>
      <c r="S486">
        <v>2</v>
      </c>
      <c r="T486">
        <v>23</v>
      </c>
      <c r="U486">
        <v>39</v>
      </c>
      <c r="V486">
        <v>0.24199999999999999</v>
      </c>
      <c r="W486">
        <v>0.31900000000000001</v>
      </c>
      <c r="X486">
        <v>0.38100000000000001</v>
      </c>
      <c r="Y486">
        <v>0.7</v>
      </c>
      <c r="Z486">
        <v>96</v>
      </c>
      <c r="AA486">
        <v>4</v>
      </c>
      <c r="AB486">
        <v>6</v>
      </c>
      <c r="AC486">
        <v>0</v>
      </c>
      <c r="AD486">
        <v>1</v>
      </c>
      <c r="AE486">
        <v>0</v>
      </c>
      <c r="AF486">
        <v>3</v>
      </c>
      <c r="AG486">
        <v>0.25700000000000001</v>
      </c>
      <c r="AH486">
        <v>103</v>
      </c>
      <c r="AI486">
        <v>91</v>
      </c>
      <c r="AJ486" t="s">
        <v>1120</v>
      </c>
    </row>
    <row r="487" spans="1:36" x14ac:dyDescent="0.45">
      <c r="A487">
        <v>486</v>
      </c>
      <c r="C487" t="s">
        <v>44</v>
      </c>
      <c r="D487" t="str">
        <f t="shared" si="7"/>
        <v>Ozzie Albies2023</v>
      </c>
      <c r="E487" t="s">
        <v>1395</v>
      </c>
      <c r="F487">
        <v>2023</v>
      </c>
      <c r="G487">
        <v>59</v>
      </c>
      <c r="H487">
        <v>281</v>
      </c>
      <c r="I487">
        <v>660</v>
      </c>
      <c r="J487">
        <v>59</v>
      </c>
      <c r="K487">
        <v>253</v>
      </c>
      <c r="L487">
        <v>47</v>
      </c>
      <c r="M487">
        <v>77</v>
      </c>
      <c r="N487">
        <v>15</v>
      </c>
      <c r="O487">
        <v>3</v>
      </c>
      <c r="P487">
        <v>11</v>
      </c>
      <c r="Q487">
        <v>46</v>
      </c>
      <c r="R487">
        <v>7</v>
      </c>
      <c r="S487">
        <v>1</v>
      </c>
      <c r="T487">
        <v>20</v>
      </c>
      <c r="U487">
        <v>50</v>
      </c>
      <c r="V487">
        <v>0.30399999999999999</v>
      </c>
      <c r="W487">
        <v>0.36299999999999999</v>
      </c>
      <c r="X487">
        <v>0.51800000000000002</v>
      </c>
      <c r="Y487">
        <v>0.88100000000000001</v>
      </c>
      <c r="Z487">
        <v>131</v>
      </c>
      <c r="AA487">
        <v>3</v>
      </c>
      <c r="AB487">
        <v>5</v>
      </c>
      <c r="AC487">
        <v>0</v>
      </c>
      <c r="AD487">
        <v>3</v>
      </c>
      <c r="AE487">
        <v>0</v>
      </c>
      <c r="AF487">
        <v>0</v>
      </c>
      <c r="AG487">
        <v>0.33900000000000002</v>
      </c>
      <c r="AH487">
        <v>109</v>
      </c>
      <c r="AI487">
        <v>137</v>
      </c>
      <c r="AJ487" t="s">
        <v>45</v>
      </c>
    </row>
    <row r="488" spans="1:36" x14ac:dyDescent="0.45">
      <c r="A488">
        <v>487</v>
      </c>
      <c r="C488" t="s">
        <v>38</v>
      </c>
      <c r="D488" t="str">
        <f t="shared" si="7"/>
        <v>Jose Altuve2022</v>
      </c>
      <c r="E488" t="s">
        <v>1395</v>
      </c>
      <c r="F488">
        <v>2022</v>
      </c>
      <c r="G488">
        <v>67</v>
      </c>
      <c r="H488">
        <v>281</v>
      </c>
      <c r="I488">
        <v>604</v>
      </c>
      <c r="J488">
        <v>63</v>
      </c>
      <c r="K488">
        <v>247</v>
      </c>
      <c r="L488">
        <v>54</v>
      </c>
      <c r="M488">
        <v>81</v>
      </c>
      <c r="N488">
        <v>22</v>
      </c>
      <c r="O488">
        <v>0</v>
      </c>
      <c r="P488">
        <v>11</v>
      </c>
      <c r="Q488">
        <v>24</v>
      </c>
      <c r="R488">
        <v>10</v>
      </c>
      <c r="S488">
        <v>0</v>
      </c>
      <c r="T488">
        <v>30</v>
      </c>
      <c r="U488">
        <v>36</v>
      </c>
      <c r="V488">
        <v>0.32800000000000001</v>
      </c>
      <c r="W488">
        <v>0.40899999999999997</v>
      </c>
      <c r="X488">
        <v>0.55100000000000005</v>
      </c>
      <c r="Y488">
        <v>0.96</v>
      </c>
      <c r="Z488">
        <v>136</v>
      </c>
      <c r="AA488">
        <v>6</v>
      </c>
      <c r="AB488">
        <v>4</v>
      </c>
      <c r="AC488">
        <v>0</v>
      </c>
      <c r="AD488">
        <v>0</v>
      </c>
      <c r="AE488">
        <v>2</v>
      </c>
      <c r="AF488">
        <v>0</v>
      </c>
      <c r="AG488">
        <v>0.35</v>
      </c>
      <c r="AH488">
        <v>109</v>
      </c>
      <c r="AI488">
        <v>171</v>
      </c>
      <c r="AJ488" t="s">
        <v>39</v>
      </c>
    </row>
    <row r="489" spans="1:36" x14ac:dyDescent="0.45">
      <c r="A489">
        <v>488</v>
      </c>
      <c r="C489" t="s">
        <v>1099</v>
      </c>
      <c r="D489" t="str">
        <f t="shared" si="7"/>
        <v>Harrison Bader2021</v>
      </c>
      <c r="E489" t="s">
        <v>1395</v>
      </c>
      <c r="F489">
        <v>2021</v>
      </c>
      <c r="G489">
        <v>72</v>
      </c>
      <c r="H489">
        <v>281</v>
      </c>
      <c r="I489">
        <v>401</v>
      </c>
      <c r="J489">
        <v>70</v>
      </c>
      <c r="K489">
        <v>260</v>
      </c>
      <c r="L489">
        <v>33</v>
      </c>
      <c r="M489">
        <v>73</v>
      </c>
      <c r="N489">
        <v>17</v>
      </c>
      <c r="O489">
        <v>1</v>
      </c>
      <c r="P489">
        <v>10</v>
      </c>
      <c r="Q489">
        <v>34</v>
      </c>
      <c r="R489">
        <v>4</v>
      </c>
      <c r="S489">
        <v>2</v>
      </c>
      <c r="T489">
        <v>16</v>
      </c>
      <c r="U489">
        <v>66</v>
      </c>
      <c r="V489">
        <v>0.28100000000000003</v>
      </c>
      <c r="W489">
        <v>0.33100000000000002</v>
      </c>
      <c r="X489">
        <v>0.46899999999999997</v>
      </c>
      <c r="Y489">
        <v>0.8</v>
      </c>
      <c r="Z489">
        <v>122</v>
      </c>
      <c r="AA489">
        <v>2</v>
      </c>
      <c r="AB489">
        <v>4</v>
      </c>
      <c r="AC489">
        <v>0</v>
      </c>
      <c r="AD489">
        <v>1</v>
      </c>
      <c r="AE489">
        <v>1</v>
      </c>
      <c r="AF489">
        <v>2</v>
      </c>
      <c r="AG489">
        <v>0.34100000000000003</v>
      </c>
      <c r="AH489">
        <v>104</v>
      </c>
      <c r="AI489">
        <v>115</v>
      </c>
      <c r="AJ489" t="s">
        <v>1100</v>
      </c>
    </row>
    <row r="490" spans="1:36" x14ac:dyDescent="0.45">
      <c r="A490">
        <v>489</v>
      </c>
      <c r="C490" t="s">
        <v>218</v>
      </c>
      <c r="D490" t="str">
        <f t="shared" si="7"/>
        <v>Josh Bell2017</v>
      </c>
      <c r="E490" t="s">
        <v>1395</v>
      </c>
      <c r="F490">
        <v>2017</v>
      </c>
      <c r="G490">
        <v>71</v>
      </c>
      <c r="H490">
        <v>281</v>
      </c>
      <c r="I490">
        <v>620</v>
      </c>
      <c r="J490">
        <v>63</v>
      </c>
      <c r="K490">
        <v>248</v>
      </c>
      <c r="L490">
        <v>30</v>
      </c>
      <c r="M490">
        <v>68</v>
      </c>
      <c r="N490">
        <v>10</v>
      </c>
      <c r="O490">
        <v>3</v>
      </c>
      <c r="P490">
        <v>10</v>
      </c>
      <c r="Q490">
        <v>46</v>
      </c>
      <c r="R490">
        <v>0</v>
      </c>
      <c r="S490">
        <v>3</v>
      </c>
      <c r="T490">
        <v>30</v>
      </c>
      <c r="U490">
        <v>52</v>
      </c>
      <c r="V490">
        <v>0.27400000000000002</v>
      </c>
      <c r="W490">
        <v>0.34899999999999998</v>
      </c>
      <c r="X490">
        <v>0.46</v>
      </c>
      <c r="Y490">
        <v>0.80900000000000005</v>
      </c>
      <c r="Z490">
        <v>114</v>
      </c>
      <c r="AA490">
        <v>4</v>
      </c>
      <c r="AB490">
        <v>0</v>
      </c>
      <c r="AC490">
        <v>0</v>
      </c>
      <c r="AD490">
        <v>3</v>
      </c>
      <c r="AE490">
        <v>2</v>
      </c>
      <c r="AF490">
        <v>2</v>
      </c>
      <c r="AG490">
        <v>0.307</v>
      </c>
      <c r="AH490">
        <v>103</v>
      </c>
      <c r="AI490">
        <v>115</v>
      </c>
      <c r="AJ490" t="s">
        <v>219</v>
      </c>
    </row>
    <row r="491" spans="1:36" x14ac:dyDescent="0.45">
      <c r="A491">
        <v>490</v>
      </c>
      <c r="C491" t="s">
        <v>381</v>
      </c>
      <c r="D491" t="str">
        <f t="shared" si="7"/>
        <v>Brandon Belt2019</v>
      </c>
      <c r="E491" t="s">
        <v>1395</v>
      </c>
      <c r="F491">
        <v>2019</v>
      </c>
      <c r="G491">
        <v>70</v>
      </c>
      <c r="H491">
        <v>281</v>
      </c>
      <c r="I491">
        <v>616</v>
      </c>
      <c r="J491">
        <v>58</v>
      </c>
      <c r="K491">
        <v>251</v>
      </c>
      <c r="L491">
        <v>29</v>
      </c>
      <c r="M491">
        <v>58</v>
      </c>
      <c r="N491">
        <v>16</v>
      </c>
      <c r="O491">
        <v>1</v>
      </c>
      <c r="P491">
        <v>7</v>
      </c>
      <c r="Q491">
        <v>24</v>
      </c>
      <c r="R491">
        <v>2</v>
      </c>
      <c r="S491">
        <v>2</v>
      </c>
      <c r="T491">
        <v>29</v>
      </c>
      <c r="U491">
        <v>61</v>
      </c>
      <c r="V491">
        <v>0.23100000000000001</v>
      </c>
      <c r="W491">
        <v>0.31</v>
      </c>
      <c r="X491">
        <v>0.38700000000000001</v>
      </c>
      <c r="Y491">
        <v>0.69599999999999995</v>
      </c>
      <c r="Z491">
        <v>97</v>
      </c>
      <c r="AA491">
        <v>1</v>
      </c>
      <c r="AB491">
        <v>0</v>
      </c>
      <c r="AC491">
        <v>0</v>
      </c>
      <c r="AD491">
        <v>1</v>
      </c>
      <c r="AE491">
        <v>2</v>
      </c>
      <c r="AF491">
        <v>2</v>
      </c>
      <c r="AG491">
        <v>0.27700000000000002</v>
      </c>
      <c r="AH491">
        <v>87</v>
      </c>
      <c r="AI491">
        <v>84</v>
      </c>
      <c r="AJ491" t="s">
        <v>382</v>
      </c>
    </row>
    <row r="492" spans="1:36" x14ac:dyDescent="0.45">
      <c r="A492">
        <v>491</v>
      </c>
      <c r="C492" t="s">
        <v>52</v>
      </c>
      <c r="D492" t="str">
        <f t="shared" si="7"/>
        <v>Matt Carpenter2014</v>
      </c>
      <c r="E492" t="s">
        <v>1395</v>
      </c>
      <c r="F492">
        <v>2014</v>
      </c>
      <c r="G492">
        <v>63</v>
      </c>
      <c r="H492">
        <v>281</v>
      </c>
      <c r="I492">
        <v>709</v>
      </c>
      <c r="J492">
        <v>62</v>
      </c>
      <c r="K492">
        <v>231</v>
      </c>
      <c r="L492">
        <v>39</v>
      </c>
      <c r="M492">
        <v>59</v>
      </c>
      <c r="N492">
        <v>11</v>
      </c>
      <c r="O492">
        <v>1</v>
      </c>
      <c r="P492">
        <v>4</v>
      </c>
      <c r="Q492">
        <v>25</v>
      </c>
      <c r="R492">
        <v>2</v>
      </c>
      <c r="S492">
        <v>2</v>
      </c>
      <c r="T492">
        <v>43</v>
      </c>
      <c r="U492">
        <v>43</v>
      </c>
      <c r="V492">
        <v>0.255</v>
      </c>
      <c r="W492">
        <v>0.371</v>
      </c>
      <c r="X492">
        <v>0.36399999999999999</v>
      </c>
      <c r="Y492">
        <v>0.73499999999999999</v>
      </c>
      <c r="Z492">
        <v>84</v>
      </c>
      <c r="AA492">
        <v>2</v>
      </c>
      <c r="AB492">
        <v>2</v>
      </c>
      <c r="AC492">
        <v>1</v>
      </c>
      <c r="AD492">
        <v>4</v>
      </c>
      <c r="AE492">
        <v>1</v>
      </c>
      <c r="AF492">
        <v>2</v>
      </c>
      <c r="AG492">
        <v>0.29299999999999998</v>
      </c>
      <c r="AH492">
        <v>96</v>
      </c>
      <c r="AI492">
        <v>115</v>
      </c>
      <c r="AJ492" t="s">
        <v>53</v>
      </c>
    </row>
    <row r="493" spans="1:36" x14ac:dyDescent="0.45">
      <c r="A493">
        <v>492</v>
      </c>
      <c r="C493" t="s">
        <v>264</v>
      </c>
      <c r="D493" t="str">
        <f t="shared" si="7"/>
        <v>Matt Chapman2022</v>
      </c>
      <c r="E493" t="s">
        <v>1395</v>
      </c>
      <c r="F493">
        <v>2022</v>
      </c>
      <c r="G493">
        <v>68</v>
      </c>
      <c r="H493">
        <v>281</v>
      </c>
      <c r="I493">
        <v>621</v>
      </c>
      <c r="J493">
        <v>68</v>
      </c>
      <c r="K493">
        <v>234</v>
      </c>
      <c r="L493">
        <v>38</v>
      </c>
      <c r="M493">
        <v>54</v>
      </c>
      <c r="N493">
        <v>11</v>
      </c>
      <c r="O493">
        <v>1</v>
      </c>
      <c r="P493">
        <v>12</v>
      </c>
      <c r="Q493">
        <v>31</v>
      </c>
      <c r="R493">
        <v>2</v>
      </c>
      <c r="S493">
        <v>2</v>
      </c>
      <c r="T493">
        <v>39</v>
      </c>
      <c r="U493">
        <v>83</v>
      </c>
      <c r="V493">
        <v>0.23100000000000001</v>
      </c>
      <c r="W493">
        <v>0.35199999999999998</v>
      </c>
      <c r="X493">
        <v>0.44</v>
      </c>
      <c r="Y493">
        <v>0.79300000000000004</v>
      </c>
      <c r="Z493">
        <v>103</v>
      </c>
      <c r="AA493">
        <v>2</v>
      </c>
      <c r="AB493">
        <v>6</v>
      </c>
      <c r="AC493">
        <v>0</v>
      </c>
      <c r="AD493">
        <v>2</v>
      </c>
      <c r="AE493">
        <v>1</v>
      </c>
      <c r="AF493">
        <v>0</v>
      </c>
      <c r="AG493">
        <v>0.29799999999999999</v>
      </c>
      <c r="AH493">
        <v>110</v>
      </c>
      <c r="AI493">
        <v>125</v>
      </c>
      <c r="AJ493" t="s">
        <v>265</v>
      </c>
    </row>
    <row r="494" spans="1:36" x14ac:dyDescent="0.45">
      <c r="A494">
        <v>493</v>
      </c>
      <c r="C494" t="s">
        <v>264</v>
      </c>
      <c r="D494" t="str">
        <f t="shared" si="7"/>
        <v>Matt Chapman2019</v>
      </c>
      <c r="E494" t="s">
        <v>1395</v>
      </c>
      <c r="F494">
        <v>2019</v>
      </c>
      <c r="G494">
        <v>67</v>
      </c>
      <c r="H494">
        <v>281</v>
      </c>
      <c r="I494">
        <v>670</v>
      </c>
      <c r="J494">
        <v>65</v>
      </c>
      <c r="K494">
        <v>243</v>
      </c>
      <c r="L494">
        <v>42</v>
      </c>
      <c r="M494">
        <v>54</v>
      </c>
      <c r="N494">
        <v>14</v>
      </c>
      <c r="O494">
        <v>0</v>
      </c>
      <c r="P494">
        <v>15</v>
      </c>
      <c r="Q494">
        <v>39</v>
      </c>
      <c r="R494">
        <v>1</v>
      </c>
      <c r="S494">
        <v>0</v>
      </c>
      <c r="T494">
        <v>30</v>
      </c>
      <c r="U494">
        <v>73</v>
      </c>
      <c r="V494">
        <v>0.222</v>
      </c>
      <c r="W494">
        <v>0.32400000000000001</v>
      </c>
      <c r="X494">
        <v>0.46500000000000002</v>
      </c>
      <c r="Y494">
        <v>0.78900000000000003</v>
      </c>
      <c r="Z494">
        <v>113</v>
      </c>
      <c r="AA494">
        <v>6</v>
      </c>
      <c r="AB494">
        <v>7</v>
      </c>
      <c r="AC494">
        <v>0</v>
      </c>
      <c r="AD494">
        <v>1</v>
      </c>
      <c r="AE494">
        <v>0</v>
      </c>
      <c r="AF494">
        <v>2</v>
      </c>
      <c r="AG494">
        <v>0.25</v>
      </c>
      <c r="AH494">
        <v>87</v>
      </c>
      <c r="AI494">
        <v>107</v>
      </c>
      <c r="AJ494" t="s">
        <v>265</v>
      </c>
    </row>
    <row r="495" spans="1:36" x14ac:dyDescent="0.45">
      <c r="A495">
        <v>494</v>
      </c>
      <c r="C495" t="s">
        <v>190</v>
      </c>
      <c r="D495" t="str">
        <f t="shared" si="7"/>
        <v>Nelson Cruz2014</v>
      </c>
      <c r="E495" t="s">
        <v>1395</v>
      </c>
      <c r="F495">
        <v>2014</v>
      </c>
      <c r="G495">
        <v>66</v>
      </c>
      <c r="H495">
        <v>281</v>
      </c>
      <c r="I495">
        <v>678</v>
      </c>
      <c r="J495">
        <v>66</v>
      </c>
      <c r="K495">
        <v>257</v>
      </c>
      <c r="L495">
        <v>31</v>
      </c>
      <c r="M495">
        <v>64</v>
      </c>
      <c r="N495">
        <v>15</v>
      </c>
      <c r="O495">
        <v>2</v>
      </c>
      <c r="P495">
        <v>12</v>
      </c>
      <c r="Q495">
        <v>34</v>
      </c>
      <c r="R495">
        <v>1</v>
      </c>
      <c r="S495">
        <v>1</v>
      </c>
      <c r="T495">
        <v>19</v>
      </c>
      <c r="U495">
        <v>59</v>
      </c>
      <c r="V495">
        <v>0.249</v>
      </c>
      <c r="W495">
        <v>0.30599999999999999</v>
      </c>
      <c r="X495">
        <v>0.46300000000000002</v>
      </c>
      <c r="Y495">
        <v>0.76900000000000002</v>
      </c>
      <c r="Z495">
        <v>119</v>
      </c>
      <c r="AA495">
        <v>7</v>
      </c>
      <c r="AB495">
        <v>3</v>
      </c>
      <c r="AC495">
        <v>0</v>
      </c>
      <c r="AD495">
        <v>2</v>
      </c>
      <c r="AE495">
        <v>1</v>
      </c>
      <c r="AF495">
        <v>5</v>
      </c>
      <c r="AG495">
        <v>0.27700000000000002</v>
      </c>
      <c r="AH495">
        <v>80</v>
      </c>
      <c r="AI495">
        <v>120</v>
      </c>
      <c r="AJ495" t="s">
        <v>191</v>
      </c>
    </row>
    <row r="496" spans="1:36" x14ac:dyDescent="0.45">
      <c r="A496">
        <v>495</v>
      </c>
      <c r="C496" t="s">
        <v>399</v>
      </c>
      <c r="D496" t="str">
        <f t="shared" si="7"/>
        <v>Khris Davis2018</v>
      </c>
      <c r="E496" t="s">
        <v>1395</v>
      </c>
      <c r="F496">
        <v>2018</v>
      </c>
      <c r="G496">
        <v>64</v>
      </c>
      <c r="H496">
        <v>281</v>
      </c>
      <c r="I496">
        <v>654</v>
      </c>
      <c r="J496">
        <v>64</v>
      </c>
      <c r="K496">
        <v>246</v>
      </c>
      <c r="L496">
        <v>47</v>
      </c>
      <c r="M496">
        <v>60</v>
      </c>
      <c r="N496">
        <v>9</v>
      </c>
      <c r="O496">
        <v>0</v>
      </c>
      <c r="P496">
        <v>27</v>
      </c>
      <c r="Q496">
        <v>59</v>
      </c>
      <c r="R496">
        <v>0</v>
      </c>
      <c r="S496">
        <v>0</v>
      </c>
      <c r="T496">
        <v>28</v>
      </c>
      <c r="U496">
        <v>75</v>
      </c>
      <c r="V496">
        <v>0.24399999999999999</v>
      </c>
      <c r="W496">
        <v>0.32700000000000001</v>
      </c>
      <c r="X496">
        <v>0.61</v>
      </c>
      <c r="Y496">
        <v>0.93700000000000006</v>
      </c>
      <c r="Z496">
        <v>150</v>
      </c>
      <c r="AA496">
        <v>5</v>
      </c>
      <c r="AB496">
        <v>4</v>
      </c>
      <c r="AC496">
        <v>0</v>
      </c>
      <c r="AD496">
        <v>3</v>
      </c>
      <c r="AE496">
        <v>4</v>
      </c>
      <c r="AF496">
        <v>1</v>
      </c>
      <c r="AG496">
        <v>0.22500000000000001</v>
      </c>
      <c r="AH496">
        <v>111</v>
      </c>
      <c r="AI496">
        <v>151</v>
      </c>
      <c r="AJ496" t="s">
        <v>400</v>
      </c>
    </row>
    <row r="497" spans="1:36" x14ac:dyDescent="0.45">
      <c r="A497">
        <v>496</v>
      </c>
      <c r="C497" t="s">
        <v>346</v>
      </c>
      <c r="D497" t="str">
        <f t="shared" si="7"/>
        <v>Rafael Devers2023</v>
      </c>
      <c r="E497" t="s">
        <v>1395</v>
      </c>
      <c r="F497">
        <v>2023</v>
      </c>
      <c r="G497">
        <v>66</v>
      </c>
      <c r="H497">
        <v>281</v>
      </c>
      <c r="I497">
        <v>656</v>
      </c>
      <c r="J497">
        <v>65</v>
      </c>
      <c r="K497">
        <v>245</v>
      </c>
      <c r="L497">
        <v>42</v>
      </c>
      <c r="M497">
        <v>72</v>
      </c>
      <c r="N497">
        <v>14</v>
      </c>
      <c r="O497">
        <v>0</v>
      </c>
      <c r="P497">
        <v>13</v>
      </c>
      <c r="Q497">
        <v>30</v>
      </c>
      <c r="R497">
        <v>3</v>
      </c>
      <c r="S497">
        <v>0</v>
      </c>
      <c r="T497">
        <v>30</v>
      </c>
      <c r="U497">
        <v>51</v>
      </c>
      <c r="V497">
        <v>0.29399999999999998</v>
      </c>
      <c r="W497">
        <v>0.38400000000000001</v>
      </c>
      <c r="X497">
        <v>0.51</v>
      </c>
      <c r="Y497">
        <v>0.89500000000000002</v>
      </c>
      <c r="Z497">
        <v>125</v>
      </c>
      <c r="AA497">
        <v>7</v>
      </c>
      <c r="AB497">
        <v>6</v>
      </c>
      <c r="AC497">
        <v>0</v>
      </c>
      <c r="AD497">
        <v>0</v>
      </c>
      <c r="AE497">
        <v>6</v>
      </c>
      <c r="AF497">
        <v>3</v>
      </c>
      <c r="AG497">
        <v>0.32600000000000001</v>
      </c>
      <c r="AH497">
        <v>111</v>
      </c>
      <c r="AI497">
        <v>141</v>
      </c>
      <c r="AJ497" t="s">
        <v>347</v>
      </c>
    </row>
    <row r="498" spans="1:36" x14ac:dyDescent="0.45">
      <c r="A498">
        <v>497</v>
      </c>
      <c r="C498" t="s">
        <v>184</v>
      </c>
      <c r="D498" t="str">
        <f t="shared" si="7"/>
        <v>Adam Eaton2019</v>
      </c>
      <c r="E498" t="s">
        <v>1395</v>
      </c>
      <c r="F498">
        <v>2019</v>
      </c>
      <c r="G498">
        <v>66</v>
      </c>
      <c r="H498">
        <v>281</v>
      </c>
      <c r="I498">
        <v>656</v>
      </c>
      <c r="J498">
        <v>62</v>
      </c>
      <c r="K498">
        <v>242</v>
      </c>
      <c r="L498">
        <v>53</v>
      </c>
      <c r="M498">
        <v>67</v>
      </c>
      <c r="N498">
        <v>16</v>
      </c>
      <c r="O498">
        <v>4</v>
      </c>
      <c r="P498">
        <v>9</v>
      </c>
      <c r="Q498">
        <v>28</v>
      </c>
      <c r="R498">
        <v>8</v>
      </c>
      <c r="S498">
        <v>0</v>
      </c>
      <c r="T498">
        <v>24</v>
      </c>
      <c r="U498">
        <v>47</v>
      </c>
      <c r="V498">
        <v>0.27700000000000002</v>
      </c>
      <c r="W498">
        <v>0.36</v>
      </c>
      <c r="X498">
        <v>0.48799999999999999</v>
      </c>
      <c r="Y498">
        <v>0.84799999999999998</v>
      </c>
      <c r="Z498">
        <v>118</v>
      </c>
      <c r="AA498">
        <v>3</v>
      </c>
      <c r="AB498">
        <v>8</v>
      </c>
      <c r="AC498">
        <v>6</v>
      </c>
      <c r="AD498">
        <v>1</v>
      </c>
      <c r="AE498">
        <v>0</v>
      </c>
      <c r="AF498">
        <v>1</v>
      </c>
      <c r="AG498">
        <v>0.31</v>
      </c>
      <c r="AH498">
        <v>113</v>
      </c>
      <c r="AI498">
        <v>123</v>
      </c>
      <c r="AJ498" t="s">
        <v>185</v>
      </c>
    </row>
    <row r="499" spans="1:36" x14ac:dyDescent="0.45">
      <c r="A499">
        <v>498</v>
      </c>
      <c r="C499" t="s">
        <v>901</v>
      </c>
      <c r="D499" t="str">
        <f t="shared" si="7"/>
        <v>Jedd Gyorko2015</v>
      </c>
      <c r="E499" t="s">
        <v>1395</v>
      </c>
      <c r="F499">
        <v>2015</v>
      </c>
      <c r="G499">
        <v>70</v>
      </c>
      <c r="H499">
        <v>281</v>
      </c>
      <c r="I499">
        <v>458</v>
      </c>
      <c r="J499">
        <v>67</v>
      </c>
      <c r="K499">
        <v>259</v>
      </c>
      <c r="L499">
        <v>24</v>
      </c>
      <c r="M499">
        <v>67</v>
      </c>
      <c r="N499">
        <v>8</v>
      </c>
      <c r="O499">
        <v>0</v>
      </c>
      <c r="P499">
        <v>13</v>
      </c>
      <c r="Q499">
        <v>43</v>
      </c>
      <c r="R499">
        <v>0</v>
      </c>
      <c r="S499">
        <v>0</v>
      </c>
      <c r="T499">
        <v>14</v>
      </c>
      <c r="U499">
        <v>63</v>
      </c>
      <c r="V499">
        <v>0.25900000000000001</v>
      </c>
      <c r="W499">
        <v>0.29899999999999999</v>
      </c>
      <c r="X499">
        <v>0.44</v>
      </c>
      <c r="Y499">
        <v>0.73899999999999999</v>
      </c>
      <c r="Z499">
        <v>114</v>
      </c>
      <c r="AA499">
        <v>7</v>
      </c>
      <c r="AB499">
        <v>3</v>
      </c>
      <c r="AC499">
        <v>0</v>
      </c>
      <c r="AD499">
        <v>5</v>
      </c>
      <c r="AE499">
        <v>0</v>
      </c>
      <c r="AF499">
        <v>0</v>
      </c>
      <c r="AG499">
        <v>0.28699999999999998</v>
      </c>
      <c r="AH499">
        <v>112</v>
      </c>
      <c r="AI499">
        <v>100</v>
      </c>
      <c r="AJ499" t="s">
        <v>902</v>
      </c>
    </row>
    <row r="500" spans="1:36" x14ac:dyDescent="0.45">
      <c r="A500">
        <v>499</v>
      </c>
      <c r="C500" t="s">
        <v>98</v>
      </c>
      <c r="D500" t="str">
        <f t="shared" si="7"/>
        <v>Bryce Harper2018</v>
      </c>
      <c r="E500" t="s">
        <v>1395</v>
      </c>
      <c r="F500">
        <v>2018</v>
      </c>
      <c r="G500">
        <v>65</v>
      </c>
      <c r="H500">
        <v>281</v>
      </c>
      <c r="I500">
        <v>695</v>
      </c>
      <c r="J500">
        <v>62</v>
      </c>
      <c r="K500">
        <v>223</v>
      </c>
      <c r="L500">
        <v>46</v>
      </c>
      <c r="M500">
        <v>67</v>
      </c>
      <c r="N500">
        <v>20</v>
      </c>
      <c r="O500">
        <v>0</v>
      </c>
      <c r="P500">
        <v>11</v>
      </c>
      <c r="Q500">
        <v>46</v>
      </c>
      <c r="R500">
        <v>7</v>
      </c>
      <c r="S500">
        <v>1</v>
      </c>
      <c r="T500">
        <v>52</v>
      </c>
      <c r="U500">
        <v>67</v>
      </c>
      <c r="V500">
        <v>0.3</v>
      </c>
      <c r="W500">
        <v>0.434</v>
      </c>
      <c r="X500">
        <v>0.53800000000000003</v>
      </c>
      <c r="Y500">
        <v>0.97199999999999998</v>
      </c>
      <c r="Z500">
        <v>120</v>
      </c>
      <c r="AA500">
        <v>4</v>
      </c>
      <c r="AB500">
        <v>3</v>
      </c>
      <c r="AC500">
        <v>0</v>
      </c>
      <c r="AD500">
        <v>3</v>
      </c>
      <c r="AE500">
        <v>4</v>
      </c>
      <c r="AF500">
        <v>2</v>
      </c>
      <c r="AG500">
        <v>0.378</v>
      </c>
      <c r="AH500">
        <v>119</v>
      </c>
      <c r="AI500">
        <v>167</v>
      </c>
      <c r="AJ500" t="s">
        <v>99</v>
      </c>
    </row>
    <row r="501" spans="1:36" x14ac:dyDescent="0.45">
      <c r="A501">
        <v>500</v>
      </c>
      <c r="C501" t="s">
        <v>152</v>
      </c>
      <c r="D501" t="str">
        <f t="shared" si="7"/>
        <v>Brandon Nimmo2023</v>
      </c>
      <c r="E501" t="s">
        <v>1395</v>
      </c>
      <c r="F501">
        <v>2023</v>
      </c>
      <c r="G501">
        <v>64</v>
      </c>
      <c r="H501">
        <v>281</v>
      </c>
      <c r="I501">
        <v>682</v>
      </c>
      <c r="J501">
        <v>63</v>
      </c>
      <c r="K501">
        <v>250</v>
      </c>
      <c r="L501">
        <v>37</v>
      </c>
      <c r="M501">
        <v>71</v>
      </c>
      <c r="N501">
        <v>17</v>
      </c>
      <c r="O501">
        <v>2</v>
      </c>
      <c r="P501">
        <v>11</v>
      </c>
      <c r="Q501">
        <v>27</v>
      </c>
      <c r="R501">
        <v>0</v>
      </c>
      <c r="S501">
        <v>2</v>
      </c>
      <c r="T501">
        <v>28</v>
      </c>
      <c r="U501">
        <v>54</v>
      </c>
      <c r="V501">
        <v>0.28399999999999997</v>
      </c>
      <c r="W501">
        <v>0.35899999999999999</v>
      </c>
      <c r="X501">
        <v>0.5</v>
      </c>
      <c r="Y501">
        <v>0.85899999999999999</v>
      </c>
      <c r="Z501">
        <v>125</v>
      </c>
      <c r="AA501">
        <v>4</v>
      </c>
      <c r="AB501">
        <v>2</v>
      </c>
      <c r="AC501">
        <v>0</v>
      </c>
      <c r="AD501">
        <v>1</v>
      </c>
      <c r="AE501">
        <v>0</v>
      </c>
      <c r="AF501">
        <v>3</v>
      </c>
      <c r="AG501">
        <v>0.32300000000000001</v>
      </c>
      <c r="AH501">
        <v>106</v>
      </c>
      <c r="AI501">
        <v>131</v>
      </c>
      <c r="AJ501" t="s">
        <v>153</v>
      </c>
    </row>
    <row r="502" spans="1:36" x14ac:dyDescent="0.45">
      <c r="A502">
        <v>501</v>
      </c>
      <c r="C502" t="s">
        <v>457</v>
      </c>
      <c r="D502" t="str">
        <f t="shared" si="7"/>
        <v>Alex Verdugo2022</v>
      </c>
      <c r="E502" t="s">
        <v>1395</v>
      </c>
      <c r="F502">
        <v>2022</v>
      </c>
      <c r="G502">
        <v>66</v>
      </c>
      <c r="H502">
        <v>281</v>
      </c>
      <c r="I502">
        <v>644</v>
      </c>
      <c r="J502">
        <v>64</v>
      </c>
      <c r="K502">
        <v>257</v>
      </c>
      <c r="L502">
        <v>39</v>
      </c>
      <c r="M502">
        <v>78</v>
      </c>
      <c r="N502">
        <v>20</v>
      </c>
      <c r="O502">
        <v>1</v>
      </c>
      <c r="P502">
        <v>5</v>
      </c>
      <c r="Q502">
        <v>26</v>
      </c>
      <c r="R502">
        <v>0</v>
      </c>
      <c r="S502">
        <v>2</v>
      </c>
      <c r="T502">
        <v>20</v>
      </c>
      <c r="U502">
        <v>48</v>
      </c>
      <c r="V502">
        <v>0.30399999999999999</v>
      </c>
      <c r="W502">
        <v>0.35599999999999998</v>
      </c>
      <c r="X502">
        <v>0.44800000000000001</v>
      </c>
      <c r="Y502">
        <v>0.80300000000000005</v>
      </c>
      <c r="Z502">
        <v>115</v>
      </c>
      <c r="AA502">
        <v>6</v>
      </c>
      <c r="AB502">
        <v>2</v>
      </c>
      <c r="AC502">
        <v>0</v>
      </c>
      <c r="AD502">
        <v>2</v>
      </c>
      <c r="AE502">
        <v>0</v>
      </c>
      <c r="AF502">
        <v>3</v>
      </c>
      <c r="AG502">
        <v>0.35399999999999998</v>
      </c>
      <c r="AH502">
        <v>119</v>
      </c>
      <c r="AI502">
        <v>128</v>
      </c>
      <c r="AJ502" t="s">
        <v>458</v>
      </c>
    </row>
    <row r="503" spans="1:36" x14ac:dyDescent="0.45">
      <c r="A503">
        <v>502</v>
      </c>
      <c r="C503" t="s">
        <v>825</v>
      </c>
      <c r="D503" t="str">
        <f t="shared" si="7"/>
        <v>Mike Yastrzemski2019</v>
      </c>
      <c r="E503" t="s">
        <v>1395</v>
      </c>
      <c r="F503">
        <v>2019</v>
      </c>
      <c r="G503">
        <v>70</v>
      </c>
      <c r="H503">
        <v>281</v>
      </c>
      <c r="I503">
        <v>411</v>
      </c>
      <c r="J503">
        <v>59</v>
      </c>
      <c r="K503">
        <v>251</v>
      </c>
      <c r="L503">
        <v>44</v>
      </c>
      <c r="M503">
        <v>72</v>
      </c>
      <c r="N503">
        <v>17</v>
      </c>
      <c r="O503">
        <v>2</v>
      </c>
      <c r="P503">
        <v>16</v>
      </c>
      <c r="Q503">
        <v>39</v>
      </c>
      <c r="R503">
        <v>1</v>
      </c>
      <c r="S503">
        <v>2</v>
      </c>
      <c r="T503">
        <v>24</v>
      </c>
      <c r="U503">
        <v>70</v>
      </c>
      <c r="V503">
        <v>0.28699999999999998</v>
      </c>
      <c r="W503">
        <v>0.35399999999999998</v>
      </c>
      <c r="X503">
        <v>0.56200000000000006</v>
      </c>
      <c r="Y503">
        <v>0.91500000000000004</v>
      </c>
      <c r="Z503">
        <v>141</v>
      </c>
      <c r="AA503">
        <v>3</v>
      </c>
      <c r="AB503">
        <v>3</v>
      </c>
      <c r="AC503">
        <v>1</v>
      </c>
      <c r="AD503">
        <v>2</v>
      </c>
      <c r="AE503">
        <v>1</v>
      </c>
      <c r="AF503">
        <v>3</v>
      </c>
      <c r="AG503">
        <v>0.33500000000000002</v>
      </c>
      <c r="AH503">
        <v>115</v>
      </c>
      <c r="AI503">
        <v>138</v>
      </c>
      <c r="AJ503" t="s">
        <v>826</v>
      </c>
    </row>
    <row r="504" spans="1:36" x14ac:dyDescent="0.45">
      <c r="A504">
        <v>503</v>
      </c>
      <c r="C504" t="s">
        <v>210</v>
      </c>
      <c r="D504" t="str">
        <f t="shared" si="7"/>
        <v>Nolan Arenado2019</v>
      </c>
      <c r="E504" t="s">
        <v>1395</v>
      </c>
      <c r="F504">
        <v>2019</v>
      </c>
      <c r="G504">
        <v>67</v>
      </c>
      <c r="H504">
        <v>280</v>
      </c>
      <c r="I504">
        <v>662</v>
      </c>
      <c r="J504">
        <v>65</v>
      </c>
      <c r="K504">
        <v>248</v>
      </c>
      <c r="L504">
        <v>41</v>
      </c>
      <c r="M504">
        <v>79</v>
      </c>
      <c r="N504">
        <v>10</v>
      </c>
      <c r="O504">
        <v>0</v>
      </c>
      <c r="P504">
        <v>21</v>
      </c>
      <c r="Q504">
        <v>51</v>
      </c>
      <c r="R504">
        <v>1</v>
      </c>
      <c r="S504">
        <v>0</v>
      </c>
      <c r="T504">
        <v>26</v>
      </c>
      <c r="U504">
        <v>40</v>
      </c>
      <c r="V504">
        <v>0.31900000000000001</v>
      </c>
      <c r="W504">
        <v>0.38200000000000001</v>
      </c>
      <c r="X504">
        <v>0.61299999999999999</v>
      </c>
      <c r="Y504">
        <v>0.995</v>
      </c>
      <c r="Z504">
        <v>152</v>
      </c>
      <c r="AA504">
        <v>11</v>
      </c>
      <c r="AB504">
        <v>2</v>
      </c>
      <c r="AC504">
        <v>0</v>
      </c>
      <c r="AD504">
        <v>4</v>
      </c>
      <c r="AE504">
        <v>4</v>
      </c>
      <c r="AF504">
        <v>3</v>
      </c>
      <c r="AG504">
        <v>0.30399999999999999</v>
      </c>
      <c r="AH504">
        <v>106</v>
      </c>
      <c r="AI504">
        <v>158</v>
      </c>
      <c r="AJ504" t="s">
        <v>211</v>
      </c>
    </row>
    <row r="505" spans="1:36" x14ac:dyDescent="0.45">
      <c r="A505">
        <v>504</v>
      </c>
      <c r="C505" t="s">
        <v>362</v>
      </c>
      <c r="D505" t="str">
        <f t="shared" si="7"/>
        <v>Javier Báez2018</v>
      </c>
      <c r="E505" t="s">
        <v>1395</v>
      </c>
      <c r="F505">
        <v>2018</v>
      </c>
      <c r="G505">
        <v>69</v>
      </c>
      <c r="H505">
        <v>280</v>
      </c>
      <c r="I505">
        <v>645</v>
      </c>
      <c r="J505">
        <v>64</v>
      </c>
      <c r="K505">
        <v>263</v>
      </c>
      <c r="L505">
        <v>40</v>
      </c>
      <c r="M505">
        <v>76</v>
      </c>
      <c r="N505">
        <v>15</v>
      </c>
      <c r="O505">
        <v>3</v>
      </c>
      <c r="P505">
        <v>15</v>
      </c>
      <c r="Q505">
        <v>39</v>
      </c>
      <c r="R505">
        <v>3</v>
      </c>
      <c r="S505">
        <v>7</v>
      </c>
      <c r="T505">
        <v>15</v>
      </c>
      <c r="U505">
        <v>76</v>
      </c>
      <c r="V505">
        <v>0.28899999999999998</v>
      </c>
      <c r="W505">
        <v>0.32600000000000001</v>
      </c>
      <c r="X505">
        <v>0.54</v>
      </c>
      <c r="Y505">
        <v>0.86599999999999999</v>
      </c>
      <c r="Z505">
        <v>142</v>
      </c>
      <c r="AA505">
        <v>6</v>
      </c>
      <c r="AB505">
        <v>0</v>
      </c>
      <c r="AC505">
        <v>1</v>
      </c>
      <c r="AD505">
        <v>1</v>
      </c>
      <c r="AE505">
        <v>3</v>
      </c>
      <c r="AF505">
        <v>6</v>
      </c>
      <c r="AG505">
        <v>0.35299999999999998</v>
      </c>
      <c r="AH505">
        <v>98</v>
      </c>
      <c r="AI505">
        <v>134</v>
      </c>
      <c r="AJ505" t="s">
        <v>363</v>
      </c>
    </row>
    <row r="506" spans="1:36" x14ac:dyDescent="0.45">
      <c r="A506">
        <v>505</v>
      </c>
      <c r="C506" t="s">
        <v>1247</v>
      </c>
      <c r="D506" t="str">
        <f t="shared" si="7"/>
        <v>Maikel Garcia2023</v>
      </c>
      <c r="E506" t="s">
        <v>1395</v>
      </c>
      <c r="F506">
        <v>2023</v>
      </c>
      <c r="G506">
        <v>65</v>
      </c>
      <c r="H506">
        <v>280</v>
      </c>
      <c r="I506">
        <v>515</v>
      </c>
      <c r="J506">
        <v>62</v>
      </c>
      <c r="K506">
        <v>253</v>
      </c>
      <c r="L506">
        <v>33</v>
      </c>
      <c r="M506">
        <v>66</v>
      </c>
      <c r="N506">
        <v>9</v>
      </c>
      <c r="O506">
        <v>3</v>
      </c>
      <c r="P506">
        <v>1</v>
      </c>
      <c r="Q506">
        <v>28</v>
      </c>
      <c r="R506">
        <v>9</v>
      </c>
      <c r="S506">
        <v>5</v>
      </c>
      <c r="T506">
        <v>19</v>
      </c>
      <c r="U506">
        <v>60</v>
      </c>
      <c r="V506">
        <v>0.26100000000000001</v>
      </c>
      <c r="W506">
        <v>0.307</v>
      </c>
      <c r="X506">
        <v>0.33200000000000002</v>
      </c>
      <c r="Y506">
        <v>0.63900000000000001</v>
      </c>
      <c r="Z506">
        <v>84</v>
      </c>
      <c r="AA506">
        <v>5</v>
      </c>
      <c r="AB506">
        <v>1</v>
      </c>
      <c r="AC506">
        <v>0</v>
      </c>
      <c r="AD506">
        <v>7</v>
      </c>
      <c r="AE506">
        <v>0</v>
      </c>
      <c r="AF506">
        <v>2</v>
      </c>
      <c r="AG506">
        <v>0.32700000000000001</v>
      </c>
      <c r="AH506">
        <v>88</v>
      </c>
      <c r="AI506">
        <v>75</v>
      </c>
      <c r="AJ506" t="s">
        <v>1248</v>
      </c>
    </row>
    <row r="507" spans="1:36" x14ac:dyDescent="0.45">
      <c r="A507">
        <v>506</v>
      </c>
      <c r="C507" t="s">
        <v>268</v>
      </c>
      <c r="D507" t="str">
        <f t="shared" si="7"/>
        <v>Didi Gregorius2016</v>
      </c>
      <c r="E507" t="s">
        <v>1395</v>
      </c>
      <c r="F507">
        <v>2016</v>
      </c>
      <c r="G507">
        <v>70</v>
      </c>
      <c r="H507">
        <v>280</v>
      </c>
      <c r="I507">
        <v>597</v>
      </c>
      <c r="J507">
        <v>68</v>
      </c>
      <c r="K507">
        <v>263</v>
      </c>
      <c r="L507">
        <v>30</v>
      </c>
      <c r="M507">
        <v>66</v>
      </c>
      <c r="N507">
        <v>16</v>
      </c>
      <c r="O507">
        <v>1</v>
      </c>
      <c r="P507">
        <v>9</v>
      </c>
      <c r="Q507">
        <v>29</v>
      </c>
      <c r="R507">
        <v>2</v>
      </c>
      <c r="S507">
        <v>0</v>
      </c>
      <c r="T507">
        <v>8</v>
      </c>
      <c r="U507">
        <v>47</v>
      </c>
      <c r="V507">
        <v>0.251</v>
      </c>
      <c r="W507">
        <v>0.27700000000000002</v>
      </c>
      <c r="X507">
        <v>0.42199999999999999</v>
      </c>
      <c r="Y507">
        <v>0.69899999999999995</v>
      </c>
      <c r="Z507">
        <v>111</v>
      </c>
      <c r="AA507">
        <v>3</v>
      </c>
      <c r="AB507">
        <v>3</v>
      </c>
      <c r="AC507">
        <v>2</v>
      </c>
      <c r="AD507">
        <v>4</v>
      </c>
      <c r="AE507">
        <v>1</v>
      </c>
      <c r="AF507">
        <v>1</v>
      </c>
      <c r="AG507">
        <v>0.27</v>
      </c>
      <c r="AH507">
        <v>86</v>
      </c>
      <c r="AI507">
        <v>88</v>
      </c>
      <c r="AJ507" t="s">
        <v>269</v>
      </c>
    </row>
    <row r="508" spans="1:36" x14ac:dyDescent="0.45">
      <c r="A508">
        <v>507</v>
      </c>
      <c r="C508" t="s">
        <v>268</v>
      </c>
      <c r="D508" t="str">
        <f t="shared" si="7"/>
        <v>Didi Gregorius2015</v>
      </c>
      <c r="E508" t="s">
        <v>1395</v>
      </c>
      <c r="F508">
        <v>2015</v>
      </c>
      <c r="G508">
        <v>74</v>
      </c>
      <c r="H508">
        <v>280</v>
      </c>
      <c r="I508">
        <v>578</v>
      </c>
      <c r="J508">
        <v>70</v>
      </c>
      <c r="K508">
        <v>252</v>
      </c>
      <c r="L508">
        <v>30</v>
      </c>
      <c r="M508">
        <v>74</v>
      </c>
      <c r="N508">
        <v>12</v>
      </c>
      <c r="O508">
        <v>2</v>
      </c>
      <c r="P508">
        <v>5</v>
      </c>
      <c r="Q508">
        <v>37</v>
      </c>
      <c r="R508">
        <v>1</v>
      </c>
      <c r="S508">
        <v>1</v>
      </c>
      <c r="T508">
        <v>16</v>
      </c>
      <c r="U508">
        <v>39</v>
      </c>
      <c r="V508">
        <v>0.29399999999999998</v>
      </c>
      <c r="W508">
        <v>0.34499999999999997</v>
      </c>
      <c r="X508">
        <v>0.41699999999999998</v>
      </c>
      <c r="Y508">
        <v>0.76200000000000001</v>
      </c>
      <c r="Z508">
        <v>105</v>
      </c>
      <c r="AA508">
        <v>1</v>
      </c>
      <c r="AB508">
        <v>6</v>
      </c>
      <c r="AC508">
        <v>2</v>
      </c>
      <c r="AD508">
        <v>4</v>
      </c>
      <c r="AE508">
        <v>0</v>
      </c>
      <c r="AF508">
        <v>3</v>
      </c>
      <c r="AG508">
        <v>0.32600000000000001</v>
      </c>
      <c r="AH508">
        <v>121</v>
      </c>
      <c r="AI508">
        <v>108</v>
      </c>
      <c r="AJ508" t="s">
        <v>269</v>
      </c>
    </row>
    <row r="509" spans="1:36" x14ac:dyDescent="0.45">
      <c r="A509">
        <v>508</v>
      </c>
      <c r="C509" t="s">
        <v>723</v>
      </c>
      <c r="D509" t="str">
        <f t="shared" si="7"/>
        <v>Brandon Lowe2021</v>
      </c>
      <c r="E509" t="s">
        <v>1395</v>
      </c>
      <c r="F509">
        <v>2021</v>
      </c>
      <c r="G509">
        <v>67</v>
      </c>
      <c r="H509">
        <v>280</v>
      </c>
      <c r="I509">
        <v>615</v>
      </c>
      <c r="J509">
        <v>61</v>
      </c>
      <c r="K509">
        <v>247</v>
      </c>
      <c r="L509">
        <v>50</v>
      </c>
      <c r="M509">
        <v>72</v>
      </c>
      <c r="N509">
        <v>20</v>
      </c>
      <c r="O509">
        <v>0</v>
      </c>
      <c r="P509">
        <v>18</v>
      </c>
      <c r="Q509">
        <v>51</v>
      </c>
      <c r="R509">
        <v>3</v>
      </c>
      <c r="S509">
        <v>0</v>
      </c>
      <c r="T509">
        <v>29</v>
      </c>
      <c r="U509">
        <v>59</v>
      </c>
      <c r="V509">
        <v>0.29199999999999998</v>
      </c>
      <c r="W509">
        <v>0.36799999999999999</v>
      </c>
      <c r="X509">
        <v>0.59099999999999997</v>
      </c>
      <c r="Y509">
        <v>0.95899999999999996</v>
      </c>
      <c r="Z509">
        <v>146</v>
      </c>
      <c r="AA509">
        <v>2</v>
      </c>
      <c r="AB509">
        <v>2</v>
      </c>
      <c r="AC509">
        <v>0</v>
      </c>
      <c r="AD509">
        <v>2</v>
      </c>
      <c r="AE509">
        <v>1</v>
      </c>
      <c r="AF509">
        <v>1</v>
      </c>
      <c r="AG509">
        <v>0.314</v>
      </c>
      <c r="AH509">
        <v>121</v>
      </c>
      <c r="AI509">
        <v>156</v>
      </c>
      <c r="AJ509" t="s">
        <v>724</v>
      </c>
    </row>
    <row r="510" spans="1:36" x14ac:dyDescent="0.45">
      <c r="A510">
        <v>509</v>
      </c>
      <c r="C510" t="s">
        <v>531</v>
      </c>
      <c r="D510" t="str">
        <f t="shared" si="7"/>
        <v>Starling Marte2017</v>
      </c>
      <c r="E510" t="s">
        <v>1395</v>
      </c>
      <c r="F510">
        <v>2017</v>
      </c>
      <c r="G510">
        <v>64</v>
      </c>
      <c r="H510">
        <v>280</v>
      </c>
      <c r="I510">
        <v>339</v>
      </c>
      <c r="J510">
        <v>62</v>
      </c>
      <c r="K510">
        <v>255</v>
      </c>
      <c r="L510">
        <v>41</v>
      </c>
      <c r="M510">
        <v>72</v>
      </c>
      <c r="N510">
        <v>6</v>
      </c>
      <c r="O510">
        <v>2</v>
      </c>
      <c r="P510">
        <v>5</v>
      </c>
      <c r="Q510">
        <v>24</v>
      </c>
      <c r="R510">
        <v>19</v>
      </c>
      <c r="S510">
        <v>2</v>
      </c>
      <c r="T510">
        <v>17</v>
      </c>
      <c r="U510">
        <v>46</v>
      </c>
      <c r="V510">
        <v>0.28199999999999997</v>
      </c>
      <c r="W510">
        <v>0.34300000000000003</v>
      </c>
      <c r="X510">
        <v>0.38</v>
      </c>
      <c r="Y510">
        <v>0.72299999999999998</v>
      </c>
      <c r="Z510">
        <v>97</v>
      </c>
      <c r="AA510">
        <v>4</v>
      </c>
      <c r="AB510">
        <v>7</v>
      </c>
      <c r="AC510">
        <v>0</v>
      </c>
      <c r="AD510">
        <v>1</v>
      </c>
      <c r="AE510">
        <v>0</v>
      </c>
      <c r="AF510">
        <v>2</v>
      </c>
      <c r="AG510">
        <v>0.32700000000000001</v>
      </c>
      <c r="AH510">
        <v>103</v>
      </c>
      <c r="AI510">
        <v>95</v>
      </c>
      <c r="AJ510" t="s">
        <v>532</v>
      </c>
    </row>
    <row r="511" spans="1:36" x14ac:dyDescent="0.45">
      <c r="A511">
        <v>510</v>
      </c>
      <c r="C511" t="s">
        <v>503</v>
      </c>
      <c r="D511" t="str">
        <f t="shared" si="7"/>
        <v>Jeff McNeil2022</v>
      </c>
      <c r="E511" t="s">
        <v>1395</v>
      </c>
      <c r="F511">
        <v>2022</v>
      </c>
      <c r="G511">
        <v>67</v>
      </c>
      <c r="H511">
        <v>280</v>
      </c>
      <c r="I511">
        <v>589</v>
      </c>
      <c r="J511">
        <v>66</v>
      </c>
      <c r="K511">
        <v>253</v>
      </c>
      <c r="L511">
        <v>35</v>
      </c>
      <c r="M511">
        <v>90</v>
      </c>
      <c r="N511">
        <v>20</v>
      </c>
      <c r="O511">
        <v>0</v>
      </c>
      <c r="P511">
        <v>5</v>
      </c>
      <c r="Q511">
        <v>27</v>
      </c>
      <c r="R511">
        <v>2</v>
      </c>
      <c r="S511">
        <v>0</v>
      </c>
      <c r="T511">
        <v>17</v>
      </c>
      <c r="U511">
        <v>20</v>
      </c>
      <c r="V511">
        <v>0.35599999999999998</v>
      </c>
      <c r="W511">
        <v>0.40400000000000003</v>
      </c>
      <c r="X511">
        <v>0.49399999999999999</v>
      </c>
      <c r="Y511">
        <v>0.89800000000000002</v>
      </c>
      <c r="Z511">
        <v>125</v>
      </c>
      <c r="AA511">
        <v>3</v>
      </c>
      <c r="AB511">
        <v>6</v>
      </c>
      <c r="AC511">
        <v>0</v>
      </c>
      <c r="AD511">
        <v>4</v>
      </c>
      <c r="AE511">
        <v>1</v>
      </c>
      <c r="AF511">
        <v>0</v>
      </c>
      <c r="AG511">
        <v>0.36599999999999999</v>
      </c>
      <c r="AH511">
        <v>115</v>
      </c>
      <c r="AI511">
        <v>155</v>
      </c>
      <c r="AJ511" t="s">
        <v>504</v>
      </c>
    </row>
    <row r="512" spans="1:36" x14ac:dyDescent="0.45">
      <c r="A512">
        <v>511</v>
      </c>
      <c r="C512" t="s">
        <v>270</v>
      </c>
      <c r="D512" t="str">
        <f t="shared" si="7"/>
        <v>Mike Moustakas2015</v>
      </c>
      <c r="E512" t="s">
        <v>1395</v>
      </c>
      <c r="F512">
        <v>2015</v>
      </c>
      <c r="G512">
        <v>69</v>
      </c>
      <c r="H512">
        <v>280</v>
      </c>
      <c r="I512">
        <v>614</v>
      </c>
      <c r="J512">
        <v>64</v>
      </c>
      <c r="K512">
        <v>249</v>
      </c>
      <c r="L512">
        <v>34</v>
      </c>
      <c r="M512">
        <v>67</v>
      </c>
      <c r="N512">
        <v>18</v>
      </c>
      <c r="O512">
        <v>0</v>
      </c>
      <c r="P512">
        <v>15</v>
      </c>
      <c r="Q512">
        <v>51</v>
      </c>
      <c r="R512">
        <v>0</v>
      </c>
      <c r="S512">
        <v>0</v>
      </c>
      <c r="T512">
        <v>23</v>
      </c>
      <c r="U512">
        <v>40</v>
      </c>
      <c r="V512">
        <v>0.26900000000000002</v>
      </c>
      <c r="W512">
        <v>0.34100000000000003</v>
      </c>
      <c r="X512">
        <v>0.52200000000000002</v>
      </c>
      <c r="Y512">
        <v>0.86299999999999999</v>
      </c>
      <c r="Z512">
        <v>130</v>
      </c>
      <c r="AA512">
        <v>7</v>
      </c>
      <c r="AB512">
        <v>5</v>
      </c>
      <c r="AC512">
        <v>1</v>
      </c>
      <c r="AD512">
        <v>2</v>
      </c>
      <c r="AE512">
        <v>1</v>
      </c>
      <c r="AF512">
        <v>0</v>
      </c>
      <c r="AG512">
        <v>0.26500000000000001</v>
      </c>
      <c r="AH512">
        <v>109</v>
      </c>
      <c r="AI512">
        <v>132</v>
      </c>
      <c r="AJ512" t="s">
        <v>271</v>
      </c>
    </row>
    <row r="513" spans="1:36" x14ac:dyDescent="0.45">
      <c r="A513">
        <v>512</v>
      </c>
      <c r="C513" t="s">
        <v>525</v>
      </c>
      <c r="D513" t="str">
        <f t="shared" si="7"/>
        <v>Max Muncy2023</v>
      </c>
      <c r="E513" t="s">
        <v>1395</v>
      </c>
      <c r="F513">
        <v>2023</v>
      </c>
      <c r="G513">
        <v>63</v>
      </c>
      <c r="H513">
        <v>280</v>
      </c>
      <c r="I513">
        <v>579</v>
      </c>
      <c r="J513">
        <v>63</v>
      </c>
      <c r="K513">
        <v>234</v>
      </c>
      <c r="L513">
        <v>48</v>
      </c>
      <c r="M513">
        <v>53</v>
      </c>
      <c r="N513">
        <v>11</v>
      </c>
      <c r="O513">
        <v>1</v>
      </c>
      <c r="P513">
        <v>15</v>
      </c>
      <c r="Q513">
        <v>52</v>
      </c>
      <c r="R513">
        <v>0</v>
      </c>
      <c r="S513">
        <v>0</v>
      </c>
      <c r="T513">
        <v>39</v>
      </c>
      <c r="U513">
        <v>71</v>
      </c>
      <c r="V513">
        <v>0.22700000000000001</v>
      </c>
      <c r="W513">
        <v>0.33600000000000002</v>
      </c>
      <c r="X513">
        <v>0.47399999999999998</v>
      </c>
      <c r="Y513">
        <v>0.81</v>
      </c>
      <c r="Z513">
        <v>111</v>
      </c>
      <c r="AA513">
        <v>4</v>
      </c>
      <c r="AB513">
        <v>2</v>
      </c>
      <c r="AC513">
        <v>0</v>
      </c>
      <c r="AD513">
        <v>5</v>
      </c>
      <c r="AE513">
        <v>1</v>
      </c>
      <c r="AF513">
        <v>1</v>
      </c>
      <c r="AG513">
        <v>0.248</v>
      </c>
      <c r="AH513">
        <v>101</v>
      </c>
      <c r="AI513">
        <v>118</v>
      </c>
      <c r="AJ513" t="s">
        <v>526</v>
      </c>
    </row>
    <row r="514" spans="1:36" x14ac:dyDescent="0.45">
      <c r="A514">
        <v>513</v>
      </c>
      <c r="C514" t="s">
        <v>150</v>
      </c>
      <c r="D514" t="str">
        <f t="shared" si="7"/>
        <v>José Peraza2018</v>
      </c>
      <c r="E514" t="s">
        <v>1395</v>
      </c>
      <c r="F514">
        <v>2018</v>
      </c>
      <c r="G514">
        <v>64</v>
      </c>
      <c r="H514">
        <v>280</v>
      </c>
      <c r="I514">
        <v>683</v>
      </c>
      <c r="J514">
        <v>63</v>
      </c>
      <c r="K514">
        <v>264</v>
      </c>
      <c r="L514">
        <v>32</v>
      </c>
      <c r="M514">
        <v>74</v>
      </c>
      <c r="N514">
        <v>16</v>
      </c>
      <c r="O514">
        <v>1</v>
      </c>
      <c r="P514">
        <v>9</v>
      </c>
      <c r="Q514">
        <v>23</v>
      </c>
      <c r="R514">
        <v>6</v>
      </c>
      <c r="S514">
        <v>4</v>
      </c>
      <c r="T514">
        <v>7</v>
      </c>
      <c r="U514">
        <v>31</v>
      </c>
      <c r="V514">
        <v>0.28000000000000003</v>
      </c>
      <c r="W514">
        <v>0.307</v>
      </c>
      <c r="X514">
        <v>0.45100000000000001</v>
      </c>
      <c r="Y514">
        <v>0.75800000000000001</v>
      </c>
      <c r="Z514">
        <v>119</v>
      </c>
      <c r="AA514">
        <v>3</v>
      </c>
      <c r="AB514">
        <v>4</v>
      </c>
      <c r="AC514">
        <v>3</v>
      </c>
      <c r="AD514">
        <v>2</v>
      </c>
      <c r="AE514">
        <v>2</v>
      </c>
      <c r="AF514">
        <v>0</v>
      </c>
      <c r="AG514">
        <v>0.28799999999999998</v>
      </c>
      <c r="AH514">
        <v>103</v>
      </c>
      <c r="AI514">
        <v>106</v>
      </c>
      <c r="AJ514" t="s">
        <v>151</v>
      </c>
    </row>
    <row r="515" spans="1:36" x14ac:dyDescent="0.45">
      <c r="A515">
        <v>514</v>
      </c>
      <c r="C515" t="s">
        <v>298</v>
      </c>
      <c r="D515" t="str">
        <f t="shared" ref="D515:D578" si="8">_xlfn.CONCAT(C515, F515)</f>
        <v>Martín Prado2015</v>
      </c>
      <c r="E515" t="s">
        <v>1395</v>
      </c>
      <c r="F515">
        <v>2015</v>
      </c>
      <c r="G515">
        <v>66</v>
      </c>
      <c r="H515">
        <v>280</v>
      </c>
      <c r="I515">
        <v>551</v>
      </c>
      <c r="J515">
        <v>65</v>
      </c>
      <c r="K515">
        <v>246</v>
      </c>
      <c r="L515">
        <v>28</v>
      </c>
      <c r="M515">
        <v>75</v>
      </c>
      <c r="N515">
        <v>11</v>
      </c>
      <c r="O515">
        <v>1</v>
      </c>
      <c r="P515">
        <v>5</v>
      </c>
      <c r="Q515">
        <v>39</v>
      </c>
      <c r="R515">
        <v>1</v>
      </c>
      <c r="S515">
        <v>0</v>
      </c>
      <c r="T515">
        <v>25</v>
      </c>
      <c r="U515">
        <v>35</v>
      </c>
      <c r="V515">
        <v>0.30499999999999999</v>
      </c>
      <c r="W515">
        <v>0.36399999999999999</v>
      </c>
      <c r="X515">
        <v>0.41899999999999998</v>
      </c>
      <c r="Y515">
        <v>0.78300000000000003</v>
      </c>
      <c r="Z515">
        <v>103</v>
      </c>
      <c r="AA515">
        <v>4</v>
      </c>
      <c r="AB515">
        <v>2</v>
      </c>
      <c r="AC515">
        <v>0</v>
      </c>
      <c r="AD515">
        <v>7</v>
      </c>
      <c r="AE515">
        <v>4</v>
      </c>
      <c r="AF515">
        <v>1</v>
      </c>
      <c r="AG515">
        <v>0.32900000000000001</v>
      </c>
      <c r="AH515">
        <v>114</v>
      </c>
      <c r="AI515">
        <v>115</v>
      </c>
      <c r="AJ515" t="s">
        <v>299</v>
      </c>
    </row>
    <row r="516" spans="1:36" x14ac:dyDescent="0.45">
      <c r="A516">
        <v>515</v>
      </c>
      <c r="C516" t="s">
        <v>326</v>
      </c>
      <c r="D516" t="str">
        <f t="shared" si="8"/>
        <v>Yolmer Sanchez2018</v>
      </c>
      <c r="E516" t="s">
        <v>1395</v>
      </c>
      <c r="F516">
        <v>2018</v>
      </c>
      <c r="G516">
        <v>64</v>
      </c>
      <c r="H516">
        <v>280</v>
      </c>
      <c r="I516">
        <v>662</v>
      </c>
      <c r="J516">
        <v>63</v>
      </c>
      <c r="K516">
        <v>248</v>
      </c>
      <c r="L516">
        <v>29</v>
      </c>
      <c r="M516">
        <v>55</v>
      </c>
      <c r="N516">
        <v>15</v>
      </c>
      <c r="O516">
        <v>1</v>
      </c>
      <c r="P516">
        <v>3</v>
      </c>
      <c r="Q516">
        <v>13</v>
      </c>
      <c r="R516">
        <v>5</v>
      </c>
      <c r="S516">
        <v>4</v>
      </c>
      <c r="T516">
        <v>27</v>
      </c>
      <c r="U516">
        <v>65</v>
      </c>
      <c r="V516">
        <v>0.222</v>
      </c>
      <c r="W516">
        <v>0.30599999999999999</v>
      </c>
      <c r="X516">
        <v>0.32700000000000001</v>
      </c>
      <c r="Y516">
        <v>0.63200000000000001</v>
      </c>
      <c r="Z516">
        <v>81</v>
      </c>
      <c r="AA516">
        <v>5</v>
      </c>
      <c r="AB516">
        <v>3</v>
      </c>
      <c r="AC516">
        <v>2</v>
      </c>
      <c r="AD516">
        <v>0</v>
      </c>
      <c r="AE516">
        <v>0</v>
      </c>
      <c r="AF516">
        <v>3</v>
      </c>
      <c r="AG516">
        <v>0.28899999999999998</v>
      </c>
      <c r="AH516">
        <v>88</v>
      </c>
      <c r="AI516">
        <v>76</v>
      </c>
      <c r="AJ516" t="s">
        <v>327</v>
      </c>
    </row>
    <row r="517" spans="1:36" x14ac:dyDescent="0.45">
      <c r="A517">
        <v>516</v>
      </c>
      <c r="C517" t="s">
        <v>156</v>
      </c>
      <c r="D517" t="str">
        <f t="shared" si="8"/>
        <v>Kyle Seager2019</v>
      </c>
      <c r="E517" t="s">
        <v>1395</v>
      </c>
      <c r="F517">
        <v>2019</v>
      </c>
      <c r="G517">
        <v>68</v>
      </c>
      <c r="H517">
        <v>280</v>
      </c>
      <c r="I517">
        <v>443</v>
      </c>
      <c r="J517">
        <v>67</v>
      </c>
      <c r="K517">
        <v>250</v>
      </c>
      <c r="L517">
        <v>38</v>
      </c>
      <c r="M517">
        <v>65</v>
      </c>
      <c r="N517">
        <v>13</v>
      </c>
      <c r="O517">
        <v>1</v>
      </c>
      <c r="P517">
        <v>17</v>
      </c>
      <c r="Q517">
        <v>45</v>
      </c>
      <c r="R517">
        <v>1</v>
      </c>
      <c r="S517">
        <v>2</v>
      </c>
      <c r="T517">
        <v>27</v>
      </c>
      <c r="U517">
        <v>51</v>
      </c>
      <c r="V517">
        <v>0.26</v>
      </c>
      <c r="W517">
        <v>0.33900000000000002</v>
      </c>
      <c r="X517">
        <v>0.52400000000000002</v>
      </c>
      <c r="Y517">
        <v>0.86299999999999999</v>
      </c>
      <c r="Z517">
        <v>131</v>
      </c>
      <c r="AA517">
        <v>9</v>
      </c>
      <c r="AB517">
        <v>3</v>
      </c>
      <c r="AC517">
        <v>0</v>
      </c>
      <c r="AD517">
        <v>0</v>
      </c>
      <c r="AE517">
        <v>0</v>
      </c>
      <c r="AF517">
        <v>1</v>
      </c>
      <c r="AG517">
        <v>0.26400000000000001</v>
      </c>
      <c r="AH517">
        <v>118</v>
      </c>
      <c r="AI517">
        <v>125</v>
      </c>
      <c r="AJ517" t="s">
        <v>157</v>
      </c>
    </row>
    <row r="518" spans="1:36" x14ac:dyDescent="0.45">
      <c r="A518">
        <v>517</v>
      </c>
      <c r="C518" t="s">
        <v>182</v>
      </c>
      <c r="D518" t="str">
        <f t="shared" si="8"/>
        <v>Jean Segura2015</v>
      </c>
      <c r="E518" t="s">
        <v>1395</v>
      </c>
      <c r="F518">
        <v>2015</v>
      </c>
      <c r="G518">
        <v>69</v>
      </c>
      <c r="H518">
        <v>280</v>
      </c>
      <c r="I518">
        <v>584</v>
      </c>
      <c r="J518">
        <v>67</v>
      </c>
      <c r="K518">
        <v>271</v>
      </c>
      <c r="L518">
        <v>26</v>
      </c>
      <c r="M518">
        <v>65</v>
      </c>
      <c r="N518">
        <v>10</v>
      </c>
      <c r="O518">
        <v>2</v>
      </c>
      <c r="P518">
        <v>3</v>
      </c>
      <c r="Q518">
        <v>26</v>
      </c>
      <c r="R518">
        <v>13</v>
      </c>
      <c r="S518">
        <v>3</v>
      </c>
      <c r="T518">
        <v>4</v>
      </c>
      <c r="U518">
        <v>50</v>
      </c>
      <c r="V518">
        <v>0.24</v>
      </c>
      <c r="W518">
        <v>0.255</v>
      </c>
      <c r="X518">
        <v>0.32500000000000001</v>
      </c>
      <c r="Y518">
        <v>0.57999999999999996</v>
      </c>
      <c r="Z518">
        <v>88</v>
      </c>
      <c r="AA518">
        <v>7</v>
      </c>
      <c r="AB518">
        <v>2</v>
      </c>
      <c r="AC518">
        <v>2</v>
      </c>
      <c r="AD518">
        <v>1</v>
      </c>
      <c r="AE518">
        <v>0</v>
      </c>
      <c r="AF518">
        <v>2</v>
      </c>
      <c r="AG518">
        <v>0.28299999999999997</v>
      </c>
      <c r="AH518">
        <v>88</v>
      </c>
      <c r="AI518">
        <v>58</v>
      </c>
      <c r="AJ518" t="s">
        <v>183</v>
      </c>
    </row>
    <row r="519" spans="1:36" x14ac:dyDescent="0.45">
      <c r="A519">
        <v>518</v>
      </c>
      <c r="C519" t="s">
        <v>1051</v>
      </c>
      <c r="D519" t="str">
        <f t="shared" si="8"/>
        <v>TJ Friedl2023</v>
      </c>
      <c r="E519" t="s">
        <v>1395</v>
      </c>
      <c r="F519">
        <v>2023</v>
      </c>
      <c r="G519">
        <v>70</v>
      </c>
      <c r="H519">
        <v>279</v>
      </c>
      <c r="I519">
        <v>556</v>
      </c>
      <c r="J519">
        <v>63</v>
      </c>
      <c r="K519">
        <v>248</v>
      </c>
      <c r="L519">
        <v>39</v>
      </c>
      <c r="M519">
        <v>63</v>
      </c>
      <c r="N519">
        <v>9</v>
      </c>
      <c r="O519">
        <v>5</v>
      </c>
      <c r="P519">
        <v>12</v>
      </c>
      <c r="Q519">
        <v>34</v>
      </c>
      <c r="R519">
        <v>11</v>
      </c>
      <c r="S519">
        <v>5</v>
      </c>
      <c r="T519">
        <v>21</v>
      </c>
      <c r="U519">
        <v>42</v>
      </c>
      <c r="V519">
        <v>0.254</v>
      </c>
      <c r="W519">
        <v>0.32500000000000001</v>
      </c>
      <c r="X519">
        <v>0.47599999999999998</v>
      </c>
      <c r="Y519">
        <v>0.80100000000000005</v>
      </c>
      <c r="Z519">
        <v>118</v>
      </c>
      <c r="AA519">
        <v>0</v>
      </c>
      <c r="AB519">
        <v>6</v>
      </c>
      <c r="AC519">
        <v>2</v>
      </c>
      <c r="AD519">
        <v>2</v>
      </c>
      <c r="AE519">
        <v>0</v>
      </c>
      <c r="AF519">
        <v>3</v>
      </c>
      <c r="AG519">
        <v>0.26</v>
      </c>
      <c r="AH519">
        <v>94</v>
      </c>
      <c r="AI519">
        <v>115</v>
      </c>
      <c r="AJ519" t="s">
        <v>1052</v>
      </c>
    </row>
    <row r="520" spans="1:36" x14ac:dyDescent="0.45">
      <c r="A520">
        <v>519</v>
      </c>
      <c r="C520" t="s">
        <v>222</v>
      </c>
      <c r="D520" t="str">
        <f t="shared" si="8"/>
        <v>Adrián González2015</v>
      </c>
      <c r="E520" t="s">
        <v>1395</v>
      </c>
      <c r="F520">
        <v>2015</v>
      </c>
      <c r="G520">
        <v>67</v>
      </c>
      <c r="H520">
        <v>279</v>
      </c>
      <c r="I520">
        <v>643</v>
      </c>
      <c r="J520">
        <v>64</v>
      </c>
      <c r="K520">
        <v>246</v>
      </c>
      <c r="L520">
        <v>26</v>
      </c>
      <c r="M520">
        <v>65</v>
      </c>
      <c r="N520">
        <v>10</v>
      </c>
      <c r="O520">
        <v>0</v>
      </c>
      <c r="P520">
        <v>10</v>
      </c>
      <c r="Q520">
        <v>35</v>
      </c>
      <c r="R520">
        <v>0</v>
      </c>
      <c r="S520">
        <v>0</v>
      </c>
      <c r="T520">
        <v>29</v>
      </c>
      <c r="U520">
        <v>53</v>
      </c>
      <c r="V520">
        <v>0.26400000000000001</v>
      </c>
      <c r="W520">
        <v>0.34399999999999997</v>
      </c>
      <c r="X520">
        <v>0.42699999999999999</v>
      </c>
      <c r="Y520">
        <v>0.77100000000000002</v>
      </c>
      <c r="Z520">
        <v>105</v>
      </c>
      <c r="AA520">
        <v>7</v>
      </c>
      <c r="AB520">
        <v>2</v>
      </c>
      <c r="AC520">
        <v>0</v>
      </c>
      <c r="AD520">
        <v>2</v>
      </c>
      <c r="AE520">
        <v>4</v>
      </c>
      <c r="AF520">
        <v>1</v>
      </c>
      <c r="AG520">
        <v>0.29699999999999999</v>
      </c>
      <c r="AH520">
        <v>87</v>
      </c>
      <c r="AI520">
        <v>110</v>
      </c>
      <c r="AJ520" t="s">
        <v>223</v>
      </c>
    </row>
    <row r="521" spans="1:36" x14ac:dyDescent="0.45">
      <c r="A521">
        <v>520</v>
      </c>
      <c r="C521" t="s">
        <v>82</v>
      </c>
      <c r="D521" t="str">
        <f t="shared" si="8"/>
        <v>José Ramírez2018</v>
      </c>
      <c r="E521" t="s">
        <v>1395</v>
      </c>
      <c r="F521">
        <v>2018</v>
      </c>
      <c r="G521">
        <v>63</v>
      </c>
      <c r="H521">
        <v>279</v>
      </c>
      <c r="I521">
        <v>698</v>
      </c>
      <c r="J521">
        <v>63</v>
      </c>
      <c r="K521">
        <v>220</v>
      </c>
      <c r="L521">
        <v>42</v>
      </c>
      <c r="M521">
        <v>48</v>
      </c>
      <c r="N521">
        <v>12</v>
      </c>
      <c r="O521">
        <v>2</v>
      </c>
      <c r="P521">
        <v>10</v>
      </c>
      <c r="Q521">
        <v>35</v>
      </c>
      <c r="R521">
        <v>14</v>
      </c>
      <c r="S521">
        <v>3</v>
      </c>
      <c r="T521">
        <v>49</v>
      </c>
      <c r="U521">
        <v>32</v>
      </c>
      <c r="V521">
        <v>0.218</v>
      </c>
      <c r="W521">
        <v>0.36599999999999999</v>
      </c>
      <c r="X521">
        <v>0.42699999999999999</v>
      </c>
      <c r="Y521">
        <v>0.79300000000000004</v>
      </c>
      <c r="Z521">
        <v>94</v>
      </c>
      <c r="AA521">
        <v>1</v>
      </c>
      <c r="AB521">
        <v>5</v>
      </c>
      <c r="AC521">
        <v>0</v>
      </c>
      <c r="AD521">
        <v>5</v>
      </c>
      <c r="AE521">
        <v>7</v>
      </c>
      <c r="AF521">
        <v>2</v>
      </c>
      <c r="AG521">
        <v>0.20799999999999999</v>
      </c>
      <c r="AH521">
        <v>72</v>
      </c>
      <c r="AI521">
        <v>119</v>
      </c>
      <c r="AJ521" t="s">
        <v>83</v>
      </c>
    </row>
    <row r="522" spans="1:36" x14ac:dyDescent="0.45">
      <c r="A522">
        <v>521</v>
      </c>
      <c r="C522" t="s">
        <v>120</v>
      </c>
      <c r="D522" t="str">
        <f t="shared" si="8"/>
        <v>Elvis Andrus2014</v>
      </c>
      <c r="E522" t="s">
        <v>1395</v>
      </c>
      <c r="F522">
        <v>2014</v>
      </c>
      <c r="G522">
        <v>63</v>
      </c>
      <c r="H522">
        <v>278</v>
      </c>
      <c r="I522">
        <v>685</v>
      </c>
      <c r="J522">
        <v>63</v>
      </c>
      <c r="K522">
        <v>249</v>
      </c>
      <c r="L522">
        <v>22</v>
      </c>
      <c r="M522">
        <v>65</v>
      </c>
      <c r="N522">
        <v>14</v>
      </c>
      <c r="O522">
        <v>1</v>
      </c>
      <c r="P522">
        <v>0</v>
      </c>
      <c r="Q522">
        <v>19</v>
      </c>
      <c r="R522">
        <v>7</v>
      </c>
      <c r="S522">
        <v>6</v>
      </c>
      <c r="T522">
        <v>20</v>
      </c>
      <c r="U522">
        <v>42</v>
      </c>
      <c r="V522">
        <v>0.26100000000000001</v>
      </c>
      <c r="W522">
        <v>0.316</v>
      </c>
      <c r="X522">
        <v>0.32500000000000001</v>
      </c>
      <c r="Y522">
        <v>0.64200000000000002</v>
      </c>
      <c r="Z522">
        <v>81</v>
      </c>
      <c r="AA522">
        <v>5</v>
      </c>
      <c r="AB522">
        <v>2</v>
      </c>
      <c r="AC522">
        <v>3</v>
      </c>
      <c r="AD522">
        <v>4</v>
      </c>
      <c r="AE522">
        <v>0</v>
      </c>
      <c r="AF522">
        <v>2</v>
      </c>
      <c r="AG522">
        <v>0.308</v>
      </c>
      <c r="AH522">
        <v>98</v>
      </c>
      <c r="AI522">
        <v>87</v>
      </c>
      <c r="AJ522" t="s">
        <v>121</v>
      </c>
    </row>
    <row r="523" spans="1:36" x14ac:dyDescent="0.45">
      <c r="A523">
        <v>522</v>
      </c>
      <c r="C523" t="s">
        <v>210</v>
      </c>
      <c r="D523" t="str">
        <f t="shared" si="8"/>
        <v>Nolan Arenado2018</v>
      </c>
      <c r="E523" t="s">
        <v>1395</v>
      </c>
      <c r="F523">
        <v>2018</v>
      </c>
      <c r="G523">
        <v>66</v>
      </c>
      <c r="H523">
        <v>278</v>
      </c>
      <c r="I523">
        <v>673</v>
      </c>
      <c r="J523">
        <v>64</v>
      </c>
      <c r="K523">
        <v>247</v>
      </c>
      <c r="L523">
        <v>41</v>
      </c>
      <c r="M523">
        <v>68</v>
      </c>
      <c r="N523">
        <v>17</v>
      </c>
      <c r="O523">
        <v>0</v>
      </c>
      <c r="P523">
        <v>15</v>
      </c>
      <c r="Q523">
        <v>42</v>
      </c>
      <c r="R523">
        <v>0</v>
      </c>
      <c r="S523">
        <v>1</v>
      </c>
      <c r="T523">
        <v>24</v>
      </c>
      <c r="U523">
        <v>50</v>
      </c>
      <c r="V523">
        <v>0.27500000000000002</v>
      </c>
      <c r="W523">
        <v>0.34300000000000003</v>
      </c>
      <c r="X523">
        <v>0.52600000000000002</v>
      </c>
      <c r="Y523">
        <v>0.86899999999999999</v>
      </c>
      <c r="Z523">
        <v>130</v>
      </c>
      <c r="AA523">
        <v>7</v>
      </c>
      <c r="AB523">
        <v>3</v>
      </c>
      <c r="AC523">
        <v>1</v>
      </c>
      <c r="AD523">
        <v>3</v>
      </c>
      <c r="AE523">
        <v>6</v>
      </c>
      <c r="AF523">
        <v>2</v>
      </c>
      <c r="AG523">
        <v>0.28699999999999998</v>
      </c>
      <c r="AH523">
        <v>86</v>
      </c>
      <c r="AI523">
        <v>136</v>
      </c>
      <c r="AJ523" t="s">
        <v>211</v>
      </c>
    </row>
    <row r="524" spans="1:36" x14ac:dyDescent="0.45">
      <c r="A524">
        <v>523</v>
      </c>
      <c r="C524" t="s">
        <v>360</v>
      </c>
      <c r="D524" t="str">
        <f t="shared" si="8"/>
        <v>Randy Arozarena2023</v>
      </c>
      <c r="E524" t="s">
        <v>1395</v>
      </c>
      <c r="F524">
        <v>2023</v>
      </c>
      <c r="G524">
        <v>63</v>
      </c>
      <c r="H524">
        <v>278</v>
      </c>
      <c r="I524">
        <v>654</v>
      </c>
      <c r="J524">
        <v>62</v>
      </c>
      <c r="K524">
        <v>236</v>
      </c>
      <c r="L524">
        <v>39</v>
      </c>
      <c r="M524">
        <v>52</v>
      </c>
      <c r="N524">
        <v>10</v>
      </c>
      <c r="O524">
        <v>2</v>
      </c>
      <c r="P524">
        <v>7</v>
      </c>
      <c r="Q524">
        <v>25</v>
      </c>
      <c r="R524">
        <v>12</v>
      </c>
      <c r="S524">
        <v>3</v>
      </c>
      <c r="T524">
        <v>33</v>
      </c>
      <c r="U524">
        <v>64</v>
      </c>
      <c r="V524">
        <v>0.22</v>
      </c>
      <c r="W524">
        <v>0.33100000000000002</v>
      </c>
      <c r="X524">
        <v>0.36899999999999999</v>
      </c>
      <c r="Y524">
        <v>0.7</v>
      </c>
      <c r="Z524">
        <v>87</v>
      </c>
      <c r="AA524">
        <v>7</v>
      </c>
      <c r="AB524">
        <v>7</v>
      </c>
      <c r="AC524">
        <v>0</v>
      </c>
      <c r="AD524">
        <v>2</v>
      </c>
      <c r="AE524">
        <v>1</v>
      </c>
      <c r="AF524">
        <v>5</v>
      </c>
      <c r="AG524">
        <v>0.27</v>
      </c>
      <c r="AH524">
        <v>78</v>
      </c>
      <c r="AI524">
        <v>91</v>
      </c>
      <c r="AJ524" t="s">
        <v>361</v>
      </c>
    </row>
    <row r="525" spans="1:36" x14ac:dyDescent="0.45">
      <c r="A525">
        <v>524</v>
      </c>
      <c r="C525" t="s">
        <v>260</v>
      </c>
      <c r="D525" t="str">
        <f t="shared" si="8"/>
        <v>Marlon Byrd2015</v>
      </c>
      <c r="E525" t="s">
        <v>1395</v>
      </c>
      <c r="F525">
        <v>2015</v>
      </c>
      <c r="G525">
        <v>69</v>
      </c>
      <c r="H525">
        <v>278</v>
      </c>
      <c r="I525">
        <v>544</v>
      </c>
      <c r="J525">
        <v>64</v>
      </c>
      <c r="K525">
        <v>261</v>
      </c>
      <c r="L525">
        <v>28</v>
      </c>
      <c r="M525">
        <v>66</v>
      </c>
      <c r="N525">
        <v>17</v>
      </c>
      <c r="O525">
        <v>4</v>
      </c>
      <c r="P525">
        <v>9</v>
      </c>
      <c r="Q525">
        <v>41</v>
      </c>
      <c r="R525">
        <v>1</v>
      </c>
      <c r="S525">
        <v>1</v>
      </c>
      <c r="T525">
        <v>12</v>
      </c>
      <c r="U525">
        <v>81</v>
      </c>
      <c r="V525">
        <v>0.253</v>
      </c>
      <c r="W525">
        <v>0.28799999999999998</v>
      </c>
      <c r="X525">
        <v>0.45200000000000001</v>
      </c>
      <c r="Y525">
        <v>0.74</v>
      </c>
      <c r="Z525">
        <v>118</v>
      </c>
      <c r="AA525">
        <v>5</v>
      </c>
      <c r="AB525">
        <v>2</v>
      </c>
      <c r="AC525">
        <v>0</v>
      </c>
      <c r="AD525">
        <v>3</v>
      </c>
      <c r="AE525">
        <v>1</v>
      </c>
      <c r="AF525">
        <v>4</v>
      </c>
      <c r="AG525">
        <v>0.32800000000000001</v>
      </c>
      <c r="AH525">
        <v>99</v>
      </c>
      <c r="AI525">
        <v>99</v>
      </c>
      <c r="AJ525" t="s">
        <v>261</v>
      </c>
    </row>
    <row r="526" spans="1:36" x14ac:dyDescent="0.45">
      <c r="A526">
        <v>525</v>
      </c>
      <c r="C526" t="s">
        <v>238</v>
      </c>
      <c r="D526" t="str">
        <f t="shared" si="8"/>
        <v>Alcides Escobar2017</v>
      </c>
      <c r="E526" t="s">
        <v>1395</v>
      </c>
      <c r="F526">
        <v>2017</v>
      </c>
      <c r="G526">
        <v>75</v>
      </c>
      <c r="H526">
        <v>278</v>
      </c>
      <c r="I526">
        <v>629</v>
      </c>
      <c r="J526">
        <v>75</v>
      </c>
      <c r="K526">
        <v>262</v>
      </c>
      <c r="L526">
        <v>38</v>
      </c>
      <c r="M526">
        <v>74</v>
      </c>
      <c r="N526">
        <v>19</v>
      </c>
      <c r="O526">
        <v>3</v>
      </c>
      <c r="P526">
        <v>4</v>
      </c>
      <c r="Q526">
        <v>27</v>
      </c>
      <c r="R526">
        <v>2</v>
      </c>
      <c r="S526">
        <v>4</v>
      </c>
      <c r="T526">
        <v>9</v>
      </c>
      <c r="U526">
        <v>37</v>
      </c>
      <c r="V526">
        <v>0.28199999999999997</v>
      </c>
      <c r="W526">
        <v>0.309</v>
      </c>
      <c r="X526">
        <v>0.42399999999999999</v>
      </c>
      <c r="Y526">
        <v>0.73299999999999998</v>
      </c>
      <c r="Z526">
        <v>111</v>
      </c>
      <c r="AA526">
        <v>8</v>
      </c>
      <c r="AB526">
        <v>2</v>
      </c>
      <c r="AC526">
        <v>3</v>
      </c>
      <c r="AD526">
        <v>2</v>
      </c>
      <c r="AE526">
        <v>1</v>
      </c>
      <c r="AF526">
        <v>3</v>
      </c>
      <c r="AG526">
        <v>0.314</v>
      </c>
      <c r="AH526">
        <v>132</v>
      </c>
      <c r="AI526">
        <v>95</v>
      </c>
      <c r="AJ526" t="s">
        <v>239</v>
      </c>
    </row>
    <row r="527" spans="1:36" x14ac:dyDescent="0.45">
      <c r="A527">
        <v>526</v>
      </c>
      <c r="C527" t="s">
        <v>240</v>
      </c>
      <c r="D527" t="str">
        <f t="shared" si="8"/>
        <v>Freddy Galvis2015</v>
      </c>
      <c r="E527" t="s">
        <v>1395</v>
      </c>
      <c r="F527">
        <v>2015</v>
      </c>
      <c r="G527">
        <v>68</v>
      </c>
      <c r="H527">
        <v>278</v>
      </c>
      <c r="I527">
        <v>603</v>
      </c>
      <c r="J527">
        <v>66</v>
      </c>
      <c r="K527">
        <v>255</v>
      </c>
      <c r="L527">
        <v>32</v>
      </c>
      <c r="M527">
        <v>63</v>
      </c>
      <c r="N527">
        <v>6</v>
      </c>
      <c r="O527">
        <v>3</v>
      </c>
      <c r="P527">
        <v>4</v>
      </c>
      <c r="Q527">
        <v>27</v>
      </c>
      <c r="R527">
        <v>4</v>
      </c>
      <c r="S527">
        <v>1</v>
      </c>
      <c r="T527">
        <v>13</v>
      </c>
      <c r="U527">
        <v>46</v>
      </c>
      <c r="V527">
        <v>0.247</v>
      </c>
      <c r="W527">
        <v>0.28299999999999997</v>
      </c>
      <c r="X527">
        <v>0.34100000000000003</v>
      </c>
      <c r="Y527">
        <v>0.624</v>
      </c>
      <c r="Z527">
        <v>87</v>
      </c>
      <c r="AA527">
        <v>6</v>
      </c>
      <c r="AB527">
        <v>1</v>
      </c>
      <c r="AC527">
        <v>6</v>
      </c>
      <c r="AD527">
        <v>3</v>
      </c>
      <c r="AE527">
        <v>1</v>
      </c>
      <c r="AF527">
        <v>1</v>
      </c>
      <c r="AG527">
        <v>0.28399999999999997</v>
      </c>
      <c r="AH527">
        <v>93</v>
      </c>
      <c r="AI527">
        <v>71</v>
      </c>
      <c r="AJ527" t="s">
        <v>241</v>
      </c>
    </row>
    <row r="528" spans="1:36" x14ac:dyDescent="0.45">
      <c r="A528">
        <v>527</v>
      </c>
      <c r="C528" t="s">
        <v>435</v>
      </c>
      <c r="D528" t="str">
        <f t="shared" si="8"/>
        <v>Alex Gordon2016</v>
      </c>
      <c r="E528" t="s">
        <v>1395</v>
      </c>
      <c r="F528">
        <v>2016</v>
      </c>
      <c r="G528">
        <v>71</v>
      </c>
      <c r="H528">
        <v>278</v>
      </c>
      <c r="I528">
        <v>506</v>
      </c>
      <c r="J528">
        <v>69</v>
      </c>
      <c r="K528">
        <v>247</v>
      </c>
      <c r="L528">
        <v>38</v>
      </c>
      <c r="M528">
        <v>57</v>
      </c>
      <c r="N528">
        <v>9</v>
      </c>
      <c r="O528">
        <v>2</v>
      </c>
      <c r="P528">
        <v>10</v>
      </c>
      <c r="Q528">
        <v>26</v>
      </c>
      <c r="R528">
        <v>5</v>
      </c>
      <c r="S528">
        <v>1</v>
      </c>
      <c r="T528">
        <v>30</v>
      </c>
      <c r="U528">
        <v>83</v>
      </c>
      <c r="V528">
        <v>0.23100000000000001</v>
      </c>
      <c r="W528">
        <v>0.317</v>
      </c>
      <c r="X528">
        <v>0.40500000000000003</v>
      </c>
      <c r="Y528">
        <v>0.72099999999999997</v>
      </c>
      <c r="Z528">
        <v>100</v>
      </c>
      <c r="AA528">
        <v>2</v>
      </c>
      <c r="AB528">
        <v>1</v>
      </c>
      <c r="AC528">
        <v>0</v>
      </c>
      <c r="AD528">
        <v>0</v>
      </c>
      <c r="AE528">
        <v>2</v>
      </c>
      <c r="AF528">
        <v>1</v>
      </c>
      <c r="AG528">
        <v>0.30499999999999999</v>
      </c>
      <c r="AH528">
        <v>108</v>
      </c>
      <c r="AI528">
        <v>97</v>
      </c>
      <c r="AJ528" t="s">
        <v>436</v>
      </c>
    </row>
    <row r="529" spans="1:36" x14ac:dyDescent="0.45">
      <c r="A529">
        <v>528</v>
      </c>
      <c r="C529" t="s">
        <v>230</v>
      </c>
      <c r="D529" t="str">
        <f t="shared" si="8"/>
        <v>Odúbel Herrera2016</v>
      </c>
      <c r="E529" t="s">
        <v>1395</v>
      </c>
      <c r="F529">
        <v>2016</v>
      </c>
      <c r="G529">
        <v>70</v>
      </c>
      <c r="H529">
        <v>278</v>
      </c>
      <c r="I529">
        <v>656</v>
      </c>
      <c r="J529">
        <v>61</v>
      </c>
      <c r="K529">
        <v>253</v>
      </c>
      <c r="L529">
        <v>38</v>
      </c>
      <c r="M529">
        <v>70</v>
      </c>
      <c r="N529">
        <v>11</v>
      </c>
      <c r="O529">
        <v>4</v>
      </c>
      <c r="P529">
        <v>5</v>
      </c>
      <c r="Q529">
        <v>16</v>
      </c>
      <c r="R529">
        <v>13</v>
      </c>
      <c r="S529">
        <v>0</v>
      </c>
      <c r="T529">
        <v>19</v>
      </c>
      <c r="U529">
        <v>65</v>
      </c>
      <c r="V529">
        <v>0.27700000000000002</v>
      </c>
      <c r="W529">
        <v>0.33700000000000002</v>
      </c>
      <c r="X529">
        <v>0.41099999999999998</v>
      </c>
      <c r="Y529">
        <v>0.748</v>
      </c>
      <c r="Z529">
        <v>104</v>
      </c>
      <c r="AA529">
        <v>5</v>
      </c>
      <c r="AB529">
        <v>4</v>
      </c>
      <c r="AC529">
        <v>2</v>
      </c>
      <c r="AD529">
        <v>0</v>
      </c>
      <c r="AE529">
        <v>4</v>
      </c>
      <c r="AF529">
        <v>3</v>
      </c>
      <c r="AG529">
        <v>0.35499999999999998</v>
      </c>
      <c r="AH529">
        <v>91</v>
      </c>
      <c r="AI529">
        <v>104</v>
      </c>
      <c r="AJ529" t="s">
        <v>231</v>
      </c>
    </row>
    <row r="530" spans="1:36" x14ac:dyDescent="0.45">
      <c r="A530">
        <v>529</v>
      </c>
      <c r="C530" t="s">
        <v>505</v>
      </c>
      <c r="D530" t="str">
        <f t="shared" si="8"/>
        <v>Brandon Phillips2017</v>
      </c>
      <c r="E530" t="s">
        <v>1395</v>
      </c>
      <c r="F530">
        <v>2017</v>
      </c>
      <c r="G530">
        <v>64</v>
      </c>
      <c r="H530">
        <v>278</v>
      </c>
      <c r="I530">
        <v>604</v>
      </c>
      <c r="J530">
        <v>63</v>
      </c>
      <c r="K530">
        <v>268</v>
      </c>
      <c r="L530">
        <v>39</v>
      </c>
      <c r="M530">
        <v>78</v>
      </c>
      <c r="N530">
        <v>15</v>
      </c>
      <c r="O530">
        <v>1</v>
      </c>
      <c r="P530">
        <v>6</v>
      </c>
      <c r="Q530">
        <v>30</v>
      </c>
      <c r="R530">
        <v>4</v>
      </c>
      <c r="S530">
        <v>4</v>
      </c>
      <c r="T530">
        <v>6</v>
      </c>
      <c r="U530">
        <v>31</v>
      </c>
      <c r="V530">
        <v>0.29099999999999998</v>
      </c>
      <c r="W530">
        <v>0.311</v>
      </c>
      <c r="X530">
        <v>0.42199999999999999</v>
      </c>
      <c r="Y530">
        <v>0.73199999999999998</v>
      </c>
      <c r="Z530">
        <v>113</v>
      </c>
      <c r="AA530">
        <v>10</v>
      </c>
      <c r="AB530">
        <v>2</v>
      </c>
      <c r="AC530">
        <v>1</v>
      </c>
      <c r="AD530">
        <v>1</v>
      </c>
      <c r="AE530">
        <v>0</v>
      </c>
      <c r="AF530">
        <v>2</v>
      </c>
      <c r="AG530">
        <v>0.31</v>
      </c>
      <c r="AH530">
        <v>99</v>
      </c>
      <c r="AI530">
        <v>94</v>
      </c>
      <c r="AJ530" t="s">
        <v>506</v>
      </c>
    </row>
    <row r="531" spans="1:36" x14ac:dyDescent="0.45">
      <c r="A531">
        <v>530</v>
      </c>
      <c r="C531" t="s">
        <v>557</v>
      </c>
      <c r="D531" t="str">
        <f t="shared" si="8"/>
        <v>Trevor Plouffe2015</v>
      </c>
      <c r="E531" t="s">
        <v>1395</v>
      </c>
      <c r="F531">
        <v>2015</v>
      </c>
      <c r="G531">
        <v>67</v>
      </c>
      <c r="H531">
        <v>278</v>
      </c>
      <c r="I531">
        <v>632</v>
      </c>
      <c r="J531">
        <v>66</v>
      </c>
      <c r="K531">
        <v>252</v>
      </c>
      <c r="L531">
        <v>31</v>
      </c>
      <c r="M531">
        <v>57</v>
      </c>
      <c r="N531">
        <v>13</v>
      </c>
      <c r="O531">
        <v>1</v>
      </c>
      <c r="P531">
        <v>11</v>
      </c>
      <c r="Q531">
        <v>40</v>
      </c>
      <c r="R531">
        <v>0</v>
      </c>
      <c r="S531">
        <v>1</v>
      </c>
      <c r="T531">
        <v>21</v>
      </c>
      <c r="U531">
        <v>60</v>
      </c>
      <c r="V531">
        <v>0.22600000000000001</v>
      </c>
      <c r="W531">
        <v>0.29099999999999998</v>
      </c>
      <c r="X531">
        <v>0.41699999999999998</v>
      </c>
      <c r="Y531">
        <v>0.70799999999999996</v>
      </c>
      <c r="Z531">
        <v>105</v>
      </c>
      <c r="AA531">
        <v>13</v>
      </c>
      <c r="AB531">
        <v>3</v>
      </c>
      <c r="AC531">
        <v>0</v>
      </c>
      <c r="AD531">
        <v>2</v>
      </c>
      <c r="AE531">
        <v>0</v>
      </c>
      <c r="AF531">
        <v>2</v>
      </c>
      <c r="AG531">
        <v>0.251</v>
      </c>
      <c r="AH531">
        <v>91</v>
      </c>
      <c r="AI531">
        <v>91</v>
      </c>
      <c r="AJ531" t="s">
        <v>558</v>
      </c>
    </row>
    <row r="532" spans="1:36" x14ac:dyDescent="0.45">
      <c r="A532">
        <v>531</v>
      </c>
      <c r="C532" t="s">
        <v>232</v>
      </c>
      <c r="D532" t="str">
        <f t="shared" si="8"/>
        <v>Kyle Schwarber2022</v>
      </c>
      <c r="E532" t="s">
        <v>1395</v>
      </c>
      <c r="F532">
        <v>2022</v>
      </c>
      <c r="G532">
        <v>65</v>
      </c>
      <c r="H532">
        <v>278</v>
      </c>
      <c r="I532">
        <v>669</v>
      </c>
      <c r="J532">
        <v>63</v>
      </c>
      <c r="K532">
        <v>241</v>
      </c>
      <c r="L532">
        <v>38</v>
      </c>
      <c r="M532">
        <v>56</v>
      </c>
      <c r="N532">
        <v>9</v>
      </c>
      <c r="O532">
        <v>3</v>
      </c>
      <c r="P532">
        <v>17</v>
      </c>
      <c r="Q532">
        <v>36</v>
      </c>
      <c r="R532">
        <v>6</v>
      </c>
      <c r="S532">
        <v>0</v>
      </c>
      <c r="T532">
        <v>34</v>
      </c>
      <c r="U532">
        <v>80</v>
      </c>
      <c r="V532">
        <v>0.23200000000000001</v>
      </c>
      <c r="W532">
        <v>0.33100000000000002</v>
      </c>
      <c r="X532">
        <v>0.50600000000000001</v>
      </c>
      <c r="Y532">
        <v>0.83699999999999997</v>
      </c>
      <c r="Z532">
        <v>122</v>
      </c>
      <c r="AA532">
        <v>2</v>
      </c>
      <c r="AB532">
        <v>2</v>
      </c>
      <c r="AC532">
        <v>0</v>
      </c>
      <c r="AD532">
        <v>1</v>
      </c>
      <c r="AE532">
        <v>0</v>
      </c>
      <c r="AF532">
        <v>2</v>
      </c>
      <c r="AG532">
        <v>0.26900000000000002</v>
      </c>
      <c r="AH532">
        <v>103</v>
      </c>
      <c r="AI532">
        <v>135</v>
      </c>
      <c r="AJ532" t="s">
        <v>233</v>
      </c>
    </row>
    <row r="533" spans="1:36" x14ac:dyDescent="0.45">
      <c r="A533">
        <v>532</v>
      </c>
      <c r="C533" t="s">
        <v>433</v>
      </c>
      <c r="D533" t="str">
        <f t="shared" si="8"/>
        <v>Andrelton Simmons2017</v>
      </c>
      <c r="E533" t="s">
        <v>1395</v>
      </c>
      <c r="F533">
        <v>2017</v>
      </c>
      <c r="G533">
        <v>68</v>
      </c>
      <c r="H533">
        <v>278</v>
      </c>
      <c r="I533">
        <v>647</v>
      </c>
      <c r="J533">
        <v>68</v>
      </c>
      <c r="K533">
        <v>251</v>
      </c>
      <c r="L533">
        <v>36</v>
      </c>
      <c r="M533">
        <v>66</v>
      </c>
      <c r="N533">
        <v>17</v>
      </c>
      <c r="O533">
        <v>1</v>
      </c>
      <c r="P533">
        <v>5</v>
      </c>
      <c r="Q533">
        <v>30</v>
      </c>
      <c r="R533">
        <v>6</v>
      </c>
      <c r="S533">
        <v>3</v>
      </c>
      <c r="T533">
        <v>20</v>
      </c>
      <c r="U533">
        <v>28</v>
      </c>
      <c r="V533">
        <v>0.26300000000000001</v>
      </c>
      <c r="W533">
        <v>0.317</v>
      </c>
      <c r="X533">
        <v>0.39800000000000002</v>
      </c>
      <c r="Y533">
        <v>0.71499999999999997</v>
      </c>
      <c r="Z533">
        <v>100</v>
      </c>
      <c r="AA533">
        <v>8</v>
      </c>
      <c r="AB533">
        <v>2</v>
      </c>
      <c r="AC533">
        <v>0</v>
      </c>
      <c r="AD533">
        <v>5</v>
      </c>
      <c r="AE533">
        <v>0</v>
      </c>
      <c r="AF533">
        <v>1</v>
      </c>
      <c r="AG533">
        <v>0.27400000000000002</v>
      </c>
      <c r="AH533">
        <v>90</v>
      </c>
      <c r="AI533">
        <v>91</v>
      </c>
      <c r="AJ533" t="s">
        <v>434</v>
      </c>
    </row>
    <row r="534" spans="1:36" x14ac:dyDescent="0.45">
      <c r="A534">
        <v>533</v>
      </c>
      <c r="C534" t="s">
        <v>376</v>
      </c>
      <c r="D534" t="str">
        <f t="shared" si="8"/>
        <v>Justin Turner2016</v>
      </c>
      <c r="E534" t="s">
        <v>1395</v>
      </c>
      <c r="F534">
        <v>2016</v>
      </c>
      <c r="G534">
        <v>65</v>
      </c>
      <c r="H534">
        <v>278</v>
      </c>
      <c r="I534">
        <v>622</v>
      </c>
      <c r="J534">
        <v>63</v>
      </c>
      <c r="K534">
        <v>255</v>
      </c>
      <c r="L534">
        <v>41</v>
      </c>
      <c r="M534">
        <v>76</v>
      </c>
      <c r="N534">
        <v>18</v>
      </c>
      <c r="O534">
        <v>2</v>
      </c>
      <c r="P534">
        <v>14</v>
      </c>
      <c r="Q534">
        <v>46</v>
      </c>
      <c r="R534">
        <v>3</v>
      </c>
      <c r="S534">
        <v>0</v>
      </c>
      <c r="T534">
        <v>19</v>
      </c>
      <c r="U534">
        <v>52</v>
      </c>
      <c r="V534">
        <v>0.29799999999999999</v>
      </c>
      <c r="W534">
        <v>0.34899999999999998</v>
      </c>
      <c r="X534">
        <v>0.54900000000000004</v>
      </c>
      <c r="Y534">
        <v>0.89800000000000002</v>
      </c>
      <c r="Z534">
        <v>140</v>
      </c>
      <c r="AA534">
        <v>6</v>
      </c>
      <c r="AB534">
        <v>2</v>
      </c>
      <c r="AC534">
        <v>0</v>
      </c>
      <c r="AD534">
        <v>2</v>
      </c>
      <c r="AE534">
        <v>0</v>
      </c>
      <c r="AF534">
        <v>2</v>
      </c>
      <c r="AG534">
        <v>0.32500000000000001</v>
      </c>
      <c r="AH534">
        <v>114</v>
      </c>
      <c r="AI534">
        <v>141</v>
      </c>
      <c r="AJ534" t="s">
        <v>377</v>
      </c>
    </row>
    <row r="535" spans="1:36" x14ac:dyDescent="0.45">
      <c r="A535">
        <v>534</v>
      </c>
      <c r="C535" t="s">
        <v>569</v>
      </c>
      <c r="D535" t="str">
        <f t="shared" si="8"/>
        <v>Kolten Wong2021</v>
      </c>
      <c r="E535" t="s">
        <v>1395</v>
      </c>
      <c r="F535">
        <v>2021</v>
      </c>
      <c r="G535">
        <v>63</v>
      </c>
      <c r="H535">
        <v>278</v>
      </c>
      <c r="I535">
        <v>492</v>
      </c>
      <c r="J535">
        <v>59</v>
      </c>
      <c r="K535">
        <v>249</v>
      </c>
      <c r="L535">
        <v>40</v>
      </c>
      <c r="M535">
        <v>64</v>
      </c>
      <c r="N535">
        <v>17</v>
      </c>
      <c r="O535">
        <v>1</v>
      </c>
      <c r="P535">
        <v>7</v>
      </c>
      <c r="Q535">
        <v>30</v>
      </c>
      <c r="R535">
        <v>6</v>
      </c>
      <c r="S535">
        <v>1</v>
      </c>
      <c r="T535">
        <v>19</v>
      </c>
      <c r="U535">
        <v>50</v>
      </c>
      <c r="V535">
        <v>0.25700000000000001</v>
      </c>
      <c r="W535">
        <v>0.32700000000000001</v>
      </c>
      <c r="X535">
        <v>0.41799999999999998</v>
      </c>
      <c r="Y535">
        <v>0.745</v>
      </c>
      <c r="Z535">
        <v>104</v>
      </c>
      <c r="AA535">
        <v>2</v>
      </c>
      <c r="AB535">
        <v>8</v>
      </c>
      <c r="AC535">
        <v>0</v>
      </c>
      <c r="AD535">
        <v>2</v>
      </c>
      <c r="AE535">
        <v>0</v>
      </c>
      <c r="AF535">
        <v>4</v>
      </c>
      <c r="AG535">
        <v>0.29399999999999998</v>
      </c>
      <c r="AH535">
        <v>91</v>
      </c>
      <c r="AI535">
        <v>102</v>
      </c>
      <c r="AJ535" t="s">
        <v>570</v>
      </c>
    </row>
    <row r="536" spans="1:36" x14ac:dyDescent="0.45">
      <c r="A536">
        <v>535</v>
      </c>
      <c r="C536" t="s">
        <v>595</v>
      </c>
      <c r="D536" t="str">
        <f t="shared" si="8"/>
        <v>Adrian Beltré2014</v>
      </c>
      <c r="E536" t="s">
        <v>1395</v>
      </c>
      <c r="F536">
        <v>2014</v>
      </c>
      <c r="G536">
        <v>67</v>
      </c>
      <c r="H536">
        <v>277</v>
      </c>
      <c r="I536">
        <v>614</v>
      </c>
      <c r="J536">
        <v>67</v>
      </c>
      <c r="K536">
        <v>240</v>
      </c>
      <c r="L536">
        <v>28</v>
      </c>
      <c r="M536">
        <v>74</v>
      </c>
      <c r="N536">
        <v>13</v>
      </c>
      <c r="O536">
        <v>0</v>
      </c>
      <c r="P536">
        <v>6</v>
      </c>
      <c r="Q536">
        <v>26</v>
      </c>
      <c r="R536">
        <v>0</v>
      </c>
      <c r="S536">
        <v>0</v>
      </c>
      <c r="T536">
        <v>34</v>
      </c>
      <c r="U536">
        <v>30</v>
      </c>
      <c r="V536">
        <v>0.308</v>
      </c>
      <c r="W536">
        <v>0.39400000000000002</v>
      </c>
      <c r="X536">
        <v>0.438</v>
      </c>
      <c r="Y536">
        <v>0.83099999999999996</v>
      </c>
      <c r="Z536">
        <v>105</v>
      </c>
      <c r="AA536">
        <v>5</v>
      </c>
      <c r="AB536">
        <v>1</v>
      </c>
      <c r="AC536">
        <v>0</v>
      </c>
      <c r="AD536">
        <v>2</v>
      </c>
      <c r="AE536">
        <v>10</v>
      </c>
      <c r="AF536">
        <v>5</v>
      </c>
      <c r="AG536">
        <v>0.33</v>
      </c>
      <c r="AH536">
        <v>91</v>
      </c>
      <c r="AI536">
        <v>142</v>
      </c>
      <c r="AJ536" t="s">
        <v>596</v>
      </c>
    </row>
    <row r="537" spans="1:36" x14ac:dyDescent="0.45">
      <c r="A537">
        <v>536</v>
      </c>
      <c r="C537" t="s">
        <v>1187</v>
      </c>
      <c r="D537" t="str">
        <f t="shared" si="8"/>
        <v>Cavan Biggio2019</v>
      </c>
      <c r="E537" t="s">
        <v>1395</v>
      </c>
      <c r="F537">
        <v>2019</v>
      </c>
      <c r="G537">
        <v>62</v>
      </c>
      <c r="H537">
        <v>277</v>
      </c>
      <c r="I537">
        <v>430</v>
      </c>
      <c r="J537">
        <v>62</v>
      </c>
      <c r="K537">
        <v>229</v>
      </c>
      <c r="L537">
        <v>42</v>
      </c>
      <c r="M537">
        <v>54</v>
      </c>
      <c r="N537">
        <v>11</v>
      </c>
      <c r="O537">
        <v>2</v>
      </c>
      <c r="P537">
        <v>10</v>
      </c>
      <c r="Q537">
        <v>25</v>
      </c>
      <c r="R537">
        <v>9</v>
      </c>
      <c r="S537">
        <v>0</v>
      </c>
      <c r="T537">
        <v>45</v>
      </c>
      <c r="U537">
        <v>81</v>
      </c>
      <c r="V537">
        <v>0.23599999999999999</v>
      </c>
      <c r="W537">
        <v>0.36499999999999999</v>
      </c>
      <c r="X537">
        <v>0.432</v>
      </c>
      <c r="Y537">
        <v>0.79700000000000004</v>
      </c>
      <c r="Z537">
        <v>99</v>
      </c>
      <c r="AA537">
        <v>0</v>
      </c>
      <c r="AB537">
        <v>2</v>
      </c>
      <c r="AC537">
        <v>0</v>
      </c>
      <c r="AD537">
        <v>1</v>
      </c>
      <c r="AE537">
        <v>0</v>
      </c>
      <c r="AF537">
        <v>2</v>
      </c>
      <c r="AG537">
        <v>0.317</v>
      </c>
      <c r="AH537">
        <v>101</v>
      </c>
      <c r="AI537">
        <v>112</v>
      </c>
      <c r="AJ537" t="s">
        <v>1188</v>
      </c>
    </row>
    <row r="538" spans="1:36" x14ac:dyDescent="0.45">
      <c r="A538">
        <v>537</v>
      </c>
      <c r="C538" t="s">
        <v>1107</v>
      </c>
      <c r="D538" t="str">
        <f t="shared" si="8"/>
        <v>Jake Burger2023</v>
      </c>
      <c r="E538" t="s">
        <v>1395</v>
      </c>
      <c r="F538">
        <v>2023</v>
      </c>
      <c r="G538">
        <v>68</v>
      </c>
      <c r="H538">
        <v>277</v>
      </c>
      <c r="I538">
        <v>540</v>
      </c>
      <c r="J538">
        <v>67</v>
      </c>
      <c r="K538">
        <v>251</v>
      </c>
      <c r="L538">
        <v>36</v>
      </c>
      <c r="M538">
        <v>70</v>
      </c>
      <c r="N538">
        <v>16</v>
      </c>
      <c r="O538">
        <v>0</v>
      </c>
      <c r="P538">
        <v>15</v>
      </c>
      <c r="Q538">
        <v>39</v>
      </c>
      <c r="R538">
        <v>0</v>
      </c>
      <c r="S538">
        <v>0</v>
      </c>
      <c r="T538">
        <v>17</v>
      </c>
      <c r="U538">
        <v>61</v>
      </c>
      <c r="V538">
        <v>0.27900000000000003</v>
      </c>
      <c r="W538">
        <v>0.33900000000000002</v>
      </c>
      <c r="X538">
        <v>0.52200000000000002</v>
      </c>
      <c r="Y538">
        <v>0.86099999999999999</v>
      </c>
      <c r="Z538">
        <v>131</v>
      </c>
      <c r="AA538">
        <v>1</v>
      </c>
      <c r="AB538">
        <v>7</v>
      </c>
      <c r="AC538">
        <v>0</v>
      </c>
      <c r="AD538">
        <v>2</v>
      </c>
      <c r="AE538">
        <v>0</v>
      </c>
      <c r="AF538">
        <v>1</v>
      </c>
      <c r="AG538">
        <v>0.311</v>
      </c>
      <c r="AH538">
        <v>111</v>
      </c>
      <c r="AI538">
        <v>130</v>
      </c>
      <c r="AJ538" t="s">
        <v>1108</v>
      </c>
    </row>
    <row r="539" spans="1:36" x14ac:dyDescent="0.45">
      <c r="A539">
        <v>538</v>
      </c>
      <c r="C539" t="s">
        <v>407</v>
      </c>
      <c r="D539" t="str">
        <f t="shared" si="8"/>
        <v>Brandon Crawford2016</v>
      </c>
      <c r="E539" t="s">
        <v>1395</v>
      </c>
      <c r="F539">
        <v>2016</v>
      </c>
      <c r="G539">
        <v>68</v>
      </c>
      <c r="H539">
        <v>277</v>
      </c>
      <c r="I539">
        <v>623</v>
      </c>
      <c r="J539">
        <v>65</v>
      </c>
      <c r="K539">
        <v>251</v>
      </c>
      <c r="L539">
        <v>30</v>
      </c>
      <c r="M539">
        <v>67</v>
      </c>
      <c r="N539">
        <v>13</v>
      </c>
      <c r="O539">
        <v>7</v>
      </c>
      <c r="P539">
        <v>3</v>
      </c>
      <c r="Q539">
        <v>23</v>
      </c>
      <c r="R539">
        <v>4</v>
      </c>
      <c r="S539">
        <v>0</v>
      </c>
      <c r="T539">
        <v>23</v>
      </c>
      <c r="U539">
        <v>52</v>
      </c>
      <c r="V539">
        <v>0.26700000000000002</v>
      </c>
      <c r="W539">
        <v>0.32900000000000001</v>
      </c>
      <c r="X539">
        <v>0.41</v>
      </c>
      <c r="Y539">
        <v>0.73899999999999999</v>
      </c>
      <c r="Z539">
        <v>103</v>
      </c>
      <c r="AA539">
        <v>6</v>
      </c>
      <c r="AB539">
        <v>1</v>
      </c>
      <c r="AC539">
        <v>0</v>
      </c>
      <c r="AD539">
        <v>2</v>
      </c>
      <c r="AE539">
        <v>3</v>
      </c>
      <c r="AF539">
        <v>1</v>
      </c>
      <c r="AG539">
        <v>0.32300000000000001</v>
      </c>
      <c r="AH539">
        <v>92</v>
      </c>
      <c r="AI539">
        <v>102</v>
      </c>
      <c r="AJ539" t="s">
        <v>408</v>
      </c>
    </row>
    <row r="540" spans="1:36" x14ac:dyDescent="0.45">
      <c r="A540">
        <v>539</v>
      </c>
      <c r="C540" t="s">
        <v>903</v>
      </c>
      <c r="D540" t="str">
        <f t="shared" si="8"/>
        <v>Kevin Kiermaier2016</v>
      </c>
      <c r="E540" t="s">
        <v>1395</v>
      </c>
      <c r="F540">
        <v>2016</v>
      </c>
      <c r="G540">
        <v>67</v>
      </c>
      <c r="H540">
        <v>277</v>
      </c>
      <c r="I540">
        <v>414</v>
      </c>
      <c r="J540">
        <v>65</v>
      </c>
      <c r="K540">
        <v>243</v>
      </c>
      <c r="L540">
        <v>37</v>
      </c>
      <c r="M540">
        <v>61</v>
      </c>
      <c r="N540">
        <v>11</v>
      </c>
      <c r="O540">
        <v>1</v>
      </c>
      <c r="P540">
        <v>7</v>
      </c>
      <c r="Q540">
        <v>21</v>
      </c>
      <c r="R540">
        <v>15</v>
      </c>
      <c r="S540">
        <v>1</v>
      </c>
      <c r="T540">
        <v>29</v>
      </c>
      <c r="U540">
        <v>52</v>
      </c>
      <c r="V540">
        <v>0.251</v>
      </c>
      <c r="W540">
        <v>0.34300000000000003</v>
      </c>
      <c r="X540">
        <v>0.39100000000000001</v>
      </c>
      <c r="Y540">
        <v>0.73399999999999999</v>
      </c>
      <c r="Z540">
        <v>95</v>
      </c>
      <c r="AA540">
        <v>2</v>
      </c>
      <c r="AB540">
        <v>5</v>
      </c>
      <c r="AC540">
        <v>0</v>
      </c>
      <c r="AD540">
        <v>0</v>
      </c>
      <c r="AE540">
        <v>1</v>
      </c>
      <c r="AF540">
        <v>4</v>
      </c>
      <c r="AG540">
        <v>0.29399999999999998</v>
      </c>
      <c r="AH540">
        <v>99</v>
      </c>
      <c r="AI540">
        <v>101</v>
      </c>
      <c r="AJ540" t="s">
        <v>904</v>
      </c>
    </row>
    <row r="541" spans="1:36" x14ac:dyDescent="0.45">
      <c r="A541">
        <v>540</v>
      </c>
      <c r="C541" t="s">
        <v>294</v>
      </c>
      <c r="D541" t="str">
        <f t="shared" si="8"/>
        <v>DJ LeMahieu2015</v>
      </c>
      <c r="E541" t="s">
        <v>1395</v>
      </c>
      <c r="F541">
        <v>2015</v>
      </c>
      <c r="G541">
        <v>66</v>
      </c>
      <c r="H541">
        <v>277</v>
      </c>
      <c r="I541">
        <v>620</v>
      </c>
      <c r="J541">
        <v>64</v>
      </c>
      <c r="K541">
        <v>249</v>
      </c>
      <c r="L541">
        <v>40</v>
      </c>
      <c r="M541">
        <v>72</v>
      </c>
      <c r="N541">
        <v>10</v>
      </c>
      <c r="O541">
        <v>3</v>
      </c>
      <c r="P541">
        <v>2</v>
      </c>
      <c r="Q541">
        <v>26</v>
      </c>
      <c r="R541">
        <v>13</v>
      </c>
      <c r="S541">
        <v>0</v>
      </c>
      <c r="T541">
        <v>23</v>
      </c>
      <c r="U541">
        <v>48</v>
      </c>
      <c r="V541">
        <v>0.28899999999999998</v>
      </c>
      <c r="W541">
        <v>0.34899999999999998</v>
      </c>
      <c r="X541">
        <v>0.378</v>
      </c>
      <c r="Y541">
        <v>0.72699999999999998</v>
      </c>
      <c r="Z541">
        <v>94</v>
      </c>
      <c r="AA541">
        <v>8</v>
      </c>
      <c r="AB541">
        <v>1</v>
      </c>
      <c r="AC541">
        <v>2</v>
      </c>
      <c r="AD541">
        <v>2</v>
      </c>
      <c r="AE541">
        <v>2</v>
      </c>
      <c r="AF541">
        <v>4</v>
      </c>
      <c r="AG541">
        <v>0.34799999999999998</v>
      </c>
      <c r="AH541">
        <v>95</v>
      </c>
      <c r="AI541">
        <v>100</v>
      </c>
      <c r="AJ541" t="s">
        <v>295</v>
      </c>
    </row>
    <row r="542" spans="1:36" x14ac:dyDescent="0.45">
      <c r="A542">
        <v>541</v>
      </c>
      <c r="C542" t="s">
        <v>68</v>
      </c>
      <c r="D542" t="str">
        <f t="shared" si="8"/>
        <v>Evan Longoria2014</v>
      </c>
      <c r="E542" t="s">
        <v>1395</v>
      </c>
      <c r="F542">
        <v>2014</v>
      </c>
      <c r="G542">
        <v>65</v>
      </c>
      <c r="H542">
        <v>277</v>
      </c>
      <c r="I542">
        <v>700</v>
      </c>
      <c r="J542">
        <v>65</v>
      </c>
      <c r="K542">
        <v>251</v>
      </c>
      <c r="L542">
        <v>32</v>
      </c>
      <c r="M542">
        <v>62</v>
      </c>
      <c r="N542">
        <v>13</v>
      </c>
      <c r="O542">
        <v>0</v>
      </c>
      <c r="P542">
        <v>11</v>
      </c>
      <c r="Q542">
        <v>47</v>
      </c>
      <c r="R542">
        <v>1</v>
      </c>
      <c r="S542">
        <v>0</v>
      </c>
      <c r="T542">
        <v>18</v>
      </c>
      <c r="U542">
        <v>54</v>
      </c>
      <c r="V542">
        <v>0.247</v>
      </c>
      <c r="W542">
        <v>0.30099999999999999</v>
      </c>
      <c r="X542">
        <v>0.43</v>
      </c>
      <c r="Y542">
        <v>0.73099999999999998</v>
      </c>
      <c r="Z542">
        <v>108</v>
      </c>
      <c r="AA542">
        <v>8</v>
      </c>
      <c r="AB542">
        <v>3</v>
      </c>
      <c r="AC542">
        <v>1</v>
      </c>
      <c r="AD542">
        <v>4</v>
      </c>
      <c r="AE542">
        <v>3</v>
      </c>
      <c r="AF542">
        <v>4</v>
      </c>
      <c r="AG542">
        <v>0.26800000000000002</v>
      </c>
      <c r="AH542">
        <v>101</v>
      </c>
      <c r="AI542">
        <v>110</v>
      </c>
      <c r="AJ542" t="s">
        <v>69</v>
      </c>
    </row>
    <row r="543" spans="1:36" x14ac:dyDescent="0.45">
      <c r="A543">
        <v>542</v>
      </c>
      <c r="C543" t="s">
        <v>881</v>
      </c>
      <c r="D543" t="str">
        <f t="shared" si="8"/>
        <v>Manuel Margot2017</v>
      </c>
      <c r="E543" t="s">
        <v>1395</v>
      </c>
      <c r="F543">
        <v>2017</v>
      </c>
      <c r="G543">
        <v>67</v>
      </c>
      <c r="H543">
        <v>277</v>
      </c>
      <c r="I543">
        <v>529</v>
      </c>
      <c r="J543">
        <v>63</v>
      </c>
      <c r="K543">
        <v>255</v>
      </c>
      <c r="L543">
        <v>31</v>
      </c>
      <c r="M543">
        <v>67</v>
      </c>
      <c r="N543">
        <v>9</v>
      </c>
      <c r="O543">
        <v>4</v>
      </c>
      <c r="P543">
        <v>8</v>
      </c>
      <c r="Q543">
        <v>22</v>
      </c>
      <c r="R543">
        <v>7</v>
      </c>
      <c r="S543">
        <v>1</v>
      </c>
      <c r="T543">
        <v>19</v>
      </c>
      <c r="U543">
        <v>54</v>
      </c>
      <c r="V543">
        <v>0.26300000000000001</v>
      </c>
      <c r="W543">
        <v>0.314</v>
      </c>
      <c r="X543">
        <v>0.42399999999999999</v>
      </c>
      <c r="Y543">
        <v>0.73799999999999999</v>
      </c>
      <c r="Z543">
        <v>108</v>
      </c>
      <c r="AA543">
        <v>5</v>
      </c>
      <c r="AB543">
        <v>1</v>
      </c>
      <c r="AC543">
        <v>0</v>
      </c>
      <c r="AD543">
        <v>2</v>
      </c>
      <c r="AE543">
        <v>0</v>
      </c>
      <c r="AF543">
        <v>4</v>
      </c>
      <c r="AG543">
        <v>0.30299999999999999</v>
      </c>
      <c r="AH543">
        <v>104</v>
      </c>
      <c r="AI543">
        <v>96</v>
      </c>
      <c r="AJ543" t="s">
        <v>882</v>
      </c>
    </row>
    <row r="544" spans="1:36" x14ac:dyDescent="0.45">
      <c r="A544">
        <v>543</v>
      </c>
      <c r="C544" t="s">
        <v>42</v>
      </c>
      <c r="D544" t="str">
        <f t="shared" si="8"/>
        <v>Nick Markakis2014</v>
      </c>
      <c r="E544" t="s">
        <v>1395</v>
      </c>
      <c r="F544">
        <v>2014</v>
      </c>
      <c r="G544">
        <v>61</v>
      </c>
      <c r="H544">
        <v>277</v>
      </c>
      <c r="I544">
        <v>710</v>
      </c>
      <c r="J544">
        <v>61</v>
      </c>
      <c r="K544">
        <v>250</v>
      </c>
      <c r="L544">
        <v>36</v>
      </c>
      <c r="M544">
        <v>64</v>
      </c>
      <c r="N544">
        <v>8</v>
      </c>
      <c r="O544">
        <v>0</v>
      </c>
      <c r="P544">
        <v>7</v>
      </c>
      <c r="Q544">
        <v>18</v>
      </c>
      <c r="R544">
        <v>0</v>
      </c>
      <c r="S544">
        <v>0</v>
      </c>
      <c r="T544">
        <v>25</v>
      </c>
      <c r="U544">
        <v>37</v>
      </c>
      <c r="V544">
        <v>0.25600000000000001</v>
      </c>
      <c r="W544">
        <v>0.32900000000000001</v>
      </c>
      <c r="X544">
        <v>0.372</v>
      </c>
      <c r="Y544">
        <v>0.70099999999999996</v>
      </c>
      <c r="Z544">
        <v>93</v>
      </c>
      <c r="AA544">
        <v>5</v>
      </c>
      <c r="AB544">
        <v>2</v>
      </c>
      <c r="AC544">
        <v>0</v>
      </c>
      <c r="AD544">
        <v>0</v>
      </c>
      <c r="AE544">
        <v>1</v>
      </c>
      <c r="AF544">
        <v>1</v>
      </c>
      <c r="AG544">
        <v>0.27700000000000002</v>
      </c>
      <c r="AH544">
        <v>93</v>
      </c>
      <c r="AI544">
        <v>104</v>
      </c>
      <c r="AJ544" t="s">
        <v>43</v>
      </c>
    </row>
    <row r="545" spans="1:36" x14ac:dyDescent="0.45">
      <c r="A545">
        <v>544</v>
      </c>
      <c r="C545" t="s">
        <v>745</v>
      </c>
      <c r="D545" t="str">
        <f t="shared" si="8"/>
        <v>Ryan Mountcastle2022</v>
      </c>
      <c r="E545" t="s">
        <v>1395</v>
      </c>
      <c r="F545">
        <v>2022</v>
      </c>
      <c r="G545">
        <v>66</v>
      </c>
      <c r="H545">
        <v>277</v>
      </c>
      <c r="I545">
        <v>609</v>
      </c>
      <c r="J545">
        <v>66</v>
      </c>
      <c r="K545">
        <v>244</v>
      </c>
      <c r="L545">
        <v>22</v>
      </c>
      <c r="M545">
        <v>54</v>
      </c>
      <c r="N545">
        <v>7</v>
      </c>
      <c r="O545">
        <v>1</v>
      </c>
      <c r="P545">
        <v>8</v>
      </c>
      <c r="Q545">
        <v>39</v>
      </c>
      <c r="R545">
        <v>0</v>
      </c>
      <c r="S545">
        <v>0</v>
      </c>
      <c r="T545">
        <v>26</v>
      </c>
      <c r="U545">
        <v>71</v>
      </c>
      <c r="V545">
        <v>0.221</v>
      </c>
      <c r="W545">
        <v>0.3</v>
      </c>
      <c r="X545">
        <v>0.35699999999999998</v>
      </c>
      <c r="Y545">
        <v>0.65600000000000003</v>
      </c>
      <c r="Z545">
        <v>87</v>
      </c>
      <c r="AA545">
        <v>2</v>
      </c>
      <c r="AB545">
        <v>3</v>
      </c>
      <c r="AC545">
        <v>0</v>
      </c>
      <c r="AD545">
        <v>4</v>
      </c>
      <c r="AE545">
        <v>0</v>
      </c>
      <c r="AF545">
        <v>0</v>
      </c>
      <c r="AG545">
        <v>0.27200000000000002</v>
      </c>
      <c r="AH545">
        <v>83</v>
      </c>
      <c r="AI545">
        <v>87</v>
      </c>
      <c r="AJ545" t="s">
        <v>746</v>
      </c>
    </row>
    <row r="546" spans="1:36" x14ac:dyDescent="0.45">
      <c r="A546">
        <v>545</v>
      </c>
      <c r="C546" t="s">
        <v>467</v>
      </c>
      <c r="D546" t="str">
        <f t="shared" si="8"/>
        <v>Rougned Odor2015</v>
      </c>
      <c r="E546" t="s">
        <v>1395</v>
      </c>
      <c r="F546">
        <v>2015</v>
      </c>
      <c r="G546">
        <v>68</v>
      </c>
      <c r="H546">
        <v>277</v>
      </c>
      <c r="I546">
        <v>470</v>
      </c>
      <c r="J546">
        <v>67</v>
      </c>
      <c r="K546">
        <v>256</v>
      </c>
      <c r="L546">
        <v>38</v>
      </c>
      <c r="M546">
        <v>70</v>
      </c>
      <c r="N546">
        <v>13</v>
      </c>
      <c r="O546">
        <v>7</v>
      </c>
      <c r="P546">
        <v>12</v>
      </c>
      <c r="Q546">
        <v>37</v>
      </c>
      <c r="R546">
        <v>1</v>
      </c>
      <c r="S546">
        <v>4</v>
      </c>
      <c r="T546">
        <v>10</v>
      </c>
      <c r="U546">
        <v>44</v>
      </c>
      <c r="V546">
        <v>0.27300000000000002</v>
      </c>
      <c r="W546">
        <v>0.313</v>
      </c>
      <c r="X546">
        <v>0.52</v>
      </c>
      <c r="Y546">
        <v>0.83199999999999996</v>
      </c>
      <c r="Z546">
        <v>133</v>
      </c>
      <c r="AA546">
        <v>2</v>
      </c>
      <c r="AB546">
        <v>6</v>
      </c>
      <c r="AC546">
        <v>2</v>
      </c>
      <c r="AD546">
        <v>3</v>
      </c>
      <c r="AE546">
        <v>2</v>
      </c>
      <c r="AF546">
        <v>4</v>
      </c>
      <c r="AG546">
        <v>0.28599999999999998</v>
      </c>
      <c r="AH546">
        <v>111</v>
      </c>
      <c r="AI546">
        <v>123</v>
      </c>
      <c r="AJ546" t="s">
        <v>468</v>
      </c>
    </row>
    <row r="547" spans="1:36" x14ac:dyDescent="0.45">
      <c r="A547">
        <v>546</v>
      </c>
      <c r="C547" t="s">
        <v>356</v>
      </c>
      <c r="D547" t="str">
        <f t="shared" si="8"/>
        <v>Tommy Pham2019</v>
      </c>
      <c r="E547" t="s">
        <v>1395</v>
      </c>
      <c r="F547">
        <v>2019</v>
      </c>
      <c r="G547">
        <v>62</v>
      </c>
      <c r="H547">
        <v>277</v>
      </c>
      <c r="I547">
        <v>654</v>
      </c>
      <c r="J547">
        <v>61</v>
      </c>
      <c r="K547">
        <v>243</v>
      </c>
      <c r="L547">
        <v>35</v>
      </c>
      <c r="M547">
        <v>64</v>
      </c>
      <c r="N547">
        <v>18</v>
      </c>
      <c r="O547">
        <v>0</v>
      </c>
      <c r="P547">
        <v>8</v>
      </c>
      <c r="Q547">
        <v>30</v>
      </c>
      <c r="R547">
        <v>17</v>
      </c>
      <c r="S547">
        <v>1</v>
      </c>
      <c r="T547">
        <v>32</v>
      </c>
      <c r="U547">
        <v>50</v>
      </c>
      <c r="V547">
        <v>0.26300000000000001</v>
      </c>
      <c r="W547">
        <v>0.35399999999999998</v>
      </c>
      <c r="X547">
        <v>0.436</v>
      </c>
      <c r="Y547">
        <v>0.79</v>
      </c>
      <c r="Z547">
        <v>106</v>
      </c>
      <c r="AA547">
        <v>11</v>
      </c>
      <c r="AB547">
        <v>2</v>
      </c>
      <c r="AC547">
        <v>0</v>
      </c>
      <c r="AD547">
        <v>0</v>
      </c>
      <c r="AE547">
        <v>2</v>
      </c>
      <c r="AF547">
        <v>5</v>
      </c>
      <c r="AG547">
        <v>0.30299999999999999</v>
      </c>
      <c r="AH547">
        <v>93</v>
      </c>
      <c r="AI547">
        <v>109</v>
      </c>
      <c r="AJ547" t="s">
        <v>357</v>
      </c>
    </row>
    <row r="548" spans="1:36" x14ac:dyDescent="0.45">
      <c r="A548">
        <v>547</v>
      </c>
      <c r="C548" t="s">
        <v>198</v>
      </c>
      <c r="D548" t="str">
        <f t="shared" si="8"/>
        <v>Anthony Rendon2016</v>
      </c>
      <c r="E548" t="s">
        <v>1395</v>
      </c>
      <c r="F548">
        <v>2016</v>
      </c>
      <c r="G548">
        <v>68</v>
      </c>
      <c r="H548">
        <v>277</v>
      </c>
      <c r="I548">
        <v>647</v>
      </c>
      <c r="J548">
        <v>66</v>
      </c>
      <c r="K548">
        <v>244</v>
      </c>
      <c r="L548">
        <v>37</v>
      </c>
      <c r="M548">
        <v>71</v>
      </c>
      <c r="N548">
        <v>20</v>
      </c>
      <c r="O548">
        <v>0</v>
      </c>
      <c r="P548">
        <v>11</v>
      </c>
      <c r="Q548">
        <v>52</v>
      </c>
      <c r="R548">
        <v>3</v>
      </c>
      <c r="S548">
        <v>1</v>
      </c>
      <c r="T548">
        <v>22</v>
      </c>
      <c r="U548">
        <v>42</v>
      </c>
      <c r="V548">
        <v>0.29099999999999998</v>
      </c>
      <c r="W548">
        <v>0.35699999999999998</v>
      </c>
      <c r="X548">
        <v>0.50800000000000001</v>
      </c>
      <c r="Y548">
        <v>0.86599999999999999</v>
      </c>
      <c r="Z548">
        <v>124</v>
      </c>
      <c r="AA548">
        <v>2</v>
      </c>
      <c r="AB548">
        <v>6</v>
      </c>
      <c r="AC548">
        <v>0</v>
      </c>
      <c r="AD548">
        <v>5</v>
      </c>
      <c r="AE548">
        <v>2</v>
      </c>
      <c r="AF548">
        <v>1</v>
      </c>
      <c r="AG548">
        <v>0.30599999999999999</v>
      </c>
      <c r="AH548">
        <v>116</v>
      </c>
      <c r="AI548">
        <v>134</v>
      </c>
      <c r="AJ548" t="s">
        <v>199</v>
      </c>
    </row>
    <row r="549" spans="1:36" x14ac:dyDescent="0.45">
      <c r="A549">
        <v>548</v>
      </c>
      <c r="C549" t="s">
        <v>945</v>
      </c>
      <c r="D549" t="str">
        <f t="shared" si="8"/>
        <v>Franmil Reyes2021</v>
      </c>
      <c r="E549" t="s">
        <v>1395</v>
      </c>
      <c r="F549">
        <v>2021</v>
      </c>
      <c r="G549">
        <v>68</v>
      </c>
      <c r="H549">
        <v>277</v>
      </c>
      <c r="I549">
        <v>466</v>
      </c>
      <c r="J549">
        <v>67</v>
      </c>
      <c r="K549">
        <v>245</v>
      </c>
      <c r="L549">
        <v>31</v>
      </c>
      <c r="M549">
        <v>59</v>
      </c>
      <c r="N549">
        <v>8</v>
      </c>
      <c r="O549">
        <v>0</v>
      </c>
      <c r="P549">
        <v>16</v>
      </c>
      <c r="Q549">
        <v>47</v>
      </c>
      <c r="R549">
        <v>2</v>
      </c>
      <c r="S549">
        <v>1</v>
      </c>
      <c r="T549">
        <v>29</v>
      </c>
      <c r="U549">
        <v>92</v>
      </c>
      <c r="V549">
        <v>0.24099999999999999</v>
      </c>
      <c r="W549">
        <v>0.32100000000000001</v>
      </c>
      <c r="X549">
        <v>0.46899999999999997</v>
      </c>
      <c r="Y549">
        <v>0.79100000000000004</v>
      </c>
      <c r="Z549">
        <v>115</v>
      </c>
      <c r="AA549">
        <v>6</v>
      </c>
      <c r="AB549">
        <v>1</v>
      </c>
      <c r="AC549">
        <v>0</v>
      </c>
      <c r="AD549">
        <v>2</v>
      </c>
      <c r="AE549">
        <v>2</v>
      </c>
      <c r="AF549">
        <v>0</v>
      </c>
      <c r="AG549">
        <v>0.309</v>
      </c>
      <c r="AH549">
        <v>89</v>
      </c>
      <c r="AI549">
        <v>112</v>
      </c>
      <c r="AJ549" t="s">
        <v>946</v>
      </c>
    </row>
    <row r="550" spans="1:36" x14ac:dyDescent="0.45">
      <c r="A550">
        <v>549</v>
      </c>
      <c r="C550" t="s">
        <v>617</v>
      </c>
      <c r="D550" t="str">
        <f t="shared" si="8"/>
        <v>Taylor Ward2022</v>
      </c>
      <c r="E550" t="s">
        <v>1395</v>
      </c>
      <c r="F550">
        <v>2022</v>
      </c>
      <c r="G550">
        <v>67</v>
      </c>
      <c r="H550">
        <v>277</v>
      </c>
      <c r="I550">
        <v>564</v>
      </c>
      <c r="J550">
        <v>66</v>
      </c>
      <c r="K550">
        <v>247</v>
      </c>
      <c r="L550">
        <v>30</v>
      </c>
      <c r="M550">
        <v>68</v>
      </c>
      <c r="N550">
        <v>11</v>
      </c>
      <c r="O550">
        <v>0</v>
      </c>
      <c r="P550">
        <v>11</v>
      </c>
      <c r="Q550">
        <v>31</v>
      </c>
      <c r="R550">
        <v>3</v>
      </c>
      <c r="S550">
        <v>1</v>
      </c>
      <c r="T550">
        <v>22</v>
      </c>
      <c r="U550">
        <v>48</v>
      </c>
      <c r="V550">
        <v>0.27500000000000002</v>
      </c>
      <c r="W550">
        <v>0.33900000000000002</v>
      </c>
      <c r="X550">
        <v>0.45300000000000001</v>
      </c>
      <c r="Y550">
        <v>0.79300000000000004</v>
      </c>
      <c r="Z550">
        <v>112</v>
      </c>
      <c r="AA550">
        <v>3</v>
      </c>
      <c r="AB550">
        <v>4</v>
      </c>
      <c r="AC550">
        <v>0</v>
      </c>
      <c r="AD550">
        <v>4</v>
      </c>
      <c r="AE550">
        <v>0</v>
      </c>
      <c r="AF550">
        <v>1</v>
      </c>
      <c r="AG550">
        <v>0.29699999999999999</v>
      </c>
      <c r="AH550">
        <v>90</v>
      </c>
      <c r="AI550">
        <v>124</v>
      </c>
      <c r="AJ550" t="s">
        <v>618</v>
      </c>
    </row>
    <row r="551" spans="1:36" x14ac:dyDescent="0.45">
      <c r="A551">
        <v>550</v>
      </c>
      <c r="C551" t="s">
        <v>84</v>
      </c>
      <c r="D551" t="str">
        <f t="shared" si="8"/>
        <v>Mookie Betts2015</v>
      </c>
      <c r="E551" t="s">
        <v>1395</v>
      </c>
      <c r="F551">
        <v>2015</v>
      </c>
      <c r="G551">
        <v>59</v>
      </c>
      <c r="H551">
        <v>276</v>
      </c>
      <c r="I551">
        <v>654</v>
      </c>
      <c r="J551">
        <v>59</v>
      </c>
      <c r="K551">
        <v>254</v>
      </c>
      <c r="L551">
        <v>44</v>
      </c>
      <c r="M551">
        <v>79</v>
      </c>
      <c r="N551">
        <v>20</v>
      </c>
      <c r="O551">
        <v>2</v>
      </c>
      <c r="P551">
        <v>8</v>
      </c>
      <c r="Q551">
        <v>34</v>
      </c>
      <c r="R551">
        <v>8</v>
      </c>
      <c r="S551">
        <v>2</v>
      </c>
      <c r="T551">
        <v>19</v>
      </c>
      <c r="U551">
        <v>38</v>
      </c>
      <c r="V551">
        <v>0.311</v>
      </c>
      <c r="W551">
        <v>0.35899999999999999</v>
      </c>
      <c r="X551">
        <v>0.5</v>
      </c>
      <c r="Y551">
        <v>0.85899999999999999</v>
      </c>
      <c r="Z551">
        <v>127</v>
      </c>
      <c r="AA551">
        <v>1</v>
      </c>
      <c r="AB551">
        <v>1</v>
      </c>
      <c r="AC551">
        <v>0</v>
      </c>
      <c r="AD551">
        <v>2</v>
      </c>
      <c r="AE551">
        <v>0</v>
      </c>
      <c r="AF551">
        <v>2</v>
      </c>
      <c r="AG551">
        <v>0.33800000000000002</v>
      </c>
      <c r="AH551">
        <v>110</v>
      </c>
      <c r="AI551">
        <v>133</v>
      </c>
      <c r="AJ551" t="s">
        <v>85</v>
      </c>
    </row>
    <row r="552" spans="1:36" x14ac:dyDescent="0.45">
      <c r="A552">
        <v>551</v>
      </c>
      <c r="C552" t="s">
        <v>883</v>
      </c>
      <c r="D552" t="str">
        <f t="shared" si="8"/>
        <v>Kyle Farmer2022</v>
      </c>
      <c r="E552" t="s">
        <v>1395</v>
      </c>
      <c r="F552">
        <v>2022</v>
      </c>
      <c r="G552">
        <v>68</v>
      </c>
      <c r="H552">
        <v>276</v>
      </c>
      <c r="I552">
        <v>583</v>
      </c>
      <c r="J552">
        <v>65</v>
      </c>
      <c r="K552">
        <v>253</v>
      </c>
      <c r="L552">
        <v>27</v>
      </c>
      <c r="M552">
        <v>63</v>
      </c>
      <c r="N552">
        <v>8</v>
      </c>
      <c r="O552">
        <v>1</v>
      </c>
      <c r="P552">
        <v>8</v>
      </c>
      <c r="Q552">
        <v>32</v>
      </c>
      <c r="R552">
        <v>0</v>
      </c>
      <c r="S552">
        <v>1</v>
      </c>
      <c r="T552">
        <v>13</v>
      </c>
      <c r="U552">
        <v>51</v>
      </c>
      <c r="V552">
        <v>0.249</v>
      </c>
      <c r="W552">
        <v>0.29799999999999999</v>
      </c>
      <c r="X552">
        <v>0.38300000000000001</v>
      </c>
      <c r="Y552">
        <v>0.68200000000000005</v>
      </c>
      <c r="Z552">
        <v>97</v>
      </c>
      <c r="AA552">
        <v>9</v>
      </c>
      <c r="AB552">
        <v>6</v>
      </c>
      <c r="AC552">
        <v>1</v>
      </c>
      <c r="AD552">
        <v>3</v>
      </c>
      <c r="AE552">
        <v>0</v>
      </c>
      <c r="AF552">
        <v>1</v>
      </c>
      <c r="AG552">
        <v>0.27900000000000003</v>
      </c>
      <c r="AH552">
        <v>94</v>
      </c>
      <c r="AI552">
        <v>93</v>
      </c>
      <c r="AJ552" t="s">
        <v>884</v>
      </c>
    </row>
    <row r="553" spans="1:36" x14ac:dyDescent="0.45">
      <c r="A553">
        <v>552</v>
      </c>
      <c r="C553" t="s">
        <v>609</v>
      </c>
      <c r="D553" t="str">
        <f t="shared" si="8"/>
        <v>Maikel Franco2017</v>
      </c>
      <c r="E553" t="s">
        <v>1395</v>
      </c>
      <c r="F553">
        <v>2017</v>
      </c>
      <c r="G553">
        <v>71</v>
      </c>
      <c r="H553">
        <v>276</v>
      </c>
      <c r="I553">
        <v>623</v>
      </c>
      <c r="J553">
        <v>65</v>
      </c>
      <c r="K553">
        <v>257</v>
      </c>
      <c r="L553">
        <v>34</v>
      </c>
      <c r="M553">
        <v>63</v>
      </c>
      <c r="N553">
        <v>15</v>
      </c>
      <c r="O553">
        <v>1</v>
      </c>
      <c r="P553">
        <v>11</v>
      </c>
      <c r="Q553">
        <v>31</v>
      </c>
      <c r="R553">
        <v>0</v>
      </c>
      <c r="S553">
        <v>0</v>
      </c>
      <c r="T553">
        <v>16</v>
      </c>
      <c r="U553">
        <v>48</v>
      </c>
      <c r="V553">
        <v>0.245</v>
      </c>
      <c r="W553">
        <v>0.28999999999999998</v>
      </c>
      <c r="X553">
        <v>0.44</v>
      </c>
      <c r="Y553">
        <v>0.73</v>
      </c>
      <c r="Z553">
        <v>113</v>
      </c>
      <c r="AA553">
        <v>4</v>
      </c>
      <c r="AB553">
        <v>1</v>
      </c>
      <c r="AC553">
        <v>0</v>
      </c>
      <c r="AD553">
        <v>2</v>
      </c>
      <c r="AE553">
        <v>1</v>
      </c>
      <c r="AF553">
        <v>0</v>
      </c>
      <c r="AG553">
        <v>0.26</v>
      </c>
      <c r="AH553">
        <v>111</v>
      </c>
      <c r="AI553">
        <v>93</v>
      </c>
      <c r="AJ553" t="s">
        <v>610</v>
      </c>
    </row>
    <row r="554" spans="1:36" x14ac:dyDescent="0.45">
      <c r="A554">
        <v>553</v>
      </c>
      <c r="C554" t="s">
        <v>356</v>
      </c>
      <c r="D554" t="str">
        <f t="shared" si="8"/>
        <v>Tommy Pham2022</v>
      </c>
      <c r="E554" t="s">
        <v>1395</v>
      </c>
      <c r="F554">
        <v>2022</v>
      </c>
      <c r="G554">
        <v>63</v>
      </c>
      <c r="H554">
        <v>276</v>
      </c>
      <c r="I554">
        <v>622</v>
      </c>
      <c r="J554">
        <v>63</v>
      </c>
      <c r="K554">
        <v>252</v>
      </c>
      <c r="L554">
        <v>36</v>
      </c>
      <c r="M554">
        <v>58</v>
      </c>
      <c r="N554">
        <v>13</v>
      </c>
      <c r="O554">
        <v>0</v>
      </c>
      <c r="P554">
        <v>6</v>
      </c>
      <c r="Q554">
        <v>27</v>
      </c>
      <c r="R554">
        <v>1</v>
      </c>
      <c r="S554">
        <v>2</v>
      </c>
      <c r="T554">
        <v>16</v>
      </c>
      <c r="U554">
        <v>81</v>
      </c>
      <c r="V554">
        <v>0.23</v>
      </c>
      <c r="W554">
        <v>0.28999999999999998</v>
      </c>
      <c r="X554">
        <v>0.35299999999999998</v>
      </c>
      <c r="Y554">
        <v>0.64300000000000002</v>
      </c>
      <c r="Z554">
        <v>89</v>
      </c>
      <c r="AA554">
        <v>8</v>
      </c>
      <c r="AB554">
        <v>6</v>
      </c>
      <c r="AC554">
        <v>0</v>
      </c>
      <c r="AD554">
        <v>2</v>
      </c>
      <c r="AE554">
        <v>0</v>
      </c>
      <c r="AF554">
        <v>1</v>
      </c>
      <c r="AG554">
        <v>0.311</v>
      </c>
      <c r="AH554">
        <v>87</v>
      </c>
      <c r="AI554">
        <v>83</v>
      </c>
      <c r="AJ554" t="s">
        <v>357</v>
      </c>
    </row>
    <row r="555" spans="1:36" x14ac:dyDescent="0.45">
      <c r="A555">
        <v>554</v>
      </c>
      <c r="C555" t="s">
        <v>1410</v>
      </c>
      <c r="D555" t="str">
        <f t="shared" si="8"/>
        <v>Arismendy Alcántara2014</v>
      </c>
      <c r="E555" t="s">
        <v>1395</v>
      </c>
      <c r="F555">
        <v>2014</v>
      </c>
      <c r="G555">
        <v>65</v>
      </c>
      <c r="H555">
        <v>275</v>
      </c>
      <c r="I555">
        <v>300</v>
      </c>
      <c r="J555">
        <v>64</v>
      </c>
      <c r="K555">
        <v>255</v>
      </c>
      <c r="L555">
        <v>25</v>
      </c>
      <c r="M555">
        <v>48</v>
      </c>
      <c r="N555">
        <v>8</v>
      </c>
      <c r="O555">
        <v>1</v>
      </c>
      <c r="P555">
        <v>9</v>
      </c>
      <c r="Q555">
        <v>24</v>
      </c>
      <c r="R555">
        <v>7</v>
      </c>
      <c r="S555">
        <v>5</v>
      </c>
      <c r="T555">
        <v>16</v>
      </c>
      <c r="U555">
        <v>88</v>
      </c>
      <c r="V555">
        <v>0.188</v>
      </c>
      <c r="W555">
        <v>0.24099999999999999</v>
      </c>
      <c r="X555">
        <v>0.33300000000000002</v>
      </c>
      <c r="Y555">
        <v>0.57399999999999995</v>
      </c>
      <c r="Z555">
        <v>85</v>
      </c>
      <c r="AA555">
        <v>3</v>
      </c>
      <c r="AB555">
        <v>2</v>
      </c>
      <c r="AC555">
        <v>1</v>
      </c>
      <c r="AD555">
        <v>1</v>
      </c>
      <c r="AE555">
        <v>0</v>
      </c>
      <c r="AF555">
        <v>0</v>
      </c>
      <c r="AG555">
        <v>0.245</v>
      </c>
      <c r="AH555">
        <v>86</v>
      </c>
      <c r="AI555">
        <v>65</v>
      </c>
      <c r="AJ555" t="s">
        <v>1411</v>
      </c>
    </row>
    <row r="556" spans="1:36" x14ac:dyDescent="0.45">
      <c r="A556">
        <v>555</v>
      </c>
      <c r="C556" t="s">
        <v>360</v>
      </c>
      <c r="D556" t="str">
        <f t="shared" si="8"/>
        <v>Randy Arozarena2022</v>
      </c>
      <c r="E556" t="s">
        <v>1395</v>
      </c>
      <c r="F556">
        <v>2022</v>
      </c>
      <c r="G556">
        <v>65</v>
      </c>
      <c r="H556">
        <v>275</v>
      </c>
      <c r="I556">
        <v>645</v>
      </c>
      <c r="J556">
        <v>63</v>
      </c>
      <c r="K556">
        <v>247</v>
      </c>
      <c r="L556">
        <v>30</v>
      </c>
      <c r="M556">
        <v>68</v>
      </c>
      <c r="N556">
        <v>21</v>
      </c>
      <c r="O556">
        <v>1</v>
      </c>
      <c r="P556">
        <v>8</v>
      </c>
      <c r="Q556">
        <v>46</v>
      </c>
      <c r="R556">
        <v>13</v>
      </c>
      <c r="S556">
        <v>4</v>
      </c>
      <c r="T556">
        <v>23</v>
      </c>
      <c r="U556">
        <v>62</v>
      </c>
      <c r="V556">
        <v>0.27500000000000002</v>
      </c>
      <c r="W556">
        <v>0.34599999999999997</v>
      </c>
      <c r="X556">
        <v>0.46600000000000003</v>
      </c>
      <c r="Y556">
        <v>0.81100000000000005</v>
      </c>
      <c r="Z556">
        <v>115</v>
      </c>
      <c r="AA556">
        <v>5</v>
      </c>
      <c r="AB556">
        <v>4</v>
      </c>
      <c r="AC556">
        <v>0</v>
      </c>
      <c r="AD556">
        <v>1</v>
      </c>
      <c r="AE556">
        <v>0</v>
      </c>
      <c r="AF556">
        <v>1</v>
      </c>
      <c r="AG556">
        <v>0.33700000000000002</v>
      </c>
      <c r="AH556">
        <v>110</v>
      </c>
      <c r="AI556">
        <v>129</v>
      </c>
      <c r="AJ556" t="s">
        <v>361</v>
      </c>
    </row>
    <row r="557" spans="1:36" x14ac:dyDescent="0.45">
      <c r="A557">
        <v>556</v>
      </c>
      <c r="C557" t="s">
        <v>421</v>
      </c>
      <c r="D557" t="str">
        <f t="shared" si="8"/>
        <v>Corey Dickerson2016</v>
      </c>
      <c r="E557" t="s">
        <v>1395</v>
      </c>
      <c r="F557">
        <v>2016</v>
      </c>
      <c r="G557">
        <v>71</v>
      </c>
      <c r="H557">
        <v>275</v>
      </c>
      <c r="I557">
        <v>548</v>
      </c>
      <c r="J557">
        <v>65</v>
      </c>
      <c r="K557">
        <v>258</v>
      </c>
      <c r="L557">
        <v>33</v>
      </c>
      <c r="M557">
        <v>67</v>
      </c>
      <c r="N557">
        <v>22</v>
      </c>
      <c r="O557">
        <v>1</v>
      </c>
      <c r="P557">
        <v>11</v>
      </c>
      <c r="Q557">
        <v>35</v>
      </c>
      <c r="R557">
        <v>0</v>
      </c>
      <c r="S557">
        <v>1</v>
      </c>
      <c r="T557">
        <v>14</v>
      </c>
      <c r="U557">
        <v>64</v>
      </c>
      <c r="V557">
        <v>0.26</v>
      </c>
      <c r="W557">
        <v>0.30199999999999999</v>
      </c>
      <c r="X557">
        <v>0.48099999999999998</v>
      </c>
      <c r="Y557">
        <v>0.78200000000000003</v>
      </c>
      <c r="Z557">
        <v>124</v>
      </c>
      <c r="AA557">
        <v>10</v>
      </c>
      <c r="AB557">
        <v>2</v>
      </c>
      <c r="AC557">
        <v>0</v>
      </c>
      <c r="AD557">
        <v>1</v>
      </c>
      <c r="AE557">
        <v>2</v>
      </c>
      <c r="AF557">
        <v>2</v>
      </c>
      <c r="AG557">
        <v>0.30399999999999999</v>
      </c>
      <c r="AH557">
        <v>106</v>
      </c>
      <c r="AI557">
        <v>110</v>
      </c>
      <c r="AJ557" t="s">
        <v>422</v>
      </c>
    </row>
    <row r="558" spans="1:36" x14ac:dyDescent="0.45">
      <c r="A558">
        <v>557</v>
      </c>
      <c r="C558" t="s">
        <v>435</v>
      </c>
      <c r="D558" t="str">
        <f t="shared" si="8"/>
        <v>Alex Gordon2014</v>
      </c>
      <c r="E558" t="s">
        <v>1395</v>
      </c>
      <c r="F558">
        <v>2014</v>
      </c>
      <c r="G558">
        <v>68</v>
      </c>
      <c r="H558">
        <v>275</v>
      </c>
      <c r="I558">
        <v>643</v>
      </c>
      <c r="J558">
        <v>68</v>
      </c>
      <c r="K558">
        <v>238</v>
      </c>
      <c r="L558">
        <v>40</v>
      </c>
      <c r="M558">
        <v>63</v>
      </c>
      <c r="N558">
        <v>10</v>
      </c>
      <c r="O558">
        <v>1</v>
      </c>
      <c r="P558">
        <v>10</v>
      </c>
      <c r="Q558">
        <v>30</v>
      </c>
      <c r="R558">
        <v>6</v>
      </c>
      <c r="S558">
        <v>1</v>
      </c>
      <c r="T558">
        <v>30</v>
      </c>
      <c r="U558">
        <v>64</v>
      </c>
      <c r="V558">
        <v>0.26500000000000001</v>
      </c>
      <c r="W558">
        <v>0.35599999999999998</v>
      </c>
      <c r="X558">
        <v>0.441</v>
      </c>
      <c r="Y558">
        <v>0.79800000000000004</v>
      </c>
      <c r="Z558">
        <v>105</v>
      </c>
      <c r="AA558">
        <v>6</v>
      </c>
      <c r="AB558">
        <v>5</v>
      </c>
      <c r="AC558">
        <v>0</v>
      </c>
      <c r="AD558">
        <v>2</v>
      </c>
      <c r="AE558">
        <v>4</v>
      </c>
      <c r="AF558">
        <v>3</v>
      </c>
      <c r="AG558">
        <v>0.31900000000000001</v>
      </c>
      <c r="AH558">
        <v>104</v>
      </c>
      <c r="AI558">
        <v>131</v>
      </c>
      <c r="AJ558" t="s">
        <v>436</v>
      </c>
    </row>
    <row r="559" spans="1:36" x14ac:dyDescent="0.45">
      <c r="A559">
        <v>558</v>
      </c>
      <c r="C559" t="s">
        <v>292</v>
      </c>
      <c r="D559" t="str">
        <f t="shared" si="8"/>
        <v>Curtis Granderson2016</v>
      </c>
      <c r="E559" t="s">
        <v>1395</v>
      </c>
      <c r="F559">
        <v>2016</v>
      </c>
      <c r="G559">
        <v>67</v>
      </c>
      <c r="H559">
        <v>275</v>
      </c>
      <c r="I559">
        <v>633</v>
      </c>
      <c r="J559">
        <v>62</v>
      </c>
      <c r="K559">
        <v>235</v>
      </c>
      <c r="L559">
        <v>46</v>
      </c>
      <c r="M559">
        <v>55</v>
      </c>
      <c r="N559">
        <v>9</v>
      </c>
      <c r="O559">
        <v>1</v>
      </c>
      <c r="P559">
        <v>15</v>
      </c>
      <c r="Q559">
        <v>32</v>
      </c>
      <c r="R559">
        <v>2</v>
      </c>
      <c r="S559">
        <v>0</v>
      </c>
      <c r="T559">
        <v>34</v>
      </c>
      <c r="U559">
        <v>52</v>
      </c>
      <c r="V559">
        <v>0.23400000000000001</v>
      </c>
      <c r="W559">
        <v>0.33100000000000002</v>
      </c>
      <c r="X559">
        <v>0.47199999999999998</v>
      </c>
      <c r="Y559">
        <v>0.80300000000000005</v>
      </c>
      <c r="Z559">
        <v>111</v>
      </c>
      <c r="AA559">
        <v>4</v>
      </c>
      <c r="AB559">
        <v>2</v>
      </c>
      <c r="AC559">
        <v>0</v>
      </c>
      <c r="AD559">
        <v>4</v>
      </c>
      <c r="AE559">
        <v>3</v>
      </c>
      <c r="AF559">
        <v>2</v>
      </c>
      <c r="AG559">
        <v>0.23300000000000001</v>
      </c>
      <c r="AH559">
        <v>101</v>
      </c>
      <c r="AI559">
        <v>117</v>
      </c>
      <c r="AJ559" t="s">
        <v>293</v>
      </c>
    </row>
    <row r="560" spans="1:36" x14ac:dyDescent="0.45">
      <c r="A560">
        <v>559</v>
      </c>
      <c r="C560" t="s">
        <v>122</v>
      </c>
      <c r="D560" t="str">
        <f t="shared" si="8"/>
        <v>Adam Jones2014</v>
      </c>
      <c r="E560" t="s">
        <v>1395</v>
      </c>
      <c r="F560">
        <v>2014</v>
      </c>
      <c r="G560">
        <v>65</v>
      </c>
      <c r="H560">
        <v>275</v>
      </c>
      <c r="I560">
        <v>682</v>
      </c>
      <c r="J560">
        <v>63</v>
      </c>
      <c r="K560">
        <v>259</v>
      </c>
      <c r="L560">
        <v>34</v>
      </c>
      <c r="M560">
        <v>65</v>
      </c>
      <c r="N560">
        <v>11</v>
      </c>
      <c r="O560">
        <v>0</v>
      </c>
      <c r="P560">
        <v>13</v>
      </c>
      <c r="Q560">
        <v>42</v>
      </c>
      <c r="R560">
        <v>3</v>
      </c>
      <c r="S560">
        <v>1</v>
      </c>
      <c r="T560">
        <v>8</v>
      </c>
      <c r="U560">
        <v>64</v>
      </c>
      <c r="V560">
        <v>0.251</v>
      </c>
      <c r="W560">
        <v>0.29099999999999998</v>
      </c>
      <c r="X560">
        <v>0.44400000000000001</v>
      </c>
      <c r="Y560">
        <v>0.73499999999999999</v>
      </c>
      <c r="Z560">
        <v>115</v>
      </c>
      <c r="AA560">
        <v>5</v>
      </c>
      <c r="AB560">
        <v>7</v>
      </c>
      <c r="AC560">
        <v>0</v>
      </c>
      <c r="AD560">
        <v>1</v>
      </c>
      <c r="AE560">
        <v>0</v>
      </c>
      <c r="AF560">
        <v>3</v>
      </c>
      <c r="AG560">
        <v>0.28399999999999997</v>
      </c>
      <c r="AH560">
        <v>88</v>
      </c>
      <c r="AI560">
        <v>110</v>
      </c>
      <c r="AJ560" t="s">
        <v>123</v>
      </c>
    </row>
    <row r="561" spans="1:36" x14ac:dyDescent="0.45">
      <c r="A561">
        <v>560</v>
      </c>
      <c r="C561" t="s">
        <v>196</v>
      </c>
      <c r="D561" t="str">
        <f t="shared" si="8"/>
        <v>J.D. Martinez2014</v>
      </c>
      <c r="E561" t="s">
        <v>1395</v>
      </c>
      <c r="F561">
        <v>2014</v>
      </c>
      <c r="G561">
        <v>68</v>
      </c>
      <c r="H561">
        <v>275</v>
      </c>
      <c r="I561">
        <v>480</v>
      </c>
      <c r="J561">
        <v>67</v>
      </c>
      <c r="K561">
        <v>253</v>
      </c>
      <c r="L561">
        <v>30</v>
      </c>
      <c r="M561">
        <v>74</v>
      </c>
      <c r="N561">
        <v>13</v>
      </c>
      <c r="O561">
        <v>2</v>
      </c>
      <c r="P561">
        <v>10</v>
      </c>
      <c r="Q561">
        <v>33</v>
      </c>
      <c r="R561">
        <v>4</v>
      </c>
      <c r="S561">
        <v>1</v>
      </c>
      <c r="T561">
        <v>18</v>
      </c>
      <c r="U561">
        <v>78</v>
      </c>
      <c r="V561">
        <v>0.29299999999999998</v>
      </c>
      <c r="W561">
        <v>0.34200000000000003</v>
      </c>
      <c r="X561">
        <v>0.47799999999999998</v>
      </c>
      <c r="Y561">
        <v>0.82</v>
      </c>
      <c r="Z561">
        <v>121</v>
      </c>
      <c r="AA561">
        <v>5</v>
      </c>
      <c r="AB561">
        <v>2</v>
      </c>
      <c r="AC561">
        <v>0</v>
      </c>
      <c r="AD561">
        <v>2</v>
      </c>
      <c r="AE561">
        <v>5</v>
      </c>
      <c r="AF561">
        <v>1</v>
      </c>
      <c r="AG561">
        <v>0.38300000000000001</v>
      </c>
      <c r="AH561">
        <v>82</v>
      </c>
      <c r="AI561">
        <v>136</v>
      </c>
      <c r="AJ561" t="s">
        <v>197</v>
      </c>
    </row>
    <row r="562" spans="1:36" x14ac:dyDescent="0.45">
      <c r="A562">
        <v>561</v>
      </c>
      <c r="C562" t="s">
        <v>86</v>
      </c>
      <c r="D562" t="str">
        <f t="shared" si="8"/>
        <v>Daniel Murphy2015</v>
      </c>
      <c r="E562" t="s">
        <v>1395</v>
      </c>
      <c r="F562">
        <v>2015</v>
      </c>
      <c r="G562">
        <v>64</v>
      </c>
      <c r="H562">
        <v>275</v>
      </c>
      <c r="I562">
        <v>538</v>
      </c>
      <c r="J562">
        <v>58</v>
      </c>
      <c r="K562">
        <v>257</v>
      </c>
      <c r="L562">
        <v>38</v>
      </c>
      <c r="M562">
        <v>73</v>
      </c>
      <c r="N562">
        <v>22</v>
      </c>
      <c r="O562">
        <v>2</v>
      </c>
      <c r="P562">
        <v>9</v>
      </c>
      <c r="Q562">
        <v>43</v>
      </c>
      <c r="R562">
        <v>1</v>
      </c>
      <c r="S562">
        <v>0</v>
      </c>
      <c r="T562">
        <v>13</v>
      </c>
      <c r="U562">
        <v>21</v>
      </c>
      <c r="V562">
        <v>0.28399999999999997</v>
      </c>
      <c r="W562">
        <v>0.313</v>
      </c>
      <c r="X562">
        <v>0.49</v>
      </c>
      <c r="Y562">
        <v>0.80300000000000005</v>
      </c>
      <c r="Z562">
        <v>126</v>
      </c>
      <c r="AA562">
        <v>7</v>
      </c>
      <c r="AB562">
        <v>0</v>
      </c>
      <c r="AC562">
        <v>0</v>
      </c>
      <c r="AD562">
        <v>5</v>
      </c>
      <c r="AE562">
        <v>4</v>
      </c>
      <c r="AF562">
        <v>0</v>
      </c>
      <c r="AG562">
        <v>0.27600000000000002</v>
      </c>
      <c r="AH562">
        <v>106</v>
      </c>
      <c r="AI562">
        <v>116</v>
      </c>
      <c r="AJ562" t="s">
        <v>87</v>
      </c>
    </row>
    <row r="563" spans="1:36" x14ac:dyDescent="0.45">
      <c r="A563">
        <v>562</v>
      </c>
      <c r="C563" t="s">
        <v>987</v>
      </c>
      <c r="D563" t="str">
        <f t="shared" si="8"/>
        <v>Cal Raleigh2023</v>
      </c>
      <c r="E563" t="s">
        <v>1395</v>
      </c>
      <c r="F563">
        <v>2023</v>
      </c>
      <c r="G563">
        <v>68</v>
      </c>
      <c r="H563">
        <v>275</v>
      </c>
      <c r="I563">
        <v>569</v>
      </c>
      <c r="J563">
        <v>61</v>
      </c>
      <c r="K563">
        <v>248</v>
      </c>
      <c r="L563">
        <v>41</v>
      </c>
      <c r="M563">
        <v>60</v>
      </c>
      <c r="N563">
        <v>10</v>
      </c>
      <c r="O563">
        <v>0</v>
      </c>
      <c r="P563">
        <v>19</v>
      </c>
      <c r="Q563">
        <v>40</v>
      </c>
      <c r="R563">
        <v>0</v>
      </c>
      <c r="S563">
        <v>0</v>
      </c>
      <c r="T563">
        <v>25</v>
      </c>
      <c r="U563">
        <v>82</v>
      </c>
      <c r="V563">
        <v>0.24199999999999999</v>
      </c>
      <c r="W563">
        <v>0.313</v>
      </c>
      <c r="X563">
        <v>0.51200000000000001</v>
      </c>
      <c r="Y563">
        <v>0.82499999999999996</v>
      </c>
      <c r="Z563">
        <v>127</v>
      </c>
      <c r="AA563">
        <v>4</v>
      </c>
      <c r="AB563">
        <v>1</v>
      </c>
      <c r="AC563">
        <v>0</v>
      </c>
      <c r="AD563">
        <v>1</v>
      </c>
      <c r="AE563">
        <v>0</v>
      </c>
      <c r="AF563">
        <v>2</v>
      </c>
      <c r="AG563">
        <v>0.27700000000000002</v>
      </c>
      <c r="AH563">
        <v>115</v>
      </c>
      <c r="AI563">
        <v>120</v>
      </c>
      <c r="AJ563" t="s">
        <v>988</v>
      </c>
    </row>
    <row r="564" spans="1:36" x14ac:dyDescent="0.45">
      <c r="A564">
        <v>563</v>
      </c>
      <c r="C564" t="s">
        <v>198</v>
      </c>
      <c r="D564" t="str">
        <f t="shared" si="8"/>
        <v>Anthony Rendon2015</v>
      </c>
      <c r="E564" t="s">
        <v>1395</v>
      </c>
      <c r="F564">
        <v>2015</v>
      </c>
      <c r="G564">
        <v>62</v>
      </c>
      <c r="H564">
        <v>275</v>
      </c>
      <c r="I564">
        <v>355</v>
      </c>
      <c r="J564">
        <v>60</v>
      </c>
      <c r="K564">
        <v>242</v>
      </c>
      <c r="L564">
        <v>34</v>
      </c>
      <c r="M564">
        <v>62</v>
      </c>
      <c r="N564">
        <v>11</v>
      </c>
      <c r="O564">
        <v>0</v>
      </c>
      <c r="P564">
        <v>5</v>
      </c>
      <c r="Q564">
        <v>20</v>
      </c>
      <c r="R564">
        <v>1</v>
      </c>
      <c r="S564">
        <v>0</v>
      </c>
      <c r="T564">
        <v>27</v>
      </c>
      <c r="U564">
        <v>57</v>
      </c>
      <c r="V564">
        <v>0.25600000000000001</v>
      </c>
      <c r="W564">
        <v>0.33500000000000002</v>
      </c>
      <c r="X564">
        <v>0.36399999999999999</v>
      </c>
      <c r="Y564">
        <v>0.69799999999999995</v>
      </c>
      <c r="Z564">
        <v>88</v>
      </c>
      <c r="AA564">
        <v>3</v>
      </c>
      <c r="AB564">
        <v>3</v>
      </c>
      <c r="AC564">
        <v>0</v>
      </c>
      <c r="AD564">
        <v>3</v>
      </c>
      <c r="AE564">
        <v>0</v>
      </c>
      <c r="AF564">
        <v>0</v>
      </c>
      <c r="AG564">
        <v>0.312</v>
      </c>
      <c r="AH564">
        <v>98</v>
      </c>
      <c r="AI564">
        <v>92</v>
      </c>
      <c r="AJ564" t="s">
        <v>199</v>
      </c>
    </row>
    <row r="565" spans="1:36" x14ac:dyDescent="0.45">
      <c r="A565">
        <v>564</v>
      </c>
      <c r="C565" t="s">
        <v>128</v>
      </c>
      <c r="D565" t="str">
        <f t="shared" si="8"/>
        <v>Carlos Santana2023</v>
      </c>
      <c r="E565" t="s">
        <v>1395</v>
      </c>
      <c r="F565">
        <v>2023</v>
      </c>
      <c r="G565">
        <v>64</v>
      </c>
      <c r="H565">
        <v>275</v>
      </c>
      <c r="I565">
        <v>619</v>
      </c>
      <c r="J565">
        <v>63</v>
      </c>
      <c r="K565">
        <v>245</v>
      </c>
      <c r="L565">
        <v>38</v>
      </c>
      <c r="M565">
        <v>61</v>
      </c>
      <c r="N565">
        <v>12</v>
      </c>
      <c r="O565">
        <v>1</v>
      </c>
      <c r="P565">
        <v>14</v>
      </c>
      <c r="Q565">
        <v>41</v>
      </c>
      <c r="R565">
        <v>0</v>
      </c>
      <c r="S565">
        <v>0</v>
      </c>
      <c r="T565">
        <v>29</v>
      </c>
      <c r="U565">
        <v>42</v>
      </c>
      <c r="V565">
        <v>0.249</v>
      </c>
      <c r="W565">
        <v>0.32700000000000001</v>
      </c>
      <c r="X565">
        <v>0.47799999999999998</v>
      </c>
      <c r="Y565">
        <v>0.80500000000000005</v>
      </c>
      <c r="Z565">
        <v>117</v>
      </c>
      <c r="AA565">
        <v>8</v>
      </c>
      <c r="AB565">
        <v>0</v>
      </c>
      <c r="AC565">
        <v>0</v>
      </c>
      <c r="AD565">
        <v>1</v>
      </c>
      <c r="AE565">
        <v>0</v>
      </c>
      <c r="AF565">
        <v>1</v>
      </c>
      <c r="AG565">
        <v>0.247</v>
      </c>
      <c r="AH565">
        <v>114</v>
      </c>
      <c r="AI565">
        <v>116</v>
      </c>
      <c r="AJ565" t="s">
        <v>129</v>
      </c>
    </row>
    <row r="566" spans="1:36" x14ac:dyDescent="0.45">
      <c r="A566">
        <v>565</v>
      </c>
      <c r="C566" t="s">
        <v>50</v>
      </c>
      <c r="D566" t="str">
        <f t="shared" si="8"/>
        <v>Marcus Semien2018</v>
      </c>
      <c r="E566" t="s">
        <v>1395</v>
      </c>
      <c r="F566">
        <v>2018</v>
      </c>
      <c r="G566">
        <v>65</v>
      </c>
      <c r="H566">
        <v>275</v>
      </c>
      <c r="I566">
        <v>703</v>
      </c>
      <c r="J566">
        <v>65</v>
      </c>
      <c r="K566">
        <v>242</v>
      </c>
      <c r="L566">
        <v>38</v>
      </c>
      <c r="M566">
        <v>62</v>
      </c>
      <c r="N566">
        <v>15</v>
      </c>
      <c r="O566">
        <v>0</v>
      </c>
      <c r="P566">
        <v>8</v>
      </c>
      <c r="Q566">
        <v>37</v>
      </c>
      <c r="R566">
        <v>4</v>
      </c>
      <c r="S566">
        <v>2</v>
      </c>
      <c r="T566">
        <v>29</v>
      </c>
      <c r="U566">
        <v>50</v>
      </c>
      <c r="V566">
        <v>0.25600000000000001</v>
      </c>
      <c r="W566">
        <v>0.33600000000000002</v>
      </c>
      <c r="X566">
        <v>0.41699999999999998</v>
      </c>
      <c r="Y566">
        <v>0.753</v>
      </c>
      <c r="Z566">
        <v>101</v>
      </c>
      <c r="AA566">
        <v>5</v>
      </c>
      <c r="AB566">
        <v>1</v>
      </c>
      <c r="AC566">
        <v>1</v>
      </c>
      <c r="AD566">
        <v>2</v>
      </c>
      <c r="AE566">
        <v>1</v>
      </c>
      <c r="AF566">
        <v>4</v>
      </c>
      <c r="AG566">
        <v>0.28999999999999998</v>
      </c>
      <c r="AH566">
        <v>113</v>
      </c>
      <c r="AI566">
        <v>107</v>
      </c>
      <c r="AJ566" t="s">
        <v>51</v>
      </c>
    </row>
    <row r="567" spans="1:36" x14ac:dyDescent="0.45">
      <c r="A567">
        <v>566</v>
      </c>
      <c r="C567" t="s">
        <v>312</v>
      </c>
      <c r="D567" t="str">
        <f t="shared" si="8"/>
        <v>Denard Span2016</v>
      </c>
      <c r="E567" t="s">
        <v>1395</v>
      </c>
      <c r="F567">
        <v>2016</v>
      </c>
      <c r="G567">
        <v>64</v>
      </c>
      <c r="H567">
        <v>275</v>
      </c>
      <c r="I567">
        <v>637</v>
      </c>
      <c r="J567">
        <v>56</v>
      </c>
      <c r="K567">
        <v>254</v>
      </c>
      <c r="L567">
        <v>31</v>
      </c>
      <c r="M567">
        <v>73</v>
      </c>
      <c r="N567">
        <v>11</v>
      </c>
      <c r="O567">
        <v>2</v>
      </c>
      <c r="P567">
        <v>7</v>
      </c>
      <c r="Q567">
        <v>23</v>
      </c>
      <c r="R567">
        <v>4</v>
      </c>
      <c r="S567">
        <v>2</v>
      </c>
      <c r="T567">
        <v>18</v>
      </c>
      <c r="U567">
        <v>30</v>
      </c>
      <c r="V567">
        <v>0.28699999999999998</v>
      </c>
      <c r="W567">
        <v>0.33600000000000002</v>
      </c>
      <c r="X567">
        <v>0.42899999999999999</v>
      </c>
      <c r="Y567">
        <v>0.76500000000000001</v>
      </c>
      <c r="Z567">
        <v>109</v>
      </c>
      <c r="AA567">
        <v>2</v>
      </c>
      <c r="AB567">
        <v>1</v>
      </c>
      <c r="AC567">
        <v>1</v>
      </c>
      <c r="AD567">
        <v>1</v>
      </c>
      <c r="AE567">
        <v>1</v>
      </c>
      <c r="AF567">
        <v>2</v>
      </c>
      <c r="AG567">
        <v>0.30299999999999999</v>
      </c>
      <c r="AH567">
        <v>114</v>
      </c>
      <c r="AI567">
        <v>108</v>
      </c>
      <c r="AJ567" t="s">
        <v>313</v>
      </c>
    </row>
    <row r="568" spans="1:36" x14ac:dyDescent="0.45">
      <c r="A568">
        <v>567</v>
      </c>
      <c r="C568" t="s">
        <v>244</v>
      </c>
      <c r="D568" t="str">
        <f t="shared" si="8"/>
        <v>Dee Strange-Gordon2015</v>
      </c>
      <c r="E568" t="s">
        <v>1395</v>
      </c>
      <c r="F568">
        <v>2015</v>
      </c>
      <c r="G568">
        <v>61</v>
      </c>
      <c r="H568">
        <v>275</v>
      </c>
      <c r="I568">
        <v>653</v>
      </c>
      <c r="J568">
        <v>60</v>
      </c>
      <c r="K568">
        <v>254</v>
      </c>
      <c r="L568">
        <v>42</v>
      </c>
      <c r="M568">
        <v>83</v>
      </c>
      <c r="N568">
        <v>8</v>
      </c>
      <c r="O568">
        <v>4</v>
      </c>
      <c r="P568">
        <v>3</v>
      </c>
      <c r="Q568">
        <v>24</v>
      </c>
      <c r="R568">
        <v>25</v>
      </c>
      <c r="S568">
        <v>8</v>
      </c>
      <c r="T568">
        <v>13</v>
      </c>
      <c r="U568">
        <v>29</v>
      </c>
      <c r="V568">
        <v>0.32700000000000001</v>
      </c>
      <c r="W568">
        <v>0.35799999999999998</v>
      </c>
      <c r="X568">
        <v>0.42499999999999999</v>
      </c>
      <c r="Y568">
        <v>0.78300000000000003</v>
      </c>
      <c r="Z568">
        <v>108</v>
      </c>
      <c r="AA568">
        <v>1</v>
      </c>
      <c r="AB568">
        <v>1</v>
      </c>
      <c r="AC568">
        <v>4</v>
      </c>
      <c r="AD568">
        <v>3</v>
      </c>
      <c r="AE568">
        <v>0</v>
      </c>
      <c r="AF568">
        <v>2</v>
      </c>
      <c r="AG568">
        <v>0.35599999999999998</v>
      </c>
      <c r="AH568">
        <v>101</v>
      </c>
      <c r="AI568">
        <v>114</v>
      </c>
      <c r="AJ568" t="s">
        <v>245</v>
      </c>
    </row>
    <row r="569" spans="1:36" x14ac:dyDescent="0.45">
      <c r="A569">
        <v>568</v>
      </c>
      <c r="C569" t="s">
        <v>949</v>
      </c>
      <c r="D569" t="str">
        <f t="shared" si="8"/>
        <v>Tim Beckham2017</v>
      </c>
      <c r="E569" t="s">
        <v>1395</v>
      </c>
      <c r="F569">
        <v>2017</v>
      </c>
      <c r="G569">
        <v>62</v>
      </c>
      <c r="H569">
        <v>274</v>
      </c>
      <c r="I569">
        <v>575</v>
      </c>
      <c r="J569">
        <v>62</v>
      </c>
      <c r="K569">
        <v>256</v>
      </c>
      <c r="L569">
        <v>38</v>
      </c>
      <c r="M569">
        <v>72</v>
      </c>
      <c r="N569">
        <v>13</v>
      </c>
      <c r="O569">
        <v>2</v>
      </c>
      <c r="P569">
        <v>11</v>
      </c>
      <c r="Q569">
        <v>29</v>
      </c>
      <c r="R569">
        <v>1</v>
      </c>
      <c r="S569">
        <v>2</v>
      </c>
      <c r="T569">
        <v>16</v>
      </c>
      <c r="U569">
        <v>72</v>
      </c>
      <c r="V569">
        <v>0.28100000000000003</v>
      </c>
      <c r="W569">
        <v>0.32900000000000001</v>
      </c>
      <c r="X569">
        <v>0.47699999999999998</v>
      </c>
      <c r="Y569">
        <v>0.80500000000000005</v>
      </c>
      <c r="Z569">
        <v>122</v>
      </c>
      <c r="AA569">
        <v>4</v>
      </c>
      <c r="AB569">
        <v>2</v>
      </c>
      <c r="AC569">
        <v>0</v>
      </c>
      <c r="AD569">
        <v>0</v>
      </c>
      <c r="AE569">
        <v>0</v>
      </c>
      <c r="AF569">
        <v>3</v>
      </c>
      <c r="AG569">
        <v>0.35299999999999998</v>
      </c>
      <c r="AH569">
        <v>105</v>
      </c>
      <c r="AI569">
        <v>113</v>
      </c>
      <c r="AJ569" t="s">
        <v>950</v>
      </c>
    </row>
    <row r="570" spans="1:36" x14ac:dyDescent="0.45">
      <c r="A570">
        <v>569</v>
      </c>
      <c r="C570" t="s">
        <v>613</v>
      </c>
      <c r="D570" t="str">
        <f t="shared" si="8"/>
        <v>Michael Conforto2021</v>
      </c>
      <c r="E570" t="s">
        <v>1395</v>
      </c>
      <c r="F570">
        <v>2021</v>
      </c>
      <c r="G570">
        <v>72</v>
      </c>
      <c r="H570">
        <v>274</v>
      </c>
      <c r="I570">
        <v>479</v>
      </c>
      <c r="J570">
        <v>63</v>
      </c>
      <c r="K570">
        <v>238</v>
      </c>
      <c r="L570">
        <v>36</v>
      </c>
      <c r="M570">
        <v>60</v>
      </c>
      <c r="N570">
        <v>13</v>
      </c>
      <c r="O570">
        <v>0</v>
      </c>
      <c r="P570">
        <v>11</v>
      </c>
      <c r="Q570">
        <v>35</v>
      </c>
      <c r="R570">
        <v>1</v>
      </c>
      <c r="S570">
        <v>0</v>
      </c>
      <c r="T570">
        <v>30</v>
      </c>
      <c r="U570">
        <v>56</v>
      </c>
      <c r="V570">
        <v>0.252</v>
      </c>
      <c r="W570">
        <v>0.34699999999999998</v>
      </c>
      <c r="X570">
        <v>0.44500000000000001</v>
      </c>
      <c r="Y570">
        <v>0.79200000000000004</v>
      </c>
      <c r="Z570">
        <v>106</v>
      </c>
      <c r="AA570">
        <v>9</v>
      </c>
      <c r="AB570">
        <v>5</v>
      </c>
      <c r="AC570">
        <v>0</v>
      </c>
      <c r="AD570">
        <v>1</v>
      </c>
      <c r="AE570">
        <v>3</v>
      </c>
      <c r="AF570">
        <v>1</v>
      </c>
      <c r="AG570">
        <v>0.28499999999999998</v>
      </c>
      <c r="AH570">
        <v>117</v>
      </c>
      <c r="AI570">
        <v>115</v>
      </c>
      <c r="AJ570" t="s">
        <v>614</v>
      </c>
    </row>
    <row r="571" spans="1:36" x14ac:dyDescent="0.45">
      <c r="A571">
        <v>570</v>
      </c>
      <c r="C571" t="s">
        <v>389</v>
      </c>
      <c r="D571" t="str">
        <f t="shared" si="8"/>
        <v>Chris Davis2017</v>
      </c>
      <c r="E571" t="s">
        <v>1395</v>
      </c>
      <c r="F571">
        <v>2017</v>
      </c>
      <c r="G571">
        <v>67</v>
      </c>
      <c r="H571">
        <v>274</v>
      </c>
      <c r="I571">
        <v>524</v>
      </c>
      <c r="J571">
        <v>67</v>
      </c>
      <c r="K571">
        <v>239</v>
      </c>
      <c r="L571">
        <v>31</v>
      </c>
      <c r="M571">
        <v>49</v>
      </c>
      <c r="N571">
        <v>8</v>
      </c>
      <c r="O571">
        <v>0</v>
      </c>
      <c r="P571">
        <v>12</v>
      </c>
      <c r="Q571">
        <v>35</v>
      </c>
      <c r="R571">
        <v>1</v>
      </c>
      <c r="S571">
        <v>1</v>
      </c>
      <c r="T571">
        <v>31</v>
      </c>
      <c r="U571">
        <v>100</v>
      </c>
      <c r="V571">
        <v>0.20499999999999999</v>
      </c>
      <c r="W571">
        <v>0.29899999999999999</v>
      </c>
      <c r="X571">
        <v>0.38900000000000001</v>
      </c>
      <c r="Y571">
        <v>0.68799999999999994</v>
      </c>
      <c r="Z571">
        <v>93</v>
      </c>
      <c r="AA571">
        <v>5</v>
      </c>
      <c r="AB571">
        <v>2</v>
      </c>
      <c r="AC571">
        <v>0</v>
      </c>
      <c r="AD571">
        <v>2</v>
      </c>
      <c r="AE571">
        <v>3</v>
      </c>
      <c r="AF571">
        <v>1</v>
      </c>
      <c r="AG571">
        <v>0.28699999999999998</v>
      </c>
      <c r="AH571">
        <v>89</v>
      </c>
      <c r="AI571">
        <v>83</v>
      </c>
      <c r="AJ571" t="s">
        <v>390</v>
      </c>
    </row>
    <row r="572" spans="1:36" x14ac:dyDescent="0.45">
      <c r="A572">
        <v>571</v>
      </c>
      <c r="C572" t="s">
        <v>222</v>
      </c>
      <c r="D572" t="str">
        <f t="shared" si="8"/>
        <v>Adrián González2016</v>
      </c>
      <c r="E572" t="s">
        <v>1395</v>
      </c>
      <c r="F572">
        <v>2016</v>
      </c>
      <c r="G572">
        <v>69</v>
      </c>
      <c r="H572">
        <v>274</v>
      </c>
      <c r="I572">
        <v>633</v>
      </c>
      <c r="J572">
        <v>65</v>
      </c>
      <c r="K572">
        <v>255</v>
      </c>
      <c r="L572">
        <v>36</v>
      </c>
      <c r="M572">
        <v>71</v>
      </c>
      <c r="N572">
        <v>14</v>
      </c>
      <c r="O572">
        <v>0</v>
      </c>
      <c r="P572">
        <v>11</v>
      </c>
      <c r="Q572">
        <v>46</v>
      </c>
      <c r="R572">
        <v>0</v>
      </c>
      <c r="S572">
        <v>2</v>
      </c>
      <c r="T572">
        <v>15</v>
      </c>
      <c r="U572">
        <v>52</v>
      </c>
      <c r="V572">
        <v>0.27800000000000002</v>
      </c>
      <c r="W572">
        <v>0.32100000000000001</v>
      </c>
      <c r="X572">
        <v>0.46300000000000002</v>
      </c>
      <c r="Y572">
        <v>0.78400000000000003</v>
      </c>
      <c r="Z572">
        <v>118</v>
      </c>
      <c r="AA572">
        <v>4</v>
      </c>
      <c r="AB572">
        <v>2</v>
      </c>
      <c r="AC572">
        <v>0</v>
      </c>
      <c r="AD572">
        <v>2</v>
      </c>
      <c r="AE572">
        <v>2</v>
      </c>
      <c r="AF572">
        <v>1</v>
      </c>
      <c r="AG572">
        <v>0.309</v>
      </c>
      <c r="AH572">
        <v>98</v>
      </c>
      <c r="AI572">
        <v>112</v>
      </c>
      <c r="AJ572" t="s">
        <v>223</v>
      </c>
    </row>
    <row r="573" spans="1:36" x14ac:dyDescent="0.45">
      <c r="A573">
        <v>572</v>
      </c>
      <c r="C573" t="s">
        <v>553</v>
      </c>
      <c r="D573" t="str">
        <f t="shared" si="8"/>
        <v>Randal Grichuk2019</v>
      </c>
      <c r="E573" t="s">
        <v>1395</v>
      </c>
      <c r="F573">
        <v>2019</v>
      </c>
      <c r="G573">
        <v>67</v>
      </c>
      <c r="H573">
        <v>274</v>
      </c>
      <c r="I573">
        <v>628</v>
      </c>
      <c r="J573">
        <v>66</v>
      </c>
      <c r="K573">
        <v>260</v>
      </c>
      <c r="L573">
        <v>34</v>
      </c>
      <c r="M573">
        <v>60</v>
      </c>
      <c r="N573">
        <v>16</v>
      </c>
      <c r="O573">
        <v>4</v>
      </c>
      <c r="P573">
        <v>16</v>
      </c>
      <c r="Q573">
        <v>42</v>
      </c>
      <c r="R573">
        <v>1</v>
      </c>
      <c r="S573">
        <v>1</v>
      </c>
      <c r="T573">
        <v>10</v>
      </c>
      <c r="U573">
        <v>62</v>
      </c>
      <c r="V573">
        <v>0.23100000000000001</v>
      </c>
      <c r="W573">
        <v>0.26600000000000001</v>
      </c>
      <c r="X573">
        <v>0.50800000000000001</v>
      </c>
      <c r="Y573">
        <v>0.77400000000000002</v>
      </c>
      <c r="Z573">
        <v>132</v>
      </c>
      <c r="AA573">
        <v>14</v>
      </c>
      <c r="AB573">
        <v>3</v>
      </c>
      <c r="AC573">
        <v>0</v>
      </c>
      <c r="AD573">
        <v>1</v>
      </c>
      <c r="AE573">
        <v>0</v>
      </c>
      <c r="AF573">
        <v>2</v>
      </c>
      <c r="AG573">
        <v>0.24</v>
      </c>
      <c r="AH573">
        <v>106</v>
      </c>
      <c r="AI573">
        <v>98</v>
      </c>
      <c r="AJ573" t="s">
        <v>554</v>
      </c>
    </row>
    <row r="574" spans="1:36" x14ac:dyDescent="0.45">
      <c r="A574">
        <v>573</v>
      </c>
      <c r="C574" t="s">
        <v>94</v>
      </c>
      <c r="D574" t="str">
        <f t="shared" si="8"/>
        <v>Jason Heyward2015</v>
      </c>
      <c r="E574" t="s">
        <v>1395</v>
      </c>
      <c r="F574">
        <v>2015</v>
      </c>
      <c r="G574">
        <v>69</v>
      </c>
      <c r="H574">
        <v>274</v>
      </c>
      <c r="I574">
        <v>610</v>
      </c>
      <c r="J574">
        <v>65</v>
      </c>
      <c r="K574">
        <v>239</v>
      </c>
      <c r="L574">
        <v>37</v>
      </c>
      <c r="M574">
        <v>76</v>
      </c>
      <c r="N574">
        <v>16</v>
      </c>
      <c r="O574">
        <v>4</v>
      </c>
      <c r="P574">
        <v>4</v>
      </c>
      <c r="Q574">
        <v>29</v>
      </c>
      <c r="R574">
        <v>12</v>
      </c>
      <c r="S574">
        <v>1</v>
      </c>
      <c r="T574">
        <v>32</v>
      </c>
      <c r="U574">
        <v>33</v>
      </c>
      <c r="V574">
        <v>0.318</v>
      </c>
      <c r="W574">
        <v>0.39700000000000002</v>
      </c>
      <c r="X574">
        <v>0.46899999999999997</v>
      </c>
      <c r="Y574">
        <v>0.86599999999999999</v>
      </c>
      <c r="Z574">
        <v>112</v>
      </c>
      <c r="AA574">
        <v>2</v>
      </c>
      <c r="AB574">
        <v>0</v>
      </c>
      <c r="AC574">
        <v>0</v>
      </c>
      <c r="AD574">
        <v>1</v>
      </c>
      <c r="AE574">
        <v>2</v>
      </c>
      <c r="AF574">
        <v>3</v>
      </c>
      <c r="AG574">
        <v>0.35499999999999998</v>
      </c>
      <c r="AH574">
        <v>117</v>
      </c>
      <c r="AI574">
        <v>137</v>
      </c>
      <c r="AJ574" t="s">
        <v>95</v>
      </c>
    </row>
    <row r="575" spans="1:36" x14ac:dyDescent="0.45">
      <c r="A575">
        <v>574</v>
      </c>
      <c r="C575" t="s">
        <v>393</v>
      </c>
      <c r="D575" t="str">
        <f t="shared" si="8"/>
        <v>Matt Kemp2015</v>
      </c>
      <c r="E575" t="s">
        <v>1395</v>
      </c>
      <c r="F575">
        <v>2015</v>
      </c>
      <c r="G575">
        <v>65</v>
      </c>
      <c r="H575">
        <v>274</v>
      </c>
      <c r="I575">
        <v>648</v>
      </c>
      <c r="J575">
        <v>65</v>
      </c>
      <c r="K575">
        <v>248</v>
      </c>
      <c r="L575">
        <v>36</v>
      </c>
      <c r="M575">
        <v>71</v>
      </c>
      <c r="N575">
        <v>13</v>
      </c>
      <c r="O575">
        <v>1</v>
      </c>
      <c r="P575">
        <v>15</v>
      </c>
      <c r="Q575">
        <v>53</v>
      </c>
      <c r="R575">
        <v>4</v>
      </c>
      <c r="S575">
        <v>1</v>
      </c>
      <c r="T575">
        <v>21</v>
      </c>
      <c r="U575">
        <v>57</v>
      </c>
      <c r="V575">
        <v>0.28599999999999998</v>
      </c>
      <c r="W575">
        <v>0.33900000000000002</v>
      </c>
      <c r="X575">
        <v>0.52800000000000002</v>
      </c>
      <c r="Y575">
        <v>0.86799999999999999</v>
      </c>
      <c r="Z575">
        <v>131</v>
      </c>
      <c r="AA575">
        <v>9</v>
      </c>
      <c r="AB575">
        <v>1</v>
      </c>
      <c r="AC575">
        <v>0</v>
      </c>
      <c r="AD575">
        <v>4</v>
      </c>
      <c r="AE575">
        <v>0</v>
      </c>
      <c r="AF575">
        <v>2</v>
      </c>
      <c r="AG575">
        <v>0.311</v>
      </c>
      <c r="AH575">
        <v>128</v>
      </c>
      <c r="AI575">
        <v>133</v>
      </c>
      <c r="AJ575" t="s">
        <v>394</v>
      </c>
    </row>
    <row r="576" spans="1:36" x14ac:dyDescent="0.45">
      <c r="A576">
        <v>575</v>
      </c>
      <c r="C576" t="s">
        <v>162</v>
      </c>
      <c r="D576" t="str">
        <f t="shared" si="8"/>
        <v>Howie Kendrick2014</v>
      </c>
      <c r="E576" t="s">
        <v>1395</v>
      </c>
      <c r="F576">
        <v>2014</v>
      </c>
      <c r="G576">
        <v>66</v>
      </c>
      <c r="H576">
        <v>274</v>
      </c>
      <c r="I576">
        <v>674</v>
      </c>
      <c r="J576">
        <v>66</v>
      </c>
      <c r="K576">
        <v>252</v>
      </c>
      <c r="L576">
        <v>33</v>
      </c>
      <c r="M576">
        <v>75</v>
      </c>
      <c r="N576">
        <v>16</v>
      </c>
      <c r="O576">
        <v>2</v>
      </c>
      <c r="P576">
        <v>3</v>
      </c>
      <c r="Q576">
        <v>32</v>
      </c>
      <c r="R576">
        <v>3</v>
      </c>
      <c r="S576">
        <v>1</v>
      </c>
      <c r="T576">
        <v>19</v>
      </c>
      <c r="U576">
        <v>47</v>
      </c>
      <c r="V576">
        <v>0.29799999999999999</v>
      </c>
      <c r="W576">
        <v>0.34599999999999997</v>
      </c>
      <c r="X576">
        <v>0.41299999999999998</v>
      </c>
      <c r="Y576">
        <v>0.75800000000000001</v>
      </c>
      <c r="Z576">
        <v>104</v>
      </c>
      <c r="AA576">
        <v>6</v>
      </c>
      <c r="AB576">
        <v>0</v>
      </c>
      <c r="AC576">
        <v>2</v>
      </c>
      <c r="AD576">
        <v>1</v>
      </c>
      <c r="AE576">
        <v>5</v>
      </c>
      <c r="AF576">
        <v>5</v>
      </c>
      <c r="AG576">
        <v>0.35499999999999998</v>
      </c>
      <c r="AH576">
        <v>104</v>
      </c>
      <c r="AI576">
        <v>120</v>
      </c>
      <c r="AJ576" t="s">
        <v>163</v>
      </c>
    </row>
    <row r="577" spans="1:36" x14ac:dyDescent="0.45">
      <c r="A577">
        <v>576</v>
      </c>
      <c r="C577" t="s">
        <v>132</v>
      </c>
      <c r="D577" t="str">
        <f t="shared" si="8"/>
        <v>Jed Lowrie2018</v>
      </c>
      <c r="E577" t="s">
        <v>1395</v>
      </c>
      <c r="F577">
        <v>2018</v>
      </c>
      <c r="G577">
        <v>63</v>
      </c>
      <c r="H577">
        <v>274</v>
      </c>
      <c r="I577">
        <v>680</v>
      </c>
      <c r="J577">
        <v>60</v>
      </c>
      <c r="K577">
        <v>234</v>
      </c>
      <c r="L577">
        <v>35</v>
      </c>
      <c r="M577">
        <v>56</v>
      </c>
      <c r="N577">
        <v>12</v>
      </c>
      <c r="O577">
        <v>0</v>
      </c>
      <c r="P577">
        <v>7</v>
      </c>
      <c r="Q577">
        <v>37</v>
      </c>
      <c r="R577">
        <v>0</v>
      </c>
      <c r="S577">
        <v>0</v>
      </c>
      <c r="T577">
        <v>38</v>
      </c>
      <c r="U577">
        <v>48</v>
      </c>
      <c r="V577">
        <v>0.23899999999999999</v>
      </c>
      <c r="W577">
        <v>0.34699999999999998</v>
      </c>
      <c r="X577">
        <v>0.38</v>
      </c>
      <c r="Y577">
        <v>0.72699999999999998</v>
      </c>
      <c r="Z577">
        <v>89</v>
      </c>
      <c r="AA577">
        <v>5</v>
      </c>
      <c r="AB577">
        <v>1</v>
      </c>
      <c r="AC577">
        <v>0</v>
      </c>
      <c r="AD577">
        <v>1</v>
      </c>
      <c r="AE577">
        <v>1</v>
      </c>
      <c r="AF577">
        <v>1</v>
      </c>
      <c r="AG577">
        <v>0.27200000000000002</v>
      </c>
      <c r="AH577">
        <v>83</v>
      </c>
      <c r="AI577">
        <v>101</v>
      </c>
      <c r="AJ577" t="s">
        <v>133</v>
      </c>
    </row>
    <row r="578" spans="1:36" x14ac:dyDescent="0.45">
      <c r="A578">
        <v>577</v>
      </c>
      <c r="C578" t="s">
        <v>196</v>
      </c>
      <c r="D578" t="str">
        <f t="shared" si="8"/>
        <v>J.D. Martinez2017</v>
      </c>
      <c r="E578" t="s">
        <v>1395</v>
      </c>
      <c r="F578">
        <v>2017</v>
      </c>
      <c r="G578">
        <v>66</v>
      </c>
      <c r="H578">
        <v>274</v>
      </c>
      <c r="I578">
        <v>489</v>
      </c>
      <c r="J578">
        <v>65</v>
      </c>
      <c r="K578">
        <v>245</v>
      </c>
      <c r="L578">
        <v>49</v>
      </c>
      <c r="M578">
        <v>75</v>
      </c>
      <c r="N578">
        <v>14</v>
      </c>
      <c r="O578">
        <v>1</v>
      </c>
      <c r="P578">
        <v>31</v>
      </c>
      <c r="Q578">
        <v>72</v>
      </c>
      <c r="R578">
        <v>3</v>
      </c>
      <c r="S578">
        <v>0</v>
      </c>
      <c r="T578">
        <v>27</v>
      </c>
      <c r="U578">
        <v>79</v>
      </c>
      <c r="V578">
        <v>0.30599999999999999</v>
      </c>
      <c r="W578">
        <v>0.372</v>
      </c>
      <c r="X578">
        <v>0.751</v>
      </c>
      <c r="Y578">
        <v>1.123</v>
      </c>
      <c r="Z578">
        <v>184</v>
      </c>
      <c r="AA578">
        <v>13</v>
      </c>
      <c r="AB578">
        <v>0</v>
      </c>
      <c r="AC578">
        <v>0</v>
      </c>
      <c r="AD578">
        <v>2</v>
      </c>
      <c r="AE578">
        <v>4</v>
      </c>
      <c r="AF578">
        <v>1</v>
      </c>
      <c r="AG578">
        <v>0.32100000000000001</v>
      </c>
      <c r="AH578">
        <v>108</v>
      </c>
      <c r="AI578">
        <v>191</v>
      </c>
      <c r="AJ578" t="s">
        <v>197</v>
      </c>
    </row>
    <row r="579" spans="1:36" x14ac:dyDescent="0.45">
      <c r="A579">
        <v>578</v>
      </c>
      <c r="C579" t="s">
        <v>483</v>
      </c>
      <c r="D579" t="str">
        <f t="shared" ref="D579:D642" si="9">_xlfn.CONCAT(C579, F579)</f>
        <v>Ryan McMahon2019</v>
      </c>
      <c r="E579" t="s">
        <v>1395</v>
      </c>
      <c r="F579">
        <v>2019</v>
      </c>
      <c r="G579">
        <v>70</v>
      </c>
      <c r="H579">
        <v>274</v>
      </c>
      <c r="I579">
        <v>539</v>
      </c>
      <c r="J579">
        <v>63</v>
      </c>
      <c r="K579">
        <v>242</v>
      </c>
      <c r="L579">
        <v>33</v>
      </c>
      <c r="M579">
        <v>59</v>
      </c>
      <c r="N579">
        <v>9</v>
      </c>
      <c r="O579">
        <v>1</v>
      </c>
      <c r="P579">
        <v>17</v>
      </c>
      <c r="Q579">
        <v>47</v>
      </c>
      <c r="R579">
        <v>3</v>
      </c>
      <c r="S579">
        <v>1</v>
      </c>
      <c r="T579">
        <v>29</v>
      </c>
      <c r="U579">
        <v>85</v>
      </c>
      <c r="V579">
        <v>0.24399999999999999</v>
      </c>
      <c r="W579">
        <v>0.32600000000000001</v>
      </c>
      <c r="X579">
        <v>0.5</v>
      </c>
      <c r="Y579">
        <v>0.82599999999999996</v>
      </c>
      <c r="Z579">
        <v>121</v>
      </c>
      <c r="AA579">
        <v>8</v>
      </c>
      <c r="AB579">
        <v>1</v>
      </c>
      <c r="AC579">
        <v>1</v>
      </c>
      <c r="AD579">
        <v>1</v>
      </c>
      <c r="AE579">
        <v>0</v>
      </c>
      <c r="AF579">
        <v>2</v>
      </c>
      <c r="AG579">
        <v>0.29799999999999999</v>
      </c>
      <c r="AH579">
        <v>110</v>
      </c>
      <c r="AI579">
        <v>115</v>
      </c>
      <c r="AJ579" t="s">
        <v>484</v>
      </c>
    </row>
    <row r="580" spans="1:36" x14ac:dyDescent="0.45">
      <c r="A580">
        <v>579</v>
      </c>
      <c r="C580" t="s">
        <v>212</v>
      </c>
      <c r="D580" t="str">
        <f t="shared" si="9"/>
        <v>David Ortiz2015</v>
      </c>
      <c r="E580" t="s">
        <v>1395</v>
      </c>
      <c r="F580">
        <v>2015</v>
      </c>
      <c r="G580">
        <v>66</v>
      </c>
      <c r="H580">
        <v>274</v>
      </c>
      <c r="I580">
        <v>614</v>
      </c>
      <c r="J580">
        <v>65</v>
      </c>
      <c r="K580">
        <v>234</v>
      </c>
      <c r="L580">
        <v>41</v>
      </c>
      <c r="M580">
        <v>76</v>
      </c>
      <c r="N580">
        <v>22</v>
      </c>
      <c r="O580">
        <v>0</v>
      </c>
      <c r="P580">
        <v>22</v>
      </c>
      <c r="Q580">
        <v>65</v>
      </c>
      <c r="R580">
        <v>0</v>
      </c>
      <c r="S580">
        <v>1</v>
      </c>
      <c r="T580">
        <v>34</v>
      </c>
      <c r="U580">
        <v>42</v>
      </c>
      <c r="V580">
        <v>0.32500000000000001</v>
      </c>
      <c r="W580">
        <v>0.40200000000000002</v>
      </c>
      <c r="X580">
        <v>0.70099999999999996</v>
      </c>
      <c r="Y580">
        <v>1.1020000000000001</v>
      </c>
      <c r="Z580">
        <v>164</v>
      </c>
      <c r="AA580">
        <v>6</v>
      </c>
      <c r="AB580">
        <v>0</v>
      </c>
      <c r="AC580">
        <v>0</v>
      </c>
      <c r="AD580">
        <v>6</v>
      </c>
      <c r="AE580">
        <v>8</v>
      </c>
      <c r="AF580">
        <v>3</v>
      </c>
      <c r="AG580">
        <v>0.307</v>
      </c>
      <c r="AH580">
        <v>138</v>
      </c>
      <c r="AI580">
        <v>194</v>
      </c>
      <c r="AJ580" t="s">
        <v>213</v>
      </c>
    </row>
    <row r="581" spans="1:36" x14ac:dyDescent="0.45">
      <c r="A581">
        <v>580</v>
      </c>
      <c r="C581" t="s">
        <v>473</v>
      </c>
      <c r="D581" t="str">
        <f t="shared" si="9"/>
        <v>Amed Rosario2021</v>
      </c>
      <c r="E581" t="s">
        <v>1395</v>
      </c>
      <c r="F581">
        <v>2021</v>
      </c>
      <c r="G581">
        <v>61</v>
      </c>
      <c r="H581">
        <v>274</v>
      </c>
      <c r="I581">
        <v>588</v>
      </c>
      <c r="J581">
        <v>60</v>
      </c>
      <c r="K581">
        <v>256</v>
      </c>
      <c r="L581">
        <v>37</v>
      </c>
      <c r="M581">
        <v>79</v>
      </c>
      <c r="N581">
        <v>16</v>
      </c>
      <c r="O581">
        <v>2</v>
      </c>
      <c r="P581">
        <v>6</v>
      </c>
      <c r="Q581">
        <v>32</v>
      </c>
      <c r="R581">
        <v>5</v>
      </c>
      <c r="S581">
        <v>0</v>
      </c>
      <c r="T581">
        <v>13</v>
      </c>
      <c r="U581">
        <v>55</v>
      </c>
      <c r="V581">
        <v>0.309</v>
      </c>
      <c r="W581">
        <v>0.33900000000000002</v>
      </c>
      <c r="X581">
        <v>0.45700000000000002</v>
      </c>
      <c r="Y581">
        <v>0.79600000000000004</v>
      </c>
      <c r="Z581">
        <v>117</v>
      </c>
      <c r="AA581">
        <v>3</v>
      </c>
      <c r="AB581">
        <v>1</v>
      </c>
      <c r="AC581">
        <v>0</v>
      </c>
      <c r="AD581">
        <v>4</v>
      </c>
      <c r="AE581">
        <v>0</v>
      </c>
      <c r="AF581">
        <v>0</v>
      </c>
      <c r="AG581">
        <v>0.36699999999999999</v>
      </c>
      <c r="AH581">
        <v>117</v>
      </c>
      <c r="AI581">
        <v>115</v>
      </c>
      <c r="AJ581" t="s">
        <v>474</v>
      </c>
    </row>
    <row r="582" spans="1:36" x14ac:dyDescent="0.45">
      <c r="A582">
        <v>581</v>
      </c>
      <c r="C582" t="s">
        <v>627</v>
      </c>
      <c r="D582" t="str">
        <f t="shared" si="9"/>
        <v>Miguel Sanó2021</v>
      </c>
      <c r="E582" t="s">
        <v>1395</v>
      </c>
      <c r="F582">
        <v>2021</v>
      </c>
      <c r="G582">
        <v>67</v>
      </c>
      <c r="H582">
        <v>274</v>
      </c>
      <c r="I582">
        <v>532</v>
      </c>
      <c r="J582">
        <v>67</v>
      </c>
      <c r="K582">
        <v>240</v>
      </c>
      <c r="L582">
        <v>37</v>
      </c>
      <c r="M582">
        <v>60</v>
      </c>
      <c r="N582">
        <v>16</v>
      </c>
      <c r="O582">
        <v>0</v>
      </c>
      <c r="P582">
        <v>15</v>
      </c>
      <c r="Q582">
        <v>40</v>
      </c>
      <c r="R582">
        <v>2</v>
      </c>
      <c r="S582">
        <v>1</v>
      </c>
      <c r="T582">
        <v>33</v>
      </c>
      <c r="U582">
        <v>89</v>
      </c>
      <c r="V582">
        <v>0.25</v>
      </c>
      <c r="W582">
        <v>0.34300000000000003</v>
      </c>
      <c r="X582">
        <v>0.504</v>
      </c>
      <c r="Y582">
        <v>0.84699999999999998</v>
      </c>
      <c r="Z582">
        <v>121</v>
      </c>
      <c r="AA582">
        <v>8</v>
      </c>
      <c r="AB582">
        <v>1</v>
      </c>
      <c r="AC582">
        <v>0</v>
      </c>
      <c r="AD582">
        <v>0</v>
      </c>
      <c r="AE582">
        <v>2</v>
      </c>
      <c r="AF582">
        <v>3</v>
      </c>
      <c r="AG582">
        <v>0.33100000000000002</v>
      </c>
      <c r="AH582">
        <v>118</v>
      </c>
      <c r="AI582">
        <v>127</v>
      </c>
      <c r="AJ582" t="s">
        <v>628</v>
      </c>
    </row>
    <row r="583" spans="1:36" x14ac:dyDescent="0.45">
      <c r="A583">
        <v>582</v>
      </c>
      <c r="C583" t="s">
        <v>272</v>
      </c>
      <c r="D583" t="str">
        <f t="shared" si="9"/>
        <v>Corey Seager2022</v>
      </c>
      <c r="E583" t="s">
        <v>1395</v>
      </c>
      <c r="F583">
        <v>2022</v>
      </c>
      <c r="G583">
        <v>63</v>
      </c>
      <c r="H583">
        <v>274</v>
      </c>
      <c r="I583">
        <v>663</v>
      </c>
      <c r="J583">
        <v>63</v>
      </c>
      <c r="K583">
        <v>247</v>
      </c>
      <c r="L583">
        <v>43</v>
      </c>
      <c r="M583">
        <v>58</v>
      </c>
      <c r="N583">
        <v>13</v>
      </c>
      <c r="O583">
        <v>0</v>
      </c>
      <c r="P583">
        <v>11</v>
      </c>
      <c r="Q583">
        <v>31</v>
      </c>
      <c r="R583">
        <v>0</v>
      </c>
      <c r="S583">
        <v>0</v>
      </c>
      <c r="T583">
        <v>22</v>
      </c>
      <c r="U583">
        <v>41</v>
      </c>
      <c r="V583">
        <v>0.23499999999999999</v>
      </c>
      <c r="W583">
        <v>0.307</v>
      </c>
      <c r="X583">
        <v>0.42099999999999999</v>
      </c>
      <c r="Y583">
        <v>0.72799999999999998</v>
      </c>
      <c r="Z583">
        <v>104</v>
      </c>
      <c r="AA583">
        <v>9</v>
      </c>
      <c r="AB583">
        <v>4</v>
      </c>
      <c r="AC583">
        <v>0</v>
      </c>
      <c r="AD583">
        <v>1</v>
      </c>
      <c r="AE583">
        <v>1</v>
      </c>
      <c r="AF583">
        <v>1</v>
      </c>
      <c r="AG583">
        <v>0.24</v>
      </c>
      <c r="AH583">
        <v>89</v>
      </c>
      <c r="AI583">
        <v>105</v>
      </c>
      <c r="AJ583" t="s">
        <v>273</v>
      </c>
    </row>
    <row r="584" spans="1:36" x14ac:dyDescent="0.45">
      <c r="A584">
        <v>583</v>
      </c>
      <c r="C584" t="s">
        <v>413</v>
      </c>
      <c r="D584" t="str">
        <f t="shared" si="9"/>
        <v>Travis Shaw2017</v>
      </c>
      <c r="E584" t="s">
        <v>1395</v>
      </c>
      <c r="F584">
        <v>2017</v>
      </c>
      <c r="G584">
        <v>66</v>
      </c>
      <c r="H584">
        <v>274</v>
      </c>
      <c r="I584">
        <v>606</v>
      </c>
      <c r="J584">
        <v>65</v>
      </c>
      <c r="K584">
        <v>240</v>
      </c>
      <c r="L584">
        <v>34</v>
      </c>
      <c r="M584">
        <v>58</v>
      </c>
      <c r="N584">
        <v>12</v>
      </c>
      <c r="O584">
        <v>0</v>
      </c>
      <c r="P584">
        <v>12</v>
      </c>
      <c r="Q584">
        <v>36</v>
      </c>
      <c r="R584">
        <v>3</v>
      </c>
      <c r="S584">
        <v>0</v>
      </c>
      <c r="T584">
        <v>30</v>
      </c>
      <c r="U584">
        <v>68</v>
      </c>
      <c r="V584">
        <v>0.24199999999999999</v>
      </c>
      <c r="W584">
        <v>0.32600000000000001</v>
      </c>
      <c r="X584">
        <v>0.442</v>
      </c>
      <c r="Y584">
        <v>0.76800000000000002</v>
      </c>
      <c r="Z584">
        <v>106</v>
      </c>
      <c r="AA584">
        <v>10</v>
      </c>
      <c r="AB584">
        <v>1</v>
      </c>
      <c r="AC584">
        <v>1</v>
      </c>
      <c r="AD584">
        <v>2</v>
      </c>
      <c r="AE584">
        <v>3</v>
      </c>
      <c r="AF584">
        <v>1</v>
      </c>
      <c r="AG584">
        <v>0.28399999999999997</v>
      </c>
      <c r="AH584">
        <v>80</v>
      </c>
      <c r="AI584">
        <v>104</v>
      </c>
      <c r="AJ584" t="s">
        <v>414</v>
      </c>
    </row>
    <row r="585" spans="1:36" x14ac:dyDescent="0.45">
      <c r="A585">
        <v>584</v>
      </c>
      <c r="C585" t="s">
        <v>1412</v>
      </c>
      <c r="D585" t="str">
        <f t="shared" si="9"/>
        <v>Devon Travis2016</v>
      </c>
      <c r="E585" t="s">
        <v>1395</v>
      </c>
      <c r="F585">
        <v>2016</v>
      </c>
      <c r="G585">
        <v>63</v>
      </c>
      <c r="H585">
        <v>274</v>
      </c>
      <c r="I585">
        <v>432</v>
      </c>
      <c r="J585">
        <v>63</v>
      </c>
      <c r="K585">
        <v>262</v>
      </c>
      <c r="L585">
        <v>33</v>
      </c>
      <c r="M585">
        <v>84</v>
      </c>
      <c r="N585">
        <v>20</v>
      </c>
      <c r="O585">
        <v>1</v>
      </c>
      <c r="P585">
        <v>5</v>
      </c>
      <c r="Q585">
        <v>29</v>
      </c>
      <c r="R585">
        <v>1</v>
      </c>
      <c r="S585">
        <v>0</v>
      </c>
      <c r="T585">
        <v>11</v>
      </c>
      <c r="U585">
        <v>57</v>
      </c>
      <c r="V585">
        <v>0.32100000000000001</v>
      </c>
      <c r="W585">
        <v>0.34799999999999998</v>
      </c>
      <c r="X585">
        <v>0.46200000000000002</v>
      </c>
      <c r="Y585">
        <v>0.81</v>
      </c>
      <c r="Z585">
        <v>121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1</v>
      </c>
      <c r="AG585">
        <v>0.39500000000000002</v>
      </c>
      <c r="AH585">
        <v>107</v>
      </c>
      <c r="AI585">
        <v>120</v>
      </c>
      <c r="AJ585" t="s">
        <v>1413</v>
      </c>
    </row>
    <row r="586" spans="1:36" x14ac:dyDescent="0.45">
      <c r="A586">
        <v>585</v>
      </c>
      <c r="C586" t="s">
        <v>571</v>
      </c>
      <c r="D586" t="str">
        <f t="shared" si="9"/>
        <v>Nick Ahmed2019</v>
      </c>
      <c r="E586" t="s">
        <v>1395</v>
      </c>
      <c r="F586">
        <v>2019</v>
      </c>
      <c r="G586">
        <v>69</v>
      </c>
      <c r="H586">
        <v>273</v>
      </c>
      <c r="I586">
        <v>625</v>
      </c>
      <c r="J586">
        <v>68</v>
      </c>
      <c r="K586">
        <v>239</v>
      </c>
      <c r="L586">
        <v>33</v>
      </c>
      <c r="M586">
        <v>58</v>
      </c>
      <c r="N586">
        <v>13</v>
      </c>
      <c r="O586">
        <v>3</v>
      </c>
      <c r="P586">
        <v>10</v>
      </c>
      <c r="Q586">
        <v>43</v>
      </c>
      <c r="R586">
        <v>2</v>
      </c>
      <c r="S586">
        <v>2</v>
      </c>
      <c r="T586">
        <v>28</v>
      </c>
      <c r="U586">
        <v>43</v>
      </c>
      <c r="V586">
        <v>0.24299999999999999</v>
      </c>
      <c r="W586">
        <v>0.32200000000000001</v>
      </c>
      <c r="X586">
        <v>0.44800000000000001</v>
      </c>
      <c r="Y586">
        <v>0.77</v>
      </c>
      <c r="Z586">
        <v>107</v>
      </c>
      <c r="AA586">
        <v>7</v>
      </c>
      <c r="AB586">
        <v>2</v>
      </c>
      <c r="AC586">
        <v>0</v>
      </c>
      <c r="AD586">
        <v>4</v>
      </c>
      <c r="AE586">
        <v>1</v>
      </c>
      <c r="AF586">
        <v>7</v>
      </c>
      <c r="AG586">
        <v>0.253</v>
      </c>
      <c r="AH586">
        <v>104</v>
      </c>
      <c r="AI586">
        <v>102</v>
      </c>
      <c r="AJ586" t="s">
        <v>572</v>
      </c>
    </row>
    <row r="587" spans="1:36" x14ac:dyDescent="0.45">
      <c r="A587">
        <v>586</v>
      </c>
      <c r="C587" t="s">
        <v>807</v>
      </c>
      <c r="D587" t="str">
        <f t="shared" si="9"/>
        <v>Carlos Beltrán2016</v>
      </c>
      <c r="E587" t="s">
        <v>1395</v>
      </c>
      <c r="F587">
        <v>2016</v>
      </c>
      <c r="G587">
        <v>68</v>
      </c>
      <c r="H587">
        <v>273</v>
      </c>
      <c r="I587">
        <v>593</v>
      </c>
      <c r="J587">
        <v>64</v>
      </c>
      <c r="K587">
        <v>254</v>
      </c>
      <c r="L587">
        <v>28</v>
      </c>
      <c r="M587">
        <v>74</v>
      </c>
      <c r="N587">
        <v>15</v>
      </c>
      <c r="O587">
        <v>0</v>
      </c>
      <c r="P587">
        <v>10</v>
      </c>
      <c r="Q587">
        <v>37</v>
      </c>
      <c r="R587">
        <v>1</v>
      </c>
      <c r="S587">
        <v>0</v>
      </c>
      <c r="T587">
        <v>18</v>
      </c>
      <c r="U587">
        <v>42</v>
      </c>
      <c r="V587">
        <v>0.29099999999999998</v>
      </c>
      <c r="W587">
        <v>0.33700000000000002</v>
      </c>
      <c r="X587">
        <v>0.46899999999999997</v>
      </c>
      <c r="Y587">
        <v>0.80600000000000005</v>
      </c>
      <c r="Z587">
        <v>119</v>
      </c>
      <c r="AA587">
        <v>9</v>
      </c>
      <c r="AB587">
        <v>0</v>
      </c>
      <c r="AC587">
        <v>0</v>
      </c>
      <c r="AD587">
        <v>1</v>
      </c>
      <c r="AE587">
        <v>3</v>
      </c>
      <c r="AF587">
        <v>1</v>
      </c>
      <c r="AG587">
        <v>0.315</v>
      </c>
      <c r="AH587">
        <v>91</v>
      </c>
      <c r="AI587">
        <v>118</v>
      </c>
      <c r="AJ587" t="s">
        <v>808</v>
      </c>
    </row>
    <row r="588" spans="1:36" x14ac:dyDescent="0.45">
      <c r="A588">
        <v>587</v>
      </c>
      <c r="C588" t="s">
        <v>322</v>
      </c>
      <c r="D588" t="str">
        <f t="shared" si="9"/>
        <v>Kole Calhoun2018</v>
      </c>
      <c r="E588" t="s">
        <v>1395</v>
      </c>
      <c r="F588">
        <v>2018</v>
      </c>
      <c r="G588">
        <v>62</v>
      </c>
      <c r="H588">
        <v>273</v>
      </c>
      <c r="I588">
        <v>552</v>
      </c>
      <c r="J588">
        <v>62</v>
      </c>
      <c r="K588">
        <v>234</v>
      </c>
      <c r="L588">
        <v>40</v>
      </c>
      <c r="M588">
        <v>54</v>
      </c>
      <c r="N588">
        <v>13</v>
      </c>
      <c r="O588">
        <v>1</v>
      </c>
      <c r="P588">
        <v>10</v>
      </c>
      <c r="Q588">
        <v>31</v>
      </c>
      <c r="R588">
        <v>2</v>
      </c>
      <c r="S588">
        <v>1</v>
      </c>
      <c r="T588">
        <v>35</v>
      </c>
      <c r="U588">
        <v>70</v>
      </c>
      <c r="V588">
        <v>0.23100000000000001</v>
      </c>
      <c r="W588">
        <v>0.33100000000000002</v>
      </c>
      <c r="X588">
        <v>0.42299999999999999</v>
      </c>
      <c r="Y588">
        <v>0.754</v>
      </c>
      <c r="Z588">
        <v>99</v>
      </c>
      <c r="AA588">
        <v>1</v>
      </c>
      <c r="AB588">
        <v>1</v>
      </c>
      <c r="AC588">
        <v>0</v>
      </c>
      <c r="AD588">
        <v>2</v>
      </c>
      <c r="AE588">
        <v>2</v>
      </c>
      <c r="AF588">
        <v>1</v>
      </c>
      <c r="AG588">
        <v>0.28199999999999997</v>
      </c>
      <c r="AH588">
        <v>132</v>
      </c>
      <c r="AI588">
        <v>107</v>
      </c>
      <c r="AJ588" t="s">
        <v>323</v>
      </c>
    </row>
    <row r="589" spans="1:36" x14ac:dyDescent="0.45">
      <c r="A589">
        <v>588</v>
      </c>
      <c r="C589" t="s">
        <v>188</v>
      </c>
      <c r="D589" t="str">
        <f t="shared" si="9"/>
        <v>Robinson Canó2014</v>
      </c>
      <c r="E589" t="s">
        <v>1395</v>
      </c>
      <c r="F589">
        <v>2014</v>
      </c>
      <c r="G589">
        <v>66</v>
      </c>
      <c r="H589">
        <v>273</v>
      </c>
      <c r="I589">
        <v>665</v>
      </c>
      <c r="J589">
        <v>66</v>
      </c>
      <c r="K589">
        <v>242</v>
      </c>
      <c r="L589">
        <v>28</v>
      </c>
      <c r="M589">
        <v>69</v>
      </c>
      <c r="N589">
        <v>15</v>
      </c>
      <c r="O589">
        <v>1</v>
      </c>
      <c r="P589">
        <v>7</v>
      </c>
      <c r="Q589">
        <v>25</v>
      </c>
      <c r="R589">
        <v>3</v>
      </c>
      <c r="S589">
        <v>1</v>
      </c>
      <c r="T589">
        <v>28</v>
      </c>
      <c r="U589">
        <v>23</v>
      </c>
      <c r="V589">
        <v>0.28499999999999998</v>
      </c>
      <c r="W589">
        <v>0.36599999999999999</v>
      </c>
      <c r="X589">
        <v>0.442</v>
      </c>
      <c r="Y589">
        <v>0.80800000000000005</v>
      </c>
      <c r="Z589">
        <v>107</v>
      </c>
      <c r="AA589">
        <v>9</v>
      </c>
      <c r="AB589">
        <v>3</v>
      </c>
      <c r="AC589">
        <v>0</v>
      </c>
      <c r="AD589">
        <v>0</v>
      </c>
      <c r="AE589">
        <v>11</v>
      </c>
      <c r="AF589">
        <v>2</v>
      </c>
      <c r="AG589">
        <v>0.29299999999999998</v>
      </c>
      <c r="AH589">
        <v>93</v>
      </c>
      <c r="AI589">
        <v>134</v>
      </c>
      <c r="AJ589" t="s">
        <v>189</v>
      </c>
    </row>
    <row r="590" spans="1:36" x14ac:dyDescent="0.45">
      <c r="A590">
        <v>589</v>
      </c>
      <c r="C590" t="s">
        <v>407</v>
      </c>
      <c r="D590" t="str">
        <f t="shared" si="9"/>
        <v>Brandon Crawford2017</v>
      </c>
      <c r="E590" t="s">
        <v>1395</v>
      </c>
      <c r="F590">
        <v>2017</v>
      </c>
      <c r="G590">
        <v>71</v>
      </c>
      <c r="H590">
        <v>273</v>
      </c>
      <c r="I590">
        <v>570</v>
      </c>
      <c r="J590">
        <v>66</v>
      </c>
      <c r="K590">
        <v>247</v>
      </c>
      <c r="L590">
        <v>30</v>
      </c>
      <c r="M590">
        <v>70</v>
      </c>
      <c r="N590">
        <v>21</v>
      </c>
      <c r="O590">
        <v>0</v>
      </c>
      <c r="P590">
        <v>6</v>
      </c>
      <c r="Q590">
        <v>32</v>
      </c>
      <c r="R590">
        <v>1</v>
      </c>
      <c r="S590">
        <v>4</v>
      </c>
      <c r="T590">
        <v>25</v>
      </c>
      <c r="U590">
        <v>52</v>
      </c>
      <c r="V590">
        <v>0.28299999999999997</v>
      </c>
      <c r="W590">
        <v>0.34799999999999998</v>
      </c>
      <c r="X590">
        <v>0.441</v>
      </c>
      <c r="Y590">
        <v>0.78900000000000003</v>
      </c>
      <c r="Z590">
        <v>109</v>
      </c>
      <c r="AA590">
        <v>10</v>
      </c>
      <c r="AB590">
        <v>0</v>
      </c>
      <c r="AC590">
        <v>0</v>
      </c>
      <c r="AD590">
        <v>1</v>
      </c>
      <c r="AE590">
        <v>1</v>
      </c>
      <c r="AF590">
        <v>1</v>
      </c>
      <c r="AG590">
        <v>0.33700000000000002</v>
      </c>
      <c r="AH590">
        <v>124</v>
      </c>
      <c r="AI590">
        <v>111</v>
      </c>
      <c r="AJ590" t="s">
        <v>408</v>
      </c>
    </row>
    <row r="591" spans="1:36" x14ac:dyDescent="0.45">
      <c r="A591">
        <v>590</v>
      </c>
      <c r="C591" t="s">
        <v>266</v>
      </c>
      <c r="D591" t="str">
        <f t="shared" si="9"/>
        <v>Scooter Gennett2016</v>
      </c>
      <c r="E591" t="s">
        <v>1395</v>
      </c>
      <c r="F591">
        <v>2016</v>
      </c>
      <c r="G591">
        <v>69</v>
      </c>
      <c r="H591">
        <v>273</v>
      </c>
      <c r="I591">
        <v>542</v>
      </c>
      <c r="J591">
        <v>60</v>
      </c>
      <c r="K591">
        <v>254</v>
      </c>
      <c r="L591">
        <v>26</v>
      </c>
      <c r="M591">
        <v>67</v>
      </c>
      <c r="N591">
        <v>17</v>
      </c>
      <c r="O591">
        <v>0</v>
      </c>
      <c r="P591">
        <v>7</v>
      </c>
      <c r="Q591">
        <v>33</v>
      </c>
      <c r="R591">
        <v>4</v>
      </c>
      <c r="S591">
        <v>0</v>
      </c>
      <c r="T591">
        <v>15</v>
      </c>
      <c r="U591">
        <v>55</v>
      </c>
      <c r="V591">
        <v>0.26400000000000001</v>
      </c>
      <c r="W591">
        <v>0.309</v>
      </c>
      <c r="X591">
        <v>0.41299999999999998</v>
      </c>
      <c r="Y591">
        <v>0.72199999999999998</v>
      </c>
      <c r="Z591">
        <v>105</v>
      </c>
      <c r="AA591">
        <v>6</v>
      </c>
      <c r="AB591">
        <v>2</v>
      </c>
      <c r="AC591">
        <v>1</v>
      </c>
      <c r="AD591">
        <v>1</v>
      </c>
      <c r="AE591">
        <v>0</v>
      </c>
      <c r="AF591">
        <v>4</v>
      </c>
      <c r="AG591">
        <v>0.311</v>
      </c>
      <c r="AH591">
        <v>98</v>
      </c>
      <c r="AI591">
        <v>96</v>
      </c>
      <c r="AJ591" t="s">
        <v>267</v>
      </c>
    </row>
    <row r="592" spans="1:36" x14ac:dyDescent="0.45">
      <c r="A592">
        <v>591</v>
      </c>
      <c r="C592" t="s">
        <v>647</v>
      </c>
      <c r="D592" t="str">
        <f t="shared" si="9"/>
        <v>Andrés Giménez2023</v>
      </c>
      <c r="E592" t="s">
        <v>1395</v>
      </c>
      <c r="F592">
        <v>2023</v>
      </c>
      <c r="G592">
        <v>67</v>
      </c>
      <c r="H592">
        <v>273</v>
      </c>
      <c r="I592">
        <v>616</v>
      </c>
      <c r="J592">
        <v>63</v>
      </c>
      <c r="K592">
        <v>251</v>
      </c>
      <c r="L592">
        <v>36</v>
      </c>
      <c r="M592">
        <v>64</v>
      </c>
      <c r="N592">
        <v>13</v>
      </c>
      <c r="O592">
        <v>1</v>
      </c>
      <c r="P592">
        <v>8</v>
      </c>
      <c r="Q592">
        <v>28</v>
      </c>
      <c r="R592">
        <v>15</v>
      </c>
      <c r="S592">
        <v>3</v>
      </c>
      <c r="T592">
        <v>14</v>
      </c>
      <c r="U592">
        <v>55</v>
      </c>
      <c r="V592">
        <v>0.255</v>
      </c>
      <c r="W592">
        <v>0.30599999999999999</v>
      </c>
      <c r="X592">
        <v>0.41</v>
      </c>
      <c r="Y592">
        <v>0.71699999999999997</v>
      </c>
      <c r="Z592">
        <v>103</v>
      </c>
      <c r="AA592">
        <v>5</v>
      </c>
      <c r="AB592">
        <v>5</v>
      </c>
      <c r="AC592">
        <v>2</v>
      </c>
      <c r="AD592">
        <v>1</v>
      </c>
      <c r="AE592">
        <v>1</v>
      </c>
      <c r="AF592">
        <v>2</v>
      </c>
      <c r="AG592">
        <v>0.29599999999999999</v>
      </c>
      <c r="AH592">
        <v>100</v>
      </c>
      <c r="AI592">
        <v>93</v>
      </c>
      <c r="AJ592" t="s">
        <v>648</v>
      </c>
    </row>
    <row r="593" spans="1:36" x14ac:dyDescent="0.45">
      <c r="A593">
        <v>592</v>
      </c>
      <c r="C593" t="s">
        <v>647</v>
      </c>
      <c r="D593" t="str">
        <f t="shared" si="9"/>
        <v>Andrés Giménez2022</v>
      </c>
      <c r="E593" t="s">
        <v>1395</v>
      </c>
      <c r="F593">
        <v>2022</v>
      </c>
      <c r="G593">
        <v>67</v>
      </c>
      <c r="H593">
        <v>273</v>
      </c>
      <c r="I593">
        <v>557</v>
      </c>
      <c r="J593">
        <v>63</v>
      </c>
      <c r="K593">
        <v>238</v>
      </c>
      <c r="L593">
        <v>33</v>
      </c>
      <c r="M593">
        <v>71</v>
      </c>
      <c r="N593">
        <v>14</v>
      </c>
      <c r="O593">
        <v>1</v>
      </c>
      <c r="P593">
        <v>7</v>
      </c>
      <c r="Q593">
        <v>26</v>
      </c>
      <c r="R593">
        <v>13</v>
      </c>
      <c r="S593">
        <v>1</v>
      </c>
      <c r="T593">
        <v>20</v>
      </c>
      <c r="U593">
        <v>51</v>
      </c>
      <c r="V593">
        <v>0.29799999999999999</v>
      </c>
      <c r="W593">
        <v>0.38500000000000001</v>
      </c>
      <c r="X593">
        <v>0.45400000000000001</v>
      </c>
      <c r="Y593">
        <v>0.83799999999999997</v>
      </c>
      <c r="Z593">
        <v>108</v>
      </c>
      <c r="AA593">
        <v>4</v>
      </c>
      <c r="AB593">
        <v>14</v>
      </c>
      <c r="AC593">
        <v>0</v>
      </c>
      <c r="AD593">
        <v>1</v>
      </c>
      <c r="AE593">
        <v>3</v>
      </c>
      <c r="AF593">
        <v>0</v>
      </c>
      <c r="AG593">
        <v>0.35399999999999998</v>
      </c>
      <c r="AH593">
        <v>101</v>
      </c>
      <c r="AI593">
        <v>139</v>
      </c>
      <c r="AJ593" t="s">
        <v>648</v>
      </c>
    </row>
    <row r="594" spans="1:36" x14ac:dyDescent="0.45">
      <c r="A594">
        <v>593</v>
      </c>
      <c r="C594" t="s">
        <v>76</v>
      </c>
      <c r="D594" t="str">
        <f t="shared" si="9"/>
        <v>Paul Goldschmidt2018</v>
      </c>
      <c r="E594" t="s">
        <v>1395</v>
      </c>
      <c r="F594">
        <v>2018</v>
      </c>
      <c r="G594">
        <v>63</v>
      </c>
      <c r="H594">
        <v>273</v>
      </c>
      <c r="I594">
        <v>690</v>
      </c>
      <c r="J594">
        <v>62</v>
      </c>
      <c r="K594">
        <v>237</v>
      </c>
      <c r="L594">
        <v>34</v>
      </c>
      <c r="M594">
        <v>72</v>
      </c>
      <c r="N594">
        <v>16</v>
      </c>
      <c r="O594">
        <v>1</v>
      </c>
      <c r="P594">
        <v>12</v>
      </c>
      <c r="Q594">
        <v>31</v>
      </c>
      <c r="R594">
        <v>4</v>
      </c>
      <c r="S594">
        <v>2</v>
      </c>
      <c r="T594">
        <v>34</v>
      </c>
      <c r="U594">
        <v>63</v>
      </c>
      <c r="V594">
        <v>0.30399999999999999</v>
      </c>
      <c r="W594">
        <v>0.39300000000000002</v>
      </c>
      <c r="X594">
        <v>0.53200000000000003</v>
      </c>
      <c r="Y594">
        <v>0.92500000000000004</v>
      </c>
      <c r="Z594">
        <v>126</v>
      </c>
      <c r="AA594">
        <v>6</v>
      </c>
      <c r="AB594">
        <v>1</v>
      </c>
      <c r="AC594">
        <v>0</v>
      </c>
      <c r="AD594">
        <v>0</v>
      </c>
      <c r="AE594">
        <v>6</v>
      </c>
      <c r="AF594">
        <v>4</v>
      </c>
      <c r="AG594">
        <v>0.37</v>
      </c>
      <c r="AH594">
        <v>101</v>
      </c>
      <c r="AI594">
        <v>153</v>
      </c>
      <c r="AJ594" t="s">
        <v>77</v>
      </c>
    </row>
    <row r="595" spans="1:36" x14ac:dyDescent="0.45">
      <c r="A595">
        <v>594</v>
      </c>
      <c r="C595" t="s">
        <v>352</v>
      </c>
      <c r="D595" t="str">
        <f t="shared" si="9"/>
        <v>Ian Happ2022</v>
      </c>
      <c r="E595" t="s">
        <v>1395</v>
      </c>
      <c r="F595">
        <v>2022</v>
      </c>
      <c r="G595">
        <v>68</v>
      </c>
      <c r="H595">
        <v>273</v>
      </c>
      <c r="I595">
        <v>641</v>
      </c>
      <c r="J595">
        <v>66</v>
      </c>
      <c r="K595">
        <v>255</v>
      </c>
      <c r="L595">
        <v>31</v>
      </c>
      <c r="M595">
        <v>68</v>
      </c>
      <c r="N595">
        <v>19</v>
      </c>
      <c r="O595">
        <v>0</v>
      </c>
      <c r="P595">
        <v>8</v>
      </c>
      <c r="Q595">
        <v>30</v>
      </c>
      <c r="R595">
        <v>3</v>
      </c>
      <c r="S595">
        <v>1</v>
      </c>
      <c r="T595">
        <v>16</v>
      </c>
      <c r="U595">
        <v>70</v>
      </c>
      <c r="V595">
        <v>0.26700000000000002</v>
      </c>
      <c r="W595">
        <v>0.311</v>
      </c>
      <c r="X595">
        <v>0.435</v>
      </c>
      <c r="Y595">
        <v>0.747</v>
      </c>
      <c r="Z595">
        <v>111</v>
      </c>
      <c r="AA595">
        <v>3</v>
      </c>
      <c r="AB595">
        <v>1</v>
      </c>
      <c r="AC595">
        <v>0</v>
      </c>
      <c r="AD595">
        <v>1</v>
      </c>
      <c r="AE595">
        <v>1</v>
      </c>
      <c r="AF595">
        <v>0</v>
      </c>
      <c r="AG595">
        <v>0.33700000000000002</v>
      </c>
      <c r="AH595">
        <v>90</v>
      </c>
      <c r="AI595">
        <v>110</v>
      </c>
      <c r="AJ595" t="s">
        <v>353</v>
      </c>
    </row>
    <row r="596" spans="1:36" x14ac:dyDescent="0.45">
      <c r="A596">
        <v>595</v>
      </c>
      <c r="C596" t="s">
        <v>66</v>
      </c>
      <c r="D596" t="str">
        <f t="shared" si="9"/>
        <v>Aaron Judge2021</v>
      </c>
      <c r="E596" t="s">
        <v>1395</v>
      </c>
      <c r="F596">
        <v>2021</v>
      </c>
      <c r="G596">
        <v>64</v>
      </c>
      <c r="H596">
        <v>273</v>
      </c>
      <c r="I596">
        <v>633</v>
      </c>
      <c r="J596">
        <v>63</v>
      </c>
      <c r="K596">
        <v>238</v>
      </c>
      <c r="L596">
        <v>38</v>
      </c>
      <c r="M596">
        <v>70</v>
      </c>
      <c r="N596">
        <v>11</v>
      </c>
      <c r="O596">
        <v>0</v>
      </c>
      <c r="P596">
        <v>18</v>
      </c>
      <c r="Q596">
        <v>51</v>
      </c>
      <c r="R596">
        <v>5</v>
      </c>
      <c r="S596">
        <v>1</v>
      </c>
      <c r="T596">
        <v>29</v>
      </c>
      <c r="U596">
        <v>68</v>
      </c>
      <c r="V596">
        <v>0.29399999999999998</v>
      </c>
      <c r="W596">
        <v>0.37</v>
      </c>
      <c r="X596">
        <v>0.56699999999999995</v>
      </c>
      <c r="Y596">
        <v>0.93700000000000006</v>
      </c>
      <c r="Z596">
        <v>135</v>
      </c>
      <c r="AA596">
        <v>7</v>
      </c>
      <c r="AB596">
        <v>2</v>
      </c>
      <c r="AC596">
        <v>0</v>
      </c>
      <c r="AD596">
        <v>4</v>
      </c>
      <c r="AE596">
        <v>1</v>
      </c>
      <c r="AF596">
        <v>3</v>
      </c>
      <c r="AG596">
        <v>0.33300000000000002</v>
      </c>
      <c r="AH596">
        <v>103</v>
      </c>
      <c r="AI596">
        <v>151</v>
      </c>
      <c r="AJ596" t="s">
        <v>67</v>
      </c>
    </row>
    <row r="597" spans="1:36" x14ac:dyDescent="0.45">
      <c r="A597">
        <v>596</v>
      </c>
      <c r="C597" t="s">
        <v>324</v>
      </c>
      <c r="D597" t="str">
        <f t="shared" si="9"/>
        <v>Jonathan Lucroy2014</v>
      </c>
      <c r="E597" t="s">
        <v>1395</v>
      </c>
      <c r="F597">
        <v>2014</v>
      </c>
      <c r="G597">
        <v>65</v>
      </c>
      <c r="H597">
        <v>273</v>
      </c>
      <c r="I597">
        <v>655</v>
      </c>
      <c r="J597">
        <v>64</v>
      </c>
      <c r="K597">
        <v>245</v>
      </c>
      <c r="L597">
        <v>28</v>
      </c>
      <c r="M597">
        <v>69</v>
      </c>
      <c r="N597">
        <v>21</v>
      </c>
      <c r="O597">
        <v>1</v>
      </c>
      <c r="P597">
        <v>4</v>
      </c>
      <c r="Q597">
        <v>25</v>
      </c>
      <c r="R597">
        <v>1</v>
      </c>
      <c r="S597">
        <v>1</v>
      </c>
      <c r="T597">
        <v>27</v>
      </c>
      <c r="U597">
        <v>29</v>
      </c>
      <c r="V597">
        <v>0.28199999999999997</v>
      </c>
      <c r="W597">
        <v>0.35499999999999998</v>
      </c>
      <c r="X597">
        <v>0.42499999999999999</v>
      </c>
      <c r="Y597">
        <v>0.78</v>
      </c>
      <c r="Z597">
        <v>104</v>
      </c>
      <c r="AA597">
        <v>7</v>
      </c>
      <c r="AB597">
        <v>1</v>
      </c>
      <c r="AC597">
        <v>0</v>
      </c>
      <c r="AD597">
        <v>0</v>
      </c>
      <c r="AE597">
        <v>0</v>
      </c>
      <c r="AF597">
        <v>4</v>
      </c>
      <c r="AG597">
        <v>0.307</v>
      </c>
      <c r="AH597">
        <v>86</v>
      </c>
      <c r="AI597">
        <v>126</v>
      </c>
      <c r="AJ597" t="s">
        <v>325</v>
      </c>
    </row>
    <row r="598" spans="1:36" x14ac:dyDescent="0.45">
      <c r="A598">
        <v>597</v>
      </c>
      <c r="C598" t="s">
        <v>683</v>
      </c>
      <c r="D598" t="str">
        <f t="shared" si="9"/>
        <v>Víctor Martínez2016</v>
      </c>
      <c r="E598" t="s">
        <v>1395</v>
      </c>
      <c r="F598">
        <v>2016</v>
      </c>
      <c r="G598">
        <v>68</v>
      </c>
      <c r="H598">
        <v>273</v>
      </c>
      <c r="I598">
        <v>610</v>
      </c>
      <c r="J598">
        <v>65</v>
      </c>
      <c r="K598">
        <v>242</v>
      </c>
      <c r="L598">
        <v>27</v>
      </c>
      <c r="M598">
        <v>65</v>
      </c>
      <c r="N598">
        <v>8</v>
      </c>
      <c r="O598">
        <v>0</v>
      </c>
      <c r="P598">
        <v>10</v>
      </c>
      <c r="Q598">
        <v>34</v>
      </c>
      <c r="R598">
        <v>0</v>
      </c>
      <c r="S598">
        <v>0</v>
      </c>
      <c r="T598">
        <v>28</v>
      </c>
      <c r="U598">
        <v>42</v>
      </c>
      <c r="V598">
        <v>0.26900000000000002</v>
      </c>
      <c r="W598">
        <v>0.34799999999999998</v>
      </c>
      <c r="X598">
        <v>0.42599999999999999</v>
      </c>
      <c r="Y598">
        <v>0.77400000000000002</v>
      </c>
      <c r="Z598">
        <v>103</v>
      </c>
      <c r="AA598">
        <v>10</v>
      </c>
      <c r="AB598">
        <v>2</v>
      </c>
      <c r="AC598">
        <v>0</v>
      </c>
      <c r="AD598">
        <v>1</v>
      </c>
      <c r="AE598">
        <v>5</v>
      </c>
      <c r="AF598">
        <v>1</v>
      </c>
      <c r="AG598">
        <v>0.28799999999999998</v>
      </c>
      <c r="AH598">
        <v>89</v>
      </c>
      <c r="AI598">
        <v>111</v>
      </c>
      <c r="AJ598" t="s">
        <v>684</v>
      </c>
    </row>
    <row r="599" spans="1:36" x14ac:dyDescent="0.45">
      <c r="A599">
        <v>598</v>
      </c>
      <c r="C599" t="s">
        <v>80</v>
      </c>
      <c r="D599" t="str">
        <f t="shared" si="9"/>
        <v>Andrew McCutchen2018</v>
      </c>
      <c r="E599" t="s">
        <v>1395</v>
      </c>
      <c r="F599">
        <v>2018</v>
      </c>
      <c r="G599">
        <v>61</v>
      </c>
      <c r="H599">
        <v>273</v>
      </c>
      <c r="I599">
        <v>682</v>
      </c>
      <c r="J599">
        <v>61</v>
      </c>
      <c r="K599">
        <v>217</v>
      </c>
      <c r="L599">
        <v>34</v>
      </c>
      <c r="M599">
        <v>53</v>
      </c>
      <c r="N599">
        <v>8</v>
      </c>
      <c r="O599">
        <v>1</v>
      </c>
      <c r="P599">
        <v>11</v>
      </c>
      <c r="Q599">
        <v>25</v>
      </c>
      <c r="R599">
        <v>6</v>
      </c>
      <c r="S599">
        <v>5</v>
      </c>
      <c r="T599">
        <v>48</v>
      </c>
      <c r="U599">
        <v>56</v>
      </c>
      <c r="V599">
        <v>0.24399999999999999</v>
      </c>
      <c r="W599">
        <v>0.39200000000000002</v>
      </c>
      <c r="X599">
        <v>0.442</v>
      </c>
      <c r="Y599">
        <v>0.83399999999999996</v>
      </c>
      <c r="Z599">
        <v>96</v>
      </c>
      <c r="AA599">
        <v>1</v>
      </c>
      <c r="AB599">
        <v>6</v>
      </c>
      <c r="AC599">
        <v>0</v>
      </c>
      <c r="AD599">
        <v>2</v>
      </c>
      <c r="AE599">
        <v>1</v>
      </c>
      <c r="AF599">
        <v>0</v>
      </c>
      <c r="AG599">
        <v>0.27600000000000002</v>
      </c>
      <c r="AH599">
        <v>111</v>
      </c>
      <c r="AI599">
        <v>131</v>
      </c>
      <c r="AJ599" t="s">
        <v>81</v>
      </c>
    </row>
    <row r="600" spans="1:36" x14ac:dyDescent="0.45">
      <c r="A600">
        <v>599</v>
      </c>
      <c r="C600" t="s">
        <v>525</v>
      </c>
      <c r="D600" t="str">
        <f t="shared" si="9"/>
        <v>Max Muncy2021</v>
      </c>
      <c r="E600" t="s">
        <v>1395</v>
      </c>
      <c r="F600">
        <v>2021</v>
      </c>
      <c r="G600">
        <v>66</v>
      </c>
      <c r="H600">
        <v>273</v>
      </c>
      <c r="I600">
        <v>592</v>
      </c>
      <c r="J600">
        <v>62</v>
      </c>
      <c r="K600">
        <v>241</v>
      </c>
      <c r="L600">
        <v>41</v>
      </c>
      <c r="M600">
        <v>55</v>
      </c>
      <c r="N600">
        <v>11</v>
      </c>
      <c r="O600">
        <v>1</v>
      </c>
      <c r="P600">
        <v>17</v>
      </c>
      <c r="Q600">
        <v>42</v>
      </c>
      <c r="R600">
        <v>1</v>
      </c>
      <c r="S600">
        <v>1</v>
      </c>
      <c r="T600">
        <v>25</v>
      </c>
      <c r="U600">
        <v>63</v>
      </c>
      <c r="V600">
        <v>0.22800000000000001</v>
      </c>
      <c r="W600">
        <v>0.315</v>
      </c>
      <c r="X600">
        <v>0.49399999999999999</v>
      </c>
      <c r="Y600">
        <v>0.80900000000000005</v>
      </c>
      <c r="Z600">
        <v>119</v>
      </c>
      <c r="AA600">
        <v>3</v>
      </c>
      <c r="AB600">
        <v>6</v>
      </c>
      <c r="AC600">
        <v>0</v>
      </c>
      <c r="AD600">
        <v>1</v>
      </c>
      <c r="AE600">
        <v>1</v>
      </c>
      <c r="AF600">
        <v>0</v>
      </c>
      <c r="AG600">
        <v>0.23499999999999999</v>
      </c>
      <c r="AH600">
        <v>79</v>
      </c>
      <c r="AI600">
        <v>116</v>
      </c>
      <c r="AJ600" t="s">
        <v>526</v>
      </c>
    </row>
    <row r="601" spans="1:36" x14ac:dyDescent="0.45">
      <c r="A601">
        <v>600</v>
      </c>
      <c r="C601" t="s">
        <v>695</v>
      </c>
      <c r="D601" t="str">
        <f t="shared" si="9"/>
        <v>Sean Murphy2022</v>
      </c>
      <c r="E601" t="s">
        <v>1395</v>
      </c>
      <c r="F601">
        <v>2022</v>
      </c>
      <c r="G601">
        <v>65</v>
      </c>
      <c r="H601">
        <v>273</v>
      </c>
      <c r="I601">
        <v>612</v>
      </c>
      <c r="J601">
        <v>64</v>
      </c>
      <c r="K601">
        <v>234</v>
      </c>
      <c r="L601">
        <v>31</v>
      </c>
      <c r="M601">
        <v>61</v>
      </c>
      <c r="N601">
        <v>15</v>
      </c>
      <c r="O601">
        <v>1</v>
      </c>
      <c r="P601">
        <v>9</v>
      </c>
      <c r="Q601">
        <v>30</v>
      </c>
      <c r="R601">
        <v>0</v>
      </c>
      <c r="S601">
        <v>0</v>
      </c>
      <c r="T601">
        <v>33</v>
      </c>
      <c r="U601">
        <v>49</v>
      </c>
      <c r="V601">
        <v>0.26100000000000001</v>
      </c>
      <c r="W601">
        <v>0.36299999999999999</v>
      </c>
      <c r="X601">
        <v>0.44900000000000001</v>
      </c>
      <c r="Y601">
        <v>0.81100000000000005</v>
      </c>
      <c r="Z601">
        <v>105</v>
      </c>
      <c r="AA601">
        <v>5</v>
      </c>
      <c r="AB601">
        <v>5</v>
      </c>
      <c r="AC601">
        <v>0</v>
      </c>
      <c r="AD601">
        <v>1</v>
      </c>
      <c r="AE601">
        <v>0</v>
      </c>
      <c r="AF601">
        <v>1</v>
      </c>
      <c r="AG601">
        <v>0.29399999999999998</v>
      </c>
      <c r="AH601">
        <v>115</v>
      </c>
      <c r="AI601">
        <v>130</v>
      </c>
      <c r="AJ601" t="s">
        <v>696</v>
      </c>
    </row>
    <row r="602" spans="1:36" x14ac:dyDescent="0.45">
      <c r="A602">
        <v>601</v>
      </c>
      <c r="C602" t="s">
        <v>467</v>
      </c>
      <c r="D602" t="str">
        <f t="shared" si="9"/>
        <v>Rougned Odor2018</v>
      </c>
      <c r="E602" t="s">
        <v>1395</v>
      </c>
      <c r="F602">
        <v>2018</v>
      </c>
      <c r="G602">
        <v>62</v>
      </c>
      <c r="H602">
        <v>273</v>
      </c>
      <c r="I602">
        <v>535</v>
      </c>
      <c r="J602">
        <v>61</v>
      </c>
      <c r="K602">
        <v>244</v>
      </c>
      <c r="L602">
        <v>44</v>
      </c>
      <c r="M602">
        <v>65</v>
      </c>
      <c r="N602">
        <v>11</v>
      </c>
      <c r="O602">
        <v>1</v>
      </c>
      <c r="P602">
        <v>12</v>
      </c>
      <c r="Q602">
        <v>39</v>
      </c>
      <c r="R602">
        <v>7</v>
      </c>
      <c r="S602">
        <v>6</v>
      </c>
      <c r="T602">
        <v>23</v>
      </c>
      <c r="U602">
        <v>60</v>
      </c>
      <c r="V602">
        <v>0.26600000000000001</v>
      </c>
      <c r="W602">
        <v>0.33300000000000002</v>
      </c>
      <c r="X602">
        <v>0.46700000000000003</v>
      </c>
      <c r="Y602">
        <v>0.80100000000000005</v>
      </c>
      <c r="Z602">
        <v>114</v>
      </c>
      <c r="AA602">
        <v>3</v>
      </c>
      <c r="AB602">
        <v>3</v>
      </c>
      <c r="AC602">
        <v>0</v>
      </c>
      <c r="AD602">
        <v>3</v>
      </c>
      <c r="AE602">
        <v>1</v>
      </c>
      <c r="AF602">
        <v>1</v>
      </c>
      <c r="AG602">
        <v>0.30299999999999999</v>
      </c>
      <c r="AH602">
        <v>112</v>
      </c>
      <c r="AI602">
        <v>118</v>
      </c>
      <c r="AJ602" t="s">
        <v>468</v>
      </c>
    </row>
    <row r="603" spans="1:36" x14ac:dyDescent="0.45">
      <c r="A603">
        <v>602</v>
      </c>
      <c r="C603" t="s">
        <v>689</v>
      </c>
      <c r="D603" t="str">
        <f t="shared" si="9"/>
        <v>Jeremy Peña2022</v>
      </c>
      <c r="E603" t="s">
        <v>1395</v>
      </c>
      <c r="F603">
        <v>2022</v>
      </c>
      <c r="G603">
        <v>66</v>
      </c>
      <c r="H603">
        <v>273</v>
      </c>
      <c r="I603">
        <v>558</v>
      </c>
      <c r="J603">
        <v>64</v>
      </c>
      <c r="K603">
        <v>259</v>
      </c>
      <c r="L603">
        <v>34</v>
      </c>
      <c r="M603">
        <v>63</v>
      </c>
      <c r="N603">
        <v>11</v>
      </c>
      <c r="O603">
        <v>1</v>
      </c>
      <c r="P603">
        <v>9</v>
      </c>
      <c r="Q603">
        <v>28</v>
      </c>
      <c r="R603">
        <v>5</v>
      </c>
      <c r="S603">
        <v>1</v>
      </c>
      <c r="T603">
        <v>8</v>
      </c>
      <c r="U603">
        <v>66</v>
      </c>
      <c r="V603">
        <v>0.24299999999999999</v>
      </c>
      <c r="W603">
        <v>0.26700000000000002</v>
      </c>
      <c r="X603">
        <v>0.39800000000000002</v>
      </c>
      <c r="Y603">
        <v>0.66400000000000003</v>
      </c>
      <c r="Z603">
        <v>103</v>
      </c>
      <c r="AA603">
        <v>2</v>
      </c>
      <c r="AB603">
        <v>1</v>
      </c>
      <c r="AC603">
        <v>1</v>
      </c>
      <c r="AD603">
        <v>2</v>
      </c>
      <c r="AE603">
        <v>0</v>
      </c>
      <c r="AF603">
        <v>0</v>
      </c>
      <c r="AG603">
        <v>0.28999999999999998</v>
      </c>
      <c r="AH603">
        <v>86</v>
      </c>
      <c r="AI603">
        <v>87</v>
      </c>
      <c r="AJ603" t="s">
        <v>690</v>
      </c>
    </row>
    <row r="604" spans="1:36" x14ac:dyDescent="0.45">
      <c r="A604">
        <v>603</v>
      </c>
      <c r="C604" t="s">
        <v>441</v>
      </c>
      <c r="D604" t="str">
        <f t="shared" si="9"/>
        <v>Kevin Pillar2015</v>
      </c>
      <c r="E604" t="s">
        <v>1395</v>
      </c>
      <c r="F604">
        <v>2015</v>
      </c>
      <c r="G604">
        <v>69</v>
      </c>
      <c r="H604">
        <v>273</v>
      </c>
      <c r="I604">
        <v>628</v>
      </c>
      <c r="J604">
        <v>67</v>
      </c>
      <c r="K604">
        <v>252</v>
      </c>
      <c r="L604">
        <v>28</v>
      </c>
      <c r="M604">
        <v>70</v>
      </c>
      <c r="N604">
        <v>13</v>
      </c>
      <c r="O604">
        <v>0</v>
      </c>
      <c r="P604">
        <v>5</v>
      </c>
      <c r="Q604">
        <v>19</v>
      </c>
      <c r="R604">
        <v>12</v>
      </c>
      <c r="S604">
        <v>1</v>
      </c>
      <c r="T604">
        <v>12</v>
      </c>
      <c r="U604">
        <v>29</v>
      </c>
      <c r="V604">
        <v>0.27800000000000002</v>
      </c>
      <c r="W604">
        <v>0.317</v>
      </c>
      <c r="X604">
        <v>0.38900000000000001</v>
      </c>
      <c r="Y604">
        <v>0.70599999999999996</v>
      </c>
      <c r="Z604">
        <v>98</v>
      </c>
      <c r="AA604">
        <v>4</v>
      </c>
      <c r="AB604">
        <v>4</v>
      </c>
      <c r="AC604">
        <v>2</v>
      </c>
      <c r="AD604">
        <v>3</v>
      </c>
      <c r="AE604">
        <v>1</v>
      </c>
      <c r="AF604">
        <v>4</v>
      </c>
      <c r="AG604">
        <v>0.29399999999999998</v>
      </c>
      <c r="AH604">
        <v>98</v>
      </c>
      <c r="AI604">
        <v>93</v>
      </c>
      <c r="AJ604" t="s">
        <v>442</v>
      </c>
    </row>
    <row r="605" spans="1:36" x14ac:dyDescent="0.45">
      <c r="A605">
        <v>604</v>
      </c>
      <c r="C605" t="s">
        <v>214</v>
      </c>
      <c r="D605" t="str">
        <f t="shared" si="9"/>
        <v>Jorge Polanco2018</v>
      </c>
      <c r="E605" t="s">
        <v>1395</v>
      </c>
      <c r="F605">
        <v>2018</v>
      </c>
      <c r="G605">
        <v>63</v>
      </c>
      <c r="H605">
        <v>273</v>
      </c>
      <c r="I605">
        <v>333</v>
      </c>
      <c r="J605">
        <v>62</v>
      </c>
      <c r="K605">
        <v>249</v>
      </c>
      <c r="L605">
        <v>31</v>
      </c>
      <c r="M605">
        <v>73</v>
      </c>
      <c r="N605">
        <v>14</v>
      </c>
      <c r="O605">
        <v>2</v>
      </c>
      <c r="P605">
        <v>6</v>
      </c>
      <c r="Q605">
        <v>37</v>
      </c>
      <c r="R605">
        <v>4</v>
      </c>
      <c r="S605">
        <v>7</v>
      </c>
      <c r="T605">
        <v>18</v>
      </c>
      <c r="U605">
        <v>47</v>
      </c>
      <c r="V605">
        <v>0.29299999999999998</v>
      </c>
      <c r="W605">
        <v>0.34399999999999997</v>
      </c>
      <c r="X605">
        <v>0.438</v>
      </c>
      <c r="Y605">
        <v>0.78200000000000003</v>
      </c>
      <c r="Z605">
        <v>109</v>
      </c>
      <c r="AA605">
        <v>5</v>
      </c>
      <c r="AB605">
        <v>2</v>
      </c>
      <c r="AC605">
        <v>3</v>
      </c>
      <c r="AD605">
        <v>1</v>
      </c>
      <c r="AE605">
        <v>0</v>
      </c>
      <c r="AF605">
        <v>0</v>
      </c>
      <c r="AG605">
        <v>0.34</v>
      </c>
      <c r="AH605">
        <v>102</v>
      </c>
      <c r="AI605">
        <v>115</v>
      </c>
      <c r="AJ605" t="s">
        <v>215</v>
      </c>
    </row>
    <row r="606" spans="1:36" x14ac:dyDescent="0.45">
      <c r="A606">
        <v>605</v>
      </c>
      <c r="C606" t="s">
        <v>118</v>
      </c>
      <c r="D606" t="str">
        <f t="shared" si="9"/>
        <v>Albert Pujols2016</v>
      </c>
      <c r="E606" t="s">
        <v>1395</v>
      </c>
      <c r="F606">
        <v>2016</v>
      </c>
      <c r="G606">
        <v>65</v>
      </c>
      <c r="H606">
        <v>273</v>
      </c>
      <c r="I606">
        <v>650</v>
      </c>
      <c r="J606">
        <v>65</v>
      </c>
      <c r="K606">
        <v>259</v>
      </c>
      <c r="L606">
        <v>37</v>
      </c>
      <c r="M606">
        <v>76</v>
      </c>
      <c r="N606">
        <v>8</v>
      </c>
      <c r="O606">
        <v>0</v>
      </c>
      <c r="P606">
        <v>16</v>
      </c>
      <c r="Q606">
        <v>59</v>
      </c>
      <c r="R606">
        <v>0</v>
      </c>
      <c r="S606">
        <v>0</v>
      </c>
      <c r="T606">
        <v>11</v>
      </c>
      <c r="U606">
        <v>33</v>
      </c>
      <c r="V606">
        <v>0.29299999999999998</v>
      </c>
      <c r="W606">
        <v>0.32200000000000001</v>
      </c>
      <c r="X606">
        <v>0.51</v>
      </c>
      <c r="Y606">
        <v>0.83199999999999996</v>
      </c>
      <c r="Z606">
        <v>132</v>
      </c>
      <c r="AA606">
        <v>10</v>
      </c>
      <c r="AB606">
        <v>1</v>
      </c>
      <c r="AC606">
        <v>0</v>
      </c>
      <c r="AD606">
        <v>2</v>
      </c>
      <c r="AE606">
        <v>3</v>
      </c>
      <c r="AF606">
        <v>2</v>
      </c>
      <c r="AG606">
        <v>0.28299999999999997</v>
      </c>
      <c r="AH606">
        <v>111</v>
      </c>
      <c r="AI606">
        <v>124</v>
      </c>
      <c r="AJ606" t="s">
        <v>119</v>
      </c>
    </row>
    <row r="607" spans="1:36" x14ac:dyDescent="0.45">
      <c r="A607">
        <v>606</v>
      </c>
      <c r="C607" t="s">
        <v>156</v>
      </c>
      <c r="D607" t="str">
        <f t="shared" si="9"/>
        <v>Kyle Seager2014</v>
      </c>
      <c r="E607" t="s">
        <v>1395</v>
      </c>
      <c r="F607">
        <v>2014</v>
      </c>
      <c r="G607">
        <v>67</v>
      </c>
      <c r="H607">
        <v>273</v>
      </c>
      <c r="I607">
        <v>654</v>
      </c>
      <c r="J607">
        <v>67</v>
      </c>
      <c r="K607">
        <v>249</v>
      </c>
      <c r="L607">
        <v>33</v>
      </c>
      <c r="M607">
        <v>63</v>
      </c>
      <c r="N607">
        <v>5</v>
      </c>
      <c r="O607">
        <v>1</v>
      </c>
      <c r="P607">
        <v>10</v>
      </c>
      <c r="Q607">
        <v>33</v>
      </c>
      <c r="R607">
        <v>3</v>
      </c>
      <c r="S607">
        <v>2</v>
      </c>
      <c r="T607">
        <v>19</v>
      </c>
      <c r="U607">
        <v>44</v>
      </c>
      <c r="V607">
        <v>0.253</v>
      </c>
      <c r="W607">
        <v>0.311</v>
      </c>
      <c r="X607">
        <v>0.40200000000000002</v>
      </c>
      <c r="Y607">
        <v>0.71299999999999997</v>
      </c>
      <c r="Z607">
        <v>100</v>
      </c>
      <c r="AA607">
        <v>8</v>
      </c>
      <c r="AB607">
        <v>3</v>
      </c>
      <c r="AC607">
        <v>0</v>
      </c>
      <c r="AD607">
        <v>2</v>
      </c>
      <c r="AE607">
        <v>1</v>
      </c>
      <c r="AF607">
        <v>1</v>
      </c>
      <c r="AG607">
        <v>0.26900000000000002</v>
      </c>
      <c r="AH607">
        <v>82</v>
      </c>
      <c r="AI607">
        <v>106</v>
      </c>
      <c r="AJ607" t="s">
        <v>157</v>
      </c>
    </row>
    <row r="608" spans="1:36" x14ac:dyDescent="0.45">
      <c r="A608">
        <v>607</v>
      </c>
      <c r="C608" t="s">
        <v>140</v>
      </c>
      <c r="D608" t="str">
        <f t="shared" si="9"/>
        <v>Trevor Story2021</v>
      </c>
      <c r="E608" t="s">
        <v>1395</v>
      </c>
      <c r="F608">
        <v>2021</v>
      </c>
      <c r="G608">
        <v>65</v>
      </c>
      <c r="H608">
        <v>273</v>
      </c>
      <c r="I608">
        <v>595</v>
      </c>
      <c r="J608">
        <v>63</v>
      </c>
      <c r="K608">
        <v>241</v>
      </c>
      <c r="L608">
        <v>46</v>
      </c>
      <c r="M608">
        <v>61</v>
      </c>
      <c r="N608">
        <v>16</v>
      </c>
      <c r="O608">
        <v>3</v>
      </c>
      <c r="P608">
        <v>13</v>
      </c>
      <c r="Q608">
        <v>33</v>
      </c>
      <c r="R608">
        <v>3</v>
      </c>
      <c r="S608">
        <v>2</v>
      </c>
      <c r="T608">
        <v>24</v>
      </c>
      <c r="U608">
        <v>67</v>
      </c>
      <c r="V608">
        <v>0.253</v>
      </c>
      <c r="W608">
        <v>0.33700000000000002</v>
      </c>
      <c r="X608">
        <v>0.50600000000000001</v>
      </c>
      <c r="Y608">
        <v>0.84299999999999997</v>
      </c>
      <c r="Z608">
        <v>122</v>
      </c>
      <c r="AA608">
        <v>4</v>
      </c>
      <c r="AB608">
        <v>7</v>
      </c>
      <c r="AC608">
        <v>0</v>
      </c>
      <c r="AD608">
        <v>1</v>
      </c>
      <c r="AE608">
        <v>0</v>
      </c>
      <c r="AF608">
        <v>3</v>
      </c>
      <c r="AG608">
        <v>0.29599999999999999</v>
      </c>
      <c r="AH608">
        <v>110</v>
      </c>
      <c r="AI608">
        <v>126</v>
      </c>
      <c r="AJ608" t="s">
        <v>141</v>
      </c>
    </row>
    <row r="609" spans="1:36" x14ac:dyDescent="0.45">
      <c r="A609">
        <v>608</v>
      </c>
      <c r="C609" t="s">
        <v>134</v>
      </c>
      <c r="D609" t="str">
        <f t="shared" si="9"/>
        <v>Andrew Benintendi2021</v>
      </c>
      <c r="E609" t="s">
        <v>1395</v>
      </c>
      <c r="F609">
        <v>2021</v>
      </c>
      <c r="G609">
        <v>68</v>
      </c>
      <c r="H609">
        <v>272</v>
      </c>
      <c r="I609">
        <v>538</v>
      </c>
      <c r="J609">
        <v>64</v>
      </c>
      <c r="K609">
        <v>249</v>
      </c>
      <c r="L609">
        <v>29</v>
      </c>
      <c r="M609">
        <v>69</v>
      </c>
      <c r="N609">
        <v>20</v>
      </c>
      <c r="O609">
        <v>1</v>
      </c>
      <c r="P609">
        <v>7</v>
      </c>
      <c r="Q609">
        <v>38</v>
      </c>
      <c r="R609">
        <v>1</v>
      </c>
      <c r="S609">
        <v>3</v>
      </c>
      <c r="T609">
        <v>17</v>
      </c>
      <c r="U609">
        <v>45</v>
      </c>
      <c r="V609">
        <v>0.27700000000000002</v>
      </c>
      <c r="W609">
        <v>0.32100000000000001</v>
      </c>
      <c r="X609">
        <v>0.45</v>
      </c>
      <c r="Y609">
        <v>0.77100000000000002</v>
      </c>
      <c r="Z609">
        <v>112</v>
      </c>
      <c r="AA609">
        <v>0</v>
      </c>
      <c r="AB609">
        <v>1</v>
      </c>
      <c r="AC609">
        <v>1</v>
      </c>
      <c r="AD609">
        <v>4</v>
      </c>
      <c r="AE609">
        <v>0</v>
      </c>
      <c r="AF609">
        <v>1</v>
      </c>
      <c r="AG609">
        <v>0.309</v>
      </c>
      <c r="AH609">
        <v>101</v>
      </c>
      <c r="AI609">
        <v>108</v>
      </c>
      <c r="AJ609" t="s">
        <v>135</v>
      </c>
    </row>
    <row r="610" spans="1:36" x14ac:dyDescent="0.45">
      <c r="A610">
        <v>609</v>
      </c>
      <c r="C610" t="s">
        <v>322</v>
      </c>
      <c r="D610" t="str">
        <f t="shared" si="9"/>
        <v>Kole Calhoun2019</v>
      </c>
      <c r="E610" t="s">
        <v>1395</v>
      </c>
      <c r="F610">
        <v>2019</v>
      </c>
      <c r="G610">
        <v>66</v>
      </c>
      <c r="H610">
        <v>272</v>
      </c>
      <c r="I610">
        <v>632</v>
      </c>
      <c r="J610">
        <v>64</v>
      </c>
      <c r="K610">
        <v>236</v>
      </c>
      <c r="L610">
        <v>40</v>
      </c>
      <c r="M610">
        <v>53</v>
      </c>
      <c r="N610">
        <v>13</v>
      </c>
      <c r="O610">
        <v>0</v>
      </c>
      <c r="P610">
        <v>14</v>
      </c>
      <c r="Q610">
        <v>27</v>
      </c>
      <c r="R610">
        <v>1</v>
      </c>
      <c r="S610">
        <v>0</v>
      </c>
      <c r="T610">
        <v>32</v>
      </c>
      <c r="U610">
        <v>79</v>
      </c>
      <c r="V610">
        <v>0.22500000000000001</v>
      </c>
      <c r="W610">
        <v>0.32700000000000001</v>
      </c>
      <c r="X610">
        <v>0.45800000000000002</v>
      </c>
      <c r="Y610">
        <v>0.78500000000000003</v>
      </c>
      <c r="Z610">
        <v>108</v>
      </c>
      <c r="AA610">
        <v>11</v>
      </c>
      <c r="AB610">
        <v>4</v>
      </c>
      <c r="AC610">
        <v>0</v>
      </c>
      <c r="AD610">
        <v>0</v>
      </c>
      <c r="AE610">
        <v>2</v>
      </c>
      <c r="AF610">
        <v>1</v>
      </c>
      <c r="AG610">
        <v>0.27300000000000002</v>
      </c>
      <c r="AH610">
        <v>99</v>
      </c>
      <c r="AI610">
        <v>106</v>
      </c>
      <c r="AJ610" t="s">
        <v>323</v>
      </c>
    </row>
    <row r="611" spans="1:36" x14ac:dyDescent="0.45">
      <c r="A611">
        <v>610</v>
      </c>
      <c r="C611" t="s">
        <v>322</v>
      </c>
      <c r="D611" t="str">
        <f t="shared" si="9"/>
        <v>Kole Calhoun2017</v>
      </c>
      <c r="E611" t="s">
        <v>1395</v>
      </c>
      <c r="F611">
        <v>2017</v>
      </c>
      <c r="G611">
        <v>66</v>
      </c>
      <c r="H611">
        <v>272</v>
      </c>
      <c r="I611">
        <v>654</v>
      </c>
      <c r="J611">
        <v>65</v>
      </c>
      <c r="K611">
        <v>230</v>
      </c>
      <c r="L611">
        <v>36</v>
      </c>
      <c r="M611">
        <v>57</v>
      </c>
      <c r="N611">
        <v>12</v>
      </c>
      <c r="O611">
        <v>2</v>
      </c>
      <c r="P611">
        <v>7</v>
      </c>
      <c r="Q611">
        <v>30</v>
      </c>
      <c r="R611">
        <v>0</v>
      </c>
      <c r="S611">
        <v>1</v>
      </c>
      <c r="T611">
        <v>35</v>
      </c>
      <c r="U611">
        <v>55</v>
      </c>
      <c r="V611">
        <v>0.248</v>
      </c>
      <c r="W611">
        <v>0.35699999999999998</v>
      </c>
      <c r="X611">
        <v>0.40899999999999997</v>
      </c>
      <c r="Y611">
        <v>0.76500000000000001</v>
      </c>
      <c r="Z611">
        <v>94</v>
      </c>
      <c r="AA611">
        <v>4</v>
      </c>
      <c r="AB611">
        <v>5</v>
      </c>
      <c r="AC611">
        <v>0</v>
      </c>
      <c r="AD611">
        <v>2</v>
      </c>
      <c r="AE611">
        <v>1</v>
      </c>
      <c r="AF611">
        <v>2</v>
      </c>
      <c r="AG611">
        <v>0.29399999999999998</v>
      </c>
      <c r="AH611">
        <v>112</v>
      </c>
      <c r="AI611">
        <v>106</v>
      </c>
      <c r="AJ611" t="s">
        <v>323</v>
      </c>
    </row>
    <row r="612" spans="1:36" x14ac:dyDescent="0.45">
      <c r="A612">
        <v>611</v>
      </c>
      <c r="C612" t="s">
        <v>330</v>
      </c>
      <c r="D612" t="str">
        <f t="shared" si="9"/>
        <v>C.J. Cron2021</v>
      </c>
      <c r="E612" t="s">
        <v>1395</v>
      </c>
      <c r="F612">
        <v>2021</v>
      </c>
      <c r="G612">
        <v>68</v>
      </c>
      <c r="H612">
        <v>272</v>
      </c>
      <c r="I612">
        <v>547</v>
      </c>
      <c r="J612">
        <v>64</v>
      </c>
      <c r="K612">
        <v>238</v>
      </c>
      <c r="L612">
        <v>35</v>
      </c>
      <c r="M612">
        <v>73</v>
      </c>
      <c r="N612">
        <v>19</v>
      </c>
      <c r="O612">
        <v>0</v>
      </c>
      <c r="P612">
        <v>16</v>
      </c>
      <c r="Q612">
        <v>57</v>
      </c>
      <c r="R612">
        <v>1</v>
      </c>
      <c r="S612">
        <v>0</v>
      </c>
      <c r="T612">
        <v>28</v>
      </c>
      <c r="U612">
        <v>56</v>
      </c>
      <c r="V612">
        <v>0.307</v>
      </c>
      <c r="W612">
        <v>0.38600000000000001</v>
      </c>
      <c r="X612">
        <v>0.58799999999999997</v>
      </c>
      <c r="Y612">
        <v>0.97399999999999998</v>
      </c>
      <c r="Z612">
        <v>140</v>
      </c>
      <c r="AA612">
        <v>7</v>
      </c>
      <c r="AB612">
        <v>4</v>
      </c>
      <c r="AC612">
        <v>0</v>
      </c>
      <c r="AD612">
        <v>2</v>
      </c>
      <c r="AE612">
        <v>3</v>
      </c>
      <c r="AF612">
        <v>1</v>
      </c>
      <c r="AG612">
        <v>0.33900000000000002</v>
      </c>
      <c r="AH612">
        <v>114</v>
      </c>
      <c r="AI612">
        <v>161</v>
      </c>
      <c r="AJ612" t="s">
        <v>331</v>
      </c>
    </row>
    <row r="613" spans="1:36" x14ac:dyDescent="0.45">
      <c r="A613">
        <v>612</v>
      </c>
      <c r="C613" t="s">
        <v>108</v>
      </c>
      <c r="D613" t="str">
        <f t="shared" si="9"/>
        <v>Jake Cronenworth2022</v>
      </c>
      <c r="E613" t="s">
        <v>1395</v>
      </c>
      <c r="F613">
        <v>2022</v>
      </c>
      <c r="G613">
        <v>66</v>
      </c>
      <c r="H613">
        <v>272</v>
      </c>
      <c r="I613">
        <v>684</v>
      </c>
      <c r="J613">
        <v>63</v>
      </c>
      <c r="K613">
        <v>234</v>
      </c>
      <c r="L613">
        <v>29</v>
      </c>
      <c r="M613">
        <v>55</v>
      </c>
      <c r="N613">
        <v>7</v>
      </c>
      <c r="O613">
        <v>2</v>
      </c>
      <c r="P613">
        <v>8</v>
      </c>
      <c r="Q613">
        <v>39</v>
      </c>
      <c r="R613">
        <v>2</v>
      </c>
      <c r="S613">
        <v>0</v>
      </c>
      <c r="T613">
        <v>29</v>
      </c>
      <c r="U613">
        <v>48</v>
      </c>
      <c r="V613">
        <v>0.23499999999999999</v>
      </c>
      <c r="W613">
        <v>0.32700000000000001</v>
      </c>
      <c r="X613">
        <v>0.38500000000000001</v>
      </c>
      <c r="Y613">
        <v>0.71199999999999997</v>
      </c>
      <c r="Z613">
        <v>90</v>
      </c>
      <c r="AA613">
        <v>1</v>
      </c>
      <c r="AB613">
        <v>5</v>
      </c>
      <c r="AC613">
        <v>0</v>
      </c>
      <c r="AD613">
        <v>4</v>
      </c>
      <c r="AE613">
        <v>2</v>
      </c>
      <c r="AF613">
        <v>2</v>
      </c>
      <c r="AG613">
        <v>0.25800000000000001</v>
      </c>
      <c r="AH613">
        <v>97</v>
      </c>
      <c r="AI613">
        <v>103</v>
      </c>
      <c r="AJ613" t="s">
        <v>109</v>
      </c>
    </row>
    <row r="614" spans="1:36" x14ac:dyDescent="0.45">
      <c r="A614">
        <v>613</v>
      </c>
      <c r="C614" t="s">
        <v>517</v>
      </c>
      <c r="D614" t="str">
        <f t="shared" si="9"/>
        <v>Lucas Duda2014</v>
      </c>
      <c r="E614" t="s">
        <v>1395</v>
      </c>
      <c r="F614">
        <v>2014</v>
      </c>
      <c r="G614">
        <v>65</v>
      </c>
      <c r="H614">
        <v>272</v>
      </c>
      <c r="I614">
        <v>596</v>
      </c>
      <c r="J614">
        <v>64</v>
      </c>
      <c r="K614">
        <v>233</v>
      </c>
      <c r="L614">
        <v>38</v>
      </c>
      <c r="M614">
        <v>58</v>
      </c>
      <c r="N614">
        <v>6</v>
      </c>
      <c r="O614">
        <v>0</v>
      </c>
      <c r="P614">
        <v>16</v>
      </c>
      <c r="Q614">
        <v>43</v>
      </c>
      <c r="R614">
        <v>1</v>
      </c>
      <c r="S614">
        <v>0</v>
      </c>
      <c r="T614">
        <v>30</v>
      </c>
      <c r="U614">
        <v>65</v>
      </c>
      <c r="V614">
        <v>0.249</v>
      </c>
      <c r="W614">
        <v>0.34599999999999997</v>
      </c>
      <c r="X614">
        <v>0.48099999999999998</v>
      </c>
      <c r="Y614">
        <v>0.82599999999999996</v>
      </c>
      <c r="Z614">
        <v>112</v>
      </c>
      <c r="AA614">
        <v>4</v>
      </c>
      <c r="AB614">
        <v>6</v>
      </c>
      <c r="AC614">
        <v>0</v>
      </c>
      <c r="AD614">
        <v>3</v>
      </c>
      <c r="AE614">
        <v>4</v>
      </c>
      <c r="AF614">
        <v>1</v>
      </c>
      <c r="AG614">
        <v>0.27100000000000002</v>
      </c>
      <c r="AH614">
        <v>99</v>
      </c>
      <c r="AI614">
        <v>138</v>
      </c>
      <c r="AJ614" t="s">
        <v>518</v>
      </c>
    </row>
    <row r="615" spans="1:36" x14ac:dyDescent="0.45">
      <c r="A615">
        <v>614</v>
      </c>
      <c r="C615" t="s">
        <v>240</v>
      </c>
      <c r="D615" t="str">
        <f t="shared" si="9"/>
        <v>Freddy Galvis2016</v>
      </c>
      <c r="E615" t="s">
        <v>1395</v>
      </c>
      <c r="F615">
        <v>2016</v>
      </c>
      <c r="G615">
        <v>70</v>
      </c>
      <c r="H615">
        <v>272</v>
      </c>
      <c r="I615">
        <v>624</v>
      </c>
      <c r="J615">
        <v>68</v>
      </c>
      <c r="K615">
        <v>255</v>
      </c>
      <c r="L615">
        <v>26</v>
      </c>
      <c r="M615">
        <v>64</v>
      </c>
      <c r="N615">
        <v>12</v>
      </c>
      <c r="O615">
        <v>0</v>
      </c>
      <c r="P615">
        <v>12</v>
      </c>
      <c r="Q615">
        <v>31</v>
      </c>
      <c r="R615">
        <v>10</v>
      </c>
      <c r="S615">
        <v>4</v>
      </c>
      <c r="T615">
        <v>12</v>
      </c>
      <c r="U615">
        <v>65</v>
      </c>
      <c r="V615">
        <v>0.251</v>
      </c>
      <c r="W615">
        <v>0.28899999999999998</v>
      </c>
      <c r="X615">
        <v>0.439</v>
      </c>
      <c r="Y615">
        <v>0.72799999999999998</v>
      </c>
      <c r="Z615">
        <v>112</v>
      </c>
      <c r="AA615">
        <v>7</v>
      </c>
      <c r="AB615">
        <v>2</v>
      </c>
      <c r="AC615">
        <v>2</v>
      </c>
      <c r="AD615">
        <v>1</v>
      </c>
      <c r="AE615">
        <v>5</v>
      </c>
      <c r="AF615">
        <v>2</v>
      </c>
      <c r="AG615">
        <v>0.29099999999999998</v>
      </c>
      <c r="AH615">
        <v>116</v>
      </c>
      <c r="AI615">
        <v>96</v>
      </c>
      <c r="AJ615" t="s">
        <v>241</v>
      </c>
    </row>
    <row r="616" spans="1:36" x14ac:dyDescent="0.45">
      <c r="A616">
        <v>615</v>
      </c>
      <c r="C616" t="s">
        <v>901</v>
      </c>
      <c r="D616" t="str">
        <f t="shared" si="9"/>
        <v>Jedd Gyorko2016</v>
      </c>
      <c r="E616" t="s">
        <v>1395</v>
      </c>
      <c r="F616">
        <v>2016</v>
      </c>
      <c r="G616">
        <v>70</v>
      </c>
      <c r="H616">
        <v>272</v>
      </c>
      <c r="I616">
        <v>438</v>
      </c>
      <c r="J616">
        <v>65</v>
      </c>
      <c r="K616">
        <v>247</v>
      </c>
      <c r="L616">
        <v>38</v>
      </c>
      <c r="M616">
        <v>60</v>
      </c>
      <c r="N616">
        <v>6</v>
      </c>
      <c r="O616">
        <v>0</v>
      </c>
      <c r="P616">
        <v>23</v>
      </c>
      <c r="Q616">
        <v>38</v>
      </c>
      <c r="R616">
        <v>0</v>
      </c>
      <c r="S616">
        <v>0</v>
      </c>
      <c r="T616">
        <v>24</v>
      </c>
      <c r="U616">
        <v>62</v>
      </c>
      <c r="V616">
        <v>0.24299999999999999</v>
      </c>
      <c r="W616">
        <v>0.309</v>
      </c>
      <c r="X616">
        <v>0.54700000000000004</v>
      </c>
      <c r="Y616">
        <v>0.85499999999999998</v>
      </c>
      <c r="Z616">
        <v>135</v>
      </c>
      <c r="AA616">
        <v>8</v>
      </c>
      <c r="AB616">
        <v>0</v>
      </c>
      <c r="AC616">
        <v>0</v>
      </c>
      <c r="AD616">
        <v>1</v>
      </c>
      <c r="AE616">
        <v>1</v>
      </c>
      <c r="AF616">
        <v>4</v>
      </c>
      <c r="AG616">
        <v>0.22700000000000001</v>
      </c>
      <c r="AH616">
        <v>112</v>
      </c>
      <c r="AI616">
        <v>128</v>
      </c>
      <c r="AJ616" t="s">
        <v>902</v>
      </c>
    </row>
    <row r="617" spans="1:36" x14ac:dyDescent="0.45">
      <c r="A617">
        <v>616</v>
      </c>
      <c r="C617" t="s">
        <v>579</v>
      </c>
      <c r="D617" t="str">
        <f t="shared" si="9"/>
        <v>J.J. Hardy2016</v>
      </c>
      <c r="E617" t="s">
        <v>1395</v>
      </c>
      <c r="F617">
        <v>2016</v>
      </c>
      <c r="G617">
        <v>73</v>
      </c>
      <c r="H617">
        <v>272</v>
      </c>
      <c r="I617">
        <v>438</v>
      </c>
      <c r="J617">
        <v>73</v>
      </c>
      <c r="K617">
        <v>249</v>
      </c>
      <c r="L617">
        <v>26</v>
      </c>
      <c r="M617">
        <v>68</v>
      </c>
      <c r="N617">
        <v>16</v>
      </c>
      <c r="O617">
        <v>0</v>
      </c>
      <c r="P617">
        <v>6</v>
      </c>
      <c r="Q617">
        <v>30</v>
      </c>
      <c r="R617">
        <v>0</v>
      </c>
      <c r="S617">
        <v>0</v>
      </c>
      <c r="T617">
        <v>18</v>
      </c>
      <c r="U617">
        <v>43</v>
      </c>
      <c r="V617">
        <v>0.27300000000000002</v>
      </c>
      <c r="W617">
        <v>0.317</v>
      </c>
      <c r="X617">
        <v>0.41</v>
      </c>
      <c r="Y617">
        <v>0.72699999999999998</v>
      </c>
      <c r="Z617">
        <v>102</v>
      </c>
      <c r="AA617">
        <v>8</v>
      </c>
      <c r="AB617">
        <v>0</v>
      </c>
      <c r="AC617">
        <v>1</v>
      </c>
      <c r="AD617">
        <v>4</v>
      </c>
      <c r="AE617">
        <v>0</v>
      </c>
      <c r="AF617">
        <v>5</v>
      </c>
      <c r="AG617">
        <v>0.30399999999999999</v>
      </c>
      <c r="AH617">
        <v>103</v>
      </c>
      <c r="AI617">
        <v>98</v>
      </c>
      <c r="AJ617" t="s">
        <v>580</v>
      </c>
    </row>
    <row r="618" spans="1:36" x14ac:dyDescent="0.45">
      <c r="A618">
        <v>617</v>
      </c>
      <c r="C618" t="s">
        <v>515</v>
      </c>
      <c r="D618" t="str">
        <f t="shared" si="9"/>
        <v>Brett Lawrie2015</v>
      </c>
      <c r="E618" t="s">
        <v>1395</v>
      </c>
      <c r="F618">
        <v>2015</v>
      </c>
      <c r="G618">
        <v>64</v>
      </c>
      <c r="H618">
        <v>272</v>
      </c>
      <c r="I618">
        <v>602</v>
      </c>
      <c r="J618">
        <v>64</v>
      </c>
      <c r="K618">
        <v>253</v>
      </c>
      <c r="L618">
        <v>36</v>
      </c>
      <c r="M618">
        <v>59</v>
      </c>
      <c r="N618">
        <v>13</v>
      </c>
      <c r="O618">
        <v>2</v>
      </c>
      <c r="P618">
        <v>8</v>
      </c>
      <c r="Q618">
        <v>23</v>
      </c>
      <c r="R618">
        <v>1</v>
      </c>
      <c r="S618">
        <v>1</v>
      </c>
      <c r="T618">
        <v>14</v>
      </c>
      <c r="U618">
        <v>58</v>
      </c>
      <c r="V618">
        <v>0.23300000000000001</v>
      </c>
      <c r="W618">
        <v>0.27600000000000002</v>
      </c>
      <c r="X618">
        <v>0.39500000000000002</v>
      </c>
      <c r="Y618">
        <v>0.67100000000000004</v>
      </c>
      <c r="Z618">
        <v>100</v>
      </c>
      <c r="AA618">
        <v>3</v>
      </c>
      <c r="AB618">
        <v>2</v>
      </c>
      <c r="AC618">
        <v>0</v>
      </c>
      <c r="AD618">
        <v>3</v>
      </c>
      <c r="AE618">
        <v>0</v>
      </c>
      <c r="AF618">
        <v>5</v>
      </c>
      <c r="AG618">
        <v>0.26800000000000002</v>
      </c>
      <c r="AH618">
        <v>89</v>
      </c>
      <c r="AI618">
        <v>81</v>
      </c>
      <c r="AJ618" t="s">
        <v>516</v>
      </c>
    </row>
    <row r="619" spans="1:36" x14ac:dyDescent="0.45">
      <c r="A619">
        <v>618</v>
      </c>
      <c r="C619" t="s">
        <v>164</v>
      </c>
      <c r="D619" t="str">
        <f t="shared" si="9"/>
        <v>Cedric Mullins2022</v>
      </c>
      <c r="E619" t="s">
        <v>1395</v>
      </c>
      <c r="F619">
        <v>2022</v>
      </c>
      <c r="G619">
        <v>66</v>
      </c>
      <c r="H619">
        <v>272</v>
      </c>
      <c r="I619">
        <v>672</v>
      </c>
      <c r="J619">
        <v>59</v>
      </c>
      <c r="K619">
        <v>245</v>
      </c>
      <c r="L619">
        <v>40</v>
      </c>
      <c r="M619">
        <v>64</v>
      </c>
      <c r="N619">
        <v>9</v>
      </c>
      <c r="O619">
        <v>3</v>
      </c>
      <c r="P619">
        <v>9</v>
      </c>
      <c r="Q619">
        <v>28</v>
      </c>
      <c r="R619">
        <v>15</v>
      </c>
      <c r="S619">
        <v>6</v>
      </c>
      <c r="T619">
        <v>20</v>
      </c>
      <c r="U619">
        <v>59</v>
      </c>
      <c r="V619">
        <v>0.26100000000000001</v>
      </c>
      <c r="W619">
        <v>0.32100000000000001</v>
      </c>
      <c r="X619">
        <v>0.433</v>
      </c>
      <c r="Y619">
        <v>0.754</v>
      </c>
      <c r="Z619">
        <v>106</v>
      </c>
      <c r="AA619">
        <v>1</v>
      </c>
      <c r="AB619">
        <v>3</v>
      </c>
      <c r="AC619">
        <v>0</v>
      </c>
      <c r="AD619">
        <v>3</v>
      </c>
      <c r="AE619">
        <v>1</v>
      </c>
      <c r="AF619">
        <v>1</v>
      </c>
      <c r="AG619">
        <v>0.30599999999999999</v>
      </c>
      <c r="AH619">
        <v>108</v>
      </c>
      <c r="AI619">
        <v>113</v>
      </c>
      <c r="AJ619" t="s">
        <v>165</v>
      </c>
    </row>
    <row r="620" spans="1:36" x14ac:dyDescent="0.45">
      <c r="A620">
        <v>619</v>
      </c>
      <c r="C620" t="s">
        <v>348</v>
      </c>
      <c r="D620" t="str">
        <f t="shared" si="9"/>
        <v>David Peralta2017</v>
      </c>
      <c r="E620" t="s">
        <v>1395</v>
      </c>
      <c r="F620">
        <v>2017</v>
      </c>
      <c r="G620">
        <v>63</v>
      </c>
      <c r="H620">
        <v>272</v>
      </c>
      <c r="I620">
        <v>577</v>
      </c>
      <c r="J620">
        <v>60</v>
      </c>
      <c r="K620">
        <v>246</v>
      </c>
      <c r="L620">
        <v>33</v>
      </c>
      <c r="M620">
        <v>67</v>
      </c>
      <c r="N620">
        <v>14</v>
      </c>
      <c r="O620">
        <v>1</v>
      </c>
      <c r="P620">
        <v>6</v>
      </c>
      <c r="Q620">
        <v>30</v>
      </c>
      <c r="R620">
        <v>2</v>
      </c>
      <c r="S620">
        <v>3</v>
      </c>
      <c r="T620">
        <v>23</v>
      </c>
      <c r="U620">
        <v>49</v>
      </c>
      <c r="V620">
        <v>0.27200000000000002</v>
      </c>
      <c r="W620">
        <v>0.33800000000000002</v>
      </c>
      <c r="X620">
        <v>0.41099999999999998</v>
      </c>
      <c r="Y620">
        <v>0.749</v>
      </c>
      <c r="Z620">
        <v>101</v>
      </c>
      <c r="AA620">
        <v>2</v>
      </c>
      <c r="AB620">
        <v>2</v>
      </c>
      <c r="AC620">
        <v>0</v>
      </c>
      <c r="AD620">
        <v>1</v>
      </c>
      <c r="AE620">
        <v>1</v>
      </c>
      <c r="AF620">
        <v>3</v>
      </c>
      <c r="AG620">
        <v>0.318</v>
      </c>
      <c r="AH620">
        <v>89</v>
      </c>
      <c r="AI620">
        <v>101</v>
      </c>
      <c r="AJ620" t="s">
        <v>349</v>
      </c>
    </row>
    <row r="621" spans="1:36" x14ac:dyDescent="0.45">
      <c r="A621">
        <v>620</v>
      </c>
      <c r="C621" t="s">
        <v>605</v>
      </c>
      <c r="D621" t="str">
        <f t="shared" si="9"/>
        <v>Alex Rodriguez2015</v>
      </c>
      <c r="E621" t="s">
        <v>1395</v>
      </c>
      <c r="F621">
        <v>2015</v>
      </c>
      <c r="G621">
        <v>69</v>
      </c>
      <c r="H621">
        <v>272</v>
      </c>
      <c r="I621">
        <v>620</v>
      </c>
      <c r="J621">
        <v>61</v>
      </c>
      <c r="K621">
        <v>232</v>
      </c>
      <c r="L621">
        <v>35</v>
      </c>
      <c r="M621">
        <v>50</v>
      </c>
      <c r="N621">
        <v>9</v>
      </c>
      <c r="O621">
        <v>0</v>
      </c>
      <c r="P621">
        <v>15</v>
      </c>
      <c r="Q621">
        <v>35</v>
      </c>
      <c r="R621">
        <v>3</v>
      </c>
      <c r="S621">
        <v>0</v>
      </c>
      <c r="T621">
        <v>38</v>
      </c>
      <c r="U621">
        <v>72</v>
      </c>
      <c r="V621">
        <v>0.216</v>
      </c>
      <c r="W621">
        <v>0.32400000000000001</v>
      </c>
      <c r="X621">
        <v>0.44800000000000001</v>
      </c>
      <c r="Y621">
        <v>0.77200000000000002</v>
      </c>
      <c r="Z621">
        <v>104</v>
      </c>
      <c r="AA621">
        <v>10</v>
      </c>
      <c r="AB621">
        <v>0</v>
      </c>
      <c r="AC621">
        <v>0</v>
      </c>
      <c r="AD621">
        <v>2</v>
      </c>
      <c r="AE621">
        <v>3</v>
      </c>
      <c r="AF621">
        <v>2</v>
      </c>
      <c r="AG621">
        <v>0.23799999999999999</v>
      </c>
      <c r="AH621">
        <v>83</v>
      </c>
      <c r="AI621">
        <v>109</v>
      </c>
      <c r="AJ621" t="s">
        <v>606</v>
      </c>
    </row>
    <row r="622" spans="1:36" x14ac:dyDescent="0.45">
      <c r="A622">
        <v>621</v>
      </c>
      <c r="C622" t="s">
        <v>128</v>
      </c>
      <c r="D622" t="str">
        <f t="shared" si="9"/>
        <v>Carlos Santana2018</v>
      </c>
      <c r="E622" t="s">
        <v>1395</v>
      </c>
      <c r="F622">
        <v>2018</v>
      </c>
      <c r="G622">
        <v>66</v>
      </c>
      <c r="H622">
        <v>272</v>
      </c>
      <c r="I622">
        <v>679</v>
      </c>
      <c r="J622">
        <v>64</v>
      </c>
      <c r="K622">
        <v>234</v>
      </c>
      <c r="L622">
        <v>29</v>
      </c>
      <c r="M622">
        <v>60</v>
      </c>
      <c r="N622">
        <v>11</v>
      </c>
      <c r="O622">
        <v>1</v>
      </c>
      <c r="P622">
        <v>10</v>
      </c>
      <c r="Q622">
        <v>34</v>
      </c>
      <c r="R622">
        <v>1</v>
      </c>
      <c r="S622">
        <v>0</v>
      </c>
      <c r="T622">
        <v>36</v>
      </c>
      <c r="U622">
        <v>37</v>
      </c>
      <c r="V622">
        <v>0.25600000000000001</v>
      </c>
      <c r="W622">
        <v>0.35299999999999998</v>
      </c>
      <c r="X622">
        <v>0.44</v>
      </c>
      <c r="Y622">
        <v>0.79300000000000004</v>
      </c>
      <c r="Z622">
        <v>103</v>
      </c>
      <c r="AA622">
        <v>4</v>
      </c>
      <c r="AB622">
        <v>0</v>
      </c>
      <c r="AC622">
        <v>0</v>
      </c>
      <c r="AD622">
        <v>2</v>
      </c>
      <c r="AE622">
        <v>2</v>
      </c>
      <c r="AF622">
        <v>1</v>
      </c>
      <c r="AG622">
        <v>0.26500000000000001</v>
      </c>
      <c r="AH622">
        <v>107</v>
      </c>
      <c r="AI622">
        <v>118</v>
      </c>
      <c r="AJ622" t="s">
        <v>129</v>
      </c>
    </row>
    <row r="623" spans="1:36" x14ac:dyDescent="0.45">
      <c r="A623">
        <v>622</v>
      </c>
      <c r="C623" t="s">
        <v>168</v>
      </c>
      <c r="D623" t="str">
        <f t="shared" si="9"/>
        <v>José Abreu2014</v>
      </c>
      <c r="E623" t="s">
        <v>1395</v>
      </c>
      <c r="F623">
        <v>2014</v>
      </c>
      <c r="G623">
        <v>63</v>
      </c>
      <c r="H623">
        <v>271</v>
      </c>
      <c r="I623">
        <v>622</v>
      </c>
      <c r="J623">
        <v>63</v>
      </c>
      <c r="K623">
        <v>234</v>
      </c>
      <c r="L623">
        <v>31</v>
      </c>
      <c r="M623">
        <v>82</v>
      </c>
      <c r="N623">
        <v>15</v>
      </c>
      <c r="O623">
        <v>1</v>
      </c>
      <c r="P623">
        <v>7</v>
      </c>
      <c r="Q623">
        <v>34</v>
      </c>
      <c r="R623">
        <v>2</v>
      </c>
      <c r="S623">
        <v>1</v>
      </c>
      <c r="T623">
        <v>29</v>
      </c>
      <c r="U623">
        <v>49</v>
      </c>
      <c r="V623">
        <v>0.35</v>
      </c>
      <c r="W623">
        <v>0.435</v>
      </c>
      <c r="X623">
        <v>0.51300000000000001</v>
      </c>
      <c r="Y623">
        <v>0.94799999999999995</v>
      </c>
      <c r="Z623">
        <v>120</v>
      </c>
      <c r="AA623">
        <v>6</v>
      </c>
      <c r="AB623">
        <v>7</v>
      </c>
      <c r="AC623">
        <v>0</v>
      </c>
      <c r="AD623">
        <v>1</v>
      </c>
      <c r="AE623">
        <v>6</v>
      </c>
      <c r="AF623">
        <v>6</v>
      </c>
      <c r="AG623">
        <v>0.41899999999999998</v>
      </c>
      <c r="AH623">
        <v>102</v>
      </c>
      <c r="AI623">
        <v>175</v>
      </c>
      <c r="AJ623" t="s">
        <v>169</v>
      </c>
    </row>
    <row r="624" spans="1:36" x14ac:dyDescent="0.45">
      <c r="A624">
        <v>623</v>
      </c>
      <c r="C624" t="s">
        <v>495</v>
      </c>
      <c r="D624" t="str">
        <f t="shared" si="9"/>
        <v>Luis Arráez2019</v>
      </c>
      <c r="E624" t="s">
        <v>1395</v>
      </c>
      <c r="F624">
        <v>2019</v>
      </c>
      <c r="G624">
        <v>66</v>
      </c>
      <c r="H624">
        <v>271</v>
      </c>
      <c r="I624">
        <v>366</v>
      </c>
      <c r="J624">
        <v>61</v>
      </c>
      <c r="K624">
        <v>242</v>
      </c>
      <c r="L624">
        <v>40</v>
      </c>
      <c r="M624">
        <v>76</v>
      </c>
      <c r="N624">
        <v>15</v>
      </c>
      <c r="O624">
        <v>1</v>
      </c>
      <c r="P624">
        <v>2</v>
      </c>
      <c r="Q624">
        <v>21</v>
      </c>
      <c r="R624">
        <v>1</v>
      </c>
      <c r="S624">
        <v>1</v>
      </c>
      <c r="T624">
        <v>26</v>
      </c>
      <c r="U624">
        <v>21</v>
      </c>
      <c r="V624">
        <v>0.314</v>
      </c>
      <c r="W624">
        <v>0.38</v>
      </c>
      <c r="X624">
        <v>0.40899999999999997</v>
      </c>
      <c r="Y624">
        <v>0.78900000000000003</v>
      </c>
      <c r="Z624">
        <v>99</v>
      </c>
      <c r="AA624">
        <v>2</v>
      </c>
      <c r="AB624">
        <v>1</v>
      </c>
      <c r="AC624">
        <v>0</v>
      </c>
      <c r="AD624">
        <v>2</v>
      </c>
      <c r="AE624">
        <v>1</v>
      </c>
      <c r="AF624">
        <v>0</v>
      </c>
      <c r="AG624">
        <v>0.33500000000000002</v>
      </c>
      <c r="AH624">
        <v>88</v>
      </c>
      <c r="AI624">
        <v>111</v>
      </c>
      <c r="AJ624" t="s">
        <v>496</v>
      </c>
    </row>
    <row r="625" spans="1:36" x14ac:dyDescent="0.45">
      <c r="A625">
        <v>624</v>
      </c>
      <c r="C625" t="s">
        <v>362</v>
      </c>
      <c r="D625" t="str">
        <f t="shared" si="9"/>
        <v>Javier Báez2022</v>
      </c>
      <c r="E625" t="s">
        <v>1395</v>
      </c>
      <c r="F625">
        <v>2022</v>
      </c>
      <c r="G625">
        <v>66</v>
      </c>
      <c r="H625">
        <v>271</v>
      </c>
      <c r="I625">
        <v>590</v>
      </c>
      <c r="J625">
        <v>65</v>
      </c>
      <c r="K625">
        <v>254</v>
      </c>
      <c r="L625">
        <v>34</v>
      </c>
      <c r="M625">
        <v>68</v>
      </c>
      <c r="N625">
        <v>9</v>
      </c>
      <c r="O625">
        <v>2</v>
      </c>
      <c r="P625">
        <v>8</v>
      </c>
      <c r="Q625">
        <v>32</v>
      </c>
      <c r="R625">
        <v>6</v>
      </c>
      <c r="S625">
        <v>1</v>
      </c>
      <c r="T625">
        <v>12</v>
      </c>
      <c r="U625">
        <v>71</v>
      </c>
      <c r="V625">
        <v>0.26800000000000002</v>
      </c>
      <c r="W625">
        <v>0.31</v>
      </c>
      <c r="X625">
        <v>0.41299999999999998</v>
      </c>
      <c r="Y625">
        <v>0.72299999999999998</v>
      </c>
      <c r="Z625">
        <v>105</v>
      </c>
      <c r="AA625">
        <v>4</v>
      </c>
      <c r="AB625">
        <v>4</v>
      </c>
      <c r="AC625">
        <v>0</v>
      </c>
      <c r="AD625">
        <v>1</v>
      </c>
      <c r="AE625">
        <v>1</v>
      </c>
      <c r="AF625">
        <v>4</v>
      </c>
      <c r="AG625">
        <v>0.34100000000000003</v>
      </c>
      <c r="AH625">
        <v>117</v>
      </c>
      <c r="AI625">
        <v>104</v>
      </c>
      <c r="AJ625" t="s">
        <v>363</v>
      </c>
    </row>
    <row r="626" spans="1:36" x14ac:dyDescent="0.45">
      <c r="A626">
        <v>625</v>
      </c>
      <c r="C626" t="s">
        <v>134</v>
      </c>
      <c r="D626" t="str">
        <f t="shared" si="9"/>
        <v>Andrew Benintendi2023</v>
      </c>
      <c r="E626" t="s">
        <v>1395</v>
      </c>
      <c r="F626">
        <v>2023</v>
      </c>
      <c r="G626">
        <v>66</v>
      </c>
      <c r="H626">
        <v>271</v>
      </c>
      <c r="I626">
        <v>621</v>
      </c>
      <c r="J626">
        <v>62</v>
      </c>
      <c r="K626">
        <v>248</v>
      </c>
      <c r="L626">
        <v>31</v>
      </c>
      <c r="M626">
        <v>59</v>
      </c>
      <c r="N626">
        <v>11</v>
      </c>
      <c r="O626">
        <v>1</v>
      </c>
      <c r="P626">
        <v>4</v>
      </c>
      <c r="Q626">
        <v>22</v>
      </c>
      <c r="R626">
        <v>4</v>
      </c>
      <c r="S626">
        <v>1</v>
      </c>
      <c r="T626">
        <v>22</v>
      </c>
      <c r="U626">
        <v>37</v>
      </c>
      <c r="V626">
        <v>0.23799999999999999</v>
      </c>
      <c r="W626">
        <v>0.29899999999999999</v>
      </c>
      <c r="X626">
        <v>0.33900000000000002</v>
      </c>
      <c r="Y626">
        <v>0.63800000000000001</v>
      </c>
      <c r="Z626">
        <v>84</v>
      </c>
      <c r="AA626">
        <v>8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0.26400000000000001</v>
      </c>
      <c r="AH626">
        <v>87</v>
      </c>
      <c r="AI626">
        <v>74</v>
      </c>
      <c r="AJ626" t="s">
        <v>135</v>
      </c>
    </row>
    <row r="627" spans="1:36" x14ac:dyDescent="0.45">
      <c r="A627">
        <v>626</v>
      </c>
      <c r="C627" t="s">
        <v>258</v>
      </c>
      <c r="D627" t="str">
        <f t="shared" si="9"/>
        <v>Michael Brantley2019</v>
      </c>
      <c r="E627" t="s">
        <v>1395</v>
      </c>
      <c r="F627">
        <v>2019</v>
      </c>
      <c r="G627">
        <v>64</v>
      </c>
      <c r="H627">
        <v>271</v>
      </c>
      <c r="I627">
        <v>637</v>
      </c>
      <c r="J627">
        <v>61</v>
      </c>
      <c r="K627">
        <v>242</v>
      </c>
      <c r="L627">
        <v>40</v>
      </c>
      <c r="M627">
        <v>71</v>
      </c>
      <c r="N627">
        <v>16</v>
      </c>
      <c r="O627">
        <v>1</v>
      </c>
      <c r="P627">
        <v>10</v>
      </c>
      <c r="Q627">
        <v>44</v>
      </c>
      <c r="R627">
        <v>0</v>
      </c>
      <c r="S627">
        <v>0</v>
      </c>
      <c r="T627">
        <v>22</v>
      </c>
      <c r="U627">
        <v>30</v>
      </c>
      <c r="V627">
        <v>0.29299999999999998</v>
      </c>
      <c r="W627">
        <v>0.35799999999999998</v>
      </c>
      <c r="X627">
        <v>0.49199999999999999</v>
      </c>
      <c r="Y627">
        <v>0.85</v>
      </c>
      <c r="Z627">
        <v>119</v>
      </c>
      <c r="AA627">
        <v>7</v>
      </c>
      <c r="AB627">
        <v>4</v>
      </c>
      <c r="AC627">
        <v>0</v>
      </c>
      <c r="AD627">
        <v>3</v>
      </c>
      <c r="AE627">
        <v>1</v>
      </c>
      <c r="AF627">
        <v>1</v>
      </c>
      <c r="AG627">
        <v>0.29799999999999999</v>
      </c>
      <c r="AH627">
        <v>94</v>
      </c>
      <c r="AI627">
        <v>123</v>
      </c>
      <c r="AJ627" t="s">
        <v>259</v>
      </c>
    </row>
    <row r="628" spans="1:36" x14ac:dyDescent="0.45">
      <c r="A628">
        <v>627</v>
      </c>
      <c r="C628" t="s">
        <v>40</v>
      </c>
      <c r="D628" t="str">
        <f t="shared" si="9"/>
        <v>Alex Bregman2018</v>
      </c>
      <c r="E628" t="s">
        <v>1395</v>
      </c>
      <c r="F628">
        <v>2018</v>
      </c>
      <c r="G628">
        <v>61</v>
      </c>
      <c r="H628">
        <v>271</v>
      </c>
      <c r="I628">
        <v>705</v>
      </c>
      <c r="J628">
        <v>61</v>
      </c>
      <c r="K628">
        <v>223</v>
      </c>
      <c r="L628">
        <v>38</v>
      </c>
      <c r="M628">
        <v>63</v>
      </c>
      <c r="N628">
        <v>20</v>
      </c>
      <c r="O628">
        <v>0</v>
      </c>
      <c r="P628">
        <v>11</v>
      </c>
      <c r="Q628">
        <v>39</v>
      </c>
      <c r="R628">
        <v>2</v>
      </c>
      <c r="S628">
        <v>0</v>
      </c>
      <c r="T628">
        <v>40</v>
      </c>
      <c r="U628">
        <v>32</v>
      </c>
      <c r="V628">
        <v>0.28299999999999997</v>
      </c>
      <c r="W628">
        <v>0.40200000000000002</v>
      </c>
      <c r="X628">
        <v>0.52</v>
      </c>
      <c r="Y628">
        <v>0.92200000000000004</v>
      </c>
      <c r="Z628">
        <v>116</v>
      </c>
      <c r="AA628">
        <v>3</v>
      </c>
      <c r="AB628">
        <v>6</v>
      </c>
      <c r="AC628">
        <v>0</v>
      </c>
      <c r="AD628">
        <v>2</v>
      </c>
      <c r="AE628">
        <v>2</v>
      </c>
      <c r="AF628">
        <v>0</v>
      </c>
      <c r="AG628">
        <v>0.28599999999999998</v>
      </c>
      <c r="AH628">
        <v>100</v>
      </c>
      <c r="AI628">
        <v>153</v>
      </c>
      <c r="AJ628" t="s">
        <v>41</v>
      </c>
    </row>
    <row r="629" spans="1:36" x14ac:dyDescent="0.45">
      <c r="A629">
        <v>628</v>
      </c>
      <c r="C629" t="s">
        <v>278</v>
      </c>
      <c r="D629" t="str">
        <f t="shared" si="9"/>
        <v>Eduardo Escobar2017</v>
      </c>
      <c r="E629" t="s">
        <v>1395</v>
      </c>
      <c r="F629">
        <v>2017</v>
      </c>
      <c r="G629">
        <v>66</v>
      </c>
      <c r="H629">
        <v>271</v>
      </c>
      <c r="I629">
        <v>499</v>
      </c>
      <c r="J629">
        <v>62</v>
      </c>
      <c r="K629">
        <v>245</v>
      </c>
      <c r="L629">
        <v>36</v>
      </c>
      <c r="M629">
        <v>58</v>
      </c>
      <c r="N629">
        <v>7</v>
      </c>
      <c r="O629">
        <v>4</v>
      </c>
      <c r="P629">
        <v>13</v>
      </c>
      <c r="Q629">
        <v>45</v>
      </c>
      <c r="R629">
        <v>3</v>
      </c>
      <c r="S629">
        <v>1</v>
      </c>
      <c r="T629">
        <v>21</v>
      </c>
      <c r="U629">
        <v>61</v>
      </c>
      <c r="V629">
        <v>0.23699999999999999</v>
      </c>
      <c r="W629">
        <v>0.3</v>
      </c>
      <c r="X629">
        <v>0.45700000000000002</v>
      </c>
      <c r="Y629">
        <v>0.75700000000000001</v>
      </c>
      <c r="Z629">
        <v>112</v>
      </c>
      <c r="AA629">
        <v>3</v>
      </c>
      <c r="AB629">
        <v>2</v>
      </c>
      <c r="AC629">
        <v>1</v>
      </c>
      <c r="AD629">
        <v>2</v>
      </c>
      <c r="AE629">
        <v>1</v>
      </c>
      <c r="AF629">
        <v>2</v>
      </c>
      <c r="AG629">
        <v>0.26</v>
      </c>
      <c r="AH629">
        <v>99</v>
      </c>
      <c r="AI629">
        <v>100</v>
      </c>
      <c r="AJ629" t="s">
        <v>279</v>
      </c>
    </row>
    <row r="630" spans="1:36" x14ac:dyDescent="0.45">
      <c r="A630">
        <v>629</v>
      </c>
      <c r="C630" t="s">
        <v>266</v>
      </c>
      <c r="D630" t="str">
        <f t="shared" si="9"/>
        <v>Scooter Gennett2017</v>
      </c>
      <c r="E630" t="s">
        <v>1395</v>
      </c>
      <c r="F630">
        <v>2017</v>
      </c>
      <c r="G630">
        <v>68</v>
      </c>
      <c r="H630">
        <v>271</v>
      </c>
      <c r="I630">
        <v>497</v>
      </c>
      <c r="J630">
        <v>64</v>
      </c>
      <c r="K630">
        <v>252</v>
      </c>
      <c r="L630">
        <v>39</v>
      </c>
      <c r="M630">
        <v>71</v>
      </c>
      <c r="N630">
        <v>10</v>
      </c>
      <c r="O630">
        <v>1</v>
      </c>
      <c r="P630">
        <v>12</v>
      </c>
      <c r="Q630">
        <v>50</v>
      </c>
      <c r="R630">
        <v>1</v>
      </c>
      <c r="S630">
        <v>1</v>
      </c>
      <c r="T630">
        <v>16</v>
      </c>
      <c r="U630">
        <v>64</v>
      </c>
      <c r="V630">
        <v>0.28199999999999997</v>
      </c>
      <c r="W630">
        <v>0.32500000000000001</v>
      </c>
      <c r="X630">
        <v>0.47199999999999998</v>
      </c>
      <c r="Y630">
        <v>0.79700000000000004</v>
      </c>
      <c r="Z630">
        <v>119</v>
      </c>
      <c r="AA630">
        <v>9</v>
      </c>
      <c r="AB630">
        <v>1</v>
      </c>
      <c r="AC630">
        <v>0</v>
      </c>
      <c r="AD630">
        <v>2</v>
      </c>
      <c r="AE630">
        <v>1</v>
      </c>
      <c r="AF630">
        <v>1</v>
      </c>
      <c r="AG630">
        <v>0.33200000000000002</v>
      </c>
      <c r="AH630">
        <v>84</v>
      </c>
      <c r="AI630">
        <v>111</v>
      </c>
      <c r="AJ630" t="s">
        <v>267</v>
      </c>
    </row>
    <row r="631" spans="1:36" x14ac:dyDescent="0.45">
      <c r="A631">
        <v>630</v>
      </c>
      <c r="C631" t="s">
        <v>136</v>
      </c>
      <c r="D631" t="str">
        <f t="shared" si="9"/>
        <v>Ender Inciarte2014</v>
      </c>
      <c r="E631" t="s">
        <v>1395</v>
      </c>
      <c r="F631">
        <v>2014</v>
      </c>
      <c r="G631">
        <v>64</v>
      </c>
      <c r="H631">
        <v>271</v>
      </c>
      <c r="I631">
        <v>447</v>
      </c>
      <c r="J631">
        <v>59</v>
      </c>
      <c r="K631">
        <v>252</v>
      </c>
      <c r="L631">
        <v>32</v>
      </c>
      <c r="M631">
        <v>77</v>
      </c>
      <c r="N631">
        <v>15</v>
      </c>
      <c r="O631">
        <v>2</v>
      </c>
      <c r="P631">
        <v>3</v>
      </c>
      <c r="Q631">
        <v>19</v>
      </c>
      <c r="R631">
        <v>13</v>
      </c>
      <c r="S631">
        <v>1</v>
      </c>
      <c r="T631">
        <v>18</v>
      </c>
      <c r="U631">
        <v>35</v>
      </c>
      <c r="V631">
        <v>0.30599999999999999</v>
      </c>
      <c r="W631">
        <v>0.35199999999999998</v>
      </c>
      <c r="X631">
        <v>0.41699999999999998</v>
      </c>
      <c r="Y631">
        <v>0.76900000000000002</v>
      </c>
      <c r="Z631">
        <v>105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0.34599999999999997</v>
      </c>
      <c r="AH631">
        <v>127</v>
      </c>
      <c r="AI631">
        <v>123</v>
      </c>
      <c r="AJ631" t="s">
        <v>137</v>
      </c>
    </row>
    <row r="632" spans="1:36" x14ac:dyDescent="0.45">
      <c r="A632">
        <v>631</v>
      </c>
      <c r="C632" t="s">
        <v>591</v>
      </c>
      <c r="D632" t="str">
        <f t="shared" si="9"/>
        <v>Hanley Ramírez2016</v>
      </c>
      <c r="E632" t="s">
        <v>1395</v>
      </c>
      <c r="F632">
        <v>2016</v>
      </c>
      <c r="G632">
        <v>66</v>
      </c>
      <c r="H632">
        <v>271</v>
      </c>
      <c r="I632">
        <v>620</v>
      </c>
      <c r="J632">
        <v>64</v>
      </c>
      <c r="K632">
        <v>243</v>
      </c>
      <c r="L632">
        <v>34</v>
      </c>
      <c r="M632">
        <v>69</v>
      </c>
      <c r="N632">
        <v>9</v>
      </c>
      <c r="O632">
        <v>0</v>
      </c>
      <c r="P632">
        <v>22</v>
      </c>
      <c r="Q632">
        <v>63</v>
      </c>
      <c r="R632">
        <v>2</v>
      </c>
      <c r="S632">
        <v>1</v>
      </c>
      <c r="T632">
        <v>26</v>
      </c>
      <c r="U632">
        <v>54</v>
      </c>
      <c r="V632">
        <v>0.28399999999999997</v>
      </c>
      <c r="W632">
        <v>0.35399999999999998</v>
      </c>
      <c r="X632">
        <v>0.59299999999999997</v>
      </c>
      <c r="Y632">
        <v>0.94699999999999995</v>
      </c>
      <c r="Z632">
        <v>144</v>
      </c>
      <c r="AA632">
        <v>9</v>
      </c>
      <c r="AB632">
        <v>1</v>
      </c>
      <c r="AC632">
        <v>0</v>
      </c>
      <c r="AD632">
        <v>1</v>
      </c>
      <c r="AE632">
        <v>2</v>
      </c>
      <c r="AF632">
        <v>0</v>
      </c>
      <c r="AG632">
        <v>0.28000000000000003</v>
      </c>
      <c r="AH632">
        <v>116</v>
      </c>
      <c r="AI632">
        <v>154</v>
      </c>
      <c r="AJ632" t="s">
        <v>592</v>
      </c>
    </row>
    <row r="633" spans="1:36" x14ac:dyDescent="0.45">
      <c r="A633">
        <v>632</v>
      </c>
      <c r="C633" t="s">
        <v>703</v>
      </c>
      <c r="D633" t="str">
        <f t="shared" si="9"/>
        <v>J.T. Realmuto2017</v>
      </c>
      <c r="E633" t="s">
        <v>1395</v>
      </c>
      <c r="F633">
        <v>2017</v>
      </c>
      <c r="G633">
        <v>66</v>
      </c>
      <c r="H633">
        <v>271</v>
      </c>
      <c r="I633">
        <v>579</v>
      </c>
      <c r="J633">
        <v>63</v>
      </c>
      <c r="K633">
        <v>248</v>
      </c>
      <c r="L633">
        <v>30</v>
      </c>
      <c r="M633">
        <v>62</v>
      </c>
      <c r="N633">
        <v>16</v>
      </c>
      <c r="O633">
        <v>2</v>
      </c>
      <c r="P633">
        <v>9</v>
      </c>
      <c r="Q633">
        <v>31</v>
      </c>
      <c r="R633">
        <v>3</v>
      </c>
      <c r="S633">
        <v>0</v>
      </c>
      <c r="T633">
        <v>15</v>
      </c>
      <c r="U633">
        <v>57</v>
      </c>
      <c r="V633">
        <v>0.25</v>
      </c>
      <c r="W633">
        <v>0.30299999999999999</v>
      </c>
      <c r="X633">
        <v>0.44</v>
      </c>
      <c r="Y633">
        <v>0.74199999999999999</v>
      </c>
      <c r="Z633">
        <v>109</v>
      </c>
      <c r="AA633">
        <v>7</v>
      </c>
      <c r="AB633">
        <v>5</v>
      </c>
      <c r="AC633">
        <v>0</v>
      </c>
      <c r="AD633">
        <v>3</v>
      </c>
      <c r="AE633">
        <v>1</v>
      </c>
      <c r="AF633">
        <v>1</v>
      </c>
      <c r="AG633">
        <v>0.28699999999999998</v>
      </c>
      <c r="AH633">
        <v>89</v>
      </c>
      <c r="AI633">
        <v>97</v>
      </c>
      <c r="AJ633" t="s">
        <v>704</v>
      </c>
    </row>
    <row r="634" spans="1:36" x14ac:dyDescent="0.45">
      <c r="A634">
        <v>633</v>
      </c>
      <c r="C634" t="s">
        <v>453</v>
      </c>
      <c r="D634" t="str">
        <f t="shared" si="9"/>
        <v>Pablo Sandoval2014</v>
      </c>
      <c r="E634" t="s">
        <v>1395</v>
      </c>
      <c r="F634">
        <v>2014</v>
      </c>
      <c r="G634">
        <v>65</v>
      </c>
      <c r="H634">
        <v>271</v>
      </c>
      <c r="I634">
        <v>638</v>
      </c>
      <c r="J634">
        <v>64</v>
      </c>
      <c r="K634">
        <v>252</v>
      </c>
      <c r="L634">
        <v>27</v>
      </c>
      <c r="M634">
        <v>73</v>
      </c>
      <c r="N634">
        <v>11</v>
      </c>
      <c r="O634">
        <v>1</v>
      </c>
      <c r="P634">
        <v>5</v>
      </c>
      <c r="Q634">
        <v>33</v>
      </c>
      <c r="R634">
        <v>0</v>
      </c>
      <c r="S634">
        <v>0</v>
      </c>
      <c r="T634">
        <v>13</v>
      </c>
      <c r="U634">
        <v>30</v>
      </c>
      <c r="V634">
        <v>0.28999999999999998</v>
      </c>
      <c r="W634">
        <v>0.32800000000000001</v>
      </c>
      <c r="X634">
        <v>0.40100000000000002</v>
      </c>
      <c r="Y634">
        <v>0.72899999999999998</v>
      </c>
      <c r="Z634">
        <v>101</v>
      </c>
      <c r="AA634">
        <v>6</v>
      </c>
      <c r="AB634">
        <v>3</v>
      </c>
      <c r="AC634">
        <v>0</v>
      </c>
      <c r="AD634">
        <v>3</v>
      </c>
      <c r="AE634">
        <v>1</v>
      </c>
      <c r="AF634">
        <v>6</v>
      </c>
      <c r="AG634">
        <v>0.309</v>
      </c>
      <c r="AH634">
        <v>98</v>
      </c>
      <c r="AI634">
        <v>111</v>
      </c>
      <c r="AJ634" t="s">
        <v>454</v>
      </c>
    </row>
    <row r="635" spans="1:36" x14ac:dyDescent="0.45">
      <c r="A635">
        <v>634</v>
      </c>
      <c r="C635" t="s">
        <v>627</v>
      </c>
      <c r="D635" t="str">
        <f t="shared" si="9"/>
        <v>Miguel Sanó2019</v>
      </c>
      <c r="E635" t="s">
        <v>1395</v>
      </c>
      <c r="F635">
        <v>2019</v>
      </c>
      <c r="G635">
        <v>65</v>
      </c>
      <c r="H635">
        <v>271</v>
      </c>
      <c r="I635">
        <v>439</v>
      </c>
      <c r="J635">
        <v>63</v>
      </c>
      <c r="K635">
        <v>232</v>
      </c>
      <c r="L635">
        <v>48</v>
      </c>
      <c r="M635">
        <v>59</v>
      </c>
      <c r="N635">
        <v>10</v>
      </c>
      <c r="O635">
        <v>1</v>
      </c>
      <c r="P635">
        <v>21</v>
      </c>
      <c r="Q635">
        <v>55</v>
      </c>
      <c r="R635">
        <v>0</v>
      </c>
      <c r="S635">
        <v>1</v>
      </c>
      <c r="T635">
        <v>36</v>
      </c>
      <c r="U635">
        <v>95</v>
      </c>
      <c r="V635">
        <v>0.254</v>
      </c>
      <c r="W635">
        <v>0.36199999999999999</v>
      </c>
      <c r="X635">
        <v>0.57799999999999996</v>
      </c>
      <c r="Y635">
        <v>0.93899999999999995</v>
      </c>
      <c r="Z635">
        <v>134</v>
      </c>
      <c r="AA635">
        <v>5</v>
      </c>
      <c r="AB635">
        <v>3</v>
      </c>
      <c r="AC635">
        <v>0</v>
      </c>
      <c r="AD635">
        <v>0</v>
      </c>
      <c r="AE635">
        <v>0</v>
      </c>
      <c r="AF635">
        <v>3</v>
      </c>
      <c r="AG635">
        <v>0.32800000000000001</v>
      </c>
      <c r="AH635">
        <v>105</v>
      </c>
      <c r="AI635">
        <v>144</v>
      </c>
      <c r="AJ635" t="s">
        <v>628</v>
      </c>
    </row>
    <row r="636" spans="1:36" x14ac:dyDescent="0.45">
      <c r="A636">
        <v>635</v>
      </c>
      <c r="C636" t="s">
        <v>443</v>
      </c>
      <c r="D636" t="str">
        <f t="shared" si="9"/>
        <v>Jonathan Schoop2015</v>
      </c>
      <c r="E636" t="s">
        <v>1395</v>
      </c>
      <c r="F636">
        <v>2015</v>
      </c>
      <c r="G636">
        <v>71</v>
      </c>
      <c r="H636">
        <v>271</v>
      </c>
      <c r="I636">
        <v>321</v>
      </c>
      <c r="J636">
        <v>69</v>
      </c>
      <c r="K636">
        <v>258</v>
      </c>
      <c r="L636">
        <v>29</v>
      </c>
      <c r="M636">
        <v>73</v>
      </c>
      <c r="N636">
        <v>16</v>
      </c>
      <c r="O636">
        <v>0</v>
      </c>
      <c r="P636">
        <v>10</v>
      </c>
      <c r="Q636">
        <v>29</v>
      </c>
      <c r="R636">
        <v>1</v>
      </c>
      <c r="S636">
        <v>0</v>
      </c>
      <c r="T636">
        <v>7</v>
      </c>
      <c r="U636">
        <v>68</v>
      </c>
      <c r="V636">
        <v>0.28299999999999997</v>
      </c>
      <c r="W636">
        <v>0.307</v>
      </c>
      <c r="X636">
        <v>0.46100000000000002</v>
      </c>
      <c r="Y636">
        <v>0.76900000000000002</v>
      </c>
      <c r="Z636">
        <v>119</v>
      </c>
      <c r="AA636">
        <v>9</v>
      </c>
      <c r="AB636">
        <v>3</v>
      </c>
      <c r="AC636">
        <v>1</v>
      </c>
      <c r="AD636">
        <v>2</v>
      </c>
      <c r="AE636">
        <v>0</v>
      </c>
      <c r="AF636">
        <v>1</v>
      </c>
      <c r="AG636">
        <v>0.34599999999999997</v>
      </c>
      <c r="AH636">
        <v>96</v>
      </c>
      <c r="AI636">
        <v>107</v>
      </c>
      <c r="AJ636" t="s">
        <v>444</v>
      </c>
    </row>
    <row r="637" spans="1:36" x14ac:dyDescent="0.45">
      <c r="A637">
        <v>636</v>
      </c>
      <c r="C637" t="s">
        <v>272</v>
      </c>
      <c r="D637" t="str">
        <f t="shared" si="9"/>
        <v>Corey Seager2019</v>
      </c>
      <c r="E637" t="s">
        <v>1395</v>
      </c>
      <c r="F637">
        <v>2019</v>
      </c>
      <c r="G637">
        <v>68</v>
      </c>
      <c r="H637">
        <v>271</v>
      </c>
      <c r="I637">
        <v>541</v>
      </c>
      <c r="J637">
        <v>64</v>
      </c>
      <c r="K637">
        <v>252</v>
      </c>
      <c r="L637">
        <v>42</v>
      </c>
      <c r="M637">
        <v>67</v>
      </c>
      <c r="N637">
        <v>23</v>
      </c>
      <c r="O637">
        <v>1</v>
      </c>
      <c r="P637">
        <v>11</v>
      </c>
      <c r="Q637">
        <v>49</v>
      </c>
      <c r="R637">
        <v>0</v>
      </c>
      <c r="S637">
        <v>0</v>
      </c>
      <c r="T637">
        <v>16</v>
      </c>
      <c r="U637">
        <v>47</v>
      </c>
      <c r="V637">
        <v>0.26600000000000001</v>
      </c>
      <c r="W637">
        <v>0.31</v>
      </c>
      <c r="X637">
        <v>0.496</v>
      </c>
      <c r="Y637">
        <v>0.80600000000000005</v>
      </c>
      <c r="Z637">
        <v>125</v>
      </c>
      <c r="AA637">
        <v>6</v>
      </c>
      <c r="AB637">
        <v>1</v>
      </c>
      <c r="AC637">
        <v>0</v>
      </c>
      <c r="AD637">
        <v>2</v>
      </c>
      <c r="AE637">
        <v>1</v>
      </c>
      <c r="AF637">
        <v>1</v>
      </c>
      <c r="AG637">
        <v>0.28599999999999998</v>
      </c>
      <c r="AH637">
        <v>95</v>
      </c>
      <c r="AI637">
        <v>109</v>
      </c>
      <c r="AJ637" t="s">
        <v>273</v>
      </c>
    </row>
    <row r="638" spans="1:36" x14ac:dyDescent="0.45">
      <c r="A638">
        <v>637</v>
      </c>
      <c r="C638" t="s">
        <v>206</v>
      </c>
      <c r="D638" t="str">
        <f t="shared" si="9"/>
        <v>Juan Soto2022</v>
      </c>
      <c r="E638" t="s">
        <v>1395</v>
      </c>
      <c r="F638">
        <v>2022</v>
      </c>
      <c r="G638">
        <v>62</v>
      </c>
      <c r="H638">
        <v>271</v>
      </c>
      <c r="I638">
        <v>664</v>
      </c>
      <c r="J638">
        <v>62</v>
      </c>
      <c r="K638">
        <v>212</v>
      </c>
      <c r="L638">
        <v>36</v>
      </c>
      <c r="M638">
        <v>49</v>
      </c>
      <c r="N638">
        <v>8</v>
      </c>
      <c r="O638">
        <v>2</v>
      </c>
      <c r="P638">
        <v>7</v>
      </c>
      <c r="Q638">
        <v>19</v>
      </c>
      <c r="R638">
        <v>1</v>
      </c>
      <c r="S638">
        <v>0</v>
      </c>
      <c r="T638">
        <v>56</v>
      </c>
      <c r="U638">
        <v>42</v>
      </c>
      <c r="V638">
        <v>0.23100000000000001</v>
      </c>
      <c r="W638">
        <v>0.39600000000000002</v>
      </c>
      <c r="X638">
        <v>0.38700000000000001</v>
      </c>
      <c r="Y638">
        <v>0.78300000000000003</v>
      </c>
      <c r="Z638">
        <v>82</v>
      </c>
      <c r="AA638">
        <v>1</v>
      </c>
      <c r="AB638">
        <v>2</v>
      </c>
      <c r="AC638">
        <v>0</v>
      </c>
      <c r="AD638">
        <v>0</v>
      </c>
      <c r="AE638">
        <v>2</v>
      </c>
      <c r="AF638">
        <v>2</v>
      </c>
      <c r="AG638">
        <v>0.25800000000000001</v>
      </c>
      <c r="AH638">
        <v>84</v>
      </c>
      <c r="AI638">
        <v>125</v>
      </c>
      <c r="AJ638" t="s">
        <v>207</v>
      </c>
    </row>
    <row r="639" spans="1:36" x14ac:dyDescent="0.45">
      <c r="A639">
        <v>638</v>
      </c>
      <c r="C639" t="s">
        <v>140</v>
      </c>
      <c r="D639" t="str">
        <f t="shared" si="9"/>
        <v>Trevor Story2017</v>
      </c>
      <c r="E639" t="s">
        <v>1395</v>
      </c>
      <c r="F639">
        <v>2017</v>
      </c>
      <c r="G639">
        <v>70</v>
      </c>
      <c r="H639">
        <v>271</v>
      </c>
      <c r="I639">
        <v>555</v>
      </c>
      <c r="J639">
        <v>64</v>
      </c>
      <c r="K639">
        <v>248</v>
      </c>
      <c r="L639">
        <v>35</v>
      </c>
      <c r="M639">
        <v>63</v>
      </c>
      <c r="N639">
        <v>21</v>
      </c>
      <c r="O639">
        <v>3</v>
      </c>
      <c r="P639">
        <v>13</v>
      </c>
      <c r="Q639">
        <v>47</v>
      </c>
      <c r="R639">
        <v>4</v>
      </c>
      <c r="S639">
        <v>2</v>
      </c>
      <c r="T639">
        <v>21</v>
      </c>
      <c r="U639">
        <v>91</v>
      </c>
      <c r="V639">
        <v>0.254</v>
      </c>
      <c r="W639">
        <v>0.314</v>
      </c>
      <c r="X639">
        <v>0.52</v>
      </c>
      <c r="Y639">
        <v>0.83399999999999996</v>
      </c>
      <c r="Z639">
        <v>129</v>
      </c>
      <c r="AA639">
        <v>7</v>
      </c>
      <c r="AB639">
        <v>1</v>
      </c>
      <c r="AC639">
        <v>0</v>
      </c>
      <c r="AD639">
        <v>1</v>
      </c>
      <c r="AE639">
        <v>3</v>
      </c>
      <c r="AF639">
        <v>3</v>
      </c>
      <c r="AG639">
        <v>0.34499999999999997</v>
      </c>
      <c r="AH639">
        <v>116</v>
      </c>
      <c r="AI639">
        <v>119</v>
      </c>
      <c r="AJ639" t="s">
        <v>141</v>
      </c>
    </row>
    <row r="640" spans="1:36" x14ac:dyDescent="0.45">
      <c r="A640">
        <v>639</v>
      </c>
      <c r="C640" t="s">
        <v>226</v>
      </c>
      <c r="D640" t="str">
        <f t="shared" si="9"/>
        <v>Dansby Swanson2023</v>
      </c>
      <c r="E640" t="s">
        <v>1395</v>
      </c>
      <c r="F640">
        <v>2023</v>
      </c>
      <c r="G640">
        <v>64</v>
      </c>
      <c r="H640">
        <v>271</v>
      </c>
      <c r="I640">
        <v>638</v>
      </c>
      <c r="J640">
        <v>64</v>
      </c>
      <c r="K640">
        <v>240</v>
      </c>
      <c r="L640">
        <v>40</v>
      </c>
      <c r="M640">
        <v>54</v>
      </c>
      <c r="N640">
        <v>10</v>
      </c>
      <c r="O640">
        <v>1</v>
      </c>
      <c r="P640">
        <v>12</v>
      </c>
      <c r="Q640">
        <v>44</v>
      </c>
      <c r="R640">
        <v>5</v>
      </c>
      <c r="S640">
        <v>0</v>
      </c>
      <c r="T640">
        <v>26</v>
      </c>
      <c r="U640">
        <v>70</v>
      </c>
      <c r="V640">
        <v>0.22500000000000001</v>
      </c>
      <c r="W640">
        <v>0.30599999999999999</v>
      </c>
      <c r="X640">
        <v>0.42499999999999999</v>
      </c>
      <c r="Y640">
        <v>0.73099999999999998</v>
      </c>
      <c r="Z640">
        <v>102</v>
      </c>
      <c r="AA640">
        <v>4</v>
      </c>
      <c r="AB640">
        <v>3</v>
      </c>
      <c r="AC640">
        <v>0</v>
      </c>
      <c r="AD640">
        <v>2</v>
      </c>
      <c r="AE640">
        <v>0</v>
      </c>
      <c r="AF640">
        <v>1</v>
      </c>
      <c r="AG640">
        <v>0.26300000000000001</v>
      </c>
      <c r="AH640">
        <v>96</v>
      </c>
      <c r="AI640">
        <v>97</v>
      </c>
      <c r="AJ640" t="s">
        <v>227</v>
      </c>
    </row>
    <row r="641" spans="1:36" x14ac:dyDescent="0.45">
      <c r="A641">
        <v>640</v>
      </c>
      <c r="C641" t="s">
        <v>48</v>
      </c>
      <c r="D641" t="str">
        <f t="shared" si="9"/>
        <v>Trea Turner2021</v>
      </c>
      <c r="E641" t="s">
        <v>1395</v>
      </c>
      <c r="F641">
        <v>2021</v>
      </c>
      <c r="G641">
        <v>63</v>
      </c>
      <c r="H641">
        <v>271</v>
      </c>
      <c r="I641">
        <v>646</v>
      </c>
      <c r="J641">
        <v>62</v>
      </c>
      <c r="K641">
        <v>249</v>
      </c>
      <c r="L641">
        <v>51</v>
      </c>
      <c r="M641">
        <v>85</v>
      </c>
      <c r="N641">
        <v>19</v>
      </c>
      <c r="O641">
        <v>1</v>
      </c>
      <c r="P641">
        <v>11</v>
      </c>
      <c r="Q641">
        <v>35</v>
      </c>
      <c r="R641">
        <v>13</v>
      </c>
      <c r="S641">
        <v>2</v>
      </c>
      <c r="T641">
        <v>17</v>
      </c>
      <c r="U641">
        <v>40</v>
      </c>
      <c r="V641">
        <v>0.34100000000000003</v>
      </c>
      <c r="W641">
        <v>0.38800000000000001</v>
      </c>
      <c r="X641">
        <v>0.55800000000000005</v>
      </c>
      <c r="Y641">
        <v>0.94599999999999995</v>
      </c>
      <c r="Z641">
        <v>139</v>
      </c>
      <c r="AA641">
        <v>8</v>
      </c>
      <c r="AB641">
        <v>3</v>
      </c>
      <c r="AC641">
        <v>0</v>
      </c>
      <c r="AD641">
        <v>2</v>
      </c>
      <c r="AE641">
        <v>2</v>
      </c>
      <c r="AF641">
        <v>0</v>
      </c>
      <c r="AG641">
        <v>0.37</v>
      </c>
      <c r="AH641">
        <v>107</v>
      </c>
      <c r="AI641">
        <v>154</v>
      </c>
      <c r="AJ641" t="s">
        <v>49</v>
      </c>
    </row>
    <row r="642" spans="1:36" x14ac:dyDescent="0.45">
      <c r="A642">
        <v>641</v>
      </c>
      <c r="C642" t="s">
        <v>1129</v>
      </c>
      <c r="D642" t="str">
        <f t="shared" si="9"/>
        <v>Matt Vierling2023</v>
      </c>
      <c r="E642" t="s">
        <v>1395</v>
      </c>
      <c r="F642">
        <v>2023</v>
      </c>
      <c r="G642">
        <v>65</v>
      </c>
      <c r="H642">
        <v>271</v>
      </c>
      <c r="I642">
        <v>530</v>
      </c>
      <c r="J642">
        <v>61</v>
      </c>
      <c r="K642">
        <v>243</v>
      </c>
      <c r="L642">
        <v>36</v>
      </c>
      <c r="M642">
        <v>59</v>
      </c>
      <c r="N642">
        <v>13</v>
      </c>
      <c r="O642">
        <v>3</v>
      </c>
      <c r="P642">
        <v>3</v>
      </c>
      <c r="Q642">
        <v>20</v>
      </c>
      <c r="R642">
        <v>1</v>
      </c>
      <c r="S642">
        <v>1</v>
      </c>
      <c r="T642">
        <v>23</v>
      </c>
      <c r="U642">
        <v>64</v>
      </c>
      <c r="V642">
        <v>0.24299999999999999</v>
      </c>
      <c r="W642">
        <v>0.315</v>
      </c>
      <c r="X642">
        <v>0.35799999999999998</v>
      </c>
      <c r="Y642">
        <v>0.67300000000000004</v>
      </c>
      <c r="Z642">
        <v>87</v>
      </c>
      <c r="AA642">
        <v>5</v>
      </c>
      <c r="AB642">
        <v>3</v>
      </c>
      <c r="AC642">
        <v>1</v>
      </c>
      <c r="AD642">
        <v>1</v>
      </c>
      <c r="AE642">
        <v>1</v>
      </c>
      <c r="AF642">
        <v>3</v>
      </c>
      <c r="AG642">
        <v>0.316</v>
      </c>
      <c r="AH642">
        <v>88</v>
      </c>
      <c r="AI642">
        <v>84</v>
      </c>
      <c r="AJ642" t="s">
        <v>1130</v>
      </c>
    </row>
    <row r="643" spans="1:36" x14ac:dyDescent="0.45">
      <c r="A643">
        <v>642</v>
      </c>
      <c r="C643" t="s">
        <v>342</v>
      </c>
      <c r="D643" t="str">
        <f t="shared" ref="D643:D706" si="10">_xlfn.CONCAT(C643, F643)</f>
        <v>Jonathan Villar2021</v>
      </c>
      <c r="E643" t="s">
        <v>1395</v>
      </c>
      <c r="F643">
        <v>2021</v>
      </c>
      <c r="G643">
        <v>73</v>
      </c>
      <c r="H643">
        <v>271</v>
      </c>
      <c r="I643">
        <v>505</v>
      </c>
      <c r="J643">
        <v>63</v>
      </c>
      <c r="K643">
        <v>246</v>
      </c>
      <c r="L643">
        <v>30</v>
      </c>
      <c r="M643">
        <v>64</v>
      </c>
      <c r="N643">
        <v>8</v>
      </c>
      <c r="O643">
        <v>1</v>
      </c>
      <c r="P643">
        <v>8</v>
      </c>
      <c r="Q643">
        <v>23</v>
      </c>
      <c r="R643">
        <v>6</v>
      </c>
      <c r="S643">
        <v>3</v>
      </c>
      <c r="T643">
        <v>23</v>
      </c>
      <c r="U643">
        <v>75</v>
      </c>
      <c r="V643">
        <v>0.26</v>
      </c>
      <c r="W643">
        <v>0.32600000000000001</v>
      </c>
      <c r="X643">
        <v>0.39800000000000002</v>
      </c>
      <c r="Y643">
        <v>0.72399999999999998</v>
      </c>
      <c r="Z643">
        <v>98</v>
      </c>
      <c r="AA643">
        <v>3</v>
      </c>
      <c r="AB643">
        <v>1</v>
      </c>
      <c r="AC643">
        <v>1</v>
      </c>
      <c r="AD643">
        <v>0</v>
      </c>
      <c r="AE643">
        <v>0</v>
      </c>
      <c r="AF643">
        <v>1</v>
      </c>
      <c r="AG643">
        <v>0.34399999999999997</v>
      </c>
      <c r="AH643">
        <v>97</v>
      </c>
      <c r="AI643">
        <v>97</v>
      </c>
      <c r="AJ643" t="s">
        <v>343</v>
      </c>
    </row>
    <row r="644" spans="1:36" x14ac:dyDescent="0.45">
      <c r="A644">
        <v>643</v>
      </c>
      <c r="C644" t="s">
        <v>501</v>
      </c>
      <c r="D644" t="str">
        <f t="shared" si="10"/>
        <v>Carlos González2016</v>
      </c>
      <c r="E644" t="s">
        <v>1395</v>
      </c>
      <c r="F644">
        <v>2016</v>
      </c>
      <c r="G644">
        <v>65</v>
      </c>
      <c r="H644">
        <v>270</v>
      </c>
      <c r="I644">
        <v>632</v>
      </c>
      <c r="J644">
        <v>63</v>
      </c>
      <c r="K644">
        <v>248</v>
      </c>
      <c r="L644">
        <v>29</v>
      </c>
      <c r="M644">
        <v>67</v>
      </c>
      <c r="N644">
        <v>23</v>
      </c>
      <c r="O644">
        <v>0</v>
      </c>
      <c r="P644">
        <v>6</v>
      </c>
      <c r="Q644">
        <v>46</v>
      </c>
      <c r="R644">
        <v>0</v>
      </c>
      <c r="S644">
        <v>1</v>
      </c>
      <c r="T644">
        <v>20</v>
      </c>
      <c r="U644">
        <v>50</v>
      </c>
      <c r="V644">
        <v>0.27</v>
      </c>
      <c r="W644">
        <v>0.32600000000000001</v>
      </c>
      <c r="X644">
        <v>0.436</v>
      </c>
      <c r="Y644">
        <v>0.76100000000000001</v>
      </c>
      <c r="Z644">
        <v>108</v>
      </c>
      <c r="AA644">
        <v>6</v>
      </c>
      <c r="AB644">
        <v>1</v>
      </c>
      <c r="AC644">
        <v>0</v>
      </c>
      <c r="AD644">
        <v>1</v>
      </c>
      <c r="AE644">
        <v>2</v>
      </c>
      <c r="AF644">
        <v>0</v>
      </c>
      <c r="AG644">
        <v>0.316</v>
      </c>
      <c r="AH644">
        <v>79</v>
      </c>
      <c r="AI644">
        <v>107</v>
      </c>
      <c r="AJ644" t="s">
        <v>502</v>
      </c>
    </row>
    <row r="645" spans="1:36" x14ac:dyDescent="0.45">
      <c r="A645">
        <v>644</v>
      </c>
      <c r="C645" t="s">
        <v>78</v>
      </c>
      <c r="D645" t="str">
        <f t="shared" si="10"/>
        <v>Eric Hosmer2018</v>
      </c>
      <c r="E645" t="s">
        <v>1395</v>
      </c>
      <c r="F645">
        <v>2018</v>
      </c>
      <c r="G645">
        <v>63</v>
      </c>
      <c r="H645">
        <v>270</v>
      </c>
      <c r="I645">
        <v>677</v>
      </c>
      <c r="J645">
        <v>61</v>
      </c>
      <c r="K645">
        <v>243</v>
      </c>
      <c r="L645">
        <v>31</v>
      </c>
      <c r="M645">
        <v>63</v>
      </c>
      <c r="N645">
        <v>8</v>
      </c>
      <c r="O645">
        <v>1</v>
      </c>
      <c r="P645">
        <v>8</v>
      </c>
      <c r="Q645">
        <v>28</v>
      </c>
      <c r="R645">
        <v>3</v>
      </c>
      <c r="S645">
        <v>1</v>
      </c>
      <c r="T645">
        <v>25</v>
      </c>
      <c r="U645">
        <v>50</v>
      </c>
      <c r="V645">
        <v>0.25900000000000001</v>
      </c>
      <c r="W645">
        <v>0.33</v>
      </c>
      <c r="X645">
        <v>0.39900000000000002</v>
      </c>
      <c r="Y645">
        <v>0.72899999999999998</v>
      </c>
      <c r="Z645">
        <v>97</v>
      </c>
      <c r="AA645">
        <v>6</v>
      </c>
      <c r="AB645">
        <v>1</v>
      </c>
      <c r="AC645">
        <v>0</v>
      </c>
      <c r="AD645">
        <v>1</v>
      </c>
      <c r="AE645">
        <v>4</v>
      </c>
      <c r="AF645">
        <v>4</v>
      </c>
      <c r="AG645">
        <v>0.29599999999999999</v>
      </c>
      <c r="AH645">
        <v>103</v>
      </c>
      <c r="AI645">
        <v>101</v>
      </c>
      <c r="AJ645" t="s">
        <v>79</v>
      </c>
    </row>
    <row r="646" spans="1:36" x14ac:dyDescent="0.45">
      <c r="A646">
        <v>645</v>
      </c>
      <c r="C646" t="s">
        <v>112</v>
      </c>
      <c r="D646" t="str">
        <f t="shared" si="10"/>
        <v>Nathaniel Lowe2021</v>
      </c>
      <c r="E646" t="s">
        <v>1395</v>
      </c>
      <c r="F646">
        <v>2021</v>
      </c>
      <c r="G646">
        <v>68</v>
      </c>
      <c r="H646">
        <v>270</v>
      </c>
      <c r="I646">
        <v>642</v>
      </c>
      <c r="J646">
        <v>65</v>
      </c>
      <c r="K646">
        <v>238</v>
      </c>
      <c r="L646">
        <v>36</v>
      </c>
      <c r="M646">
        <v>65</v>
      </c>
      <c r="N646">
        <v>15</v>
      </c>
      <c r="O646">
        <v>2</v>
      </c>
      <c r="P646">
        <v>6</v>
      </c>
      <c r="Q646">
        <v>29</v>
      </c>
      <c r="R646">
        <v>4</v>
      </c>
      <c r="S646">
        <v>0</v>
      </c>
      <c r="T646">
        <v>31</v>
      </c>
      <c r="U646">
        <v>64</v>
      </c>
      <c r="V646">
        <v>0.27300000000000002</v>
      </c>
      <c r="W646">
        <v>0.35599999999999998</v>
      </c>
      <c r="X646">
        <v>0.42899999999999999</v>
      </c>
      <c r="Y646">
        <v>0.78400000000000003</v>
      </c>
      <c r="Z646">
        <v>102</v>
      </c>
      <c r="AA646">
        <v>3</v>
      </c>
      <c r="AB646">
        <v>0</v>
      </c>
      <c r="AC646">
        <v>0</v>
      </c>
      <c r="AD646">
        <v>1</v>
      </c>
      <c r="AE646">
        <v>2</v>
      </c>
      <c r="AF646">
        <v>3</v>
      </c>
      <c r="AG646">
        <v>0.34899999999999998</v>
      </c>
      <c r="AH646">
        <v>103</v>
      </c>
      <c r="AI646">
        <v>114</v>
      </c>
      <c r="AJ646" t="s">
        <v>113</v>
      </c>
    </row>
    <row r="647" spans="1:36" x14ac:dyDescent="0.45">
      <c r="A647">
        <v>646</v>
      </c>
      <c r="C647" t="s">
        <v>463</v>
      </c>
      <c r="D647" t="str">
        <f t="shared" si="10"/>
        <v>Trey Mancini2018</v>
      </c>
      <c r="E647" t="s">
        <v>1395</v>
      </c>
      <c r="F647">
        <v>2018</v>
      </c>
      <c r="G647">
        <v>65</v>
      </c>
      <c r="H647">
        <v>270</v>
      </c>
      <c r="I647">
        <v>636</v>
      </c>
      <c r="J647">
        <v>65</v>
      </c>
      <c r="K647">
        <v>254</v>
      </c>
      <c r="L647">
        <v>30</v>
      </c>
      <c r="M647">
        <v>70</v>
      </c>
      <c r="N647">
        <v>11</v>
      </c>
      <c r="O647">
        <v>3</v>
      </c>
      <c r="P647">
        <v>12</v>
      </c>
      <c r="Q647">
        <v>32</v>
      </c>
      <c r="R647">
        <v>0</v>
      </c>
      <c r="S647">
        <v>0</v>
      </c>
      <c r="T647">
        <v>12</v>
      </c>
      <c r="U647">
        <v>62</v>
      </c>
      <c r="V647">
        <v>0.27600000000000002</v>
      </c>
      <c r="W647">
        <v>0.307</v>
      </c>
      <c r="X647">
        <v>0.48399999999999999</v>
      </c>
      <c r="Y647">
        <v>0.79200000000000004</v>
      </c>
      <c r="Z647">
        <v>123</v>
      </c>
      <c r="AA647">
        <v>10</v>
      </c>
      <c r="AB647">
        <v>1</v>
      </c>
      <c r="AC647">
        <v>0</v>
      </c>
      <c r="AD647">
        <v>3</v>
      </c>
      <c r="AE647">
        <v>1</v>
      </c>
      <c r="AF647">
        <v>3</v>
      </c>
      <c r="AG647">
        <v>0.317</v>
      </c>
      <c r="AH647">
        <v>119</v>
      </c>
      <c r="AI647">
        <v>114</v>
      </c>
      <c r="AJ647" t="s">
        <v>464</v>
      </c>
    </row>
    <row r="648" spans="1:36" x14ac:dyDescent="0.45">
      <c r="A648">
        <v>647</v>
      </c>
      <c r="C648" t="s">
        <v>767</v>
      </c>
      <c r="D648" t="str">
        <f t="shared" si="10"/>
        <v>Renato Núñez2019</v>
      </c>
      <c r="E648" t="s">
        <v>1395</v>
      </c>
      <c r="F648">
        <v>2019</v>
      </c>
      <c r="G648">
        <v>67</v>
      </c>
      <c r="H648">
        <v>270</v>
      </c>
      <c r="I648">
        <v>599</v>
      </c>
      <c r="J648">
        <v>62</v>
      </c>
      <c r="K648">
        <v>240</v>
      </c>
      <c r="L648">
        <v>29</v>
      </c>
      <c r="M648">
        <v>60</v>
      </c>
      <c r="N648">
        <v>7</v>
      </c>
      <c r="O648">
        <v>0</v>
      </c>
      <c r="P648">
        <v>11</v>
      </c>
      <c r="Q648">
        <v>41</v>
      </c>
      <c r="R648">
        <v>1</v>
      </c>
      <c r="S648">
        <v>0</v>
      </c>
      <c r="T648">
        <v>20</v>
      </c>
      <c r="U648">
        <v>59</v>
      </c>
      <c r="V648">
        <v>0.25</v>
      </c>
      <c r="W648">
        <v>0.31900000000000001</v>
      </c>
      <c r="X648">
        <v>0.41699999999999998</v>
      </c>
      <c r="Y648">
        <v>0.73499999999999999</v>
      </c>
      <c r="Z648">
        <v>100</v>
      </c>
      <c r="AA648">
        <v>2</v>
      </c>
      <c r="AB648">
        <v>6</v>
      </c>
      <c r="AC648">
        <v>0</v>
      </c>
      <c r="AD648">
        <v>4</v>
      </c>
      <c r="AE648">
        <v>0</v>
      </c>
      <c r="AF648">
        <v>1</v>
      </c>
      <c r="AG648">
        <v>0.28199999999999997</v>
      </c>
      <c r="AH648">
        <v>93</v>
      </c>
      <c r="AI648">
        <v>94</v>
      </c>
      <c r="AJ648" t="s">
        <v>768</v>
      </c>
    </row>
    <row r="649" spans="1:36" x14ac:dyDescent="0.45">
      <c r="A649">
        <v>648</v>
      </c>
      <c r="C649" t="s">
        <v>741</v>
      </c>
      <c r="D649" t="str">
        <f t="shared" si="10"/>
        <v>Chris Owings2016</v>
      </c>
      <c r="E649" t="s">
        <v>1395</v>
      </c>
      <c r="F649">
        <v>2016</v>
      </c>
      <c r="G649">
        <v>65</v>
      </c>
      <c r="H649">
        <v>270</v>
      </c>
      <c r="I649">
        <v>466</v>
      </c>
      <c r="J649">
        <v>62</v>
      </c>
      <c r="K649">
        <v>258</v>
      </c>
      <c r="L649">
        <v>31</v>
      </c>
      <c r="M649">
        <v>70</v>
      </c>
      <c r="N649">
        <v>14</v>
      </c>
      <c r="O649">
        <v>7</v>
      </c>
      <c r="P649">
        <v>3</v>
      </c>
      <c r="Q649">
        <v>31</v>
      </c>
      <c r="R649">
        <v>13</v>
      </c>
      <c r="S649">
        <v>2</v>
      </c>
      <c r="T649">
        <v>5</v>
      </c>
      <c r="U649">
        <v>49</v>
      </c>
      <c r="V649">
        <v>0.27100000000000002</v>
      </c>
      <c r="W649">
        <v>0.29599999999999999</v>
      </c>
      <c r="X649">
        <v>0.41499999999999998</v>
      </c>
      <c r="Y649">
        <v>0.71099999999999997</v>
      </c>
      <c r="Z649">
        <v>107</v>
      </c>
      <c r="AA649">
        <v>4</v>
      </c>
      <c r="AB649">
        <v>5</v>
      </c>
      <c r="AC649">
        <v>0</v>
      </c>
      <c r="AD649">
        <v>2</v>
      </c>
      <c r="AE649">
        <v>1</v>
      </c>
      <c r="AF649">
        <v>2</v>
      </c>
      <c r="AG649">
        <v>0.32200000000000001</v>
      </c>
      <c r="AH649">
        <v>94</v>
      </c>
      <c r="AI649">
        <v>93</v>
      </c>
      <c r="AJ649" t="s">
        <v>742</v>
      </c>
    </row>
    <row r="650" spans="1:36" x14ac:dyDescent="0.45">
      <c r="A650">
        <v>649</v>
      </c>
      <c r="C650" t="s">
        <v>198</v>
      </c>
      <c r="D650" t="str">
        <f t="shared" si="10"/>
        <v>Anthony Rendon2018</v>
      </c>
      <c r="E650" t="s">
        <v>1395</v>
      </c>
      <c r="F650">
        <v>2018</v>
      </c>
      <c r="G650">
        <v>61</v>
      </c>
      <c r="H650">
        <v>270</v>
      </c>
      <c r="I650">
        <v>597</v>
      </c>
      <c r="J650">
        <v>60</v>
      </c>
      <c r="K650">
        <v>238</v>
      </c>
      <c r="L650">
        <v>44</v>
      </c>
      <c r="M650">
        <v>80</v>
      </c>
      <c r="N650">
        <v>19</v>
      </c>
      <c r="O650">
        <v>2</v>
      </c>
      <c r="P650">
        <v>9</v>
      </c>
      <c r="Q650">
        <v>47</v>
      </c>
      <c r="R650">
        <v>2</v>
      </c>
      <c r="S650">
        <v>0</v>
      </c>
      <c r="T650">
        <v>23</v>
      </c>
      <c r="U650">
        <v>30</v>
      </c>
      <c r="V650">
        <v>0.33600000000000002</v>
      </c>
      <c r="W650">
        <v>0.4</v>
      </c>
      <c r="X650">
        <v>0.54600000000000004</v>
      </c>
      <c r="Y650">
        <v>0.94599999999999995</v>
      </c>
      <c r="Z650">
        <v>130</v>
      </c>
      <c r="AA650">
        <v>2</v>
      </c>
      <c r="AB650">
        <v>5</v>
      </c>
      <c r="AC650">
        <v>0</v>
      </c>
      <c r="AD650">
        <v>4</v>
      </c>
      <c r="AE650">
        <v>2</v>
      </c>
      <c r="AF650">
        <v>1</v>
      </c>
      <c r="AG650">
        <v>0.35</v>
      </c>
      <c r="AH650">
        <v>109</v>
      </c>
      <c r="AI650">
        <v>158</v>
      </c>
      <c r="AJ650" t="s">
        <v>199</v>
      </c>
    </row>
    <row r="651" spans="1:36" x14ac:dyDescent="0.45">
      <c r="A651">
        <v>650</v>
      </c>
      <c r="C651" t="s">
        <v>487</v>
      </c>
      <c r="D651" t="str">
        <f t="shared" si="10"/>
        <v>Bryan Reynolds2022</v>
      </c>
      <c r="E651" t="s">
        <v>1395</v>
      </c>
      <c r="F651">
        <v>2022</v>
      </c>
      <c r="G651">
        <v>62</v>
      </c>
      <c r="H651">
        <v>270</v>
      </c>
      <c r="I651">
        <v>614</v>
      </c>
      <c r="J651">
        <v>62</v>
      </c>
      <c r="K651">
        <v>239</v>
      </c>
      <c r="L651">
        <v>34</v>
      </c>
      <c r="M651">
        <v>63</v>
      </c>
      <c r="N651">
        <v>8</v>
      </c>
      <c r="O651">
        <v>1</v>
      </c>
      <c r="P651">
        <v>12</v>
      </c>
      <c r="Q651">
        <v>30</v>
      </c>
      <c r="R651">
        <v>4</v>
      </c>
      <c r="S651">
        <v>0</v>
      </c>
      <c r="T651">
        <v>21</v>
      </c>
      <c r="U651">
        <v>62</v>
      </c>
      <c r="V651">
        <v>0.26400000000000001</v>
      </c>
      <c r="W651">
        <v>0.34799999999999998</v>
      </c>
      <c r="X651">
        <v>0.45600000000000002</v>
      </c>
      <c r="Y651">
        <v>0.80400000000000005</v>
      </c>
      <c r="Z651">
        <v>109</v>
      </c>
      <c r="AA651">
        <v>5</v>
      </c>
      <c r="AB651">
        <v>10</v>
      </c>
      <c r="AC651">
        <v>0</v>
      </c>
      <c r="AD651">
        <v>0</v>
      </c>
      <c r="AE651">
        <v>4</v>
      </c>
      <c r="AF651">
        <v>2</v>
      </c>
      <c r="AG651">
        <v>0.309</v>
      </c>
      <c r="AH651">
        <v>100</v>
      </c>
      <c r="AI651">
        <v>127</v>
      </c>
      <c r="AJ651" t="s">
        <v>488</v>
      </c>
    </row>
    <row r="652" spans="1:36" x14ac:dyDescent="0.45">
      <c r="A652">
        <v>651</v>
      </c>
      <c r="C652" t="s">
        <v>144</v>
      </c>
      <c r="D652" t="str">
        <f t="shared" si="10"/>
        <v>Justin Upton2016</v>
      </c>
      <c r="E652" t="s">
        <v>1395</v>
      </c>
      <c r="F652">
        <v>2016</v>
      </c>
      <c r="G652">
        <v>68</v>
      </c>
      <c r="H652">
        <v>270</v>
      </c>
      <c r="I652">
        <v>626</v>
      </c>
      <c r="J652">
        <v>66</v>
      </c>
      <c r="K652">
        <v>242</v>
      </c>
      <c r="L652">
        <v>41</v>
      </c>
      <c r="M652">
        <v>63</v>
      </c>
      <c r="N652">
        <v>9</v>
      </c>
      <c r="O652">
        <v>1</v>
      </c>
      <c r="P652">
        <v>22</v>
      </c>
      <c r="Q652">
        <v>49</v>
      </c>
      <c r="R652">
        <v>4</v>
      </c>
      <c r="S652">
        <v>3</v>
      </c>
      <c r="T652">
        <v>25</v>
      </c>
      <c r="U652">
        <v>67</v>
      </c>
      <c r="V652">
        <v>0.26</v>
      </c>
      <c r="W652">
        <v>0.33700000000000002</v>
      </c>
      <c r="X652">
        <v>0.57899999999999996</v>
      </c>
      <c r="Y652">
        <v>0.91600000000000004</v>
      </c>
      <c r="Z652">
        <v>140</v>
      </c>
      <c r="AA652">
        <v>8</v>
      </c>
      <c r="AB652">
        <v>3</v>
      </c>
      <c r="AC652">
        <v>0</v>
      </c>
      <c r="AD652">
        <v>0</v>
      </c>
      <c r="AE652">
        <v>1</v>
      </c>
      <c r="AF652">
        <v>2</v>
      </c>
      <c r="AG652">
        <v>0.26800000000000002</v>
      </c>
      <c r="AH652">
        <v>133</v>
      </c>
      <c r="AI652">
        <v>145</v>
      </c>
      <c r="AJ652" t="s">
        <v>145</v>
      </c>
    </row>
    <row r="653" spans="1:36" x14ac:dyDescent="0.45">
      <c r="A653">
        <v>652</v>
      </c>
      <c r="C653" t="s">
        <v>805</v>
      </c>
      <c r="D653" t="str">
        <f t="shared" si="10"/>
        <v>Orlando Arcia2023</v>
      </c>
      <c r="E653" t="s">
        <v>1395</v>
      </c>
      <c r="F653">
        <v>2023</v>
      </c>
      <c r="G653">
        <v>71</v>
      </c>
      <c r="H653">
        <v>269</v>
      </c>
      <c r="I653">
        <v>533</v>
      </c>
      <c r="J653">
        <v>68</v>
      </c>
      <c r="K653">
        <v>243</v>
      </c>
      <c r="L653">
        <v>32</v>
      </c>
      <c r="M653">
        <v>57</v>
      </c>
      <c r="N653">
        <v>14</v>
      </c>
      <c r="O653">
        <v>0</v>
      </c>
      <c r="P653">
        <v>10</v>
      </c>
      <c r="Q653">
        <v>37</v>
      </c>
      <c r="R653">
        <v>0</v>
      </c>
      <c r="S653">
        <v>0</v>
      </c>
      <c r="T653">
        <v>21</v>
      </c>
      <c r="U653">
        <v>51</v>
      </c>
      <c r="V653">
        <v>0.23499999999999999</v>
      </c>
      <c r="W653">
        <v>0.29699999999999999</v>
      </c>
      <c r="X653">
        <v>0.41599999999999998</v>
      </c>
      <c r="Y653">
        <v>0.71299999999999997</v>
      </c>
      <c r="Z653">
        <v>101</v>
      </c>
      <c r="AA653">
        <v>5</v>
      </c>
      <c r="AB653">
        <v>2</v>
      </c>
      <c r="AC653">
        <v>0</v>
      </c>
      <c r="AD653">
        <v>3</v>
      </c>
      <c r="AE653">
        <v>0</v>
      </c>
      <c r="AF653">
        <v>1</v>
      </c>
      <c r="AG653">
        <v>0.254</v>
      </c>
      <c r="AH653">
        <v>92</v>
      </c>
      <c r="AI653">
        <v>92</v>
      </c>
      <c r="AJ653" t="s">
        <v>806</v>
      </c>
    </row>
    <row r="654" spans="1:36" x14ac:dyDescent="0.45">
      <c r="A654">
        <v>653</v>
      </c>
      <c r="C654" t="s">
        <v>807</v>
      </c>
      <c r="D654" t="str">
        <f t="shared" si="10"/>
        <v>Carlos Beltrán2015</v>
      </c>
      <c r="E654" t="s">
        <v>1395</v>
      </c>
      <c r="F654">
        <v>2015</v>
      </c>
      <c r="G654">
        <v>67</v>
      </c>
      <c r="H654">
        <v>269</v>
      </c>
      <c r="I654">
        <v>531</v>
      </c>
      <c r="J654">
        <v>66</v>
      </c>
      <c r="K654">
        <v>236</v>
      </c>
      <c r="L654">
        <v>36</v>
      </c>
      <c r="M654">
        <v>69</v>
      </c>
      <c r="N654">
        <v>16</v>
      </c>
      <c r="O654">
        <v>0</v>
      </c>
      <c r="P654">
        <v>12</v>
      </c>
      <c r="Q654">
        <v>37</v>
      </c>
      <c r="R654">
        <v>0</v>
      </c>
      <c r="S654">
        <v>0</v>
      </c>
      <c r="T654">
        <v>29</v>
      </c>
      <c r="U654">
        <v>36</v>
      </c>
      <c r="V654">
        <v>0.29199999999999998</v>
      </c>
      <c r="W654">
        <v>0.36399999999999999</v>
      </c>
      <c r="X654">
        <v>0.51300000000000001</v>
      </c>
      <c r="Y654">
        <v>0.877</v>
      </c>
      <c r="Z654">
        <v>121</v>
      </c>
      <c r="AA654">
        <v>8</v>
      </c>
      <c r="AB654">
        <v>0</v>
      </c>
      <c r="AC654">
        <v>0</v>
      </c>
      <c r="AD654">
        <v>4</v>
      </c>
      <c r="AE654">
        <v>1</v>
      </c>
      <c r="AF654">
        <v>1</v>
      </c>
      <c r="AG654">
        <v>0.29699999999999999</v>
      </c>
      <c r="AH654">
        <v>117</v>
      </c>
      <c r="AI654">
        <v>137</v>
      </c>
      <c r="AJ654" t="s">
        <v>808</v>
      </c>
    </row>
    <row r="655" spans="1:36" x14ac:dyDescent="0.45">
      <c r="A655">
        <v>654</v>
      </c>
      <c r="C655" t="s">
        <v>364</v>
      </c>
      <c r="D655" t="str">
        <f t="shared" si="10"/>
        <v>Lorenzo Cain2018</v>
      </c>
      <c r="E655" t="s">
        <v>1395</v>
      </c>
      <c r="F655">
        <v>2018</v>
      </c>
      <c r="G655">
        <v>61</v>
      </c>
      <c r="H655">
        <v>269</v>
      </c>
      <c r="I655">
        <v>620</v>
      </c>
      <c r="J655">
        <v>59</v>
      </c>
      <c r="K655">
        <v>239</v>
      </c>
      <c r="L655">
        <v>40</v>
      </c>
      <c r="M655">
        <v>78</v>
      </c>
      <c r="N655">
        <v>9</v>
      </c>
      <c r="O655">
        <v>2</v>
      </c>
      <c r="P655">
        <v>2</v>
      </c>
      <c r="Q655">
        <v>11</v>
      </c>
      <c r="R655">
        <v>12</v>
      </c>
      <c r="S655">
        <v>3</v>
      </c>
      <c r="T655">
        <v>24</v>
      </c>
      <c r="U655">
        <v>35</v>
      </c>
      <c r="V655">
        <v>0.32600000000000001</v>
      </c>
      <c r="W655">
        <v>0.39800000000000002</v>
      </c>
      <c r="X655">
        <v>0.40600000000000003</v>
      </c>
      <c r="Y655">
        <v>0.80400000000000005</v>
      </c>
      <c r="Z655">
        <v>97</v>
      </c>
      <c r="AA655">
        <v>5</v>
      </c>
      <c r="AB655">
        <v>5</v>
      </c>
      <c r="AC655">
        <v>0</v>
      </c>
      <c r="AD655">
        <v>1</v>
      </c>
      <c r="AE655">
        <v>1</v>
      </c>
      <c r="AF655">
        <v>3</v>
      </c>
      <c r="AG655">
        <v>0.374</v>
      </c>
      <c r="AH655">
        <v>98</v>
      </c>
      <c r="AI655">
        <v>124</v>
      </c>
      <c r="AJ655" t="s">
        <v>365</v>
      </c>
    </row>
    <row r="656" spans="1:36" x14ac:dyDescent="0.45">
      <c r="A656">
        <v>655</v>
      </c>
      <c r="C656" t="s">
        <v>631</v>
      </c>
      <c r="D656" t="str">
        <f t="shared" si="10"/>
        <v>Chris Carter2014</v>
      </c>
      <c r="E656" t="s">
        <v>1395</v>
      </c>
      <c r="F656">
        <v>2014</v>
      </c>
      <c r="G656">
        <v>64</v>
      </c>
      <c r="H656">
        <v>269</v>
      </c>
      <c r="I656">
        <v>572</v>
      </c>
      <c r="J656">
        <v>63</v>
      </c>
      <c r="K656">
        <v>234</v>
      </c>
      <c r="L656">
        <v>35</v>
      </c>
      <c r="M656">
        <v>59</v>
      </c>
      <c r="N656">
        <v>9</v>
      </c>
      <c r="O656">
        <v>0</v>
      </c>
      <c r="P656">
        <v>18</v>
      </c>
      <c r="Q656">
        <v>48</v>
      </c>
      <c r="R656">
        <v>5</v>
      </c>
      <c r="S656">
        <v>1</v>
      </c>
      <c r="T656">
        <v>32</v>
      </c>
      <c r="U656">
        <v>83</v>
      </c>
      <c r="V656">
        <v>0.252</v>
      </c>
      <c r="W656">
        <v>0.33800000000000002</v>
      </c>
      <c r="X656">
        <v>0.52100000000000002</v>
      </c>
      <c r="Y656">
        <v>0.86</v>
      </c>
      <c r="Z656">
        <v>122</v>
      </c>
      <c r="AA656">
        <v>7</v>
      </c>
      <c r="AB656">
        <v>0</v>
      </c>
      <c r="AC656">
        <v>0</v>
      </c>
      <c r="AD656">
        <v>3</v>
      </c>
      <c r="AE656">
        <v>5</v>
      </c>
      <c r="AF656">
        <v>1</v>
      </c>
      <c r="AG656">
        <v>0.30199999999999999</v>
      </c>
      <c r="AH656">
        <v>116</v>
      </c>
      <c r="AI656">
        <v>146</v>
      </c>
      <c r="AJ656" t="s">
        <v>632</v>
      </c>
    </row>
    <row r="657" spans="1:36" x14ac:dyDescent="0.45">
      <c r="A657">
        <v>656</v>
      </c>
      <c r="C657" t="s">
        <v>116</v>
      </c>
      <c r="D657" t="str">
        <f t="shared" si="10"/>
        <v>Nick Castellanos2018</v>
      </c>
      <c r="E657" t="s">
        <v>1395</v>
      </c>
      <c r="F657">
        <v>2018</v>
      </c>
      <c r="G657">
        <v>63</v>
      </c>
      <c r="H657">
        <v>269</v>
      </c>
      <c r="I657">
        <v>678</v>
      </c>
      <c r="J657">
        <v>63</v>
      </c>
      <c r="K657">
        <v>243</v>
      </c>
      <c r="L657">
        <v>34</v>
      </c>
      <c r="M657">
        <v>70</v>
      </c>
      <c r="N657">
        <v>17</v>
      </c>
      <c r="O657">
        <v>2</v>
      </c>
      <c r="P657">
        <v>8</v>
      </c>
      <c r="Q657">
        <v>33</v>
      </c>
      <c r="R657">
        <v>1</v>
      </c>
      <c r="S657">
        <v>1</v>
      </c>
      <c r="T657">
        <v>22</v>
      </c>
      <c r="U657">
        <v>61</v>
      </c>
      <c r="V657">
        <v>0.28799999999999998</v>
      </c>
      <c r="W657">
        <v>0.34599999999999997</v>
      </c>
      <c r="X657">
        <v>0.47299999999999998</v>
      </c>
      <c r="Y657">
        <v>0.81899999999999995</v>
      </c>
      <c r="Z657">
        <v>115</v>
      </c>
      <c r="AA657">
        <v>4</v>
      </c>
      <c r="AB657">
        <v>1</v>
      </c>
      <c r="AC657">
        <v>0</v>
      </c>
      <c r="AD657">
        <v>3</v>
      </c>
      <c r="AE657">
        <v>2</v>
      </c>
      <c r="AF657">
        <v>2</v>
      </c>
      <c r="AG657">
        <v>0.35</v>
      </c>
      <c r="AH657">
        <v>92</v>
      </c>
      <c r="AI657">
        <v>124</v>
      </c>
      <c r="AJ657" t="s">
        <v>117</v>
      </c>
    </row>
    <row r="658" spans="1:36" x14ac:dyDescent="0.45">
      <c r="A658">
        <v>657</v>
      </c>
      <c r="C658" t="s">
        <v>114</v>
      </c>
      <c r="D658" t="str">
        <f t="shared" si="10"/>
        <v>Josh Donaldson2021</v>
      </c>
      <c r="E658" t="s">
        <v>1395</v>
      </c>
      <c r="F658">
        <v>2021</v>
      </c>
      <c r="G658">
        <v>66</v>
      </c>
      <c r="H658">
        <v>269</v>
      </c>
      <c r="I658">
        <v>543</v>
      </c>
      <c r="J658">
        <v>62</v>
      </c>
      <c r="K658">
        <v>228</v>
      </c>
      <c r="L658">
        <v>34</v>
      </c>
      <c r="M658">
        <v>56</v>
      </c>
      <c r="N658">
        <v>12</v>
      </c>
      <c r="O658">
        <v>0</v>
      </c>
      <c r="P658">
        <v>13</v>
      </c>
      <c r="Q658">
        <v>37</v>
      </c>
      <c r="R658">
        <v>0</v>
      </c>
      <c r="S658">
        <v>0</v>
      </c>
      <c r="T658">
        <v>36</v>
      </c>
      <c r="U658">
        <v>61</v>
      </c>
      <c r="V658">
        <v>0.246</v>
      </c>
      <c r="W658">
        <v>0.35299999999999998</v>
      </c>
      <c r="X658">
        <v>0.46899999999999997</v>
      </c>
      <c r="Y658">
        <v>0.82299999999999995</v>
      </c>
      <c r="Z658">
        <v>107</v>
      </c>
      <c r="AA658">
        <v>12</v>
      </c>
      <c r="AB658">
        <v>3</v>
      </c>
      <c r="AC658">
        <v>0</v>
      </c>
      <c r="AD658">
        <v>2</v>
      </c>
      <c r="AE658">
        <v>1</v>
      </c>
      <c r="AF658">
        <v>0</v>
      </c>
      <c r="AG658">
        <v>0.27600000000000002</v>
      </c>
      <c r="AH658">
        <v>99</v>
      </c>
      <c r="AI658">
        <v>122</v>
      </c>
      <c r="AJ658" t="s">
        <v>115</v>
      </c>
    </row>
    <row r="659" spans="1:36" x14ac:dyDescent="0.45">
      <c r="A659">
        <v>658</v>
      </c>
      <c r="C659" t="s">
        <v>743</v>
      </c>
      <c r="D659" t="str">
        <f t="shared" si="10"/>
        <v>Danny Espinosa2016</v>
      </c>
      <c r="E659" t="s">
        <v>1395</v>
      </c>
      <c r="F659">
        <v>2016</v>
      </c>
      <c r="G659">
        <v>69</v>
      </c>
      <c r="H659">
        <v>269</v>
      </c>
      <c r="I659">
        <v>601</v>
      </c>
      <c r="J659">
        <v>68</v>
      </c>
      <c r="K659">
        <v>232</v>
      </c>
      <c r="L659">
        <v>25</v>
      </c>
      <c r="M659">
        <v>40</v>
      </c>
      <c r="N659">
        <v>7</v>
      </c>
      <c r="O659">
        <v>0</v>
      </c>
      <c r="P659">
        <v>6</v>
      </c>
      <c r="Q659">
        <v>23</v>
      </c>
      <c r="R659">
        <v>4</v>
      </c>
      <c r="S659">
        <v>2</v>
      </c>
      <c r="T659">
        <v>25</v>
      </c>
      <c r="U659">
        <v>91</v>
      </c>
      <c r="V659">
        <v>0.17199999999999999</v>
      </c>
      <c r="W659">
        <v>0.27200000000000002</v>
      </c>
      <c r="X659">
        <v>0.28000000000000003</v>
      </c>
      <c r="Y659">
        <v>0.55200000000000005</v>
      </c>
      <c r="Z659">
        <v>65</v>
      </c>
      <c r="AA659">
        <v>3</v>
      </c>
      <c r="AB659">
        <v>7</v>
      </c>
      <c r="AC659">
        <v>4</v>
      </c>
      <c r="AD659">
        <v>1</v>
      </c>
      <c r="AE659">
        <v>3</v>
      </c>
      <c r="AF659">
        <v>2</v>
      </c>
      <c r="AG659">
        <v>0.25</v>
      </c>
      <c r="AH659">
        <v>63</v>
      </c>
      <c r="AI659">
        <v>53</v>
      </c>
      <c r="AJ659" t="s">
        <v>744</v>
      </c>
    </row>
    <row r="660" spans="1:36" x14ac:dyDescent="0.45">
      <c r="A660">
        <v>659</v>
      </c>
      <c r="C660" t="s">
        <v>280</v>
      </c>
      <c r="D660" t="str">
        <f t="shared" si="10"/>
        <v>Adam Frazier2019</v>
      </c>
      <c r="E660" t="s">
        <v>1395</v>
      </c>
      <c r="F660">
        <v>2019</v>
      </c>
      <c r="G660">
        <v>70</v>
      </c>
      <c r="H660">
        <v>269</v>
      </c>
      <c r="I660">
        <v>608</v>
      </c>
      <c r="J660">
        <v>61</v>
      </c>
      <c r="K660">
        <v>244</v>
      </c>
      <c r="L660">
        <v>31</v>
      </c>
      <c r="M660">
        <v>65</v>
      </c>
      <c r="N660">
        <v>13</v>
      </c>
      <c r="O660">
        <v>3</v>
      </c>
      <c r="P660">
        <v>6</v>
      </c>
      <c r="Q660">
        <v>24</v>
      </c>
      <c r="R660">
        <v>2</v>
      </c>
      <c r="S660">
        <v>3</v>
      </c>
      <c r="T660">
        <v>20</v>
      </c>
      <c r="U660">
        <v>36</v>
      </c>
      <c r="V660">
        <v>0.26600000000000001</v>
      </c>
      <c r="W660">
        <v>0.33</v>
      </c>
      <c r="X660">
        <v>0.41799999999999998</v>
      </c>
      <c r="Y660">
        <v>0.748</v>
      </c>
      <c r="Z660">
        <v>102</v>
      </c>
      <c r="AA660">
        <v>5</v>
      </c>
      <c r="AB660">
        <v>3</v>
      </c>
      <c r="AC660">
        <v>2</v>
      </c>
      <c r="AD660">
        <v>0</v>
      </c>
      <c r="AE660">
        <v>0</v>
      </c>
      <c r="AF660">
        <v>2</v>
      </c>
      <c r="AG660">
        <v>0.29199999999999998</v>
      </c>
      <c r="AH660">
        <v>99</v>
      </c>
      <c r="AI660">
        <v>98</v>
      </c>
      <c r="AJ660" t="s">
        <v>281</v>
      </c>
    </row>
    <row r="661" spans="1:36" x14ac:dyDescent="0.45">
      <c r="A661">
        <v>660</v>
      </c>
      <c r="C661" t="s">
        <v>835</v>
      </c>
      <c r="D661" t="str">
        <f t="shared" si="10"/>
        <v>Enrique Hernández2021</v>
      </c>
      <c r="E661" t="s">
        <v>1395</v>
      </c>
      <c r="F661">
        <v>2021</v>
      </c>
      <c r="G661">
        <v>59</v>
      </c>
      <c r="H661">
        <v>269</v>
      </c>
      <c r="I661">
        <v>585</v>
      </c>
      <c r="J661">
        <v>59</v>
      </c>
      <c r="K661">
        <v>229</v>
      </c>
      <c r="L661">
        <v>41</v>
      </c>
      <c r="M661">
        <v>61</v>
      </c>
      <c r="N661">
        <v>16</v>
      </c>
      <c r="O661">
        <v>2</v>
      </c>
      <c r="P661">
        <v>9</v>
      </c>
      <c r="Q661">
        <v>30</v>
      </c>
      <c r="R661">
        <v>0</v>
      </c>
      <c r="S661">
        <v>0</v>
      </c>
      <c r="T661">
        <v>34</v>
      </c>
      <c r="U661">
        <v>42</v>
      </c>
      <c r="V661">
        <v>0.26600000000000001</v>
      </c>
      <c r="W661">
        <v>0.36099999999999999</v>
      </c>
      <c r="X661">
        <v>0.47199999999999998</v>
      </c>
      <c r="Y661">
        <v>0.83199999999999996</v>
      </c>
      <c r="Z661">
        <v>108</v>
      </c>
      <c r="AA661">
        <v>1</v>
      </c>
      <c r="AB661">
        <v>2</v>
      </c>
      <c r="AC661">
        <v>0</v>
      </c>
      <c r="AD661">
        <v>4</v>
      </c>
      <c r="AE661">
        <v>0</v>
      </c>
      <c r="AF661">
        <v>1</v>
      </c>
      <c r="AG661">
        <v>0.28599999999999998</v>
      </c>
      <c r="AH661">
        <v>112</v>
      </c>
      <c r="AI661">
        <v>125</v>
      </c>
      <c r="AJ661" t="s">
        <v>836</v>
      </c>
    </row>
    <row r="662" spans="1:36" x14ac:dyDescent="0.45">
      <c r="A662">
        <v>661</v>
      </c>
      <c r="C662" t="s">
        <v>737</v>
      </c>
      <c r="D662" t="str">
        <f t="shared" si="10"/>
        <v>Torii Hunter2014</v>
      </c>
      <c r="E662" t="s">
        <v>1395</v>
      </c>
      <c r="F662">
        <v>2014</v>
      </c>
      <c r="G662">
        <v>64</v>
      </c>
      <c r="H662">
        <v>269</v>
      </c>
      <c r="I662">
        <v>586</v>
      </c>
      <c r="J662">
        <v>60</v>
      </c>
      <c r="K662">
        <v>247</v>
      </c>
      <c r="L662">
        <v>32</v>
      </c>
      <c r="M662">
        <v>75</v>
      </c>
      <c r="N662">
        <v>17</v>
      </c>
      <c r="O662">
        <v>1</v>
      </c>
      <c r="P662">
        <v>5</v>
      </c>
      <c r="Q662">
        <v>31</v>
      </c>
      <c r="R662">
        <v>1</v>
      </c>
      <c r="S662">
        <v>1</v>
      </c>
      <c r="T662">
        <v>14</v>
      </c>
      <c r="U662">
        <v>46</v>
      </c>
      <c r="V662">
        <v>0.30399999999999999</v>
      </c>
      <c r="W662">
        <v>0.34899999999999998</v>
      </c>
      <c r="X662">
        <v>0.441</v>
      </c>
      <c r="Y662">
        <v>0.79100000000000004</v>
      </c>
      <c r="Z662">
        <v>109</v>
      </c>
      <c r="AA662">
        <v>5</v>
      </c>
      <c r="AB662">
        <v>5</v>
      </c>
      <c r="AC662">
        <v>0</v>
      </c>
      <c r="AD662">
        <v>3</v>
      </c>
      <c r="AE662">
        <v>0</v>
      </c>
      <c r="AF662">
        <v>3</v>
      </c>
      <c r="AG662">
        <v>0.35199999999999998</v>
      </c>
      <c r="AH662">
        <v>108</v>
      </c>
      <c r="AI662">
        <v>128</v>
      </c>
      <c r="AJ662" t="s">
        <v>738</v>
      </c>
    </row>
    <row r="663" spans="1:36" x14ac:dyDescent="0.45">
      <c r="A663">
        <v>662</v>
      </c>
      <c r="C663" t="s">
        <v>270</v>
      </c>
      <c r="D663" t="str">
        <f t="shared" si="10"/>
        <v>Mike Moustakas2017</v>
      </c>
      <c r="E663" t="s">
        <v>1395</v>
      </c>
      <c r="F663">
        <v>2017</v>
      </c>
      <c r="G663">
        <v>70</v>
      </c>
      <c r="H663">
        <v>269</v>
      </c>
      <c r="I663">
        <v>598</v>
      </c>
      <c r="J663">
        <v>68</v>
      </c>
      <c r="K663">
        <v>244</v>
      </c>
      <c r="L663">
        <v>30</v>
      </c>
      <c r="M663">
        <v>67</v>
      </c>
      <c r="N663">
        <v>9</v>
      </c>
      <c r="O663">
        <v>0</v>
      </c>
      <c r="P663">
        <v>13</v>
      </c>
      <c r="Q663">
        <v>31</v>
      </c>
      <c r="R663">
        <v>0</v>
      </c>
      <c r="S663">
        <v>0</v>
      </c>
      <c r="T663">
        <v>19</v>
      </c>
      <c r="U663">
        <v>38</v>
      </c>
      <c r="V663">
        <v>0.27500000000000002</v>
      </c>
      <c r="W663">
        <v>0.32700000000000001</v>
      </c>
      <c r="X663">
        <v>0.47099999999999997</v>
      </c>
      <c r="Y663">
        <v>0.79800000000000004</v>
      </c>
      <c r="Z663">
        <v>115</v>
      </c>
      <c r="AA663">
        <v>11</v>
      </c>
      <c r="AB663">
        <v>2</v>
      </c>
      <c r="AC663">
        <v>0</v>
      </c>
      <c r="AD663">
        <v>4</v>
      </c>
      <c r="AE663">
        <v>5</v>
      </c>
      <c r="AF663">
        <v>2</v>
      </c>
      <c r="AG663">
        <v>0.27400000000000002</v>
      </c>
      <c r="AH663">
        <v>95</v>
      </c>
      <c r="AI663">
        <v>111</v>
      </c>
      <c r="AJ663" t="s">
        <v>271</v>
      </c>
    </row>
    <row r="664" spans="1:36" x14ac:dyDescent="0.45">
      <c r="A664">
        <v>663</v>
      </c>
      <c r="C664" t="s">
        <v>286</v>
      </c>
      <c r="D664" t="str">
        <f t="shared" si="10"/>
        <v>Alexei Ramírez2014</v>
      </c>
      <c r="E664" t="s">
        <v>1395</v>
      </c>
      <c r="F664">
        <v>2014</v>
      </c>
      <c r="G664">
        <v>63</v>
      </c>
      <c r="H664">
        <v>269</v>
      </c>
      <c r="I664">
        <v>657</v>
      </c>
      <c r="J664">
        <v>63</v>
      </c>
      <c r="K664">
        <v>257</v>
      </c>
      <c r="L664">
        <v>37</v>
      </c>
      <c r="M664">
        <v>67</v>
      </c>
      <c r="N664">
        <v>20</v>
      </c>
      <c r="O664">
        <v>0</v>
      </c>
      <c r="P664">
        <v>7</v>
      </c>
      <c r="Q664">
        <v>33</v>
      </c>
      <c r="R664">
        <v>6</v>
      </c>
      <c r="S664">
        <v>1</v>
      </c>
      <c r="T664">
        <v>7</v>
      </c>
      <c r="U664">
        <v>30</v>
      </c>
      <c r="V664">
        <v>0.26100000000000001</v>
      </c>
      <c r="W664">
        <v>0.28599999999999998</v>
      </c>
      <c r="X664">
        <v>0.42</v>
      </c>
      <c r="Y664">
        <v>0.70599999999999996</v>
      </c>
      <c r="Z664">
        <v>108</v>
      </c>
      <c r="AA664">
        <v>9</v>
      </c>
      <c r="AB664">
        <v>3</v>
      </c>
      <c r="AC664">
        <v>0</v>
      </c>
      <c r="AD664">
        <v>2</v>
      </c>
      <c r="AE664">
        <v>0</v>
      </c>
      <c r="AF664">
        <v>0</v>
      </c>
      <c r="AG664">
        <v>0.27</v>
      </c>
      <c r="AH664">
        <v>97</v>
      </c>
      <c r="AI664">
        <v>103</v>
      </c>
      <c r="AJ664" t="s">
        <v>287</v>
      </c>
    </row>
    <row r="665" spans="1:36" x14ac:dyDescent="0.45">
      <c r="A665">
        <v>664</v>
      </c>
      <c r="C665" t="s">
        <v>154</v>
      </c>
      <c r="D665" t="str">
        <f t="shared" si="10"/>
        <v>Eddie Rosario2015</v>
      </c>
      <c r="E665" t="s">
        <v>1395</v>
      </c>
      <c r="F665">
        <v>2015</v>
      </c>
      <c r="G665">
        <v>67</v>
      </c>
      <c r="H665">
        <v>269</v>
      </c>
      <c r="I665">
        <v>474</v>
      </c>
      <c r="J665">
        <v>65</v>
      </c>
      <c r="K665">
        <v>259</v>
      </c>
      <c r="L665">
        <v>35</v>
      </c>
      <c r="M665">
        <v>66</v>
      </c>
      <c r="N665">
        <v>10</v>
      </c>
      <c r="O665">
        <v>12</v>
      </c>
      <c r="P665">
        <v>9</v>
      </c>
      <c r="Q665">
        <v>29</v>
      </c>
      <c r="R665">
        <v>4</v>
      </c>
      <c r="S665">
        <v>2</v>
      </c>
      <c r="T665">
        <v>7</v>
      </c>
      <c r="U665">
        <v>71</v>
      </c>
      <c r="V665">
        <v>0.255</v>
      </c>
      <c r="W665">
        <v>0.27200000000000002</v>
      </c>
      <c r="X665">
        <v>0.49</v>
      </c>
      <c r="Y665">
        <v>0.76300000000000001</v>
      </c>
      <c r="Z665">
        <v>127</v>
      </c>
      <c r="AA665">
        <v>2</v>
      </c>
      <c r="AB665">
        <v>0</v>
      </c>
      <c r="AC665">
        <v>1</v>
      </c>
      <c r="AD665">
        <v>2</v>
      </c>
      <c r="AE665">
        <v>3</v>
      </c>
      <c r="AF665">
        <v>0</v>
      </c>
      <c r="AG665">
        <v>0.315</v>
      </c>
      <c r="AH665">
        <v>101</v>
      </c>
      <c r="AI665">
        <v>103</v>
      </c>
      <c r="AJ665" t="s">
        <v>155</v>
      </c>
    </row>
    <row r="666" spans="1:36" x14ac:dyDescent="0.45">
      <c r="A666">
        <v>665</v>
      </c>
      <c r="C666" t="s">
        <v>433</v>
      </c>
      <c r="D666" t="str">
        <f t="shared" si="10"/>
        <v>Andrelton Simmons2016</v>
      </c>
      <c r="E666" t="s">
        <v>1395</v>
      </c>
      <c r="F666">
        <v>2016</v>
      </c>
      <c r="G666">
        <v>69</v>
      </c>
      <c r="H666">
        <v>269</v>
      </c>
      <c r="I666">
        <v>483</v>
      </c>
      <c r="J666">
        <v>68</v>
      </c>
      <c r="K666">
        <v>247</v>
      </c>
      <c r="L666">
        <v>28</v>
      </c>
      <c r="M666">
        <v>72</v>
      </c>
      <c r="N666">
        <v>10</v>
      </c>
      <c r="O666">
        <v>1</v>
      </c>
      <c r="P666">
        <v>3</v>
      </c>
      <c r="Q666">
        <v>26</v>
      </c>
      <c r="R666">
        <v>8</v>
      </c>
      <c r="S666">
        <v>0</v>
      </c>
      <c r="T666">
        <v>19</v>
      </c>
      <c r="U666">
        <v>22</v>
      </c>
      <c r="V666">
        <v>0.29199999999999998</v>
      </c>
      <c r="W666">
        <v>0.34599999999999997</v>
      </c>
      <c r="X666">
        <v>0.377</v>
      </c>
      <c r="Y666">
        <v>0.72199999999999998</v>
      </c>
      <c r="Z666">
        <v>93</v>
      </c>
      <c r="AA666">
        <v>6</v>
      </c>
      <c r="AB666">
        <v>2</v>
      </c>
      <c r="AC666">
        <v>0</v>
      </c>
      <c r="AD666">
        <v>1</v>
      </c>
      <c r="AE666">
        <v>0</v>
      </c>
      <c r="AF666">
        <v>6</v>
      </c>
      <c r="AG666">
        <v>0.309</v>
      </c>
      <c r="AH666">
        <v>110</v>
      </c>
      <c r="AI666">
        <v>99</v>
      </c>
      <c r="AJ666" t="s">
        <v>434</v>
      </c>
    </row>
    <row r="667" spans="1:36" x14ac:dyDescent="0.45">
      <c r="A667">
        <v>666</v>
      </c>
      <c r="C667" t="s">
        <v>376</v>
      </c>
      <c r="D667" t="str">
        <f t="shared" si="10"/>
        <v>Justin Turner2017</v>
      </c>
      <c r="E667" t="s">
        <v>1395</v>
      </c>
      <c r="F667">
        <v>2017</v>
      </c>
      <c r="G667">
        <v>65</v>
      </c>
      <c r="H667">
        <v>269</v>
      </c>
      <c r="I667">
        <v>543</v>
      </c>
      <c r="J667">
        <v>63</v>
      </c>
      <c r="K667">
        <v>229</v>
      </c>
      <c r="L667">
        <v>32</v>
      </c>
      <c r="M667">
        <v>61</v>
      </c>
      <c r="N667">
        <v>15</v>
      </c>
      <c r="O667">
        <v>0</v>
      </c>
      <c r="P667">
        <v>11</v>
      </c>
      <c r="Q667">
        <v>34</v>
      </c>
      <c r="R667">
        <v>5</v>
      </c>
      <c r="S667">
        <v>1</v>
      </c>
      <c r="T667">
        <v>27</v>
      </c>
      <c r="U667">
        <v>27</v>
      </c>
      <c r="V667">
        <v>0.26600000000000001</v>
      </c>
      <c r="W667">
        <v>0.35699999999999998</v>
      </c>
      <c r="X667">
        <v>0.47599999999999998</v>
      </c>
      <c r="Y667">
        <v>0.83299999999999996</v>
      </c>
      <c r="Z667">
        <v>109</v>
      </c>
      <c r="AA667">
        <v>5</v>
      </c>
      <c r="AB667">
        <v>8</v>
      </c>
      <c r="AC667">
        <v>0</v>
      </c>
      <c r="AD667">
        <v>5</v>
      </c>
      <c r="AE667">
        <v>3</v>
      </c>
      <c r="AF667">
        <v>1</v>
      </c>
      <c r="AG667">
        <v>0.255</v>
      </c>
      <c r="AH667">
        <v>76</v>
      </c>
      <c r="AI667">
        <v>122</v>
      </c>
      <c r="AJ667" t="s">
        <v>377</v>
      </c>
    </row>
    <row r="668" spans="1:36" x14ac:dyDescent="0.45">
      <c r="A668">
        <v>667</v>
      </c>
      <c r="C668" t="s">
        <v>216</v>
      </c>
      <c r="D668" t="str">
        <f t="shared" si="10"/>
        <v>Chase Utley2014</v>
      </c>
      <c r="E668" t="s">
        <v>1395</v>
      </c>
      <c r="F668">
        <v>2014</v>
      </c>
      <c r="G668">
        <v>64</v>
      </c>
      <c r="H668">
        <v>269</v>
      </c>
      <c r="I668">
        <v>664</v>
      </c>
      <c r="J668">
        <v>60</v>
      </c>
      <c r="K668">
        <v>234</v>
      </c>
      <c r="L668">
        <v>23</v>
      </c>
      <c r="M668">
        <v>55</v>
      </c>
      <c r="N668">
        <v>12</v>
      </c>
      <c r="O668">
        <v>3</v>
      </c>
      <c r="P668">
        <v>3</v>
      </c>
      <c r="Q668">
        <v>32</v>
      </c>
      <c r="R668">
        <v>6</v>
      </c>
      <c r="S668">
        <v>0</v>
      </c>
      <c r="T668">
        <v>26</v>
      </c>
      <c r="U668">
        <v>35</v>
      </c>
      <c r="V668">
        <v>0.23499999999999999</v>
      </c>
      <c r="W668">
        <v>0.32300000000000001</v>
      </c>
      <c r="X668">
        <v>0.35</v>
      </c>
      <c r="Y668">
        <v>0.67400000000000004</v>
      </c>
      <c r="Z668">
        <v>82</v>
      </c>
      <c r="AA668">
        <v>5</v>
      </c>
      <c r="AB668">
        <v>6</v>
      </c>
      <c r="AC668">
        <v>0</v>
      </c>
      <c r="AD668">
        <v>3</v>
      </c>
      <c r="AE668">
        <v>7</v>
      </c>
      <c r="AF668">
        <v>1</v>
      </c>
      <c r="AG668">
        <v>0.26100000000000001</v>
      </c>
      <c r="AH668">
        <v>81</v>
      </c>
      <c r="AI668">
        <v>96</v>
      </c>
      <c r="AJ668" t="s">
        <v>217</v>
      </c>
    </row>
    <row r="669" spans="1:36" x14ac:dyDescent="0.45">
      <c r="A669">
        <v>668</v>
      </c>
      <c r="C669" t="s">
        <v>459</v>
      </c>
      <c r="D669" t="str">
        <f t="shared" si="10"/>
        <v>Ben Zobrist2016</v>
      </c>
      <c r="E669" t="s">
        <v>1395</v>
      </c>
      <c r="F669">
        <v>2016</v>
      </c>
      <c r="G669">
        <v>64</v>
      </c>
      <c r="H669">
        <v>269</v>
      </c>
      <c r="I669">
        <v>631</v>
      </c>
      <c r="J669">
        <v>61</v>
      </c>
      <c r="K669">
        <v>219</v>
      </c>
      <c r="L669">
        <v>35</v>
      </c>
      <c r="M669">
        <v>56</v>
      </c>
      <c r="N669">
        <v>14</v>
      </c>
      <c r="O669">
        <v>3</v>
      </c>
      <c r="P669">
        <v>5</v>
      </c>
      <c r="Q669">
        <v>29</v>
      </c>
      <c r="R669">
        <v>2</v>
      </c>
      <c r="S669">
        <v>2</v>
      </c>
      <c r="T669">
        <v>44</v>
      </c>
      <c r="U669">
        <v>34</v>
      </c>
      <c r="V669">
        <v>0.25600000000000001</v>
      </c>
      <c r="W669">
        <v>0.38400000000000001</v>
      </c>
      <c r="X669">
        <v>0.41599999999999998</v>
      </c>
      <c r="Y669">
        <v>0.79900000000000004</v>
      </c>
      <c r="Z669">
        <v>91</v>
      </c>
      <c r="AA669">
        <v>5</v>
      </c>
      <c r="AB669">
        <v>2</v>
      </c>
      <c r="AC669">
        <v>3</v>
      </c>
      <c r="AD669">
        <v>1</v>
      </c>
      <c r="AE669">
        <v>3</v>
      </c>
      <c r="AF669">
        <v>2</v>
      </c>
      <c r="AG669">
        <v>0.28199999999999997</v>
      </c>
      <c r="AH669">
        <v>93</v>
      </c>
      <c r="AI669">
        <v>120</v>
      </c>
      <c r="AJ669" t="s">
        <v>460</v>
      </c>
    </row>
    <row r="670" spans="1:36" x14ac:dyDescent="0.45">
      <c r="A670">
        <v>669</v>
      </c>
      <c r="C670" t="s">
        <v>290</v>
      </c>
      <c r="D670" t="str">
        <f t="shared" si="10"/>
        <v>Edwin Encarnación2015</v>
      </c>
      <c r="E670" t="s">
        <v>1395</v>
      </c>
      <c r="F670">
        <v>2015</v>
      </c>
      <c r="G670">
        <v>61</v>
      </c>
      <c r="H670">
        <v>268</v>
      </c>
      <c r="I670">
        <v>624</v>
      </c>
      <c r="J670">
        <v>61</v>
      </c>
      <c r="K670">
        <v>223</v>
      </c>
      <c r="L670">
        <v>48</v>
      </c>
      <c r="M670">
        <v>75</v>
      </c>
      <c r="N670">
        <v>18</v>
      </c>
      <c r="O670">
        <v>0</v>
      </c>
      <c r="P670">
        <v>21</v>
      </c>
      <c r="Q670">
        <v>57</v>
      </c>
      <c r="R670">
        <v>2</v>
      </c>
      <c r="S670">
        <v>1</v>
      </c>
      <c r="T670">
        <v>36</v>
      </c>
      <c r="U670">
        <v>34</v>
      </c>
      <c r="V670">
        <v>0.33600000000000002</v>
      </c>
      <c r="W670">
        <v>0.433</v>
      </c>
      <c r="X670">
        <v>0.7</v>
      </c>
      <c r="Y670">
        <v>1.1319999999999999</v>
      </c>
      <c r="Z670">
        <v>156</v>
      </c>
      <c r="AA670">
        <v>4</v>
      </c>
      <c r="AB670">
        <v>5</v>
      </c>
      <c r="AC670">
        <v>0</v>
      </c>
      <c r="AD670">
        <v>4</v>
      </c>
      <c r="AE670">
        <v>5</v>
      </c>
      <c r="AF670">
        <v>3</v>
      </c>
      <c r="AG670">
        <v>0.314</v>
      </c>
      <c r="AH670">
        <v>142</v>
      </c>
      <c r="AI670">
        <v>204</v>
      </c>
      <c r="AJ670" t="s">
        <v>291</v>
      </c>
    </row>
    <row r="671" spans="1:36" x14ac:dyDescent="0.45">
      <c r="A671">
        <v>670</v>
      </c>
      <c r="C671" t="s">
        <v>731</v>
      </c>
      <c r="D671" t="str">
        <f t="shared" si="10"/>
        <v>Wilmer Flores2022</v>
      </c>
      <c r="E671" t="s">
        <v>1395</v>
      </c>
      <c r="F671">
        <v>2022</v>
      </c>
      <c r="G671">
        <v>65</v>
      </c>
      <c r="H671">
        <v>268</v>
      </c>
      <c r="I671">
        <v>602</v>
      </c>
      <c r="J671">
        <v>59</v>
      </c>
      <c r="K671">
        <v>233</v>
      </c>
      <c r="L671">
        <v>25</v>
      </c>
      <c r="M671">
        <v>46</v>
      </c>
      <c r="N671">
        <v>11</v>
      </c>
      <c r="O671">
        <v>1</v>
      </c>
      <c r="P671">
        <v>6</v>
      </c>
      <c r="Q671">
        <v>20</v>
      </c>
      <c r="R671">
        <v>0</v>
      </c>
      <c r="S671">
        <v>0</v>
      </c>
      <c r="T671">
        <v>27</v>
      </c>
      <c r="U671">
        <v>50</v>
      </c>
      <c r="V671">
        <v>0.19700000000000001</v>
      </c>
      <c r="W671">
        <v>0.29099999999999998</v>
      </c>
      <c r="X671">
        <v>0.33100000000000002</v>
      </c>
      <c r="Y671">
        <v>0.622</v>
      </c>
      <c r="Z671">
        <v>77</v>
      </c>
      <c r="AA671">
        <v>3</v>
      </c>
      <c r="AB671">
        <v>5</v>
      </c>
      <c r="AC671">
        <v>0</v>
      </c>
      <c r="AD671">
        <v>3</v>
      </c>
      <c r="AE671">
        <v>0</v>
      </c>
      <c r="AF671">
        <v>0</v>
      </c>
      <c r="AG671">
        <v>0.222</v>
      </c>
      <c r="AH671">
        <v>76</v>
      </c>
      <c r="AI671">
        <v>77</v>
      </c>
      <c r="AJ671" t="s">
        <v>732</v>
      </c>
    </row>
    <row r="672" spans="1:36" x14ac:dyDescent="0.45">
      <c r="A672">
        <v>671</v>
      </c>
      <c r="C672" t="s">
        <v>332</v>
      </c>
      <c r="D672" t="str">
        <f t="shared" si="10"/>
        <v>Robbie Grossman2014</v>
      </c>
      <c r="E672" t="s">
        <v>1395</v>
      </c>
      <c r="F672">
        <v>2014</v>
      </c>
      <c r="G672">
        <v>63</v>
      </c>
      <c r="H672">
        <v>268</v>
      </c>
      <c r="I672">
        <v>422</v>
      </c>
      <c r="J672">
        <v>60</v>
      </c>
      <c r="K672">
        <v>229</v>
      </c>
      <c r="L672">
        <v>27</v>
      </c>
      <c r="M672">
        <v>60</v>
      </c>
      <c r="N672">
        <v>9</v>
      </c>
      <c r="O672">
        <v>1</v>
      </c>
      <c r="P672">
        <v>3</v>
      </c>
      <c r="Q672">
        <v>24</v>
      </c>
      <c r="R672">
        <v>6</v>
      </c>
      <c r="S672">
        <v>3</v>
      </c>
      <c r="T672">
        <v>33</v>
      </c>
      <c r="U672">
        <v>65</v>
      </c>
      <c r="V672">
        <v>0.26200000000000001</v>
      </c>
      <c r="W672">
        <v>0.35699999999999998</v>
      </c>
      <c r="X672">
        <v>0.34899999999999998</v>
      </c>
      <c r="Y672">
        <v>0.70599999999999996</v>
      </c>
      <c r="Z672">
        <v>80</v>
      </c>
      <c r="AA672">
        <v>3</v>
      </c>
      <c r="AB672">
        <v>2</v>
      </c>
      <c r="AC672">
        <v>2</v>
      </c>
      <c r="AD672">
        <v>2</v>
      </c>
      <c r="AE672">
        <v>1</v>
      </c>
      <c r="AF672">
        <v>3</v>
      </c>
      <c r="AG672">
        <v>0.35</v>
      </c>
      <c r="AH672">
        <v>111</v>
      </c>
      <c r="AI672">
        <v>107</v>
      </c>
      <c r="AJ672" t="s">
        <v>333</v>
      </c>
    </row>
    <row r="673" spans="1:36" x14ac:dyDescent="0.45">
      <c r="A673">
        <v>672</v>
      </c>
      <c r="C673" t="s">
        <v>451</v>
      </c>
      <c r="D673" t="str">
        <f t="shared" si="10"/>
        <v>Jake Lamb2017</v>
      </c>
      <c r="E673" t="s">
        <v>1395</v>
      </c>
      <c r="F673">
        <v>2017</v>
      </c>
      <c r="G673">
        <v>64</v>
      </c>
      <c r="H673">
        <v>268</v>
      </c>
      <c r="I673">
        <v>635</v>
      </c>
      <c r="J673">
        <v>61</v>
      </c>
      <c r="K673">
        <v>221</v>
      </c>
      <c r="L673">
        <v>35</v>
      </c>
      <c r="M673">
        <v>45</v>
      </c>
      <c r="N673">
        <v>12</v>
      </c>
      <c r="O673">
        <v>1</v>
      </c>
      <c r="P673">
        <v>10</v>
      </c>
      <c r="Q673">
        <v>38</v>
      </c>
      <c r="R673">
        <v>2</v>
      </c>
      <c r="S673">
        <v>1</v>
      </c>
      <c r="T673">
        <v>38</v>
      </c>
      <c r="U673">
        <v>60</v>
      </c>
      <c r="V673">
        <v>0.20399999999999999</v>
      </c>
      <c r="W673">
        <v>0.33200000000000002</v>
      </c>
      <c r="X673">
        <v>0.40300000000000002</v>
      </c>
      <c r="Y673">
        <v>0.73499999999999999</v>
      </c>
      <c r="Z673">
        <v>89</v>
      </c>
      <c r="AA673">
        <v>7</v>
      </c>
      <c r="AB673">
        <v>6</v>
      </c>
      <c r="AC673">
        <v>0</v>
      </c>
      <c r="AD673">
        <v>3</v>
      </c>
      <c r="AE673">
        <v>4</v>
      </c>
      <c r="AF673">
        <v>1</v>
      </c>
      <c r="AG673">
        <v>0.22700000000000001</v>
      </c>
      <c r="AH673">
        <v>76</v>
      </c>
      <c r="AI673">
        <v>97</v>
      </c>
      <c r="AJ673" t="s">
        <v>452</v>
      </c>
    </row>
    <row r="674" spans="1:36" x14ac:dyDescent="0.45">
      <c r="A674">
        <v>673</v>
      </c>
      <c r="C674" t="s">
        <v>599</v>
      </c>
      <c r="D674" t="str">
        <f t="shared" si="10"/>
        <v>Kendrys Morales2017</v>
      </c>
      <c r="E674" t="s">
        <v>1395</v>
      </c>
      <c r="F674">
        <v>2017</v>
      </c>
      <c r="G674">
        <v>67</v>
      </c>
      <c r="H674">
        <v>268</v>
      </c>
      <c r="I674">
        <v>608</v>
      </c>
      <c r="J674">
        <v>61</v>
      </c>
      <c r="K674">
        <v>240</v>
      </c>
      <c r="L674">
        <v>25</v>
      </c>
      <c r="M674">
        <v>59</v>
      </c>
      <c r="N674">
        <v>9</v>
      </c>
      <c r="O674">
        <v>0</v>
      </c>
      <c r="P674">
        <v>12</v>
      </c>
      <c r="Q674">
        <v>37</v>
      </c>
      <c r="R674">
        <v>0</v>
      </c>
      <c r="S674">
        <v>0</v>
      </c>
      <c r="T674">
        <v>23</v>
      </c>
      <c r="U674">
        <v>54</v>
      </c>
      <c r="V674">
        <v>0.246</v>
      </c>
      <c r="W674">
        <v>0.317</v>
      </c>
      <c r="X674">
        <v>0.433</v>
      </c>
      <c r="Y674">
        <v>0.751</v>
      </c>
      <c r="Z674">
        <v>104</v>
      </c>
      <c r="AA674">
        <v>9</v>
      </c>
      <c r="AB674">
        <v>3</v>
      </c>
      <c r="AC674">
        <v>0</v>
      </c>
      <c r="AD674">
        <v>2</v>
      </c>
      <c r="AE674">
        <v>1</v>
      </c>
      <c r="AF674">
        <v>1</v>
      </c>
      <c r="AG674">
        <v>0.26700000000000002</v>
      </c>
      <c r="AH674">
        <v>100</v>
      </c>
      <c r="AI674">
        <v>99</v>
      </c>
      <c r="AJ674" t="s">
        <v>600</v>
      </c>
    </row>
    <row r="675" spans="1:36" x14ac:dyDescent="0.45">
      <c r="A675">
        <v>674</v>
      </c>
      <c r="C675" t="s">
        <v>525</v>
      </c>
      <c r="D675" t="str">
        <f t="shared" si="10"/>
        <v>Max Muncy2022</v>
      </c>
      <c r="E675" t="s">
        <v>1395</v>
      </c>
      <c r="F675">
        <v>2022</v>
      </c>
      <c r="G675">
        <v>63</v>
      </c>
      <c r="H675">
        <v>268</v>
      </c>
      <c r="I675">
        <v>565</v>
      </c>
      <c r="J675">
        <v>62</v>
      </c>
      <c r="K675">
        <v>226</v>
      </c>
      <c r="L675">
        <v>34</v>
      </c>
      <c r="M675">
        <v>52</v>
      </c>
      <c r="N675">
        <v>14</v>
      </c>
      <c r="O675">
        <v>0</v>
      </c>
      <c r="P675">
        <v>12</v>
      </c>
      <c r="Q675">
        <v>39</v>
      </c>
      <c r="R675">
        <v>1</v>
      </c>
      <c r="S675">
        <v>0</v>
      </c>
      <c r="T675">
        <v>35</v>
      </c>
      <c r="U675">
        <v>69</v>
      </c>
      <c r="V675">
        <v>0.23</v>
      </c>
      <c r="W675">
        <v>0.34</v>
      </c>
      <c r="X675">
        <v>0.45100000000000001</v>
      </c>
      <c r="Y675">
        <v>0.79100000000000004</v>
      </c>
      <c r="Z675">
        <v>102</v>
      </c>
      <c r="AA675">
        <v>0</v>
      </c>
      <c r="AB675">
        <v>4</v>
      </c>
      <c r="AC675">
        <v>0</v>
      </c>
      <c r="AD675">
        <v>3</v>
      </c>
      <c r="AE675">
        <v>0</v>
      </c>
      <c r="AF675">
        <v>3</v>
      </c>
      <c r="AG675">
        <v>0.27</v>
      </c>
      <c r="AH675">
        <v>121</v>
      </c>
      <c r="AI675">
        <v>124</v>
      </c>
      <c r="AJ675" t="s">
        <v>526</v>
      </c>
    </row>
    <row r="676" spans="1:36" x14ac:dyDescent="0.45">
      <c r="A676">
        <v>675</v>
      </c>
      <c r="C676" t="s">
        <v>411</v>
      </c>
      <c r="D676" t="str">
        <f t="shared" si="10"/>
        <v>Jhonny Peralta2015</v>
      </c>
      <c r="E676" t="s">
        <v>1395</v>
      </c>
      <c r="F676">
        <v>2015</v>
      </c>
      <c r="G676">
        <v>68</v>
      </c>
      <c r="H676">
        <v>268</v>
      </c>
      <c r="I676">
        <v>640</v>
      </c>
      <c r="J676">
        <v>63</v>
      </c>
      <c r="K676">
        <v>243</v>
      </c>
      <c r="L676">
        <v>25</v>
      </c>
      <c r="M676">
        <v>59</v>
      </c>
      <c r="N676">
        <v>6</v>
      </c>
      <c r="O676">
        <v>1</v>
      </c>
      <c r="P676">
        <v>4</v>
      </c>
      <c r="Q676">
        <v>25</v>
      </c>
      <c r="R676">
        <v>0</v>
      </c>
      <c r="S676">
        <v>3</v>
      </c>
      <c r="T676">
        <v>19</v>
      </c>
      <c r="U676">
        <v>47</v>
      </c>
      <c r="V676">
        <v>0.24299999999999999</v>
      </c>
      <c r="W676">
        <v>0.30599999999999999</v>
      </c>
      <c r="X676">
        <v>0.32500000000000001</v>
      </c>
      <c r="Y676">
        <v>0.63100000000000001</v>
      </c>
      <c r="Z676">
        <v>79</v>
      </c>
      <c r="AA676">
        <v>11</v>
      </c>
      <c r="AB676">
        <v>4</v>
      </c>
      <c r="AC676">
        <v>0</v>
      </c>
      <c r="AD676">
        <v>2</v>
      </c>
      <c r="AE676">
        <v>3</v>
      </c>
      <c r="AF676">
        <v>5</v>
      </c>
      <c r="AG676">
        <v>0.28399999999999997</v>
      </c>
      <c r="AH676">
        <v>71</v>
      </c>
      <c r="AI676">
        <v>74</v>
      </c>
      <c r="AJ676" t="s">
        <v>412</v>
      </c>
    </row>
    <row r="677" spans="1:36" x14ac:dyDescent="0.45">
      <c r="A677">
        <v>676</v>
      </c>
      <c r="C677" t="s">
        <v>38</v>
      </c>
      <c r="D677" t="str">
        <f t="shared" si="10"/>
        <v>Jose Altuve2023</v>
      </c>
      <c r="E677" t="s">
        <v>1395</v>
      </c>
      <c r="F677">
        <v>2023</v>
      </c>
      <c r="G677">
        <v>58</v>
      </c>
      <c r="H677">
        <v>267</v>
      </c>
      <c r="I677">
        <v>410</v>
      </c>
      <c r="J677">
        <v>58</v>
      </c>
      <c r="K677">
        <v>239</v>
      </c>
      <c r="L677">
        <v>51</v>
      </c>
      <c r="M677">
        <v>80</v>
      </c>
      <c r="N677">
        <v>13</v>
      </c>
      <c r="O677">
        <v>2</v>
      </c>
      <c r="P677">
        <v>11</v>
      </c>
      <c r="Q677">
        <v>33</v>
      </c>
      <c r="R677">
        <v>9</v>
      </c>
      <c r="S677">
        <v>1</v>
      </c>
      <c r="T677">
        <v>24</v>
      </c>
      <c r="U677">
        <v>46</v>
      </c>
      <c r="V677">
        <v>0.33500000000000002</v>
      </c>
      <c r="W677">
        <v>0.40500000000000003</v>
      </c>
      <c r="X677">
        <v>0.54400000000000004</v>
      </c>
      <c r="Y677">
        <v>0.94799999999999995</v>
      </c>
      <c r="Z677">
        <v>130</v>
      </c>
      <c r="AA677">
        <v>5</v>
      </c>
      <c r="AB677">
        <v>4</v>
      </c>
      <c r="AC677">
        <v>0</v>
      </c>
      <c r="AD677">
        <v>0</v>
      </c>
      <c r="AE677">
        <v>0</v>
      </c>
      <c r="AF677">
        <v>0</v>
      </c>
      <c r="AG677">
        <v>0.379</v>
      </c>
      <c r="AH677">
        <v>107</v>
      </c>
      <c r="AI677">
        <v>156</v>
      </c>
      <c r="AJ677" t="s">
        <v>39</v>
      </c>
    </row>
    <row r="678" spans="1:36" x14ac:dyDescent="0.45">
      <c r="A678">
        <v>677</v>
      </c>
      <c r="C678" t="s">
        <v>691</v>
      </c>
      <c r="D678" t="str">
        <f t="shared" si="10"/>
        <v>Miguel Andujar2018</v>
      </c>
      <c r="E678" t="s">
        <v>1395</v>
      </c>
      <c r="F678">
        <v>2018</v>
      </c>
      <c r="G678">
        <v>65</v>
      </c>
      <c r="H678">
        <v>267</v>
      </c>
      <c r="I678">
        <v>606</v>
      </c>
      <c r="J678">
        <v>62</v>
      </c>
      <c r="K678">
        <v>254</v>
      </c>
      <c r="L678">
        <v>41</v>
      </c>
      <c r="M678">
        <v>81</v>
      </c>
      <c r="N678">
        <v>20</v>
      </c>
      <c r="O678">
        <v>0</v>
      </c>
      <c r="P678">
        <v>15</v>
      </c>
      <c r="Q678">
        <v>53</v>
      </c>
      <c r="R678">
        <v>1</v>
      </c>
      <c r="S678">
        <v>1</v>
      </c>
      <c r="T678">
        <v>9</v>
      </c>
      <c r="U678">
        <v>38</v>
      </c>
      <c r="V678">
        <v>0.31900000000000001</v>
      </c>
      <c r="W678">
        <v>0.34499999999999997</v>
      </c>
      <c r="X678">
        <v>0.57499999999999996</v>
      </c>
      <c r="Y678">
        <v>0.91900000000000004</v>
      </c>
      <c r="Z678">
        <v>146</v>
      </c>
      <c r="AA678">
        <v>3</v>
      </c>
      <c r="AB678">
        <v>2</v>
      </c>
      <c r="AC678">
        <v>0</v>
      </c>
      <c r="AD678">
        <v>2</v>
      </c>
      <c r="AE678">
        <v>1</v>
      </c>
      <c r="AF678">
        <v>5</v>
      </c>
      <c r="AG678">
        <v>0.32500000000000001</v>
      </c>
      <c r="AH678">
        <v>114</v>
      </c>
      <c r="AI678">
        <v>148</v>
      </c>
      <c r="AJ678" t="s">
        <v>692</v>
      </c>
    </row>
    <row r="679" spans="1:36" x14ac:dyDescent="0.45">
      <c r="A679">
        <v>678</v>
      </c>
      <c r="C679" t="s">
        <v>995</v>
      </c>
      <c r="D679" t="str">
        <f t="shared" si="10"/>
        <v>Billy Burns2015</v>
      </c>
      <c r="E679" t="s">
        <v>1395</v>
      </c>
      <c r="F679">
        <v>2015</v>
      </c>
      <c r="G679">
        <v>62</v>
      </c>
      <c r="H679">
        <v>267</v>
      </c>
      <c r="I679">
        <v>555</v>
      </c>
      <c r="J679">
        <v>57</v>
      </c>
      <c r="K679">
        <v>249</v>
      </c>
      <c r="L679">
        <v>32</v>
      </c>
      <c r="M679">
        <v>71</v>
      </c>
      <c r="N679">
        <v>8</v>
      </c>
      <c r="O679">
        <v>4</v>
      </c>
      <c r="P679">
        <v>3</v>
      </c>
      <c r="Q679">
        <v>26</v>
      </c>
      <c r="R679">
        <v>9</v>
      </c>
      <c r="S679">
        <v>5</v>
      </c>
      <c r="T679">
        <v>14</v>
      </c>
      <c r="U679">
        <v>41</v>
      </c>
      <c r="V679">
        <v>0.28499999999999998</v>
      </c>
      <c r="W679">
        <v>0.32700000000000001</v>
      </c>
      <c r="X679">
        <v>0.38600000000000001</v>
      </c>
      <c r="Y679">
        <v>0.71299999999999997</v>
      </c>
      <c r="Z679">
        <v>96</v>
      </c>
      <c r="AA679">
        <v>2</v>
      </c>
      <c r="AB679">
        <v>2</v>
      </c>
      <c r="AC679">
        <v>1</v>
      </c>
      <c r="AD679">
        <v>1</v>
      </c>
      <c r="AE679">
        <v>1</v>
      </c>
      <c r="AF679">
        <v>2</v>
      </c>
      <c r="AG679">
        <v>0.33</v>
      </c>
      <c r="AH679">
        <v>96</v>
      </c>
      <c r="AI679">
        <v>95</v>
      </c>
      <c r="AJ679" t="s">
        <v>996</v>
      </c>
    </row>
    <row r="680" spans="1:36" x14ac:dyDescent="0.45">
      <c r="A680">
        <v>679</v>
      </c>
      <c r="C680" t="s">
        <v>116</v>
      </c>
      <c r="D680" t="str">
        <f t="shared" si="10"/>
        <v>Nick Castellanos2015</v>
      </c>
      <c r="E680" t="s">
        <v>1395</v>
      </c>
      <c r="F680">
        <v>2015</v>
      </c>
      <c r="G680">
        <v>69</v>
      </c>
      <c r="H680">
        <v>267</v>
      </c>
      <c r="I680">
        <v>595</v>
      </c>
      <c r="J680">
        <v>67</v>
      </c>
      <c r="K680">
        <v>245</v>
      </c>
      <c r="L680">
        <v>22</v>
      </c>
      <c r="M680">
        <v>66</v>
      </c>
      <c r="N680">
        <v>20</v>
      </c>
      <c r="O680">
        <v>2</v>
      </c>
      <c r="P680">
        <v>9</v>
      </c>
      <c r="Q680">
        <v>35</v>
      </c>
      <c r="R680">
        <v>0</v>
      </c>
      <c r="S680">
        <v>2</v>
      </c>
      <c r="T680">
        <v>20</v>
      </c>
      <c r="U680">
        <v>74</v>
      </c>
      <c r="V680">
        <v>0.26900000000000002</v>
      </c>
      <c r="W680">
        <v>0.32200000000000001</v>
      </c>
      <c r="X680">
        <v>0.47799999999999998</v>
      </c>
      <c r="Y680">
        <v>0.8</v>
      </c>
      <c r="Z680">
        <v>117</v>
      </c>
      <c r="AA680">
        <v>8</v>
      </c>
      <c r="AB680">
        <v>0</v>
      </c>
      <c r="AC680">
        <v>0</v>
      </c>
      <c r="AD680">
        <v>2</v>
      </c>
      <c r="AE680">
        <v>0</v>
      </c>
      <c r="AF680">
        <v>0</v>
      </c>
      <c r="AG680">
        <v>0.34799999999999998</v>
      </c>
      <c r="AH680">
        <v>120</v>
      </c>
      <c r="AI680">
        <v>116</v>
      </c>
      <c r="AJ680" t="s">
        <v>117</v>
      </c>
    </row>
    <row r="681" spans="1:36" x14ac:dyDescent="0.45">
      <c r="A681">
        <v>680</v>
      </c>
      <c r="C681" t="s">
        <v>306</v>
      </c>
      <c r="D681" t="str">
        <f t="shared" si="10"/>
        <v>Ian Desmond2014</v>
      </c>
      <c r="E681" t="s">
        <v>1395</v>
      </c>
      <c r="F681">
        <v>2014</v>
      </c>
      <c r="G681">
        <v>63</v>
      </c>
      <c r="H681">
        <v>267</v>
      </c>
      <c r="I681">
        <v>648</v>
      </c>
      <c r="J681">
        <v>63</v>
      </c>
      <c r="K681">
        <v>239</v>
      </c>
      <c r="L681">
        <v>37</v>
      </c>
      <c r="M681">
        <v>65</v>
      </c>
      <c r="N681">
        <v>11</v>
      </c>
      <c r="O681">
        <v>1</v>
      </c>
      <c r="P681">
        <v>8</v>
      </c>
      <c r="Q681">
        <v>34</v>
      </c>
      <c r="R681">
        <v>14</v>
      </c>
      <c r="S681">
        <v>3</v>
      </c>
      <c r="T681">
        <v>24</v>
      </c>
      <c r="U681">
        <v>72</v>
      </c>
      <c r="V681">
        <v>0.27200000000000002</v>
      </c>
      <c r="W681">
        <v>0.34100000000000003</v>
      </c>
      <c r="X681">
        <v>0.42699999999999999</v>
      </c>
      <c r="Y681">
        <v>0.76800000000000002</v>
      </c>
      <c r="Z681">
        <v>102</v>
      </c>
      <c r="AA681">
        <v>7</v>
      </c>
      <c r="AB681">
        <v>2</v>
      </c>
      <c r="AC681">
        <v>0</v>
      </c>
      <c r="AD681">
        <v>2</v>
      </c>
      <c r="AE681">
        <v>0</v>
      </c>
      <c r="AF681">
        <v>3</v>
      </c>
      <c r="AG681">
        <v>0.35399999999999998</v>
      </c>
      <c r="AH681">
        <v>108</v>
      </c>
      <c r="AI681">
        <v>122</v>
      </c>
      <c r="AJ681" t="s">
        <v>307</v>
      </c>
    </row>
    <row r="682" spans="1:36" x14ac:dyDescent="0.45">
      <c r="A682">
        <v>681</v>
      </c>
      <c r="C682" t="s">
        <v>427</v>
      </c>
      <c r="D682" t="str">
        <f t="shared" si="10"/>
        <v>Dexter Fowler2016</v>
      </c>
      <c r="E682" t="s">
        <v>1395</v>
      </c>
      <c r="F682">
        <v>2016</v>
      </c>
      <c r="G682">
        <v>61</v>
      </c>
      <c r="H682">
        <v>267</v>
      </c>
      <c r="I682">
        <v>551</v>
      </c>
      <c r="J682">
        <v>57</v>
      </c>
      <c r="K682">
        <v>218</v>
      </c>
      <c r="L682">
        <v>43</v>
      </c>
      <c r="M682">
        <v>57</v>
      </c>
      <c r="N682">
        <v>6</v>
      </c>
      <c r="O682">
        <v>4</v>
      </c>
      <c r="P682">
        <v>6</v>
      </c>
      <c r="Q682">
        <v>20</v>
      </c>
      <c r="R682">
        <v>7</v>
      </c>
      <c r="S682">
        <v>1</v>
      </c>
      <c r="T682">
        <v>44</v>
      </c>
      <c r="U682">
        <v>63</v>
      </c>
      <c r="V682">
        <v>0.26200000000000001</v>
      </c>
      <c r="W682">
        <v>0.38700000000000001</v>
      </c>
      <c r="X682">
        <v>0.40799999999999997</v>
      </c>
      <c r="Y682">
        <v>0.79600000000000004</v>
      </c>
      <c r="Z682">
        <v>89</v>
      </c>
      <c r="AA682">
        <v>1</v>
      </c>
      <c r="AB682">
        <v>2</v>
      </c>
      <c r="AC682">
        <v>1</v>
      </c>
      <c r="AD682">
        <v>2</v>
      </c>
      <c r="AE682">
        <v>0</v>
      </c>
      <c r="AF682">
        <v>2</v>
      </c>
      <c r="AG682">
        <v>0.33800000000000002</v>
      </c>
      <c r="AH682">
        <v>90</v>
      </c>
      <c r="AI682">
        <v>119</v>
      </c>
      <c r="AJ682" t="s">
        <v>428</v>
      </c>
    </row>
    <row r="683" spans="1:36" x14ac:dyDescent="0.45">
      <c r="A683">
        <v>682</v>
      </c>
      <c r="C683" t="s">
        <v>1025</v>
      </c>
      <c r="D683" t="str">
        <f t="shared" si="10"/>
        <v>Ben Gamel2017</v>
      </c>
      <c r="E683" t="s">
        <v>1395</v>
      </c>
      <c r="F683">
        <v>2017</v>
      </c>
      <c r="G683">
        <v>68</v>
      </c>
      <c r="H683">
        <v>267</v>
      </c>
      <c r="I683">
        <v>550</v>
      </c>
      <c r="J683">
        <v>63</v>
      </c>
      <c r="K683">
        <v>255</v>
      </c>
      <c r="L683">
        <v>26</v>
      </c>
      <c r="M683">
        <v>58</v>
      </c>
      <c r="N683">
        <v>11</v>
      </c>
      <c r="O683">
        <v>3</v>
      </c>
      <c r="P683">
        <v>7</v>
      </c>
      <c r="Q683">
        <v>30</v>
      </c>
      <c r="R683">
        <v>2</v>
      </c>
      <c r="S683">
        <v>1</v>
      </c>
      <c r="T683">
        <v>12</v>
      </c>
      <c r="U683">
        <v>54</v>
      </c>
      <c r="V683">
        <v>0.22800000000000001</v>
      </c>
      <c r="W683">
        <v>0.26200000000000001</v>
      </c>
      <c r="X683">
        <v>0.377</v>
      </c>
      <c r="Y683">
        <v>0.63900000000000001</v>
      </c>
      <c r="Z683">
        <v>96</v>
      </c>
      <c r="AA683">
        <v>4</v>
      </c>
      <c r="AB683">
        <v>0</v>
      </c>
      <c r="AC683">
        <v>0</v>
      </c>
      <c r="AD683">
        <v>0</v>
      </c>
      <c r="AE683">
        <v>1</v>
      </c>
      <c r="AF683">
        <v>4</v>
      </c>
      <c r="AG683">
        <v>0.26300000000000001</v>
      </c>
      <c r="AH683">
        <v>72</v>
      </c>
      <c r="AI683">
        <v>69</v>
      </c>
      <c r="AJ683" t="s">
        <v>1026</v>
      </c>
    </row>
    <row r="684" spans="1:36" x14ac:dyDescent="0.45">
      <c r="A684">
        <v>683</v>
      </c>
      <c r="C684" t="s">
        <v>292</v>
      </c>
      <c r="D684" t="str">
        <f t="shared" si="10"/>
        <v>Curtis Granderson2014</v>
      </c>
      <c r="E684" t="s">
        <v>1395</v>
      </c>
      <c r="F684">
        <v>2014</v>
      </c>
      <c r="G684">
        <v>63</v>
      </c>
      <c r="H684">
        <v>267</v>
      </c>
      <c r="I684">
        <v>654</v>
      </c>
      <c r="J684">
        <v>62</v>
      </c>
      <c r="K684">
        <v>239</v>
      </c>
      <c r="L684">
        <v>27</v>
      </c>
      <c r="M684">
        <v>51</v>
      </c>
      <c r="N684">
        <v>11</v>
      </c>
      <c r="O684">
        <v>1</v>
      </c>
      <c r="P684">
        <v>6</v>
      </c>
      <c r="Q684">
        <v>23</v>
      </c>
      <c r="R684">
        <v>1</v>
      </c>
      <c r="S684">
        <v>0</v>
      </c>
      <c r="T684">
        <v>25</v>
      </c>
      <c r="U684">
        <v>55</v>
      </c>
      <c r="V684">
        <v>0.21299999999999999</v>
      </c>
      <c r="W684">
        <v>0.29599999999999999</v>
      </c>
      <c r="X684">
        <v>0.34300000000000003</v>
      </c>
      <c r="Y684">
        <v>0.63900000000000001</v>
      </c>
      <c r="Z684">
        <v>82</v>
      </c>
      <c r="AA684">
        <v>1</v>
      </c>
      <c r="AB684">
        <v>3</v>
      </c>
      <c r="AC684">
        <v>0</v>
      </c>
      <c r="AD684">
        <v>0</v>
      </c>
      <c r="AE684">
        <v>0</v>
      </c>
      <c r="AF684">
        <v>2</v>
      </c>
      <c r="AG684">
        <v>0.253</v>
      </c>
      <c r="AH684">
        <v>79</v>
      </c>
      <c r="AI684">
        <v>85</v>
      </c>
      <c r="AJ684" t="s">
        <v>293</v>
      </c>
    </row>
    <row r="685" spans="1:36" x14ac:dyDescent="0.45">
      <c r="A685">
        <v>684</v>
      </c>
      <c r="C685" t="s">
        <v>160</v>
      </c>
      <c r="D685" t="str">
        <f t="shared" si="10"/>
        <v>Matt Holliday2014</v>
      </c>
      <c r="E685" t="s">
        <v>1395</v>
      </c>
      <c r="F685">
        <v>2014</v>
      </c>
      <c r="G685">
        <v>63</v>
      </c>
      <c r="H685">
        <v>267</v>
      </c>
      <c r="I685">
        <v>667</v>
      </c>
      <c r="J685">
        <v>63</v>
      </c>
      <c r="K685">
        <v>235</v>
      </c>
      <c r="L685">
        <v>33</v>
      </c>
      <c r="M685">
        <v>66</v>
      </c>
      <c r="N685">
        <v>13</v>
      </c>
      <c r="O685">
        <v>0</v>
      </c>
      <c r="P685">
        <v>14</v>
      </c>
      <c r="Q685">
        <v>45</v>
      </c>
      <c r="R685">
        <v>2</v>
      </c>
      <c r="S685">
        <v>0</v>
      </c>
      <c r="T685">
        <v>25</v>
      </c>
      <c r="U685">
        <v>42</v>
      </c>
      <c r="V685">
        <v>0.28100000000000003</v>
      </c>
      <c r="W685">
        <v>0.36699999999999999</v>
      </c>
      <c r="X685">
        <v>0.51500000000000001</v>
      </c>
      <c r="Y685">
        <v>0.88200000000000001</v>
      </c>
      <c r="Z685">
        <v>121</v>
      </c>
      <c r="AA685">
        <v>5</v>
      </c>
      <c r="AB685">
        <v>7</v>
      </c>
      <c r="AC685">
        <v>0</v>
      </c>
      <c r="AD685">
        <v>0</v>
      </c>
      <c r="AE685">
        <v>1</v>
      </c>
      <c r="AF685">
        <v>1</v>
      </c>
      <c r="AG685">
        <v>0.29099999999999998</v>
      </c>
      <c r="AH685">
        <v>116</v>
      </c>
      <c r="AI685">
        <v>154</v>
      </c>
      <c r="AJ685" t="s">
        <v>161</v>
      </c>
    </row>
    <row r="686" spans="1:36" x14ac:dyDescent="0.45">
      <c r="A686">
        <v>685</v>
      </c>
      <c r="C686" t="s">
        <v>196</v>
      </c>
      <c r="D686" t="str">
        <f t="shared" si="10"/>
        <v>J.D. Martinez2021</v>
      </c>
      <c r="E686" t="s">
        <v>1395</v>
      </c>
      <c r="F686">
        <v>2021</v>
      </c>
      <c r="G686">
        <v>64</v>
      </c>
      <c r="H686">
        <v>267</v>
      </c>
      <c r="I686">
        <v>634</v>
      </c>
      <c r="J686">
        <v>64</v>
      </c>
      <c r="K686">
        <v>246</v>
      </c>
      <c r="L686">
        <v>32</v>
      </c>
      <c r="M686">
        <v>66</v>
      </c>
      <c r="N686">
        <v>19</v>
      </c>
      <c r="O686">
        <v>0</v>
      </c>
      <c r="P686">
        <v>10</v>
      </c>
      <c r="Q686">
        <v>37</v>
      </c>
      <c r="R686">
        <v>0</v>
      </c>
      <c r="S686">
        <v>0</v>
      </c>
      <c r="T686">
        <v>17</v>
      </c>
      <c r="U686">
        <v>67</v>
      </c>
      <c r="V686">
        <v>0.26800000000000002</v>
      </c>
      <c r="W686">
        <v>0.32</v>
      </c>
      <c r="X686">
        <v>0.46800000000000003</v>
      </c>
      <c r="Y686">
        <v>0.78700000000000003</v>
      </c>
      <c r="Z686">
        <v>115</v>
      </c>
      <c r="AA686">
        <v>6</v>
      </c>
      <c r="AB686">
        <v>2</v>
      </c>
      <c r="AC686">
        <v>0</v>
      </c>
      <c r="AD686">
        <v>1</v>
      </c>
      <c r="AE686">
        <v>4</v>
      </c>
      <c r="AF686">
        <v>1</v>
      </c>
      <c r="AG686">
        <v>0.32900000000000001</v>
      </c>
      <c r="AH686">
        <v>82</v>
      </c>
      <c r="AI686">
        <v>111</v>
      </c>
      <c r="AJ686" t="s">
        <v>197</v>
      </c>
    </row>
    <row r="687" spans="1:36" x14ac:dyDescent="0.45">
      <c r="A687">
        <v>686</v>
      </c>
      <c r="C687" t="s">
        <v>316</v>
      </c>
      <c r="D687" t="str">
        <f t="shared" si="10"/>
        <v>Yoán Moncada2018</v>
      </c>
      <c r="E687" t="s">
        <v>1395</v>
      </c>
      <c r="F687">
        <v>2018</v>
      </c>
      <c r="G687">
        <v>62</v>
      </c>
      <c r="H687">
        <v>267</v>
      </c>
      <c r="I687">
        <v>650</v>
      </c>
      <c r="J687">
        <v>62</v>
      </c>
      <c r="K687">
        <v>234</v>
      </c>
      <c r="L687">
        <v>26</v>
      </c>
      <c r="M687">
        <v>54</v>
      </c>
      <c r="N687">
        <v>13</v>
      </c>
      <c r="O687">
        <v>1</v>
      </c>
      <c r="P687">
        <v>5</v>
      </c>
      <c r="Q687">
        <v>20</v>
      </c>
      <c r="R687">
        <v>3</v>
      </c>
      <c r="S687">
        <v>4</v>
      </c>
      <c r="T687">
        <v>31</v>
      </c>
      <c r="U687">
        <v>87</v>
      </c>
      <c r="V687">
        <v>0.23100000000000001</v>
      </c>
      <c r="W687">
        <v>0.32</v>
      </c>
      <c r="X687">
        <v>0.35899999999999999</v>
      </c>
      <c r="Y687">
        <v>0.67900000000000005</v>
      </c>
      <c r="Z687">
        <v>84</v>
      </c>
      <c r="AA687">
        <v>3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0.34300000000000003</v>
      </c>
      <c r="AH687">
        <v>91</v>
      </c>
      <c r="AI687">
        <v>88</v>
      </c>
      <c r="AJ687" t="s">
        <v>317</v>
      </c>
    </row>
    <row r="688" spans="1:36" x14ac:dyDescent="0.45">
      <c r="A688">
        <v>687</v>
      </c>
      <c r="C688" t="s">
        <v>272</v>
      </c>
      <c r="D688" t="str">
        <f t="shared" si="10"/>
        <v>Corey Seager2023</v>
      </c>
      <c r="E688" t="s">
        <v>1395</v>
      </c>
      <c r="F688">
        <v>2023</v>
      </c>
      <c r="G688">
        <v>60</v>
      </c>
      <c r="H688">
        <v>267</v>
      </c>
      <c r="I688">
        <v>536</v>
      </c>
      <c r="J688">
        <v>60</v>
      </c>
      <c r="K688">
        <v>239</v>
      </c>
      <c r="L688">
        <v>47</v>
      </c>
      <c r="M688">
        <v>72</v>
      </c>
      <c r="N688">
        <v>16</v>
      </c>
      <c r="O688">
        <v>0</v>
      </c>
      <c r="P688">
        <v>21</v>
      </c>
      <c r="Q688">
        <v>44</v>
      </c>
      <c r="R688">
        <v>1</v>
      </c>
      <c r="S688">
        <v>0</v>
      </c>
      <c r="T688">
        <v>23</v>
      </c>
      <c r="U688">
        <v>42</v>
      </c>
      <c r="V688">
        <v>0.30099999999999999</v>
      </c>
      <c r="W688">
        <v>0.36699999999999999</v>
      </c>
      <c r="X688">
        <v>0.63200000000000001</v>
      </c>
      <c r="Y688">
        <v>0.999</v>
      </c>
      <c r="Z688">
        <v>151</v>
      </c>
      <c r="AA688">
        <v>6</v>
      </c>
      <c r="AB688">
        <v>3</v>
      </c>
      <c r="AC688">
        <v>0</v>
      </c>
      <c r="AD688">
        <v>2</v>
      </c>
      <c r="AE688">
        <v>7</v>
      </c>
      <c r="AF688">
        <v>1</v>
      </c>
      <c r="AG688">
        <v>0.28699999999999998</v>
      </c>
      <c r="AH688">
        <v>96</v>
      </c>
      <c r="AI688">
        <v>165</v>
      </c>
      <c r="AJ688" t="s">
        <v>273</v>
      </c>
    </row>
    <row r="689" spans="1:36" x14ac:dyDescent="0.45">
      <c r="A689">
        <v>688</v>
      </c>
      <c r="C689" t="s">
        <v>144</v>
      </c>
      <c r="D689" t="str">
        <f t="shared" si="10"/>
        <v>Justin Upton2014</v>
      </c>
      <c r="E689" t="s">
        <v>1395</v>
      </c>
      <c r="F689">
        <v>2014</v>
      </c>
      <c r="G689">
        <v>65</v>
      </c>
      <c r="H689">
        <v>267</v>
      </c>
      <c r="I689">
        <v>641</v>
      </c>
      <c r="J689">
        <v>65</v>
      </c>
      <c r="K689">
        <v>235</v>
      </c>
      <c r="L689">
        <v>32</v>
      </c>
      <c r="M689">
        <v>61</v>
      </c>
      <c r="N689">
        <v>15</v>
      </c>
      <c r="O689">
        <v>1</v>
      </c>
      <c r="P689">
        <v>12</v>
      </c>
      <c r="Q689">
        <v>47</v>
      </c>
      <c r="R689">
        <v>1</v>
      </c>
      <c r="S689">
        <v>3</v>
      </c>
      <c r="T689">
        <v>25</v>
      </c>
      <c r="U689">
        <v>70</v>
      </c>
      <c r="V689">
        <v>0.26</v>
      </c>
      <c r="W689">
        <v>0.33300000000000002</v>
      </c>
      <c r="X689">
        <v>0.48499999999999999</v>
      </c>
      <c r="Y689">
        <v>0.81799999999999995</v>
      </c>
      <c r="Z689">
        <v>114</v>
      </c>
      <c r="AA689">
        <v>4</v>
      </c>
      <c r="AB689">
        <v>3</v>
      </c>
      <c r="AC689">
        <v>0</v>
      </c>
      <c r="AD689">
        <v>4</v>
      </c>
      <c r="AE689">
        <v>0</v>
      </c>
      <c r="AF689">
        <v>0</v>
      </c>
      <c r="AG689">
        <v>0.312</v>
      </c>
      <c r="AH689">
        <v>96</v>
      </c>
      <c r="AI689">
        <v>135</v>
      </c>
      <c r="AJ689" t="s">
        <v>145</v>
      </c>
    </row>
    <row r="690" spans="1:36" x14ac:dyDescent="0.45">
      <c r="A690">
        <v>689</v>
      </c>
      <c r="C690" t="s">
        <v>423</v>
      </c>
      <c r="D690" t="str">
        <f t="shared" si="10"/>
        <v>Christian Walker2019</v>
      </c>
      <c r="E690" t="s">
        <v>1395</v>
      </c>
      <c r="F690">
        <v>2019</v>
      </c>
      <c r="G690">
        <v>66</v>
      </c>
      <c r="H690">
        <v>267</v>
      </c>
      <c r="I690">
        <v>603</v>
      </c>
      <c r="J690">
        <v>58</v>
      </c>
      <c r="K690">
        <v>225</v>
      </c>
      <c r="L690">
        <v>40</v>
      </c>
      <c r="M690">
        <v>57</v>
      </c>
      <c r="N690">
        <v>6</v>
      </c>
      <c r="O690">
        <v>0</v>
      </c>
      <c r="P690">
        <v>12</v>
      </c>
      <c r="Q690">
        <v>28</v>
      </c>
      <c r="R690">
        <v>3</v>
      </c>
      <c r="S690">
        <v>0</v>
      </c>
      <c r="T690">
        <v>37</v>
      </c>
      <c r="U690">
        <v>61</v>
      </c>
      <c r="V690">
        <v>0.253</v>
      </c>
      <c r="W690">
        <v>0.36699999999999999</v>
      </c>
      <c r="X690">
        <v>0.44</v>
      </c>
      <c r="Y690">
        <v>0.80700000000000005</v>
      </c>
      <c r="Z690">
        <v>99</v>
      </c>
      <c r="AA690">
        <v>8</v>
      </c>
      <c r="AB690">
        <v>4</v>
      </c>
      <c r="AC690">
        <v>0</v>
      </c>
      <c r="AD690">
        <v>1</v>
      </c>
      <c r="AE690">
        <v>4</v>
      </c>
      <c r="AF690">
        <v>0</v>
      </c>
      <c r="AG690">
        <v>0.29399999999999998</v>
      </c>
      <c r="AH690">
        <v>98</v>
      </c>
      <c r="AI690">
        <v>114</v>
      </c>
      <c r="AJ690" t="s">
        <v>424</v>
      </c>
    </row>
    <row r="691" spans="1:36" x14ac:dyDescent="0.45">
      <c r="A691">
        <v>690</v>
      </c>
      <c r="C691" t="s">
        <v>236</v>
      </c>
      <c r="D691" t="str">
        <f t="shared" si="10"/>
        <v>Jayson Werth2016</v>
      </c>
      <c r="E691" t="s">
        <v>1395</v>
      </c>
      <c r="F691">
        <v>2016</v>
      </c>
      <c r="G691">
        <v>62</v>
      </c>
      <c r="H691">
        <v>267</v>
      </c>
      <c r="I691">
        <v>606</v>
      </c>
      <c r="J691">
        <v>60</v>
      </c>
      <c r="K691">
        <v>235</v>
      </c>
      <c r="L691">
        <v>37</v>
      </c>
      <c r="M691">
        <v>55</v>
      </c>
      <c r="N691">
        <v>11</v>
      </c>
      <c r="O691">
        <v>0</v>
      </c>
      <c r="P691">
        <v>11</v>
      </c>
      <c r="Q691">
        <v>29</v>
      </c>
      <c r="R691">
        <v>2</v>
      </c>
      <c r="S691">
        <v>0</v>
      </c>
      <c r="T691">
        <v>27</v>
      </c>
      <c r="U691">
        <v>63</v>
      </c>
      <c r="V691">
        <v>0.23400000000000001</v>
      </c>
      <c r="W691">
        <v>0.318</v>
      </c>
      <c r="X691">
        <v>0.42099999999999999</v>
      </c>
      <c r="Y691">
        <v>0.74</v>
      </c>
      <c r="Z691">
        <v>99</v>
      </c>
      <c r="AA691">
        <v>9</v>
      </c>
      <c r="AB691">
        <v>3</v>
      </c>
      <c r="AC691">
        <v>0</v>
      </c>
      <c r="AD691">
        <v>2</v>
      </c>
      <c r="AE691">
        <v>0</v>
      </c>
      <c r="AF691">
        <v>1</v>
      </c>
      <c r="AG691">
        <v>0.27</v>
      </c>
      <c r="AH691">
        <v>96</v>
      </c>
      <c r="AI691">
        <v>101</v>
      </c>
      <c r="AJ691" t="s">
        <v>237</v>
      </c>
    </row>
    <row r="692" spans="1:36" x14ac:dyDescent="0.45">
      <c r="A692">
        <v>691</v>
      </c>
      <c r="C692" t="s">
        <v>190</v>
      </c>
      <c r="D692" t="str">
        <f t="shared" si="10"/>
        <v>Nelson Cruz2021</v>
      </c>
      <c r="E692" t="s">
        <v>1395</v>
      </c>
      <c r="F692">
        <v>2021</v>
      </c>
      <c r="G692">
        <v>62</v>
      </c>
      <c r="H692">
        <v>266</v>
      </c>
      <c r="I692">
        <v>584</v>
      </c>
      <c r="J692">
        <v>60</v>
      </c>
      <c r="K692">
        <v>240</v>
      </c>
      <c r="L692">
        <v>38</v>
      </c>
      <c r="M692">
        <v>53</v>
      </c>
      <c r="N692">
        <v>10</v>
      </c>
      <c r="O692">
        <v>0</v>
      </c>
      <c r="P692">
        <v>14</v>
      </c>
      <c r="Q692">
        <v>40</v>
      </c>
      <c r="R692">
        <v>1</v>
      </c>
      <c r="S692">
        <v>0</v>
      </c>
      <c r="T692">
        <v>18</v>
      </c>
      <c r="U692">
        <v>69</v>
      </c>
      <c r="V692">
        <v>0.221</v>
      </c>
      <c r="W692">
        <v>0.27900000000000003</v>
      </c>
      <c r="X692">
        <v>0.438</v>
      </c>
      <c r="Y692">
        <v>0.71699999999999997</v>
      </c>
      <c r="Z692">
        <v>105</v>
      </c>
      <c r="AA692">
        <v>5</v>
      </c>
      <c r="AB692">
        <v>3</v>
      </c>
      <c r="AC692">
        <v>0</v>
      </c>
      <c r="AD692">
        <v>4</v>
      </c>
      <c r="AE692">
        <v>4</v>
      </c>
      <c r="AF692">
        <v>4</v>
      </c>
      <c r="AG692">
        <v>0.24199999999999999</v>
      </c>
      <c r="AH692">
        <v>72</v>
      </c>
      <c r="AI692">
        <v>92</v>
      </c>
      <c r="AJ692" t="s">
        <v>191</v>
      </c>
    </row>
    <row r="693" spans="1:36" x14ac:dyDescent="0.45">
      <c r="A693">
        <v>692</v>
      </c>
      <c r="C693" t="s">
        <v>877</v>
      </c>
      <c r="D693" t="str">
        <f t="shared" si="10"/>
        <v>Hunter Dozier2021</v>
      </c>
      <c r="E693" t="s">
        <v>1395</v>
      </c>
      <c r="F693">
        <v>2021</v>
      </c>
      <c r="G693">
        <v>71</v>
      </c>
      <c r="H693">
        <v>266</v>
      </c>
      <c r="I693">
        <v>543</v>
      </c>
      <c r="J693">
        <v>67</v>
      </c>
      <c r="K693">
        <v>234</v>
      </c>
      <c r="L693">
        <v>28</v>
      </c>
      <c r="M693">
        <v>61</v>
      </c>
      <c r="N693">
        <v>12</v>
      </c>
      <c r="O693">
        <v>4</v>
      </c>
      <c r="P693">
        <v>8</v>
      </c>
      <c r="Q693">
        <v>28</v>
      </c>
      <c r="R693">
        <v>4</v>
      </c>
      <c r="S693">
        <v>3</v>
      </c>
      <c r="T693">
        <v>22</v>
      </c>
      <c r="U693">
        <v>72</v>
      </c>
      <c r="V693">
        <v>0.26100000000000001</v>
      </c>
      <c r="W693">
        <v>0.33100000000000002</v>
      </c>
      <c r="X693">
        <v>0.44900000000000001</v>
      </c>
      <c r="Y693">
        <v>0.78</v>
      </c>
      <c r="Z693">
        <v>105</v>
      </c>
      <c r="AA693">
        <v>4</v>
      </c>
      <c r="AB693">
        <v>5</v>
      </c>
      <c r="AC693">
        <v>0</v>
      </c>
      <c r="AD693">
        <v>5</v>
      </c>
      <c r="AE693">
        <v>0</v>
      </c>
      <c r="AF693">
        <v>0</v>
      </c>
      <c r="AG693">
        <v>0.33300000000000002</v>
      </c>
      <c r="AH693">
        <v>130</v>
      </c>
      <c r="AI693">
        <v>110</v>
      </c>
      <c r="AJ693" t="s">
        <v>878</v>
      </c>
    </row>
    <row r="694" spans="1:36" x14ac:dyDescent="0.45">
      <c r="A694">
        <v>693</v>
      </c>
      <c r="C694" t="s">
        <v>222</v>
      </c>
      <c r="D694" t="str">
        <f t="shared" si="10"/>
        <v>Adrián González2014</v>
      </c>
      <c r="E694" t="s">
        <v>1395</v>
      </c>
      <c r="F694">
        <v>2014</v>
      </c>
      <c r="G694">
        <v>65</v>
      </c>
      <c r="H694">
        <v>266</v>
      </c>
      <c r="I694">
        <v>660</v>
      </c>
      <c r="J694">
        <v>62</v>
      </c>
      <c r="K694">
        <v>239</v>
      </c>
      <c r="L694">
        <v>36</v>
      </c>
      <c r="M694">
        <v>75</v>
      </c>
      <c r="N694">
        <v>20</v>
      </c>
      <c r="O694">
        <v>0</v>
      </c>
      <c r="P694">
        <v>13</v>
      </c>
      <c r="Q694">
        <v>56</v>
      </c>
      <c r="R694">
        <v>0</v>
      </c>
      <c r="S694">
        <v>0</v>
      </c>
      <c r="T694">
        <v>22</v>
      </c>
      <c r="U694">
        <v>44</v>
      </c>
      <c r="V694">
        <v>0.314</v>
      </c>
      <c r="W694">
        <v>0.36799999999999999</v>
      </c>
      <c r="X694">
        <v>0.56100000000000005</v>
      </c>
      <c r="Y694">
        <v>0.92900000000000005</v>
      </c>
      <c r="Z694">
        <v>134</v>
      </c>
      <c r="AA694">
        <v>3</v>
      </c>
      <c r="AB694">
        <v>1</v>
      </c>
      <c r="AC694">
        <v>0</v>
      </c>
      <c r="AD694">
        <v>4</v>
      </c>
      <c r="AE694">
        <v>4</v>
      </c>
      <c r="AF694">
        <v>2</v>
      </c>
      <c r="AG694">
        <v>0.33300000000000002</v>
      </c>
      <c r="AH694">
        <v>126</v>
      </c>
      <c r="AI694">
        <v>166</v>
      </c>
      <c r="AJ694" t="s">
        <v>223</v>
      </c>
    </row>
    <row r="695" spans="1:36" x14ac:dyDescent="0.45">
      <c r="A695">
        <v>694</v>
      </c>
      <c r="C695" t="s">
        <v>435</v>
      </c>
      <c r="D695" t="str">
        <f t="shared" si="10"/>
        <v>Alex Gordon2019</v>
      </c>
      <c r="E695" t="s">
        <v>1395</v>
      </c>
      <c r="F695">
        <v>2019</v>
      </c>
      <c r="G695">
        <v>64</v>
      </c>
      <c r="H695">
        <v>266</v>
      </c>
      <c r="I695">
        <v>633</v>
      </c>
      <c r="J695">
        <v>63</v>
      </c>
      <c r="K695">
        <v>236</v>
      </c>
      <c r="L695">
        <v>30</v>
      </c>
      <c r="M695">
        <v>60</v>
      </c>
      <c r="N695">
        <v>8</v>
      </c>
      <c r="O695">
        <v>0</v>
      </c>
      <c r="P695">
        <v>3</v>
      </c>
      <c r="Q695">
        <v>21</v>
      </c>
      <c r="R695">
        <v>0</v>
      </c>
      <c r="S695">
        <v>2</v>
      </c>
      <c r="T695">
        <v>22</v>
      </c>
      <c r="U695">
        <v>34</v>
      </c>
      <c r="V695">
        <v>0.254</v>
      </c>
      <c r="W695">
        <v>0.33500000000000002</v>
      </c>
      <c r="X695">
        <v>0.32600000000000001</v>
      </c>
      <c r="Y695">
        <v>0.66100000000000003</v>
      </c>
      <c r="Z695">
        <v>77</v>
      </c>
      <c r="AA695">
        <v>8</v>
      </c>
      <c r="AB695">
        <v>7</v>
      </c>
      <c r="AC695">
        <v>0</v>
      </c>
      <c r="AD695">
        <v>1</v>
      </c>
      <c r="AE695">
        <v>1</v>
      </c>
      <c r="AF695">
        <v>0</v>
      </c>
      <c r="AG695">
        <v>0.28499999999999998</v>
      </c>
      <c r="AH695">
        <v>79</v>
      </c>
      <c r="AI695">
        <v>78</v>
      </c>
      <c r="AJ695" t="s">
        <v>436</v>
      </c>
    </row>
    <row r="696" spans="1:36" x14ac:dyDescent="0.45">
      <c r="A696">
        <v>695</v>
      </c>
      <c r="C696" t="s">
        <v>352</v>
      </c>
      <c r="D696" t="str">
        <f t="shared" si="10"/>
        <v>Ian Happ2021</v>
      </c>
      <c r="E696" t="s">
        <v>1395</v>
      </c>
      <c r="F696">
        <v>2021</v>
      </c>
      <c r="G696">
        <v>71</v>
      </c>
      <c r="H696">
        <v>266</v>
      </c>
      <c r="I696">
        <v>535</v>
      </c>
      <c r="J696">
        <v>59</v>
      </c>
      <c r="K696">
        <v>235</v>
      </c>
      <c r="L696">
        <v>37</v>
      </c>
      <c r="M696">
        <v>63</v>
      </c>
      <c r="N696">
        <v>13</v>
      </c>
      <c r="O696">
        <v>1</v>
      </c>
      <c r="P696">
        <v>16</v>
      </c>
      <c r="Q696">
        <v>43</v>
      </c>
      <c r="R696">
        <v>8</v>
      </c>
      <c r="S696">
        <v>1</v>
      </c>
      <c r="T696">
        <v>28</v>
      </c>
      <c r="U696">
        <v>78</v>
      </c>
      <c r="V696">
        <v>0.26800000000000002</v>
      </c>
      <c r="W696">
        <v>0.35</v>
      </c>
      <c r="X696">
        <v>0.53600000000000003</v>
      </c>
      <c r="Y696">
        <v>0.88600000000000001</v>
      </c>
      <c r="Z696">
        <v>126</v>
      </c>
      <c r="AA696">
        <v>5</v>
      </c>
      <c r="AB696">
        <v>2</v>
      </c>
      <c r="AC696">
        <v>0</v>
      </c>
      <c r="AD696">
        <v>1</v>
      </c>
      <c r="AE696">
        <v>0</v>
      </c>
      <c r="AF696">
        <v>0</v>
      </c>
      <c r="AG696">
        <v>0.33100000000000002</v>
      </c>
      <c r="AH696">
        <v>132</v>
      </c>
      <c r="AI696">
        <v>137</v>
      </c>
      <c r="AJ696" t="s">
        <v>353</v>
      </c>
    </row>
    <row r="697" spans="1:36" x14ac:dyDescent="0.45">
      <c r="A697">
        <v>696</v>
      </c>
      <c r="C697" t="s">
        <v>573</v>
      </c>
      <c r="D697" t="str">
        <f t="shared" si="10"/>
        <v>Chase Headley2017</v>
      </c>
      <c r="E697" t="s">
        <v>1395</v>
      </c>
      <c r="F697">
        <v>2017</v>
      </c>
      <c r="G697">
        <v>69</v>
      </c>
      <c r="H697">
        <v>266</v>
      </c>
      <c r="I697">
        <v>586</v>
      </c>
      <c r="J697">
        <v>62</v>
      </c>
      <c r="K697">
        <v>233</v>
      </c>
      <c r="L697">
        <v>41</v>
      </c>
      <c r="M697">
        <v>70</v>
      </c>
      <c r="N697">
        <v>12</v>
      </c>
      <c r="O697">
        <v>0</v>
      </c>
      <c r="P697">
        <v>8</v>
      </c>
      <c r="Q697">
        <v>25</v>
      </c>
      <c r="R697">
        <v>3</v>
      </c>
      <c r="S697">
        <v>0</v>
      </c>
      <c r="T697">
        <v>24</v>
      </c>
      <c r="U697">
        <v>50</v>
      </c>
      <c r="V697">
        <v>0.3</v>
      </c>
      <c r="W697">
        <v>0.36599999999999999</v>
      </c>
      <c r="X697">
        <v>0.45500000000000002</v>
      </c>
      <c r="Y697">
        <v>0.82099999999999995</v>
      </c>
      <c r="Z697">
        <v>106</v>
      </c>
      <c r="AA697">
        <v>5</v>
      </c>
      <c r="AB697">
        <v>3</v>
      </c>
      <c r="AC697">
        <v>1</v>
      </c>
      <c r="AD697">
        <v>5</v>
      </c>
      <c r="AE697">
        <v>0</v>
      </c>
      <c r="AF697">
        <v>5</v>
      </c>
      <c r="AG697">
        <v>0.34399999999999997</v>
      </c>
      <c r="AH697">
        <v>116</v>
      </c>
      <c r="AI697">
        <v>119</v>
      </c>
      <c r="AJ697" t="s">
        <v>574</v>
      </c>
    </row>
    <row r="698" spans="1:36" x14ac:dyDescent="0.45">
      <c r="A698">
        <v>697</v>
      </c>
      <c r="C698" t="s">
        <v>64</v>
      </c>
      <c r="D698" t="str">
        <f t="shared" si="10"/>
        <v>César Hernández2021</v>
      </c>
      <c r="E698" t="s">
        <v>1395</v>
      </c>
      <c r="F698">
        <v>2021</v>
      </c>
      <c r="G698">
        <v>64</v>
      </c>
      <c r="H698">
        <v>266</v>
      </c>
      <c r="I698">
        <v>637</v>
      </c>
      <c r="J698">
        <v>64</v>
      </c>
      <c r="K698">
        <v>238</v>
      </c>
      <c r="L698">
        <v>31</v>
      </c>
      <c r="M698">
        <v>57</v>
      </c>
      <c r="N698">
        <v>8</v>
      </c>
      <c r="O698">
        <v>0</v>
      </c>
      <c r="P698">
        <v>6</v>
      </c>
      <c r="Q698">
        <v>24</v>
      </c>
      <c r="R698">
        <v>1</v>
      </c>
      <c r="S698">
        <v>1</v>
      </c>
      <c r="T698">
        <v>24</v>
      </c>
      <c r="U698">
        <v>53</v>
      </c>
      <c r="V698">
        <v>0.24</v>
      </c>
      <c r="W698">
        <v>0.312</v>
      </c>
      <c r="X698">
        <v>0.34899999999999998</v>
      </c>
      <c r="Y698">
        <v>0.66100000000000003</v>
      </c>
      <c r="Z698">
        <v>83</v>
      </c>
      <c r="AA698">
        <v>5</v>
      </c>
      <c r="AB698">
        <v>2</v>
      </c>
      <c r="AC698">
        <v>0</v>
      </c>
      <c r="AD698">
        <v>2</v>
      </c>
      <c r="AE698">
        <v>2</v>
      </c>
      <c r="AF698">
        <v>2</v>
      </c>
      <c r="AG698">
        <v>0.28199999999999997</v>
      </c>
      <c r="AH698">
        <v>92</v>
      </c>
      <c r="AI698">
        <v>81</v>
      </c>
      <c r="AJ698" t="s">
        <v>65</v>
      </c>
    </row>
    <row r="699" spans="1:36" x14ac:dyDescent="0.45">
      <c r="A699">
        <v>698</v>
      </c>
      <c r="C699" t="s">
        <v>1349</v>
      </c>
      <c r="D699" t="str">
        <f t="shared" si="10"/>
        <v>Paulo Orlando2016</v>
      </c>
      <c r="E699" t="s">
        <v>1395</v>
      </c>
      <c r="F699">
        <v>2016</v>
      </c>
      <c r="G699">
        <v>65</v>
      </c>
      <c r="H699">
        <v>266</v>
      </c>
      <c r="I699">
        <v>484</v>
      </c>
      <c r="J699">
        <v>62</v>
      </c>
      <c r="K699">
        <v>249</v>
      </c>
      <c r="L699">
        <v>36</v>
      </c>
      <c r="M699">
        <v>72</v>
      </c>
      <c r="N699">
        <v>14</v>
      </c>
      <c r="O699">
        <v>1</v>
      </c>
      <c r="P699">
        <v>4</v>
      </c>
      <c r="Q699">
        <v>25</v>
      </c>
      <c r="R699">
        <v>9</v>
      </c>
      <c r="S699">
        <v>2</v>
      </c>
      <c r="T699">
        <v>8</v>
      </c>
      <c r="U699">
        <v>58</v>
      </c>
      <c r="V699">
        <v>0.28899999999999998</v>
      </c>
      <c r="W699">
        <v>0.31900000000000001</v>
      </c>
      <c r="X699">
        <v>0.40200000000000002</v>
      </c>
      <c r="Y699">
        <v>0.72099999999999997</v>
      </c>
      <c r="Z699">
        <v>100</v>
      </c>
      <c r="AA699">
        <v>8</v>
      </c>
      <c r="AB699">
        <v>4</v>
      </c>
      <c r="AC699">
        <v>2</v>
      </c>
      <c r="AD699">
        <v>2</v>
      </c>
      <c r="AE699">
        <v>0</v>
      </c>
      <c r="AF699">
        <v>3</v>
      </c>
      <c r="AG699">
        <v>0.36</v>
      </c>
      <c r="AH699">
        <v>96</v>
      </c>
      <c r="AI699">
        <v>97</v>
      </c>
      <c r="AJ699" t="s">
        <v>1350</v>
      </c>
    </row>
    <row r="700" spans="1:36" x14ac:dyDescent="0.45">
      <c r="A700">
        <v>699</v>
      </c>
      <c r="C700" t="s">
        <v>907</v>
      </c>
      <c r="D700" t="str">
        <f t="shared" si="10"/>
        <v>Isaac Paredes2023</v>
      </c>
      <c r="E700" t="s">
        <v>1395</v>
      </c>
      <c r="F700">
        <v>2023</v>
      </c>
      <c r="G700">
        <v>63</v>
      </c>
      <c r="H700">
        <v>266</v>
      </c>
      <c r="I700">
        <v>571</v>
      </c>
      <c r="J700">
        <v>61</v>
      </c>
      <c r="K700">
        <v>232</v>
      </c>
      <c r="L700">
        <v>28</v>
      </c>
      <c r="M700">
        <v>54</v>
      </c>
      <c r="N700">
        <v>10</v>
      </c>
      <c r="O700">
        <v>0</v>
      </c>
      <c r="P700">
        <v>15</v>
      </c>
      <c r="Q700">
        <v>42</v>
      </c>
      <c r="R700">
        <v>0</v>
      </c>
      <c r="S700">
        <v>0</v>
      </c>
      <c r="T700">
        <v>25</v>
      </c>
      <c r="U700">
        <v>50</v>
      </c>
      <c r="V700">
        <v>0.23300000000000001</v>
      </c>
      <c r="W700">
        <v>0.33100000000000002</v>
      </c>
      <c r="X700">
        <v>0.47</v>
      </c>
      <c r="Y700">
        <v>0.80100000000000005</v>
      </c>
      <c r="Z700">
        <v>109</v>
      </c>
      <c r="AA700">
        <v>7</v>
      </c>
      <c r="AB700">
        <v>9</v>
      </c>
      <c r="AC700">
        <v>0</v>
      </c>
      <c r="AD700">
        <v>0</v>
      </c>
      <c r="AE700">
        <v>0</v>
      </c>
      <c r="AF700">
        <v>4</v>
      </c>
      <c r="AG700">
        <v>0.23400000000000001</v>
      </c>
      <c r="AH700">
        <v>90</v>
      </c>
      <c r="AI700">
        <v>115</v>
      </c>
      <c r="AJ700" t="s">
        <v>908</v>
      </c>
    </row>
    <row r="701" spans="1:36" x14ac:dyDescent="0.45">
      <c r="A701">
        <v>700</v>
      </c>
      <c r="C701" t="s">
        <v>198</v>
      </c>
      <c r="D701" t="str">
        <f t="shared" si="10"/>
        <v>Anthony Rendon2017</v>
      </c>
      <c r="E701" t="s">
        <v>1395</v>
      </c>
      <c r="F701">
        <v>2017</v>
      </c>
      <c r="G701">
        <v>66</v>
      </c>
      <c r="H701">
        <v>266</v>
      </c>
      <c r="I701">
        <v>605</v>
      </c>
      <c r="J701">
        <v>64</v>
      </c>
      <c r="K701">
        <v>222</v>
      </c>
      <c r="L701">
        <v>35</v>
      </c>
      <c r="M701">
        <v>66</v>
      </c>
      <c r="N701">
        <v>20</v>
      </c>
      <c r="O701">
        <v>0</v>
      </c>
      <c r="P701">
        <v>9</v>
      </c>
      <c r="Q701">
        <v>46</v>
      </c>
      <c r="R701">
        <v>2</v>
      </c>
      <c r="S701">
        <v>0</v>
      </c>
      <c r="T701">
        <v>36</v>
      </c>
      <c r="U701">
        <v>35</v>
      </c>
      <c r="V701">
        <v>0.29699999999999999</v>
      </c>
      <c r="W701">
        <v>0.39900000000000002</v>
      </c>
      <c r="X701">
        <v>0.50900000000000001</v>
      </c>
      <c r="Y701">
        <v>0.90800000000000003</v>
      </c>
      <c r="Z701">
        <v>113</v>
      </c>
      <c r="AA701">
        <v>4</v>
      </c>
      <c r="AB701">
        <v>4</v>
      </c>
      <c r="AC701">
        <v>0</v>
      </c>
      <c r="AD701">
        <v>4</v>
      </c>
      <c r="AE701">
        <v>3</v>
      </c>
      <c r="AF701">
        <v>0</v>
      </c>
      <c r="AG701">
        <v>0.313</v>
      </c>
      <c r="AH701">
        <v>94</v>
      </c>
      <c r="AI701">
        <v>142</v>
      </c>
      <c r="AJ701" t="s">
        <v>199</v>
      </c>
    </row>
    <row r="702" spans="1:36" x14ac:dyDescent="0.45">
      <c r="A702">
        <v>701</v>
      </c>
      <c r="C702" t="s">
        <v>154</v>
      </c>
      <c r="D702" t="str">
        <f t="shared" si="10"/>
        <v>Eddie Rosario2019</v>
      </c>
      <c r="E702" t="s">
        <v>1395</v>
      </c>
      <c r="F702">
        <v>2019</v>
      </c>
      <c r="G702">
        <v>62</v>
      </c>
      <c r="H702">
        <v>266</v>
      </c>
      <c r="I702">
        <v>590</v>
      </c>
      <c r="J702">
        <v>59</v>
      </c>
      <c r="K702">
        <v>254</v>
      </c>
      <c r="L702">
        <v>40</v>
      </c>
      <c r="M702">
        <v>68</v>
      </c>
      <c r="N702">
        <v>14</v>
      </c>
      <c r="O702">
        <v>0</v>
      </c>
      <c r="P702">
        <v>12</v>
      </c>
      <c r="Q702">
        <v>49</v>
      </c>
      <c r="R702">
        <v>0</v>
      </c>
      <c r="S702">
        <v>0</v>
      </c>
      <c r="T702">
        <v>8</v>
      </c>
      <c r="U702">
        <v>41</v>
      </c>
      <c r="V702">
        <v>0.26800000000000002</v>
      </c>
      <c r="W702">
        <v>0.28599999999999998</v>
      </c>
      <c r="X702">
        <v>0.46500000000000002</v>
      </c>
      <c r="Y702">
        <v>0.75</v>
      </c>
      <c r="Z702">
        <v>118</v>
      </c>
      <c r="AA702">
        <v>3</v>
      </c>
      <c r="AB702">
        <v>0</v>
      </c>
      <c r="AC702">
        <v>0</v>
      </c>
      <c r="AD702">
        <v>4</v>
      </c>
      <c r="AE702">
        <v>2</v>
      </c>
      <c r="AF702">
        <v>2</v>
      </c>
      <c r="AG702">
        <v>0.27300000000000002</v>
      </c>
      <c r="AH702">
        <v>88</v>
      </c>
      <c r="AI702">
        <v>95</v>
      </c>
      <c r="AJ702" t="s">
        <v>155</v>
      </c>
    </row>
    <row r="703" spans="1:36" x14ac:dyDescent="0.45">
      <c r="A703">
        <v>702</v>
      </c>
      <c r="C703" t="s">
        <v>819</v>
      </c>
      <c r="D703" t="str">
        <f t="shared" si="10"/>
        <v>Will Smith2023</v>
      </c>
      <c r="E703" t="s">
        <v>1395</v>
      </c>
      <c r="F703">
        <v>2023</v>
      </c>
      <c r="G703">
        <v>60</v>
      </c>
      <c r="H703">
        <v>266</v>
      </c>
      <c r="I703">
        <v>554</v>
      </c>
      <c r="J703">
        <v>58</v>
      </c>
      <c r="K703">
        <v>231</v>
      </c>
      <c r="L703">
        <v>36</v>
      </c>
      <c r="M703">
        <v>56</v>
      </c>
      <c r="N703">
        <v>12</v>
      </c>
      <c r="O703">
        <v>1</v>
      </c>
      <c r="P703">
        <v>6</v>
      </c>
      <c r="Q703">
        <v>30</v>
      </c>
      <c r="R703">
        <v>2</v>
      </c>
      <c r="S703">
        <v>0</v>
      </c>
      <c r="T703">
        <v>19</v>
      </c>
      <c r="U703">
        <v>50</v>
      </c>
      <c r="V703">
        <v>0.24199999999999999</v>
      </c>
      <c r="W703">
        <v>0.32</v>
      </c>
      <c r="X703">
        <v>0.38100000000000001</v>
      </c>
      <c r="Y703">
        <v>0.70099999999999996</v>
      </c>
      <c r="Z703">
        <v>88</v>
      </c>
      <c r="AA703">
        <v>5</v>
      </c>
      <c r="AB703">
        <v>10</v>
      </c>
      <c r="AC703">
        <v>0</v>
      </c>
      <c r="AD703">
        <v>6</v>
      </c>
      <c r="AE703">
        <v>2</v>
      </c>
      <c r="AF703">
        <v>1</v>
      </c>
      <c r="AG703">
        <v>0.27600000000000002</v>
      </c>
      <c r="AH703">
        <v>76</v>
      </c>
      <c r="AI703">
        <v>91</v>
      </c>
      <c r="AJ703" t="s">
        <v>820</v>
      </c>
    </row>
    <row r="704" spans="1:36" x14ac:dyDescent="0.45">
      <c r="A704">
        <v>703</v>
      </c>
      <c r="C704" t="s">
        <v>358</v>
      </c>
      <c r="D704" t="str">
        <f t="shared" si="10"/>
        <v>Mark Trumbo2014</v>
      </c>
      <c r="E704" t="s">
        <v>1395</v>
      </c>
      <c r="F704">
        <v>2014</v>
      </c>
      <c r="G704">
        <v>64</v>
      </c>
      <c r="H704">
        <v>266</v>
      </c>
      <c r="I704">
        <v>362</v>
      </c>
      <c r="J704">
        <v>63</v>
      </c>
      <c r="K704">
        <v>238</v>
      </c>
      <c r="L704">
        <v>25</v>
      </c>
      <c r="M704">
        <v>59</v>
      </c>
      <c r="N704">
        <v>12</v>
      </c>
      <c r="O704">
        <v>1</v>
      </c>
      <c r="P704">
        <v>7</v>
      </c>
      <c r="Q704">
        <v>42</v>
      </c>
      <c r="R704">
        <v>2</v>
      </c>
      <c r="S704">
        <v>3</v>
      </c>
      <c r="T704">
        <v>23</v>
      </c>
      <c r="U704">
        <v>63</v>
      </c>
      <c r="V704">
        <v>0.248</v>
      </c>
      <c r="W704">
        <v>0.308</v>
      </c>
      <c r="X704">
        <v>0.39500000000000002</v>
      </c>
      <c r="Y704">
        <v>0.70299999999999996</v>
      </c>
      <c r="Z704">
        <v>94</v>
      </c>
      <c r="AA704">
        <v>6</v>
      </c>
      <c r="AB704">
        <v>0</v>
      </c>
      <c r="AC704">
        <v>0</v>
      </c>
      <c r="AD704">
        <v>5</v>
      </c>
      <c r="AE704">
        <v>2</v>
      </c>
      <c r="AF704">
        <v>1</v>
      </c>
      <c r="AG704">
        <v>0.30099999999999999</v>
      </c>
      <c r="AH704">
        <v>100</v>
      </c>
      <c r="AI704">
        <v>103</v>
      </c>
      <c r="AJ704" t="s">
        <v>359</v>
      </c>
    </row>
    <row r="705" spans="1:36" x14ac:dyDescent="0.45">
      <c r="A705">
        <v>704</v>
      </c>
      <c r="C705" t="s">
        <v>593</v>
      </c>
      <c r="D705" t="str">
        <f t="shared" si="10"/>
        <v>Luke Voit2022</v>
      </c>
      <c r="E705" t="s">
        <v>1395</v>
      </c>
      <c r="F705">
        <v>2022</v>
      </c>
      <c r="G705">
        <v>63</v>
      </c>
      <c r="H705">
        <v>266</v>
      </c>
      <c r="I705">
        <v>568</v>
      </c>
      <c r="J705">
        <v>63</v>
      </c>
      <c r="K705">
        <v>236</v>
      </c>
      <c r="L705">
        <v>22</v>
      </c>
      <c r="M705">
        <v>55</v>
      </c>
      <c r="N705">
        <v>7</v>
      </c>
      <c r="O705">
        <v>0</v>
      </c>
      <c r="P705">
        <v>10</v>
      </c>
      <c r="Q705">
        <v>29</v>
      </c>
      <c r="R705">
        <v>0</v>
      </c>
      <c r="S705">
        <v>1</v>
      </c>
      <c r="T705">
        <v>21</v>
      </c>
      <c r="U705">
        <v>80</v>
      </c>
      <c r="V705">
        <v>0.23300000000000001</v>
      </c>
      <c r="W705">
        <v>0.308</v>
      </c>
      <c r="X705">
        <v>0.39</v>
      </c>
      <c r="Y705">
        <v>0.69799999999999995</v>
      </c>
      <c r="Z705">
        <v>92</v>
      </c>
      <c r="AA705">
        <v>4</v>
      </c>
      <c r="AB705">
        <v>6</v>
      </c>
      <c r="AC705">
        <v>0</v>
      </c>
      <c r="AD705">
        <v>3</v>
      </c>
      <c r="AE705">
        <v>0</v>
      </c>
      <c r="AF705">
        <v>0</v>
      </c>
      <c r="AG705">
        <v>0.30199999999999999</v>
      </c>
      <c r="AH705">
        <v>97</v>
      </c>
      <c r="AI705">
        <v>98</v>
      </c>
      <c r="AJ705" t="s">
        <v>594</v>
      </c>
    </row>
    <row r="706" spans="1:36" x14ac:dyDescent="0.45">
      <c r="A706">
        <v>705</v>
      </c>
      <c r="C706" t="s">
        <v>1017</v>
      </c>
      <c r="D706" t="str">
        <f t="shared" si="10"/>
        <v>Hanser Alberto2019</v>
      </c>
      <c r="E706" t="s">
        <v>1395</v>
      </c>
      <c r="F706">
        <v>2019</v>
      </c>
      <c r="G706">
        <v>66</v>
      </c>
      <c r="H706">
        <v>265</v>
      </c>
      <c r="I706">
        <v>550</v>
      </c>
      <c r="J706">
        <v>60</v>
      </c>
      <c r="K706">
        <v>252</v>
      </c>
      <c r="L706">
        <v>40</v>
      </c>
      <c r="M706">
        <v>76</v>
      </c>
      <c r="N706">
        <v>10</v>
      </c>
      <c r="O706">
        <v>1</v>
      </c>
      <c r="P706">
        <v>9</v>
      </c>
      <c r="Q706">
        <v>26</v>
      </c>
      <c r="R706">
        <v>0</v>
      </c>
      <c r="S706">
        <v>2</v>
      </c>
      <c r="T706">
        <v>9</v>
      </c>
      <c r="U706">
        <v>22</v>
      </c>
      <c r="V706">
        <v>0.30199999999999999</v>
      </c>
      <c r="W706">
        <v>0.33</v>
      </c>
      <c r="X706">
        <v>0.45600000000000002</v>
      </c>
      <c r="Y706">
        <v>0.78600000000000003</v>
      </c>
      <c r="Z706">
        <v>115</v>
      </c>
      <c r="AA706">
        <v>6</v>
      </c>
      <c r="AB706">
        <v>2</v>
      </c>
      <c r="AC706">
        <v>1</v>
      </c>
      <c r="AD706">
        <v>1</v>
      </c>
      <c r="AE706">
        <v>0</v>
      </c>
      <c r="AF706">
        <v>9</v>
      </c>
      <c r="AG706">
        <v>0.30199999999999999</v>
      </c>
      <c r="AH706">
        <v>108</v>
      </c>
      <c r="AI706">
        <v>106</v>
      </c>
      <c r="AJ706" t="s">
        <v>1018</v>
      </c>
    </row>
    <row r="707" spans="1:36" x14ac:dyDescent="0.45">
      <c r="A707">
        <v>706</v>
      </c>
      <c r="C707" t="s">
        <v>120</v>
      </c>
      <c r="D707" t="str">
        <f t="shared" ref="D707:D770" si="11">_xlfn.CONCAT(C707, F707)</f>
        <v>Elvis Andrus2022</v>
      </c>
      <c r="E707" t="s">
        <v>1395</v>
      </c>
      <c r="F707">
        <v>2022</v>
      </c>
      <c r="G707">
        <v>64</v>
      </c>
      <c r="H707">
        <v>265</v>
      </c>
      <c r="I707">
        <v>577</v>
      </c>
      <c r="J707">
        <v>61</v>
      </c>
      <c r="K707">
        <v>251</v>
      </c>
      <c r="L707">
        <v>32</v>
      </c>
      <c r="M707">
        <v>69</v>
      </c>
      <c r="N707">
        <v>13</v>
      </c>
      <c r="O707">
        <v>0</v>
      </c>
      <c r="P707">
        <v>11</v>
      </c>
      <c r="Q707">
        <v>33</v>
      </c>
      <c r="R707">
        <v>13</v>
      </c>
      <c r="S707">
        <v>2</v>
      </c>
      <c r="T707">
        <v>12</v>
      </c>
      <c r="U707">
        <v>44</v>
      </c>
      <c r="V707">
        <v>0.27500000000000002</v>
      </c>
      <c r="W707">
        <v>0.313</v>
      </c>
      <c r="X707">
        <v>0.45800000000000002</v>
      </c>
      <c r="Y707">
        <v>0.77100000000000002</v>
      </c>
      <c r="Z707">
        <v>115</v>
      </c>
      <c r="AA707">
        <v>3</v>
      </c>
      <c r="AB707">
        <v>2</v>
      </c>
      <c r="AC707">
        <v>0</v>
      </c>
      <c r="AD707">
        <v>0</v>
      </c>
      <c r="AE707">
        <v>0</v>
      </c>
      <c r="AF707">
        <v>2</v>
      </c>
      <c r="AG707">
        <v>0.29599999999999999</v>
      </c>
      <c r="AH707">
        <v>117</v>
      </c>
      <c r="AI707">
        <v>117</v>
      </c>
      <c r="AJ707" t="s">
        <v>121</v>
      </c>
    </row>
    <row r="708" spans="1:36" x14ac:dyDescent="0.45">
      <c r="A708">
        <v>707</v>
      </c>
      <c r="C708" t="s">
        <v>497</v>
      </c>
      <c r="D708" t="str">
        <f t="shared" si="11"/>
        <v>Jeimer Candelario2018</v>
      </c>
      <c r="E708" t="s">
        <v>1395</v>
      </c>
      <c r="F708">
        <v>2018</v>
      </c>
      <c r="G708">
        <v>61</v>
      </c>
      <c r="H708">
        <v>265</v>
      </c>
      <c r="I708">
        <v>619</v>
      </c>
      <c r="J708">
        <v>59</v>
      </c>
      <c r="K708">
        <v>233</v>
      </c>
      <c r="L708">
        <v>34</v>
      </c>
      <c r="M708">
        <v>52</v>
      </c>
      <c r="N708">
        <v>11</v>
      </c>
      <c r="O708">
        <v>0</v>
      </c>
      <c r="P708">
        <v>6</v>
      </c>
      <c r="Q708">
        <v>19</v>
      </c>
      <c r="R708">
        <v>2</v>
      </c>
      <c r="S708">
        <v>0</v>
      </c>
      <c r="T708">
        <v>26</v>
      </c>
      <c r="U708">
        <v>69</v>
      </c>
      <c r="V708">
        <v>0.223</v>
      </c>
      <c r="W708">
        <v>0.30599999999999999</v>
      </c>
      <c r="X708">
        <v>0.34799999999999998</v>
      </c>
      <c r="Y708">
        <v>0.65300000000000002</v>
      </c>
      <c r="Z708">
        <v>81</v>
      </c>
      <c r="AA708">
        <v>2</v>
      </c>
      <c r="AB708">
        <v>3</v>
      </c>
      <c r="AC708">
        <v>0</v>
      </c>
      <c r="AD708">
        <v>3</v>
      </c>
      <c r="AE708">
        <v>1</v>
      </c>
      <c r="AF708">
        <v>2</v>
      </c>
      <c r="AG708">
        <v>0.28599999999999998</v>
      </c>
      <c r="AH708">
        <v>85</v>
      </c>
      <c r="AI708">
        <v>81</v>
      </c>
      <c r="AJ708" t="s">
        <v>498</v>
      </c>
    </row>
    <row r="709" spans="1:36" x14ac:dyDescent="0.45">
      <c r="A709">
        <v>708</v>
      </c>
      <c r="C709" t="s">
        <v>543</v>
      </c>
      <c r="D709" t="str">
        <f t="shared" si="11"/>
        <v>Adam Duvall2021</v>
      </c>
      <c r="E709" t="s">
        <v>1395</v>
      </c>
      <c r="F709">
        <v>2021</v>
      </c>
      <c r="G709">
        <v>67</v>
      </c>
      <c r="H709">
        <v>265</v>
      </c>
      <c r="I709">
        <v>555</v>
      </c>
      <c r="J709">
        <v>64</v>
      </c>
      <c r="K709">
        <v>244</v>
      </c>
      <c r="L709">
        <v>30</v>
      </c>
      <c r="M709">
        <v>54</v>
      </c>
      <c r="N709">
        <v>8</v>
      </c>
      <c r="O709">
        <v>1</v>
      </c>
      <c r="P709">
        <v>19</v>
      </c>
      <c r="Q709">
        <v>51</v>
      </c>
      <c r="R709">
        <v>0</v>
      </c>
      <c r="S709">
        <v>0</v>
      </c>
      <c r="T709">
        <v>18</v>
      </c>
      <c r="U709">
        <v>85</v>
      </c>
      <c r="V709">
        <v>0.221</v>
      </c>
      <c r="W709">
        <v>0.28299999999999997</v>
      </c>
      <c r="X709">
        <v>0.496</v>
      </c>
      <c r="Y709">
        <v>0.77900000000000003</v>
      </c>
      <c r="Z709">
        <v>121</v>
      </c>
      <c r="AA709">
        <v>3</v>
      </c>
      <c r="AB709">
        <v>3</v>
      </c>
      <c r="AC709">
        <v>0</v>
      </c>
      <c r="AD709">
        <v>0</v>
      </c>
      <c r="AE709">
        <v>1</v>
      </c>
      <c r="AF709">
        <v>2</v>
      </c>
      <c r="AG709">
        <v>0.25</v>
      </c>
      <c r="AH709">
        <v>102</v>
      </c>
      <c r="AI709">
        <v>107</v>
      </c>
      <c r="AJ709" t="s">
        <v>544</v>
      </c>
    </row>
    <row r="710" spans="1:36" x14ac:dyDescent="0.45">
      <c r="A710">
        <v>709</v>
      </c>
      <c r="C710" t="s">
        <v>479</v>
      </c>
      <c r="D710" t="str">
        <f t="shared" si="11"/>
        <v>Joey Gallo2021</v>
      </c>
      <c r="E710" t="s">
        <v>1395</v>
      </c>
      <c r="F710">
        <v>2021</v>
      </c>
      <c r="G710">
        <v>69</v>
      </c>
      <c r="H710">
        <v>265</v>
      </c>
      <c r="I710">
        <v>616</v>
      </c>
      <c r="J710">
        <v>65</v>
      </c>
      <c r="K710">
        <v>222</v>
      </c>
      <c r="L710">
        <v>37</v>
      </c>
      <c r="M710">
        <v>33</v>
      </c>
      <c r="N710">
        <v>7</v>
      </c>
      <c r="O710">
        <v>1</v>
      </c>
      <c r="P710">
        <v>14</v>
      </c>
      <c r="Q710">
        <v>25</v>
      </c>
      <c r="R710">
        <v>0</v>
      </c>
      <c r="S710">
        <v>0</v>
      </c>
      <c r="T710">
        <v>39</v>
      </c>
      <c r="U710">
        <v>105</v>
      </c>
      <c r="V710">
        <v>0.14899999999999999</v>
      </c>
      <c r="W710">
        <v>0.28299999999999997</v>
      </c>
      <c r="X710">
        <v>0.378</v>
      </c>
      <c r="Y710">
        <v>0.66100000000000003</v>
      </c>
      <c r="Z710">
        <v>84</v>
      </c>
      <c r="AA710">
        <v>3</v>
      </c>
      <c r="AB710">
        <v>3</v>
      </c>
      <c r="AC710">
        <v>0</v>
      </c>
      <c r="AD710">
        <v>1</v>
      </c>
      <c r="AE710">
        <v>1</v>
      </c>
      <c r="AF710">
        <v>0</v>
      </c>
      <c r="AG710">
        <v>0.183</v>
      </c>
      <c r="AH710">
        <v>63</v>
      </c>
      <c r="AI710">
        <v>79</v>
      </c>
      <c r="AJ710" t="s">
        <v>480</v>
      </c>
    </row>
    <row r="711" spans="1:36" x14ac:dyDescent="0.45">
      <c r="A711">
        <v>710</v>
      </c>
      <c r="C711" t="s">
        <v>461</v>
      </c>
      <c r="D711" t="str">
        <f t="shared" si="11"/>
        <v>Max Kepler2023</v>
      </c>
      <c r="E711" t="s">
        <v>1395</v>
      </c>
      <c r="F711">
        <v>2023</v>
      </c>
      <c r="G711">
        <v>66</v>
      </c>
      <c r="H711">
        <v>265</v>
      </c>
      <c r="I711">
        <v>491</v>
      </c>
      <c r="J711">
        <v>58</v>
      </c>
      <c r="K711">
        <v>235</v>
      </c>
      <c r="L711">
        <v>45</v>
      </c>
      <c r="M711">
        <v>72</v>
      </c>
      <c r="N711">
        <v>17</v>
      </c>
      <c r="O711">
        <v>2</v>
      </c>
      <c r="P711">
        <v>12</v>
      </c>
      <c r="Q711">
        <v>36</v>
      </c>
      <c r="R711">
        <v>1</v>
      </c>
      <c r="S711">
        <v>0</v>
      </c>
      <c r="T711">
        <v>27</v>
      </c>
      <c r="U711">
        <v>54</v>
      </c>
      <c r="V711">
        <v>0.30599999999999999</v>
      </c>
      <c r="W711">
        <v>0.377</v>
      </c>
      <c r="X711">
        <v>0.54900000000000004</v>
      </c>
      <c r="Y711">
        <v>0.92600000000000005</v>
      </c>
      <c r="Z711">
        <v>129</v>
      </c>
      <c r="AA711">
        <v>4</v>
      </c>
      <c r="AB711">
        <v>1</v>
      </c>
      <c r="AC711">
        <v>0</v>
      </c>
      <c r="AD711">
        <v>2</v>
      </c>
      <c r="AE711">
        <v>0</v>
      </c>
      <c r="AF711">
        <v>3</v>
      </c>
      <c r="AG711">
        <v>0.35099999999999998</v>
      </c>
      <c r="AH711">
        <v>127</v>
      </c>
      <c r="AI711">
        <v>149</v>
      </c>
      <c r="AJ711" t="s">
        <v>462</v>
      </c>
    </row>
    <row r="712" spans="1:36" x14ac:dyDescent="0.45">
      <c r="A712">
        <v>711</v>
      </c>
      <c r="C712" t="s">
        <v>451</v>
      </c>
      <c r="D712" t="str">
        <f t="shared" si="11"/>
        <v>Jake Lamb2016</v>
      </c>
      <c r="E712" t="s">
        <v>1395</v>
      </c>
      <c r="F712">
        <v>2016</v>
      </c>
      <c r="G712">
        <v>65</v>
      </c>
      <c r="H712">
        <v>265</v>
      </c>
      <c r="I712">
        <v>594</v>
      </c>
      <c r="J712">
        <v>60</v>
      </c>
      <c r="K712">
        <v>234</v>
      </c>
      <c r="L712">
        <v>32</v>
      </c>
      <c r="M712">
        <v>46</v>
      </c>
      <c r="N712">
        <v>12</v>
      </c>
      <c r="O712">
        <v>2</v>
      </c>
      <c r="P712">
        <v>9</v>
      </c>
      <c r="Q712">
        <v>30</v>
      </c>
      <c r="R712">
        <v>3</v>
      </c>
      <c r="S712">
        <v>0</v>
      </c>
      <c r="T712">
        <v>29</v>
      </c>
      <c r="U712">
        <v>73</v>
      </c>
      <c r="V712">
        <v>0.19700000000000001</v>
      </c>
      <c r="W712">
        <v>0.28299999999999997</v>
      </c>
      <c r="X712">
        <v>0.38</v>
      </c>
      <c r="Y712">
        <v>0.66300000000000003</v>
      </c>
      <c r="Z712">
        <v>89</v>
      </c>
      <c r="AA712">
        <v>6</v>
      </c>
      <c r="AB712">
        <v>0</v>
      </c>
      <c r="AC712">
        <v>0</v>
      </c>
      <c r="AD712">
        <v>2</v>
      </c>
      <c r="AE712">
        <v>3</v>
      </c>
      <c r="AF712">
        <v>4</v>
      </c>
      <c r="AG712">
        <v>0.24</v>
      </c>
      <c r="AH712">
        <v>60</v>
      </c>
      <c r="AI712">
        <v>80</v>
      </c>
      <c r="AJ712" t="s">
        <v>452</v>
      </c>
    </row>
    <row r="713" spans="1:36" x14ac:dyDescent="0.45">
      <c r="A713">
        <v>712</v>
      </c>
      <c r="C713" t="s">
        <v>801</v>
      </c>
      <c r="D713" t="str">
        <f t="shared" si="11"/>
        <v>Adam LaRoche2014</v>
      </c>
      <c r="E713" t="s">
        <v>1395</v>
      </c>
      <c r="F713">
        <v>2014</v>
      </c>
      <c r="G713">
        <v>64</v>
      </c>
      <c r="H713">
        <v>265</v>
      </c>
      <c r="I713">
        <v>586</v>
      </c>
      <c r="J713">
        <v>61</v>
      </c>
      <c r="K713">
        <v>225</v>
      </c>
      <c r="L713">
        <v>34</v>
      </c>
      <c r="M713">
        <v>53</v>
      </c>
      <c r="N713">
        <v>7</v>
      </c>
      <c r="O713">
        <v>0</v>
      </c>
      <c r="P713">
        <v>14</v>
      </c>
      <c r="Q713">
        <v>45</v>
      </c>
      <c r="R713">
        <v>3</v>
      </c>
      <c r="S713">
        <v>0</v>
      </c>
      <c r="T713">
        <v>35</v>
      </c>
      <c r="U713">
        <v>47</v>
      </c>
      <c r="V713">
        <v>0.23599999999999999</v>
      </c>
      <c r="W713">
        <v>0.33600000000000002</v>
      </c>
      <c r="X713">
        <v>0.45300000000000001</v>
      </c>
      <c r="Y713">
        <v>0.78900000000000003</v>
      </c>
      <c r="Z713">
        <v>102</v>
      </c>
      <c r="AA713">
        <v>7</v>
      </c>
      <c r="AB713">
        <v>1</v>
      </c>
      <c r="AC713">
        <v>0</v>
      </c>
      <c r="AD713">
        <v>4</v>
      </c>
      <c r="AE713">
        <v>4</v>
      </c>
      <c r="AF713">
        <v>1</v>
      </c>
      <c r="AG713">
        <v>0.23200000000000001</v>
      </c>
      <c r="AH713">
        <v>92</v>
      </c>
      <c r="AI713">
        <v>127</v>
      </c>
      <c r="AJ713" t="s">
        <v>802</v>
      </c>
    </row>
    <row r="714" spans="1:36" x14ac:dyDescent="0.45">
      <c r="A714">
        <v>713</v>
      </c>
      <c r="C714" t="s">
        <v>943</v>
      </c>
      <c r="D714" t="str">
        <f t="shared" si="11"/>
        <v>James Outman2023</v>
      </c>
      <c r="E714" t="s">
        <v>1395</v>
      </c>
      <c r="F714">
        <v>2023</v>
      </c>
      <c r="G714">
        <v>68</v>
      </c>
      <c r="H714">
        <v>265</v>
      </c>
      <c r="I714">
        <v>567</v>
      </c>
      <c r="J714">
        <v>65</v>
      </c>
      <c r="K714">
        <v>216</v>
      </c>
      <c r="L714">
        <v>42</v>
      </c>
      <c r="M714">
        <v>57</v>
      </c>
      <c r="N714">
        <v>6</v>
      </c>
      <c r="O714">
        <v>0</v>
      </c>
      <c r="P714">
        <v>12</v>
      </c>
      <c r="Q714">
        <v>30</v>
      </c>
      <c r="R714">
        <v>7</v>
      </c>
      <c r="S714">
        <v>2</v>
      </c>
      <c r="T714">
        <v>42</v>
      </c>
      <c r="U714">
        <v>77</v>
      </c>
      <c r="V714">
        <v>0.26400000000000001</v>
      </c>
      <c r="W714">
        <v>0.39300000000000002</v>
      </c>
      <c r="X714">
        <v>0.45800000000000002</v>
      </c>
      <c r="Y714">
        <v>0.85099999999999998</v>
      </c>
      <c r="Z714">
        <v>99</v>
      </c>
      <c r="AA714">
        <v>4</v>
      </c>
      <c r="AB714">
        <v>5</v>
      </c>
      <c r="AC714">
        <v>0</v>
      </c>
      <c r="AD714">
        <v>2</v>
      </c>
      <c r="AE714">
        <v>0</v>
      </c>
      <c r="AF714">
        <v>0</v>
      </c>
      <c r="AG714">
        <v>0.34899999999999998</v>
      </c>
      <c r="AH714">
        <v>116</v>
      </c>
      <c r="AI714">
        <v>131</v>
      </c>
      <c r="AJ714" t="s">
        <v>944</v>
      </c>
    </row>
    <row r="715" spans="1:36" x14ac:dyDescent="0.45">
      <c r="A715">
        <v>714</v>
      </c>
      <c r="C715" t="s">
        <v>603</v>
      </c>
      <c r="D715" t="str">
        <f t="shared" si="11"/>
        <v>Brendan Rodgers2021</v>
      </c>
      <c r="E715" t="s">
        <v>1395</v>
      </c>
      <c r="F715">
        <v>2021</v>
      </c>
      <c r="G715">
        <v>61</v>
      </c>
      <c r="H715">
        <v>265</v>
      </c>
      <c r="I715">
        <v>415</v>
      </c>
      <c r="J715">
        <v>60</v>
      </c>
      <c r="K715">
        <v>253</v>
      </c>
      <c r="L715">
        <v>37</v>
      </c>
      <c r="M715">
        <v>75</v>
      </c>
      <c r="N715">
        <v>15</v>
      </c>
      <c r="O715">
        <v>2</v>
      </c>
      <c r="P715">
        <v>10</v>
      </c>
      <c r="Q715">
        <v>31</v>
      </c>
      <c r="R715">
        <v>0</v>
      </c>
      <c r="S715">
        <v>0</v>
      </c>
      <c r="T715">
        <v>8</v>
      </c>
      <c r="U715">
        <v>56</v>
      </c>
      <c r="V715">
        <v>0.29599999999999999</v>
      </c>
      <c r="W715">
        <v>0.32500000000000001</v>
      </c>
      <c r="X715">
        <v>0.49</v>
      </c>
      <c r="Y715">
        <v>0.81499999999999995</v>
      </c>
      <c r="Z715">
        <v>124</v>
      </c>
      <c r="AA715">
        <v>6</v>
      </c>
      <c r="AB715">
        <v>3</v>
      </c>
      <c r="AC715">
        <v>0</v>
      </c>
      <c r="AD715">
        <v>1</v>
      </c>
      <c r="AE715">
        <v>0</v>
      </c>
      <c r="AF715">
        <v>1</v>
      </c>
      <c r="AG715">
        <v>0.34599999999999997</v>
      </c>
      <c r="AH715">
        <v>103</v>
      </c>
      <c r="AI715">
        <v>118</v>
      </c>
      <c r="AJ715" t="s">
        <v>604</v>
      </c>
    </row>
    <row r="716" spans="1:36" x14ac:dyDescent="0.45">
      <c r="A716">
        <v>715</v>
      </c>
      <c r="C716" t="s">
        <v>312</v>
      </c>
      <c r="D716" t="str">
        <f t="shared" si="11"/>
        <v>Denard Span2017</v>
      </c>
      <c r="E716" t="s">
        <v>1395</v>
      </c>
      <c r="F716">
        <v>2017</v>
      </c>
      <c r="G716">
        <v>64</v>
      </c>
      <c r="H716">
        <v>265</v>
      </c>
      <c r="I716">
        <v>542</v>
      </c>
      <c r="J716">
        <v>58</v>
      </c>
      <c r="K716">
        <v>240</v>
      </c>
      <c r="L716">
        <v>38</v>
      </c>
      <c r="M716">
        <v>62</v>
      </c>
      <c r="N716">
        <v>16</v>
      </c>
      <c r="O716">
        <v>1</v>
      </c>
      <c r="P716">
        <v>6</v>
      </c>
      <c r="Q716">
        <v>23</v>
      </c>
      <c r="R716">
        <v>8</v>
      </c>
      <c r="S716">
        <v>4</v>
      </c>
      <c r="T716">
        <v>23</v>
      </c>
      <c r="U716">
        <v>34</v>
      </c>
      <c r="V716">
        <v>0.25800000000000001</v>
      </c>
      <c r="W716">
        <v>0.32200000000000001</v>
      </c>
      <c r="X716">
        <v>0.40799999999999997</v>
      </c>
      <c r="Y716">
        <v>0.73</v>
      </c>
      <c r="Z716">
        <v>98</v>
      </c>
      <c r="AA716">
        <v>8</v>
      </c>
      <c r="AB716">
        <v>0</v>
      </c>
      <c r="AC716">
        <v>1</v>
      </c>
      <c r="AD716">
        <v>1</v>
      </c>
      <c r="AE716">
        <v>0</v>
      </c>
      <c r="AF716">
        <v>1</v>
      </c>
      <c r="AG716">
        <v>0.27900000000000003</v>
      </c>
      <c r="AH716">
        <v>93</v>
      </c>
      <c r="AI716">
        <v>95</v>
      </c>
      <c r="AJ716" t="s">
        <v>313</v>
      </c>
    </row>
    <row r="717" spans="1:36" x14ac:dyDescent="0.45">
      <c r="A717">
        <v>716</v>
      </c>
      <c r="C717" t="s">
        <v>447</v>
      </c>
      <c r="D717" t="str">
        <f t="shared" si="11"/>
        <v>Troy Tulowitzki2016</v>
      </c>
      <c r="E717" t="s">
        <v>1395</v>
      </c>
      <c r="F717">
        <v>2016</v>
      </c>
      <c r="G717">
        <v>65</v>
      </c>
      <c r="H717">
        <v>265</v>
      </c>
      <c r="I717">
        <v>544</v>
      </c>
      <c r="J717">
        <v>65</v>
      </c>
      <c r="K717">
        <v>245</v>
      </c>
      <c r="L717">
        <v>26</v>
      </c>
      <c r="M717">
        <v>66</v>
      </c>
      <c r="N717">
        <v>13</v>
      </c>
      <c r="O717">
        <v>0</v>
      </c>
      <c r="P717">
        <v>9</v>
      </c>
      <c r="Q717">
        <v>36</v>
      </c>
      <c r="R717">
        <v>0</v>
      </c>
      <c r="S717">
        <v>0</v>
      </c>
      <c r="T717">
        <v>17</v>
      </c>
      <c r="U717">
        <v>38</v>
      </c>
      <c r="V717">
        <v>0.26900000000000002</v>
      </c>
      <c r="W717">
        <v>0.32100000000000001</v>
      </c>
      <c r="X717">
        <v>0.433</v>
      </c>
      <c r="Y717">
        <v>0.754</v>
      </c>
      <c r="Z717">
        <v>106</v>
      </c>
      <c r="AA717">
        <v>9</v>
      </c>
      <c r="AB717">
        <v>2</v>
      </c>
      <c r="AC717">
        <v>0</v>
      </c>
      <c r="AD717">
        <v>1</v>
      </c>
      <c r="AE717">
        <v>0</v>
      </c>
      <c r="AF717">
        <v>1</v>
      </c>
      <c r="AG717">
        <v>0.28599999999999998</v>
      </c>
      <c r="AH717">
        <v>99</v>
      </c>
      <c r="AI717">
        <v>105</v>
      </c>
      <c r="AJ717" t="s">
        <v>448</v>
      </c>
    </row>
    <row r="718" spans="1:36" x14ac:dyDescent="0.45">
      <c r="A718">
        <v>717</v>
      </c>
      <c r="C718" t="s">
        <v>130</v>
      </c>
      <c r="D718" t="str">
        <f t="shared" si="11"/>
        <v>Charlie Blackmon2014</v>
      </c>
      <c r="E718" t="s">
        <v>1395</v>
      </c>
      <c r="F718">
        <v>2014</v>
      </c>
      <c r="G718">
        <v>61</v>
      </c>
      <c r="H718">
        <v>264</v>
      </c>
      <c r="I718">
        <v>648</v>
      </c>
      <c r="J718">
        <v>54</v>
      </c>
      <c r="K718">
        <v>242</v>
      </c>
      <c r="L718">
        <v>29</v>
      </c>
      <c r="M718">
        <v>64</v>
      </c>
      <c r="N718">
        <v>10</v>
      </c>
      <c r="O718">
        <v>2</v>
      </c>
      <c r="P718">
        <v>5</v>
      </c>
      <c r="Q718">
        <v>20</v>
      </c>
      <c r="R718">
        <v>10</v>
      </c>
      <c r="S718">
        <v>6</v>
      </c>
      <c r="T718">
        <v>10</v>
      </c>
      <c r="U718">
        <v>47</v>
      </c>
      <c r="V718">
        <v>0.26500000000000001</v>
      </c>
      <c r="W718">
        <v>0.314</v>
      </c>
      <c r="X718">
        <v>0.38400000000000001</v>
      </c>
      <c r="Y718">
        <v>0.69899999999999995</v>
      </c>
      <c r="Z718">
        <v>93</v>
      </c>
      <c r="AA718">
        <v>2</v>
      </c>
      <c r="AB718">
        <v>8</v>
      </c>
      <c r="AC718">
        <v>3</v>
      </c>
      <c r="AD718">
        <v>1</v>
      </c>
      <c r="AE718">
        <v>3</v>
      </c>
      <c r="AF718">
        <v>3</v>
      </c>
      <c r="AG718">
        <v>0.309</v>
      </c>
      <c r="AH718">
        <v>81</v>
      </c>
      <c r="AI718">
        <v>102</v>
      </c>
      <c r="AJ718" t="s">
        <v>131</v>
      </c>
    </row>
    <row r="719" spans="1:36" x14ac:dyDescent="0.45">
      <c r="A719">
        <v>718</v>
      </c>
      <c r="C719" t="s">
        <v>597</v>
      </c>
      <c r="D719" t="str">
        <f t="shared" si="11"/>
        <v>Ryan Braun2017</v>
      </c>
      <c r="E719" t="s">
        <v>1395</v>
      </c>
      <c r="F719">
        <v>2017</v>
      </c>
      <c r="G719">
        <v>64</v>
      </c>
      <c r="H719">
        <v>264</v>
      </c>
      <c r="I719">
        <v>425</v>
      </c>
      <c r="J719">
        <v>61</v>
      </c>
      <c r="K719">
        <v>237</v>
      </c>
      <c r="L719">
        <v>29</v>
      </c>
      <c r="M719">
        <v>65</v>
      </c>
      <c r="N719">
        <v>17</v>
      </c>
      <c r="O719">
        <v>2</v>
      </c>
      <c r="P719">
        <v>7</v>
      </c>
      <c r="Q719">
        <v>29</v>
      </c>
      <c r="R719">
        <v>8</v>
      </c>
      <c r="S719">
        <v>3</v>
      </c>
      <c r="T719">
        <v>20</v>
      </c>
      <c r="U719">
        <v>44</v>
      </c>
      <c r="V719">
        <v>0.27400000000000002</v>
      </c>
      <c r="W719">
        <v>0.33300000000000002</v>
      </c>
      <c r="X719">
        <v>0.45200000000000001</v>
      </c>
      <c r="Y719">
        <v>0.78500000000000003</v>
      </c>
      <c r="Z719">
        <v>107</v>
      </c>
      <c r="AA719">
        <v>11</v>
      </c>
      <c r="AB719">
        <v>3</v>
      </c>
      <c r="AC719">
        <v>0</v>
      </c>
      <c r="AD719">
        <v>4</v>
      </c>
      <c r="AE719">
        <v>1</v>
      </c>
      <c r="AF719">
        <v>2</v>
      </c>
      <c r="AG719">
        <v>0.30499999999999999</v>
      </c>
      <c r="AH719">
        <v>92</v>
      </c>
      <c r="AI719">
        <v>108</v>
      </c>
      <c r="AJ719" t="s">
        <v>598</v>
      </c>
    </row>
    <row r="720" spans="1:36" x14ac:dyDescent="0.45">
      <c r="A720">
        <v>719</v>
      </c>
      <c r="C720" t="s">
        <v>240</v>
      </c>
      <c r="D720" t="str">
        <f t="shared" si="11"/>
        <v>Freddy Galvis2018</v>
      </c>
      <c r="E720" t="s">
        <v>1395</v>
      </c>
      <c r="F720">
        <v>2018</v>
      </c>
      <c r="G720">
        <v>63</v>
      </c>
      <c r="H720">
        <v>264</v>
      </c>
      <c r="I720">
        <v>656</v>
      </c>
      <c r="J720">
        <v>63</v>
      </c>
      <c r="K720">
        <v>247</v>
      </c>
      <c r="L720">
        <v>31</v>
      </c>
      <c r="M720">
        <v>68</v>
      </c>
      <c r="N720">
        <v>15</v>
      </c>
      <c r="O720">
        <v>2</v>
      </c>
      <c r="P720">
        <v>9</v>
      </c>
      <c r="Q720">
        <v>34</v>
      </c>
      <c r="R720">
        <v>4</v>
      </c>
      <c r="S720">
        <v>1</v>
      </c>
      <c r="T720">
        <v>15</v>
      </c>
      <c r="U720">
        <v>60</v>
      </c>
      <c r="V720">
        <v>0.27500000000000002</v>
      </c>
      <c r="W720">
        <v>0.314</v>
      </c>
      <c r="X720">
        <v>0.46200000000000002</v>
      </c>
      <c r="Y720">
        <v>0.77600000000000002</v>
      </c>
      <c r="Z720">
        <v>114</v>
      </c>
      <c r="AA720">
        <v>3</v>
      </c>
      <c r="AB720">
        <v>0</v>
      </c>
      <c r="AC720">
        <v>0</v>
      </c>
      <c r="AD720">
        <v>2</v>
      </c>
      <c r="AE720">
        <v>1</v>
      </c>
      <c r="AF720">
        <v>3</v>
      </c>
      <c r="AG720">
        <v>0.32800000000000001</v>
      </c>
      <c r="AH720">
        <v>127</v>
      </c>
      <c r="AI720">
        <v>111</v>
      </c>
      <c r="AJ720" t="s">
        <v>241</v>
      </c>
    </row>
    <row r="721" spans="1:36" x14ac:dyDescent="0.45">
      <c r="A721">
        <v>720</v>
      </c>
      <c r="C721" t="s">
        <v>681</v>
      </c>
      <c r="D721" t="str">
        <f t="shared" si="11"/>
        <v>Evan Gattis2015</v>
      </c>
      <c r="E721" t="s">
        <v>1395</v>
      </c>
      <c r="F721">
        <v>2015</v>
      </c>
      <c r="G721">
        <v>67</v>
      </c>
      <c r="H721">
        <v>264</v>
      </c>
      <c r="I721">
        <v>604</v>
      </c>
      <c r="J721">
        <v>65</v>
      </c>
      <c r="K721">
        <v>242</v>
      </c>
      <c r="L721">
        <v>29</v>
      </c>
      <c r="M721">
        <v>61</v>
      </c>
      <c r="N721">
        <v>7</v>
      </c>
      <c r="O721">
        <v>7</v>
      </c>
      <c r="P721">
        <v>12</v>
      </c>
      <c r="Q721">
        <v>34</v>
      </c>
      <c r="R721">
        <v>0</v>
      </c>
      <c r="S721">
        <v>1</v>
      </c>
      <c r="T721">
        <v>18</v>
      </c>
      <c r="U721">
        <v>43</v>
      </c>
      <c r="V721">
        <v>0.252</v>
      </c>
      <c r="W721">
        <v>0.307</v>
      </c>
      <c r="X721">
        <v>0.48799999999999999</v>
      </c>
      <c r="Y721">
        <v>0.79400000000000004</v>
      </c>
      <c r="Z721">
        <v>118</v>
      </c>
      <c r="AA721">
        <v>7</v>
      </c>
      <c r="AB721">
        <v>2</v>
      </c>
      <c r="AC721">
        <v>0</v>
      </c>
      <c r="AD721">
        <v>2</v>
      </c>
      <c r="AE721">
        <v>1</v>
      </c>
      <c r="AF721">
        <v>5</v>
      </c>
      <c r="AG721">
        <v>0.25900000000000001</v>
      </c>
      <c r="AH721">
        <v>113</v>
      </c>
      <c r="AI721">
        <v>114</v>
      </c>
      <c r="AJ721" t="s">
        <v>682</v>
      </c>
    </row>
    <row r="722" spans="1:36" x14ac:dyDescent="0.45">
      <c r="A722">
        <v>721</v>
      </c>
      <c r="C722" t="s">
        <v>435</v>
      </c>
      <c r="D722" t="str">
        <f t="shared" si="11"/>
        <v>Alex Gordon2018</v>
      </c>
      <c r="E722" t="s">
        <v>1395</v>
      </c>
      <c r="F722">
        <v>2018</v>
      </c>
      <c r="G722">
        <v>64</v>
      </c>
      <c r="H722">
        <v>264</v>
      </c>
      <c r="I722">
        <v>568</v>
      </c>
      <c r="J722">
        <v>62</v>
      </c>
      <c r="K722">
        <v>233</v>
      </c>
      <c r="L722">
        <v>30</v>
      </c>
      <c r="M722">
        <v>58</v>
      </c>
      <c r="N722">
        <v>14</v>
      </c>
      <c r="O722">
        <v>0</v>
      </c>
      <c r="P722">
        <v>7</v>
      </c>
      <c r="Q722">
        <v>37</v>
      </c>
      <c r="R722">
        <v>8</v>
      </c>
      <c r="S722">
        <v>1</v>
      </c>
      <c r="T722">
        <v>26</v>
      </c>
      <c r="U722">
        <v>58</v>
      </c>
      <c r="V722">
        <v>0.249</v>
      </c>
      <c r="W722">
        <v>0.33</v>
      </c>
      <c r="X722">
        <v>0.39900000000000002</v>
      </c>
      <c r="Y722">
        <v>0.72899999999999998</v>
      </c>
      <c r="Z722">
        <v>93</v>
      </c>
      <c r="AA722">
        <v>2</v>
      </c>
      <c r="AB722">
        <v>3</v>
      </c>
      <c r="AC722">
        <v>0</v>
      </c>
      <c r="AD722">
        <v>2</v>
      </c>
      <c r="AE722">
        <v>2</v>
      </c>
      <c r="AF722">
        <v>0</v>
      </c>
      <c r="AG722">
        <v>0.3</v>
      </c>
      <c r="AH722">
        <v>110</v>
      </c>
      <c r="AI722">
        <v>101</v>
      </c>
      <c r="AJ722" t="s">
        <v>436</v>
      </c>
    </row>
    <row r="723" spans="1:36" x14ac:dyDescent="0.45">
      <c r="A723">
        <v>722</v>
      </c>
      <c r="C723" t="s">
        <v>863</v>
      </c>
      <c r="D723" t="str">
        <f t="shared" si="11"/>
        <v>Omar Infante2014</v>
      </c>
      <c r="E723" t="s">
        <v>1395</v>
      </c>
      <c r="F723">
        <v>2014</v>
      </c>
      <c r="G723">
        <v>63</v>
      </c>
      <c r="H723">
        <v>264</v>
      </c>
      <c r="I723">
        <v>575</v>
      </c>
      <c r="J723">
        <v>63</v>
      </c>
      <c r="K723">
        <v>242</v>
      </c>
      <c r="L723">
        <v>19</v>
      </c>
      <c r="M723">
        <v>54</v>
      </c>
      <c r="N723">
        <v>12</v>
      </c>
      <c r="O723">
        <v>0</v>
      </c>
      <c r="P723">
        <v>1</v>
      </c>
      <c r="Q723">
        <v>20</v>
      </c>
      <c r="R723">
        <v>5</v>
      </c>
      <c r="S723">
        <v>2</v>
      </c>
      <c r="T723">
        <v>15</v>
      </c>
      <c r="U723">
        <v>33</v>
      </c>
      <c r="V723">
        <v>0.223</v>
      </c>
      <c r="W723">
        <v>0.26800000000000002</v>
      </c>
      <c r="X723">
        <v>0.28499999999999998</v>
      </c>
      <c r="Y723">
        <v>0.55300000000000005</v>
      </c>
      <c r="Z723">
        <v>69</v>
      </c>
      <c r="AA723">
        <v>4</v>
      </c>
      <c r="AB723">
        <v>1</v>
      </c>
      <c r="AC723">
        <v>3</v>
      </c>
      <c r="AD723">
        <v>3</v>
      </c>
      <c r="AE723">
        <v>3</v>
      </c>
      <c r="AF723">
        <v>3</v>
      </c>
      <c r="AG723">
        <v>0.251</v>
      </c>
      <c r="AH723">
        <v>75</v>
      </c>
      <c r="AI723">
        <v>61</v>
      </c>
      <c r="AJ723" t="s">
        <v>864</v>
      </c>
    </row>
    <row r="724" spans="1:36" x14ac:dyDescent="0.45">
      <c r="A724">
        <v>723</v>
      </c>
      <c r="C724" t="s">
        <v>441</v>
      </c>
      <c r="D724" t="str">
        <f t="shared" si="11"/>
        <v>Kevin Pillar2017</v>
      </c>
      <c r="E724" t="s">
        <v>1395</v>
      </c>
      <c r="F724">
        <v>2017</v>
      </c>
      <c r="G724">
        <v>68</v>
      </c>
      <c r="H724">
        <v>264</v>
      </c>
      <c r="I724">
        <v>632</v>
      </c>
      <c r="J724">
        <v>65</v>
      </c>
      <c r="K724">
        <v>247</v>
      </c>
      <c r="L724">
        <v>27</v>
      </c>
      <c r="M724">
        <v>63</v>
      </c>
      <c r="N724">
        <v>14</v>
      </c>
      <c r="O724">
        <v>0</v>
      </c>
      <c r="P724">
        <v>6</v>
      </c>
      <c r="Q724">
        <v>21</v>
      </c>
      <c r="R724">
        <v>3</v>
      </c>
      <c r="S724">
        <v>2</v>
      </c>
      <c r="T724">
        <v>12</v>
      </c>
      <c r="U724">
        <v>39</v>
      </c>
      <c r="V724">
        <v>0.255</v>
      </c>
      <c r="W724">
        <v>0.29299999999999998</v>
      </c>
      <c r="X724">
        <v>0.38500000000000001</v>
      </c>
      <c r="Y724">
        <v>0.67700000000000005</v>
      </c>
      <c r="Z724">
        <v>95</v>
      </c>
      <c r="AA724">
        <v>7</v>
      </c>
      <c r="AB724">
        <v>2</v>
      </c>
      <c r="AC724">
        <v>1</v>
      </c>
      <c r="AD724">
        <v>2</v>
      </c>
      <c r="AE724">
        <v>0</v>
      </c>
      <c r="AF724">
        <v>2</v>
      </c>
      <c r="AG724">
        <v>0.27900000000000003</v>
      </c>
      <c r="AH724">
        <v>93</v>
      </c>
      <c r="AI724">
        <v>81</v>
      </c>
      <c r="AJ724" t="s">
        <v>442</v>
      </c>
    </row>
    <row r="725" spans="1:36" x14ac:dyDescent="0.45">
      <c r="A725">
        <v>724</v>
      </c>
      <c r="C725" t="s">
        <v>735</v>
      </c>
      <c r="D725" t="str">
        <f t="shared" si="11"/>
        <v>Addison Russell2016</v>
      </c>
      <c r="E725" t="s">
        <v>1395</v>
      </c>
      <c r="F725">
        <v>2016</v>
      </c>
      <c r="G725">
        <v>68</v>
      </c>
      <c r="H725">
        <v>264</v>
      </c>
      <c r="I725">
        <v>598</v>
      </c>
      <c r="J725">
        <v>64</v>
      </c>
      <c r="K725">
        <v>234</v>
      </c>
      <c r="L725">
        <v>31</v>
      </c>
      <c r="M725">
        <v>56</v>
      </c>
      <c r="N725">
        <v>14</v>
      </c>
      <c r="O725">
        <v>1</v>
      </c>
      <c r="P725">
        <v>10</v>
      </c>
      <c r="Q725">
        <v>44</v>
      </c>
      <c r="R725">
        <v>3</v>
      </c>
      <c r="S725">
        <v>0</v>
      </c>
      <c r="T725">
        <v>18</v>
      </c>
      <c r="U725">
        <v>53</v>
      </c>
      <c r="V725">
        <v>0.23899999999999999</v>
      </c>
      <c r="W725">
        <v>0.311</v>
      </c>
      <c r="X725">
        <v>0.436</v>
      </c>
      <c r="Y725">
        <v>0.747</v>
      </c>
      <c r="Z725">
        <v>102</v>
      </c>
      <c r="AA725">
        <v>5</v>
      </c>
      <c r="AB725">
        <v>8</v>
      </c>
      <c r="AC725">
        <v>0</v>
      </c>
      <c r="AD725">
        <v>4</v>
      </c>
      <c r="AE725">
        <v>1</v>
      </c>
      <c r="AF725">
        <v>2</v>
      </c>
      <c r="AG725">
        <v>0.26300000000000001</v>
      </c>
      <c r="AH725">
        <v>101</v>
      </c>
      <c r="AI725">
        <v>102</v>
      </c>
      <c r="AJ725" t="s">
        <v>736</v>
      </c>
    </row>
    <row r="726" spans="1:36" x14ac:dyDescent="0.45">
      <c r="A726">
        <v>725</v>
      </c>
      <c r="C726" t="s">
        <v>272</v>
      </c>
      <c r="D726" t="str">
        <f t="shared" si="11"/>
        <v>Corey Seager2017</v>
      </c>
      <c r="E726" t="s">
        <v>1395</v>
      </c>
      <c r="F726">
        <v>2017</v>
      </c>
      <c r="G726">
        <v>64</v>
      </c>
      <c r="H726">
        <v>264</v>
      </c>
      <c r="I726">
        <v>613</v>
      </c>
      <c r="J726">
        <v>58</v>
      </c>
      <c r="K726">
        <v>240</v>
      </c>
      <c r="L726">
        <v>28</v>
      </c>
      <c r="M726">
        <v>70</v>
      </c>
      <c r="N726">
        <v>11</v>
      </c>
      <c r="O726">
        <v>0</v>
      </c>
      <c r="P726">
        <v>9</v>
      </c>
      <c r="Q726">
        <v>32</v>
      </c>
      <c r="R726">
        <v>1</v>
      </c>
      <c r="S726">
        <v>1</v>
      </c>
      <c r="T726">
        <v>20</v>
      </c>
      <c r="U726">
        <v>52</v>
      </c>
      <c r="V726">
        <v>0.29199999999999998</v>
      </c>
      <c r="W726">
        <v>0.34899999999999998</v>
      </c>
      <c r="X726">
        <v>0.45</v>
      </c>
      <c r="Y726">
        <v>0.79900000000000004</v>
      </c>
      <c r="Z726">
        <v>108</v>
      </c>
      <c r="AA726">
        <v>9</v>
      </c>
      <c r="AB726">
        <v>2</v>
      </c>
      <c r="AC726">
        <v>0</v>
      </c>
      <c r="AD726">
        <v>2</v>
      </c>
      <c r="AE726">
        <v>1</v>
      </c>
      <c r="AF726">
        <v>0</v>
      </c>
      <c r="AG726">
        <v>0.33700000000000002</v>
      </c>
      <c r="AH726">
        <v>87</v>
      </c>
      <c r="AI726">
        <v>113</v>
      </c>
      <c r="AJ726" t="s">
        <v>273</v>
      </c>
    </row>
    <row r="727" spans="1:36" x14ac:dyDescent="0.45">
      <c r="A727">
        <v>726</v>
      </c>
      <c r="C727" t="s">
        <v>387</v>
      </c>
      <c r="D727" t="str">
        <f t="shared" si="11"/>
        <v>Gleyber Torres2019</v>
      </c>
      <c r="E727" t="s">
        <v>1395</v>
      </c>
      <c r="F727">
        <v>2019</v>
      </c>
      <c r="G727">
        <v>63</v>
      </c>
      <c r="H727">
        <v>264</v>
      </c>
      <c r="I727">
        <v>604</v>
      </c>
      <c r="J727">
        <v>63</v>
      </c>
      <c r="K727">
        <v>245</v>
      </c>
      <c r="L727">
        <v>40</v>
      </c>
      <c r="M727">
        <v>64</v>
      </c>
      <c r="N727">
        <v>12</v>
      </c>
      <c r="O727">
        <v>0</v>
      </c>
      <c r="P727">
        <v>19</v>
      </c>
      <c r="Q727">
        <v>40</v>
      </c>
      <c r="R727">
        <v>2</v>
      </c>
      <c r="S727">
        <v>1</v>
      </c>
      <c r="T727">
        <v>15</v>
      </c>
      <c r="U727">
        <v>53</v>
      </c>
      <c r="V727">
        <v>0.26100000000000001</v>
      </c>
      <c r="W727">
        <v>0.307</v>
      </c>
      <c r="X727">
        <v>0.54300000000000004</v>
      </c>
      <c r="Y727">
        <v>0.85</v>
      </c>
      <c r="Z727">
        <v>133</v>
      </c>
      <c r="AA727">
        <v>5</v>
      </c>
      <c r="AB727">
        <v>2</v>
      </c>
      <c r="AC727">
        <v>0</v>
      </c>
      <c r="AD727">
        <v>2</v>
      </c>
      <c r="AE727">
        <v>1</v>
      </c>
      <c r="AF727">
        <v>0</v>
      </c>
      <c r="AG727">
        <v>0.25700000000000001</v>
      </c>
      <c r="AH727">
        <v>93</v>
      </c>
      <c r="AI727">
        <v>119</v>
      </c>
      <c r="AJ727" t="s">
        <v>388</v>
      </c>
    </row>
    <row r="728" spans="1:36" x14ac:dyDescent="0.45">
      <c r="A728">
        <v>727</v>
      </c>
      <c r="C728" t="s">
        <v>72</v>
      </c>
      <c r="D728" t="str">
        <f t="shared" si="11"/>
        <v>Joey Votto2019</v>
      </c>
      <c r="E728" t="s">
        <v>1395</v>
      </c>
      <c r="F728">
        <v>2019</v>
      </c>
      <c r="G728">
        <v>61</v>
      </c>
      <c r="H728">
        <v>264</v>
      </c>
      <c r="I728">
        <v>608</v>
      </c>
      <c r="J728">
        <v>59</v>
      </c>
      <c r="K728">
        <v>226</v>
      </c>
      <c r="L728">
        <v>35</v>
      </c>
      <c r="M728">
        <v>57</v>
      </c>
      <c r="N728">
        <v>15</v>
      </c>
      <c r="O728">
        <v>0</v>
      </c>
      <c r="P728">
        <v>7</v>
      </c>
      <c r="Q728">
        <v>25</v>
      </c>
      <c r="R728">
        <v>3</v>
      </c>
      <c r="S728">
        <v>0</v>
      </c>
      <c r="T728">
        <v>35</v>
      </c>
      <c r="U728">
        <v>51</v>
      </c>
      <c r="V728">
        <v>0.252</v>
      </c>
      <c r="W728">
        <v>0.35199999999999998</v>
      </c>
      <c r="X728">
        <v>0.41199999999999998</v>
      </c>
      <c r="Y728">
        <v>0.76400000000000001</v>
      </c>
      <c r="Z728">
        <v>93</v>
      </c>
      <c r="AA728">
        <v>8</v>
      </c>
      <c r="AB728">
        <v>1</v>
      </c>
      <c r="AC728">
        <v>0</v>
      </c>
      <c r="AD728">
        <v>2</v>
      </c>
      <c r="AE728">
        <v>0</v>
      </c>
      <c r="AF728">
        <v>4</v>
      </c>
      <c r="AG728">
        <v>0.29399999999999998</v>
      </c>
      <c r="AH728">
        <v>99</v>
      </c>
      <c r="AI728">
        <v>103</v>
      </c>
      <c r="AJ728" t="s">
        <v>73</v>
      </c>
    </row>
    <row r="729" spans="1:36" x14ac:dyDescent="0.45">
      <c r="A729">
        <v>728</v>
      </c>
      <c r="C729" t="s">
        <v>254</v>
      </c>
      <c r="D729" t="str">
        <f t="shared" si="11"/>
        <v>Bobby Witt Jr.2022</v>
      </c>
      <c r="E729" t="s">
        <v>1395</v>
      </c>
      <c r="F729">
        <v>2022</v>
      </c>
      <c r="G729">
        <v>62</v>
      </c>
      <c r="H729">
        <v>264</v>
      </c>
      <c r="I729">
        <v>632</v>
      </c>
      <c r="J729">
        <v>61</v>
      </c>
      <c r="K729">
        <v>249</v>
      </c>
      <c r="L729">
        <v>34</v>
      </c>
      <c r="M729">
        <v>63</v>
      </c>
      <c r="N729">
        <v>13</v>
      </c>
      <c r="O729">
        <v>1</v>
      </c>
      <c r="P729">
        <v>7</v>
      </c>
      <c r="Q729">
        <v>33</v>
      </c>
      <c r="R729">
        <v>13</v>
      </c>
      <c r="S729">
        <v>4</v>
      </c>
      <c r="T729">
        <v>10</v>
      </c>
      <c r="U729">
        <v>50</v>
      </c>
      <c r="V729">
        <v>0.253</v>
      </c>
      <c r="W729">
        <v>0.28799999999999998</v>
      </c>
      <c r="X729">
        <v>0.39800000000000002</v>
      </c>
      <c r="Y729">
        <v>0.68600000000000005</v>
      </c>
      <c r="Z729">
        <v>99</v>
      </c>
      <c r="AA729">
        <v>3</v>
      </c>
      <c r="AB729">
        <v>3</v>
      </c>
      <c r="AC729">
        <v>0</v>
      </c>
      <c r="AD729">
        <v>2</v>
      </c>
      <c r="AE729">
        <v>1</v>
      </c>
      <c r="AF729">
        <v>0</v>
      </c>
      <c r="AG729">
        <v>0.28899999999999998</v>
      </c>
      <c r="AH729">
        <v>91</v>
      </c>
      <c r="AI729">
        <v>93</v>
      </c>
      <c r="AJ729" t="s">
        <v>255</v>
      </c>
    </row>
    <row r="730" spans="1:36" x14ac:dyDescent="0.45">
      <c r="A730">
        <v>729</v>
      </c>
      <c r="C730" t="s">
        <v>106</v>
      </c>
      <c r="D730" t="str">
        <f t="shared" si="11"/>
        <v>Ronald Acuña Jr.2022</v>
      </c>
      <c r="E730" t="s">
        <v>1395</v>
      </c>
      <c r="F730">
        <v>2022</v>
      </c>
      <c r="G730">
        <v>60</v>
      </c>
      <c r="H730">
        <v>263</v>
      </c>
      <c r="I730">
        <v>533</v>
      </c>
      <c r="J730">
        <v>57</v>
      </c>
      <c r="K730">
        <v>237</v>
      </c>
      <c r="L730">
        <v>33</v>
      </c>
      <c r="M730">
        <v>63</v>
      </c>
      <c r="N730">
        <v>14</v>
      </c>
      <c r="O730">
        <v>0</v>
      </c>
      <c r="P730">
        <v>7</v>
      </c>
      <c r="Q730">
        <v>28</v>
      </c>
      <c r="R730">
        <v>9</v>
      </c>
      <c r="S730">
        <v>5</v>
      </c>
      <c r="T730">
        <v>25</v>
      </c>
      <c r="U730">
        <v>59</v>
      </c>
      <c r="V730">
        <v>0.26600000000000001</v>
      </c>
      <c r="W730">
        <v>0.33800000000000002</v>
      </c>
      <c r="X730">
        <v>0.41399999999999998</v>
      </c>
      <c r="Y730">
        <v>0.752</v>
      </c>
      <c r="Z730">
        <v>98</v>
      </c>
      <c r="AA730">
        <v>6</v>
      </c>
      <c r="AB730">
        <v>1</v>
      </c>
      <c r="AC730">
        <v>0</v>
      </c>
      <c r="AD730">
        <v>0</v>
      </c>
      <c r="AE730">
        <v>3</v>
      </c>
      <c r="AF730">
        <v>3</v>
      </c>
      <c r="AG730">
        <v>0.32800000000000001</v>
      </c>
      <c r="AH730">
        <v>97</v>
      </c>
      <c r="AI730">
        <v>114</v>
      </c>
      <c r="AJ730" t="s">
        <v>107</v>
      </c>
    </row>
    <row r="731" spans="1:36" x14ac:dyDescent="0.45">
      <c r="A731">
        <v>730</v>
      </c>
      <c r="C731" t="s">
        <v>489</v>
      </c>
      <c r="D731" t="str">
        <f t="shared" si="11"/>
        <v>Bryan De La Cruz2023</v>
      </c>
      <c r="E731" t="s">
        <v>1395</v>
      </c>
      <c r="F731">
        <v>2023</v>
      </c>
      <c r="G731">
        <v>65</v>
      </c>
      <c r="H731">
        <v>263</v>
      </c>
      <c r="I731">
        <v>626</v>
      </c>
      <c r="J731">
        <v>64</v>
      </c>
      <c r="K731">
        <v>246</v>
      </c>
      <c r="L731">
        <v>20</v>
      </c>
      <c r="M731">
        <v>56</v>
      </c>
      <c r="N731">
        <v>13</v>
      </c>
      <c r="O731">
        <v>0</v>
      </c>
      <c r="P731">
        <v>9</v>
      </c>
      <c r="Q731">
        <v>29</v>
      </c>
      <c r="R731">
        <v>1</v>
      </c>
      <c r="S731">
        <v>0</v>
      </c>
      <c r="T731">
        <v>14</v>
      </c>
      <c r="U731">
        <v>52</v>
      </c>
      <c r="V731">
        <v>0.22800000000000001</v>
      </c>
      <c r="W731">
        <v>0.27100000000000002</v>
      </c>
      <c r="X731">
        <v>0.39</v>
      </c>
      <c r="Y731">
        <v>0.66100000000000003</v>
      </c>
      <c r="Z731">
        <v>96</v>
      </c>
      <c r="AA731">
        <v>8</v>
      </c>
      <c r="AB731">
        <v>1</v>
      </c>
      <c r="AC731">
        <v>0</v>
      </c>
      <c r="AD731">
        <v>1</v>
      </c>
      <c r="AE731">
        <v>0</v>
      </c>
      <c r="AF731">
        <v>1</v>
      </c>
      <c r="AG731">
        <v>0.253</v>
      </c>
      <c r="AH731">
        <v>84</v>
      </c>
      <c r="AI731">
        <v>78</v>
      </c>
      <c r="AJ731" t="s">
        <v>490</v>
      </c>
    </row>
    <row r="732" spans="1:36" x14ac:dyDescent="0.45">
      <c r="A732">
        <v>731</v>
      </c>
      <c r="C732" t="s">
        <v>621</v>
      </c>
      <c r="D732" t="str">
        <f t="shared" si="11"/>
        <v>Yunel Escobar2015</v>
      </c>
      <c r="E732" t="s">
        <v>1395</v>
      </c>
      <c r="F732">
        <v>2015</v>
      </c>
      <c r="G732">
        <v>61</v>
      </c>
      <c r="H732">
        <v>263</v>
      </c>
      <c r="I732">
        <v>591</v>
      </c>
      <c r="J732">
        <v>60</v>
      </c>
      <c r="K732">
        <v>233</v>
      </c>
      <c r="L732">
        <v>34</v>
      </c>
      <c r="M732">
        <v>71</v>
      </c>
      <c r="N732">
        <v>13</v>
      </c>
      <c r="O732">
        <v>0</v>
      </c>
      <c r="P732">
        <v>5</v>
      </c>
      <c r="Q732">
        <v>29</v>
      </c>
      <c r="R732">
        <v>1</v>
      </c>
      <c r="S732">
        <v>0</v>
      </c>
      <c r="T732">
        <v>26</v>
      </c>
      <c r="U732">
        <v>28</v>
      </c>
      <c r="V732">
        <v>0.30499999999999999</v>
      </c>
      <c r="W732">
        <v>0.38200000000000001</v>
      </c>
      <c r="X732">
        <v>0.42499999999999999</v>
      </c>
      <c r="Y732">
        <v>0.80700000000000005</v>
      </c>
      <c r="Z732">
        <v>99</v>
      </c>
      <c r="AA732">
        <v>11</v>
      </c>
      <c r="AB732">
        <v>3</v>
      </c>
      <c r="AC732">
        <v>1</v>
      </c>
      <c r="AD732">
        <v>0</v>
      </c>
      <c r="AE732">
        <v>0</v>
      </c>
      <c r="AF732">
        <v>1</v>
      </c>
      <c r="AG732">
        <v>0.33</v>
      </c>
      <c r="AH732">
        <v>104</v>
      </c>
      <c r="AI732">
        <v>122</v>
      </c>
      <c r="AJ732" t="s">
        <v>622</v>
      </c>
    </row>
    <row r="733" spans="1:36" x14ac:dyDescent="0.45">
      <c r="A733">
        <v>732</v>
      </c>
      <c r="C733" t="s">
        <v>1067</v>
      </c>
      <c r="D733" t="str">
        <f t="shared" si="11"/>
        <v>Anthony Gose2015</v>
      </c>
      <c r="E733" t="s">
        <v>1395</v>
      </c>
      <c r="F733">
        <v>2015</v>
      </c>
      <c r="G733">
        <v>69</v>
      </c>
      <c r="H733">
        <v>263</v>
      </c>
      <c r="I733">
        <v>535</v>
      </c>
      <c r="J733">
        <v>63</v>
      </c>
      <c r="K733">
        <v>230</v>
      </c>
      <c r="L733">
        <v>35</v>
      </c>
      <c r="M733">
        <v>51</v>
      </c>
      <c r="N733">
        <v>11</v>
      </c>
      <c r="O733">
        <v>4</v>
      </c>
      <c r="P733">
        <v>3</v>
      </c>
      <c r="Q733">
        <v>13</v>
      </c>
      <c r="R733">
        <v>9</v>
      </c>
      <c r="S733">
        <v>5</v>
      </c>
      <c r="T733">
        <v>29</v>
      </c>
      <c r="U733">
        <v>78</v>
      </c>
      <c r="V733">
        <v>0.222</v>
      </c>
      <c r="W733">
        <v>0.317</v>
      </c>
      <c r="X733">
        <v>0.34399999999999997</v>
      </c>
      <c r="Y733">
        <v>0.66</v>
      </c>
      <c r="Z733">
        <v>79</v>
      </c>
      <c r="AA733">
        <v>6</v>
      </c>
      <c r="AB733">
        <v>3</v>
      </c>
      <c r="AC733">
        <v>1</v>
      </c>
      <c r="AD733">
        <v>0</v>
      </c>
      <c r="AE733">
        <v>0</v>
      </c>
      <c r="AF733">
        <v>2</v>
      </c>
      <c r="AG733">
        <v>0.32200000000000001</v>
      </c>
      <c r="AH733">
        <v>92</v>
      </c>
      <c r="AI733">
        <v>82</v>
      </c>
      <c r="AJ733" t="s">
        <v>1068</v>
      </c>
    </row>
    <row r="734" spans="1:36" x14ac:dyDescent="0.45">
      <c r="A734">
        <v>733</v>
      </c>
      <c r="C734" t="s">
        <v>749</v>
      </c>
      <c r="D734" t="str">
        <f t="shared" si="11"/>
        <v>Lourdes Gurriel Jr.2023</v>
      </c>
      <c r="E734" t="s">
        <v>1395</v>
      </c>
      <c r="F734">
        <v>2023</v>
      </c>
      <c r="G734">
        <v>66</v>
      </c>
      <c r="H734">
        <v>263</v>
      </c>
      <c r="I734">
        <v>592</v>
      </c>
      <c r="J734">
        <v>63</v>
      </c>
      <c r="K734">
        <v>247</v>
      </c>
      <c r="L734">
        <v>27</v>
      </c>
      <c r="M734">
        <v>64</v>
      </c>
      <c r="N734">
        <v>14</v>
      </c>
      <c r="O734">
        <v>0</v>
      </c>
      <c r="P734">
        <v>9</v>
      </c>
      <c r="Q734">
        <v>28</v>
      </c>
      <c r="R734">
        <v>3</v>
      </c>
      <c r="S734">
        <v>0</v>
      </c>
      <c r="T734">
        <v>12</v>
      </c>
      <c r="U734">
        <v>46</v>
      </c>
      <c r="V734">
        <v>0.25900000000000001</v>
      </c>
      <c r="W734">
        <v>0.3</v>
      </c>
      <c r="X734">
        <v>0.42499999999999999</v>
      </c>
      <c r="Y734">
        <v>0.72599999999999998</v>
      </c>
      <c r="Z734">
        <v>105</v>
      </c>
      <c r="AA734">
        <v>8</v>
      </c>
      <c r="AB734">
        <v>3</v>
      </c>
      <c r="AC734">
        <v>0</v>
      </c>
      <c r="AD734">
        <v>1</v>
      </c>
      <c r="AE734">
        <v>1</v>
      </c>
      <c r="AF734">
        <v>2</v>
      </c>
      <c r="AG734">
        <v>0.28499999999999998</v>
      </c>
      <c r="AH734">
        <v>89</v>
      </c>
      <c r="AI734">
        <v>95</v>
      </c>
      <c r="AJ734" t="s">
        <v>750</v>
      </c>
    </row>
    <row r="735" spans="1:36" x14ac:dyDescent="0.45">
      <c r="A735">
        <v>734</v>
      </c>
      <c r="C735" t="s">
        <v>823</v>
      </c>
      <c r="D735" t="str">
        <f t="shared" si="11"/>
        <v>Aaron Hicks2018</v>
      </c>
      <c r="E735" t="s">
        <v>1395</v>
      </c>
      <c r="F735">
        <v>2018</v>
      </c>
      <c r="G735">
        <v>61</v>
      </c>
      <c r="H735">
        <v>263</v>
      </c>
      <c r="I735">
        <v>581</v>
      </c>
      <c r="J735">
        <v>58</v>
      </c>
      <c r="K735">
        <v>211</v>
      </c>
      <c r="L735">
        <v>44</v>
      </c>
      <c r="M735">
        <v>52</v>
      </c>
      <c r="N735">
        <v>5</v>
      </c>
      <c r="O735">
        <v>1</v>
      </c>
      <c r="P735">
        <v>11</v>
      </c>
      <c r="Q735">
        <v>35</v>
      </c>
      <c r="R735">
        <v>3</v>
      </c>
      <c r="S735">
        <v>1</v>
      </c>
      <c r="T735">
        <v>49</v>
      </c>
      <c r="U735">
        <v>49</v>
      </c>
      <c r="V735">
        <v>0.246</v>
      </c>
      <c r="W735">
        <v>0.38800000000000001</v>
      </c>
      <c r="X735">
        <v>0.436</v>
      </c>
      <c r="Y735">
        <v>0.82399999999999995</v>
      </c>
      <c r="Z735">
        <v>92</v>
      </c>
      <c r="AA735">
        <v>0</v>
      </c>
      <c r="AB735">
        <v>1</v>
      </c>
      <c r="AC735">
        <v>0</v>
      </c>
      <c r="AD735">
        <v>2</v>
      </c>
      <c r="AE735">
        <v>1</v>
      </c>
      <c r="AF735">
        <v>3</v>
      </c>
      <c r="AG735">
        <v>0.26800000000000002</v>
      </c>
      <c r="AH735">
        <v>99</v>
      </c>
      <c r="AI735">
        <v>128</v>
      </c>
      <c r="AJ735" t="s">
        <v>824</v>
      </c>
    </row>
    <row r="736" spans="1:36" x14ac:dyDescent="0.45">
      <c r="A736">
        <v>735</v>
      </c>
      <c r="C736" t="s">
        <v>417</v>
      </c>
      <c r="D736" t="str">
        <f t="shared" si="11"/>
        <v>Derek Jeter2014</v>
      </c>
      <c r="E736" t="s">
        <v>1395</v>
      </c>
      <c r="F736">
        <v>2014</v>
      </c>
      <c r="G736">
        <v>62</v>
      </c>
      <c r="H736">
        <v>263</v>
      </c>
      <c r="I736">
        <v>634</v>
      </c>
      <c r="J736">
        <v>62</v>
      </c>
      <c r="K736">
        <v>243</v>
      </c>
      <c r="L736">
        <v>16</v>
      </c>
      <c r="M736">
        <v>57</v>
      </c>
      <c r="N736">
        <v>10</v>
      </c>
      <c r="O736">
        <v>0</v>
      </c>
      <c r="P736">
        <v>2</v>
      </c>
      <c r="Q736">
        <v>25</v>
      </c>
      <c r="R736">
        <v>4</v>
      </c>
      <c r="S736">
        <v>1</v>
      </c>
      <c r="T736">
        <v>11</v>
      </c>
      <c r="U736">
        <v>34</v>
      </c>
      <c r="V736">
        <v>0.23499999999999999</v>
      </c>
      <c r="W736">
        <v>0.27400000000000002</v>
      </c>
      <c r="X736">
        <v>0.3</v>
      </c>
      <c r="Y736">
        <v>0.57499999999999996</v>
      </c>
      <c r="Z736">
        <v>73</v>
      </c>
      <c r="AA736">
        <v>6</v>
      </c>
      <c r="AB736">
        <v>3</v>
      </c>
      <c r="AC736">
        <v>4</v>
      </c>
      <c r="AD736">
        <v>2</v>
      </c>
      <c r="AE736">
        <v>0</v>
      </c>
      <c r="AF736">
        <v>4</v>
      </c>
      <c r="AG736">
        <v>0.26300000000000001</v>
      </c>
      <c r="AH736">
        <v>86</v>
      </c>
      <c r="AI736">
        <v>67</v>
      </c>
      <c r="AJ736" t="s">
        <v>418</v>
      </c>
    </row>
    <row r="737" spans="1:36" x14ac:dyDescent="0.45">
      <c r="A737">
        <v>736</v>
      </c>
      <c r="C737" t="s">
        <v>393</v>
      </c>
      <c r="D737" t="str">
        <f t="shared" si="11"/>
        <v>Matt Kemp2014</v>
      </c>
      <c r="E737" t="s">
        <v>1395</v>
      </c>
      <c r="F737">
        <v>2014</v>
      </c>
      <c r="G737">
        <v>64</v>
      </c>
      <c r="H737">
        <v>263</v>
      </c>
      <c r="I737">
        <v>599</v>
      </c>
      <c r="J737">
        <v>62</v>
      </c>
      <c r="K737">
        <v>236</v>
      </c>
      <c r="L737">
        <v>39</v>
      </c>
      <c r="M737">
        <v>73</v>
      </c>
      <c r="N737">
        <v>17</v>
      </c>
      <c r="O737">
        <v>1</v>
      </c>
      <c r="P737">
        <v>17</v>
      </c>
      <c r="Q737">
        <v>54</v>
      </c>
      <c r="R737">
        <v>3</v>
      </c>
      <c r="S737">
        <v>0</v>
      </c>
      <c r="T737">
        <v>23</v>
      </c>
      <c r="U737">
        <v>58</v>
      </c>
      <c r="V737">
        <v>0.309</v>
      </c>
      <c r="W737">
        <v>0.36499999999999999</v>
      </c>
      <c r="X737">
        <v>0.60599999999999998</v>
      </c>
      <c r="Y737">
        <v>0.97099999999999997</v>
      </c>
      <c r="Z737">
        <v>143</v>
      </c>
      <c r="AA737">
        <v>10</v>
      </c>
      <c r="AB737">
        <v>0</v>
      </c>
      <c r="AC737">
        <v>0</v>
      </c>
      <c r="AD737">
        <v>4</v>
      </c>
      <c r="AE737">
        <v>3</v>
      </c>
      <c r="AF737">
        <v>1</v>
      </c>
      <c r="AG737">
        <v>0.33900000000000002</v>
      </c>
      <c r="AH737">
        <v>125</v>
      </c>
      <c r="AI737">
        <v>177</v>
      </c>
      <c r="AJ737" t="s">
        <v>394</v>
      </c>
    </row>
    <row r="738" spans="1:36" x14ac:dyDescent="0.45">
      <c r="A738">
        <v>737</v>
      </c>
      <c r="C738" t="s">
        <v>162</v>
      </c>
      <c r="D738" t="str">
        <f t="shared" si="11"/>
        <v>Howie Kendrick2016</v>
      </c>
      <c r="E738" t="s">
        <v>1395</v>
      </c>
      <c r="F738">
        <v>2016</v>
      </c>
      <c r="G738">
        <v>68</v>
      </c>
      <c r="H738">
        <v>263</v>
      </c>
      <c r="I738">
        <v>543</v>
      </c>
      <c r="J738">
        <v>59</v>
      </c>
      <c r="K738">
        <v>231</v>
      </c>
      <c r="L738">
        <v>31</v>
      </c>
      <c r="M738">
        <v>59</v>
      </c>
      <c r="N738">
        <v>13</v>
      </c>
      <c r="O738">
        <v>1</v>
      </c>
      <c r="P738">
        <v>4</v>
      </c>
      <c r="Q738">
        <v>20</v>
      </c>
      <c r="R738">
        <v>3</v>
      </c>
      <c r="S738">
        <v>1</v>
      </c>
      <c r="T738">
        <v>29</v>
      </c>
      <c r="U738">
        <v>49</v>
      </c>
      <c r="V738">
        <v>0.255</v>
      </c>
      <c r="W738">
        <v>0.34200000000000003</v>
      </c>
      <c r="X738">
        <v>0.372</v>
      </c>
      <c r="Y738">
        <v>0.71499999999999997</v>
      </c>
      <c r="Z738">
        <v>86</v>
      </c>
      <c r="AA738">
        <v>9</v>
      </c>
      <c r="AB738">
        <v>2</v>
      </c>
      <c r="AC738">
        <v>0</v>
      </c>
      <c r="AD738">
        <v>1</v>
      </c>
      <c r="AE738">
        <v>1</v>
      </c>
      <c r="AF738">
        <v>2</v>
      </c>
      <c r="AG738">
        <v>0.307</v>
      </c>
      <c r="AH738">
        <v>107</v>
      </c>
      <c r="AI738">
        <v>97</v>
      </c>
      <c r="AJ738" t="s">
        <v>163</v>
      </c>
    </row>
    <row r="739" spans="1:36" x14ac:dyDescent="0.45">
      <c r="A739">
        <v>738</v>
      </c>
      <c r="C739" t="s">
        <v>461</v>
      </c>
      <c r="D739" t="str">
        <f t="shared" si="11"/>
        <v>Max Kepler2021</v>
      </c>
      <c r="E739" t="s">
        <v>1395</v>
      </c>
      <c r="F739">
        <v>2021</v>
      </c>
      <c r="G739">
        <v>66</v>
      </c>
      <c r="H739">
        <v>263</v>
      </c>
      <c r="I739">
        <v>490</v>
      </c>
      <c r="J739">
        <v>60</v>
      </c>
      <c r="K739">
        <v>228</v>
      </c>
      <c r="L739">
        <v>30</v>
      </c>
      <c r="M739">
        <v>46</v>
      </c>
      <c r="N739">
        <v>10</v>
      </c>
      <c r="O739">
        <v>1</v>
      </c>
      <c r="P739">
        <v>9</v>
      </c>
      <c r="Q739">
        <v>19</v>
      </c>
      <c r="R739">
        <v>3</v>
      </c>
      <c r="S739">
        <v>0</v>
      </c>
      <c r="T739">
        <v>29</v>
      </c>
      <c r="U739">
        <v>46</v>
      </c>
      <c r="V739">
        <v>0.20200000000000001</v>
      </c>
      <c r="W739">
        <v>0.3</v>
      </c>
      <c r="X739">
        <v>0.373</v>
      </c>
      <c r="Y739">
        <v>0.67300000000000004</v>
      </c>
      <c r="Z739">
        <v>85</v>
      </c>
      <c r="AA739">
        <v>1</v>
      </c>
      <c r="AB739">
        <v>4</v>
      </c>
      <c r="AC739">
        <v>0</v>
      </c>
      <c r="AD739">
        <v>2</v>
      </c>
      <c r="AE739">
        <v>2</v>
      </c>
      <c r="AF739">
        <v>2</v>
      </c>
      <c r="AG739">
        <v>0.21099999999999999</v>
      </c>
      <c r="AH739">
        <v>88</v>
      </c>
      <c r="AI739">
        <v>83</v>
      </c>
      <c r="AJ739" t="s">
        <v>462</v>
      </c>
    </row>
    <row r="740" spans="1:36" x14ac:dyDescent="0.45">
      <c r="A740">
        <v>739</v>
      </c>
      <c r="C740" t="s">
        <v>483</v>
      </c>
      <c r="D740" t="str">
        <f t="shared" si="11"/>
        <v>Ryan McMahon2023</v>
      </c>
      <c r="E740" t="s">
        <v>1395</v>
      </c>
      <c r="F740">
        <v>2023</v>
      </c>
      <c r="G740">
        <v>64</v>
      </c>
      <c r="H740">
        <v>263</v>
      </c>
      <c r="I740">
        <v>627</v>
      </c>
      <c r="J740">
        <v>61</v>
      </c>
      <c r="K740">
        <v>232</v>
      </c>
      <c r="L740">
        <v>33</v>
      </c>
      <c r="M740">
        <v>49</v>
      </c>
      <c r="N740">
        <v>11</v>
      </c>
      <c r="O740">
        <v>0</v>
      </c>
      <c r="P740">
        <v>9</v>
      </c>
      <c r="Q740">
        <v>25</v>
      </c>
      <c r="R740">
        <v>0</v>
      </c>
      <c r="S740">
        <v>2</v>
      </c>
      <c r="T740">
        <v>29</v>
      </c>
      <c r="U740">
        <v>85</v>
      </c>
      <c r="V740">
        <v>0.21099999999999999</v>
      </c>
      <c r="W740">
        <v>0.29699999999999999</v>
      </c>
      <c r="X740">
        <v>0.375</v>
      </c>
      <c r="Y740">
        <v>0.67200000000000004</v>
      </c>
      <c r="Z740">
        <v>87</v>
      </c>
      <c r="AA740">
        <v>8</v>
      </c>
      <c r="AB740">
        <v>0</v>
      </c>
      <c r="AC740">
        <v>0</v>
      </c>
      <c r="AD740">
        <v>2</v>
      </c>
      <c r="AE740">
        <v>1</v>
      </c>
      <c r="AF740">
        <v>2</v>
      </c>
      <c r="AG740">
        <v>0.28599999999999998</v>
      </c>
      <c r="AH740">
        <v>79</v>
      </c>
      <c r="AI740">
        <v>82</v>
      </c>
      <c r="AJ740" t="s">
        <v>484</v>
      </c>
    </row>
    <row r="741" spans="1:36" x14ac:dyDescent="0.45">
      <c r="A741">
        <v>740</v>
      </c>
      <c r="C741" t="s">
        <v>599</v>
      </c>
      <c r="D741" t="str">
        <f t="shared" si="11"/>
        <v>Kendrys Morales2014</v>
      </c>
      <c r="E741" t="s">
        <v>1395</v>
      </c>
      <c r="F741">
        <v>2014</v>
      </c>
      <c r="G741">
        <v>65</v>
      </c>
      <c r="H741">
        <v>263</v>
      </c>
      <c r="I741">
        <v>401</v>
      </c>
      <c r="J741">
        <v>65</v>
      </c>
      <c r="K741">
        <v>236</v>
      </c>
      <c r="L741">
        <v>18</v>
      </c>
      <c r="M741">
        <v>50</v>
      </c>
      <c r="N741">
        <v>10</v>
      </c>
      <c r="O741">
        <v>0</v>
      </c>
      <c r="P741">
        <v>7</v>
      </c>
      <c r="Q741">
        <v>24</v>
      </c>
      <c r="R741">
        <v>0</v>
      </c>
      <c r="S741">
        <v>0</v>
      </c>
      <c r="T741">
        <v>22</v>
      </c>
      <c r="U741">
        <v>46</v>
      </c>
      <c r="V741">
        <v>0.21199999999999999</v>
      </c>
      <c r="W741">
        <v>0.28499999999999998</v>
      </c>
      <c r="X741">
        <v>0.34300000000000003</v>
      </c>
      <c r="Y741">
        <v>0.628</v>
      </c>
      <c r="Z741">
        <v>81</v>
      </c>
      <c r="AA741">
        <v>8</v>
      </c>
      <c r="AB741">
        <v>3</v>
      </c>
      <c r="AC741">
        <v>0</v>
      </c>
      <c r="AD741">
        <v>2</v>
      </c>
      <c r="AE741">
        <v>2</v>
      </c>
      <c r="AF741">
        <v>4</v>
      </c>
      <c r="AG741">
        <v>0.23200000000000001</v>
      </c>
      <c r="AH741">
        <v>106</v>
      </c>
      <c r="AI741">
        <v>82</v>
      </c>
      <c r="AJ741" t="s">
        <v>600</v>
      </c>
    </row>
    <row r="742" spans="1:36" x14ac:dyDescent="0.45">
      <c r="A742">
        <v>741</v>
      </c>
      <c r="C742" t="s">
        <v>96</v>
      </c>
      <c r="D742" t="str">
        <f t="shared" si="11"/>
        <v>Matt Olson2018</v>
      </c>
      <c r="E742" t="s">
        <v>1395</v>
      </c>
      <c r="F742">
        <v>2018</v>
      </c>
      <c r="G742">
        <v>65</v>
      </c>
      <c r="H742">
        <v>263</v>
      </c>
      <c r="I742">
        <v>660</v>
      </c>
      <c r="J742">
        <v>59</v>
      </c>
      <c r="K742">
        <v>231</v>
      </c>
      <c r="L742">
        <v>35</v>
      </c>
      <c r="M742">
        <v>61</v>
      </c>
      <c r="N742">
        <v>17</v>
      </c>
      <c r="O742">
        <v>0</v>
      </c>
      <c r="P742">
        <v>10</v>
      </c>
      <c r="Q742">
        <v>37</v>
      </c>
      <c r="R742">
        <v>0</v>
      </c>
      <c r="S742">
        <v>0</v>
      </c>
      <c r="T742">
        <v>30</v>
      </c>
      <c r="U742">
        <v>63</v>
      </c>
      <c r="V742">
        <v>0.26400000000000001</v>
      </c>
      <c r="W742">
        <v>0.35</v>
      </c>
      <c r="X742">
        <v>0.46800000000000003</v>
      </c>
      <c r="Y742">
        <v>0.81699999999999995</v>
      </c>
      <c r="Z742">
        <v>108</v>
      </c>
      <c r="AA742">
        <v>5</v>
      </c>
      <c r="AB742">
        <v>1</v>
      </c>
      <c r="AC742">
        <v>0</v>
      </c>
      <c r="AD742">
        <v>1</v>
      </c>
      <c r="AE742">
        <v>1</v>
      </c>
      <c r="AF742">
        <v>1</v>
      </c>
      <c r="AG742">
        <v>0.32100000000000001</v>
      </c>
      <c r="AH742">
        <v>108</v>
      </c>
      <c r="AI742">
        <v>124</v>
      </c>
      <c r="AJ742" t="s">
        <v>97</v>
      </c>
    </row>
    <row r="743" spans="1:36" x14ac:dyDescent="0.45">
      <c r="A743">
        <v>742</v>
      </c>
      <c r="C743" t="s">
        <v>657</v>
      </c>
      <c r="D743" t="str">
        <f t="shared" si="11"/>
        <v>Buster Posey2014</v>
      </c>
      <c r="E743" t="s">
        <v>1395</v>
      </c>
      <c r="F743">
        <v>2014</v>
      </c>
      <c r="G743">
        <v>62</v>
      </c>
      <c r="H743">
        <v>263</v>
      </c>
      <c r="I743">
        <v>605</v>
      </c>
      <c r="J743">
        <v>61</v>
      </c>
      <c r="K743">
        <v>240</v>
      </c>
      <c r="L743">
        <v>38</v>
      </c>
      <c r="M743">
        <v>85</v>
      </c>
      <c r="N743">
        <v>13</v>
      </c>
      <c r="O743">
        <v>2</v>
      </c>
      <c r="P743">
        <v>12</v>
      </c>
      <c r="Q743">
        <v>43</v>
      </c>
      <c r="R743">
        <v>0</v>
      </c>
      <c r="S743">
        <v>0</v>
      </c>
      <c r="T743">
        <v>20</v>
      </c>
      <c r="U743">
        <v>29</v>
      </c>
      <c r="V743">
        <v>0.35399999999999998</v>
      </c>
      <c r="W743">
        <v>0.40300000000000002</v>
      </c>
      <c r="X743">
        <v>0.57499999999999996</v>
      </c>
      <c r="Y743">
        <v>0.97799999999999998</v>
      </c>
      <c r="Z743">
        <v>138</v>
      </c>
      <c r="AA743">
        <v>7</v>
      </c>
      <c r="AB743">
        <v>1</v>
      </c>
      <c r="AC743">
        <v>0</v>
      </c>
      <c r="AD743">
        <v>2</v>
      </c>
      <c r="AE743">
        <v>0</v>
      </c>
      <c r="AF743">
        <v>2</v>
      </c>
      <c r="AG743">
        <v>0.36299999999999999</v>
      </c>
      <c r="AH743">
        <v>128</v>
      </c>
      <c r="AI743">
        <v>181</v>
      </c>
      <c r="AJ743" t="s">
        <v>658</v>
      </c>
    </row>
    <row r="744" spans="1:36" x14ac:dyDescent="0.45">
      <c r="A744">
        <v>743</v>
      </c>
      <c r="C744" t="s">
        <v>182</v>
      </c>
      <c r="D744" t="str">
        <f t="shared" si="11"/>
        <v>Jean Segura2019</v>
      </c>
      <c r="E744" t="s">
        <v>1395</v>
      </c>
      <c r="F744">
        <v>2019</v>
      </c>
      <c r="G744">
        <v>64</v>
      </c>
      <c r="H744">
        <v>263</v>
      </c>
      <c r="I744">
        <v>618</v>
      </c>
      <c r="J744">
        <v>61</v>
      </c>
      <c r="K744">
        <v>245</v>
      </c>
      <c r="L744">
        <v>24</v>
      </c>
      <c r="M744">
        <v>69</v>
      </c>
      <c r="N744">
        <v>17</v>
      </c>
      <c r="O744">
        <v>1</v>
      </c>
      <c r="P744">
        <v>2</v>
      </c>
      <c r="Q744">
        <v>20</v>
      </c>
      <c r="R744">
        <v>3</v>
      </c>
      <c r="S744">
        <v>1</v>
      </c>
      <c r="T744">
        <v>12</v>
      </c>
      <c r="U744">
        <v>31</v>
      </c>
      <c r="V744">
        <v>0.28199999999999997</v>
      </c>
      <c r="W744">
        <v>0.32300000000000001</v>
      </c>
      <c r="X744">
        <v>0.38400000000000001</v>
      </c>
      <c r="Y744">
        <v>0.70699999999999996</v>
      </c>
      <c r="Z744">
        <v>94</v>
      </c>
      <c r="AA744">
        <v>5</v>
      </c>
      <c r="AB744">
        <v>4</v>
      </c>
      <c r="AC744">
        <v>0</v>
      </c>
      <c r="AD744">
        <v>2</v>
      </c>
      <c r="AE744">
        <v>1</v>
      </c>
      <c r="AF744">
        <v>0</v>
      </c>
      <c r="AG744">
        <v>0.313</v>
      </c>
      <c r="AH744">
        <v>91</v>
      </c>
      <c r="AI744">
        <v>88</v>
      </c>
      <c r="AJ744" t="s">
        <v>183</v>
      </c>
    </row>
    <row r="745" spans="1:36" x14ac:dyDescent="0.45">
      <c r="A745">
        <v>744</v>
      </c>
      <c r="C745" t="s">
        <v>397</v>
      </c>
      <c r="D745" t="str">
        <f t="shared" si="11"/>
        <v>Kyle Tucker2022</v>
      </c>
      <c r="E745" t="s">
        <v>1395</v>
      </c>
      <c r="F745">
        <v>2022</v>
      </c>
      <c r="G745">
        <v>65</v>
      </c>
      <c r="H745">
        <v>263</v>
      </c>
      <c r="I745">
        <v>609</v>
      </c>
      <c r="J745">
        <v>64</v>
      </c>
      <c r="K745">
        <v>243</v>
      </c>
      <c r="L745">
        <v>31</v>
      </c>
      <c r="M745">
        <v>64</v>
      </c>
      <c r="N745">
        <v>15</v>
      </c>
      <c r="O745">
        <v>1</v>
      </c>
      <c r="P745">
        <v>12</v>
      </c>
      <c r="Q745">
        <v>45</v>
      </c>
      <c r="R745">
        <v>10</v>
      </c>
      <c r="S745">
        <v>2</v>
      </c>
      <c r="T745">
        <v>16</v>
      </c>
      <c r="U745">
        <v>39</v>
      </c>
      <c r="V745">
        <v>0.26300000000000001</v>
      </c>
      <c r="W745">
        <v>0.312</v>
      </c>
      <c r="X745">
        <v>0.48199999999999998</v>
      </c>
      <c r="Y745">
        <v>0.79300000000000004</v>
      </c>
      <c r="Z745">
        <v>117</v>
      </c>
      <c r="AA745">
        <v>6</v>
      </c>
      <c r="AB745">
        <v>1</v>
      </c>
      <c r="AC745">
        <v>0</v>
      </c>
      <c r="AD745">
        <v>0</v>
      </c>
      <c r="AE745">
        <v>3</v>
      </c>
      <c r="AF745">
        <v>0</v>
      </c>
      <c r="AG745">
        <v>0.27100000000000002</v>
      </c>
      <c r="AH745">
        <v>95</v>
      </c>
      <c r="AI745">
        <v>122</v>
      </c>
      <c r="AJ745" t="s">
        <v>398</v>
      </c>
    </row>
    <row r="746" spans="1:36" x14ac:dyDescent="0.45">
      <c r="A746">
        <v>745</v>
      </c>
      <c r="C746" t="s">
        <v>1414</v>
      </c>
      <c r="D746" t="str">
        <f t="shared" si="11"/>
        <v>Jordan Walker2023</v>
      </c>
      <c r="E746" t="s">
        <v>1395</v>
      </c>
      <c r="F746">
        <v>2023</v>
      </c>
      <c r="G746">
        <v>66</v>
      </c>
      <c r="H746">
        <v>263</v>
      </c>
      <c r="I746">
        <v>465</v>
      </c>
      <c r="J746">
        <v>65</v>
      </c>
      <c r="K746">
        <v>236</v>
      </c>
      <c r="L746">
        <v>31</v>
      </c>
      <c r="M746">
        <v>64</v>
      </c>
      <c r="N746">
        <v>11</v>
      </c>
      <c r="O746">
        <v>2</v>
      </c>
      <c r="P746">
        <v>8</v>
      </c>
      <c r="Q746">
        <v>26</v>
      </c>
      <c r="R746">
        <v>4</v>
      </c>
      <c r="S746">
        <v>0</v>
      </c>
      <c r="T746">
        <v>23</v>
      </c>
      <c r="U746">
        <v>60</v>
      </c>
      <c r="V746">
        <v>0.27100000000000002</v>
      </c>
      <c r="W746">
        <v>0.33800000000000002</v>
      </c>
      <c r="X746">
        <v>0.436</v>
      </c>
      <c r="Y746">
        <v>0.77500000000000002</v>
      </c>
      <c r="Z746">
        <v>103</v>
      </c>
      <c r="AA746">
        <v>4</v>
      </c>
      <c r="AB746">
        <v>2</v>
      </c>
      <c r="AC746">
        <v>0</v>
      </c>
      <c r="AD746">
        <v>2</v>
      </c>
      <c r="AE746">
        <v>0</v>
      </c>
      <c r="AF746">
        <v>0</v>
      </c>
      <c r="AG746">
        <v>0.32900000000000001</v>
      </c>
      <c r="AH746">
        <v>97</v>
      </c>
      <c r="AI746">
        <v>109</v>
      </c>
      <c r="AJ746" t="s">
        <v>1415</v>
      </c>
    </row>
    <row r="747" spans="1:36" x14ac:dyDescent="0.45">
      <c r="A747">
        <v>746</v>
      </c>
      <c r="C747" t="s">
        <v>653</v>
      </c>
      <c r="D747" t="str">
        <f t="shared" si="11"/>
        <v>Neil Walker2015</v>
      </c>
      <c r="E747" t="s">
        <v>1395</v>
      </c>
      <c r="F747">
        <v>2015</v>
      </c>
      <c r="G747">
        <v>71</v>
      </c>
      <c r="H747">
        <v>263</v>
      </c>
      <c r="I747">
        <v>603</v>
      </c>
      <c r="J747">
        <v>60</v>
      </c>
      <c r="K747">
        <v>234</v>
      </c>
      <c r="L747">
        <v>28</v>
      </c>
      <c r="M747">
        <v>60</v>
      </c>
      <c r="N747">
        <v>11</v>
      </c>
      <c r="O747">
        <v>3</v>
      </c>
      <c r="P747">
        <v>9</v>
      </c>
      <c r="Q747">
        <v>37</v>
      </c>
      <c r="R747">
        <v>1</v>
      </c>
      <c r="S747">
        <v>1</v>
      </c>
      <c r="T747">
        <v>20</v>
      </c>
      <c r="U747">
        <v>43</v>
      </c>
      <c r="V747">
        <v>0.25600000000000001</v>
      </c>
      <c r="W747">
        <v>0.312</v>
      </c>
      <c r="X747">
        <v>0.44400000000000001</v>
      </c>
      <c r="Y747">
        <v>0.75600000000000001</v>
      </c>
      <c r="Z747">
        <v>104</v>
      </c>
      <c r="AA747">
        <v>3</v>
      </c>
      <c r="AB747">
        <v>2</v>
      </c>
      <c r="AC747">
        <v>0</v>
      </c>
      <c r="AD747">
        <v>7</v>
      </c>
      <c r="AE747">
        <v>3</v>
      </c>
      <c r="AF747">
        <v>3</v>
      </c>
      <c r="AG747">
        <v>0.27</v>
      </c>
      <c r="AH747">
        <v>99</v>
      </c>
      <c r="AI747">
        <v>105</v>
      </c>
      <c r="AJ747" t="s">
        <v>654</v>
      </c>
    </row>
    <row r="748" spans="1:36" x14ac:dyDescent="0.45">
      <c r="A748">
        <v>747</v>
      </c>
      <c r="C748" t="s">
        <v>120</v>
      </c>
      <c r="D748" t="str">
        <f t="shared" si="11"/>
        <v>Elvis Andrus2018</v>
      </c>
      <c r="E748" t="s">
        <v>1395</v>
      </c>
      <c r="F748">
        <v>2018</v>
      </c>
      <c r="G748">
        <v>61</v>
      </c>
      <c r="H748">
        <v>262</v>
      </c>
      <c r="I748">
        <v>428</v>
      </c>
      <c r="J748">
        <v>60</v>
      </c>
      <c r="K748">
        <v>245</v>
      </c>
      <c r="L748">
        <v>36</v>
      </c>
      <c r="M748">
        <v>63</v>
      </c>
      <c r="N748">
        <v>11</v>
      </c>
      <c r="O748">
        <v>2</v>
      </c>
      <c r="P748">
        <v>4</v>
      </c>
      <c r="Q748">
        <v>24</v>
      </c>
      <c r="R748">
        <v>3</v>
      </c>
      <c r="S748">
        <v>2</v>
      </c>
      <c r="T748">
        <v>15</v>
      </c>
      <c r="U748">
        <v>48</v>
      </c>
      <c r="V748">
        <v>0.25700000000000001</v>
      </c>
      <c r="W748">
        <v>0.30199999999999999</v>
      </c>
      <c r="X748">
        <v>0.36699999999999999</v>
      </c>
      <c r="Y748">
        <v>0.66900000000000004</v>
      </c>
      <c r="Z748">
        <v>90</v>
      </c>
      <c r="AA748">
        <v>3</v>
      </c>
      <c r="AB748">
        <v>1</v>
      </c>
      <c r="AC748">
        <v>0</v>
      </c>
      <c r="AD748">
        <v>1</v>
      </c>
      <c r="AE748">
        <v>0</v>
      </c>
      <c r="AF748">
        <v>7</v>
      </c>
      <c r="AG748">
        <v>0.30399999999999999</v>
      </c>
      <c r="AH748">
        <v>98</v>
      </c>
      <c r="AI748">
        <v>84</v>
      </c>
      <c r="AJ748" t="s">
        <v>121</v>
      </c>
    </row>
    <row r="749" spans="1:36" x14ac:dyDescent="0.45">
      <c r="A749">
        <v>748</v>
      </c>
      <c r="C749" t="s">
        <v>238</v>
      </c>
      <c r="D749" t="str">
        <f t="shared" si="11"/>
        <v>Alcides Escobar2014</v>
      </c>
      <c r="E749" t="s">
        <v>1395</v>
      </c>
      <c r="F749">
        <v>2014</v>
      </c>
      <c r="G749">
        <v>68</v>
      </c>
      <c r="H749">
        <v>262</v>
      </c>
      <c r="I749">
        <v>620</v>
      </c>
      <c r="J749">
        <v>68</v>
      </c>
      <c r="K749">
        <v>247</v>
      </c>
      <c r="L749">
        <v>32</v>
      </c>
      <c r="M749">
        <v>71</v>
      </c>
      <c r="N749">
        <v>10</v>
      </c>
      <c r="O749">
        <v>3</v>
      </c>
      <c r="P749">
        <v>1</v>
      </c>
      <c r="Q749">
        <v>21</v>
      </c>
      <c r="R749">
        <v>9</v>
      </c>
      <c r="S749">
        <v>4</v>
      </c>
      <c r="T749">
        <v>8</v>
      </c>
      <c r="U749">
        <v>30</v>
      </c>
      <c r="V749">
        <v>0.28699999999999998</v>
      </c>
      <c r="W749">
        <v>0.313</v>
      </c>
      <c r="X749">
        <v>0.36399999999999999</v>
      </c>
      <c r="Y749">
        <v>0.67700000000000005</v>
      </c>
      <c r="Z749">
        <v>90</v>
      </c>
      <c r="AA749">
        <v>6</v>
      </c>
      <c r="AB749">
        <v>2</v>
      </c>
      <c r="AC749">
        <v>3</v>
      </c>
      <c r="AD749">
        <v>2</v>
      </c>
      <c r="AE749">
        <v>1</v>
      </c>
      <c r="AF749">
        <v>1</v>
      </c>
      <c r="AG749">
        <v>0.32100000000000001</v>
      </c>
      <c r="AH749">
        <v>95</v>
      </c>
      <c r="AI749">
        <v>96</v>
      </c>
      <c r="AJ749" t="s">
        <v>239</v>
      </c>
    </row>
    <row r="750" spans="1:36" x14ac:dyDescent="0.45">
      <c r="A750">
        <v>749</v>
      </c>
      <c r="C750" t="s">
        <v>567</v>
      </c>
      <c r="D750" t="str">
        <f t="shared" si="11"/>
        <v>Logan Forsythe2015</v>
      </c>
      <c r="E750" t="s">
        <v>1395</v>
      </c>
      <c r="F750">
        <v>2015</v>
      </c>
      <c r="G750">
        <v>64</v>
      </c>
      <c r="H750">
        <v>262</v>
      </c>
      <c r="I750">
        <v>615</v>
      </c>
      <c r="J750">
        <v>63</v>
      </c>
      <c r="K750">
        <v>230</v>
      </c>
      <c r="L750">
        <v>34</v>
      </c>
      <c r="M750">
        <v>67</v>
      </c>
      <c r="N750">
        <v>17</v>
      </c>
      <c r="O750">
        <v>1</v>
      </c>
      <c r="P750">
        <v>8</v>
      </c>
      <c r="Q750">
        <v>33</v>
      </c>
      <c r="R750">
        <v>2</v>
      </c>
      <c r="S750">
        <v>2</v>
      </c>
      <c r="T750">
        <v>24</v>
      </c>
      <c r="U750">
        <v>50</v>
      </c>
      <c r="V750">
        <v>0.29099999999999998</v>
      </c>
      <c r="W750">
        <v>0.36299999999999999</v>
      </c>
      <c r="X750">
        <v>0.47799999999999998</v>
      </c>
      <c r="Y750">
        <v>0.84099999999999997</v>
      </c>
      <c r="Z750">
        <v>110</v>
      </c>
      <c r="AA750">
        <v>6</v>
      </c>
      <c r="AB750">
        <v>4</v>
      </c>
      <c r="AC750">
        <v>0</v>
      </c>
      <c r="AD750">
        <v>4</v>
      </c>
      <c r="AE750">
        <v>2</v>
      </c>
      <c r="AF750">
        <v>3</v>
      </c>
      <c r="AG750">
        <v>0.33500000000000002</v>
      </c>
      <c r="AH750">
        <v>109</v>
      </c>
      <c r="AI750">
        <v>129</v>
      </c>
      <c r="AJ750" t="s">
        <v>568</v>
      </c>
    </row>
    <row r="751" spans="1:36" x14ac:dyDescent="0.45">
      <c r="A751">
        <v>750</v>
      </c>
      <c r="C751" t="s">
        <v>142</v>
      </c>
      <c r="D751" t="str">
        <f t="shared" si="11"/>
        <v>Jonathan India2022</v>
      </c>
      <c r="E751" t="s">
        <v>1395</v>
      </c>
      <c r="F751">
        <v>2022</v>
      </c>
      <c r="G751">
        <v>63</v>
      </c>
      <c r="H751">
        <v>262</v>
      </c>
      <c r="I751">
        <v>431</v>
      </c>
      <c r="J751">
        <v>60</v>
      </c>
      <c r="K751">
        <v>230</v>
      </c>
      <c r="L751">
        <v>32</v>
      </c>
      <c r="M751">
        <v>60</v>
      </c>
      <c r="N751">
        <v>10</v>
      </c>
      <c r="O751">
        <v>2</v>
      </c>
      <c r="P751">
        <v>6</v>
      </c>
      <c r="Q751">
        <v>26</v>
      </c>
      <c r="R751">
        <v>1</v>
      </c>
      <c r="S751">
        <v>1</v>
      </c>
      <c r="T751">
        <v>25</v>
      </c>
      <c r="U751">
        <v>52</v>
      </c>
      <c r="V751">
        <v>0.26100000000000001</v>
      </c>
      <c r="W751">
        <v>0.35099999999999998</v>
      </c>
      <c r="X751">
        <v>0.4</v>
      </c>
      <c r="Y751">
        <v>0.751</v>
      </c>
      <c r="Z751">
        <v>92</v>
      </c>
      <c r="AA751">
        <v>2</v>
      </c>
      <c r="AB751">
        <v>7</v>
      </c>
      <c r="AC751">
        <v>0</v>
      </c>
      <c r="AD751">
        <v>0</v>
      </c>
      <c r="AE751">
        <v>1</v>
      </c>
      <c r="AF751">
        <v>3</v>
      </c>
      <c r="AG751">
        <v>0.314</v>
      </c>
      <c r="AH751">
        <v>113</v>
      </c>
      <c r="AI751">
        <v>114</v>
      </c>
      <c r="AJ751" t="s">
        <v>143</v>
      </c>
    </row>
    <row r="752" spans="1:36" x14ac:dyDescent="0.45">
      <c r="A752">
        <v>751</v>
      </c>
      <c r="C752" t="s">
        <v>1229</v>
      </c>
      <c r="D752" t="str">
        <f t="shared" si="11"/>
        <v>Travis Jankowski2016</v>
      </c>
      <c r="E752" t="s">
        <v>1395</v>
      </c>
      <c r="F752">
        <v>2016</v>
      </c>
      <c r="G752">
        <v>68</v>
      </c>
      <c r="H752">
        <v>262</v>
      </c>
      <c r="I752">
        <v>383</v>
      </c>
      <c r="J752">
        <v>62</v>
      </c>
      <c r="K752">
        <v>234</v>
      </c>
      <c r="L752">
        <v>31</v>
      </c>
      <c r="M752">
        <v>56</v>
      </c>
      <c r="N752">
        <v>12</v>
      </c>
      <c r="O752">
        <v>1</v>
      </c>
      <c r="P752">
        <v>1</v>
      </c>
      <c r="Q752">
        <v>6</v>
      </c>
      <c r="R752">
        <v>16</v>
      </c>
      <c r="S752">
        <v>9</v>
      </c>
      <c r="T752">
        <v>24</v>
      </c>
      <c r="U752">
        <v>64</v>
      </c>
      <c r="V752">
        <v>0.23899999999999999</v>
      </c>
      <c r="W752">
        <v>0.315</v>
      </c>
      <c r="X752">
        <v>0.312</v>
      </c>
      <c r="Y752">
        <v>0.627</v>
      </c>
      <c r="Z752">
        <v>73</v>
      </c>
      <c r="AA752">
        <v>3</v>
      </c>
      <c r="AB752">
        <v>2</v>
      </c>
      <c r="AC752">
        <v>1</v>
      </c>
      <c r="AD752">
        <v>0</v>
      </c>
      <c r="AE752">
        <v>0</v>
      </c>
      <c r="AF752">
        <v>1</v>
      </c>
      <c r="AG752">
        <v>0.32500000000000001</v>
      </c>
      <c r="AH752">
        <v>95</v>
      </c>
      <c r="AI752">
        <v>74</v>
      </c>
      <c r="AJ752" t="s">
        <v>1230</v>
      </c>
    </row>
    <row r="753" spans="1:36" x14ac:dyDescent="0.45">
      <c r="A753">
        <v>752</v>
      </c>
      <c r="C753" t="s">
        <v>465</v>
      </c>
      <c r="D753" t="str">
        <f t="shared" si="11"/>
        <v>Joe Mauer2018</v>
      </c>
      <c r="E753" t="s">
        <v>1395</v>
      </c>
      <c r="F753">
        <v>2018</v>
      </c>
      <c r="G753">
        <v>62</v>
      </c>
      <c r="H753">
        <v>262</v>
      </c>
      <c r="I753">
        <v>543</v>
      </c>
      <c r="J753">
        <v>56</v>
      </c>
      <c r="K753">
        <v>244</v>
      </c>
      <c r="L753">
        <v>32</v>
      </c>
      <c r="M753">
        <v>71</v>
      </c>
      <c r="N753">
        <v>14</v>
      </c>
      <c r="O753">
        <v>1</v>
      </c>
      <c r="P753">
        <v>3</v>
      </c>
      <c r="Q753">
        <v>19</v>
      </c>
      <c r="R753">
        <v>0</v>
      </c>
      <c r="S753">
        <v>1</v>
      </c>
      <c r="T753">
        <v>17</v>
      </c>
      <c r="U753">
        <v>51</v>
      </c>
      <c r="V753">
        <v>0.29099999999999998</v>
      </c>
      <c r="W753">
        <v>0.33600000000000002</v>
      </c>
      <c r="X753">
        <v>0.39300000000000002</v>
      </c>
      <c r="Y753">
        <v>0.72899999999999998</v>
      </c>
      <c r="Z753">
        <v>96</v>
      </c>
      <c r="AA753">
        <v>3</v>
      </c>
      <c r="AB753">
        <v>0</v>
      </c>
      <c r="AC753">
        <v>0</v>
      </c>
      <c r="AD753">
        <v>1</v>
      </c>
      <c r="AE753">
        <v>3</v>
      </c>
      <c r="AF753">
        <v>1</v>
      </c>
      <c r="AG753">
        <v>0.35599999999999998</v>
      </c>
      <c r="AH753">
        <v>99</v>
      </c>
      <c r="AI753">
        <v>101</v>
      </c>
      <c r="AJ753" t="s">
        <v>466</v>
      </c>
    </row>
    <row r="754" spans="1:36" x14ac:dyDescent="0.45">
      <c r="A754">
        <v>753</v>
      </c>
      <c r="C754" t="s">
        <v>102</v>
      </c>
      <c r="D754" t="str">
        <f t="shared" si="11"/>
        <v>Whit Merrifield2023</v>
      </c>
      <c r="E754" t="s">
        <v>1395</v>
      </c>
      <c r="F754">
        <v>2023</v>
      </c>
      <c r="G754">
        <v>63</v>
      </c>
      <c r="H754">
        <v>262</v>
      </c>
      <c r="I754">
        <v>592</v>
      </c>
      <c r="J754">
        <v>58</v>
      </c>
      <c r="K754">
        <v>246</v>
      </c>
      <c r="L754">
        <v>30</v>
      </c>
      <c r="M754">
        <v>63</v>
      </c>
      <c r="N754">
        <v>10</v>
      </c>
      <c r="O754">
        <v>0</v>
      </c>
      <c r="P754">
        <v>6</v>
      </c>
      <c r="Q754">
        <v>29</v>
      </c>
      <c r="R754">
        <v>7</v>
      </c>
      <c r="S754">
        <v>3</v>
      </c>
      <c r="T754">
        <v>12</v>
      </c>
      <c r="U754">
        <v>44</v>
      </c>
      <c r="V754">
        <v>0.25600000000000001</v>
      </c>
      <c r="W754">
        <v>0.28599999999999998</v>
      </c>
      <c r="X754">
        <v>0.37</v>
      </c>
      <c r="Y754">
        <v>0.65600000000000003</v>
      </c>
      <c r="Z754">
        <v>91</v>
      </c>
      <c r="AA754">
        <v>6</v>
      </c>
      <c r="AB754">
        <v>0</v>
      </c>
      <c r="AC754">
        <v>0</v>
      </c>
      <c r="AD754">
        <v>4</v>
      </c>
      <c r="AE754">
        <v>2</v>
      </c>
      <c r="AF754">
        <v>1</v>
      </c>
      <c r="AG754">
        <v>0.28499999999999998</v>
      </c>
      <c r="AH754">
        <v>87</v>
      </c>
      <c r="AI754">
        <v>77</v>
      </c>
      <c r="AJ754" t="s">
        <v>103</v>
      </c>
    </row>
    <row r="755" spans="1:36" x14ac:dyDescent="0.45">
      <c r="A755">
        <v>754</v>
      </c>
      <c r="C755" t="s">
        <v>1416</v>
      </c>
      <c r="D755" t="str">
        <f t="shared" si="11"/>
        <v>Víctor Reyes2019</v>
      </c>
      <c r="E755" t="s">
        <v>1395</v>
      </c>
      <c r="F755">
        <v>2019</v>
      </c>
      <c r="G755">
        <v>59</v>
      </c>
      <c r="H755">
        <v>262</v>
      </c>
      <c r="I755">
        <v>292</v>
      </c>
      <c r="J755">
        <v>58</v>
      </c>
      <c r="K755">
        <v>249</v>
      </c>
      <c r="L755">
        <v>24</v>
      </c>
      <c r="M755">
        <v>78</v>
      </c>
      <c r="N755">
        <v>16</v>
      </c>
      <c r="O755">
        <v>4</v>
      </c>
      <c r="P755">
        <v>3</v>
      </c>
      <c r="Q755">
        <v>22</v>
      </c>
      <c r="R755">
        <v>8</v>
      </c>
      <c r="S755">
        <v>2</v>
      </c>
      <c r="T755">
        <v>11</v>
      </c>
      <c r="U755">
        <v>60</v>
      </c>
      <c r="V755">
        <v>0.313</v>
      </c>
      <c r="W755">
        <v>0.34</v>
      </c>
      <c r="X755">
        <v>0.44600000000000001</v>
      </c>
      <c r="Y755">
        <v>0.78600000000000003</v>
      </c>
      <c r="Z755">
        <v>111</v>
      </c>
      <c r="AA755">
        <v>5</v>
      </c>
      <c r="AB755">
        <v>0</v>
      </c>
      <c r="AC755">
        <v>0</v>
      </c>
      <c r="AD755">
        <v>2</v>
      </c>
      <c r="AE755">
        <v>0</v>
      </c>
      <c r="AF755">
        <v>1</v>
      </c>
      <c r="AG755">
        <v>0.39900000000000002</v>
      </c>
      <c r="AH755">
        <v>105</v>
      </c>
      <c r="AI755">
        <v>107</v>
      </c>
      <c r="AJ755" t="s">
        <v>1417</v>
      </c>
    </row>
    <row r="756" spans="1:36" x14ac:dyDescent="0.45">
      <c r="A756">
        <v>755</v>
      </c>
      <c r="C756" t="s">
        <v>699</v>
      </c>
      <c r="D756" t="str">
        <f t="shared" si="11"/>
        <v>Anthony Volpe2023</v>
      </c>
      <c r="E756" t="s">
        <v>1395</v>
      </c>
      <c r="F756">
        <v>2023</v>
      </c>
      <c r="G756">
        <v>68</v>
      </c>
      <c r="H756">
        <v>262</v>
      </c>
      <c r="I756">
        <v>601</v>
      </c>
      <c r="J756">
        <v>65</v>
      </c>
      <c r="K756">
        <v>235</v>
      </c>
      <c r="L756">
        <v>24</v>
      </c>
      <c r="M756">
        <v>47</v>
      </c>
      <c r="N756">
        <v>13</v>
      </c>
      <c r="O756">
        <v>1</v>
      </c>
      <c r="P756">
        <v>8</v>
      </c>
      <c r="Q756">
        <v>27</v>
      </c>
      <c r="R756">
        <v>8</v>
      </c>
      <c r="S756">
        <v>3</v>
      </c>
      <c r="T756">
        <v>22</v>
      </c>
      <c r="U756">
        <v>69</v>
      </c>
      <c r="V756">
        <v>0.2</v>
      </c>
      <c r="W756">
        <v>0.27900000000000003</v>
      </c>
      <c r="X756">
        <v>0.36599999999999999</v>
      </c>
      <c r="Y756">
        <v>0.64500000000000002</v>
      </c>
      <c r="Z756">
        <v>86</v>
      </c>
      <c r="AA756">
        <v>3</v>
      </c>
      <c r="AB756">
        <v>4</v>
      </c>
      <c r="AC756">
        <v>0</v>
      </c>
      <c r="AD756">
        <v>1</v>
      </c>
      <c r="AE756">
        <v>0</v>
      </c>
      <c r="AF756">
        <v>3</v>
      </c>
      <c r="AG756">
        <v>0.245</v>
      </c>
      <c r="AH756">
        <v>94</v>
      </c>
      <c r="AI756">
        <v>74</v>
      </c>
      <c r="AJ756" t="s">
        <v>700</v>
      </c>
    </row>
    <row r="757" spans="1:36" x14ac:dyDescent="0.45">
      <c r="A757">
        <v>756</v>
      </c>
      <c r="C757" t="s">
        <v>539</v>
      </c>
      <c r="D757" t="str">
        <f t="shared" si="11"/>
        <v>Jay Bruce2017</v>
      </c>
      <c r="E757" t="s">
        <v>1395</v>
      </c>
      <c r="F757">
        <v>2017</v>
      </c>
      <c r="G757">
        <v>65</v>
      </c>
      <c r="H757">
        <v>261</v>
      </c>
      <c r="I757">
        <v>617</v>
      </c>
      <c r="J757">
        <v>63</v>
      </c>
      <c r="K757">
        <v>235</v>
      </c>
      <c r="L757">
        <v>34</v>
      </c>
      <c r="M757">
        <v>56</v>
      </c>
      <c r="N757">
        <v>11</v>
      </c>
      <c r="O757">
        <v>2</v>
      </c>
      <c r="P757">
        <v>13</v>
      </c>
      <c r="Q757">
        <v>42</v>
      </c>
      <c r="R757">
        <v>1</v>
      </c>
      <c r="S757">
        <v>0</v>
      </c>
      <c r="T757">
        <v>24</v>
      </c>
      <c r="U757">
        <v>62</v>
      </c>
      <c r="V757">
        <v>0.23799999999999999</v>
      </c>
      <c r="W757">
        <v>0.31</v>
      </c>
      <c r="X757">
        <v>0.46800000000000003</v>
      </c>
      <c r="Y757">
        <v>0.77800000000000002</v>
      </c>
      <c r="Z757">
        <v>110</v>
      </c>
      <c r="AA757">
        <v>2</v>
      </c>
      <c r="AB757">
        <v>1</v>
      </c>
      <c r="AC757">
        <v>0</v>
      </c>
      <c r="AD757">
        <v>1</v>
      </c>
      <c r="AE757">
        <v>0</v>
      </c>
      <c r="AF757">
        <v>2</v>
      </c>
      <c r="AG757">
        <v>0.26700000000000002</v>
      </c>
      <c r="AH757">
        <v>88</v>
      </c>
      <c r="AI757">
        <v>105</v>
      </c>
      <c r="AJ757" t="s">
        <v>540</v>
      </c>
    </row>
    <row r="758" spans="1:36" x14ac:dyDescent="0.45">
      <c r="A758">
        <v>757</v>
      </c>
      <c r="C758" t="s">
        <v>52</v>
      </c>
      <c r="D758" t="str">
        <f t="shared" si="11"/>
        <v>Matt Carpenter2017</v>
      </c>
      <c r="E758" t="s">
        <v>1395</v>
      </c>
      <c r="F758">
        <v>2017</v>
      </c>
      <c r="G758">
        <v>62</v>
      </c>
      <c r="H758">
        <v>261</v>
      </c>
      <c r="I758">
        <v>622</v>
      </c>
      <c r="J758">
        <v>61</v>
      </c>
      <c r="K758">
        <v>210</v>
      </c>
      <c r="L758">
        <v>40</v>
      </c>
      <c r="M758">
        <v>52</v>
      </c>
      <c r="N758">
        <v>14</v>
      </c>
      <c r="O758">
        <v>1</v>
      </c>
      <c r="P758">
        <v>9</v>
      </c>
      <c r="Q758">
        <v>27</v>
      </c>
      <c r="R758">
        <v>1</v>
      </c>
      <c r="S758">
        <v>0</v>
      </c>
      <c r="T758">
        <v>46</v>
      </c>
      <c r="U758">
        <v>58</v>
      </c>
      <c r="V758">
        <v>0.248</v>
      </c>
      <c r="W758">
        <v>0.39200000000000002</v>
      </c>
      <c r="X758">
        <v>0.45200000000000001</v>
      </c>
      <c r="Y758">
        <v>0.84499999999999997</v>
      </c>
      <c r="Z758">
        <v>95</v>
      </c>
      <c r="AA758">
        <v>2</v>
      </c>
      <c r="AB758">
        <v>4</v>
      </c>
      <c r="AC758">
        <v>1</v>
      </c>
      <c r="AD758">
        <v>0</v>
      </c>
      <c r="AE758">
        <v>1</v>
      </c>
      <c r="AF758">
        <v>1</v>
      </c>
      <c r="AG758">
        <v>0.30099999999999999</v>
      </c>
      <c r="AH758">
        <v>102</v>
      </c>
      <c r="AI758">
        <v>127</v>
      </c>
      <c r="AJ758" t="s">
        <v>53</v>
      </c>
    </row>
    <row r="759" spans="1:36" x14ac:dyDescent="0.45">
      <c r="A759">
        <v>758</v>
      </c>
      <c r="C759" t="s">
        <v>304</v>
      </c>
      <c r="D759" t="str">
        <f t="shared" si="11"/>
        <v>Yoenis Céspedes2014</v>
      </c>
      <c r="E759" t="s">
        <v>1395</v>
      </c>
      <c r="F759">
        <v>2014</v>
      </c>
      <c r="G759">
        <v>62</v>
      </c>
      <c r="H759">
        <v>261</v>
      </c>
      <c r="I759">
        <v>645</v>
      </c>
      <c r="J759">
        <v>60</v>
      </c>
      <c r="K759">
        <v>247</v>
      </c>
      <c r="L759">
        <v>36</v>
      </c>
      <c r="M759">
        <v>69</v>
      </c>
      <c r="N759">
        <v>15</v>
      </c>
      <c r="O759">
        <v>3</v>
      </c>
      <c r="P759">
        <v>8</v>
      </c>
      <c r="Q759">
        <v>44</v>
      </c>
      <c r="R759">
        <v>6</v>
      </c>
      <c r="S759">
        <v>0</v>
      </c>
      <c r="T759">
        <v>8</v>
      </c>
      <c r="U759">
        <v>55</v>
      </c>
      <c r="V759">
        <v>0.27900000000000003</v>
      </c>
      <c r="W759">
        <v>0.30299999999999999</v>
      </c>
      <c r="X759">
        <v>0.46200000000000002</v>
      </c>
      <c r="Y759">
        <v>0.76400000000000001</v>
      </c>
      <c r="Z759">
        <v>114</v>
      </c>
      <c r="AA759">
        <v>5</v>
      </c>
      <c r="AB759">
        <v>2</v>
      </c>
      <c r="AC759">
        <v>0</v>
      </c>
      <c r="AD759">
        <v>4</v>
      </c>
      <c r="AE759">
        <v>0</v>
      </c>
      <c r="AF759">
        <v>4</v>
      </c>
      <c r="AG759">
        <v>0.32500000000000001</v>
      </c>
      <c r="AH759">
        <v>103</v>
      </c>
      <c r="AI759">
        <v>119</v>
      </c>
      <c r="AJ759" t="s">
        <v>305</v>
      </c>
    </row>
    <row r="760" spans="1:36" x14ac:dyDescent="0.45">
      <c r="A760">
        <v>759</v>
      </c>
      <c r="C760" t="s">
        <v>1011</v>
      </c>
      <c r="D760" t="str">
        <f t="shared" si="11"/>
        <v>Chris Coghlan2014</v>
      </c>
      <c r="E760" t="s">
        <v>1395</v>
      </c>
      <c r="F760">
        <v>2014</v>
      </c>
      <c r="G760">
        <v>67</v>
      </c>
      <c r="H760">
        <v>261</v>
      </c>
      <c r="I760">
        <v>432</v>
      </c>
      <c r="J760">
        <v>57</v>
      </c>
      <c r="K760">
        <v>236</v>
      </c>
      <c r="L760">
        <v>26</v>
      </c>
      <c r="M760">
        <v>68</v>
      </c>
      <c r="N760">
        <v>17</v>
      </c>
      <c r="O760">
        <v>3</v>
      </c>
      <c r="P760">
        <v>4</v>
      </c>
      <c r="Q760">
        <v>25</v>
      </c>
      <c r="R760">
        <v>3</v>
      </c>
      <c r="S760">
        <v>3</v>
      </c>
      <c r="T760">
        <v>21</v>
      </c>
      <c r="U760">
        <v>50</v>
      </c>
      <c r="V760">
        <v>0.28799999999999998</v>
      </c>
      <c r="W760">
        <v>0.35</v>
      </c>
      <c r="X760">
        <v>0.436</v>
      </c>
      <c r="Y760">
        <v>0.78600000000000003</v>
      </c>
      <c r="Z760">
        <v>103</v>
      </c>
      <c r="AA760">
        <v>5</v>
      </c>
      <c r="AB760">
        <v>2</v>
      </c>
      <c r="AC760">
        <v>1</v>
      </c>
      <c r="AD760">
        <v>1</v>
      </c>
      <c r="AE760">
        <v>1</v>
      </c>
      <c r="AF760">
        <v>1</v>
      </c>
      <c r="AG760">
        <v>0.35</v>
      </c>
      <c r="AH760">
        <v>96</v>
      </c>
      <c r="AI760">
        <v>127</v>
      </c>
      <c r="AJ760" t="s">
        <v>1012</v>
      </c>
    </row>
    <row r="761" spans="1:36" x14ac:dyDescent="0.45">
      <c r="A761">
        <v>760</v>
      </c>
      <c r="C761" t="s">
        <v>391</v>
      </c>
      <c r="D761" t="str">
        <f t="shared" si="11"/>
        <v>Ty France2022</v>
      </c>
      <c r="E761" t="s">
        <v>1395</v>
      </c>
      <c r="F761">
        <v>2022</v>
      </c>
      <c r="G761">
        <v>61</v>
      </c>
      <c r="H761">
        <v>261</v>
      </c>
      <c r="I761">
        <v>613</v>
      </c>
      <c r="J761">
        <v>59</v>
      </c>
      <c r="K761">
        <v>236</v>
      </c>
      <c r="L761">
        <v>30</v>
      </c>
      <c r="M761">
        <v>54</v>
      </c>
      <c r="N761">
        <v>9</v>
      </c>
      <c r="O761">
        <v>1</v>
      </c>
      <c r="P761">
        <v>9</v>
      </c>
      <c r="Q761">
        <v>34</v>
      </c>
      <c r="R761">
        <v>0</v>
      </c>
      <c r="S761">
        <v>0</v>
      </c>
      <c r="T761">
        <v>14</v>
      </c>
      <c r="U761">
        <v>42</v>
      </c>
      <c r="V761">
        <v>0.22900000000000001</v>
      </c>
      <c r="W761">
        <v>0.28699999999999998</v>
      </c>
      <c r="X761">
        <v>0.39</v>
      </c>
      <c r="Y761">
        <v>0.67700000000000005</v>
      </c>
      <c r="Z761">
        <v>92</v>
      </c>
      <c r="AA761">
        <v>12</v>
      </c>
      <c r="AB761">
        <v>7</v>
      </c>
      <c r="AC761">
        <v>0</v>
      </c>
      <c r="AD761">
        <v>4</v>
      </c>
      <c r="AE761">
        <v>1</v>
      </c>
      <c r="AF761">
        <v>2</v>
      </c>
      <c r="AG761">
        <v>0.23799999999999999</v>
      </c>
      <c r="AH761">
        <v>74</v>
      </c>
      <c r="AI761">
        <v>91</v>
      </c>
      <c r="AJ761" t="s">
        <v>392</v>
      </c>
    </row>
    <row r="762" spans="1:36" x14ac:dyDescent="0.45">
      <c r="A762">
        <v>761</v>
      </c>
      <c r="C762" t="s">
        <v>623</v>
      </c>
      <c r="D762" t="str">
        <f t="shared" si="11"/>
        <v>Trent Grisham2021</v>
      </c>
      <c r="E762" t="s">
        <v>1395</v>
      </c>
      <c r="F762">
        <v>2021</v>
      </c>
      <c r="G762">
        <v>68</v>
      </c>
      <c r="H762">
        <v>261</v>
      </c>
      <c r="I762">
        <v>527</v>
      </c>
      <c r="J762">
        <v>58</v>
      </c>
      <c r="K762">
        <v>228</v>
      </c>
      <c r="L762">
        <v>26</v>
      </c>
      <c r="M762">
        <v>48</v>
      </c>
      <c r="N762">
        <v>14</v>
      </c>
      <c r="O762">
        <v>1</v>
      </c>
      <c r="P762">
        <v>4</v>
      </c>
      <c r="Q762">
        <v>26</v>
      </c>
      <c r="R762">
        <v>5</v>
      </c>
      <c r="S762">
        <v>3</v>
      </c>
      <c r="T762">
        <v>25</v>
      </c>
      <c r="U762">
        <v>58</v>
      </c>
      <c r="V762">
        <v>0.21099999999999999</v>
      </c>
      <c r="W762">
        <v>0.29599999999999999</v>
      </c>
      <c r="X762">
        <v>0.33300000000000002</v>
      </c>
      <c r="Y762">
        <v>0.63</v>
      </c>
      <c r="Z762">
        <v>76</v>
      </c>
      <c r="AA762">
        <v>5</v>
      </c>
      <c r="AB762">
        <v>4</v>
      </c>
      <c r="AC762">
        <v>1</v>
      </c>
      <c r="AD762">
        <v>3</v>
      </c>
      <c r="AE762">
        <v>2</v>
      </c>
      <c r="AF762">
        <v>3</v>
      </c>
      <c r="AG762">
        <v>0.26</v>
      </c>
      <c r="AH762">
        <v>71</v>
      </c>
      <c r="AI762">
        <v>72</v>
      </c>
      <c r="AJ762" t="s">
        <v>624</v>
      </c>
    </row>
    <row r="763" spans="1:36" x14ac:dyDescent="0.45">
      <c r="A763">
        <v>762</v>
      </c>
      <c r="C763" t="s">
        <v>204</v>
      </c>
      <c r="D763" t="str">
        <f t="shared" si="11"/>
        <v>Vladimir Guerrero Jr.2019</v>
      </c>
      <c r="E763" t="s">
        <v>1395</v>
      </c>
      <c r="F763">
        <v>2019</v>
      </c>
      <c r="G763">
        <v>62</v>
      </c>
      <c r="H763">
        <v>261</v>
      </c>
      <c r="I763">
        <v>514</v>
      </c>
      <c r="J763">
        <v>60</v>
      </c>
      <c r="K763">
        <v>239</v>
      </c>
      <c r="L763">
        <v>23</v>
      </c>
      <c r="M763">
        <v>70</v>
      </c>
      <c r="N763">
        <v>13</v>
      </c>
      <c r="O763">
        <v>2</v>
      </c>
      <c r="P763">
        <v>7</v>
      </c>
      <c r="Q763">
        <v>44</v>
      </c>
      <c r="R763">
        <v>0</v>
      </c>
      <c r="S763">
        <v>0</v>
      </c>
      <c r="T763">
        <v>20</v>
      </c>
      <c r="U763">
        <v>44</v>
      </c>
      <c r="V763">
        <v>0.29299999999999998</v>
      </c>
      <c r="W763">
        <v>0.34899999999999998</v>
      </c>
      <c r="X763">
        <v>0.45200000000000001</v>
      </c>
      <c r="Y763">
        <v>0.80100000000000005</v>
      </c>
      <c r="Z763">
        <v>108</v>
      </c>
      <c r="AA763">
        <v>5</v>
      </c>
      <c r="AB763">
        <v>1</v>
      </c>
      <c r="AC763">
        <v>0</v>
      </c>
      <c r="AD763">
        <v>1</v>
      </c>
      <c r="AE763">
        <v>0</v>
      </c>
      <c r="AF763">
        <v>2</v>
      </c>
      <c r="AG763">
        <v>0.33300000000000002</v>
      </c>
      <c r="AH763">
        <v>107</v>
      </c>
      <c r="AI763">
        <v>111</v>
      </c>
      <c r="AJ763" t="s">
        <v>205</v>
      </c>
    </row>
    <row r="764" spans="1:36" x14ac:dyDescent="0.45">
      <c r="A764">
        <v>763</v>
      </c>
      <c r="C764" t="s">
        <v>633</v>
      </c>
      <c r="D764" t="str">
        <f t="shared" si="11"/>
        <v>Ryon Healy2017</v>
      </c>
      <c r="E764" t="s">
        <v>1395</v>
      </c>
      <c r="F764">
        <v>2017</v>
      </c>
      <c r="G764">
        <v>64</v>
      </c>
      <c r="H764">
        <v>261</v>
      </c>
      <c r="I764">
        <v>605</v>
      </c>
      <c r="J764">
        <v>63</v>
      </c>
      <c r="K764">
        <v>249</v>
      </c>
      <c r="L764">
        <v>29</v>
      </c>
      <c r="M764">
        <v>68</v>
      </c>
      <c r="N764">
        <v>10</v>
      </c>
      <c r="O764">
        <v>0</v>
      </c>
      <c r="P764">
        <v>6</v>
      </c>
      <c r="Q764">
        <v>26</v>
      </c>
      <c r="R764">
        <v>0</v>
      </c>
      <c r="S764">
        <v>0</v>
      </c>
      <c r="T764">
        <v>10</v>
      </c>
      <c r="U764">
        <v>50</v>
      </c>
      <c r="V764">
        <v>0.27300000000000002</v>
      </c>
      <c r="W764">
        <v>0.30299999999999999</v>
      </c>
      <c r="X764">
        <v>0.38600000000000001</v>
      </c>
      <c r="Y764">
        <v>0.68799999999999994</v>
      </c>
      <c r="Z764">
        <v>96</v>
      </c>
      <c r="AA764">
        <v>8</v>
      </c>
      <c r="AB764">
        <v>1</v>
      </c>
      <c r="AC764">
        <v>0</v>
      </c>
      <c r="AD764">
        <v>1</v>
      </c>
      <c r="AE764">
        <v>0</v>
      </c>
      <c r="AF764">
        <v>5</v>
      </c>
      <c r="AG764">
        <v>0.32</v>
      </c>
      <c r="AH764">
        <v>86</v>
      </c>
      <c r="AI764">
        <v>84</v>
      </c>
      <c r="AJ764" t="s">
        <v>634</v>
      </c>
    </row>
    <row r="765" spans="1:36" x14ac:dyDescent="0.45">
      <c r="A765">
        <v>764</v>
      </c>
      <c r="C765" t="s">
        <v>483</v>
      </c>
      <c r="D765" t="str">
        <f t="shared" si="11"/>
        <v>Ryan McMahon2021</v>
      </c>
      <c r="E765" t="s">
        <v>1395</v>
      </c>
      <c r="F765">
        <v>2021</v>
      </c>
      <c r="G765">
        <v>65</v>
      </c>
      <c r="H765">
        <v>261</v>
      </c>
      <c r="I765">
        <v>596</v>
      </c>
      <c r="J765">
        <v>61</v>
      </c>
      <c r="K765">
        <v>226</v>
      </c>
      <c r="L765">
        <v>30</v>
      </c>
      <c r="M765">
        <v>57</v>
      </c>
      <c r="N765">
        <v>16</v>
      </c>
      <c r="O765">
        <v>0</v>
      </c>
      <c r="P765">
        <v>7</v>
      </c>
      <c r="Q765">
        <v>39</v>
      </c>
      <c r="R765">
        <v>2</v>
      </c>
      <c r="S765">
        <v>1</v>
      </c>
      <c r="T765">
        <v>31</v>
      </c>
      <c r="U765">
        <v>57</v>
      </c>
      <c r="V765">
        <v>0.252</v>
      </c>
      <c r="W765">
        <v>0.34899999999999998</v>
      </c>
      <c r="X765">
        <v>0.41599999999999998</v>
      </c>
      <c r="Y765">
        <v>0.76500000000000001</v>
      </c>
      <c r="Z765">
        <v>94</v>
      </c>
      <c r="AA765">
        <v>9</v>
      </c>
      <c r="AB765">
        <v>3</v>
      </c>
      <c r="AC765">
        <v>0</v>
      </c>
      <c r="AD765">
        <v>1</v>
      </c>
      <c r="AE765">
        <v>0</v>
      </c>
      <c r="AF765">
        <v>1</v>
      </c>
      <c r="AG765">
        <v>0.307</v>
      </c>
      <c r="AH765">
        <v>98</v>
      </c>
      <c r="AI765">
        <v>108</v>
      </c>
      <c r="AJ765" t="s">
        <v>484</v>
      </c>
    </row>
    <row r="766" spans="1:36" x14ac:dyDescent="0.45">
      <c r="A766">
        <v>765</v>
      </c>
      <c r="C766" t="s">
        <v>535</v>
      </c>
      <c r="D766" t="str">
        <f t="shared" si="11"/>
        <v>Stephen Piscotty2018</v>
      </c>
      <c r="E766" t="s">
        <v>1395</v>
      </c>
      <c r="F766">
        <v>2018</v>
      </c>
      <c r="G766">
        <v>63</v>
      </c>
      <c r="H766">
        <v>261</v>
      </c>
      <c r="I766">
        <v>605</v>
      </c>
      <c r="J766">
        <v>63</v>
      </c>
      <c r="K766">
        <v>235</v>
      </c>
      <c r="L766">
        <v>35</v>
      </c>
      <c r="M766">
        <v>64</v>
      </c>
      <c r="N766">
        <v>17</v>
      </c>
      <c r="O766">
        <v>0</v>
      </c>
      <c r="P766">
        <v>15</v>
      </c>
      <c r="Q766">
        <v>42</v>
      </c>
      <c r="R766">
        <v>1</v>
      </c>
      <c r="S766">
        <v>0</v>
      </c>
      <c r="T766">
        <v>18</v>
      </c>
      <c r="U766">
        <v>45</v>
      </c>
      <c r="V766">
        <v>0.27200000000000002</v>
      </c>
      <c r="W766">
        <v>0.33700000000000002</v>
      </c>
      <c r="X766">
        <v>0.53600000000000003</v>
      </c>
      <c r="Y766">
        <v>0.873</v>
      </c>
      <c r="Z766">
        <v>126</v>
      </c>
      <c r="AA766">
        <v>8</v>
      </c>
      <c r="AB766">
        <v>6</v>
      </c>
      <c r="AC766">
        <v>0</v>
      </c>
      <c r="AD766">
        <v>2</v>
      </c>
      <c r="AE766">
        <v>0</v>
      </c>
      <c r="AF766">
        <v>0</v>
      </c>
      <c r="AG766">
        <v>0.27700000000000002</v>
      </c>
      <c r="AH766">
        <v>111</v>
      </c>
      <c r="AI766">
        <v>136</v>
      </c>
      <c r="AJ766" t="s">
        <v>536</v>
      </c>
    </row>
    <row r="767" spans="1:36" x14ac:dyDescent="0.45">
      <c r="A767">
        <v>766</v>
      </c>
      <c r="C767" t="s">
        <v>703</v>
      </c>
      <c r="D767" t="str">
        <f t="shared" si="11"/>
        <v>J.T. Realmuto2021</v>
      </c>
      <c r="E767" t="s">
        <v>1395</v>
      </c>
      <c r="F767">
        <v>2021</v>
      </c>
      <c r="G767">
        <v>64</v>
      </c>
      <c r="H767">
        <v>261</v>
      </c>
      <c r="I767">
        <v>537</v>
      </c>
      <c r="J767">
        <v>60</v>
      </c>
      <c r="K767">
        <v>241</v>
      </c>
      <c r="L767">
        <v>31</v>
      </c>
      <c r="M767">
        <v>62</v>
      </c>
      <c r="N767">
        <v>13</v>
      </c>
      <c r="O767">
        <v>2</v>
      </c>
      <c r="P767">
        <v>9</v>
      </c>
      <c r="Q767">
        <v>39</v>
      </c>
      <c r="R767">
        <v>8</v>
      </c>
      <c r="S767">
        <v>1</v>
      </c>
      <c r="T767">
        <v>15</v>
      </c>
      <c r="U767">
        <v>65</v>
      </c>
      <c r="V767">
        <v>0.25700000000000001</v>
      </c>
      <c r="W767">
        <v>0.314</v>
      </c>
      <c r="X767">
        <v>0.44</v>
      </c>
      <c r="Y767">
        <v>0.754</v>
      </c>
      <c r="Z767">
        <v>106</v>
      </c>
      <c r="AA767">
        <v>7</v>
      </c>
      <c r="AB767">
        <v>5</v>
      </c>
      <c r="AC767">
        <v>0</v>
      </c>
      <c r="AD767">
        <v>0</v>
      </c>
      <c r="AE767">
        <v>3</v>
      </c>
      <c r="AF767">
        <v>1</v>
      </c>
      <c r="AG767">
        <v>0.317</v>
      </c>
      <c r="AH767">
        <v>92</v>
      </c>
      <c r="AI767">
        <v>103</v>
      </c>
      <c r="AJ767" t="s">
        <v>704</v>
      </c>
    </row>
    <row r="768" spans="1:36" x14ac:dyDescent="0.45">
      <c r="A768">
        <v>767</v>
      </c>
      <c r="C768" t="s">
        <v>180</v>
      </c>
      <c r="D768" t="str">
        <f t="shared" si="11"/>
        <v>Domingo Santana2017</v>
      </c>
      <c r="E768" t="s">
        <v>1395</v>
      </c>
      <c r="F768">
        <v>2017</v>
      </c>
      <c r="G768">
        <v>65</v>
      </c>
      <c r="H768">
        <v>261</v>
      </c>
      <c r="I768">
        <v>607</v>
      </c>
      <c r="J768">
        <v>62</v>
      </c>
      <c r="K768">
        <v>229</v>
      </c>
      <c r="L768">
        <v>34</v>
      </c>
      <c r="M768">
        <v>60</v>
      </c>
      <c r="N768">
        <v>13</v>
      </c>
      <c r="O768">
        <v>0</v>
      </c>
      <c r="P768">
        <v>15</v>
      </c>
      <c r="Q768">
        <v>35</v>
      </c>
      <c r="R768">
        <v>6</v>
      </c>
      <c r="S768">
        <v>1</v>
      </c>
      <c r="T768">
        <v>29</v>
      </c>
      <c r="U768">
        <v>85</v>
      </c>
      <c r="V768">
        <v>0.26200000000000001</v>
      </c>
      <c r="W768">
        <v>0.35299999999999998</v>
      </c>
      <c r="X768">
        <v>0.51500000000000001</v>
      </c>
      <c r="Y768">
        <v>0.86799999999999999</v>
      </c>
      <c r="Z768">
        <v>118</v>
      </c>
      <c r="AA768">
        <v>4</v>
      </c>
      <c r="AB768">
        <v>3</v>
      </c>
      <c r="AC768">
        <v>0</v>
      </c>
      <c r="AD768">
        <v>0</v>
      </c>
      <c r="AE768">
        <v>0</v>
      </c>
      <c r="AF768">
        <v>2</v>
      </c>
      <c r="AG768">
        <v>0.34899999999999998</v>
      </c>
      <c r="AH768">
        <v>97</v>
      </c>
      <c r="AI768">
        <v>129</v>
      </c>
      <c r="AJ768" t="s">
        <v>181</v>
      </c>
    </row>
    <row r="769" spans="1:36" x14ac:dyDescent="0.45">
      <c r="A769">
        <v>768</v>
      </c>
      <c r="C769" t="s">
        <v>320</v>
      </c>
      <c r="D769" t="str">
        <f t="shared" si="11"/>
        <v>Lane Thomas2022</v>
      </c>
      <c r="E769" t="s">
        <v>1395</v>
      </c>
      <c r="F769">
        <v>2022</v>
      </c>
      <c r="G769">
        <v>64</v>
      </c>
      <c r="H769">
        <v>261</v>
      </c>
      <c r="I769">
        <v>548</v>
      </c>
      <c r="J769">
        <v>59</v>
      </c>
      <c r="K769">
        <v>235</v>
      </c>
      <c r="L769">
        <v>31</v>
      </c>
      <c r="M769">
        <v>62</v>
      </c>
      <c r="N769">
        <v>14</v>
      </c>
      <c r="O769">
        <v>1</v>
      </c>
      <c r="P769">
        <v>8</v>
      </c>
      <c r="Q769">
        <v>19</v>
      </c>
      <c r="R769">
        <v>7</v>
      </c>
      <c r="S769">
        <v>4</v>
      </c>
      <c r="T769">
        <v>21</v>
      </c>
      <c r="U769">
        <v>64</v>
      </c>
      <c r="V769">
        <v>0.26400000000000001</v>
      </c>
      <c r="W769">
        <v>0.33</v>
      </c>
      <c r="X769">
        <v>0.434</v>
      </c>
      <c r="Y769">
        <v>0.76400000000000001</v>
      </c>
      <c r="Z769">
        <v>102</v>
      </c>
      <c r="AA769">
        <v>4</v>
      </c>
      <c r="AB769">
        <v>3</v>
      </c>
      <c r="AC769">
        <v>0</v>
      </c>
      <c r="AD769">
        <v>2</v>
      </c>
      <c r="AE769">
        <v>0</v>
      </c>
      <c r="AF769">
        <v>3</v>
      </c>
      <c r="AG769">
        <v>0.32700000000000001</v>
      </c>
      <c r="AH769">
        <v>117</v>
      </c>
      <c r="AI769">
        <v>116</v>
      </c>
      <c r="AJ769" t="s">
        <v>321</v>
      </c>
    </row>
    <row r="770" spans="1:36" x14ac:dyDescent="0.45">
      <c r="A770">
        <v>769</v>
      </c>
      <c r="C770" t="s">
        <v>158</v>
      </c>
      <c r="D770" t="str">
        <f t="shared" si="11"/>
        <v>Todd Frazier2014</v>
      </c>
      <c r="E770" t="s">
        <v>1395</v>
      </c>
      <c r="F770">
        <v>2014</v>
      </c>
      <c r="G770">
        <v>63</v>
      </c>
      <c r="H770">
        <v>260</v>
      </c>
      <c r="I770">
        <v>660</v>
      </c>
      <c r="J770">
        <v>62</v>
      </c>
      <c r="K770">
        <v>235</v>
      </c>
      <c r="L770">
        <v>31</v>
      </c>
      <c r="M770">
        <v>58</v>
      </c>
      <c r="N770">
        <v>5</v>
      </c>
      <c r="O770">
        <v>0</v>
      </c>
      <c r="P770">
        <v>10</v>
      </c>
      <c r="Q770">
        <v>27</v>
      </c>
      <c r="R770">
        <v>6</v>
      </c>
      <c r="S770">
        <v>3</v>
      </c>
      <c r="T770">
        <v>20</v>
      </c>
      <c r="U770">
        <v>58</v>
      </c>
      <c r="V770">
        <v>0.247</v>
      </c>
      <c r="W770">
        <v>0.312</v>
      </c>
      <c r="X770">
        <v>0.39600000000000002</v>
      </c>
      <c r="Y770">
        <v>0.70699999999999996</v>
      </c>
      <c r="Z770">
        <v>93</v>
      </c>
      <c r="AA770">
        <v>4</v>
      </c>
      <c r="AB770">
        <v>3</v>
      </c>
      <c r="AC770">
        <v>0</v>
      </c>
      <c r="AD770">
        <v>2</v>
      </c>
      <c r="AE770">
        <v>1</v>
      </c>
      <c r="AF770">
        <v>4</v>
      </c>
      <c r="AG770">
        <v>0.28399999999999997</v>
      </c>
      <c r="AH770">
        <v>79</v>
      </c>
      <c r="AI770">
        <v>105</v>
      </c>
      <c r="AJ770" t="s">
        <v>159</v>
      </c>
    </row>
    <row r="771" spans="1:36" x14ac:dyDescent="0.45">
      <c r="A771">
        <v>770</v>
      </c>
      <c r="C771" t="s">
        <v>76</v>
      </c>
      <c r="D771" t="str">
        <f t="shared" ref="D771:D834" si="12">_xlfn.CONCAT(C771, F771)</f>
        <v>Paul Goldschmidt2022</v>
      </c>
      <c r="E771" t="s">
        <v>1395</v>
      </c>
      <c r="F771">
        <v>2022</v>
      </c>
      <c r="G771">
        <v>61</v>
      </c>
      <c r="H771">
        <v>260</v>
      </c>
      <c r="I771">
        <v>651</v>
      </c>
      <c r="J771">
        <v>61</v>
      </c>
      <c r="K771">
        <v>222</v>
      </c>
      <c r="L771">
        <v>42</v>
      </c>
      <c r="M771">
        <v>66</v>
      </c>
      <c r="N771">
        <v>13</v>
      </c>
      <c r="O771">
        <v>0</v>
      </c>
      <c r="P771">
        <v>15</v>
      </c>
      <c r="Q771">
        <v>45</v>
      </c>
      <c r="R771">
        <v>2</v>
      </c>
      <c r="S771">
        <v>0</v>
      </c>
      <c r="T771">
        <v>32</v>
      </c>
      <c r="U771">
        <v>58</v>
      </c>
      <c r="V771">
        <v>0.29699999999999999</v>
      </c>
      <c r="W771">
        <v>0.38900000000000001</v>
      </c>
      <c r="X771">
        <v>0.55900000000000005</v>
      </c>
      <c r="Y771">
        <v>0.94699999999999995</v>
      </c>
      <c r="Z771">
        <v>124</v>
      </c>
      <c r="AA771">
        <v>3</v>
      </c>
      <c r="AB771">
        <v>3</v>
      </c>
      <c r="AC771">
        <v>0</v>
      </c>
      <c r="AD771">
        <v>3</v>
      </c>
      <c r="AE771">
        <v>0</v>
      </c>
      <c r="AF771">
        <v>3</v>
      </c>
      <c r="AG771">
        <v>0.33600000000000002</v>
      </c>
      <c r="AH771">
        <v>93</v>
      </c>
      <c r="AI771">
        <v>166</v>
      </c>
      <c r="AJ771" t="s">
        <v>77</v>
      </c>
    </row>
    <row r="772" spans="1:36" x14ac:dyDescent="0.45">
      <c r="A772">
        <v>771</v>
      </c>
      <c r="C772" t="s">
        <v>401</v>
      </c>
      <c r="D772" t="str">
        <f t="shared" si="12"/>
        <v>Billy Hamilton2017</v>
      </c>
      <c r="E772" t="s">
        <v>1395</v>
      </c>
      <c r="F772">
        <v>2017</v>
      </c>
      <c r="G772">
        <v>58</v>
      </c>
      <c r="H772">
        <v>260</v>
      </c>
      <c r="I772">
        <v>633</v>
      </c>
      <c r="J772">
        <v>56</v>
      </c>
      <c r="K772">
        <v>239</v>
      </c>
      <c r="L772">
        <v>31</v>
      </c>
      <c r="M772">
        <v>61</v>
      </c>
      <c r="N772">
        <v>8</v>
      </c>
      <c r="O772">
        <v>5</v>
      </c>
      <c r="P772">
        <v>2</v>
      </c>
      <c r="Q772">
        <v>15</v>
      </c>
      <c r="R772">
        <v>21</v>
      </c>
      <c r="S772">
        <v>8</v>
      </c>
      <c r="T772">
        <v>17</v>
      </c>
      <c r="U772">
        <v>53</v>
      </c>
      <c r="V772">
        <v>0.255</v>
      </c>
      <c r="W772">
        <v>0.30399999999999999</v>
      </c>
      <c r="X772">
        <v>0.35599999999999998</v>
      </c>
      <c r="Y772">
        <v>0.65900000000000003</v>
      </c>
      <c r="Z772">
        <v>85</v>
      </c>
      <c r="AA772">
        <v>1</v>
      </c>
      <c r="AB772">
        <v>0</v>
      </c>
      <c r="AC772">
        <v>3</v>
      </c>
      <c r="AD772">
        <v>1</v>
      </c>
      <c r="AE772">
        <v>0</v>
      </c>
      <c r="AF772">
        <v>2</v>
      </c>
      <c r="AG772">
        <v>0.31900000000000001</v>
      </c>
      <c r="AH772">
        <v>108</v>
      </c>
      <c r="AI772">
        <v>77</v>
      </c>
      <c r="AJ772" t="s">
        <v>402</v>
      </c>
    </row>
    <row r="773" spans="1:36" x14ac:dyDescent="0.45">
      <c r="A773">
        <v>772</v>
      </c>
      <c r="C773" t="s">
        <v>715</v>
      </c>
      <c r="D773" t="str">
        <f t="shared" si="12"/>
        <v>Adeiny Hechavarría2014</v>
      </c>
      <c r="E773" t="s">
        <v>1395</v>
      </c>
      <c r="F773">
        <v>2014</v>
      </c>
      <c r="G773">
        <v>67</v>
      </c>
      <c r="H773">
        <v>260</v>
      </c>
      <c r="I773">
        <v>574</v>
      </c>
      <c r="J773">
        <v>67</v>
      </c>
      <c r="K773">
        <v>243</v>
      </c>
      <c r="L773">
        <v>26</v>
      </c>
      <c r="M773">
        <v>67</v>
      </c>
      <c r="N773">
        <v>7</v>
      </c>
      <c r="O773">
        <v>7</v>
      </c>
      <c r="P773">
        <v>1</v>
      </c>
      <c r="Q773">
        <v>16</v>
      </c>
      <c r="R773">
        <v>2</v>
      </c>
      <c r="S773">
        <v>1</v>
      </c>
      <c r="T773">
        <v>14</v>
      </c>
      <c r="U773">
        <v>37</v>
      </c>
      <c r="V773">
        <v>0.27600000000000002</v>
      </c>
      <c r="W773">
        <v>0.314</v>
      </c>
      <c r="X773">
        <v>0.375</v>
      </c>
      <c r="Y773">
        <v>0.68899999999999995</v>
      </c>
      <c r="Z773">
        <v>91</v>
      </c>
      <c r="AA773">
        <v>15</v>
      </c>
      <c r="AB773">
        <v>0</v>
      </c>
      <c r="AC773">
        <v>2</v>
      </c>
      <c r="AD773">
        <v>1</v>
      </c>
      <c r="AE773">
        <v>4</v>
      </c>
      <c r="AF773">
        <v>4</v>
      </c>
      <c r="AG773">
        <v>0.32</v>
      </c>
      <c r="AH773">
        <v>107</v>
      </c>
      <c r="AI773">
        <v>99</v>
      </c>
      <c r="AJ773" t="s">
        <v>716</v>
      </c>
    </row>
    <row r="774" spans="1:36" x14ac:dyDescent="0.45">
      <c r="A774">
        <v>773</v>
      </c>
      <c r="C774" t="s">
        <v>795</v>
      </c>
      <c r="D774" t="str">
        <f t="shared" si="12"/>
        <v>Ha-Seong Kim2022</v>
      </c>
      <c r="E774" t="s">
        <v>1395</v>
      </c>
      <c r="F774">
        <v>2022</v>
      </c>
      <c r="G774">
        <v>66</v>
      </c>
      <c r="H774">
        <v>260</v>
      </c>
      <c r="I774">
        <v>582</v>
      </c>
      <c r="J774">
        <v>64</v>
      </c>
      <c r="K774">
        <v>236</v>
      </c>
      <c r="L774">
        <v>23</v>
      </c>
      <c r="M774">
        <v>62</v>
      </c>
      <c r="N774">
        <v>14</v>
      </c>
      <c r="O774">
        <v>1</v>
      </c>
      <c r="P774">
        <v>6</v>
      </c>
      <c r="Q774">
        <v>28</v>
      </c>
      <c r="R774">
        <v>7</v>
      </c>
      <c r="S774">
        <v>0</v>
      </c>
      <c r="T774">
        <v>18</v>
      </c>
      <c r="U774">
        <v>43</v>
      </c>
      <c r="V774">
        <v>0.26300000000000001</v>
      </c>
      <c r="W774">
        <v>0.31900000000000001</v>
      </c>
      <c r="X774">
        <v>0.40699999999999997</v>
      </c>
      <c r="Y774">
        <v>0.72599999999999998</v>
      </c>
      <c r="Z774">
        <v>96</v>
      </c>
      <c r="AA774">
        <v>2</v>
      </c>
      <c r="AB774">
        <v>2</v>
      </c>
      <c r="AC774">
        <v>3</v>
      </c>
      <c r="AD774">
        <v>1</v>
      </c>
      <c r="AE774">
        <v>0</v>
      </c>
      <c r="AF774">
        <v>1</v>
      </c>
      <c r="AG774">
        <v>0.29799999999999999</v>
      </c>
      <c r="AH774">
        <v>104</v>
      </c>
      <c r="AI774">
        <v>106</v>
      </c>
      <c r="AJ774" t="s">
        <v>796</v>
      </c>
    </row>
    <row r="775" spans="1:36" x14ac:dyDescent="0.45">
      <c r="A775">
        <v>774</v>
      </c>
      <c r="C775" t="s">
        <v>146</v>
      </c>
      <c r="D775" t="str">
        <f t="shared" si="12"/>
        <v>Jason Kipnis2014</v>
      </c>
      <c r="E775" t="s">
        <v>1395</v>
      </c>
      <c r="F775">
        <v>2014</v>
      </c>
      <c r="G775">
        <v>61</v>
      </c>
      <c r="H775">
        <v>260</v>
      </c>
      <c r="I775">
        <v>555</v>
      </c>
      <c r="J775">
        <v>59</v>
      </c>
      <c r="K775">
        <v>237</v>
      </c>
      <c r="L775">
        <v>27</v>
      </c>
      <c r="M775">
        <v>53</v>
      </c>
      <c r="N775">
        <v>11</v>
      </c>
      <c r="O775">
        <v>0</v>
      </c>
      <c r="P775">
        <v>3</v>
      </c>
      <c r="Q775">
        <v>17</v>
      </c>
      <c r="R775">
        <v>9</v>
      </c>
      <c r="S775">
        <v>2</v>
      </c>
      <c r="T775">
        <v>21</v>
      </c>
      <c r="U775">
        <v>48</v>
      </c>
      <c r="V775">
        <v>0.224</v>
      </c>
      <c r="W775">
        <v>0.28599999999999998</v>
      </c>
      <c r="X775">
        <v>0.308</v>
      </c>
      <c r="Y775">
        <v>0.59399999999999997</v>
      </c>
      <c r="Z775">
        <v>73</v>
      </c>
      <c r="AA775">
        <v>7</v>
      </c>
      <c r="AB775">
        <v>0</v>
      </c>
      <c r="AC775">
        <v>1</v>
      </c>
      <c r="AD775">
        <v>1</v>
      </c>
      <c r="AE775">
        <v>2</v>
      </c>
      <c r="AF775">
        <v>3</v>
      </c>
      <c r="AG775">
        <v>0.26700000000000002</v>
      </c>
      <c r="AH775">
        <v>86</v>
      </c>
      <c r="AI775">
        <v>73</v>
      </c>
      <c r="AJ775" t="s">
        <v>147</v>
      </c>
    </row>
    <row r="776" spans="1:36" x14ac:dyDescent="0.45">
      <c r="A776">
        <v>775</v>
      </c>
      <c r="C776" t="s">
        <v>985</v>
      </c>
      <c r="D776" t="str">
        <f t="shared" si="12"/>
        <v>Brandon Marsh2021</v>
      </c>
      <c r="E776" t="s">
        <v>1395</v>
      </c>
      <c r="F776">
        <v>2021</v>
      </c>
      <c r="G776">
        <v>70</v>
      </c>
      <c r="H776">
        <v>260</v>
      </c>
      <c r="I776">
        <v>260</v>
      </c>
      <c r="J776">
        <v>63</v>
      </c>
      <c r="K776">
        <v>236</v>
      </c>
      <c r="L776">
        <v>27</v>
      </c>
      <c r="M776">
        <v>60</v>
      </c>
      <c r="N776">
        <v>12</v>
      </c>
      <c r="O776">
        <v>3</v>
      </c>
      <c r="P776">
        <v>2</v>
      </c>
      <c r="Q776">
        <v>19</v>
      </c>
      <c r="R776">
        <v>6</v>
      </c>
      <c r="S776">
        <v>1</v>
      </c>
      <c r="T776">
        <v>20</v>
      </c>
      <c r="U776">
        <v>91</v>
      </c>
      <c r="V776">
        <v>0.254</v>
      </c>
      <c r="W776">
        <v>0.317</v>
      </c>
      <c r="X776">
        <v>0.35599999999999998</v>
      </c>
      <c r="Y776">
        <v>0.67300000000000004</v>
      </c>
      <c r="Z776">
        <v>84</v>
      </c>
      <c r="AA776">
        <v>3</v>
      </c>
      <c r="AB776">
        <v>2</v>
      </c>
      <c r="AC776">
        <v>1</v>
      </c>
      <c r="AD776">
        <v>1</v>
      </c>
      <c r="AE776">
        <v>0</v>
      </c>
      <c r="AF776">
        <v>0</v>
      </c>
      <c r="AG776">
        <v>0.40300000000000002</v>
      </c>
      <c r="AH776">
        <v>100</v>
      </c>
      <c r="AI776">
        <v>84</v>
      </c>
      <c r="AJ776" t="s">
        <v>986</v>
      </c>
    </row>
    <row r="777" spans="1:36" x14ac:dyDescent="0.45">
      <c r="A777">
        <v>776</v>
      </c>
      <c r="C777" t="s">
        <v>1341</v>
      </c>
      <c r="D777" t="str">
        <f t="shared" si="12"/>
        <v>Chas McCormick2023</v>
      </c>
      <c r="E777" t="s">
        <v>1395</v>
      </c>
      <c r="F777">
        <v>2023</v>
      </c>
      <c r="G777">
        <v>64</v>
      </c>
      <c r="H777">
        <v>260</v>
      </c>
      <c r="I777">
        <v>457</v>
      </c>
      <c r="J777">
        <v>60</v>
      </c>
      <c r="K777">
        <v>228</v>
      </c>
      <c r="L777">
        <v>38</v>
      </c>
      <c r="M777">
        <v>65</v>
      </c>
      <c r="N777">
        <v>7</v>
      </c>
      <c r="O777">
        <v>1</v>
      </c>
      <c r="P777">
        <v>14</v>
      </c>
      <c r="Q777">
        <v>43</v>
      </c>
      <c r="R777">
        <v>10</v>
      </c>
      <c r="S777">
        <v>5</v>
      </c>
      <c r="T777">
        <v>24</v>
      </c>
      <c r="U777">
        <v>64</v>
      </c>
      <c r="V777">
        <v>0.28499999999999998</v>
      </c>
      <c r="W777">
        <v>0.36499999999999999</v>
      </c>
      <c r="X777">
        <v>0.50900000000000001</v>
      </c>
      <c r="Y777">
        <v>0.874</v>
      </c>
      <c r="Z777">
        <v>116</v>
      </c>
      <c r="AA777">
        <v>2</v>
      </c>
      <c r="AB777">
        <v>6</v>
      </c>
      <c r="AC777">
        <v>0</v>
      </c>
      <c r="AD777">
        <v>2</v>
      </c>
      <c r="AE777">
        <v>0</v>
      </c>
      <c r="AF777">
        <v>1</v>
      </c>
      <c r="AG777">
        <v>0.33600000000000002</v>
      </c>
      <c r="AH777">
        <v>108</v>
      </c>
      <c r="AI777">
        <v>135</v>
      </c>
      <c r="AJ777" t="s">
        <v>1342</v>
      </c>
    </row>
    <row r="778" spans="1:36" x14ac:dyDescent="0.45">
      <c r="A778">
        <v>777</v>
      </c>
      <c r="C778" t="s">
        <v>152</v>
      </c>
      <c r="D778" t="str">
        <f t="shared" si="12"/>
        <v>Brandon Nimmo2021</v>
      </c>
      <c r="E778" t="s">
        <v>1395</v>
      </c>
      <c r="F778">
        <v>2021</v>
      </c>
      <c r="G778">
        <v>60</v>
      </c>
      <c r="H778">
        <v>260</v>
      </c>
      <c r="I778">
        <v>386</v>
      </c>
      <c r="J778">
        <v>57</v>
      </c>
      <c r="K778">
        <v>216</v>
      </c>
      <c r="L778">
        <v>34</v>
      </c>
      <c r="M778">
        <v>59</v>
      </c>
      <c r="N778">
        <v>7</v>
      </c>
      <c r="O778">
        <v>3</v>
      </c>
      <c r="P778">
        <v>6</v>
      </c>
      <c r="Q778">
        <v>13</v>
      </c>
      <c r="R778">
        <v>3</v>
      </c>
      <c r="S778">
        <v>2</v>
      </c>
      <c r="T778">
        <v>39</v>
      </c>
      <c r="U778">
        <v>43</v>
      </c>
      <c r="V778">
        <v>0.27300000000000002</v>
      </c>
      <c r="W778">
        <v>0.39400000000000002</v>
      </c>
      <c r="X778">
        <v>0.41699999999999998</v>
      </c>
      <c r="Y778">
        <v>0.81100000000000005</v>
      </c>
      <c r="Z778">
        <v>90</v>
      </c>
      <c r="AA778">
        <v>2</v>
      </c>
      <c r="AB778">
        <v>4</v>
      </c>
      <c r="AC778">
        <v>1</v>
      </c>
      <c r="AD778">
        <v>0</v>
      </c>
      <c r="AE778">
        <v>0</v>
      </c>
      <c r="AF778">
        <v>1</v>
      </c>
      <c r="AG778">
        <v>0.317</v>
      </c>
      <c r="AH778">
        <v>94</v>
      </c>
      <c r="AI778">
        <v>123</v>
      </c>
      <c r="AJ778" t="s">
        <v>153</v>
      </c>
    </row>
    <row r="779" spans="1:36" x14ac:dyDescent="0.45">
      <c r="A779">
        <v>778</v>
      </c>
      <c r="C779" t="s">
        <v>1143</v>
      </c>
      <c r="D779" t="str">
        <f t="shared" si="12"/>
        <v>Rafael Ortega2021</v>
      </c>
      <c r="E779" t="s">
        <v>1395</v>
      </c>
      <c r="F779">
        <v>2021</v>
      </c>
      <c r="G779">
        <v>70</v>
      </c>
      <c r="H779">
        <v>260</v>
      </c>
      <c r="I779">
        <v>330</v>
      </c>
      <c r="J779">
        <v>59</v>
      </c>
      <c r="K779">
        <v>232</v>
      </c>
      <c r="L779">
        <v>38</v>
      </c>
      <c r="M779">
        <v>71</v>
      </c>
      <c r="N779">
        <v>12</v>
      </c>
      <c r="O779">
        <v>2</v>
      </c>
      <c r="P779">
        <v>9</v>
      </c>
      <c r="Q779">
        <v>28</v>
      </c>
      <c r="R779">
        <v>10</v>
      </c>
      <c r="S779">
        <v>4</v>
      </c>
      <c r="T779">
        <v>26</v>
      </c>
      <c r="U779">
        <v>53</v>
      </c>
      <c r="V779">
        <v>0.30599999999999999</v>
      </c>
      <c r="W779">
        <v>0.378</v>
      </c>
      <c r="X779">
        <v>0.49099999999999999</v>
      </c>
      <c r="Y779">
        <v>0.87</v>
      </c>
      <c r="Z779">
        <v>114</v>
      </c>
      <c r="AA779">
        <v>2</v>
      </c>
      <c r="AB779">
        <v>1</v>
      </c>
      <c r="AC779">
        <v>1</v>
      </c>
      <c r="AD779">
        <v>0</v>
      </c>
      <c r="AE779">
        <v>1</v>
      </c>
      <c r="AF779">
        <v>2</v>
      </c>
      <c r="AG779">
        <v>0.36499999999999999</v>
      </c>
      <c r="AH779">
        <v>111</v>
      </c>
      <c r="AI779">
        <v>135</v>
      </c>
      <c r="AJ779" t="s">
        <v>1144</v>
      </c>
    </row>
    <row r="780" spans="1:36" x14ac:dyDescent="0.45">
      <c r="A780">
        <v>779</v>
      </c>
      <c r="C780" t="s">
        <v>411</v>
      </c>
      <c r="D780" t="str">
        <f t="shared" si="12"/>
        <v>Jhonny Peralta2014</v>
      </c>
      <c r="E780" t="s">
        <v>1395</v>
      </c>
      <c r="F780">
        <v>2014</v>
      </c>
      <c r="G780">
        <v>64</v>
      </c>
      <c r="H780">
        <v>260</v>
      </c>
      <c r="I780">
        <v>628</v>
      </c>
      <c r="J780">
        <v>63</v>
      </c>
      <c r="K780">
        <v>232</v>
      </c>
      <c r="L780">
        <v>25</v>
      </c>
      <c r="M780">
        <v>64</v>
      </c>
      <c r="N780">
        <v>13</v>
      </c>
      <c r="O780">
        <v>0</v>
      </c>
      <c r="P780">
        <v>7</v>
      </c>
      <c r="Q780">
        <v>31</v>
      </c>
      <c r="R780">
        <v>2</v>
      </c>
      <c r="S780">
        <v>0</v>
      </c>
      <c r="T780">
        <v>25</v>
      </c>
      <c r="U780">
        <v>46</v>
      </c>
      <c r="V780">
        <v>0.27600000000000002</v>
      </c>
      <c r="W780">
        <v>0.35</v>
      </c>
      <c r="X780">
        <v>0.42199999999999999</v>
      </c>
      <c r="Y780">
        <v>0.77200000000000002</v>
      </c>
      <c r="Z780">
        <v>98</v>
      </c>
      <c r="AA780">
        <v>6</v>
      </c>
      <c r="AB780">
        <v>2</v>
      </c>
      <c r="AC780">
        <v>0</v>
      </c>
      <c r="AD780">
        <v>1</v>
      </c>
      <c r="AE780">
        <v>1</v>
      </c>
      <c r="AF780">
        <v>3</v>
      </c>
      <c r="AG780">
        <v>0.317</v>
      </c>
      <c r="AH780">
        <v>99</v>
      </c>
      <c r="AI780">
        <v>124</v>
      </c>
      <c r="AJ780" t="s">
        <v>412</v>
      </c>
    </row>
    <row r="781" spans="1:36" x14ac:dyDescent="0.45">
      <c r="A781">
        <v>780</v>
      </c>
      <c r="C781" t="s">
        <v>675</v>
      </c>
      <c r="D781" t="str">
        <f t="shared" si="12"/>
        <v>Hunter Renfroe2021</v>
      </c>
      <c r="E781" t="s">
        <v>1395</v>
      </c>
      <c r="F781">
        <v>2021</v>
      </c>
      <c r="G781">
        <v>65</v>
      </c>
      <c r="H781">
        <v>260</v>
      </c>
      <c r="I781">
        <v>572</v>
      </c>
      <c r="J781">
        <v>62</v>
      </c>
      <c r="K781">
        <v>240</v>
      </c>
      <c r="L781">
        <v>42</v>
      </c>
      <c r="M781">
        <v>61</v>
      </c>
      <c r="N781">
        <v>17</v>
      </c>
      <c r="O781">
        <v>0</v>
      </c>
      <c r="P781">
        <v>18</v>
      </c>
      <c r="Q781">
        <v>50</v>
      </c>
      <c r="R781">
        <v>1</v>
      </c>
      <c r="S781">
        <v>0</v>
      </c>
      <c r="T781">
        <v>19</v>
      </c>
      <c r="U781">
        <v>63</v>
      </c>
      <c r="V781">
        <v>0.254</v>
      </c>
      <c r="W781">
        <v>0.308</v>
      </c>
      <c r="X781">
        <v>0.55000000000000004</v>
      </c>
      <c r="Y781">
        <v>0.85799999999999998</v>
      </c>
      <c r="Z781">
        <v>132</v>
      </c>
      <c r="AA781">
        <v>1</v>
      </c>
      <c r="AB781">
        <v>0</v>
      </c>
      <c r="AC781">
        <v>0</v>
      </c>
      <c r="AD781">
        <v>1</v>
      </c>
      <c r="AE781">
        <v>0</v>
      </c>
      <c r="AF781">
        <v>3</v>
      </c>
      <c r="AG781">
        <v>0.26900000000000002</v>
      </c>
      <c r="AH781">
        <v>108</v>
      </c>
      <c r="AI781">
        <v>127</v>
      </c>
      <c r="AJ781" t="s">
        <v>676</v>
      </c>
    </row>
    <row r="782" spans="1:36" x14ac:dyDescent="0.45">
      <c r="A782">
        <v>781</v>
      </c>
      <c r="C782" t="s">
        <v>895</v>
      </c>
      <c r="D782" t="str">
        <f t="shared" si="12"/>
        <v>Michael A. Taylor2015</v>
      </c>
      <c r="E782" t="s">
        <v>1395</v>
      </c>
      <c r="F782">
        <v>2015</v>
      </c>
      <c r="G782">
        <v>66</v>
      </c>
      <c r="H782">
        <v>260</v>
      </c>
      <c r="I782">
        <v>511</v>
      </c>
      <c r="J782">
        <v>62</v>
      </c>
      <c r="K782">
        <v>240</v>
      </c>
      <c r="L782">
        <v>25</v>
      </c>
      <c r="M782">
        <v>51</v>
      </c>
      <c r="N782">
        <v>5</v>
      </c>
      <c r="O782">
        <v>1</v>
      </c>
      <c r="P782">
        <v>8</v>
      </c>
      <c r="Q782">
        <v>31</v>
      </c>
      <c r="R782">
        <v>8</v>
      </c>
      <c r="S782">
        <v>0</v>
      </c>
      <c r="T782">
        <v>18</v>
      </c>
      <c r="U782">
        <v>79</v>
      </c>
      <c r="V782">
        <v>0.21299999999999999</v>
      </c>
      <c r="W782">
        <v>0.26900000000000002</v>
      </c>
      <c r="X782">
        <v>0.34200000000000003</v>
      </c>
      <c r="Y782">
        <v>0.61099999999999999</v>
      </c>
      <c r="Z782">
        <v>82</v>
      </c>
      <c r="AA782">
        <v>4</v>
      </c>
      <c r="AB782">
        <v>1</v>
      </c>
      <c r="AC782">
        <v>0</v>
      </c>
      <c r="AD782">
        <v>1</v>
      </c>
      <c r="AE782">
        <v>4</v>
      </c>
      <c r="AF782">
        <v>4</v>
      </c>
      <c r="AG782">
        <v>0.27900000000000003</v>
      </c>
      <c r="AH782">
        <v>91</v>
      </c>
      <c r="AI782">
        <v>67</v>
      </c>
      <c r="AJ782" t="s">
        <v>896</v>
      </c>
    </row>
    <row r="783" spans="1:36" x14ac:dyDescent="0.45">
      <c r="A783">
        <v>782</v>
      </c>
      <c r="C783" t="s">
        <v>569</v>
      </c>
      <c r="D783" t="str">
        <f t="shared" si="12"/>
        <v>Kolten Wong2015</v>
      </c>
      <c r="E783" t="s">
        <v>1395</v>
      </c>
      <c r="F783">
        <v>2015</v>
      </c>
      <c r="G783">
        <v>64</v>
      </c>
      <c r="H783">
        <v>260</v>
      </c>
      <c r="I783">
        <v>613</v>
      </c>
      <c r="J783">
        <v>61</v>
      </c>
      <c r="K783">
        <v>239</v>
      </c>
      <c r="L783">
        <v>27</v>
      </c>
      <c r="M783">
        <v>57</v>
      </c>
      <c r="N783">
        <v>10</v>
      </c>
      <c r="O783">
        <v>2</v>
      </c>
      <c r="P783">
        <v>2</v>
      </c>
      <c r="Q783">
        <v>24</v>
      </c>
      <c r="R783">
        <v>5</v>
      </c>
      <c r="S783">
        <v>4</v>
      </c>
      <c r="T783">
        <v>13</v>
      </c>
      <c r="U783">
        <v>41</v>
      </c>
      <c r="V783">
        <v>0.23899999999999999</v>
      </c>
      <c r="W783">
        <v>0.29199999999999998</v>
      </c>
      <c r="X783">
        <v>0.32200000000000001</v>
      </c>
      <c r="Y783">
        <v>0.61499999999999999</v>
      </c>
      <c r="Z783">
        <v>77</v>
      </c>
      <c r="AA783">
        <v>4</v>
      </c>
      <c r="AB783">
        <v>6</v>
      </c>
      <c r="AC783">
        <v>0</v>
      </c>
      <c r="AD783">
        <v>2</v>
      </c>
      <c r="AE783">
        <v>0</v>
      </c>
      <c r="AF783">
        <v>1</v>
      </c>
      <c r="AG783">
        <v>0.27800000000000002</v>
      </c>
      <c r="AH783">
        <v>74</v>
      </c>
      <c r="AI783">
        <v>69</v>
      </c>
      <c r="AJ783" t="s">
        <v>570</v>
      </c>
    </row>
    <row r="784" spans="1:36" x14ac:dyDescent="0.45">
      <c r="A784">
        <v>783</v>
      </c>
      <c r="C784" t="s">
        <v>84</v>
      </c>
      <c r="D784" t="str">
        <f t="shared" si="12"/>
        <v>Mookie Betts2018</v>
      </c>
      <c r="E784" t="s">
        <v>1395</v>
      </c>
      <c r="F784">
        <v>2018</v>
      </c>
      <c r="G784">
        <v>58</v>
      </c>
      <c r="H784">
        <v>259</v>
      </c>
      <c r="I784">
        <v>614</v>
      </c>
      <c r="J784">
        <v>55</v>
      </c>
      <c r="K784">
        <v>219</v>
      </c>
      <c r="L784">
        <v>50</v>
      </c>
      <c r="M784">
        <v>72</v>
      </c>
      <c r="N784">
        <v>22</v>
      </c>
      <c r="O784">
        <v>2</v>
      </c>
      <c r="P784">
        <v>9</v>
      </c>
      <c r="Q784">
        <v>29</v>
      </c>
      <c r="R784">
        <v>12</v>
      </c>
      <c r="S784">
        <v>4</v>
      </c>
      <c r="T784">
        <v>35</v>
      </c>
      <c r="U784">
        <v>49</v>
      </c>
      <c r="V784">
        <v>0.32900000000000001</v>
      </c>
      <c r="W784">
        <v>0.42499999999999999</v>
      </c>
      <c r="X784">
        <v>0.57099999999999995</v>
      </c>
      <c r="Y784">
        <v>0.996</v>
      </c>
      <c r="Z784">
        <v>125</v>
      </c>
      <c r="AA784">
        <v>2</v>
      </c>
      <c r="AB784">
        <v>3</v>
      </c>
      <c r="AC784">
        <v>0</v>
      </c>
      <c r="AD784">
        <v>2</v>
      </c>
      <c r="AE784">
        <v>2</v>
      </c>
      <c r="AF784">
        <v>2</v>
      </c>
      <c r="AG784">
        <v>0.38700000000000001</v>
      </c>
      <c r="AH784">
        <v>86</v>
      </c>
      <c r="AI784">
        <v>172</v>
      </c>
      <c r="AJ784" t="s">
        <v>85</v>
      </c>
    </row>
    <row r="785" spans="1:36" x14ac:dyDescent="0.45">
      <c r="A785">
        <v>784</v>
      </c>
      <c r="C785" t="s">
        <v>258</v>
      </c>
      <c r="D785" t="str">
        <f t="shared" si="12"/>
        <v>Michael Brantley2018</v>
      </c>
      <c r="E785" t="s">
        <v>1395</v>
      </c>
      <c r="F785">
        <v>2018</v>
      </c>
      <c r="G785">
        <v>59</v>
      </c>
      <c r="H785">
        <v>259</v>
      </c>
      <c r="I785">
        <v>631</v>
      </c>
      <c r="J785">
        <v>58</v>
      </c>
      <c r="K785">
        <v>229</v>
      </c>
      <c r="L785">
        <v>34</v>
      </c>
      <c r="M785">
        <v>71</v>
      </c>
      <c r="N785">
        <v>11</v>
      </c>
      <c r="O785">
        <v>1</v>
      </c>
      <c r="P785">
        <v>5</v>
      </c>
      <c r="Q785">
        <v>20</v>
      </c>
      <c r="R785">
        <v>6</v>
      </c>
      <c r="S785">
        <v>0</v>
      </c>
      <c r="T785">
        <v>23</v>
      </c>
      <c r="U785">
        <v>29</v>
      </c>
      <c r="V785">
        <v>0.31</v>
      </c>
      <c r="W785">
        <v>0.377</v>
      </c>
      <c r="X785">
        <v>0.432</v>
      </c>
      <c r="Y785">
        <v>0.81</v>
      </c>
      <c r="Z785">
        <v>99</v>
      </c>
      <c r="AA785">
        <v>5</v>
      </c>
      <c r="AB785">
        <v>3</v>
      </c>
      <c r="AC785">
        <v>1</v>
      </c>
      <c r="AD785">
        <v>2</v>
      </c>
      <c r="AE785">
        <v>0</v>
      </c>
      <c r="AF785">
        <v>2</v>
      </c>
      <c r="AG785">
        <v>0.33500000000000002</v>
      </c>
      <c r="AH785">
        <v>96</v>
      </c>
      <c r="AI785">
        <v>123</v>
      </c>
      <c r="AJ785" t="s">
        <v>259</v>
      </c>
    </row>
    <row r="786" spans="1:36" x14ac:dyDescent="0.45">
      <c r="A786">
        <v>785</v>
      </c>
      <c r="C786" t="s">
        <v>300</v>
      </c>
      <c r="D786" t="str">
        <f t="shared" si="12"/>
        <v>Kris Bryant2019</v>
      </c>
      <c r="E786" t="s">
        <v>1395</v>
      </c>
      <c r="F786">
        <v>2019</v>
      </c>
      <c r="G786">
        <v>62</v>
      </c>
      <c r="H786">
        <v>259</v>
      </c>
      <c r="I786">
        <v>634</v>
      </c>
      <c r="J786">
        <v>61</v>
      </c>
      <c r="K786">
        <v>226</v>
      </c>
      <c r="L786">
        <v>42</v>
      </c>
      <c r="M786">
        <v>59</v>
      </c>
      <c r="N786">
        <v>7</v>
      </c>
      <c r="O786">
        <v>0</v>
      </c>
      <c r="P786">
        <v>14</v>
      </c>
      <c r="Q786">
        <v>33</v>
      </c>
      <c r="R786">
        <v>3</v>
      </c>
      <c r="S786">
        <v>0</v>
      </c>
      <c r="T786">
        <v>28</v>
      </c>
      <c r="U786">
        <v>72</v>
      </c>
      <c r="V786">
        <v>0.26100000000000001</v>
      </c>
      <c r="W786">
        <v>0.35099999999999998</v>
      </c>
      <c r="X786">
        <v>0.47799999999999998</v>
      </c>
      <c r="Y786">
        <v>0.82899999999999996</v>
      </c>
      <c r="Z786">
        <v>108</v>
      </c>
      <c r="AA786">
        <v>4</v>
      </c>
      <c r="AB786">
        <v>4</v>
      </c>
      <c r="AC786">
        <v>0</v>
      </c>
      <c r="AD786">
        <v>1</v>
      </c>
      <c r="AE786">
        <v>0</v>
      </c>
      <c r="AF786">
        <v>2</v>
      </c>
      <c r="AG786">
        <v>0.31900000000000001</v>
      </c>
      <c r="AH786">
        <v>84</v>
      </c>
      <c r="AI786">
        <v>118</v>
      </c>
      <c r="AJ786" t="s">
        <v>301</v>
      </c>
    </row>
    <row r="787" spans="1:36" x14ac:dyDescent="0.45">
      <c r="A787">
        <v>786</v>
      </c>
      <c r="C787" t="s">
        <v>1393</v>
      </c>
      <c r="D787" t="str">
        <f t="shared" si="12"/>
        <v>Harold Castro2019</v>
      </c>
      <c r="E787" t="s">
        <v>1395</v>
      </c>
      <c r="F787">
        <v>2019</v>
      </c>
      <c r="G787">
        <v>63</v>
      </c>
      <c r="H787">
        <v>259</v>
      </c>
      <c r="I787">
        <v>369</v>
      </c>
      <c r="J787">
        <v>59</v>
      </c>
      <c r="K787">
        <v>251</v>
      </c>
      <c r="L787">
        <v>20</v>
      </c>
      <c r="M787">
        <v>73</v>
      </c>
      <c r="N787">
        <v>7</v>
      </c>
      <c r="O787">
        <v>2</v>
      </c>
      <c r="P787">
        <v>4</v>
      </c>
      <c r="Q787">
        <v>29</v>
      </c>
      <c r="R787">
        <v>2</v>
      </c>
      <c r="S787">
        <v>1</v>
      </c>
      <c r="T787">
        <v>5</v>
      </c>
      <c r="U787">
        <v>60</v>
      </c>
      <c r="V787">
        <v>0.29099999999999998</v>
      </c>
      <c r="W787">
        <v>0.30199999999999999</v>
      </c>
      <c r="X787">
        <v>0.38300000000000001</v>
      </c>
      <c r="Y787">
        <v>0.68500000000000005</v>
      </c>
      <c r="Z787">
        <v>96</v>
      </c>
      <c r="AA787">
        <v>5</v>
      </c>
      <c r="AB787">
        <v>0</v>
      </c>
      <c r="AC787">
        <v>1</v>
      </c>
      <c r="AD787">
        <v>2</v>
      </c>
      <c r="AE787">
        <v>0</v>
      </c>
      <c r="AF787">
        <v>1</v>
      </c>
      <c r="AG787">
        <v>0.36499999999999999</v>
      </c>
      <c r="AH787">
        <v>99</v>
      </c>
      <c r="AI787">
        <v>81</v>
      </c>
      <c r="AJ787" t="s">
        <v>1394</v>
      </c>
    </row>
    <row r="788" spans="1:36" x14ac:dyDescent="0.45">
      <c r="A788">
        <v>787</v>
      </c>
      <c r="C788" t="s">
        <v>399</v>
      </c>
      <c r="D788" t="str">
        <f t="shared" si="12"/>
        <v>Khris Davis2015</v>
      </c>
      <c r="E788" t="s">
        <v>1395</v>
      </c>
      <c r="F788">
        <v>2015</v>
      </c>
      <c r="G788">
        <v>71</v>
      </c>
      <c r="H788">
        <v>259</v>
      </c>
      <c r="I788">
        <v>440</v>
      </c>
      <c r="J788">
        <v>63</v>
      </c>
      <c r="K788">
        <v>233</v>
      </c>
      <c r="L788">
        <v>36</v>
      </c>
      <c r="M788">
        <v>58</v>
      </c>
      <c r="N788">
        <v>6</v>
      </c>
      <c r="O788">
        <v>0</v>
      </c>
      <c r="P788">
        <v>21</v>
      </c>
      <c r="Q788">
        <v>48</v>
      </c>
      <c r="R788">
        <v>6</v>
      </c>
      <c r="S788">
        <v>2</v>
      </c>
      <c r="T788">
        <v>24</v>
      </c>
      <c r="U788">
        <v>78</v>
      </c>
      <c r="V788">
        <v>0.249</v>
      </c>
      <c r="W788">
        <v>0.317</v>
      </c>
      <c r="X788">
        <v>0.54500000000000004</v>
      </c>
      <c r="Y788">
        <v>0.86199999999999999</v>
      </c>
      <c r="Z788">
        <v>127</v>
      </c>
      <c r="AA788">
        <v>3</v>
      </c>
      <c r="AB788">
        <v>0</v>
      </c>
      <c r="AC788">
        <v>0</v>
      </c>
      <c r="AD788">
        <v>2</v>
      </c>
      <c r="AE788">
        <v>1</v>
      </c>
      <c r="AF788">
        <v>1</v>
      </c>
      <c r="AG788">
        <v>0.27200000000000002</v>
      </c>
      <c r="AH788">
        <v>106</v>
      </c>
      <c r="AI788">
        <v>130</v>
      </c>
      <c r="AJ788" t="s">
        <v>400</v>
      </c>
    </row>
    <row r="789" spans="1:36" x14ac:dyDescent="0.45">
      <c r="A789">
        <v>788</v>
      </c>
      <c r="C789" t="s">
        <v>665</v>
      </c>
      <c r="D789" t="str">
        <f t="shared" si="12"/>
        <v>Yandy Díaz2023</v>
      </c>
      <c r="E789" t="s">
        <v>1395</v>
      </c>
      <c r="F789">
        <v>2023</v>
      </c>
      <c r="G789">
        <v>59</v>
      </c>
      <c r="H789">
        <v>259</v>
      </c>
      <c r="I789">
        <v>600</v>
      </c>
      <c r="J789">
        <v>57</v>
      </c>
      <c r="K789">
        <v>228</v>
      </c>
      <c r="L789">
        <v>37</v>
      </c>
      <c r="M789">
        <v>77</v>
      </c>
      <c r="N789">
        <v>17</v>
      </c>
      <c r="O789">
        <v>0</v>
      </c>
      <c r="P789">
        <v>9</v>
      </c>
      <c r="Q789">
        <v>35</v>
      </c>
      <c r="R789">
        <v>0</v>
      </c>
      <c r="S789">
        <v>0</v>
      </c>
      <c r="T789">
        <v>26</v>
      </c>
      <c r="U789">
        <v>40</v>
      </c>
      <c r="V789">
        <v>0.33800000000000002</v>
      </c>
      <c r="W789">
        <v>0.41299999999999998</v>
      </c>
      <c r="X789">
        <v>0.53100000000000003</v>
      </c>
      <c r="Y789">
        <v>0.94399999999999995</v>
      </c>
      <c r="Z789">
        <v>121</v>
      </c>
      <c r="AA789">
        <v>5</v>
      </c>
      <c r="AB789">
        <v>4</v>
      </c>
      <c r="AC789">
        <v>0</v>
      </c>
      <c r="AD789">
        <v>1</v>
      </c>
      <c r="AE789">
        <v>0</v>
      </c>
      <c r="AF789">
        <v>1</v>
      </c>
      <c r="AG789">
        <v>0.378</v>
      </c>
      <c r="AH789">
        <v>103</v>
      </c>
      <c r="AI789">
        <v>155</v>
      </c>
      <c r="AJ789" t="s">
        <v>666</v>
      </c>
    </row>
    <row r="790" spans="1:36" x14ac:dyDescent="0.45">
      <c r="A790">
        <v>789</v>
      </c>
      <c r="C790" t="s">
        <v>421</v>
      </c>
      <c r="D790" t="str">
        <f t="shared" si="12"/>
        <v>Corey Dickerson2017</v>
      </c>
      <c r="E790" t="s">
        <v>1395</v>
      </c>
      <c r="F790">
        <v>2017</v>
      </c>
      <c r="G790">
        <v>65</v>
      </c>
      <c r="H790">
        <v>259</v>
      </c>
      <c r="I790">
        <v>629</v>
      </c>
      <c r="J790">
        <v>59</v>
      </c>
      <c r="K790">
        <v>245</v>
      </c>
      <c r="L790">
        <v>24</v>
      </c>
      <c r="M790">
        <v>59</v>
      </c>
      <c r="N790">
        <v>9</v>
      </c>
      <c r="O790">
        <v>1</v>
      </c>
      <c r="P790">
        <v>10</v>
      </c>
      <c r="Q790">
        <v>20</v>
      </c>
      <c r="R790">
        <v>2</v>
      </c>
      <c r="S790">
        <v>0</v>
      </c>
      <c r="T790">
        <v>14</v>
      </c>
      <c r="U790">
        <v>73</v>
      </c>
      <c r="V790">
        <v>0.24099999999999999</v>
      </c>
      <c r="W790">
        <v>0.28199999999999997</v>
      </c>
      <c r="X790">
        <v>0.40799999999999997</v>
      </c>
      <c r="Y790">
        <v>0.69</v>
      </c>
      <c r="Z790">
        <v>100</v>
      </c>
      <c r="AA790">
        <v>6</v>
      </c>
      <c r="AB790">
        <v>0</v>
      </c>
      <c r="AC790">
        <v>0</v>
      </c>
      <c r="AD790">
        <v>0</v>
      </c>
      <c r="AE790">
        <v>3</v>
      </c>
      <c r="AF790">
        <v>2</v>
      </c>
      <c r="AG790">
        <v>0.30299999999999999</v>
      </c>
      <c r="AH790">
        <v>70</v>
      </c>
      <c r="AI790">
        <v>83</v>
      </c>
      <c r="AJ790" t="s">
        <v>422</v>
      </c>
    </row>
    <row r="791" spans="1:36" x14ac:dyDescent="0.45">
      <c r="A791">
        <v>790</v>
      </c>
      <c r="C791" t="s">
        <v>883</v>
      </c>
      <c r="D791" t="str">
        <f t="shared" si="12"/>
        <v>Kyle Farmer2021</v>
      </c>
      <c r="E791" t="s">
        <v>1395</v>
      </c>
      <c r="F791">
        <v>2021</v>
      </c>
      <c r="G791">
        <v>62</v>
      </c>
      <c r="H791">
        <v>259</v>
      </c>
      <c r="I791">
        <v>529</v>
      </c>
      <c r="J791">
        <v>62</v>
      </c>
      <c r="K791">
        <v>242</v>
      </c>
      <c r="L791">
        <v>32</v>
      </c>
      <c r="M791">
        <v>74</v>
      </c>
      <c r="N791">
        <v>15</v>
      </c>
      <c r="O791">
        <v>2</v>
      </c>
      <c r="P791">
        <v>9</v>
      </c>
      <c r="Q791">
        <v>35</v>
      </c>
      <c r="R791">
        <v>0</v>
      </c>
      <c r="S791">
        <v>1</v>
      </c>
      <c r="T791">
        <v>10</v>
      </c>
      <c r="U791">
        <v>49</v>
      </c>
      <c r="V791">
        <v>0.30599999999999999</v>
      </c>
      <c r="W791">
        <v>0.34399999999999997</v>
      </c>
      <c r="X791">
        <v>0.496</v>
      </c>
      <c r="Y791">
        <v>0.84</v>
      </c>
      <c r="Z791">
        <v>120</v>
      </c>
      <c r="AA791">
        <v>9</v>
      </c>
      <c r="AB791">
        <v>5</v>
      </c>
      <c r="AC791">
        <v>0</v>
      </c>
      <c r="AD791">
        <v>2</v>
      </c>
      <c r="AE791">
        <v>1</v>
      </c>
      <c r="AF791">
        <v>1</v>
      </c>
      <c r="AG791">
        <v>0.35</v>
      </c>
      <c r="AH791">
        <v>128</v>
      </c>
      <c r="AI791">
        <v>126</v>
      </c>
      <c r="AJ791" t="s">
        <v>884</v>
      </c>
    </row>
    <row r="792" spans="1:36" x14ac:dyDescent="0.45">
      <c r="A792">
        <v>791</v>
      </c>
      <c r="C792" t="s">
        <v>545</v>
      </c>
      <c r="D792" t="str">
        <f t="shared" si="12"/>
        <v>Yuli Gurriel2022</v>
      </c>
      <c r="E792" t="s">
        <v>1395</v>
      </c>
      <c r="F792">
        <v>2022</v>
      </c>
      <c r="G792">
        <v>63</v>
      </c>
      <c r="H792">
        <v>259</v>
      </c>
      <c r="I792">
        <v>584</v>
      </c>
      <c r="J792">
        <v>62</v>
      </c>
      <c r="K792">
        <v>243</v>
      </c>
      <c r="L792">
        <v>22</v>
      </c>
      <c r="M792">
        <v>60</v>
      </c>
      <c r="N792">
        <v>15</v>
      </c>
      <c r="O792">
        <v>0</v>
      </c>
      <c r="P792">
        <v>1</v>
      </c>
      <c r="Q792">
        <v>27</v>
      </c>
      <c r="R792">
        <v>5</v>
      </c>
      <c r="S792">
        <v>0</v>
      </c>
      <c r="T792">
        <v>11</v>
      </c>
      <c r="U792">
        <v>30</v>
      </c>
      <c r="V792">
        <v>0.247</v>
      </c>
      <c r="W792">
        <v>0.28599999999999998</v>
      </c>
      <c r="X792">
        <v>0.32100000000000001</v>
      </c>
      <c r="Y792">
        <v>0.60699999999999998</v>
      </c>
      <c r="Z792">
        <v>78</v>
      </c>
      <c r="AA792">
        <v>5</v>
      </c>
      <c r="AB792">
        <v>3</v>
      </c>
      <c r="AC792">
        <v>0</v>
      </c>
      <c r="AD792">
        <v>2</v>
      </c>
      <c r="AE792">
        <v>0</v>
      </c>
      <c r="AF792">
        <v>1</v>
      </c>
      <c r="AG792">
        <v>0.27600000000000002</v>
      </c>
      <c r="AH792">
        <v>89</v>
      </c>
      <c r="AI792">
        <v>73</v>
      </c>
      <c r="AJ792" t="s">
        <v>546</v>
      </c>
    </row>
    <row r="793" spans="1:36" x14ac:dyDescent="0.45">
      <c r="A793">
        <v>792</v>
      </c>
      <c r="C793" t="s">
        <v>545</v>
      </c>
      <c r="D793" t="str">
        <f t="shared" si="12"/>
        <v>Yuli Gurriel2019</v>
      </c>
      <c r="E793" t="s">
        <v>1395</v>
      </c>
      <c r="F793">
        <v>2019</v>
      </c>
      <c r="G793">
        <v>62</v>
      </c>
      <c r="H793">
        <v>259</v>
      </c>
      <c r="I793">
        <v>612</v>
      </c>
      <c r="J793">
        <v>61</v>
      </c>
      <c r="K793">
        <v>236</v>
      </c>
      <c r="L793">
        <v>37</v>
      </c>
      <c r="M793">
        <v>77</v>
      </c>
      <c r="N793">
        <v>19</v>
      </c>
      <c r="O793">
        <v>0</v>
      </c>
      <c r="P793">
        <v>17</v>
      </c>
      <c r="Q793">
        <v>54</v>
      </c>
      <c r="R793">
        <v>2</v>
      </c>
      <c r="S793">
        <v>0</v>
      </c>
      <c r="T793">
        <v>18</v>
      </c>
      <c r="U793">
        <v>29</v>
      </c>
      <c r="V793">
        <v>0.32600000000000001</v>
      </c>
      <c r="W793">
        <v>0.38200000000000001</v>
      </c>
      <c r="X793">
        <v>0.623</v>
      </c>
      <c r="Y793">
        <v>1.0049999999999999</v>
      </c>
      <c r="Z793">
        <v>147</v>
      </c>
      <c r="AA793">
        <v>6</v>
      </c>
      <c r="AB793">
        <v>4</v>
      </c>
      <c r="AC793">
        <v>0</v>
      </c>
      <c r="AD793">
        <v>1</v>
      </c>
      <c r="AE793">
        <v>2</v>
      </c>
      <c r="AF793">
        <v>1</v>
      </c>
      <c r="AG793">
        <v>0.314</v>
      </c>
      <c r="AH793">
        <v>127</v>
      </c>
      <c r="AI793">
        <v>161</v>
      </c>
      <c r="AJ793" t="s">
        <v>546</v>
      </c>
    </row>
    <row r="794" spans="1:36" x14ac:dyDescent="0.45">
      <c r="A794">
        <v>793</v>
      </c>
      <c r="C794" t="s">
        <v>98</v>
      </c>
      <c r="D794" t="str">
        <f t="shared" si="12"/>
        <v>Bryce Harper2016</v>
      </c>
      <c r="E794" t="s">
        <v>1395</v>
      </c>
      <c r="F794">
        <v>2016</v>
      </c>
      <c r="G794">
        <v>61</v>
      </c>
      <c r="H794">
        <v>259</v>
      </c>
      <c r="I794">
        <v>627</v>
      </c>
      <c r="J794">
        <v>59</v>
      </c>
      <c r="K794">
        <v>217</v>
      </c>
      <c r="L794">
        <v>34</v>
      </c>
      <c r="M794">
        <v>49</v>
      </c>
      <c r="N794">
        <v>13</v>
      </c>
      <c r="O794">
        <v>2</v>
      </c>
      <c r="P794">
        <v>5</v>
      </c>
      <c r="Q794">
        <v>34</v>
      </c>
      <c r="R794">
        <v>8</v>
      </c>
      <c r="S794">
        <v>4</v>
      </c>
      <c r="T794">
        <v>38</v>
      </c>
      <c r="U794">
        <v>59</v>
      </c>
      <c r="V794">
        <v>0.22600000000000001</v>
      </c>
      <c r="W794">
        <v>0.33600000000000002</v>
      </c>
      <c r="X794">
        <v>0.373</v>
      </c>
      <c r="Y794">
        <v>0.70899999999999996</v>
      </c>
      <c r="Z794">
        <v>81</v>
      </c>
      <c r="AA794">
        <v>3</v>
      </c>
      <c r="AB794">
        <v>0</v>
      </c>
      <c r="AC794">
        <v>0</v>
      </c>
      <c r="AD794">
        <v>4</v>
      </c>
      <c r="AE794">
        <v>4</v>
      </c>
      <c r="AF794">
        <v>3</v>
      </c>
      <c r="AG794">
        <v>0.28000000000000003</v>
      </c>
      <c r="AH794">
        <v>75</v>
      </c>
      <c r="AI794">
        <v>95</v>
      </c>
      <c r="AJ794" t="s">
        <v>99</v>
      </c>
    </row>
    <row r="795" spans="1:36" x14ac:dyDescent="0.45">
      <c r="A795">
        <v>794</v>
      </c>
      <c r="C795" t="s">
        <v>1183</v>
      </c>
      <c r="D795" t="str">
        <f t="shared" si="12"/>
        <v>Michael Harris II2022</v>
      </c>
      <c r="E795" t="s">
        <v>1395</v>
      </c>
      <c r="F795">
        <v>2022</v>
      </c>
      <c r="G795">
        <v>66</v>
      </c>
      <c r="H795">
        <v>259</v>
      </c>
      <c r="I795">
        <v>441</v>
      </c>
      <c r="J795">
        <v>66</v>
      </c>
      <c r="K795">
        <v>241</v>
      </c>
      <c r="L795">
        <v>45</v>
      </c>
      <c r="M795">
        <v>74</v>
      </c>
      <c r="N795">
        <v>18</v>
      </c>
      <c r="O795">
        <v>1</v>
      </c>
      <c r="P795">
        <v>11</v>
      </c>
      <c r="Q795">
        <v>38</v>
      </c>
      <c r="R795">
        <v>10</v>
      </c>
      <c r="S795">
        <v>2</v>
      </c>
      <c r="T795">
        <v>14</v>
      </c>
      <c r="U795">
        <v>64</v>
      </c>
      <c r="V795">
        <v>0.307</v>
      </c>
      <c r="W795">
        <v>0.35299999999999998</v>
      </c>
      <c r="X795">
        <v>0.52700000000000002</v>
      </c>
      <c r="Y795">
        <v>0.88</v>
      </c>
      <c r="Z795">
        <v>127</v>
      </c>
      <c r="AA795">
        <v>6</v>
      </c>
      <c r="AB795">
        <v>3</v>
      </c>
      <c r="AC795">
        <v>1</v>
      </c>
      <c r="AD795">
        <v>0</v>
      </c>
      <c r="AE795">
        <v>0</v>
      </c>
      <c r="AF795">
        <v>3</v>
      </c>
      <c r="AG795">
        <v>0.38</v>
      </c>
      <c r="AH795">
        <v>107</v>
      </c>
      <c r="AI795">
        <v>147</v>
      </c>
      <c r="AJ795" t="s">
        <v>1184</v>
      </c>
    </row>
    <row r="796" spans="1:36" x14ac:dyDescent="0.45">
      <c r="A796">
        <v>795</v>
      </c>
      <c r="C796" t="s">
        <v>230</v>
      </c>
      <c r="D796" t="str">
        <f t="shared" si="12"/>
        <v>Odúbel Herrera2015</v>
      </c>
      <c r="E796" t="s">
        <v>1395</v>
      </c>
      <c r="F796">
        <v>2015</v>
      </c>
      <c r="G796">
        <v>67</v>
      </c>
      <c r="H796">
        <v>259</v>
      </c>
      <c r="I796">
        <v>537</v>
      </c>
      <c r="J796">
        <v>58</v>
      </c>
      <c r="K796">
        <v>234</v>
      </c>
      <c r="L796">
        <v>38</v>
      </c>
      <c r="M796">
        <v>77</v>
      </c>
      <c r="N796">
        <v>12</v>
      </c>
      <c r="O796">
        <v>1</v>
      </c>
      <c r="P796">
        <v>4</v>
      </c>
      <c r="Q796">
        <v>17</v>
      </c>
      <c r="R796">
        <v>7</v>
      </c>
      <c r="S796">
        <v>4</v>
      </c>
      <c r="T796">
        <v>19</v>
      </c>
      <c r="U796">
        <v>61</v>
      </c>
      <c r="V796">
        <v>0.32900000000000001</v>
      </c>
      <c r="W796">
        <v>0.39400000000000002</v>
      </c>
      <c r="X796">
        <v>0.44</v>
      </c>
      <c r="Y796">
        <v>0.83399999999999996</v>
      </c>
      <c r="Z796">
        <v>103</v>
      </c>
      <c r="AA796">
        <v>3</v>
      </c>
      <c r="AB796">
        <v>6</v>
      </c>
      <c r="AC796">
        <v>0</v>
      </c>
      <c r="AD796">
        <v>0</v>
      </c>
      <c r="AE796">
        <v>0</v>
      </c>
      <c r="AF796">
        <v>2</v>
      </c>
      <c r="AG796">
        <v>0.432</v>
      </c>
      <c r="AH796">
        <v>120</v>
      </c>
      <c r="AI796">
        <v>129</v>
      </c>
      <c r="AJ796" t="s">
        <v>231</v>
      </c>
    </row>
    <row r="797" spans="1:36" x14ac:dyDescent="0.45">
      <c r="A797">
        <v>796</v>
      </c>
      <c r="C797" t="s">
        <v>725</v>
      </c>
      <c r="D797" t="str">
        <f t="shared" si="12"/>
        <v>Yadier Molina2016</v>
      </c>
      <c r="E797" t="s">
        <v>1395</v>
      </c>
      <c r="F797">
        <v>2016</v>
      </c>
      <c r="G797">
        <v>65</v>
      </c>
      <c r="H797">
        <v>259</v>
      </c>
      <c r="I797">
        <v>581</v>
      </c>
      <c r="J797">
        <v>65</v>
      </c>
      <c r="K797">
        <v>244</v>
      </c>
      <c r="L797">
        <v>26</v>
      </c>
      <c r="M797">
        <v>89</v>
      </c>
      <c r="N797">
        <v>22</v>
      </c>
      <c r="O797">
        <v>0</v>
      </c>
      <c r="P797">
        <v>6</v>
      </c>
      <c r="Q797">
        <v>30</v>
      </c>
      <c r="R797">
        <v>1</v>
      </c>
      <c r="S797">
        <v>1</v>
      </c>
      <c r="T797">
        <v>10</v>
      </c>
      <c r="U797">
        <v>25</v>
      </c>
      <c r="V797">
        <v>0.36499999999999999</v>
      </c>
      <c r="W797">
        <v>0.39800000000000002</v>
      </c>
      <c r="X797">
        <v>0.52900000000000003</v>
      </c>
      <c r="Y797">
        <v>0.92600000000000005</v>
      </c>
      <c r="Z797">
        <v>129</v>
      </c>
      <c r="AA797">
        <v>8</v>
      </c>
      <c r="AB797">
        <v>4</v>
      </c>
      <c r="AC797">
        <v>0</v>
      </c>
      <c r="AD797">
        <v>1</v>
      </c>
      <c r="AE797">
        <v>0</v>
      </c>
      <c r="AF797">
        <v>1</v>
      </c>
      <c r="AG797">
        <v>0.38800000000000001</v>
      </c>
      <c r="AH797">
        <v>134</v>
      </c>
      <c r="AI797">
        <v>152</v>
      </c>
      <c r="AJ797" t="s">
        <v>726</v>
      </c>
    </row>
    <row r="798" spans="1:36" x14ac:dyDescent="0.45">
      <c r="A798">
        <v>797</v>
      </c>
      <c r="C798" t="s">
        <v>719</v>
      </c>
      <c r="D798" t="str">
        <f t="shared" si="12"/>
        <v>Eduardo Núñez2016</v>
      </c>
      <c r="E798" t="s">
        <v>1395</v>
      </c>
      <c r="F798">
        <v>2016</v>
      </c>
      <c r="G798">
        <v>63</v>
      </c>
      <c r="H798">
        <v>259</v>
      </c>
      <c r="I798">
        <v>595</v>
      </c>
      <c r="J798">
        <v>59</v>
      </c>
      <c r="K798">
        <v>238</v>
      </c>
      <c r="L798">
        <v>27</v>
      </c>
      <c r="M798">
        <v>58</v>
      </c>
      <c r="N798">
        <v>9</v>
      </c>
      <c r="O798">
        <v>3</v>
      </c>
      <c r="P798">
        <v>4</v>
      </c>
      <c r="Q798">
        <v>27</v>
      </c>
      <c r="R798">
        <v>18</v>
      </c>
      <c r="S798">
        <v>5</v>
      </c>
      <c r="T798">
        <v>17</v>
      </c>
      <c r="U798">
        <v>47</v>
      </c>
      <c r="V798">
        <v>0.24399999999999999</v>
      </c>
      <c r="W798">
        <v>0.29699999999999999</v>
      </c>
      <c r="X798">
        <v>0.35699999999999998</v>
      </c>
      <c r="Y798">
        <v>0.65400000000000003</v>
      </c>
      <c r="Z798">
        <v>85</v>
      </c>
      <c r="AA798">
        <v>3</v>
      </c>
      <c r="AB798">
        <v>2</v>
      </c>
      <c r="AC798">
        <v>0</v>
      </c>
      <c r="AD798">
        <v>2</v>
      </c>
      <c r="AE798">
        <v>3</v>
      </c>
      <c r="AF798">
        <v>2</v>
      </c>
      <c r="AG798">
        <v>0.28599999999999998</v>
      </c>
      <c r="AH798">
        <v>74</v>
      </c>
      <c r="AI798">
        <v>79</v>
      </c>
      <c r="AJ798" t="s">
        <v>720</v>
      </c>
    </row>
    <row r="799" spans="1:36" x14ac:dyDescent="0.45">
      <c r="A799">
        <v>798</v>
      </c>
      <c r="C799" t="s">
        <v>88</v>
      </c>
      <c r="D799" t="str">
        <f t="shared" si="12"/>
        <v>Hunter Pence2017</v>
      </c>
      <c r="E799" t="s">
        <v>1395</v>
      </c>
      <c r="F799">
        <v>2017</v>
      </c>
      <c r="G799">
        <v>65</v>
      </c>
      <c r="H799">
        <v>259</v>
      </c>
      <c r="I799">
        <v>539</v>
      </c>
      <c r="J799">
        <v>60</v>
      </c>
      <c r="K799">
        <v>235</v>
      </c>
      <c r="L799">
        <v>26</v>
      </c>
      <c r="M799">
        <v>63</v>
      </c>
      <c r="N799">
        <v>7</v>
      </c>
      <c r="O799">
        <v>3</v>
      </c>
      <c r="P799">
        <v>7</v>
      </c>
      <c r="Q799">
        <v>32</v>
      </c>
      <c r="R799">
        <v>2</v>
      </c>
      <c r="S799">
        <v>1</v>
      </c>
      <c r="T799">
        <v>23</v>
      </c>
      <c r="U799">
        <v>48</v>
      </c>
      <c r="V799">
        <v>0.26800000000000002</v>
      </c>
      <c r="W799">
        <v>0.33200000000000002</v>
      </c>
      <c r="X799">
        <v>0.41299999999999998</v>
      </c>
      <c r="Y799">
        <v>0.745</v>
      </c>
      <c r="Z799">
        <v>97</v>
      </c>
      <c r="AA799">
        <v>5</v>
      </c>
      <c r="AB799">
        <v>0</v>
      </c>
      <c r="AC799">
        <v>0</v>
      </c>
      <c r="AD799">
        <v>1</v>
      </c>
      <c r="AE799">
        <v>1</v>
      </c>
      <c r="AF799">
        <v>4</v>
      </c>
      <c r="AG799">
        <v>0.309</v>
      </c>
      <c r="AH799">
        <v>113</v>
      </c>
      <c r="AI799">
        <v>99</v>
      </c>
      <c r="AJ799" t="s">
        <v>89</v>
      </c>
    </row>
    <row r="800" spans="1:36" x14ac:dyDescent="0.45">
      <c r="A800">
        <v>799</v>
      </c>
      <c r="C800" t="s">
        <v>491</v>
      </c>
      <c r="D800" t="str">
        <f t="shared" si="12"/>
        <v>Salvador Perez2014</v>
      </c>
      <c r="E800" t="s">
        <v>1395</v>
      </c>
      <c r="F800">
        <v>2014</v>
      </c>
      <c r="G800">
        <v>65</v>
      </c>
      <c r="H800">
        <v>259</v>
      </c>
      <c r="I800">
        <v>606</v>
      </c>
      <c r="J800">
        <v>64</v>
      </c>
      <c r="K800">
        <v>253</v>
      </c>
      <c r="L800">
        <v>18</v>
      </c>
      <c r="M800">
        <v>58</v>
      </c>
      <c r="N800">
        <v>11</v>
      </c>
      <c r="O800">
        <v>2</v>
      </c>
      <c r="P800">
        <v>6</v>
      </c>
      <c r="Q800">
        <v>34</v>
      </c>
      <c r="R800">
        <v>0</v>
      </c>
      <c r="S800">
        <v>0</v>
      </c>
      <c r="T800">
        <v>3</v>
      </c>
      <c r="U800">
        <v>46</v>
      </c>
      <c r="V800">
        <v>0.22900000000000001</v>
      </c>
      <c r="W800">
        <v>0.23599999999999999</v>
      </c>
      <c r="X800">
        <v>0.36</v>
      </c>
      <c r="Y800">
        <v>0.59499999999999997</v>
      </c>
      <c r="Z800">
        <v>91</v>
      </c>
      <c r="AA800">
        <v>7</v>
      </c>
      <c r="AB800">
        <v>0</v>
      </c>
      <c r="AC800">
        <v>0</v>
      </c>
      <c r="AD800">
        <v>3</v>
      </c>
      <c r="AE800">
        <v>0</v>
      </c>
      <c r="AF800">
        <v>1</v>
      </c>
      <c r="AG800">
        <v>0.255</v>
      </c>
      <c r="AH800">
        <v>71</v>
      </c>
      <c r="AI800">
        <v>71</v>
      </c>
      <c r="AJ800" t="s">
        <v>492</v>
      </c>
    </row>
    <row r="801" spans="1:36" x14ac:dyDescent="0.45">
      <c r="A801">
        <v>800</v>
      </c>
      <c r="C801" t="s">
        <v>819</v>
      </c>
      <c r="D801" t="str">
        <f t="shared" si="12"/>
        <v>Will Smith2022</v>
      </c>
      <c r="E801" t="s">
        <v>1395</v>
      </c>
      <c r="F801">
        <v>2022</v>
      </c>
      <c r="G801">
        <v>60</v>
      </c>
      <c r="H801">
        <v>259</v>
      </c>
      <c r="I801">
        <v>578</v>
      </c>
      <c r="J801">
        <v>58</v>
      </c>
      <c r="K801">
        <v>232</v>
      </c>
      <c r="L801">
        <v>31</v>
      </c>
      <c r="M801">
        <v>57</v>
      </c>
      <c r="N801">
        <v>13</v>
      </c>
      <c r="O801">
        <v>2</v>
      </c>
      <c r="P801">
        <v>10</v>
      </c>
      <c r="Q801">
        <v>40</v>
      </c>
      <c r="R801">
        <v>1</v>
      </c>
      <c r="S801">
        <v>0</v>
      </c>
      <c r="T801">
        <v>19</v>
      </c>
      <c r="U801">
        <v>48</v>
      </c>
      <c r="V801">
        <v>0.246</v>
      </c>
      <c r="W801">
        <v>0.317</v>
      </c>
      <c r="X801">
        <v>0.44800000000000001</v>
      </c>
      <c r="Y801">
        <v>0.76500000000000001</v>
      </c>
      <c r="Z801">
        <v>104</v>
      </c>
      <c r="AA801">
        <v>7</v>
      </c>
      <c r="AB801">
        <v>6</v>
      </c>
      <c r="AC801">
        <v>0</v>
      </c>
      <c r="AD801">
        <v>2</v>
      </c>
      <c r="AE801">
        <v>3</v>
      </c>
      <c r="AF801">
        <v>2</v>
      </c>
      <c r="AG801">
        <v>0.26700000000000002</v>
      </c>
      <c r="AH801">
        <v>89</v>
      </c>
      <c r="AI801">
        <v>115</v>
      </c>
      <c r="AJ801" t="s">
        <v>820</v>
      </c>
    </row>
    <row r="802" spans="1:36" x14ac:dyDescent="0.45">
      <c r="A802">
        <v>801</v>
      </c>
      <c r="C802" t="s">
        <v>376</v>
      </c>
      <c r="D802" t="str">
        <f t="shared" si="12"/>
        <v>Justin Turner2021</v>
      </c>
      <c r="E802" t="s">
        <v>1395</v>
      </c>
      <c r="F802">
        <v>2021</v>
      </c>
      <c r="G802">
        <v>67</v>
      </c>
      <c r="H802">
        <v>259</v>
      </c>
      <c r="I802">
        <v>612</v>
      </c>
      <c r="J802">
        <v>59</v>
      </c>
      <c r="K802">
        <v>228</v>
      </c>
      <c r="L802">
        <v>37</v>
      </c>
      <c r="M802">
        <v>55</v>
      </c>
      <c r="N802">
        <v>8</v>
      </c>
      <c r="O802">
        <v>0</v>
      </c>
      <c r="P802">
        <v>12</v>
      </c>
      <c r="Q802">
        <v>37</v>
      </c>
      <c r="R802">
        <v>3</v>
      </c>
      <c r="S802">
        <v>0</v>
      </c>
      <c r="T802">
        <v>22</v>
      </c>
      <c r="U802">
        <v>36</v>
      </c>
      <c r="V802">
        <v>0.24099999999999999</v>
      </c>
      <c r="W802">
        <v>0.32100000000000001</v>
      </c>
      <c r="X802">
        <v>0.434</v>
      </c>
      <c r="Y802">
        <v>0.755</v>
      </c>
      <c r="Z802">
        <v>99</v>
      </c>
      <c r="AA802">
        <v>3</v>
      </c>
      <c r="AB802">
        <v>6</v>
      </c>
      <c r="AC802">
        <v>0</v>
      </c>
      <c r="AD802">
        <v>3</v>
      </c>
      <c r="AE802">
        <v>0</v>
      </c>
      <c r="AF802">
        <v>1</v>
      </c>
      <c r="AG802">
        <v>0.23499999999999999</v>
      </c>
      <c r="AH802">
        <v>81</v>
      </c>
      <c r="AI802">
        <v>103</v>
      </c>
      <c r="AJ802" t="s">
        <v>377</v>
      </c>
    </row>
    <row r="803" spans="1:36" x14ac:dyDescent="0.45">
      <c r="A803">
        <v>802</v>
      </c>
      <c r="C803" t="s">
        <v>236</v>
      </c>
      <c r="D803" t="str">
        <f t="shared" si="12"/>
        <v>Jayson Werth2015</v>
      </c>
      <c r="E803" t="s">
        <v>1395</v>
      </c>
      <c r="F803">
        <v>2015</v>
      </c>
      <c r="G803">
        <v>61</v>
      </c>
      <c r="H803">
        <v>259</v>
      </c>
      <c r="I803">
        <v>378</v>
      </c>
      <c r="J803">
        <v>58</v>
      </c>
      <c r="K803">
        <v>230</v>
      </c>
      <c r="L803">
        <v>34</v>
      </c>
      <c r="M803">
        <v>52</v>
      </c>
      <c r="N803">
        <v>14</v>
      </c>
      <c r="O803">
        <v>1</v>
      </c>
      <c r="P803">
        <v>10</v>
      </c>
      <c r="Q803">
        <v>30</v>
      </c>
      <c r="R803">
        <v>0</v>
      </c>
      <c r="S803">
        <v>1</v>
      </c>
      <c r="T803">
        <v>26</v>
      </c>
      <c r="U803">
        <v>59</v>
      </c>
      <c r="V803">
        <v>0.22600000000000001</v>
      </c>
      <c r="W803">
        <v>0.30499999999999999</v>
      </c>
      <c r="X803">
        <v>0.42599999999999999</v>
      </c>
      <c r="Y803">
        <v>0.73099999999999998</v>
      </c>
      <c r="Z803">
        <v>98</v>
      </c>
      <c r="AA803">
        <v>6</v>
      </c>
      <c r="AB803">
        <v>1</v>
      </c>
      <c r="AC803">
        <v>0</v>
      </c>
      <c r="AD803">
        <v>2</v>
      </c>
      <c r="AE803">
        <v>0</v>
      </c>
      <c r="AF803">
        <v>1</v>
      </c>
      <c r="AG803">
        <v>0.25800000000000001</v>
      </c>
      <c r="AH803">
        <v>112</v>
      </c>
      <c r="AI803">
        <v>98</v>
      </c>
      <c r="AJ803" t="s">
        <v>237</v>
      </c>
    </row>
    <row r="804" spans="1:36" x14ac:dyDescent="0.45">
      <c r="A804">
        <v>803</v>
      </c>
      <c r="C804" t="s">
        <v>328</v>
      </c>
      <c r="D804" t="str">
        <f t="shared" si="12"/>
        <v>Justin Bour2015</v>
      </c>
      <c r="E804" t="s">
        <v>1395</v>
      </c>
      <c r="F804">
        <v>2015</v>
      </c>
      <c r="G804">
        <v>68</v>
      </c>
      <c r="H804">
        <v>258</v>
      </c>
      <c r="I804">
        <v>446</v>
      </c>
      <c r="J804">
        <v>60</v>
      </c>
      <c r="K804">
        <v>241</v>
      </c>
      <c r="L804">
        <v>25</v>
      </c>
      <c r="M804">
        <v>62</v>
      </c>
      <c r="N804">
        <v>11</v>
      </c>
      <c r="O804">
        <v>0</v>
      </c>
      <c r="P804">
        <v>13</v>
      </c>
      <c r="Q804">
        <v>46</v>
      </c>
      <c r="R804">
        <v>0</v>
      </c>
      <c r="S804">
        <v>0</v>
      </c>
      <c r="T804">
        <v>15</v>
      </c>
      <c r="U804">
        <v>61</v>
      </c>
      <c r="V804">
        <v>0.25700000000000001</v>
      </c>
      <c r="W804">
        <v>0.30199999999999999</v>
      </c>
      <c r="X804">
        <v>0.46500000000000002</v>
      </c>
      <c r="Y804">
        <v>0.76700000000000002</v>
      </c>
      <c r="Z804">
        <v>112</v>
      </c>
      <c r="AA804">
        <v>15</v>
      </c>
      <c r="AB804">
        <v>1</v>
      </c>
      <c r="AC804">
        <v>0</v>
      </c>
      <c r="AD804">
        <v>1</v>
      </c>
      <c r="AE804">
        <v>1</v>
      </c>
      <c r="AF804">
        <v>1</v>
      </c>
      <c r="AG804">
        <v>0.29199999999999998</v>
      </c>
      <c r="AH804">
        <v>91</v>
      </c>
      <c r="AI804">
        <v>106</v>
      </c>
      <c r="AJ804" t="s">
        <v>329</v>
      </c>
    </row>
    <row r="805" spans="1:36" x14ac:dyDescent="0.45">
      <c r="A805">
        <v>804</v>
      </c>
      <c r="C805" t="s">
        <v>597</v>
      </c>
      <c r="D805" t="str">
        <f t="shared" si="12"/>
        <v>Ryan Braun2014</v>
      </c>
      <c r="E805" t="s">
        <v>1395</v>
      </c>
      <c r="F805">
        <v>2014</v>
      </c>
      <c r="G805">
        <v>62</v>
      </c>
      <c r="H805">
        <v>258</v>
      </c>
      <c r="I805">
        <v>580</v>
      </c>
      <c r="J805">
        <v>61</v>
      </c>
      <c r="K805">
        <v>235</v>
      </c>
      <c r="L805">
        <v>22</v>
      </c>
      <c r="M805">
        <v>53</v>
      </c>
      <c r="N805">
        <v>11</v>
      </c>
      <c r="O805">
        <v>0</v>
      </c>
      <c r="P805">
        <v>8</v>
      </c>
      <c r="Q805">
        <v>29</v>
      </c>
      <c r="R805">
        <v>3</v>
      </c>
      <c r="S805">
        <v>2</v>
      </c>
      <c r="T805">
        <v>21</v>
      </c>
      <c r="U805">
        <v>54</v>
      </c>
      <c r="V805">
        <v>0.22600000000000001</v>
      </c>
      <c r="W805">
        <v>0.29499999999999998</v>
      </c>
      <c r="X805">
        <v>0.375</v>
      </c>
      <c r="Y805">
        <v>0.66900000000000004</v>
      </c>
      <c r="Z805">
        <v>88</v>
      </c>
      <c r="AA805">
        <v>10</v>
      </c>
      <c r="AB805">
        <v>2</v>
      </c>
      <c r="AC805">
        <v>0</v>
      </c>
      <c r="AD805">
        <v>0</v>
      </c>
      <c r="AE805">
        <v>1</v>
      </c>
      <c r="AF805">
        <v>4</v>
      </c>
      <c r="AG805">
        <v>0.26</v>
      </c>
      <c r="AH805">
        <v>74</v>
      </c>
      <c r="AI805">
        <v>93</v>
      </c>
      <c r="AJ805" t="s">
        <v>598</v>
      </c>
    </row>
    <row r="806" spans="1:36" x14ac:dyDescent="0.45">
      <c r="A806">
        <v>805</v>
      </c>
      <c r="C806" t="s">
        <v>1089</v>
      </c>
      <c r="D806" t="str">
        <f t="shared" si="12"/>
        <v>Johan Camargo2018</v>
      </c>
      <c r="E806" t="s">
        <v>1395</v>
      </c>
      <c r="F806">
        <v>2018</v>
      </c>
      <c r="G806">
        <v>62</v>
      </c>
      <c r="H806">
        <v>258</v>
      </c>
      <c r="I806">
        <v>524</v>
      </c>
      <c r="J806">
        <v>61</v>
      </c>
      <c r="K806">
        <v>234</v>
      </c>
      <c r="L806">
        <v>32</v>
      </c>
      <c r="M806">
        <v>69</v>
      </c>
      <c r="N806">
        <v>16</v>
      </c>
      <c r="O806">
        <v>0</v>
      </c>
      <c r="P806">
        <v>10</v>
      </c>
      <c r="Q806">
        <v>37</v>
      </c>
      <c r="R806">
        <v>1</v>
      </c>
      <c r="S806">
        <v>0</v>
      </c>
      <c r="T806">
        <v>18</v>
      </c>
      <c r="U806">
        <v>58</v>
      </c>
      <c r="V806">
        <v>0.29499999999999998</v>
      </c>
      <c r="W806">
        <v>0.35299999999999998</v>
      </c>
      <c r="X806">
        <v>0.49199999999999999</v>
      </c>
      <c r="Y806">
        <v>0.84399999999999997</v>
      </c>
      <c r="Z806">
        <v>115</v>
      </c>
      <c r="AA806">
        <v>6</v>
      </c>
      <c r="AB806">
        <v>4</v>
      </c>
      <c r="AC806">
        <v>0</v>
      </c>
      <c r="AD806">
        <v>2</v>
      </c>
      <c r="AE806">
        <v>2</v>
      </c>
      <c r="AF806">
        <v>3</v>
      </c>
      <c r="AG806">
        <v>0.35099999999999998</v>
      </c>
      <c r="AH806">
        <v>109</v>
      </c>
      <c r="AI806">
        <v>130</v>
      </c>
      <c r="AJ806" t="s">
        <v>1090</v>
      </c>
    </row>
    <row r="807" spans="1:36" x14ac:dyDescent="0.45">
      <c r="A807">
        <v>806</v>
      </c>
      <c r="C807" t="s">
        <v>74</v>
      </c>
      <c r="D807" t="str">
        <f t="shared" si="12"/>
        <v>Starlin Castro2016</v>
      </c>
      <c r="E807" t="s">
        <v>1395</v>
      </c>
      <c r="F807">
        <v>2016</v>
      </c>
      <c r="G807">
        <v>65</v>
      </c>
      <c r="H807">
        <v>258</v>
      </c>
      <c r="I807">
        <v>610</v>
      </c>
      <c r="J807">
        <v>62</v>
      </c>
      <c r="K807">
        <v>245</v>
      </c>
      <c r="L807">
        <v>30</v>
      </c>
      <c r="M807">
        <v>71</v>
      </c>
      <c r="N807">
        <v>15</v>
      </c>
      <c r="O807">
        <v>0</v>
      </c>
      <c r="P807">
        <v>11</v>
      </c>
      <c r="Q807">
        <v>39</v>
      </c>
      <c r="R807">
        <v>2</v>
      </c>
      <c r="S807">
        <v>0</v>
      </c>
      <c r="T807">
        <v>8</v>
      </c>
      <c r="U807">
        <v>56</v>
      </c>
      <c r="V807">
        <v>0.28999999999999998</v>
      </c>
      <c r="W807">
        <v>0.31</v>
      </c>
      <c r="X807">
        <v>0.48599999999999999</v>
      </c>
      <c r="Y807">
        <v>0.79600000000000004</v>
      </c>
      <c r="Z807">
        <v>119</v>
      </c>
      <c r="AA807">
        <v>6</v>
      </c>
      <c r="AB807">
        <v>1</v>
      </c>
      <c r="AC807">
        <v>0</v>
      </c>
      <c r="AD807">
        <v>4</v>
      </c>
      <c r="AE807">
        <v>1</v>
      </c>
      <c r="AF807">
        <v>4</v>
      </c>
      <c r="AG807">
        <v>0.33</v>
      </c>
      <c r="AH807">
        <v>116</v>
      </c>
      <c r="AI807">
        <v>114</v>
      </c>
      <c r="AJ807" t="s">
        <v>75</v>
      </c>
    </row>
    <row r="808" spans="1:36" x14ac:dyDescent="0.45">
      <c r="A808">
        <v>807</v>
      </c>
      <c r="C808" t="s">
        <v>190</v>
      </c>
      <c r="D808" t="str">
        <f t="shared" si="12"/>
        <v>Nelson Cruz2018</v>
      </c>
      <c r="E808" t="s">
        <v>1395</v>
      </c>
      <c r="F808">
        <v>2018</v>
      </c>
      <c r="G808">
        <v>63</v>
      </c>
      <c r="H808">
        <v>258</v>
      </c>
      <c r="I808">
        <v>591</v>
      </c>
      <c r="J808">
        <v>61</v>
      </c>
      <c r="K808">
        <v>231</v>
      </c>
      <c r="L808">
        <v>31</v>
      </c>
      <c r="M808">
        <v>56</v>
      </c>
      <c r="N808">
        <v>8</v>
      </c>
      <c r="O808">
        <v>0</v>
      </c>
      <c r="P808">
        <v>15</v>
      </c>
      <c r="Q808">
        <v>42</v>
      </c>
      <c r="R808">
        <v>0</v>
      </c>
      <c r="S808">
        <v>0</v>
      </c>
      <c r="T808">
        <v>22</v>
      </c>
      <c r="U808">
        <v>57</v>
      </c>
      <c r="V808">
        <v>0.24199999999999999</v>
      </c>
      <c r="W808">
        <v>0.314</v>
      </c>
      <c r="X808">
        <v>0.47199999999999998</v>
      </c>
      <c r="Y808">
        <v>0.78600000000000003</v>
      </c>
      <c r="Z808">
        <v>109</v>
      </c>
      <c r="AA808">
        <v>5</v>
      </c>
      <c r="AB808">
        <v>3</v>
      </c>
      <c r="AC808">
        <v>0</v>
      </c>
      <c r="AD808">
        <v>2</v>
      </c>
      <c r="AE808">
        <v>1</v>
      </c>
      <c r="AF808">
        <v>0</v>
      </c>
      <c r="AG808">
        <v>0.255</v>
      </c>
      <c r="AH808">
        <v>85</v>
      </c>
      <c r="AI808">
        <v>113</v>
      </c>
      <c r="AJ808" t="s">
        <v>191</v>
      </c>
    </row>
    <row r="809" spans="1:36" x14ac:dyDescent="0.45">
      <c r="A809">
        <v>808</v>
      </c>
      <c r="C809" t="s">
        <v>98</v>
      </c>
      <c r="D809" t="str">
        <f t="shared" si="12"/>
        <v>Bryce Harper2014</v>
      </c>
      <c r="E809" t="s">
        <v>1395</v>
      </c>
      <c r="F809">
        <v>2014</v>
      </c>
      <c r="G809">
        <v>66</v>
      </c>
      <c r="H809">
        <v>258</v>
      </c>
      <c r="I809">
        <v>395</v>
      </c>
      <c r="J809">
        <v>61</v>
      </c>
      <c r="K809">
        <v>229</v>
      </c>
      <c r="L809">
        <v>29</v>
      </c>
      <c r="M809">
        <v>66</v>
      </c>
      <c r="N809">
        <v>5</v>
      </c>
      <c r="O809">
        <v>0</v>
      </c>
      <c r="P809">
        <v>11</v>
      </c>
      <c r="Q809">
        <v>21</v>
      </c>
      <c r="R809">
        <v>1</v>
      </c>
      <c r="S809">
        <v>0</v>
      </c>
      <c r="T809">
        <v>25</v>
      </c>
      <c r="U809">
        <v>67</v>
      </c>
      <c r="V809">
        <v>0.28799999999999998</v>
      </c>
      <c r="W809">
        <v>0.35899999999999999</v>
      </c>
      <c r="X809">
        <v>0.45400000000000001</v>
      </c>
      <c r="Y809">
        <v>0.81399999999999995</v>
      </c>
      <c r="Z809">
        <v>104</v>
      </c>
      <c r="AA809">
        <v>2</v>
      </c>
      <c r="AB809">
        <v>1</v>
      </c>
      <c r="AC809">
        <v>2</v>
      </c>
      <c r="AD809">
        <v>1</v>
      </c>
      <c r="AE809">
        <v>0</v>
      </c>
      <c r="AF809">
        <v>3</v>
      </c>
      <c r="AG809">
        <v>0.36199999999999999</v>
      </c>
      <c r="AH809">
        <v>112</v>
      </c>
      <c r="AI809">
        <v>135</v>
      </c>
      <c r="AJ809" t="s">
        <v>99</v>
      </c>
    </row>
    <row r="810" spans="1:36" x14ac:dyDescent="0.45">
      <c r="A810">
        <v>809</v>
      </c>
      <c r="C810" t="s">
        <v>745</v>
      </c>
      <c r="D810" t="str">
        <f t="shared" si="12"/>
        <v>Ryan Mountcastle2021</v>
      </c>
      <c r="E810" t="s">
        <v>1395</v>
      </c>
      <c r="F810">
        <v>2021</v>
      </c>
      <c r="G810">
        <v>61</v>
      </c>
      <c r="H810">
        <v>258</v>
      </c>
      <c r="I810">
        <v>586</v>
      </c>
      <c r="J810">
        <v>59</v>
      </c>
      <c r="K810">
        <v>232</v>
      </c>
      <c r="L810">
        <v>38</v>
      </c>
      <c r="M810">
        <v>59</v>
      </c>
      <c r="N810">
        <v>9</v>
      </c>
      <c r="O810">
        <v>0</v>
      </c>
      <c r="P810">
        <v>19</v>
      </c>
      <c r="Q810">
        <v>41</v>
      </c>
      <c r="R810">
        <v>1</v>
      </c>
      <c r="S810">
        <v>1</v>
      </c>
      <c r="T810">
        <v>21</v>
      </c>
      <c r="U810">
        <v>67</v>
      </c>
      <c r="V810">
        <v>0.254</v>
      </c>
      <c r="W810">
        <v>0.314</v>
      </c>
      <c r="X810">
        <v>0.53900000000000003</v>
      </c>
      <c r="Y810">
        <v>0.85299999999999998</v>
      </c>
      <c r="Z810">
        <v>125</v>
      </c>
      <c r="AA810">
        <v>6</v>
      </c>
      <c r="AB810">
        <v>1</v>
      </c>
      <c r="AC810">
        <v>0</v>
      </c>
      <c r="AD810">
        <v>4</v>
      </c>
      <c r="AE810">
        <v>2</v>
      </c>
      <c r="AF810">
        <v>2</v>
      </c>
      <c r="AG810">
        <v>0.26700000000000002</v>
      </c>
      <c r="AH810">
        <v>112</v>
      </c>
      <c r="AI810">
        <v>127</v>
      </c>
      <c r="AJ810" t="s">
        <v>746</v>
      </c>
    </row>
    <row r="811" spans="1:36" x14ac:dyDescent="0.45">
      <c r="A811">
        <v>810</v>
      </c>
      <c r="C811" t="s">
        <v>577</v>
      </c>
      <c r="D811" t="str">
        <f t="shared" si="12"/>
        <v>Miguel Rojas2021</v>
      </c>
      <c r="E811" t="s">
        <v>1395</v>
      </c>
      <c r="F811">
        <v>2021</v>
      </c>
      <c r="G811">
        <v>64</v>
      </c>
      <c r="H811">
        <v>258</v>
      </c>
      <c r="I811">
        <v>539</v>
      </c>
      <c r="J811">
        <v>60</v>
      </c>
      <c r="K811">
        <v>239</v>
      </c>
      <c r="L811">
        <v>29</v>
      </c>
      <c r="M811">
        <v>65</v>
      </c>
      <c r="N811">
        <v>14</v>
      </c>
      <c r="O811">
        <v>1</v>
      </c>
      <c r="P811">
        <v>5</v>
      </c>
      <c r="Q811">
        <v>23</v>
      </c>
      <c r="R811">
        <v>6</v>
      </c>
      <c r="S811">
        <v>2</v>
      </c>
      <c r="T811">
        <v>16</v>
      </c>
      <c r="U811">
        <v>34</v>
      </c>
      <c r="V811">
        <v>0.27200000000000002</v>
      </c>
      <c r="W811">
        <v>0.31900000000000001</v>
      </c>
      <c r="X811">
        <v>0.40200000000000002</v>
      </c>
      <c r="Y811">
        <v>0.72099999999999997</v>
      </c>
      <c r="Z811">
        <v>96</v>
      </c>
      <c r="AA811">
        <v>6</v>
      </c>
      <c r="AB811">
        <v>1</v>
      </c>
      <c r="AC811">
        <v>1</v>
      </c>
      <c r="AD811">
        <v>1</v>
      </c>
      <c r="AE811">
        <v>0</v>
      </c>
      <c r="AF811">
        <v>0</v>
      </c>
      <c r="AG811">
        <v>0.29899999999999999</v>
      </c>
      <c r="AH811">
        <v>102</v>
      </c>
      <c r="AI811">
        <v>96</v>
      </c>
      <c r="AJ811" t="s">
        <v>578</v>
      </c>
    </row>
    <row r="812" spans="1:36" x14ac:dyDescent="0.45">
      <c r="A812">
        <v>811</v>
      </c>
      <c r="C812" t="s">
        <v>1418</v>
      </c>
      <c r="D812" t="str">
        <f t="shared" si="12"/>
        <v>Ryan Schimpf2016</v>
      </c>
      <c r="E812" t="s">
        <v>1395</v>
      </c>
      <c r="F812">
        <v>2016</v>
      </c>
      <c r="G812">
        <v>67</v>
      </c>
      <c r="H812">
        <v>258</v>
      </c>
      <c r="I812">
        <v>330</v>
      </c>
      <c r="J812">
        <v>61</v>
      </c>
      <c r="K812">
        <v>216</v>
      </c>
      <c r="L812">
        <v>39</v>
      </c>
      <c r="M812">
        <v>49</v>
      </c>
      <c r="N812">
        <v>12</v>
      </c>
      <c r="O812">
        <v>5</v>
      </c>
      <c r="P812">
        <v>16</v>
      </c>
      <c r="Q812">
        <v>44</v>
      </c>
      <c r="R812">
        <v>1</v>
      </c>
      <c r="S812">
        <v>1</v>
      </c>
      <c r="T812">
        <v>33</v>
      </c>
      <c r="U812">
        <v>87</v>
      </c>
      <c r="V812">
        <v>0.22700000000000001</v>
      </c>
      <c r="W812">
        <v>0.34499999999999997</v>
      </c>
      <c r="X812">
        <v>0.55100000000000005</v>
      </c>
      <c r="Y812">
        <v>0.89600000000000002</v>
      </c>
      <c r="Z812">
        <v>119</v>
      </c>
      <c r="AA812">
        <v>1</v>
      </c>
      <c r="AB812">
        <v>7</v>
      </c>
      <c r="AC812">
        <v>0</v>
      </c>
      <c r="AD812">
        <v>2</v>
      </c>
      <c r="AE812">
        <v>3</v>
      </c>
      <c r="AF812">
        <v>2</v>
      </c>
      <c r="AG812">
        <v>0.28699999999999998</v>
      </c>
      <c r="AH812">
        <v>106</v>
      </c>
      <c r="AI812">
        <v>141</v>
      </c>
      <c r="AJ812" t="s">
        <v>1419</v>
      </c>
    </row>
    <row r="813" spans="1:36" x14ac:dyDescent="0.45">
      <c r="A813">
        <v>812</v>
      </c>
      <c r="C813" t="s">
        <v>244</v>
      </c>
      <c r="D813" t="str">
        <f t="shared" si="12"/>
        <v>Dee Strange-Gordon2014</v>
      </c>
      <c r="E813" t="s">
        <v>1395</v>
      </c>
      <c r="F813">
        <v>2014</v>
      </c>
      <c r="G813">
        <v>57</v>
      </c>
      <c r="H813">
        <v>258</v>
      </c>
      <c r="I813">
        <v>650</v>
      </c>
      <c r="J813">
        <v>54</v>
      </c>
      <c r="K813">
        <v>250</v>
      </c>
      <c r="L813">
        <v>40</v>
      </c>
      <c r="M813">
        <v>71</v>
      </c>
      <c r="N813">
        <v>10</v>
      </c>
      <c r="O813">
        <v>3</v>
      </c>
      <c r="P813">
        <v>0</v>
      </c>
      <c r="Q813">
        <v>9</v>
      </c>
      <c r="R813">
        <v>21</v>
      </c>
      <c r="S813">
        <v>10</v>
      </c>
      <c r="T813">
        <v>4</v>
      </c>
      <c r="U813">
        <v>47</v>
      </c>
      <c r="V813">
        <v>0.28399999999999997</v>
      </c>
      <c r="W813">
        <v>0.3</v>
      </c>
      <c r="X813">
        <v>0.34799999999999998</v>
      </c>
      <c r="Y813">
        <v>0.64800000000000002</v>
      </c>
      <c r="Z813">
        <v>87</v>
      </c>
      <c r="AA813">
        <v>1</v>
      </c>
      <c r="AB813">
        <v>2</v>
      </c>
      <c r="AC813">
        <v>1</v>
      </c>
      <c r="AD813">
        <v>1</v>
      </c>
      <c r="AE813">
        <v>0</v>
      </c>
      <c r="AF813">
        <v>4</v>
      </c>
      <c r="AG813">
        <v>0.34799999999999998</v>
      </c>
      <c r="AH813">
        <v>84</v>
      </c>
      <c r="AI813">
        <v>88</v>
      </c>
      <c r="AJ813" t="s">
        <v>245</v>
      </c>
    </row>
    <row r="814" spans="1:36" x14ac:dyDescent="0.45">
      <c r="A814">
        <v>813</v>
      </c>
      <c r="C814" t="s">
        <v>234</v>
      </c>
      <c r="D814" t="str">
        <f t="shared" si="12"/>
        <v>Eugenio Suárez2018</v>
      </c>
      <c r="E814" t="s">
        <v>1395</v>
      </c>
      <c r="F814">
        <v>2018</v>
      </c>
      <c r="G814">
        <v>64</v>
      </c>
      <c r="H814">
        <v>258</v>
      </c>
      <c r="I814">
        <v>606</v>
      </c>
      <c r="J814">
        <v>62</v>
      </c>
      <c r="K814">
        <v>229</v>
      </c>
      <c r="L814">
        <v>29</v>
      </c>
      <c r="M814">
        <v>56</v>
      </c>
      <c r="N814">
        <v>5</v>
      </c>
      <c r="O814">
        <v>0</v>
      </c>
      <c r="P814">
        <v>15</v>
      </c>
      <c r="Q814">
        <v>33</v>
      </c>
      <c r="R814">
        <v>0</v>
      </c>
      <c r="S814">
        <v>1</v>
      </c>
      <c r="T814">
        <v>24</v>
      </c>
      <c r="U814">
        <v>74</v>
      </c>
      <c r="V814">
        <v>0.245</v>
      </c>
      <c r="W814">
        <v>0.32200000000000001</v>
      </c>
      <c r="X814">
        <v>0.46300000000000002</v>
      </c>
      <c r="Y814">
        <v>0.78500000000000003</v>
      </c>
      <c r="Z814">
        <v>106</v>
      </c>
      <c r="AA814">
        <v>8</v>
      </c>
      <c r="AB814">
        <v>3</v>
      </c>
      <c r="AC814">
        <v>0</v>
      </c>
      <c r="AD814">
        <v>2</v>
      </c>
      <c r="AE814">
        <v>3</v>
      </c>
      <c r="AF814">
        <v>0</v>
      </c>
      <c r="AG814">
        <v>0.28899999999999998</v>
      </c>
      <c r="AH814">
        <v>76</v>
      </c>
      <c r="AI814">
        <v>114</v>
      </c>
      <c r="AJ814" t="s">
        <v>235</v>
      </c>
    </row>
    <row r="815" spans="1:36" x14ac:dyDescent="0.45">
      <c r="A815">
        <v>814</v>
      </c>
      <c r="C815" t="s">
        <v>977</v>
      </c>
      <c r="D815" t="str">
        <f t="shared" si="12"/>
        <v>Leody Taveras2023</v>
      </c>
      <c r="E815" t="s">
        <v>1395</v>
      </c>
      <c r="F815">
        <v>2023</v>
      </c>
      <c r="G815">
        <v>67</v>
      </c>
      <c r="H815">
        <v>258</v>
      </c>
      <c r="I815">
        <v>554</v>
      </c>
      <c r="J815">
        <v>66</v>
      </c>
      <c r="K815">
        <v>236</v>
      </c>
      <c r="L815">
        <v>24</v>
      </c>
      <c r="M815">
        <v>55</v>
      </c>
      <c r="N815">
        <v>16</v>
      </c>
      <c r="O815">
        <v>1</v>
      </c>
      <c r="P815">
        <v>4</v>
      </c>
      <c r="Q815">
        <v>27</v>
      </c>
      <c r="R815">
        <v>5</v>
      </c>
      <c r="S815">
        <v>1</v>
      </c>
      <c r="T815">
        <v>17</v>
      </c>
      <c r="U815">
        <v>60</v>
      </c>
      <c r="V815">
        <v>0.23300000000000001</v>
      </c>
      <c r="W815">
        <v>0.28100000000000003</v>
      </c>
      <c r="X815">
        <v>0.36</v>
      </c>
      <c r="Y815">
        <v>0.64200000000000002</v>
      </c>
      <c r="Z815">
        <v>85</v>
      </c>
      <c r="AA815">
        <v>1</v>
      </c>
      <c r="AB815">
        <v>0</v>
      </c>
      <c r="AC815">
        <v>2</v>
      </c>
      <c r="AD815">
        <v>3</v>
      </c>
      <c r="AE815">
        <v>0</v>
      </c>
      <c r="AF815">
        <v>0</v>
      </c>
      <c r="AG815">
        <v>0.29099999999999998</v>
      </c>
      <c r="AH815">
        <v>76</v>
      </c>
      <c r="AI815">
        <v>74</v>
      </c>
      <c r="AJ815" t="s">
        <v>978</v>
      </c>
    </row>
    <row r="816" spans="1:36" x14ac:dyDescent="0.45">
      <c r="A816">
        <v>815</v>
      </c>
      <c r="C816" t="s">
        <v>911</v>
      </c>
      <c r="D816" t="str">
        <f t="shared" si="12"/>
        <v>Yasmany Tomás2016</v>
      </c>
      <c r="E816" t="s">
        <v>1395</v>
      </c>
      <c r="F816">
        <v>2016</v>
      </c>
      <c r="G816">
        <v>64</v>
      </c>
      <c r="H816">
        <v>258</v>
      </c>
      <c r="I816">
        <v>563</v>
      </c>
      <c r="J816">
        <v>59</v>
      </c>
      <c r="K816">
        <v>245</v>
      </c>
      <c r="L816">
        <v>35</v>
      </c>
      <c r="M816">
        <v>72</v>
      </c>
      <c r="N816">
        <v>15</v>
      </c>
      <c r="O816">
        <v>1</v>
      </c>
      <c r="P816">
        <v>18</v>
      </c>
      <c r="Q816">
        <v>49</v>
      </c>
      <c r="R816">
        <v>0</v>
      </c>
      <c r="S816">
        <v>2</v>
      </c>
      <c r="T816">
        <v>13</v>
      </c>
      <c r="U816">
        <v>60</v>
      </c>
      <c r="V816">
        <v>0.29399999999999998</v>
      </c>
      <c r="W816">
        <v>0.33</v>
      </c>
      <c r="X816">
        <v>0.58399999999999996</v>
      </c>
      <c r="Y816">
        <v>0.91300000000000003</v>
      </c>
      <c r="Z816">
        <v>143</v>
      </c>
      <c r="AA816">
        <v>8</v>
      </c>
      <c r="AB816">
        <v>0</v>
      </c>
      <c r="AC816">
        <v>0</v>
      </c>
      <c r="AD816">
        <v>0</v>
      </c>
      <c r="AE816">
        <v>2</v>
      </c>
      <c r="AF816">
        <v>3</v>
      </c>
      <c r="AG816">
        <v>0.32300000000000001</v>
      </c>
      <c r="AH816">
        <v>120</v>
      </c>
      <c r="AI816">
        <v>144</v>
      </c>
      <c r="AJ816" t="s">
        <v>912</v>
      </c>
    </row>
    <row r="817" spans="1:36" x14ac:dyDescent="0.45">
      <c r="A817">
        <v>816</v>
      </c>
      <c r="C817" t="s">
        <v>144</v>
      </c>
      <c r="D817" t="str">
        <f t="shared" si="12"/>
        <v>Justin Upton2015</v>
      </c>
      <c r="E817" t="s">
        <v>1395</v>
      </c>
      <c r="F817">
        <v>2015</v>
      </c>
      <c r="G817">
        <v>63</v>
      </c>
      <c r="H817">
        <v>258</v>
      </c>
      <c r="I817">
        <v>620</v>
      </c>
      <c r="J817">
        <v>61</v>
      </c>
      <c r="K817">
        <v>222</v>
      </c>
      <c r="L817">
        <v>40</v>
      </c>
      <c r="M817">
        <v>55</v>
      </c>
      <c r="N817">
        <v>16</v>
      </c>
      <c r="O817">
        <v>2</v>
      </c>
      <c r="P817">
        <v>12</v>
      </c>
      <c r="Q817">
        <v>33</v>
      </c>
      <c r="R817">
        <v>2</v>
      </c>
      <c r="S817">
        <v>4</v>
      </c>
      <c r="T817">
        <v>31</v>
      </c>
      <c r="U817">
        <v>64</v>
      </c>
      <c r="V817">
        <v>0.248</v>
      </c>
      <c r="W817">
        <v>0.34200000000000003</v>
      </c>
      <c r="X817">
        <v>0.5</v>
      </c>
      <c r="Y817">
        <v>0.84199999999999997</v>
      </c>
      <c r="Z817">
        <v>111</v>
      </c>
      <c r="AA817">
        <v>7</v>
      </c>
      <c r="AB817">
        <v>2</v>
      </c>
      <c r="AC817">
        <v>0</v>
      </c>
      <c r="AD817">
        <v>2</v>
      </c>
      <c r="AE817">
        <v>2</v>
      </c>
      <c r="AF817">
        <v>2</v>
      </c>
      <c r="AG817">
        <v>0.29099999999999998</v>
      </c>
      <c r="AH817">
        <v>112</v>
      </c>
      <c r="AI817">
        <v>127</v>
      </c>
      <c r="AJ817" t="s">
        <v>145</v>
      </c>
    </row>
    <row r="818" spans="1:36" x14ac:dyDescent="0.45">
      <c r="A818">
        <v>817</v>
      </c>
      <c r="C818" t="s">
        <v>134</v>
      </c>
      <c r="D818" t="str">
        <f t="shared" si="12"/>
        <v>Andrew Benintendi2019</v>
      </c>
      <c r="E818" t="s">
        <v>1395</v>
      </c>
      <c r="F818">
        <v>2019</v>
      </c>
      <c r="G818">
        <v>62</v>
      </c>
      <c r="H818">
        <v>257</v>
      </c>
      <c r="I818">
        <v>615</v>
      </c>
      <c r="J818">
        <v>59</v>
      </c>
      <c r="K818">
        <v>227</v>
      </c>
      <c r="L818">
        <v>30</v>
      </c>
      <c r="M818">
        <v>58</v>
      </c>
      <c r="N818">
        <v>19</v>
      </c>
      <c r="O818">
        <v>1</v>
      </c>
      <c r="P818">
        <v>6</v>
      </c>
      <c r="Q818">
        <v>30</v>
      </c>
      <c r="R818">
        <v>1</v>
      </c>
      <c r="S818">
        <v>1</v>
      </c>
      <c r="T818">
        <v>24</v>
      </c>
      <c r="U818">
        <v>58</v>
      </c>
      <c r="V818">
        <v>0.25600000000000001</v>
      </c>
      <c r="W818">
        <v>0.33200000000000002</v>
      </c>
      <c r="X818">
        <v>0.42699999999999999</v>
      </c>
      <c r="Y818">
        <v>0.75900000000000001</v>
      </c>
      <c r="Z818">
        <v>97</v>
      </c>
      <c r="AA818">
        <v>4</v>
      </c>
      <c r="AB818">
        <v>3</v>
      </c>
      <c r="AC818">
        <v>1</v>
      </c>
      <c r="AD818">
        <v>2</v>
      </c>
      <c r="AE818">
        <v>0</v>
      </c>
      <c r="AF818">
        <v>1</v>
      </c>
      <c r="AG818">
        <v>0.315</v>
      </c>
      <c r="AH818">
        <v>96</v>
      </c>
      <c r="AI818">
        <v>100</v>
      </c>
      <c r="AJ818" t="s">
        <v>135</v>
      </c>
    </row>
    <row r="819" spans="1:36" x14ac:dyDescent="0.45">
      <c r="A819">
        <v>818</v>
      </c>
      <c r="C819" t="s">
        <v>300</v>
      </c>
      <c r="D819" t="str">
        <f t="shared" si="12"/>
        <v>Kris Bryant2021</v>
      </c>
      <c r="E819" t="s">
        <v>1395</v>
      </c>
      <c r="F819">
        <v>2021</v>
      </c>
      <c r="G819">
        <v>63</v>
      </c>
      <c r="H819">
        <v>257</v>
      </c>
      <c r="I819">
        <v>586</v>
      </c>
      <c r="J819">
        <v>59</v>
      </c>
      <c r="K819">
        <v>222</v>
      </c>
      <c r="L819">
        <v>36</v>
      </c>
      <c r="M819">
        <v>57</v>
      </c>
      <c r="N819">
        <v>15</v>
      </c>
      <c r="O819">
        <v>1</v>
      </c>
      <c r="P819">
        <v>9</v>
      </c>
      <c r="Q819">
        <v>27</v>
      </c>
      <c r="R819">
        <v>6</v>
      </c>
      <c r="S819">
        <v>0</v>
      </c>
      <c r="T819">
        <v>29</v>
      </c>
      <c r="U819">
        <v>57</v>
      </c>
      <c r="V819">
        <v>0.25700000000000001</v>
      </c>
      <c r="W819">
        <v>0.35399999999999998</v>
      </c>
      <c r="X819">
        <v>0.45500000000000002</v>
      </c>
      <c r="Y819">
        <v>0.80900000000000005</v>
      </c>
      <c r="Z819">
        <v>101</v>
      </c>
      <c r="AA819">
        <v>3</v>
      </c>
      <c r="AB819">
        <v>5</v>
      </c>
      <c r="AC819">
        <v>0</v>
      </c>
      <c r="AD819">
        <v>1</v>
      </c>
      <c r="AE819">
        <v>3</v>
      </c>
      <c r="AF819">
        <v>4</v>
      </c>
      <c r="AG819">
        <v>0.30599999999999999</v>
      </c>
      <c r="AH819">
        <v>95</v>
      </c>
      <c r="AI819">
        <v>119</v>
      </c>
      <c r="AJ819" t="s">
        <v>301</v>
      </c>
    </row>
    <row r="820" spans="1:36" x14ac:dyDescent="0.45">
      <c r="A820">
        <v>819</v>
      </c>
      <c r="C820" t="s">
        <v>779</v>
      </c>
      <c r="D820" t="str">
        <f t="shared" si="12"/>
        <v>Mark Canha2015</v>
      </c>
      <c r="E820" t="s">
        <v>1395</v>
      </c>
      <c r="F820">
        <v>2015</v>
      </c>
      <c r="G820">
        <v>62</v>
      </c>
      <c r="H820">
        <v>257</v>
      </c>
      <c r="I820">
        <v>485</v>
      </c>
      <c r="J820">
        <v>56</v>
      </c>
      <c r="K820">
        <v>234</v>
      </c>
      <c r="L820">
        <v>32</v>
      </c>
      <c r="M820">
        <v>61</v>
      </c>
      <c r="N820">
        <v>13</v>
      </c>
      <c r="O820">
        <v>2</v>
      </c>
      <c r="P820">
        <v>8</v>
      </c>
      <c r="Q820">
        <v>37</v>
      </c>
      <c r="R820">
        <v>2</v>
      </c>
      <c r="S820">
        <v>1</v>
      </c>
      <c r="T820">
        <v>17</v>
      </c>
      <c r="U820">
        <v>51</v>
      </c>
      <c r="V820">
        <v>0.26100000000000001</v>
      </c>
      <c r="W820">
        <v>0.32300000000000001</v>
      </c>
      <c r="X820">
        <v>0.436</v>
      </c>
      <c r="Y820">
        <v>0.75900000000000001</v>
      </c>
      <c r="Z820">
        <v>102</v>
      </c>
      <c r="AA820">
        <v>4</v>
      </c>
      <c r="AB820">
        <v>5</v>
      </c>
      <c r="AC820">
        <v>0</v>
      </c>
      <c r="AD820">
        <v>1</v>
      </c>
      <c r="AE820">
        <v>0</v>
      </c>
      <c r="AF820">
        <v>3</v>
      </c>
      <c r="AG820">
        <v>0.30099999999999999</v>
      </c>
      <c r="AH820">
        <v>105</v>
      </c>
      <c r="AI820">
        <v>106</v>
      </c>
      <c r="AJ820" t="s">
        <v>780</v>
      </c>
    </row>
    <row r="821" spans="1:36" x14ac:dyDescent="0.45">
      <c r="A821">
        <v>820</v>
      </c>
      <c r="C821" t="s">
        <v>407</v>
      </c>
      <c r="D821" t="str">
        <f t="shared" si="12"/>
        <v>Brandon Crawford2019</v>
      </c>
      <c r="E821" t="s">
        <v>1395</v>
      </c>
      <c r="F821">
        <v>2019</v>
      </c>
      <c r="G821">
        <v>67</v>
      </c>
      <c r="H821">
        <v>257</v>
      </c>
      <c r="I821">
        <v>560</v>
      </c>
      <c r="J821">
        <v>62</v>
      </c>
      <c r="K821">
        <v>227</v>
      </c>
      <c r="L821">
        <v>31</v>
      </c>
      <c r="M821">
        <v>53</v>
      </c>
      <c r="N821">
        <v>8</v>
      </c>
      <c r="O821">
        <v>1</v>
      </c>
      <c r="P821">
        <v>6</v>
      </c>
      <c r="Q821">
        <v>31</v>
      </c>
      <c r="R821">
        <v>1</v>
      </c>
      <c r="S821">
        <v>1</v>
      </c>
      <c r="T821">
        <v>27</v>
      </c>
      <c r="U821">
        <v>45</v>
      </c>
      <c r="V821">
        <v>0.23400000000000001</v>
      </c>
      <c r="W821">
        <v>0.31900000000000001</v>
      </c>
      <c r="X821">
        <v>0.35699999999999998</v>
      </c>
      <c r="Y821">
        <v>0.67600000000000005</v>
      </c>
      <c r="Z821">
        <v>81</v>
      </c>
      <c r="AA821">
        <v>4</v>
      </c>
      <c r="AB821">
        <v>2</v>
      </c>
      <c r="AC821">
        <v>0</v>
      </c>
      <c r="AD821">
        <v>1</v>
      </c>
      <c r="AE821">
        <v>3</v>
      </c>
      <c r="AF821">
        <v>2</v>
      </c>
      <c r="AG821">
        <v>0.26600000000000001</v>
      </c>
      <c r="AH821">
        <v>107</v>
      </c>
      <c r="AI821">
        <v>80</v>
      </c>
      <c r="AJ821" t="s">
        <v>408</v>
      </c>
    </row>
    <row r="822" spans="1:36" x14ac:dyDescent="0.45">
      <c r="A822">
        <v>821</v>
      </c>
      <c r="C822" t="s">
        <v>108</v>
      </c>
      <c r="D822" t="str">
        <f t="shared" si="12"/>
        <v>Jake Cronenworth2021</v>
      </c>
      <c r="E822" t="s">
        <v>1395</v>
      </c>
      <c r="F822">
        <v>2021</v>
      </c>
      <c r="G822">
        <v>61</v>
      </c>
      <c r="H822">
        <v>257</v>
      </c>
      <c r="I822">
        <v>643</v>
      </c>
      <c r="J822">
        <v>58</v>
      </c>
      <c r="K822">
        <v>227</v>
      </c>
      <c r="L822">
        <v>31</v>
      </c>
      <c r="M822">
        <v>57</v>
      </c>
      <c r="N822">
        <v>13</v>
      </c>
      <c r="O822">
        <v>4</v>
      </c>
      <c r="P822">
        <v>9</v>
      </c>
      <c r="Q822">
        <v>37</v>
      </c>
      <c r="R822">
        <v>0</v>
      </c>
      <c r="S822">
        <v>2</v>
      </c>
      <c r="T822">
        <v>21</v>
      </c>
      <c r="U822">
        <v>36</v>
      </c>
      <c r="V822">
        <v>0.251</v>
      </c>
      <c r="W822">
        <v>0.32600000000000001</v>
      </c>
      <c r="X822">
        <v>0.46300000000000002</v>
      </c>
      <c r="Y822">
        <v>0.78800000000000003</v>
      </c>
      <c r="Z822">
        <v>105</v>
      </c>
      <c r="AA822">
        <v>3</v>
      </c>
      <c r="AB822">
        <v>5</v>
      </c>
      <c r="AC822">
        <v>0</v>
      </c>
      <c r="AD822">
        <v>2</v>
      </c>
      <c r="AE822">
        <v>4</v>
      </c>
      <c r="AF822">
        <v>2</v>
      </c>
      <c r="AG822">
        <v>0.26100000000000001</v>
      </c>
      <c r="AH822">
        <v>96</v>
      </c>
      <c r="AI822">
        <v>112</v>
      </c>
      <c r="AJ822" t="s">
        <v>109</v>
      </c>
    </row>
    <row r="823" spans="1:36" x14ac:dyDescent="0.45">
      <c r="A823">
        <v>822</v>
      </c>
      <c r="C823" t="s">
        <v>1420</v>
      </c>
      <c r="D823" t="str">
        <f t="shared" si="12"/>
        <v>Oneil Cruz2022</v>
      </c>
      <c r="E823" t="s">
        <v>1395</v>
      </c>
      <c r="F823">
        <v>2022</v>
      </c>
      <c r="G823">
        <v>61</v>
      </c>
      <c r="H823">
        <v>257</v>
      </c>
      <c r="I823">
        <v>361</v>
      </c>
      <c r="J823">
        <v>60</v>
      </c>
      <c r="K823">
        <v>233</v>
      </c>
      <c r="L823">
        <v>31</v>
      </c>
      <c r="M823">
        <v>57</v>
      </c>
      <c r="N823">
        <v>8</v>
      </c>
      <c r="O823">
        <v>3</v>
      </c>
      <c r="P823">
        <v>13</v>
      </c>
      <c r="Q823">
        <v>37</v>
      </c>
      <c r="R823">
        <v>6</v>
      </c>
      <c r="S823">
        <v>1</v>
      </c>
      <c r="T823">
        <v>23</v>
      </c>
      <c r="U823">
        <v>88</v>
      </c>
      <c r="V823">
        <v>0.245</v>
      </c>
      <c r="W823">
        <v>0.315</v>
      </c>
      <c r="X823">
        <v>0.47199999999999998</v>
      </c>
      <c r="Y823">
        <v>0.78700000000000003</v>
      </c>
      <c r="Z823">
        <v>110</v>
      </c>
      <c r="AA823">
        <v>3</v>
      </c>
      <c r="AB823">
        <v>1</v>
      </c>
      <c r="AC823">
        <v>0</v>
      </c>
      <c r="AD823">
        <v>0</v>
      </c>
      <c r="AE823">
        <v>1</v>
      </c>
      <c r="AF823">
        <v>1</v>
      </c>
      <c r="AG823">
        <v>0.33300000000000002</v>
      </c>
      <c r="AH823">
        <v>112</v>
      </c>
      <c r="AI823">
        <v>121</v>
      </c>
      <c r="AJ823" t="s">
        <v>1421</v>
      </c>
    </row>
    <row r="824" spans="1:36" x14ac:dyDescent="0.45">
      <c r="A824">
        <v>823</v>
      </c>
      <c r="C824" t="s">
        <v>721</v>
      </c>
      <c r="D824" t="str">
        <f t="shared" si="12"/>
        <v>Marwin González2017</v>
      </c>
      <c r="E824" t="s">
        <v>1395</v>
      </c>
      <c r="F824">
        <v>2017</v>
      </c>
      <c r="G824">
        <v>63</v>
      </c>
      <c r="H824">
        <v>257</v>
      </c>
      <c r="I824">
        <v>515</v>
      </c>
      <c r="J824">
        <v>61</v>
      </c>
      <c r="K824">
        <v>231</v>
      </c>
      <c r="L824">
        <v>28</v>
      </c>
      <c r="M824">
        <v>69</v>
      </c>
      <c r="N824">
        <v>22</v>
      </c>
      <c r="O824">
        <v>0</v>
      </c>
      <c r="P824">
        <v>7</v>
      </c>
      <c r="Q824">
        <v>37</v>
      </c>
      <c r="R824">
        <v>4</v>
      </c>
      <c r="S824">
        <v>1</v>
      </c>
      <c r="T824">
        <v>22</v>
      </c>
      <c r="U824">
        <v>47</v>
      </c>
      <c r="V824">
        <v>0.29899999999999999</v>
      </c>
      <c r="W824">
        <v>0.36299999999999999</v>
      </c>
      <c r="X824">
        <v>0.48499999999999999</v>
      </c>
      <c r="Y824">
        <v>0.84799999999999998</v>
      </c>
      <c r="Z824">
        <v>112</v>
      </c>
      <c r="AA824">
        <v>4</v>
      </c>
      <c r="AB824">
        <v>2</v>
      </c>
      <c r="AC824">
        <v>1</v>
      </c>
      <c r="AD824">
        <v>1</v>
      </c>
      <c r="AE824">
        <v>3</v>
      </c>
      <c r="AF824">
        <v>1</v>
      </c>
      <c r="AG824">
        <v>0.34799999999999998</v>
      </c>
      <c r="AH824">
        <v>88</v>
      </c>
      <c r="AI824">
        <v>126</v>
      </c>
      <c r="AJ824" t="s">
        <v>722</v>
      </c>
    </row>
    <row r="825" spans="1:36" x14ac:dyDescent="0.45">
      <c r="A825">
        <v>824</v>
      </c>
      <c r="C825" t="s">
        <v>94</v>
      </c>
      <c r="D825" t="str">
        <f t="shared" si="12"/>
        <v>Jason Heyward2019</v>
      </c>
      <c r="E825" t="s">
        <v>1395</v>
      </c>
      <c r="F825">
        <v>2019</v>
      </c>
      <c r="G825">
        <v>64</v>
      </c>
      <c r="H825">
        <v>257</v>
      </c>
      <c r="I825">
        <v>589</v>
      </c>
      <c r="J825">
        <v>60</v>
      </c>
      <c r="K825">
        <v>224</v>
      </c>
      <c r="L825">
        <v>36</v>
      </c>
      <c r="M825">
        <v>52</v>
      </c>
      <c r="N825">
        <v>13</v>
      </c>
      <c r="O825">
        <v>1</v>
      </c>
      <c r="P825">
        <v>7</v>
      </c>
      <c r="Q825">
        <v>25</v>
      </c>
      <c r="R825">
        <v>3</v>
      </c>
      <c r="S825">
        <v>2</v>
      </c>
      <c r="T825">
        <v>28</v>
      </c>
      <c r="U825">
        <v>51</v>
      </c>
      <c r="V825">
        <v>0.23200000000000001</v>
      </c>
      <c r="W825">
        <v>0.32700000000000001</v>
      </c>
      <c r="X825">
        <v>0.39300000000000002</v>
      </c>
      <c r="Y825">
        <v>0.72</v>
      </c>
      <c r="Z825">
        <v>88</v>
      </c>
      <c r="AA825">
        <v>3</v>
      </c>
      <c r="AB825">
        <v>4</v>
      </c>
      <c r="AC825">
        <v>0</v>
      </c>
      <c r="AD825">
        <v>1</v>
      </c>
      <c r="AE825">
        <v>1</v>
      </c>
      <c r="AF825">
        <v>3</v>
      </c>
      <c r="AG825">
        <v>0.27</v>
      </c>
      <c r="AH825">
        <v>87</v>
      </c>
      <c r="AI825">
        <v>91</v>
      </c>
      <c r="AJ825" t="s">
        <v>95</v>
      </c>
    </row>
    <row r="826" spans="1:36" x14ac:dyDescent="0.45">
      <c r="A826">
        <v>825</v>
      </c>
      <c r="C826" t="s">
        <v>529</v>
      </c>
      <c r="D826" t="str">
        <f t="shared" si="12"/>
        <v>Austin Jackson2015</v>
      </c>
      <c r="E826" t="s">
        <v>1395</v>
      </c>
      <c r="F826">
        <v>2015</v>
      </c>
      <c r="G826">
        <v>71</v>
      </c>
      <c r="H826">
        <v>257</v>
      </c>
      <c r="I826">
        <v>527</v>
      </c>
      <c r="J826">
        <v>50</v>
      </c>
      <c r="K826">
        <v>240</v>
      </c>
      <c r="L826">
        <v>30</v>
      </c>
      <c r="M826">
        <v>68</v>
      </c>
      <c r="N826">
        <v>15</v>
      </c>
      <c r="O826">
        <v>1</v>
      </c>
      <c r="P826">
        <v>5</v>
      </c>
      <c r="Q826">
        <v>29</v>
      </c>
      <c r="R826">
        <v>9</v>
      </c>
      <c r="S826">
        <v>3</v>
      </c>
      <c r="T826">
        <v>14</v>
      </c>
      <c r="U826">
        <v>68</v>
      </c>
      <c r="V826">
        <v>0.28299999999999997</v>
      </c>
      <c r="W826">
        <v>0.32800000000000001</v>
      </c>
      <c r="X826">
        <v>0.41699999999999998</v>
      </c>
      <c r="Y826">
        <v>0.745</v>
      </c>
      <c r="Z826">
        <v>100</v>
      </c>
      <c r="AA826">
        <v>3</v>
      </c>
      <c r="AB826">
        <v>2</v>
      </c>
      <c r="AC826">
        <v>1</v>
      </c>
      <c r="AD826">
        <v>0</v>
      </c>
      <c r="AE826">
        <v>0</v>
      </c>
      <c r="AF826">
        <v>3</v>
      </c>
      <c r="AG826">
        <v>0.377</v>
      </c>
      <c r="AH826">
        <v>114</v>
      </c>
      <c r="AI826">
        <v>103</v>
      </c>
      <c r="AJ826" t="s">
        <v>530</v>
      </c>
    </row>
    <row r="827" spans="1:36" x14ac:dyDescent="0.45">
      <c r="A827">
        <v>826</v>
      </c>
      <c r="C827" t="s">
        <v>294</v>
      </c>
      <c r="D827" t="str">
        <f t="shared" si="12"/>
        <v>DJ LeMahieu2023</v>
      </c>
      <c r="E827" t="s">
        <v>1395</v>
      </c>
      <c r="F827">
        <v>2023</v>
      </c>
      <c r="G827">
        <v>60</v>
      </c>
      <c r="H827">
        <v>257</v>
      </c>
      <c r="I827">
        <v>562</v>
      </c>
      <c r="J827">
        <v>59</v>
      </c>
      <c r="K827">
        <v>220</v>
      </c>
      <c r="L827">
        <v>27</v>
      </c>
      <c r="M827">
        <v>60</v>
      </c>
      <c r="N827">
        <v>9</v>
      </c>
      <c r="O827">
        <v>1</v>
      </c>
      <c r="P827">
        <v>8</v>
      </c>
      <c r="Q827">
        <v>17</v>
      </c>
      <c r="R827">
        <v>2</v>
      </c>
      <c r="S827">
        <v>0</v>
      </c>
      <c r="T827">
        <v>36</v>
      </c>
      <c r="U827">
        <v>54</v>
      </c>
      <c r="V827">
        <v>0.27300000000000002</v>
      </c>
      <c r="W827">
        <v>0.377</v>
      </c>
      <c r="X827">
        <v>0.432</v>
      </c>
      <c r="Y827">
        <v>0.80900000000000005</v>
      </c>
      <c r="Z827">
        <v>95</v>
      </c>
      <c r="AA827">
        <v>7</v>
      </c>
      <c r="AB827">
        <v>1</v>
      </c>
      <c r="AC827">
        <v>0</v>
      </c>
      <c r="AD827">
        <v>0</v>
      </c>
      <c r="AE827">
        <v>1</v>
      </c>
      <c r="AF827">
        <v>1</v>
      </c>
      <c r="AG827">
        <v>0.32900000000000001</v>
      </c>
      <c r="AH827">
        <v>126</v>
      </c>
      <c r="AI827">
        <v>121</v>
      </c>
      <c r="AJ827" t="s">
        <v>295</v>
      </c>
    </row>
    <row r="828" spans="1:36" x14ac:dyDescent="0.45">
      <c r="A828">
        <v>827</v>
      </c>
      <c r="C828" t="s">
        <v>214</v>
      </c>
      <c r="D828" t="str">
        <f t="shared" si="12"/>
        <v>Jorge Polanco2017</v>
      </c>
      <c r="E828" t="s">
        <v>1395</v>
      </c>
      <c r="F828">
        <v>2017</v>
      </c>
      <c r="G828">
        <v>63</v>
      </c>
      <c r="H828">
        <v>257</v>
      </c>
      <c r="I828">
        <v>544</v>
      </c>
      <c r="J828">
        <v>61</v>
      </c>
      <c r="K828">
        <v>225</v>
      </c>
      <c r="L828">
        <v>31</v>
      </c>
      <c r="M828">
        <v>66</v>
      </c>
      <c r="N828">
        <v>15</v>
      </c>
      <c r="O828">
        <v>2</v>
      </c>
      <c r="P828">
        <v>10</v>
      </c>
      <c r="Q828">
        <v>43</v>
      </c>
      <c r="R828">
        <v>7</v>
      </c>
      <c r="S828">
        <v>3</v>
      </c>
      <c r="T828">
        <v>22</v>
      </c>
      <c r="U828">
        <v>38</v>
      </c>
      <c r="V828">
        <v>0.29299999999999998</v>
      </c>
      <c r="W828">
        <v>0.35899999999999999</v>
      </c>
      <c r="X828">
        <v>0.51100000000000001</v>
      </c>
      <c r="Y828">
        <v>0.87</v>
      </c>
      <c r="Z828">
        <v>115</v>
      </c>
      <c r="AA828">
        <v>3</v>
      </c>
      <c r="AB828">
        <v>2</v>
      </c>
      <c r="AC828">
        <v>6</v>
      </c>
      <c r="AD828">
        <v>2</v>
      </c>
      <c r="AE828">
        <v>0</v>
      </c>
      <c r="AF828">
        <v>1</v>
      </c>
      <c r="AG828">
        <v>0.313</v>
      </c>
      <c r="AH828">
        <v>139</v>
      </c>
      <c r="AI828">
        <v>130</v>
      </c>
      <c r="AJ828" t="s">
        <v>215</v>
      </c>
    </row>
    <row r="829" spans="1:36" x14ac:dyDescent="0.45">
      <c r="A829">
        <v>828</v>
      </c>
      <c r="C829" t="s">
        <v>126</v>
      </c>
      <c r="D829" t="str">
        <f t="shared" si="12"/>
        <v>Anthony Rizzo2021</v>
      </c>
      <c r="E829" t="s">
        <v>1395</v>
      </c>
      <c r="F829">
        <v>2021</v>
      </c>
      <c r="G829">
        <v>62</v>
      </c>
      <c r="H829">
        <v>257</v>
      </c>
      <c r="I829">
        <v>576</v>
      </c>
      <c r="J829">
        <v>59</v>
      </c>
      <c r="K829">
        <v>221</v>
      </c>
      <c r="L829">
        <v>41</v>
      </c>
      <c r="M829">
        <v>55</v>
      </c>
      <c r="N829">
        <v>9</v>
      </c>
      <c r="O829">
        <v>0</v>
      </c>
      <c r="P829">
        <v>12</v>
      </c>
      <c r="Q829">
        <v>28</v>
      </c>
      <c r="R829">
        <v>2</v>
      </c>
      <c r="S829">
        <v>0</v>
      </c>
      <c r="T829">
        <v>21</v>
      </c>
      <c r="U829">
        <v>34</v>
      </c>
      <c r="V829">
        <v>0.249</v>
      </c>
      <c r="W829">
        <v>0.34599999999999997</v>
      </c>
      <c r="X829">
        <v>0.45300000000000001</v>
      </c>
      <c r="Y829">
        <v>0.79900000000000004</v>
      </c>
      <c r="Z829">
        <v>100</v>
      </c>
      <c r="AA829">
        <v>6</v>
      </c>
      <c r="AB829">
        <v>13</v>
      </c>
      <c r="AC829">
        <v>0</v>
      </c>
      <c r="AD829">
        <v>2</v>
      </c>
      <c r="AE829">
        <v>0</v>
      </c>
      <c r="AF829">
        <v>4</v>
      </c>
      <c r="AG829">
        <v>0.24299999999999999</v>
      </c>
      <c r="AH829">
        <v>103</v>
      </c>
      <c r="AI829">
        <v>116</v>
      </c>
      <c r="AJ829" t="s">
        <v>127</v>
      </c>
    </row>
    <row r="830" spans="1:36" x14ac:dyDescent="0.45">
      <c r="A830">
        <v>829</v>
      </c>
      <c r="C830" t="s">
        <v>697</v>
      </c>
      <c r="D830" t="str">
        <f t="shared" si="12"/>
        <v>Josh Rojas2022</v>
      </c>
      <c r="E830" t="s">
        <v>1395</v>
      </c>
      <c r="F830">
        <v>2022</v>
      </c>
      <c r="G830">
        <v>64</v>
      </c>
      <c r="H830">
        <v>257</v>
      </c>
      <c r="I830">
        <v>510</v>
      </c>
      <c r="J830">
        <v>57</v>
      </c>
      <c r="K830">
        <v>222</v>
      </c>
      <c r="L830">
        <v>32</v>
      </c>
      <c r="M830">
        <v>59</v>
      </c>
      <c r="N830">
        <v>12</v>
      </c>
      <c r="O830">
        <v>0</v>
      </c>
      <c r="P830">
        <v>4</v>
      </c>
      <c r="Q830">
        <v>30</v>
      </c>
      <c r="R830">
        <v>15</v>
      </c>
      <c r="S830">
        <v>3</v>
      </c>
      <c r="T830">
        <v>30</v>
      </c>
      <c r="U830">
        <v>45</v>
      </c>
      <c r="V830">
        <v>0.26600000000000001</v>
      </c>
      <c r="W830">
        <v>0.35299999999999998</v>
      </c>
      <c r="X830">
        <v>0.374</v>
      </c>
      <c r="Y830">
        <v>0.72699999999999998</v>
      </c>
      <c r="Z830">
        <v>83</v>
      </c>
      <c r="AA830">
        <v>5</v>
      </c>
      <c r="AB830">
        <v>1</v>
      </c>
      <c r="AC830">
        <v>2</v>
      </c>
      <c r="AD830">
        <v>2</v>
      </c>
      <c r="AE830">
        <v>1</v>
      </c>
      <c r="AF830">
        <v>0</v>
      </c>
      <c r="AG830">
        <v>0.314</v>
      </c>
      <c r="AH830">
        <v>97</v>
      </c>
      <c r="AI830">
        <v>108</v>
      </c>
      <c r="AJ830" t="s">
        <v>698</v>
      </c>
    </row>
    <row r="831" spans="1:36" x14ac:dyDescent="0.45">
      <c r="A831">
        <v>830</v>
      </c>
      <c r="C831" t="s">
        <v>909</v>
      </c>
      <c r="D831" t="str">
        <f t="shared" si="12"/>
        <v>Keibert Ruiz2023</v>
      </c>
      <c r="E831" t="s">
        <v>1395</v>
      </c>
      <c r="F831">
        <v>2023</v>
      </c>
      <c r="G831">
        <v>63</v>
      </c>
      <c r="H831">
        <v>257</v>
      </c>
      <c r="I831">
        <v>562</v>
      </c>
      <c r="J831">
        <v>60</v>
      </c>
      <c r="K831">
        <v>240</v>
      </c>
      <c r="L831">
        <v>31</v>
      </c>
      <c r="M831">
        <v>72</v>
      </c>
      <c r="N831">
        <v>13</v>
      </c>
      <c r="O831">
        <v>0</v>
      </c>
      <c r="P831">
        <v>9</v>
      </c>
      <c r="Q831">
        <v>36</v>
      </c>
      <c r="R831">
        <v>1</v>
      </c>
      <c r="S831">
        <v>1</v>
      </c>
      <c r="T831">
        <v>15</v>
      </c>
      <c r="U831">
        <v>30</v>
      </c>
      <c r="V831">
        <v>0.3</v>
      </c>
      <c r="W831">
        <v>0.34200000000000003</v>
      </c>
      <c r="X831">
        <v>0.46700000000000003</v>
      </c>
      <c r="Y831">
        <v>0.80900000000000005</v>
      </c>
      <c r="Z831">
        <v>112</v>
      </c>
      <c r="AA831">
        <v>2</v>
      </c>
      <c r="AB831">
        <v>1</v>
      </c>
      <c r="AC831">
        <v>0</v>
      </c>
      <c r="AD831">
        <v>1</v>
      </c>
      <c r="AE831">
        <v>1</v>
      </c>
      <c r="AF831">
        <v>1</v>
      </c>
      <c r="AG831">
        <v>0.312</v>
      </c>
      <c r="AH831">
        <v>125</v>
      </c>
      <c r="AI831">
        <v>118</v>
      </c>
      <c r="AJ831" t="s">
        <v>910</v>
      </c>
    </row>
    <row r="832" spans="1:36" x14ac:dyDescent="0.45">
      <c r="A832">
        <v>831</v>
      </c>
      <c r="C832" t="s">
        <v>232</v>
      </c>
      <c r="D832" t="str">
        <f t="shared" si="12"/>
        <v>Kyle Schwarber2019</v>
      </c>
      <c r="E832" t="s">
        <v>1395</v>
      </c>
      <c r="F832">
        <v>2019</v>
      </c>
      <c r="G832">
        <v>70</v>
      </c>
      <c r="H832">
        <v>257</v>
      </c>
      <c r="I832">
        <v>610</v>
      </c>
      <c r="J832">
        <v>60</v>
      </c>
      <c r="K832">
        <v>225</v>
      </c>
      <c r="L832">
        <v>37</v>
      </c>
      <c r="M832">
        <v>63</v>
      </c>
      <c r="N832">
        <v>15</v>
      </c>
      <c r="O832">
        <v>2</v>
      </c>
      <c r="P832">
        <v>20</v>
      </c>
      <c r="Q832">
        <v>49</v>
      </c>
      <c r="R832">
        <v>1</v>
      </c>
      <c r="S832">
        <v>1</v>
      </c>
      <c r="T832">
        <v>27</v>
      </c>
      <c r="U832">
        <v>56</v>
      </c>
      <c r="V832">
        <v>0.28000000000000003</v>
      </c>
      <c r="W832">
        <v>0.36599999999999999</v>
      </c>
      <c r="X832">
        <v>0.63100000000000001</v>
      </c>
      <c r="Y832">
        <v>0.997</v>
      </c>
      <c r="Z832">
        <v>142</v>
      </c>
      <c r="AA832">
        <v>3</v>
      </c>
      <c r="AB832">
        <v>4</v>
      </c>
      <c r="AC832">
        <v>0</v>
      </c>
      <c r="AD832">
        <v>1</v>
      </c>
      <c r="AE832">
        <v>1</v>
      </c>
      <c r="AF832">
        <v>1</v>
      </c>
      <c r="AG832">
        <v>0.28699999999999998</v>
      </c>
      <c r="AH832">
        <v>127</v>
      </c>
      <c r="AI832">
        <v>157</v>
      </c>
      <c r="AJ832" t="s">
        <v>233</v>
      </c>
    </row>
    <row r="833" spans="1:36" x14ac:dyDescent="0.45">
      <c r="A833">
        <v>832</v>
      </c>
      <c r="C833" t="s">
        <v>1289</v>
      </c>
      <c r="D833" t="str">
        <f t="shared" si="12"/>
        <v>Cory Spangenberg2017</v>
      </c>
      <c r="E833" t="s">
        <v>1395</v>
      </c>
      <c r="F833">
        <v>2017</v>
      </c>
      <c r="G833">
        <v>67</v>
      </c>
      <c r="H833">
        <v>257</v>
      </c>
      <c r="I833">
        <v>486</v>
      </c>
      <c r="J833">
        <v>62</v>
      </c>
      <c r="K833">
        <v>230</v>
      </c>
      <c r="L833">
        <v>37</v>
      </c>
      <c r="M833">
        <v>63</v>
      </c>
      <c r="N833">
        <v>11</v>
      </c>
      <c r="O833">
        <v>2</v>
      </c>
      <c r="P833">
        <v>8</v>
      </c>
      <c r="Q833">
        <v>26</v>
      </c>
      <c r="R833">
        <v>5</v>
      </c>
      <c r="S833">
        <v>2</v>
      </c>
      <c r="T833">
        <v>23</v>
      </c>
      <c r="U833">
        <v>66</v>
      </c>
      <c r="V833">
        <v>0.27400000000000002</v>
      </c>
      <c r="W833">
        <v>0.35</v>
      </c>
      <c r="X833">
        <v>0.44400000000000001</v>
      </c>
      <c r="Y833">
        <v>0.79400000000000004</v>
      </c>
      <c r="Z833">
        <v>102</v>
      </c>
      <c r="AA833">
        <v>0</v>
      </c>
      <c r="AB833">
        <v>4</v>
      </c>
      <c r="AC833">
        <v>0</v>
      </c>
      <c r="AD833">
        <v>0</v>
      </c>
      <c r="AE833">
        <v>1</v>
      </c>
      <c r="AF833">
        <v>2</v>
      </c>
      <c r="AG833">
        <v>0.35299999999999998</v>
      </c>
      <c r="AH833">
        <v>119</v>
      </c>
      <c r="AI833">
        <v>112</v>
      </c>
      <c r="AJ833" t="s">
        <v>1290</v>
      </c>
    </row>
    <row r="834" spans="1:36" x14ac:dyDescent="0.45">
      <c r="A834">
        <v>833</v>
      </c>
      <c r="C834" t="s">
        <v>46</v>
      </c>
      <c r="D834" t="str">
        <f t="shared" si="12"/>
        <v>George Springer2021</v>
      </c>
      <c r="E834" t="s">
        <v>1395</v>
      </c>
      <c r="F834">
        <v>2021</v>
      </c>
      <c r="G834">
        <v>58</v>
      </c>
      <c r="H834">
        <v>257</v>
      </c>
      <c r="I834">
        <v>342</v>
      </c>
      <c r="J834">
        <v>58</v>
      </c>
      <c r="K834">
        <v>227</v>
      </c>
      <c r="L834">
        <v>49</v>
      </c>
      <c r="M834">
        <v>65</v>
      </c>
      <c r="N834">
        <v>18</v>
      </c>
      <c r="O834">
        <v>1</v>
      </c>
      <c r="P834">
        <v>17</v>
      </c>
      <c r="Q834">
        <v>39</v>
      </c>
      <c r="R834">
        <v>3</v>
      </c>
      <c r="S834">
        <v>1</v>
      </c>
      <c r="T834">
        <v>25</v>
      </c>
      <c r="U834">
        <v>56</v>
      </c>
      <c r="V834">
        <v>0.28599999999999998</v>
      </c>
      <c r="W834">
        <v>0.36599999999999999</v>
      </c>
      <c r="X834">
        <v>0.59899999999999998</v>
      </c>
      <c r="Y834">
        <v>0.96499999999999997</v>
      </c>
      <c r="Z834">
        <v>136</v>
      </c>
      <c r="AA834">
        <v>6</v>
      </c>
      <c r="AB834">
        <v>4</v>
      </c>
      <c r="AC834">
        <v>0</v>
      </c>
      <c r="AD834">
        <v>1</v>
      </c>
      <c r="AE834">
        <v>1</v>
      </c>
      <c r="AF834">
        <v>2</v>
      </c>
      <c r="AG834">
        <v>0.31</v>
      </c>
      <c r="AH834">
        <v>112</v>
      </c>
      <c r="AI834">
        <v>157</v>
      </c>
      <c r="AJ834" t="s">
        <v>47</v>
      </c>
    </row>
    <row r="835" spans="1:36" x14ac:dyDescent="0.45">
      <c r="A835">
        <v>834</v>
      </c>
      <c r="C835" t="s">
        <v>387</v>
      </c>
      <c r="D835" t="str">
        <f t="shared" ref="D835:D898" si="13">_xlfn.CONCAT(C835, F835)</f>
        <v>Gleyber Torres2022</v>
      </c>
      <c r="E835" t="s">
        <v>1395</v>
      </c>
      <c r="F835">
        <v>2022</v>
      </c>
      <c r="G835">
        <v>59</v>
      </c>
      <c r="H835">
        <v>257</v>
      </c>
      <c r="I835">
        <v>572</v>
      </c>
      <c r="J835">
        <v>58</v>
      </c>
      <c r="K835">
        <v>239</v>
      </c>
      <c r="L835">
        <v>29</v>
      </c>
      <c r="M835">
        <v>58</v>
      </c>
      <c r="N835">
        <v>10</v>
      </c>
      <c r="O835">
        <v>0</v>
      </c>
      <c r="P835">
        <v>10</v>
      </c>
      <c r="Q835">
        <v>35</v>
      </c>
      <c r="R835">
        <v>5</v>
      </c>
      <c r="S835">
        <v>3</v>
      </c>
      <c r="T835">
        <v>16</v>
      </c>
      <c r="U835">
        <v>69</v>
      </c>
      <c r="V835">
        <v>0.24299999999999999</v>
      </c>
      <c r="W835">
        <v>0.29199999999999998</v>
      </c>
      <c r="X835">
        <v>0.41</v>
      </c>
      <c r="Y835">
        <v>0.70199999999999996</v>
      </c>
      <c r="Z835">
        <v>98</v>
      </c>
      <c r="AA835">
        <v>5</v>
      </c>
      <c r="AB835">
        <v>1</v>
      </c>
      <c r="AC835">
        <v>0</v>
      </c>
      <c r="AD835">
        <v>1</v>
      </c>
      <c r="AE835">
        <v>1</v>
      </c>
      <c r="AF835">
        <v>1</v>
      </c>
      <c r="AG835">
        <v>0.29799999999999999</v>
      </c>
      <c r="AH835">
        <v>85</v>
      </c>
      <c r="AI835">
        <v>98</v>
      </c>
      <c r="AJ835" t="s">
        <v>388</v>
      </c>
    </row>
    <row r="836" spans="1:36" x14ac:dyDescent="0.45">
      <c r="A836">
        <v>835</v>
      </c>
      <c r="C836" t="s">
        <v>583</v>
      </c>
      <c r="D836" t="str">
        <f t="shared" si="13"/>
        <v>Daulton Varsho2022</v>
      </c>
      <c r="E836" t="s">
        <v>1395</v>
      </c>
      <c r="F836">
        <v>2022</v>
      </c>
      <c r="G836">
        <v>67</v>
      </c>
      <c r="H836">
        <v>257</v>
      </c>
      <c r="I836">
        <v>592</v>
      </c>
      <c r="J836">
        <v>59</v>
      </c>
      <c r="K836">
        <v>230</v>
      </c>
      <c r="L836">
        <v>40</v>
      </c>
      <c r="M836">
        <v>55</v>
      </c>
      <c r="N836">
        <v>8</v>
      </c>
      <c r="O836">
        <v>2</v>
      </c>
      <c r="P836">
        <v>15</v>
      </c>
      <c r="Q836">
        <v>29</v>
      </c>
      <c r="R836">
        <v>11</v>
      </c>
      <c r="S836">
        <v>2</v>
      </c>
      <c r="T836">
        <v>21</v>
      </c>
      <c r="U836">
        <v>64</v>
      </c>
      <c r="V836">
        <v>0.23899999999999999</v>
      </c>
      <c r="W836">
        <v>0.30599999999999999</v>
      </c>
      <c r="X836">
        <v>0.48699999999999999</v>
      </c>
      <c r="Y836">
        <v>0.79300000000000004</v>
      </c>
      <c r="Z836">
        <v>112</v>
      </c>
      <c r="AA836">
        <v>3</v>
      </c>
      <c r="AB836">
        <v>2</v>
      </c>
      <c r="AC836">
        <v>1</v>
      </c>
      <c r="AD836">
        <v>2</v>
      </c>
      <c r="AE836">
        <v>0</v>
      </c>
      <c r="AF836">
        <v>1</v>
      </c>
      <c r="AG836">
        <v>0.26100000000000001</v>
      </c>
      <c r="AH836">
        <v>111</v>
      </c>
      <c r="AI836">
        <v>122</v>
      </c>
      <c r="AJ836" t="s">
        <v>584</v>
      </c>
    </row>
    <row r="837" spans="1:36" x14ac:dyDescent="0.45">
      <c r="A837">
        <v>836</v>
      </c>
      <c r="C837" t="s">
        <v>459</v>
      </c>
      <c r="D837" t="str">
        <f t="shared" si="13"/>
        <v>Ben Zobrist2017</v>
      </c>
      <c r="E837" t="s">
        <v>1395</v>
      </c>
      <c r="F837">
        <v>2017</v>
      </c>
      <c r="G837">
        <v>68</v>
      </c>
      <c r="H837">
        <v>257</v>
      </c>
      <c r="I837">
        <v>496</v>
      </c>
      <c r="J837">
        <v>52</v>
      </c>
      <c r="K837">
        <v>225</v>
      </c>
      <c r="L837">
        <v>35</v>
      </c>
      <c r="M837">
        <v>56</v>
      </c>
      <c r="N837">
        <v>13</v>
      </c>
      <c r="O837">
        <v>1</v>
      </c>
      <c r="P837">
        <v>5</v>
      </c>
      <c r="Q837">
        <v>27</v>
      </c>
      <c r="R837">
        <v>2</v>
      </c>
      <c r="S837">
        <v>2</v>
      </c>
      <c r="T837">
        <v>27</v>
      </c>
      <c r="U837">
        <v>36</v>
      </c>
      <c r="V837">
        <v>0.249</v>
      </c>
      <c r="W837">
        <v>0.32800000000000001</v>
      </c>
      <c r="X837">
        <v>0.38200000000000001</v>
      </c>
      <c r="Y837">
        <v>0.71</v>
      </c>
      <c r="Z837">
        <v>86</v>
      </c>
      <c r="AA837">
        <v>4</v>
      </c>
      <c r="AB837">
        <v>1</v>
      </c>
      <c r="AC837">
        <v>1</v>
      </c>
      <c r="AD837">
        <v>3</v>
      </c>
      <c r="AE837">
        <v>1</v>
      </c>
      <c r="AF837">
        <v>4</v>
      </c>
      <c r="AG837">
        <v>0.27300000000000002</v>
      </c>
      <c r="AH837">
        <v>105</v>
      </c>
      <c r="AI837">
        <v>91</v>
      </c>
      <c r="AJ837" t="s">
        <v>460</v>
      </c>
    </row>
    <row r="838" spans="1:36" x14ac:dyDescent="0.45">
      <c r="A838">
        <v>837</v>
      </c>
      <c r="C838" t="s">
        <v>274</v>
      </c>
      <c r="D838" t="str">
        <f t="shared" si="13"/>
        <v>Cody Bellinger2017</v>
      </c>
      <c r="E838" t="s">
        <v>1395</v>
      </c>
      <c r="F838">
        <v>2017</v>
      </c>
      <c r="G838">
        <v>62</v>
      </c>
      <c r="H838">
        <v>256</v>
      </c>
      <c r="I838">
        <v>548</v>
      </c>
      <c r="J838">
        <v>60</v>
      </c>
      <c r="K838">
        <v>223</v>
      </c>
      <c r="L838">
        <v>37</v>
      </c>
      <c r="M838">
        <v>61</v>
      </c>
      <c r="N838">
        <v>11</v>
      </c>
      <c r="O838">
        <v>3</v>
      </c>
      <c r="P838">
        <v>14</v>
      </c>
      <c r="Q838">
        <v>39</v>
      </c>
      <c r="R838">
        <v>5</v>
      </c>
      <c r="S838">
        <v>2</v>
      </c>
      <c r="T838">
        <v>31</v>
      </c>
      <c r="U838">
        <v>61</v>
      </c>
      <c r="V838">
        <v>0.27400000000000002</v>
      </c>
      <c r="W838">
        <v>0.36299999999999999</v>
      </c>
      <c r="X838">
        <v>0.53800000000000003</v>
      </c>
      <c r="Y838">
        <v>0.90100000000000002</v>
      </c>
      <c r="Z838">
        <v>120</v>
      </c>
      <c r="AA838">
        <v>3</v>
      </c>
      <c r="AB838">
        <v>1</v>
      </c>
      <c r="AC838">
        <v>0</v>
      </c>
      <c r="AD838">
        <v>1</v>
      </c>
      <c r="AE838">
        <v>8</v>
      </c>
      <c r="AF838">
        <v>2</v>
      </c>
      <c r="AG838">
        <v>0.315</v>
      </c>
      <c r="AH838">
        <v>96</v>
      </c>
      <c r="AI838">
        <v>138</v>
      </c>
      <c r="AJ838" t="s">
        <v>275</v>
      </c>
    </row>
    <row r="839" spans="1:36" x14ac:dyDescent="0.45">
      <c r="A839">
        <v>838</v>
      </c>
      <c r="C839" t="s">
        <v>134</v>
      </c>
      <c r="D839" t="str">
        <f t="shared" si="13"/>
        <v>Andrew Benintendi2018</v>
      </c>
      <c r="E839" t="s">
        <v>1395</v>
      </c>
      <c r="F839">
        <v>2018</v>
      </c>
      <c r="G839">
        <v>57</v>
      </c>
      <c r="H839">
        <v>256</v>
      </c>
      <c r="I839">
        <v>661</v>
      </c>
      <c r="J839">
        <v>55</v>
      </c>
      <c r="K839">
        <v>229</v>
      </c>
      <c r="L839">
        <v>35</v>
      </c>
      <c r="M839">
        <v>64</v>
      </c>
      <c r="N839">
        <v>16</v>
      </c>
      <c r="O839">
        <v>1</v>
      </c>
      <c r="P839">
        <v>2</v>
      </c>
      <c r="Q839">
        <v>30</v>
      </c>
      <c r="R839">
        <v>4</v>
      </c>
      <c r="S839">
        <v>2</v>
      </c>
      <c r="T839">
        <v>22</v>
      </c>
      <c r="U839">
        <v>35</v>
      </c>
      <c r="V839">
        <v>0.28000000000000003</v>
      </c>
      <c r="W839">
        <v>0.34300000000000003</v>
      </c>
      <c r="X839">
        <v>0.38400000000000001</v>
      </c>
      <c r="Y839">
        <v>0.72699999999999998</v>
      </c>
      <c r="Z839">
        <v>88</v>
      </c>
      <c r="AA839">
        <v>4</v>
      </c>
      <c r="AB839">
        <v>1</v>
      </c>
      <c r="AC839">
        <v>2</v>
      </c>
      <c r="AD839">
        <v>2</v>
      </c>
      <c r="AE839">
        <v>0</v>
      </c>
      <c r="AF839">
        <v>4</v>
      </c>
      <c r="AG839">
        <v>0.32</v>
      </c>
      <c r="AH839">
        <v>76</v>
      </c>
      <c r="AI839">
        <v>101</v>
      </c>
      <c r="AJ839" t="s">
        <v>135</v>
      </c>
    </row>
    <row r="840" spans="1:36" x14ac:dyDescent="0.45">
      <c r="A840">
        <v>839</v>
      </c>
      <c r="C840" t="s">
        <v>220</v>
      </c>
      <c r="D840" t="str">
        <f t="shared" si="13"/>
        <v>Xander Bogaerts2022</v>
      </c>
      <c r="E840" t="s">
        <v>1395</v>
      </c>
      <c r="F840">
        <v>2022</v>
      </c>
      <c r="G840">
        <v>61</v>
      </c>
      <c r="H840">
        <v>256</v>
      </c>
      <c r="I840">
        <v>631</v>
      </c>
      <c r="J840">
        <v>61</v>
      </c>
      <c r="K840">
        <v>228</v>
      </c>
      <c r="L840">
        <v>30</v>
      </c>
      <c r="M840">
        <v>67</v>
      </c>
      <c r="N840">
        <v>14</v>
      </c>
      <c r="O840">
        <v>0</v>
      </c>
      <c r="P840">
        <v>8</v>
      </c>
      <c r="Q840">
        <v>36</v>
      </c>
      <c r="R840">
        <v>3</v>
      </c>
      <c r="S840">
        <v>2</v>
      </c>
      <c r="T840">
        <v>21</v>
      </c>
      <c r="U840">
        <v>45</v>
      </c>
      <c r="V840">
        <v>0.29399999999999998</v>
      </c>
      <c r="W840">
        <v>0.35899999999999999</v>
      </c>
      <c r="X840">
        <v>0.46100000000000002</v>
      </c>
      <c r="Y840">
        <v>0.82</v>
      </c>
      <c r="Z840">
        <v>105</v>
      </c>
      <c r="AA840">
        <v>7</v>
      </c>
      <c r="AB840">
        <v>4</v>
      </c>
      <c r="AC840">
        <v>0</v>
      </c>
      <c r="AD840">
        <v>3</v>
      </c>
      <c r="AE840">
        <v>0</v>
      </c>
      <c r="AF840">
        <v>1</v>
      </c>
      <c r="AG840">
        <v>0.33200000000000002</v>
      </c>
      <c r="AH840">
        <v>96</v>
      </c>
      <c r="AI840">
        <v>132</v>
      </c>
      <c r="AJ840" t="s">
        <v>221</v>
      </c>
    </row>
    <row r="841" spans="1:36" x14ac:dyDescent="0.45">
      <c r="A841">
        <v>840</v>
      </c>
      <c r="C841" t="s">
        <v>597</v>
      </c>
      <c r="D841" t="str">
        <f t="shared" si="13"/>
        <v>Ryan Braun2016</v>
      </c>
      <c r="E841" t="s">
        <v>1395</v>
      </c>
      <c r="F841">
        <v>2016</v>
      </c>
      <c r="G841">
        <v>62</v>
      </c>
      <c r="H841">
        <v>256</v>
      </c>
      <c r="I841">
        <v>564</v>
      </c>
      <c r="J841">
        <v>59</v>
      </c>
      <c r="K841">
        <v>229</v>
      </c>
      <c r="L841">
        <v>45</v>
      </c>
      <c r="M841">
        <v>68</v>
      </c>
      <c r="N841">
        <v>7</v>
      </c>
      <c r="O841">
        <v>2</v>
      </c>
      <c r="P841">
        <v>17</v>
      </c>
      <c r="Q841">
        <v>47</v>
      </c>
      <c r="R841">
        <v>9</v>
      </c>
      <c r="S841">
        <v>2</v>
      </c>
      <c r="T841">
        <v>24</v>
      </c>
      <c r="U841">
        <v>47</v>
      </c>
      <c r="V841">
        <v>0.29699999999999999</v>
      </c>
      <c r="W841">
        <v>0.36299999999999999</v>
      </c>
      <c r="X841">
        <v>0.56799999999999995</v>
      </c>
      <c r="Y841">
        <v>0.93100000000000005</v>
      </c>
      <c r="Z841">
        <v>130</v>
      </c>
      <c r="AA841">
        <v>9</v>
      </c>
      <c r="AB841">
        <v>1</v>
      </c>
      <c r="AC841">
        <v>0</v>
      </c>
      <c r="AD841">
        <v>2</v>
      </c>
      <c r="AE841">
        <v>6</v>
      </c>
      <c r="AF841">
        <v>3</v>
      </c>
      <c r="AG841">
        <v>0.30499999999999999</v>
      </c>
      <c r="AH841">
        <v>105</v>
      </c>
      <c r="AI841">
        <v>150</v>
      </c>
      <c r="AJ841" t="s">
        <v>598</v>
      </c>
    </row>
    <row r="842" spans="1:36" x14ac:dyDescent="0.45">
      <c r="A842">
        <v>841</v>
      </c>
      <c r="C842" t="s">
        <v>282</v>
      </c>
      <c r="D842" t="str">
        <f t="shared" si="13"/>
        <v>Carlos Gómez2014</v>
      </c>
      <c r="E842" t="s">
        <v>1395</v>
      </c>
      <c r="F842">
        <v>2014</v>
      </c>
      <c r="G842">
        <v>61</v>
      </c>
      <c r="H842">
        <v>256</v>
      </c>
      <c r="I842">
        <v>644</v>
      </c>
      <c r="J842">
        <v>58</v>
      </c>
      <c r="K842">
        <v>225</v>
      </c>
      <c r="L842">
        <v>37</v>
      </c>
      <c r="M842">
        <v>57</v>
      </c>
      <c r="N842">
        <v>10</v>
      </c>
      <c r="O842">
        <v>1</v>
      </c>
      <c r="P842">
        <v>9</v>
      </c>
      <c r="Q842">
        <v>25</v>
      </c>
      <c r="R842">
        <v>17</v>
      </c>
      <c r="S842">
        <v>9</v>
      </c>
      <c r="T842">
        <v>21</v>
      </c>
      <c r="U842">
        <v>55</v>
      </c>
      <c r="V842">
        <v>0.253</v>
      </c>
      <c r="W842">
        <v>0.33600000000000002</v>
      </c>
      <c r="X842">
        <v>0.42699999999999999</v>
      </c>
      <c r="Y842">
        <v>0.76300000000000001</v>
      </c>
      <c r="Z842">
        <v>96</v>
      </c>
      <c r="AA842">
        <v>1</v>
      </c>
      <c r="AB842">
        <v>8</v>
      </c>
      <c r="AC842">
        <v>0</v>
      </c>
      <c r="AD842">
        <v>2</v>
      </c>
      <c r="AE842">
        <v>0</v>
      </c>
      <c r="AF842">
        <v>2</v>
      </c>
      <c r="AG842">
        <v>0.29499999999999998</v>
      </c>
      <c r="AH842">
        <v>84</v>
      </c>
      <c r="AI842">
        <v>120</v>
      </c>
      <c r="AJ842" t="s">
        <v>283</v>
      </c>
    </row>
    <row r="843" spans="1:36" x14ac:dyDescent="0.45">
      <c r="A843">
        <v>842</v>
      </c>
      <c r="C843" t="s">
        <v>545</v>
      </c>
      <c r="D843" t="str">
        <f t="shared" si="13"/>
        <v>Yuli Gurriel2017</v>
      </c>
      <c r="E843" t="s">
        <v>1395</v>
      </c>
      <c r="F843">
        <v>2017</v>
      </c>
      <c r="G843">
        <v>63</v>
      </c>
      <c r="H843">
        <v>256</v>
      </c>
      <c r="I843">
        <v>564</v>
      </c>
      <c r="J843">
        <v>62</v>
      </c>
      <c r="K843">
        <v>236</v>
      </c>
      <c r="L843">
        <v>30</v>
      </c>
      <c r="M843">
        <v>71</v>
      </c>
      <c r="N843">
        <v>19</v>
      </c>
      <c r="O843">
        <v>1</v>
      </c>
      <c r="P843">
        <v>7</v>
      </c>
      <c r="Q843">
        <v>31</v>
      </c>
      <c r="R843">
        <v>2</v>
      </c>
      <c r="S843">
        <v>0</v>
      </c>
      <c r="T843">
        <v>16</v>
      </c>
      <c r="U843">
        <v>25</v>
      </c>
      <c r="V843">
        <v>0.30099999999999999</v>
      </c>
      <c r="W843">
        <v>0.34399999999999997</v>
      </c>
      <c r="X843">
        <v>0.47899999999999998</v>
      </c>
      <c r="Y843">
        <v>0.82299999999999995</v>
      </c>
      <c r="Z843">
        <v>113</v>
      </c>
      <c r="AA843">
        <v>5</v>
      </c>
      <c r="AB843">
        <v>1</v>
      </c>
      <c r="AC843">
        <v>0</v>
      </c>
      <c r="AD843">
        <v>3</v>
      </c>
      <c r="AE843">
        <v>1</v>
      </c>
      <c r="AF843">
        <v>4</v>
      </c>
      <c r="AG843">
        <v>0.309</v>
      </c>
      <c r="AH843">
        <v>102</v>
      </c>
      <c r="AI843">
        <v>118</v>
      </c>
      <c r="AJ843" t="s">
        <v>546</v>
      </c>
    </row>
    <row r="844" spans="1:36" x14ac:dyDescent="0.45">
      <c r="A844">
        <v>843</v>
      </c>
      <c r="C844" t="s">
        <v>555</v>
      </c>
      <c r="D844" t="str">
        <f t="shared" si="13"/>
        <v>Austin Hays2023</v>
      </c>
      <c r="E844" t="s">
        <v>1395</v>
      </c>
      <c r="F844">
        <v>2023</v>
      </c>
      <c r="G844">
        <v>66</v>
      </c>
      <c r="H844">
        <v>256</v>
      </c>
      <c r="I844">
        <v>566</v>
      </c>
      <c r="J844">
        <v>60</v>
      </c>
      <c r="K844">
        <v>233</v>
      </c>
      <c r="L844">
        <v>31</v>
      </c>
      <c r="M844">
        <v>53</v>
      </c>
      <c r="N844">
        <v>14</v>
      </c>
      <c r="O844">
        <v>0</v>
      </c>
      <c r="P844">
        <v>7</v>
      </c>
      <c r="Q844">
        <v>31</v>
      </c>
      <c r="R844">
        <v>3</v>
      </c>
      <c r="S844">
        <v>0</v>
      </c>
      <c r="T844">
        <v>19</v>
      </c>
      <c r="U844">
        <v>68</v>
      </c>
      <c r="V844">
        <v>0.22800000000000001</v>
      </c>
      <c r="W844">
        <v>0.28899999999999998</v>
      </c>
      <c r="X844">
        <v>0.378</v>
      </c>
      <c r="Y844">
        <v>0.66700000000000004</v>
      </c>
      <c r="Z844">
        <v>88</v>
      </c>
      <c r="AA844">
        <v>7</v>
      </c>
      <c r="AB844">
        <v>2</v>
      </c>
      <c r="AC844">
        <v>0</v>
      </c>
      <c r="AD844">
        <v>2</v>
      </c>
      <c r="AE844">
        <v>1</v>
      </c>
      <c r="AF844">
        <v>1</v>
      </c>
      <c r="AG844">
        <v>0.28799999999999998</v>
      </c>
      <c r="AH844">
        <v>74</v>
      </c>
      <c r="AI844">
        <v>80</v>
      </c>
      <c r="AJ844" t="s">
        <v>556</v>
      </c>
    </row>
    <row r="845" spans="1:36" x14ac:dyDescent="0.45">
      <c r="A845">
        <v>844</v>
      </c>
      <c r="C845" t="s">
        <v>1175</v>
      </c>
      <c r="D845" t="str">
        <f t="shared" si="13"/>
        <v>Eloy Jiménez2022</v>
      </c>
      <c r="E845" t="s">
        <v>1395</v>
      </c>
      <c r="F845">
        <v>2022</v>
      </c>
      <c r="G845">
        <v>65</v>
      </c>
      <c r="H845">
        <v>256</v>
      </c>
      <c r="I845">
        <v>327</v>
      </c>
      <c r="J845">
        <v>61</v>
      </c>
      <c r="K845">
        <v>226</v>
      </c>
      <c r="L845">
        <v>36</v>
      </c>
      <c r="M845">
        <v>73</v>
      </c>
      <c r="N845">
        <v>11</v>
      </c>
      <c r="O845">
        <v>0</v>
      </c>
      <c r="P845">
        <v>14</v>
      </c>
      <c r="Q845">
        <v>41</v>
      </c>
      <c r="R845">
        <v>0</v>
      </c>
      <c r="S845">
        <v>0</v>
      </c>
      <c r="T845">
        <v>24</v>
      </c>
      <c r="U845">
        <v>50</v>
      </c>
      <c r="V845">
        <v>0.32300000000000001</v>
      </c>
      <c r="W845">
        <v>0.39100000000000001</v>
      </c>
      <c r="X845">
        <v>0.55800000000000005</v>
      </c>
      <c r="Y845">
        <v>0.94799999999999995</v>
      </c>
      <c r="Z845">
        <v>126</v>
      </c>
      <c r="AA845">
        <v>8</v>
      </c>
      <c r="AB845">
        <v>3</v>
      </c>
      <c r="AC845">
        <v>0</v>
      </c>
      <c r="AD845">
        <v>3</v>
      </c>
      <c r="AE845">
        <v>0</v>
      </c>
      <c r="AF845">
        <v>0</v>
      </c>
      <c r="AG845">
        <v>0.35799999999999998</v>
      </c>
      <c r="AH845">
        <v>121</v>
      </c>
      <c r="AI845">
        <v>167</v>
      </c>
      <c r="AJ845" t="s">
        <v>1176</v>
      </c>
    </row>
    <row r="846" spans="1:36" x14ac:dyDescent="0.45">
      <c r="A846">
        <v>845</v>
      </c>
      <c r="C846" t="s">
        <v>122</v>
      </c>
      <c r="D846" t="str">
        <f t="shared" si="13"/>
        <v>Adam Jones2015</v>
      </c>
      <c r="E846" t="s">
        <v>1395</v>
      </c>
      <c r="F846">
        <v>2015</v>
      </c>
      <c r="G846">
        <v>60</v>
      </c>
      <c r="H846">
        <v>256</v>
      </c>
      <c r="I846">
        <v>581</v>
      </c>
      <c r="J846">
        <v>60</v>
      </c>
      <c r="K846">
        <v>244</v>
      </c>
      <c r="L846">
        <v>31</v>
      </c>
      <c r="M846">
        <v>62</v>
      </c>
      <c r="N846">
        <v>10</v>
      </c>
      <c r="O846">
        <v>0</v>
      </c>
      <c r="P846">
        <v>13</v>
      </c>
      <c r="Q846">
        <v>39</v>
      </c>
      <c r="R846">
        <v>0</v>
      </c>
      <c r="S846">
        <v>0</v>
      </c>
      <c r="T846">
        <v>8</v>
      </c>
      <c r="U846">
        <v>55</v>
      </c>
      <c r="V846">
        <v>0.254</v>
      </c>
      <c r="W846">
        <v>0.28499999999999998</v>
      </c>
      <c r="X846">
        <v>0.45500000000000002</v>
      </c>
      <c r="Y846">
        <v>0.74</v>
      </c>
      <c r="Z846">
        <v>111</v>
      </c>
      <c r="AA846">
        <v>8</v>
      </c>
      <c r="AB846">
        <v>3</v>
      </c>
      <c r="AC846">
        <v>0</v>
      </c>
      <c r="AD846">
        <v>1</v>
      </c>
      <c r="AE846">
        <v>0</v>
      </c>
      <c r="AF846">
        <v>2</v>
      </c>
      <c r="AG846">
        <v>0.27700000000000002</v>
      </c>
      <c r="AH846">
        <v>89</v>
      </c>
      <c r="AI846">
        <v>99</v>
      </c>
      <c r="AJ846" t="s">
        <v>123</v>
      </c>
    </row>
    <row r="847" spans="1:36" x14ac:dyDescent="0.45">
      <c r="A847">
        <v>846</v>
      </c>
      <c r="C847" t="s">
        <v>615</v>
      </c>
      <c r="D847" t="str">
        <f t="shared" si="13"/>
        <v>MJ Melendez2023</v>
      </c>
      <c r="E847" t="s">
        <v>1395</v>
      </c>
      <c r="F847">
        <v>2023</v>
      </c>
      <c r="G847">
        <v>64</v>
      </c>
      <c r="H847">
        <v>256</v>
      </c>
      <c r="I847">
        <v>602</v>
      </c>
      <c r="J847">
        <v>60</v>
      </c>
      <c r="K847">
        <v>227</v>
      </c>
      <c r="L847">
        <v>31</v>
      </c>
      <c r="M847">
        <v>62</v>
      </c>
      <c r="N847">
        <v>12</v>
      </c>
      <c r="O847">
        <v>3</v>
      </c>
      <c r="P847">
        <v>10</v>
      </c>
      <c r="Q847">
        <v>25</v>
      </c>
      <c r="R847">
        <v>2</v>
      </c>
      <c r="S847">
        <v>2</v>
      </c>
      <c r="T847">
        <v>27</v>
      </c>
      <c r="U847">
        <v>67</v>
      </c>
      <c r="V847">
        <v>0.27300000000000002</v>
      </c>
      <c r="W847">
        <v>0.35199999999999998</v>
      </c>
      <c r="X847">
        <v>0.48499999999999999</v>
      </c>
      <c r="Y847">
        <v>0.83599999999999997</v>
      </c>
      <c r="Z847">
        <v>110</v>
      </c>
      <c r="AA847">
        <v>1</v>
      </c>
      <c r="AB847">
        <v>1</v>
      </c>
      <c r="AC847">
        <v>0</v>
      </c>
      <c r="AD847">
        <v>1</v>
      </c>
      <c r="AE847">
        <v>2</v>
      </c>
      <c r="AF847">
        <v>1</v>
      </c>
      <c r="AG847">
        <v>0.34399999999999997</v>
      </c>
      <c r="AH847">
        <v>133</v>
      </c>
      <c r="AI847">
        <v>125</v>
      </c>
      <c r="AJ847" t="s">
        <v>616</v>
      </c>
    </row>
    <row r="848" spans="1:36" x14ac:dyDescent="0.45">
      <c r="A848">
        <v>847</v>
      </c>
      <c r="C848" t="s">
        <v>535</v>
      </c>
      <c r="D848" t="str">
        <f t="shared" si="13"/>
        <v>Stephen Piscotty2015</v>
      </c>
      <c r="E848" t="s">
        <v>1395</v>
      </c>
      <c r="F848">
        <v>2015</v>
      </c>
      <c r="G848">
        <v>63</v>
      </c>
      <c r="H848">
        <v>256</v>
      </c>
      <c r="I848">
        <v>256</v>
      </c>
      <c r="J848">
        <v>61</v>
      </c>
      <c r="K848">
        <v>233</v>
      </c>
      <c r="L848">
        <v>29</v>
      </c>
      <c r="M848">
        <v>71</v>
      </c>
      <c r="N848">
        <v>15</v>
      </c>
      <c r="O848">
        <v>4</v>
      </c>
      <c r="P848">
        <v>7</v>
      </c>
      <c r="Q848">
        <v>39</v>
      </c>
      <c r="R848">
        <v>2</v>
      </c>
      <c r="S848">
        <v>1</v>
      </c>
      <c r="T848">
        <v>20</v>
      </c>
      <c r="U848">
        <v>56</v>
      </c>
      <c r="V848">
        <v>0.30499999999999999</v>
      </c>
      <c r="W848">
        <v>0.35899999999999999</v>
      </c>
      <c r="X848">
        <v>0.49399999999999999</v>
      </c>
      <c r="Y848">
        <v>0.85299999999999998</v>
      </c>
      <c r="Z848">
        <v>115</v>
      </c>
      <c r="AA848">
        <v>7</v>
      </c>
      <c r="AB848">
        <v>1</v>
      </c>
      <c r="AC848">
        <v>0</v>
      </c>
      <c r="AD848">
        <v>2</v>
      </c>
      <c r="AE848">
        <v>2</v>
      </c>
      <c r="AF848">
        <v>5</v>
      </c>
      <c r="AG848">
        <v>0.372</v>
      </c>
      <c r="AH848">
        <v>100</v>
      </c>
      <c r="AI848">
        <v>131</v>
      </c>
      <c r="AJ848" t="s">
        <v>536</v>
      </c>
    </row>
    <row r="849" spans="1:36" x14ac:dyDescent="0.45">
      <c r="A849">
        <v>848</v>
      </c>
      <c r="C849" t="s">
        <v>735</v>
      </c>
      <c r="D849" t="str">
        <f t="shared" si="13"/>
        <v>Addison Russell2015</v>
      </c>
      <c r="E849" t="s">
        <v>1395</v>
      </c>
      <c r="F849">
        <v>2015</v>
      </c>
      <c r="G849">
        <v>71</v>
      </c>
      <c r="H849">
        <v>256</v>
      </c>
      <c r="I849">
        <v>523</v>
      </c>
      <c r="J849">
        <v>67</v>
      </c>
      <c r="K849">
        <v>232</v>
      </c>
      <c r="L849">
        <v>34</v>
      </c>
      <c r="M849">
        <v>60</v>
      </c>
      <c r="N849">
        <v>13</v>
      </c>
      <c r="O849">
        <v>1</v>
      </c>
      <c r="P849">
        <v>8</v>
      </c>
      <c r="Q849">
        <v>32</v>
      </c>
      <c r="R849">
        <v>3</v>
      </c>
      <c r="S849">
        <v>0</v>
      </c>
      <c r="T849">
        <v>20</v>
      </c>
      <c r="U849">
        <v>66</v>
      </c>
      <c r="V849">
        <v>0.25900000000000001</v>
      </c>
      <c r="W849">
        <v>0.318</v>
      </c>
      <c r="X849">
        <v>0.42699999999999999</v>
      </c>
      <c r="Y849">
        <v>0.74399999999999999</v>
      </c>
      <c r="Z849">
        <v>99</v>
      </c>
      <c r="AA849">
        <v>5</v>
      </c>
      <c r="AB849">
        <v>1</v>
      </c>
      <c r="AC849">
        <v>1</v>
      </c>
      <c r="AD849">
        <v>2</v>
      </c>
      <c r="AE849">
        <v>2</v>
      </c>
      <c r="AF849">
        <v>1</v>
      </c>
      <c r="AG849">
        <v>0.32500000000000001</v>
      </c>
      <c r="AH849">
        <v>113</v>
      </c>
      <c r="AI849">
        <v>102</v>
      </c>
      <c r="AJ849" t="s">
        <v>736</v>
      </c>
    </row>
    <row r="850" spans="1:36" x14ac:dyDescent="0.45">
      <c r="A850">
        <v>849</v>
      </c>
      <c r="C850" t="s">
        <v>326</v>
      </c>
      <c r="D850" t="str">
        <f t="shared" si="13"/>
        <v>Yolmer Sanchez2017</v>
      </c>
      <c r="E850" t="s">
        <v>1395</v>
      </c>
      <c r="F850">
        <v>2017</v>
      </c>
      <c r="G850">
        <v>66</v>
      </c>
      <c r="H850">
        <v>256</v>
      </c>
      <c r="I850">
        <v>534</v>
      </c>
      <c r="J850">
        <v>58</v>
      </c>
      <c r="K850">
        <v>235</v>
      </c>
      <c r="L850">
        <v>29</v>
      </c>
      <c r="M850">
        <v>63</v>
      </c>
      <c r="N850">
        <v>8</v>
      </c>
      <c r="O850">
        <v>3</v>
      </c>
      <c r="P850">
        <v>8</v>
      </c>
      <c r="Q850">
        <v>34</v>
      </c>
      <c r="R850">
        <v>4</v>
      </c>
      <c r="S850">
        <v>3</v>
      </c>
      <c r="T850">
        <v>13</v>
      </c>
      <c r="U850">
        <v>56</v>
      </c>
      <c r="V850">
        <v>0.26800000000000002</v>
      </c>
      <c r="W850">
        <v>0.308</v>
      </c>
      <c r="X850">
        <v>0.43</v>
      </c>
      <c r="Y850">
        <v>0.73799999999999999</v>
      </c>
      <c r="Z850">
        <v>101</v>
      </c>
      <c r="AA850">
        <v>4</v>
      </c>
      <c r="AB850">
        <v>2</v>
      </c>
      <c r="AC850">
        <v>3</v>
      </c>
      <c r="AD850">
        <v>3</v>
      </c>
      <c r="AE850">
        <v>1</v>
      </c>
      <c r="AF850">
        <v>4</v>
      </c>
      <c r="AG850">
        <v>0.316</v>
      </c>
      <c r="AH850">
        <v>101</v>
      </c>
      <c r="AI850">
        <v>96</v>
      </c>
      <c r="AJ850" t="s">
        <v>327</v>
      </c>
    </row>
    <row r="851" spans="1:36" x14ac:dyDescent="0.45">
      <c r="A851">
        <v>850</v>
      </c>
      <c r="C851" t="s">
        <v>509</v>
      </c>
      <c r="D851" t="str">
        <f t="shared" si="13"/>
        <v>Steven Souza Jr.2017</v>
      </c>
      <c r="E851" t="s">
        <v>1395</v>
      </c>
      <c r="F851">
        <v>2017</v>
      </c>
      <c r="G851">
        <v>64</v>
      </c>
      <c r="H851">
        <v>256</v>
      </c>
      <c r="I851">
        <v>617</v>
      </c>
      <c r="J851">
        <v>61</v>
      </c>
      <c r="K851">
        <v>213</v>
      </c>
      <c r="L851">
        <v>29</v>
      </c>
      <c r="M851">
        <v>41</v>
      </c>
      <c r="N851">
        <v>5</v>
      </c>
      <c r="O851">
        <v>0</v>
      </c>
      <c r="P851">
        <v>13</v>
      </c>
      <c r="Q851">
        <v>22</v>
      </c>
      <c r="R851">
        <v>12</v>
      </c>
      <c r="S851">
        <v>3</v>
      </c>
      <c r="T851">
        <v>38</v>
      </c>
      <c r="U851">
        <v>76</v>
      </c>
      <c r="V851">
        <v>0.193</v>
      </c>
      <c r="W851">
        <v>0.32600000000000001</v>
      </c>
      <c r="X851">
        <v>0.39900000000000002</v>
      </c>
      <c r="Y851">
        <v>0.72499999999999998</v>
      </c>
      <c r="Z851">
        <v>85</v>
      </c>
      <c r="AA851">
        <v>3</v>
      </c>
      <c r="AB851">
        <v>4</v>
      </c>
      <c r="AC851">
        <v>1</v>
      </c>
      <c r="AD851">
        <v>0</v>
      </c>
      <c r="AE851">
        <v>2</v>
      </c>
      <c r="AF851">
        <v>2</v>
      </c>
      <c r="AG851">
        <v>0.22600000000000001</v>
      </c>
      <c r="AH851">
        <v>80</v>
      </c>
      <c r="AI851">
        <v>94</v>
      </c>
      <c r="AJ851" t="s">
        <v>510</v>
      </c>
    </row>
    <row r="852" spans="1:36" x14ac:dyDescent="0.45">
      <c r="A852">
        <v>851</v>
      </c>
      <c r="C852" t="s">
        <v>344</v>
      </c>
      <c r="D852" t="str">
        <f t="shared" si="13"/>
        <v>Christian Yelich2023</v>
      </c>
      <c r="E852" t="s">
        <v>1395</v>
      </c>
      <c r="F852">
        <v>2023</v>
      </c>
      <c r="G852">
        <v>57</v>
      </c>
      <c r="H852">
        <v>256</v>
      </c>
      <c r="I852">
        <v>632</v>
      </c>
      <c r="J852">
        <v>56</v>
      </c>
      <c r="K852">
        <v>223</v>
      </c>
      <c r="L852">
        <v>39</v>
      </c>
      <c r="M852">
        <v>61</v>
      </c>
      <c r="N852">
        <v>15</v>
      </c>
      <c r="O852">
        <v>0</v>
      </c>
      <c r="P852">
        <v>8</v>
      </c>
      <c r="Q852">
        <v>31</v>
      </c>
      <c r="R852">
        <v>7</v>
      </c>
      <c r="S852">
        <v>1</v>
      </c>
      <c r="T852">
        <v>32</v>
      </c>
      <c r="U852">
        <v>59</v>
      </c>
      <c r="V852">
        <v>0.27400000000000002</v>
      </c>
      <c r="W852">
        <v>0.36299999999999999</v>
      </c>
      <c r="X852">
        <v>0.44800000000000001</v>
      </c>
      <c r="Y852">
        <v>0.81200000000000006</v>
      </c>
      <c r="Z852">
        <v>100</v>
      </c>
      <c r="AA852">
        <v>8</v>
      </c>
      <c r="AB852">
        <v>0</v>
      </c>
      <c r="AC852">
        <v>0</v>
      </c>
      <c r="AD852">
        <v>1</v>
      </c>
      <c r="AE852">
        <v>4</v>
      </c>
      <c r="AF852">
        <v>2</v>
      </c>
      <c r="AG852">
        <v>0.33800000000000002</v>
      </c>
      <c r="AH852">
        <v>98</v>
      </c>
      <c r="AI852">
        <v>120</v>
      </c>
      <c r="AJ852" t="s">
        <v>345</v>
      </c>
    </row>
    <row r="853" spans="1:36" x14ac:dyDescent="0.45">
      <c r="A853">
        <v>852</v>
      </c>
      <c r="C853" t="s">
        <v>495</v>
      </c>
      <c r="D853" t="str">
        <f t="shared" si="13"/>
        <v>Luis Arráez2023</v>
      </c>
      <c r="E853" t="s">
        <v>1395</v>
      </c>
      <c r="F853">
        <v>2023</v>
      </c>
      <c r="G853">
        <v>61</v>
      </c>
      <c r="H853">
        <v>255</v>
      </c>
      <c r="I853">
        <v>617</v>
      </c>
      <c r="J853">
        <v>59</v>
      </c>
      <c r="K853">
        <v>245</v>
      </c>
      <c r="L853">
        <v>31</v>
      </c>
      <c r="M853">
        <v>77</v>
      </c>
      <c r="N853">
        <v>12</v>
      </c>
      <c r="O853">
        <v>2</v>
      </c>
      <c r="P853">
        <v>7</v>
      </c>
      <c r="Q853">
        <v>27</v>
      </c>
      <c r="R853">
        <v>2</v>
      </c>
      <c r="S853">
        <v>0</v>
      </c>
      <c r="T853">
        <v>8</v>
      </c>
      <c r="U853">
        <v>15</v>
      </c>
      <c r="V853">
        <v>0.314</v>
      </c>
      <c r="W853">
        <v>0.33500000000000002</v>
      </c>
      <c r="X853">
        <v>0.46500000000000002</v>
      </c>
      <c r="Y853">
        <v>0.8</v>
      </c>
      <c r="Z853">
        <v>114</v>
      </c>
      <c r="AA853">
        <v>6</v>
      </c>
      <c r="AB853">
        <v>0</v>
      </c>
      <c r="AC853">
        <v>1</v>
      </c>
      <c r="AD853">
        <v>1</v>
      </c>
      <c r="AE853">
        <v>2</v>
      </c>
      <c r="AF853">
        <v>0</v>
      </c>
      <c r="AG853">
        <v>0.313</v>
      </c>
      <c r="AH853">
        <v>84</v>
      </c>
      <c r="AI853">
        <v>115</v>
      </c>
      <c r="AJ853" t="s">
        <v>496</v>
      </c>
    </row>
    <row r="854" spans="1:36" x14ac:dyDescent="0.45">
      <c r="A854">
        <v>853</v>
      </c>
      <c r="C854" t="s">
        <v>495</v>
      </c>
      <c r="D854" t="str">
        <f t="shared" si="13"/>
        <v>Luis Arráez2022</v>
      </c>
      <c r="E854" t="s">
        <v>1395</v>
      </c>
      <c r="F854">
        <v>2022</v>
      </c>
      <c r="G854">
        <v>60</v>
      </c>
      <c r="H854">
        <v>255</v>
      </c>
      <c r="I854">
        <v>603</v>
      </c>
      <c r="J854">
        <v>56</v>
      </c>
      <c r="K854">
        <v>239</v>
      </c>
      <c r="L854">
        <v>36</v>
      </c>
      <c r="M854">
        <v>69</v>
      </c>
      <c r="N854">
        <v>15</v>
      </c>
      <c r="O854">
        <v>0</v>
      </c>
      <c r="P854">
        <v>3</v>
      </c>
      <c r="Q854">
        <v>19</v>
      </c>
      <c r="R854">
        <v>2</v>
      </c>
      <c r="S854">
        <v>2</v>
      </c>
      <c r="T854">
        <v>13</v>
      </c>
      <c r="U854">
        <v>15</v>
      </c>
      <c r="V854">
        <v>0.28899999999999998</v>
      </c>
      <c r="W854">
        <v>0.32600000000000001</v>
      </c>
      <c r="X854">
        <v>0.38900000000000001</v>
      </c>
      <c r="Y854">
        <v>0.71499999999999997</v>
      </c>
      <c r="Z854">
        <v>93</v>
      </c>
      <c r="AA854">
        <v>3</v>
      </c>
      <c r="AB854">
        <v>1</v>
      </c>
      <c r="AC854">
        <v>0</v>
      </c>
      <c r="AD854">
        <v>2</v>
      </c>
      <c r="AE854">
        <v>0</v>
      </c>
      <c r="AF854">
        <v>2</v>
      </c>
      <c r="AG854">
        <v>0.29599999999999999</v>
      </c>
      <c r="AH854">
        <v>79</v>
      </c>
      <c r="AI854">
        <v>103</v>
      </c>
      <c r="AJ854" t="s">
        <v>496</v>
      </c>
    </row>
    <row r="855" spans="1:36" x14ac:dyDescent="0.45">
      <c r="A855">
        <v>854</v>
      </c>
      <c r="C855" t="s">
        <v>130</v>
      </c>
      <c r="D855" t="str">
        <f t="shared" si="13"/>
        <v>Charlie Blackmon2021</v>
      </c>
      <c r="E855" t="s">
        <v>1395</v>
      </c>
      <c r="F855">
        <v>2021</v>
      </c>
      <c r="G855">
        <v>66</v>
      </c>
      <c r="H855">
        <v>255</v>
      </c>
      <c r="I855">
        <v>582</v>
      </c>
      <c r="J855">
        <v>57</v>
      </c>
      <c r="K855">
        <v>231</v>
      </c>
      <c r="L855">
        <v>41</v>
      </c>
      <c r="M855">
        <v>65</v>
      </c>
      <c r="N855">
        <v>12</v>
      </c>
      <c r="O855">
        <v>2</v>
      </c>
      <c r="P855">
        <v>9</v>
      </c>
      <c r="Q855">
        <v>37</v>
      </c>
      <c r="R855">
        <v>3</v>
      </c>
      <c r="S855">
        <v>0</v>
      </c>
      <c r="T855">
        <v>18</v>
      </c>
      <c r="U855">
        <v>47</v>
      </c>
      <c r="V855">
        <v>0.28100000000000003</v>
      </c>
      <c r="W855">
        <v>0.34100000000000003</v>
      </c>
      <c r="X855">
        <v>0.46800000000000003</v>
      </c>
      <c r="Y855">
        <v>0.80900000000000005</v>
      </c>
      <c r="Z855">
        <v>108</v>
      </c>
      <c r="AA855">
        <v>4</v>
      </c>
      <c r="AB855">
        <v>4</v>
      </c>
      <c r="AC855">
        <v>0</v>
      </c>
      <c r="AD855">
        <v>2</v>
      </c>
      <c r="AE855">
        <v>0</v>
      </c>
      <c r="AF855">
        <v>2</v>
      </c>
      <c r="AG855">
        <v>0.316</v>
      </c>
      <c r="AH855">
        <v>111</v>
      </c>
      <c r="AI855">
        <v>118</v>
      </c>
      <c r="AJ855" t="s">
        <v>131</v>
      </c>
    </row>
    <row r="856" spans="1:36" x14ac:dyDescent="0.45">
      <c r="A856">
        <v>855</v>
      </c>
      <c r="C856" t="s">
        <v>264</v>
      </c>
      <c r="D856" t="str">
        <f t="shared" si="13"/>
        <v>Matt Chapman2021</v>
      </c>
      <c r="E856" t="s">
        <v>1395</v>
      </c>
      <c r="F856">
        <v>2021</v>
      </c>
      <c r="G856">
        <v>62</v>
      </c>
      <c r="H856">
        <v>255</v>
      </c>
      <c r="I856">
        <v>622</v>
      </c>
      <c r="J856">
        <v>62</v>
      </c>
      <c r="K856">
        <v>216</v>
      </c>
      <c r="L856">
        <v>34</v>
      </c>
      <c r="M856">
        <v>40</v>
      </c>
      <c r="N856">
        <v>4</v>
      </c>
      <c r="O856">
        <v>0</v>
      </c>
      <c r="P856">
        <v>16</v>
      </c>
      <c r="Q856">
        <v>30</v>
      </c>
      <c r="R856">
        <v>2</v>
      </c>
      <c r="S856">
        <v>2</v>
      </c>
      <c r="T856">
        <v>36</v>
      </c>
      <c r="U856">
        <v>91</v>
      </c>
      <c r="V856">
        <v>0.185</v>
      </c>
      <c r="W856">
        <v>0.30599999999999999</v>
      </c>
      <c r="X856">
        <v>0.42599999999999999</v>
      </c>
      <c r="Y856">
        <v>0.73199999999999998</v>
      </c>
      <c r="Z856">
        <v>92</v>
      </c>
      <c r="AA856">
        <v>1</v>
      </c>
      <c r="AB856">
        <v>2</v>
      </c>
      <c r="AC856">
        <v>0</v>
      </c>
      <c r="AD856">
        <v>1</v>
      </c>
      <c r="AE856">
        <v>0</v>
      </c>
      <c r="AF856">
        <v>1</v>
      </c>
      <c r="AG856">
        <v>0.218</v>
      </c>
      <c r="AH856">
        <v>103</v>
      </c>
      <c r="AI856">
        <v>97</v>
      </c>
      <c r="AJ856" t="s">
        <v>265</v>
      </c>
    </row>
    <row r="857" spans="1:36" x14ac:dyDescent="0.45">
      <c r="A857">
        <v>856</v>
      </c>
      <c r="C857" t="s">
        <v>278</v>
      </c>
      <c r="D857" t="str">
        <f t="shared" si="13"/>
        <v>Eduardo Escobar2018</v>
      </c>
      <c r="E857" t="s">
        <v>1395</v>
      </c>
      <c r="F857">
        <v>2018</v>
      </c>
      <c r="G857">
        <v>61</v>
      </c>
      <c r="H857">
        <v>255</v>
      </c>
      <c r="I857">
        <v>631</v>
      </c>
      <c r="J857">
        <v>58</v>
      </c>
      <c r="K857">
        <v>223</v>
      </c>
      <c r="L857">
        <v>34</v>
      </c>
      <c r="M857">
        <v>61</v>
      </c>
      <c r="N857">
        <v>13</v>
      </c>
      <c r="O857">
        <v>1</v>
      </c>
      <c r="P857">
        <v>9</v>
      </c>
      <c r="Q857">
        <v>27</v>
      </c>
      <c r="R857">
        <v>1</v>
      </c>
      <c r="S857">
        <v>1</v>
      </c>
      <c r="T857">
        <v>25</v>
      </c>
      <c r="U857">
        <v>40</v>
      </c>
      <c r="V857">
        <v>0.27400000000000002</v>
      </c>
      <c r="W857">
        <v>0.34499999999999997</v>
      </c>
      <c r="X857">
        <v>0.46200000000000002</v>
      </c>
      <c r="Y857">
        <v>0.80700000000000005</v>
      </c>
      <c r="Z857">
        <v>103</v>
      </c>
      <c r="AA857">
        <v>5</v>
      </c>
      <c r="AB857">
        <v>2</v>
      </c>
      <c r="AC857">
        <v>0</v>
      </c>
      <c r="AD857">
        <v>5</v>
      </c>
      <c r="AE857">
        <v>3</v>
      </c>
      <c r="AF857">
        <v>2</v>
      </c>
      <c r="AG857">
        <v>0.29099999999999998</v>
      </c>
      <c r="AH857">
        <v>98</v>
      </c>
      <c r="AI857">
        <v>121</v>
      </c>
      <c r="AJ857" t="s">
        <v>279</v>
      </c>
    </row>
    <row r="858" spans="1:36" x14ac:dyDescent="0.45">
      <c r="A858">
        <v>857</v>
      </c>
      <c r="C858" t="s">
        <v>437</v>
      </c>
      <c r="D858" t="str">
        <f t="shared" si="13"/>
        <v>Josh Harrison2021</v>
      </c>
      <c r="E858" t="s">
        <v>1395</v>
      </c>
      <c r="F858">
        <v>2021</v>
      </c>
      <c r="G858">
        <v>61</v>
      </c>
      <c r="H858">
        <v>255</v>
      </c>
      <c r="I858">
        <v>558</v>
      </c>
      <c r="J858">
        <v>60</v>
      </c>
      <c r="K858">
        <v>236</v>
      </c>
      <c r="L858">
        <v>29</v>
      </c>
      <c r="M858">
        <v>68</v>
      </c>
      <c r="N858">
        <v>20</v>
      </c>
      <c r="O858">
        <v>2</v>
      </c>
      <c r="P858">
        <v>3</v>
      </c>
      <c r="Q858">
        <v>28</v>
      </c>
      <c r="R858">
        <v>4</v>
      </c>
      <c r="S858">
        <v>3</v>
      </c>
      <c r="T858">
        <v>10</v>
      </c>
      <c r="U858">
        <v>27</v>
      </c>
      <c r="V858">
        <v>0.28799999999999998</v>
      </c>
      <c r="W858">
        <v>0.33300000000000002</v>
      </c>
      <c r="X858">
        <v>0.42799999999999999</v>
      </c>
      <c r="Y858">
        <v>0.76100000000000001</v>
      </c>
      <c r="Z858">
        <v>101</v>
      </c>
      <c r="AA858">
        <v>5</v>
      </c>
      <c r="AB858">
        <v>7</v>
      </c>
      <c r="AC858">
        <v>0</v>
      </c>
      <c r="AD858">
        <v>2</v>
      </c>
      <c r="AE858">
        <v>0</v>
      </c>
      <c r="AF858">
        <v>1</v>
      </c>
      <c r="AG858">
        <v>0.313</v>
      </c>
      <c r="AH858">
        <v>105</v>
      </c>
      <c r="AI858">
        <v>106</v>
      </c>
      <c r="AJ858" t="s">
        <v>438</v>
      </c>
    </row>
    <row r="859" spans="1:36" x14ac:dyDescent="0.45">
      <c r="A859">
        <v>858</v>
      </c>
      <c r="C859" t="s">
        <v>136</v>
      </c>
      <c r="D859" t="str">
        <f t="shared" si="13"/>
        <v>Ender Inciarte2018</v>
      </c>
      <c r="E859" t="s">
        <v>1395</v>
      </c>
      <c r="F859">
        <v>2018</v>
      </c>
      <c r="G859">
        <v>65</v>
      </c>
      <c r="H859">
        <v>255</v>
      </c>
      <c r="I859">
        <v>660</v>
      </c>
      <c r="J859">
        <v>60</v>
      </c>
      <c r="K859">
        <v>232</v>
      </c>
      <c r="L859">
        <v>31</v>
      </c>
      <c r="M859">
        <v>70</v>
      </c>
      <c r="N859">
        <v>14</v>
      </c>
      <c r="O859">
        <v>4</v>
      </c>
      <c r="P859">
        <v>4</v>
      </c>
      <c r="Q859">
        <v>27</v>
      </c>
      <c r="R859">
        <v>5</v>
      </c>
      <c r="S859">
        <v>6</v>
      </c>
      <c r="T859">
        <v>16</v>
      </c>
      <c r="U859">
        <v>31</v>
      </c>
      <c r="V859">
        <v>0.30199999999999999</v>
      </c>
      <c r="W859">
        <v>0.34499999999999997</v>
      </c>
      <c r="X859">
        <v>0.44800000000000001</v>
      </c>
      <c r="Y859">
        <v>0.79400000000000004</v>
      </c>
      <c r="Z859">
        <v>104</v>
      </c>
      <c r="AA859">
        <v>2</v>
      </c>
      <c r="AB859">
        <v>1</v>
      </c>
      <c r="AC859">
        <v>3</v>
      </c>
      <c r="AD859">
        <v>3</v>
      </c>
      <c r="AE859">
        <v>0</v>
      </c>
      <c r="AF859">
        <v>0</v>
      </c>
      <c r="AG859">
        <v>0.33</v>
      </c>
      <c r="AH859">
        <v>124</v>
      </c>
      <c r="AI859">
        <v>117</v>
      </c>
      <c r="AJ859" t="s">
        <v>137</v>
      </c>
    </row>
    <row r="860" spans="1:36" x14ac:dyDescent="0.45">
      <c r="A860">
        <v>859</v>
      </c>
      <c r="C860" t="s">
        <v>1422</v>
      </c>
      <c r="D860" t="str">
        <f t="shared" si="13"/>
        <v>Edouard Julien2023</v>
      </c>
      <c r="E860" t="s">
        <v>1395</v>
      </c>
      <c r="F860">
        <v>2023</v>
      </c>
      <c r="G860">
        <v>66</v>
      </c>
      <c r="H860">
        <v>255</v>
      </c>
      <c r="I860">
        <v>408</v>
      </c>
      <c r="J860">
        <v>57</v>
      </c>
      <c r="K860">
        <v>205</v>
      </c>
      <c r="L860">
        <v>41</v>
      </c>
      <c r="M860">
        <v>53</v>
      </c>
      <c r="N860">
        <v>6</v>
      </c>
      <c r="O860">
        <v>1</v>
      </c>
      <c r="P860">
        <v>9</v>
      </c>
      <c r="Q860">
        <v>24</v>
      </c>
      <c r="R860">
        <v>2</v>
      </c>
      <c r="S860">
        <v>0</v>
      </c>
      <c r="T860">
        <v>48</v>
      </c>
      <c r="U860">
        <v>78</v>
      </c>
      <c r="V860">
        <v>0.25900000000000001</v>
      </c>
      <c r="W860">
        <v>0.4</v>
      </c>
      <c r="X860">
        <v>0.42899999999999999</v>
      </c>
      <c r="Y860">
        <v>0.82899999999999996</v>
      </c>
      <c r="Z860">
        <v>88</v>
      </c>
      <c r="AA860">
        <v>7</v>
      </c>
      <c r="AB860">
        <v>1</v>
      </c>
      <c r="AC860">
        <v>0</v>
      </c>
      <c r="AD860">
        <v>1</v>
      </c>
      <c r="AE860">
        <v>0</v>
      </c>
      <c r="AF860">
        <v>0</v>
      </c>
      <c r="AG860">
        <v>0.37</v>
      </c>
      <c r="AH860">
        <v>99</v>
      </c>
      <c r="AI860">
        <v>127</v>
      </c>
      <c r="AJ860" t="s">
        <v>1423</v>
      </c>
    </row>
    <row r="861" spans="1:36" x14ac:dyDescent="0.45">
      <c r="A861">
        <v>860</v>
      </c>
      <c r="C861" t="s">
        <v>531</v>
      </c>
      <c r="D861" t="str">
        <f t="shared" si="13"/>
        <v>Starling Marte2018</v>
      </c>
      <c r="E861" t="s">
        <v>1395</v>
      </c>
      <c r="F861">
        <v>2018</v>
      </c>
      <c r="G861">
        <v>60</v>
      </c>
      <c r="H861">
        <v>255</v>
      </c>
      <c r="I861">
        <v>606</v>
      </c>
      <c r="J861">
        <v>58</v>
      </c>
      <c r="K861">
        <v>236</v>
      </c>
      <c r="L861">
        <v>29</v>
      </c>
      <c r="M861">
        <v>63</v>
      </c>
      <c r="N861">
        <v>16</v>
      </c>
      <c r="O861">
        <v>1</v>
      </c>
      <c r="P861">
        <v>7</v>
      </c>
      <c r="Q861">
        <v>28</v>
      </c>
      <c r="R861">
        <v>8</v>
      </c>
      <c r="S861">
        <v>9</v>
      </c>
      <c r="T861">
        <v>12</v>
      </c>
      <c r="U861">
        <v>35</v>
      </c>
      <c r="V861">
        <v>0.26700000000000002</v>
      </c>
      <c r="W861">
        <v>0.31900000000000001</v>
      </c>
      <c r="X861">
        <v>0.432</v>
      </c>
      <c r="Y861">
        <v>0.751</v>
      </c>
      <c r="Z861">
        <v>102</v>
      </c>
      <c r="AA861">
        <v>9</v>
      </c>
      <c r="AB861">
        <v>6</v>
      </c>
      <c r="AC861">
        <v>1</v>
      </c>
      <c r="AD861">
        <v>0</v>
      </c>
      <c r="AE861">
        <v>2</v>
      </c>
      <c r="AF861">
        <v>3</v>
      </c>
      <c r="AG861">
        <v>0.28899999999999998</v>
      </c>
      <c r="AH861">
        <v>92</v>
      </c>
      <c r="AI861">
        <v>105</v>
      </c>
      <c r="AJ861" t="s">
        <v>532</v>
      </c>
    </row>
    <row r="862" spans="1:36" x14ac:dyDescent="0.45">
      <c r="A862">
        <v>861</v>
      </c>
      <c r="C862" t="s">
        <v>683</v>
      </c>
      <c r="D862" t="str">
        <f t="shared" si="13"/>
        <v>Víctor Martínez2015</v>
      </c>
      <c r="E862" t="s">
        <v>1395</v>
      </c>
      <c r="F862">
        <v>2015</v>
      </c>
      <c r="G862">
        <v>64</v>
      </c>
      <c r="H862">
        <v>255</v>
      </c>
      <c r="I862">
        <v>485</v>
      </c>
      <c r="J862">
        <v>61</v>
      </c>
      <c r="K862">
        <v>234</v>
      </c>
      <c r="L862">
        <v>15</v>
      </c>
      <c r="M862">
        <v>52</v>
      </c>
      <c r="N862">
        <v>8</v>
      </c>
      <c r="O862">
        <v>0</v>
      </c>
      <c r="P862">
        <v>6</v>
      </c>
      <c r="Q862">
        <v>34</v>
      </c>
      <c r="R862">
        <v>0</v>
      </c>
      <c r="S862">
        <v>0</v>
      </c>
      <c r="T862">
        <v>14</v>
      </c>
      <c r="U862">
        <v>31</v>
      </c>
      <c r="V862">
        <v>0.222</v>
      </c>
      <c r="W862">
        <v>0.27100000000000002</v>
      </c>
      <c r="X862">
        <v>0.33300000000000002</v>
      </c>
      <c r="Y862">
        <v>0.60399999999999998</v>
      </c>
      <c r="Z862">
        <v>78</v>
      </c>
      <c r="AA862">
        <v>7</v>
      </c>
      <c r="AB862">
        <v>3</v>
      </c>
      <c r="AC862">
        <v>0</v>
      </c>
      <c r="AD862">
        <v>4</v>
      </c>
      <c r="AE862">
        <v>2</v>
      </c>
      <c r="AF862">
        <v>0</v>
      </c>
      <c r="AG862">
        <v>0.22900000000000001</v>
      </c>
      <c r="AH862">
        <v>81</v>
      </c>
      <c r="AI862">
        <v>65</v>
      </c>
      <c r="AJ862" t="s">
        <v>684</v>
      </c>
    </row>
    <row r="863" spans="1:36" x14ac:dyDescent="0.45">
      <c r="A863">
        <v>862</v>
      </c>
      <c r="C863" t="s">
        <v>1424</v>
      </c>
      <c r="D863" t="str">
        <f t="shared" si="13"/>
        <v>Jake McCarthy2022</v>
      </c>
      <c r="E863" t="s">
        <v>1395</v>
      </c>
      <c r="F863">
        <v>2022</v>
      </c>
      <c r="G863">
        <v>64</v>
      </c>
      <c r="H863">
        <v>255</v>
      </c>
      <c r="I863">
        <v>354</v>
      </c>
      <c r="J863">
        <v>59</v>
      </c>
      <c r="K863">
        <v>230</v>
      </c>
      <c r="L863">
        <v>35</v>
      </c>
      <c r="M863">
        <v>69</v>
      </c>
      <c r="N863">
        <v>10</v>
      </c>
      <c r="O863">
        <v>2</v>
      </c>
      <c r="P863">
        <v>5</v>
      </c>
      <c r="Q863">
        <v>34</v>
      </c>
      <c r="R863">
        <v>21</v>
      </c>
      <c r="S863">
        <v>3</v>
      </c>
      <c r="T863">
        <v>17</v>
      </c>
      <c r="U863">
        <v>45</v>
      </c>
      <c r="V863">
        <v>0.3</v>
      </c>
      <c r="W863">
        <v>0.36</v>
      </c>
      <c r="X863">
        <v>0.42599999999999999</v>
      </c>
      <c r="Y863">
        <v>0.78600000000000003</v>
      </c>
      <c r="Z863">
        <v>98</v>
      </c>
      <c r="AA863">
        <v>2</v>
      </c>
      <c r="AB863">
        <v>5</v>
      </c>
      <c r="AC863">
        <v>2</v>
      </c>
      <c r="AD863">
        <v>1</v>
      </c>
      <c r="AE863">
        <v>0</v>
      </c>
      <c r="AF863">
        <v>4</v>
      </c>
      <c r="AG863">
        <v>0.35399999999999998</v>
      </c>
      <c r="AH863">
        <v>105</v>
      </c>
      <c r="AI863">
        <v>124</v>
      </c>
      <c r="AJ863" t="s">
        <v>1425</v>
      </c>
    </row>
    <row r="864" spans="1:36" x14ac:dyDescent="0.45">
      <c r="A864">
        <v>863</v>
      </c>
      <c r="C864" t="s">
        <v>611</v>
      </c>
      <c r="D864" t="str">
        <f t="shared" si="13"/>
        <v>Logan Morrison2017</v>
      </c>
      <c r="E864" t="s">
        <v>1395</v>
      </c>
      <c r="F864">
        <v>2017</v>
      </c>
      <c r="G864">
        <v>64</v>
      </c>
      <c r="H864">
        <v>255</v>
      </c>
      <c r="I864">
        <v>601</v>
      </c>
      <c r="J864">
        <v>58</v>
      </c>
      <c r="K864">
        <v>221</v>
      </c>
      <c r="L864">
        <v>26</v>
      </c>
      <c r="M864">
        <v>51</v>
      </c>
      <c r="N864">
        <v>7</v>
      </c>
      <c r="O864">
        <v>0</v>
      </c>
      <c r="P864">
        <v>14</v>
      </c>
      <c r="Q864">
        <v>28</v>
      </c>
      <c r="R864">
        <v>1</v>
      </c>
      <c r="S864">
        <v>0</v>
      </c>
      <c r="T864">
        <v>31</v>
      </c>
      <c r="U864">
        <v>71</v>
      </c>
      <c r="V864">
        <v>0.23100000000000001</v>
      </c>
      <c r="W864">
        <v>0.33300000000000002</v>
      </c>
      <c r="X864">
        <v>0.45300000000000001</v>
      </c>
      <c r="Y864">
        <v>0.78600000000000003</v>
      </c>
      <c r="Z864">
        <v>100</v>
      </c>
      <c r="AA864">
        <v>6</v>
      </c>
      <c r="AB864">
        <v>3</v>
      </c>
      <c r="AC864">
        <v>0</v>
      </c>
      <c r="AD864">
        <v>0</v>
      </c>
      <c r="AE864">
        <v>1</v>
      </c>
      <c r="AF864">
        <v>0</v>
      </c>
      <c r="AG864">
        <v>0.27200000000000002</v>
      </c>
      <c r="AH864">
        <v>82</v>
      </c>
      <c r="AI864">
        <v>109</v>
      </c>
      <c r="AJ864" t="s">
        <v>612</v>
      </c>
    </row>
    <row r="865" spans="1:36" x14ac:dyDescent="0.45">
      <c r="A865">
        <v>864</v>
      </c>
      <c r="C865" t="s">
        <v>354</v>
      </c>
      <c r="D865" t="str">
        <f t="shared" si="13"/>
        <v>Marcell Ozuna2016</v>
      </c>
      <c r="E865" t="s">
        <v>1395</v>
      </c>
      <c r="F865">
        <v>2016</v>
      </c>
      <c r="G865">
        <v>63</v>
      </c>
      <c r="H865">
        <v>255</v>
      </c>
      <c r="I865">
        <v>608</v>
      </c>
      <c r="J865">
        <v>61</v>
      </c>
      <c r="K865">
        <v>234</v>
      </c>
      <c r="L865">
        <v>23</v>
      </c>
      <c r="M865">
        <v>49</v>
      </c>
      <c r="N865">
        <v>11</v>
      </c>
      <c r="O865">
        <v>1</v>
      </c>
      <c r="P865">
        <v>6</v>
      </c>
      <c r="Q865">
        <v>29</v>
      </c>
      <c r="R865">
        <v>0</v>
      </c>
      <c r="S865">
        <v>1</v>
      </c>
      <c r="T865">
        <v>16</v>
      </c>
      <c r="U865">
        <v>42</v>
      </c>
      <c r="V865">
        <v>0.20899999999999999</v>
      </c>
      <c r="W865">
        <v>0.26700000000000002</v>
      </c>
      <c r="X865">
        <v>0.34200000000000003</v>
      </c>
      <c r="Y865">
        <v>0.60899999999999999</v>
      </c>
      <c r="Z865">
        <v>80</v>
      </c>
      <c r="AA865">
        <v>8</v>
      </c>
      <c r="AB865">
        <v>3</v>
      </c>
      <c r="AC865">
        <v>0</v>
      </c>
      <c r="AD865">
        <v>2</v>
      </c>
      <c r="AE865">
        <v>1</v>
      </c>
      <c r="AF865">
        <v>8</v>
      </c>
      <c r="AG865">
        <v>0.22900000000000001</v>
      </c>
      <c r="AH865">
        <v>59</v>
      </c>
      <c r="AI865">
        <v>66</v>
      </c>
      <c r="AJ865" t="s">
        <v>355</v>
      </c>
    </row>
    <row r="866" spans="1:36" x14ac:dyDescent="0.45">
      <c r="A866">
        <v>865</v>
      </c>
      <c r="C866" t="s">
        <v>471</v>
      </c>
      <c r="D866" t="str">
        <f t="shared" si="13"/>
        <v>AJ Pollock2022</v>
      </c>
      <c r="E866" t="s">
        <v>1395</v>
      </c>
      <c r="F866">
        <v>2022</v>
      </c>
      <c r="G866">
        <v>65</v>
      </c>
      <c r="H866">
        <v>255</v>
      </c>
      <c r="I866">
        <v>527</v>
      </c>
      <c r="J866">
        <v>61</v>
      </c>
      <c r="K866">
        <v>234</v>
      </c>
      <c r="L866">
        <v>31</v>
      </c>
      <c r="M866">
        <v>62</v>
      </c>
      <c r="N866">
        <v>13</v>
      </c>
      <c r="O866">
        <v>0</v>
      </c>
      <c r="P866">
        <v>10</v>
      </c>
      <c r="Q866">
        <v>30</v>
      </c>
      <c r="R866">
        <v>2</v>
      </c>
      <c r="S866">
        <v>1</v>
      </c>
      <c r="T866">
        <v>18</v>
      </c>
      <c r="U866">
        <v>40</v>
      </c>
      <c r="V866">
        <v>0.26500000000000001</v>
      </c>
      <c r="W866">
        <v>0.318</v>
      </c>
      <c r="X866">
        <v>0.44900000000000001</v>
      </c>
      <c r="Y866">
        <v>0.76600000000000001</v>
      </c>
      <c r="Z866">
        <v>105</v>
      </c>
      <c r="AA866">
        <v>9</v>
      </c>
      <c r="AB866">
        <v>1</v>
      </c>
      <c r="AC866">
        <v>0</v>
      </c>
      <c r="AD866">
        <v>2</v>
      </c>
      <c r="AE866">
        <v>0</v>
      </c>
      <c r="AF866">
        <v>1</v>
      </c>
      <c r="AG866">
        <v>0.28000000000000003</v>
      </c>
      <c r="AH866">
        <v>124</v>
      </c>
      <c r="AI866">
        <v>116</v>
      </c>
      <c r="AJ866" t="s">
        <v>472</v>
      </c>
    </row>
    <row r="867" spans="1:36" x14ac:dyDescent="0.45">
      <c r="A867">
        <v>866</v>
      </c>
      <c r="C867" t="s">
        <v>703</v>
      </c>
      <c r="D867" t="str">
        <f t="shared" si="13"/>
        <v>J.T. Realmuto2019</v>
      </c>
      <c r="E867" t="s">
        <v>1395</v>
      </c>
      <c r="F867">
        <v>2019</v>
      </c>
      <c r="G867">
        <v>60</v>
      </c>
      <c r="H867">
        <v>255</v>
      </c>
      <c r="I867">
        <v>593</v>
      </c>
      <c r="J867">
        <v>56</v>
      </c>
      <c r="K867">
        <v>230</v>
      </c>
      <c r="L867">
        <v>37</v>
      </c>
      <c r="M867">
        <v>64</v>
      </c>
      <c r="N867">
        <v>17</v>
      </c>
      <c r="O867">
        <v>2</v>
      </c>
      <c r="P867">
        <v>15</v>
      </c>
      <c r="Q867">
        <v>41</v>
      </c>
      <c r="R867">
        <v>5</v>
      </c>
      <c r="S867">
        <v>0</v>
      </c>
      <c r="T867">
        <v>17</v>
      </c>
      <c r="U867">
        <v>46</v>
      </c>
      <c r="V867">
        <v>0.27800000000000002</v>
      </c>
      <c r="W867">
        <v>0.32700000000000001</v>
      </c>
      <c r="X867">
        <v>0.56499999999999995</v>
      </c>
      <c r="Y867">
        <v>0.89200000000000002</v>
      </c>
      <c r="Z867">
        <v>130</v>
      </c>
      <c r="AA867">
        <v>6</v>
      </c>
      <c r="AB867">
        <v>2</v>
      </c>
      <c r="AC867">
        <v>0</v>
      </c>
      <c r="AD867">
        <v>5</v>
      </c>
      <c r="AE867">
        <v>1</v>
      </c>
      <c r="AF867">
        <v>4</v>
      </c>
      <c r="AG867">
        <v>0.28199999999999997</v>
      </c>
      <c r="AH867">
        <v>114</v>
      </c>
      <c r="AI867">
        <v>130</v>
      </c>
      <c r="AJ867" t="s">
        <v>704</v>
      </c>
    </row>
    <row r="868" spans="1:36" x14ac:dyDescent="0.45">
      <c r="A868">
        <v>867</v>
      </c>
      <c r="C868" t="s">
        <v>639</v>
      </c>
      <c r="D868" t="str">
        <f t="shared" si="13"/>
        <v>Rowdy Tellez2022</v>
      </c>
      <c r="E868" t="s">
        <v>1395</v>
      </c>
      <c r="F868">
        <v>2022</v>
      </c>
      <c r="G868">
        <v>65</v>
      </c>
      <c r="H868">
        <v>255</v>
      </c>
      <c r="I868">
        <v>599</v>
      </c>
      <c r="J868">
        <v>56</v>
      </c>
      <c r="K868">
        <v>221</v>
      </c>
      <c r="L868">
        <v>32</v>
      </c>
      <c r="M868">
        <v>46</v>
      </c>
      <c r="N868">
        <v>6</v>
      </c>
      <c r="O868">
        <v>0</v>
      </c>
      <c r="P868">
        <v>17</v>
      </c>
      <c r="Q868">
        <v>32</v>
      </c>
      <c r="R868">
        <v>2</v>
      </c>
      <c r="S868">
        <v>1</v>
      </c>
      <c r="T868">
        <v>32</v>
      </c>
      <c r="U868">
        <v>53</v>
      </c>
      <c r="V868">
        <v>0.20799999999999999</v>
      </c>
      <c r="W868">
        <v>0.30599999999999999</v>
      </c>
      <c r="X868">
        <v>0.46600000000000003</v>
      </c>
      <c r="Y868">
        <v>0.77200000000000002</v>
      </c>
      <c r="Z868">
        <v>103</v>
      </c>
      <c r="AA868">
        <v>9</v>
      </c>
      <c r="AB868">
        <v>0</v>
      </c>
      <c r="AC868">
        <v>0</v>
      </c>
      <c r="AD868">
        <v>2</v>
      </c>
      <c r="AE868">
        <v>5</v>
      </c>
      <c r="AF868">
        <v>1</v>
      </c>
      <c r="AG868">
        <v>0.19</v>
      </c>
      <c r="AH868">
        <v>101</v>
      </c>
      <c r="AI868">
        <v>116</v>
      </c>
      <c r="AJ868" t="s">
        <v>640</v>
      </c>
    </row>
    <row r="869" spans="1:36" x14ac:dyDescent="0.45">
      <c r="A869">
        <v>868</v>
      </c>
      <c r="C869" t="s">
        <v>833</v>
      </c>
      <c r="D869" t="str">
        <f t="shared" si="13"/>
        <v>Yordan Alvarez2023</v>
      </c>
      <c r="E869" t="s">
        <v>1395</v>
      </c>
      <c r="F869">
        <v>2023</v>
      </c>
      <c r="G869">
        <v>57</v>
      </c>
      <c r="H869">
        <v>254</v>
      </c>
      <c r="I869">
        <v>496</v>
      </c>
      <c r="J869">
        <v>56</v>
      </c>
      <c r="K869">
        <v>208</v>
      </c>
      <c r="L869">
        <v>36</v>
      </c>
      <c r="M869">
        <v>64</v>
      </c>
      <c r="N869">
        <v>12</v>
      </c>
      <c r="O869">
        <v>1</v>
      </c>
      <c r="P869">
        <v>14</v>
      </c>
      <c r="Q869">
        <v>42</v>
      </c>
      <c r="R869">
        <v>0</v>
      </c>
      <c r="S869">
        <v>0</v>
      </c>
      <c r="T869">
        <v>37</v>
      </c>
      <c r="U869">
        <v>37</v>
      </c>
      <c r="V869">
        <v>0.308</v>
      </c>
      <c r="W869">
        <v>0.42499999999999999</v>
      </c>
      <c r="X869">
        <v>0.57699999999999996</v>
      </c>
      <c r="Y869">
        <v>1.002</v>
      </c>
      <c r="Z869">
        <v>120</v>
      </c>
      <c r="AA869">
        <v>2</v>
      </c>
      <c r="AB869">
        <v>7</v>
      </c>
      <c r="AC869">
        <v>0</v>
      </c>
      <c r="AD869">
        <v>2</v>
      </c>
      <c r="AE869">
        <v>3</v>
      </c>
      <c r="AF869">
        <v>2</v>
      </c>
      <c r="AG869">
        <v>0.315</v>
      </c>
      <c r="AH869">
        <v>103</v>
      </c>
      <c r="AI869">
        <v>170</v>
      </c>
      <c r="AJ869" t="s">
        <v>834</v>
      </c>
    </row>
    <row r="870" spans="1:36" x14ac:dyDescent="0.45">
      <c r="A870">
        <v>869</v>
      </c>
      <c r="C870" t="s">
        <v>190</v>
      </c>
      <c r="D870" t="str">
        <f t="shared" si="13"/>
        <v>Nelson Cruz2019</v>
      </c>
      <c r="E870" t="s">
        <v>1395</v>
      </c>
      <c r="F870">
        <v>2019</v>
      </c>
      <c r="G870">
        <v>58</v>
      </c>
      <c r="H870">
        <v>254</v>
      </c>
      <c r="I870">
        <v>521</v>
      </c>
      <c r="J870">
        <v>56</v>
      </c>
      <c r="K870">
        <v>221</v>
      </c>
      <c r="L870">
        <v>44</v>
      </c>
      <c r="M870">
        <v>76</v>
      </c>
      <c r="N870">
        <v>10</v>
      </c>
      <c r="O870">
        <v>0</v>
      </c>
      <c r="P870">
        <v>25</v>
      </c>
      <c r="Q870">
        <v>62</v>
      </c>
      <c r="R870">
        <v>0</v>
      </c>
      <c r="S870">
        <v>0</v>
      </c>
      <c r="T870">
        <v>27</v>
      </c>
      <c r="U870">
        <v>56</v>
      </c>
      <c r="V870">
        <v>0.34399999999999997</v>
      </c>
      <c r="W870">
        <v>0.41899999999999998</v>
      </c>
      <c r="X870">
        <v>0.72899999999999998</v>
      </c>
      <c r="Y870">
        <v>1.1479999999999999</v>
      </c>
      <c r="Z870">
        <v>161</v>
      </c>
      <c r="AA870">
        <v>8</v>
      </c>
      <c r="AB870">
        <v>3</v>
      </c>
      <c r="AC870">
        <v>0</v>
      </c>
      <c r="AD870">
        <v>2</v>
      </c>
      <c r="AE870">
        <v>6</v>
      </c>
      <c r="AF870">
        <v>2</v>
      </c>
      <c r="AG870">
        <v>0.35899999999999999</v>
      </c>
      <c r="AH870">
        <v>121</v>
      </c>
      <c r="AI870">
        <v>196</v>
      </c>
      <c r="AJ870" t="s">
        <v>191</v>
      </c>
    </row>
    <row r="871" spans="1:36" x14ac:dyDescent="0.45">
      <c r="A871">
        <v>870</v>
      </c>
      <c r="C871" t="s">
        <v>158</v>
      </c>
      <c r="D871" t="str">
        <f t="shared" si="13"/>
        <v>Todd Frazier2017</v>
      </c>
      <c r="E871" t="s">
        <v>1395</v>
      </c>
      <c r="F871">
        <v>2017</v>
      </c>
      <c r="G871">
        <v>69</v>
      </c>
      <c r="H871">
        <v>254</v>
      </c>
      <c r="I871">
        <v>576</v>
      </c>
      <c r="J871">
        <v>64</v>
      </c>
      <c r="K871">
        <v>206</v>
      </c>
      <c r="L871">
        <v>33</v>
      </c>
      <c r="M871">
        <v>44</v>
      </c>
      <c r="N871">
        <v>5</v>
      </c>
      <c r="O871">
        <v>1</v>
      </c>
      <c r="P871">
        <v>11</v>
      </c>
      <c r="Q871">
        <v>32</v>
      </c>
      <c r="R871">
        <v>0</v>
      </c>
      <c r="S871">
        <v>0</v>
      </c>
      <c r="T871">
        <v>36</v>
      </c>
      <c r="U871">
        <v>58</v>
      </c>
      <c r="V871">
        <v>0.214</v>
      </c>
      <c r="W871">
        <v>0.35399999999999998</v>
      </c>
      <c r="X871">
        <v>0.40799999999999997</v>
      </c>
      <c r="Y871">
        <v>0.76200000000000001</v>
      </c>
      <c r="Z871">
        <v>84</v>
      </c>
      <c r="AA871">
        <v>7</v>
      </c>
      <c r="AB871">
        <v>10</v>
      </c>
      <c r="AC871">
        <v>0</v>
      </c>
      <c r="AD871">
        <v>2</v>
      </c>
      <c r="AE871">
        <v>1</v>
      </c>
      <c r="AF871">
        <v>0</v>
      </c>
      <c r="AG871">
        <v>0.23699999999999999</v>
      </c>
      <c r="AH871">
        <v>98</v>
      </c>
      <c r="AI871">
        <v>105</v>
      </c>
      <c r="AJ871" t="s">
        <v>159</v>
      </c>
    </row>
    <row r="872" spans="1:36" x14ac:dyDescent="0.45">
      <c r="A872">
        <v>871</v>
      </c>
      <c r="C872" t="s">
        <v>463</v>
      </c>
      <c r="D872" t="str">
        <f t="shared" si="13"/>
        <v>Trey Mancini2021</v>
      </c>
      <c r="E872" t="s">
        <v>1395</v>
      </c>
      <c r="F872">
        <v>2021</v>
      </c>
      <c r="G872">
        <v>61</v>
      </c>
      <c r="H872">
        <v>254</v>
      </c>
      <c r="I872">
        <v>616</v>
      </c>
      <c r="J872">
        <v>60</v>
      </c>
      <c r="K872">
        <v>232</v>
      </c>
      <c r="L872">
        <v>29</v>
      </c>
      <c r="M872">
        <v>59</v>
      </c>
      <c r="N872">
        <v>15</v>
      </c>
      <c r="O872">
        <v>1</v>
      </c>
      <c r="P872">
        <v>5</v>
      </c>
      <c r="Q872">
        <v>16</v>
      </c>
      <c r="R872">
        <v>0</v>
      </c>
      <c r="S872">
        <v>0</v>
      </c>
      <c r="T872">
        <v>19</v>
      </c>
      <c r="U872">
        <v>59</v>
      </c>
      <c r="V872">
        <v>0.254</v>
      </c>
      <c r="W872">
        <v>0.31900000000000001</v>
      </c>
      <c r="X872">
        <v>0.39200000000000002</v>
      </c>
      <c r="Y872">
        <v>0.71099999999999997</v>
      </c>
      <c r="Z872">
        <v>91</v>
      </c>
      <c r="AA872">
        <v>7</v>
      </c>
      <c r="AB872">
        <v>3</v>
      </c>
      <c r="AC872">
        <v>0</v>
      </c>
      <c r="AD872">
        <v>0</v>
      </c>
      <c r="AE872">
        <v>3</v>
      </c>
      <c r="AF872">
        <v>2</v>
      </c>
      <c r="AG872">
        <v>0.32100000000000001</v>
      </c>
      <c r="AH872">
        <v>89</v>
      </c>
      <c r="AI872">
        <v>93</v>
      </c>
      <c r="AJ872" t="s">
        <v>464</v>
      </c>
    </row>
    <row r="873" spans="1:36" x14ac:dyDescent="0.45">
      <c r="A873">
        <v>872</v>
      </c>
      <c r="C873" t="s">
        <v>765</v>
      </c>
      <c r="D873" t="str">
        <f t="shared" si="13"/>
        <v>Leonys Martín2014</v>
      </c>
      <c r="E873" t="s">
        <v>1395</v>
      </c>
      <c r="F873">
        <v>2014</v>
      </c>
      <c r="G873">
        <v>64</v>
      </c>
      <c r="H873">
        <v>254</v>
      </c>
      <c r="I873">
        <v>583</v>
      </c>
      <c r="J873">
        <v>59</v>
      </c>
      <c r="K873">
        <v>238</v>
      </c>
      <c r="L873">
        <v>29</v>
      </c>
      <c r="M873">
        <v>67</v>
      </c>
      <c r="N873">
        <v>3</v>
      </c>
      <c r="O873">
        <v>3</v>
      </c>
      <c r="P873">
        <v>2</v>
      </c>
      <c r="Q873">
        <v>12</v>
      </c>
      <c r="R873">
        <v>13</v>
      </c>
      <c r="S873">
        <v>4</v>
      </c>
      <c r="T873">
        <v>14</v>
      </c>
      <c r="U873">
        <v>42</v>
      </c>
      <c r="V873">
        <v>0.28199999999999997</v>
      </c>
      <c r="W873">
        <v>0.32400000000000001</v>
      </c>
      <c r="X873">
        <v>0.34499999999999997</v>
      </c>
      <c r="Y873">
        <v>0.66900000000000004</v>
      </c>
      <c r="Z873">
        <v>82</v>
      </c>
      <c r="AA873">
        <v>4</v>
      </c>
      <c r="AB873">
        <v>1</v>
      </c>
      <c r="AC873">
        <v>1</v>
      </c>
      <c r="AD873">
        <v>0</v>
      </c>
      <c r="AE873">
        <v>2</v>
      </c>
      <c r="AF873">
        <v>2</v>
      </c>
      <c r="AG873">
        <v>0.33500000000000002</v>
      </c>
      <c r="AH873">
        <v>95</v>
      </c>
      <c r="AI873">
        <v>95</v>
      </c>
      <c r="AJ873" t="s">
        <v>766</v>
      </c>
    </row>
    <row r="874" spans="1:36" x14ac:dyDescent="0.45">
      <c r="A874">
        <v>873</v>
      </c>
      <c r="C874" t="s">
        <v>86</v>
      </c>
      <c r="D874" t="str">
        <f t="shared" si="13"/>
        <v>Daniel Murphy2018</v>
      </c>
      <c r="E874" t="s">
        <v>1395</v>
      </c>
      <c r="F874">
        <v>2018</v>
      </c>
      <c r="G874">
        <v>63</v>
      </c>
      <c r="H874">
        <v>254</v>
      </c>
      <c r="I874">
        <v>351</v>
      </c>
      <c r="J874">
        <v>60</v>
      </c>
      <c r="K874">
        <v>241</v>
      </c>
      <c r="L874">
        <v>34</v>
      </c>
      <c r="M874">
        <v>76</v>
      </c>
      <c r="N874">
        <v>11</v>
      </c>
      <c r="O874">
        <v>0</v>
      </c>
      <c r="P874">
        <v>11</v>
      </c>
      <c r="Q874">
        <v>30</v>
      </c>
      <c r="R874">
        <v>3</v>
      </c>
      <c r="S874">
        <v>0</v>
      </c>
      <c r="T874">
        <v>12</v>
      </c>
      <c r="U874">
        <v>33</v>
      </c>
      <c r="V874">
        <v>0.315</v>
      </c>
      <c r="W874">
        <v>0.34699999999999998</v>
      </c>
      <c r="X874">
        <v>0.498</v>
      </c>
      <c r="Y874">
        <v>0.84399999999999997</v>
      </c>
      <c r="Z874">
        <v>120</v>
      </c>
      <c r="AA874">
        <v>3</v>
      </c>
      <c r="AB874">
        <v>0</v>
      </c>
      <c r="AC874">
        <v>0</v>
      </c>
      <c r="AD874">
        <v>1</v>
      </c>
      <c r="AE874">
        <v>2</v>
      </c>
      <c r="AF874">
        <v>1</v>
      </c>
      <c r="AG874">
        <v>0.32800000000000001</v>
      </c>
      <c r="AH874">
        <v>113</v>
      </c>
      <c r="AI874">
        <v>130</v>
      </c>
      <c r="AJ874" t="s">
        <v>87</v>
      </c>
    </row>
    <row r="875" spans="1:36" x14ac:dyDescent="0.45">
      <c r="A875">
        <v>874</v>
      </c>
      <c r="C875" t="s">
        <v>741</v>
      </c>
      <c r="D875" t="str">
        <f t="shared" si="13"/>
        <v>Chris Owings2015</v>
      </c>
      <c r="E875" t="s">
        <v>1395</v>
      </c>
      <c r="F875">
        <v>2015</v>
      </c>
      <c r="G875">
        <v>71</v>
      </c>
      <c r="H875">
        <v>254</v>
      </c>
      <c r="I875">
        <v>552</v>
      </c>
      <c r="J875">
        <v>60</v>
      </c>
      <c r="K875">
        <v>237</v>
      </c>
      <c r="L875">
        <v>24</v>
      </c>
      <c r="M875">
        <v>54</v>
      </c>
      <c r="N875">
        <v>14</v>
      </c>
      <c r="O875">
        <v>2</v>
      </c>
      <c r="P875">
        <v>2</v>
      </c>
      <c r="Q875">
        <v>24</v>
      </c>
      <c r="R875">
        <v>5</v>
      </c>
      <c r="S875">
        <v>3</v>
      </c>
      <c r="T875">
        <v>15</v>
      </c>
      <c r="U875">
        <v>64</v>
      </c>
      <c r="V875">
        <v>0.22800000000000001</v>
      </c>
      <c r="W875">
        <v>0.27700000000000002</v>
      </c>
      <c r="X875">
        <v>0.32900000000000001</v>
      </c>
      <c r="Y875">
        <v>0.60599999999999998</v>
      </c>
      <c r="Z875">
        <v>78</v>
      </c>
      <c r="AA875">
        <v>2</v>
      </c>
      <c r="AB875">
        <v>1</v>
      </c>
      <c r="AC875">
        <v>1</v>
      </c>
      <c r="AD875">
        <v>0</v>
      </c>
      <c r="AE875">
        <v>1</v>
      </c>
      <c r="AF875">
        <v>3</v>
      </c>
      <c r="AG875">
        <v>0.30399999999999999</v>
      </c>
      <c r="AH875">
        <v>107</v>
      </c>
      <c r="AI875">
        <v>66</v>
      </c>
      <c r="AJ875" t="s">
        <v>742</v>
      </c>
    </row>
    <row r="876" spans="1:36" x14ac:dyDescent="0.45">
      <c r="A876">
        <v>875</v>
      </c>
      <c r="C876" t="s">
        <v>262</v>
      </c>
      <c r="D876" t="str">
        <f t="shared" si="13"/>
        <v>Erick Aybar2014</v>
      </c>
      <c r="E876" t="s">
        <v>1395</v>
      </c>
      <c r="F876">
        <v>2014</v>
      </c>
      <c r="G876">
        <v>64</v>
      </c>
      <c r="H876">
        <v>253</v>
      </c>
      <c r="I876">
        <v>642</v>
      </c>
      <c r="J876">
        <v>63</v>
      </c>
      <c r="K876">
        <v>229</v>
      </c>
      <c r="L876">
        <v>30</v>
      </c>
      <c r="M876">
        <v>62</v>
      </c>
      <c r="N876">
        <v>8</v>
      </c>
      <c r="O876">
        <v>1</v>
      </c>
      <c r="P876">
        <v>1</v>
      </c>
      <c r="Q876">
        <v>18</v>
      </c>
      <c r="R876">
        <v>5</v>
      </c>
      <c r="S876">
        <v>3</v>
      </c>
      <c r="T876">
        <v>17</v>
      </c>
      <c r="U876">
        <v>27</v>
      </c>
      <c r="V876">
        <v>0.27100000000000002</v>
      </c>
      <c r="W876">
        <v>0.32300000000000001</v>
      </c>
      <c r="X876">
        <v>0.32800000000000001</v>
      </c>
      <c r="Y876">
        <v>0.65</v>
      </c>
      <c r="Z876">
        <v>75</v>
      </c>
      <c r="AA876">
        <v>4</v>
      </c>
      <c r="AB876">
        <v>2</v>
      </c>
      <c r="AC876">
        <v>1</v>
      </c>
      <c r="AD876">
        <v>3</v>
      </c>
      <c r="AE876">
        <v>4</v>
      </c>
      <c r="AF876">
        <v>1</v>
      </c>
      <c r="AG876">
        <v>0.29899999999999999</v>
      </c>
      <c r="AH876">
        <v>87</v>
      </c>
      <c r="AI876">
        <v>90</v>
      </c>
      <c r="AJ876" t="s">
        <v>263</v>
      </c>
    </row>
    <row r="877" spans="1:36" x14ac:dyDescent="0.45">
      <c r="A877">
        <v>876</v>
      </c>
      <c r="C877" t="s">
        <v>218</v>
      </c>
      <c r="D877" t="str">
        <f t="shared" si="13"/>
        <v>Josh Bell2022</v>
      </c>
      <c r="E877" t="s">
        <v>1395</v>
      </c>
      <c r="F877">
        <v>2022</v>
      </c>
      <c r="G877">
        <v>63</v>
      </c>
      <c r="H877">
        <v>253</v>
      </c>
      <c r="I877">
        <v>647</v>
      </c>
      <c r="J877">
        <v>58</v>
      </c>
      <c r="K877">
        <v>211</v>
      </c>
      <c r="L877">
        <v>29</v>
      </c>
      <c r="M877">
        <v>41</v>
      </c>
      <c r="N877">
        <v>8</v>
      </c>
      <c r="O877">
        <v>0</v>
      </c>
      <c r="P877">
        <v>4</v>
      </c>
      <c r="Q877">
        <v>21</v>
      </c>
      <c r="R877">
        <v>0</v>
      </c>
      <c r="S877">
        <v>0</v>
      </c>
      <c r="T877">
        <v>39</v>
      </c>
      <c r="U877">
        <v>49</v>
      </c>
      <c r="V877">
        <v>0.19400000000000001</v>
      </c>
      <c r="W877">
        <v>0.318</v>
      </c>
      <c r="X877">
        <v>0.28899999999999998</v>
      </c>
      <c r="Y877">
        <v>0.60699999999999998</v>
      </c>
      <c r="Z877">
        <v>61</v>
      </c>
      <c r="AA877">
        <v>4</v>
      </c>
      <c r="AB877">
        <v>0</v>
      </c>
      <c r="AC877">
        <v>0</v>
      </c>
      <c r="AD877">
        <v>2</v>
      </c>
      <c r="AE877">
        <v>1</v>
      </c>
      <c r="AF877">
        <v>4</v>
      </c>
      <c r="AG877">
        <v>0.23100000000000001</v>
      </c>
      <c r="AH877">
        <v>56</v>
      </c>
      <c r="AI877">
        <v>75</v>
      </c>
      <c r="AJ877" t="s">
        <v>219</v>
      </c>
    </row>
    <row r="878" spans="1:36" x14ac:dyDescent="0.45">
      <c r="A878">
        <v>877</v>
      </c>
      <c r="C878" t="s">
        <v>1175</v>
      </c>
      <c r="D878" t="str">
        <f t="shared" si="13"/>
        <v>Eloy Jiménez2019</v>
      </c>
      <c r="E878" t="s">
        <v>1395</v>
      </c>
      <c r="F878">
        <v>2019</v>
      </c>
      <c r="G878">
        <v>60</v>
      </c>
      <c r="H878">
        <v>253</v>
      </c>
      <c r="I878">
        <v>504</v>
      </c>
      <c r="J878">
        <v>60</v>
      </c>
      <c r="K878">
        <v>240</v>
      </c>
      <c r="L878">
        <v>35</v>
      </c>
      <c r="M878">
        <v>70</v>
      </c>
      <c r="N878">
        <v>11</v>
      </c>
      <c r="O878">
        <v>2</v>
      </c>
      <c r="P878">
        <v>15</v>
      </c>
      <c r="Q878">
        <v>41</v>
      </c>
      <c r="R878">
        <v>0</v>
      </c>
      <c r="S878">
        <v>0</v>
      </c>
      <c r="T878">
        <v>11</v>
      </c>
      <c r="U878">
        <v>62</v>
      </c>
      <c r="V878">
        <v>0.29199999999999998</v>
      </c>
      <c r="W878">
        <v>0.32800000000000001</v>
      </c>
      <c r="X878">
        <v>0.54200000000000004</v>
      </c>
      <c r="Y878">
        <v>0.87</v>
      </c>
      <c r="Z878">
        <v>130</v>
      </c>
      <c r="AA878">
        <v>8</v>
      </c>
      <c r="AB878">
        <v>2</v>
      </c>
      <c r="AC878">
        <v>0</v>
      </c>
      <c r="AD878">
        <v>0</v>
      </c>
      <c r="AE878">
        <v>0</v>
      </c>
      <c r="AF878">
        <v>2</v>
      </c>
      <c r="AG878">
        <v>0.33700000000000002</v>
      </c>
      <c r="AH878">
        <v>110</v>
      </c>
      <c r="AI878">
        <v>125</v>
      </c>
      <c r="AJ878" t="s">
        <v>1176</v>
      </c>
    </row>
    <row r="879" spans="1:36" x14ac:dyDescent="0.45">
      <c r="A879">
        <v>878</v>
      </c>
      <c r="C879" t="s">
        <v>176</v>
      </c>
      <c r="D879" t="str">
        <f t="shared" si="13"/>
        <v>Gerardo Parra2017</v>
      </c>
      <c r="E879" t="s">
        <v>1395</v>
      </c>
      <c r="F879">
        <v>2017</v>
      </c>
      <c r="G879">
        <v>63</v>
      </c>
      <c r="H879">
        <v>253</v>
      </c>
      <c r="I879">
        <v>425</v>
      </c>
      <c r="J879">
        <v>60</v>
      </c>
      <c r="K879">
        <v>231</v>
      </c>
      <c r="L879">
        <v>29</v>
      </c>
      <c r="M879">
        <v>68</v>
      </c>
      <c r="N879">
        <v>15</v>
      </c>
      <c r="O879">
        <v>1</v>
      </c>
      <c r="P879">
        <v>4</v>
      </c>
      <c r="Q879">
        <v>39</v>
      </c>
      <c r="R879">
        <v>2</v>
      </c>
      <c r="S879">
        <v>1</v>
      </c>
      <c r="T879">
        <v>14</v>
      </c>
      <c r="U879">
        <v>39</v>
      </c>
      <c r="V879">
        <v>0.29399999999999998</v>
      </c>
      <c r="W879">
        <v>0.33200000000000002</v>
      </c>
      <c r="X879">
        <v>0.42</v>
      </c>
      <c r="Y879">
        <v>0.752</v>
      </c>
      <c r="Z879">
        <v>97</v>
      </c>
      <c r="AA879">
        <v>9</v>
      </c>
      <c r="AB879">
        <v>2</v>
      </c>
      <c r="AC879">
        <v>0</v>
      </c>
      <c r="AD879">
        <v>6</v>
      </c>
      <c r="AE879">
        <v>0</v>
      </c>
      <c r="AF879">
        <v>0</v>
      </c>
      <c r="AG879">
        <v>0.33</v>
      </c>
      <c r="AH879">
        <v>90</v>
      </c>
      <c r="AI879">
        <v>101</v>
      </c>
      <c r="AJ879" t="s">
        <v>177</v>
      </c>
    </row>
    <row r="880" spans="1:36" x14ac:dyDescent="0.45">
      <c r="A880">
        <v>879</v>
      </c>
      <c r="C880" t="s">
        <v>471</v>
      </c>
      <c r="D880" t="str">
        <f t="shared" si="13"/>
        <v>AJ Pollock2018</v>
      </c>
      <c r="E880" t="s">
        <v>1395</v>
      </c>
      <c r="F880">
        <v>2018</v>
      </c>
      <c r="G880">
        <v>61</v>
      </c>
      <c r="H880">
        <v>253</v>
      </c>
      <c r="I880">
        <v>460</v>
      </c>
      <c r="J880">
        <v>57</v>
      </c>
      <c r="K880">
        <v>227</v>
      </c>
      <c r="L880">
        <v>35</v>
      </c>
      <c r="M880">
        <v>53</v>
      </c>
      <c r="N880">
        <v>9</v>
      </c>
      <c r="O880">
        <v>2</v>
      </c>
      <c r="P880">
        <v>9</v>
      </c>
      <c r="Q880">
        <v>27</v>
      </c>
      <c r="R880">
        <v>4</v>
      </c>
      <c r="S880">
        <v>0</v>
      </c>
      <c r="T880">
        <v>16</v>
      </c>
      <c r="U880">
        <v>57</v>
      </c>
      <c r="V880">
        <v>0.23400000000000001</v>
      </c>
      <c r="W880">
        <v>0.28999999999999998</v>
      </c>
      <c r="X880">
        <v>0.41</v>
      </c>
      <c r="Y880">
        <v>0.69899999999999995</v>
      </c>
      <c r="Z880">
        <v>93</v>
      </c>
      <c r="AA880">
        <v>3</v>
      </c>
      <c r="AB880">
        <v>4</v>
      </c>
      <c r="AC880">
        <v>1</v>
      </c>
      <c r="AD880">
        <v>5</v>
      </c>
      <c r="AE880">
        <v>0</v>
      </c>
      <c r="AF880">
        <v>1</v>
      </c>
      <c r="AG880">
        <v>0.26500000000000001</v>
      </c>
      <c r="AH880">
        <v>77</v>
      </c>
      <c r="AI880">
        <v>91</v>
      </c>
      <c r="AJ880" t="s">
        <v>472</v>
      </c>
    </row>
    <row r="881" spans="1:36" x14ac:dyDescent="0.45">
      <c r="A881">
        <v>880</v>
      </c>
      <c r="C881" t="s">
        <v>507</v>
      </c>
      <c r="D881" t="str">
        <f t="shared" si="13"/>
        <v>José Reyes2016</v>
      </c>
      <c r="E881" t="s">
        <v>1395</v>
      </c>
      <c r="F881">
        <v>2016</v>
      </c>
      <c r="G881">
        <v>54</v>
      </c>
      <c r="H881">
        <v>253</v>
      </c>
      <c r="I881">
        <v>279</v>
      </c>
      <c r="J881">
        <v>54</v>
      </c>
      <c r="K881">
        <v>231</v>
      </c>
      <c r="L881">
        <v>40</v>
      </c>
      <c r="M881">
        <v>62</v>
      </c>
      <c r="N881">
        <v>11</v>
      </c>
      <c r="O881">
        <v>4</v>
      </c>
      <c r="P881">
        <v>5</v>
      </c>
      <c r="Q881">
        <v>21</v>
      </c>
      <c r="R881">
        <v>9</v>
      </c>
      <c r="S881">
        <v>1</v>
      </c>
      <c r="T881">
        <v>21</v>
      </c>
      <c r="U881">
        <v>45</v>
      </c>
      <c r="V881">
        <v>0.26800000000000002</v>
      </c>
      <c r="W881">
        <v>0.32800000000000001</v>
      </c>
      <c r="X881">
        <v>0.41599999999999998</v>
      </c>
      <c r="Y881">
        <v>0.74399999999999999</v>
      </c>
      <c r="Z881">
        <v>96</v>
      </c>
      <c r="AA881">
        <v>3</v>
      </c>
      <c r="AB881">
        <v>0</v>
      </c>
      <c r="AC881">
        <v>0</v>
      </c>
      <c r="AD881">
        <v>1</v>
      </c>
      <c r="AE881">
        <v>1</v>
      </c>
      <c r="AF881">
        <v>2</v>
      </c>
      <c r="AG881">
        <v>0.313</v>
      </c>
      <c r="AH881">
        <v>95</v>
      </c>
      <c r="AI881">
        <v>103</v>
      </c>
      <c r="AJ881" t="s">
        <v>508</v>
      </c>
    </row>
    <row r="882" spans="1:36" x14ac:dyDescent="0.45">
      <c r="A882">
        <v>881</v>
      </c>
      <c r="C882" t="s">
        <v>44</v>
      </c>
      <c r="D882" t="str">
        <f t="shared" si="13"/>
        <v>Ozzie Albies2018</v>
      </c>
      <c r="E882" t="s">
        <v>1395</v>
      </c>
      <c r="F882">
        <v>2018</v>
      </c>
      <c r="G882">
        <v>65</v>
      </c>
      <c r="H882">
        <v>252</v>
      </c>
      <c r="I882">
        <v>684</v>
      </c>
      <c r="J882">
        <v>59</v>
      </c>
      <c r="K882">
        <v>234</v>
      </c>
      <c r="L882">
        <v>31</v>
      </c>
      <c r="M882">
        <v>53</v>
      </c>
      <c r="N882">
        <v>11</v>
      </c>
      <c r="O882">
        <v>2</v>
      </c>
      <c r="P882">
        <v>4</v>
      </c>
      <c r="Q882">
        <v>17</v>
      </c>
      <c r="R882">
        <v>5</v>
      </c>
      <c r="S882">
        <v>0</v>
      </c>
      <c r="T882">
        <v>17</v>
      </c>
      <c r="U882">
        <v>45</v>
      </c>
      <c r="V882">
        <v>0.22700000000000001</v>
      </c>
      <c r="W882">
        <v>0.28199999999999997</v>
      </c>
      <c r="X882">
        <v>0.34200000000000003</v>
      </c>
      <c r="Y882">
        <v>0.624</v>
      </c>
      <c r="Z882">
        <v>80</v>
      </c>
      <c r="AA882">
        <v>4</v>
      </c>
      <c r="AB882">
        <v>1</v>
      </c>
      <c r="AC882">
        <v>0</v>
      </c>
      <c r="AD882">
        <v>0</v>
      </c>
      <c r="AE882">
        <v>0</v>
      </c>
      <c r="AF882">
        <v>4</v>
      </c>
      <c r="AG882">
        <v>0.26500000000000001</v>
      </c>
      <c r="AH882">
        <v>68</v>
      </c>
      <c r="AI882">
        <v>72</v>
      </c>
      <c r="AJ882" t="s">
        <v>45</v>
      </c>
    </row>
    <row r="883" spans="1:36" x14ac:dyDescent="0.45">
      <c r="A883">
        <v>882</v>
      </c>
      <c r="C883" t="s">
        <v>336</v>
      </c>
      <c r="D883" t="str">
        <f t="shared" si="13"/>
        <v>Billy Butler2015</v>
      </c>
      <c r="E883" t="s">
        <v>1395</v>
      </c>
      <c r="F883">
        <v>2015</v>
      </c>
      <c r="G883">
        <v>67</v>
      </c>
      <c r="H883">
        <v>252</v>
      </c>
      <c r="I883">
        <v>601</v>
      </c>
      <c r="J883">
        <v>61</v>
      </c>
      <c r="K883">
        <v>225</v>
      </c>
      <c r="L883">
        <v>27</v>
      </c>
      <c r="M883">
        <v>57</v>
      </c>
      <c r="N883">
        <v>11</v>
      </c>
      <c r="O883">
        <v>0</v>
      </c>
      <c r="P883">
        <v>8</v>
      </c>
      <c r="Q883">
        <v>24</v>
      </c>
      <c r="R883">
        <v>0</v>
      </c>
      <c r="S883">
        <v>0</v>
      </c>
      <c r="T883">
        <v>24</v>
      </c>
      <c r="U883">
        <v>43</v>
      </c>
      <c r="V883">
        <v>0.253</v>
      </c>
      <c r="W883">
        <v>0.33300000000000002</v>
      </c>
      <c r="X883">
        <v>0.40899999999999997</v>
      </c>
      <c r="Y883">
        <v>0.74199999999999999</v>
      </c>
      <c r="Z883">
        <v>92</v>
      </c>
      <c r="AA883">
        <v>13</v>
      </c>
      <c r="AB883">
        <v>3</v>
      </c>
      <c r="AC883">
        <v>0</v>
      </c>
      <c r="AD883">
        <v>0</v>
      </c>
      <c r="AE883">
        <v>1</v>
      </c>
      <c r="AF883">
        <v>0</v>
      </c>
      <c r="AG883">
        <v>0.28199999999999997</v>
      </c>
      <c r="AH883">
        <v>108</v>
      </c>
      <c r="AI883">
        <v>103</v>
      </c>
      <c r="AJ883" t="s">
        <v>337</v>
      </c>
    </row>
    <row r="884" spans="1:36" x14ac:dyDescent="0.45">
      <c r="A884">
        <v>883</v>
      </c>
      <c r="C884" t="s">
        <v>779</v>
      </c>
      <c r="D884" t="str">
        <f t="shared" si="13"/>
        <v>Mark Canha2023</v>
      </c>
      <c r="E884" t="s">
        <v>1395</v>
      </c>
      <c r="F884">
        <v>2023</v>
      </c>
      <c r="G884">
        <v>64</v>
      </c>
      <c r="H884">
        <v>252</v>
      </c>
      <c r="I884">
        <v>507</v>
      </c>
      <c r="J884">
        <v>60</v>
      </c>
      <c r="K884">
        <v>219</v>
      </c>
      <c r="L884">
        <v>24</v>
      </c>
      <c r="M884">
        <v>61</v>
      </c>
      <c r="N884">
        <v>11</v>
      </c>
      <c r="O884">
        <v>0</v>
      </c>
      <c r="P884">
        <v>5</v>
      </c>
      <c r="Q884">
        <v>34</v>
      </c>
      <c r="R884">
        <v>5</v>
      </c>
      <c r="S884">
        <v>1</v>
      </c>
      <c r="T884">
        <v>21</v>
      </c>
      <c r="U884">
        <v>35</v>
      </c>
      <c r="V884">
        <v>0.27900000000000003</v>
      </c>
      <c r="W884">
        <v>0.36499999999999999</v>
      </c>
      <c r="X884">
        <v>0.39700000000000002</v>
      </c>
      <c r="Y884">
        <v>0.76200000000000001</v>
      </c>
      <c r="Z884">
        <v>87</v>
      </c>
      <c r="AA884">
        <v>3</v>
      </c>
      <c r="AB884">
        <v>10</v>
      </c>
      <c r="AC884">
        <v>0</v>
      </c>
      <c r="AD884">
        <v>2</v>
      </c>
      <c r="AE884">
        <v>1</v>
      </c>
      <c r="AF884">
        <v>1</v>
      </c>
      <c r="AG884">
        <v>0.309</v>
      </c>
      <c r="AH884">
        <v>102</v>
      </c>
      <c r="AI884">
        <v>109</v>
      </c>
      <c r="AJ884" t="s">
        <v>780</v>
      </c>
    </row>
    <row r="885" spans="1:36" x14ac:dyDescent="0.45">
      <c r="A885">
        <v>884</v>
      </c>
      <c r="C885" t="s">
        <v>481</v>
      </c>
      <c r="D885" t="str">
        <f t="shared" si="13"/>
        <v>J.P. Crawford2022</v>
      </c>
      <c r="E885" t="s">
        <v>1395</v>
      </c>
      <c r="F885">
        <v>2022</v>
      </c>
      <c r="G885">
        <v>63</v>
      </c>
      <c r="H885">
        <v>252</v>
      </c>
      <c r="I885">
        <v>603</v>
      </c>
      <c r="J885">
        <v>61</v>
      </c>
      <c r="K885">
        <v>209</v>
      </c>
      <c r="L885">
        <v>16</v>
      </c>
      <c r="M885">
        <v>44</v>
      </c>
      <c r="N885">
        <v>7</v>
      </c>
      <c r="O885">
        <v>1</v>
      </c>
      <c r="P885">
        <v>1</v>
      </c>
      <c r="Q885">
        <v>17</v>
      </c>
      <c r="R885">
        <v>0</v>
      </c>
      <c r="S885">
        <v>1</v>
      </c>
      <c r="T885">
        <v>35</v>
      </c>
      <c r="U885">
        <v>31</v>
      </c>
      <c r="V885">
        <v>0.21099999999999999</v>
      </c>
      <c r="W885">
        <v>0.33200000000000002</v>
      </c>
      <c r="X885">
        <v>0.26800000000000002</v>
      </c>
      <c r="Y885">
        <v>0.6</v>
      </c>
      <c r="Z885">
        <v>56</v>
      </c>
      <c r="AA885">
        <v>5</v>
      </c>
      <c r="AB885">
        <v>4</v>
      </c>
      <c r="AC885">
        <v>2</v>
      </c>
      <c r="AD885">
        <v>2</v>
      </c>
      <c r="AE885">
        <v>0</v>
      </c>
      <c r="AF885">
        <v>1</v>
      </c>
      <c r="AG885">
        <v>0.24</v>
      </c>
      <c r="AH885">
        <v>78</v>
      </c>
      <c r="AI885">
        <v>75</v>
      </c>
      <c r="AJ885" t="s">
        <v>482</v>
      </c>
    </row>
    <row r="886" spans="1:36" x14ac:dyDescent="0.45">
      <c r="A886">
        <v>885</v>
      </c>
      <c r="C886" t="s">
        <v>158</v>
      </c>
      <c r="D886" t="str">
        <f t="shared" si="13"/>
        <v>Todd Frazier2019</v>
      </c>
      <c r="E886" t="s">
        <v>1395</v>
      </c>
      <c r="F886">
        <v>2019</v>
      </c>
      <c r="G886">
        <v>67</v>
      </c>
      <c r="H886">
        <v>252</v>
      </c>
      <c r="I886">
        <v>499</v>
      </c>
      <c r="J886">
        <v>60</v>
      </c>
      <c r="K886">
        <v>228</v>
      </c>
      <c r="L886">
        <v>35</v>
      </c>
      <c r="M886">
        <v>56</v>
      </c>
      <c r="N886">
        <v>13</v>
      </c>
      <c r="O886">
        <v>1</v>
      </c>
      <c r="P886">
        <v>10</v>
      </c>
      <c r="Q886">
        <v>33</v>
      </c>
      <c r="R886">
        <v>0</v>
      </c>
      <c r="S886">
        <v>0</v>
      </c>
      <c r="T886">
        <v>19</v>
      </c>
      <c r="U886">
        <v>60</v>
      </c>
      <c r="V886">
        <v>0.246</v>
      </c>
      <c r="W886">
        <v>0.318</v>
      </c>
      <c r="X886">
        <v>0.443</v>
      </c>
      <c r="Y886">
        <v>0.76100000000000001</v>
      </c>
      <c r="Z886">
        <v>101</v>
      </c>
      <c r="AA886">
        <v>3</v>
      </c>
      <c r="AB886">
        <v>5</v>
      </c>
      <c r="AC886">
        <v>0</v>
      </c>
      <c r="AD886">
        <v>0</v>
      </c>
      <c r="AE886">
        <v>1</v>
      </c>
      <c r="AF886">
        <v>3</v>
      </c>
      <c r="AG886">
        <v>0.29099999999999998</v>
      </c>
      <c r="AH886">
        <v>96</v>
      </c>
      <c r="AI886">
        <v>99</v>
      </c>
      <c r="AJ886" t="s">
        <v>159</v>
      </c>
    </row>
    <row r="887" spans="1:36" x14ac:dyDescent="0.45">
      <c r="A887">
        <v>886</v>
      </c>
      <c r="C887" t="s">
        <v>1426</v>
      </c>
      <c r="D887" t="str">
        <f t="shared" si="13"/>
        <v>Oscar González2022</v>
      </c>
      <c r="E887" t="s">
        <v>1395</v>
      </c>
      <c r="F887">
        <v>2022</v>
      </c>
      <c r="G887">
        <v>59</v>
      </c>
      <c r="H887">
        <v>252</v>
      </c>
      <c r="I887">
        <v>382</v>
      </c>
      <c r="J887">
        <v>58</v>
      </c>
      <c r="K887">
        <v>239</v>
      </c>
      <c r="L887">
        <v>27</v>
      </c>
      <c r="M887">
        <v>72</v>
      </c>
      <c r="N887">
        <v>15</v>
      </c>
      <c r="O887">
        <v>0</v>
      </c>
      <c r="P887">
        <v>9</v>
      </c>
      <c r="Q887">
        <v>29</v>
      </c>
      <c r="R887">
        <v>1</v>
      </c>
      <c r="S887">
        <v>2</v>
      </c>
      <c r="T887">
        <v>10</v>
      </c>
      <c r="U887">
        <v>47</v>
      </c>
      <c r="V887">
        <v>0.30099999999999999</v>
      </c>
      <c r="W887">
        <v>0.33300000000000002</v>
      </c>
      <c r="X887">
        <v>0.47699999999999998</v>
      </c>
      <c r="Y887">
        <v>0.81</v>
      </c>
      <c r="Z887">
        <v>114</v>
      </c>
      <c r="AA887">
        <v>5</v>
      </c>
      <c r="AB887">
        <v>2</v>
      </c>
      <c r="AC887">
        <v>0</v>
      </c>
      <c r="AD887">
        <v>1</v>
      </c>
      <c r="AE887">
        <v>2</v>
      </c>
      <c r="AF887">
        <v>3</v>
      </c>
      <c r="AG887">
        <v>0.34200000000000003</v>
      </c>
      <c r="AH887">
        <v>105</v>
      </c>
      <c r="AI887">
        <v>128</v>
      </c>
      <c r="AJ887" t="s">
        <v>1427</v>
      </c>
    </row>
    <row r="888" spans="1:36" x14ac:dyDescent="0.45">
      <c r="A888">
        <v>887</v>
      </c>
      <c r="C888" t="s">
        <v>401</v>
      </c>
      <c r="D888" t="str">
        <f t="shared" si="13"/>
        <v>Billy Hamilton2014</v>
      </c>
      <c r="E888" t="s">
        <v>1395</v>
      </c>
      <c r="F888">
        <v>2014</v>
      </c>
      <c r="G888">
        <v>62</v>
      </c>
      <c r="H888">
        <v>252</v>
      </c>
      <c r="I888">
        <v>611</v>
      </c>
      <c r="J888">
        <v>58</v>
      </c>
      <c r="K888">
        <v>230</v>
      </c>
      <c r="L888">
        <v>25</v>
      </c>
      <c r="M888">
        <v>46</v>
      </c>
      <c r="N888">
        <v>6</v>
      </c>
      <c r="O888">
        <v>2</v>
      </c>
      <c r="P888">
        <v>1</v>
      </c>
      <c r="Q888">
        <v>10</v>
      </c>
      <c r="R888">
        <v>18</v>
      </c>
      <c r="S888">
        <v>8</v>
      </c>
      <c r="T888">
        <v>17</v>
      </c>
      <c r="U888">
        <v>52</v>
      </c>
      <c r="V888">
        <v>0.2</v>
      </c>
      <c r="W888">
        <v>0.254</v>
      </c>
      <c r="X888">
        <v>0.25700000000000001</v>
      </c>
      <c r="Y888">
        <v>0.51100000000000001</v>
      </c>
      <c r="Z888">
        <v>59</v>
      </c>
      <c r="AA888">
        <v>0</v>
      </c>
      <c r="AB888">
        <v>0</v>
      </c>
      <c r="AC888">
        <v>4</v>
      </c>
      <c r="AD888">
        <v>1</v>
      </c>
      <c r="AE888">
        <v>0</v>
      </c>
      <c r="AF888">
        <v>3</v>
      </c>
      <c r="AG888">
        <v>0.253</v>
      </c>
      <c r="AH888">
        <v>59</v>
      </c>
      <c r="AI888">
        <v>49</v>
      </c>
      <c r="AJ888" t="s">
        <v>402</v>
      </c>
    </row>
    <row r="889" spans="1:36" x14ac:dyDescent="0.45">
      <c r="A889">
        <v>888</v>
      </c>
      <c r="C889" t="s">
        <v>409</v>
      </c>
      <c r="D889" t="str">
        <f t="shared" si="13"/>
        <v>Teoscar Hernández2022</v>
      </c>
      <c r="E889" t="s">
        <v>1395</v>
      </c>
      <c r="F889">
        <v>2022</v>
      </c>
      <c r="G889">
        <v>62</v>
      </c>
      <c r="H889">
        <v>252</v>
      </c>
      <c r="I889">
        <v>535</v>
      </c>
      <c r="J889">
        <v>61</v>
      </c>
      <c r="K889">
        <v>235</v>
      </c>
      <c r="L889">
        <v>39</v>
      </c>
      <c r="M889">
        <v>63</v>
      </c>
      <c r="N889">
        <v>18</v>
      </c>
      <c r="O889">
        <v>0</v>
      </c>
      <c r="P889">
        <v>13</v>
      </c>
      <c r="Q889">
        <v>34</v>
      </c>
      <c r="R889">
        <v>1</v>
      </c>
      <c r="S889">
        <v>0</v>
      </c>
      <c r="T889">
        <v>17</v>
      </c>
      <c r="U889">
        <v>71</v>
      </c>
      <c r="V889">
        <v>0.26800000000000002</v>
      </c>
      <c r="W889">
        <v>0.318</v>
      </c>
      <c r="X889">
        <v>0.51100000000000001</v>
      </c>
      <c r="Y889">
        <v>0.82799999999999996</v>
      </c>
      <c r="Z889">
        <v>120</v>
      </c>
      <c r="AA889">
        <v>12</v>
      </c>
      <c r="AB889">
        <v>0</v>
      </c>
      <c r="AC889">
        <v>0</v>
      </c>
      <c r="AD889">
        <v>0</v>
      </c>
      <c r="AE889">
        <v>0</v>
      </c>
      <c r="AF889">
        <v>3</v>
      </c>
      <c r="AG889">
        <v>0.33100000000000002</v>
      </c>
      <c r="AH889">
        <v>104</v>
      </c>
      <c r="AI889">
        <v>131</v>
      </c>
      <c r="AJ889" t="s">
        <v>410</v>
      </c>
    </row>
    <row r="890" spans="1:36" x14ac:dyDescent="0.45">
      <c r="A890">
        <v>889</v>
      </c>
      <c r="C890" t="s">
        <v>823</v>
      </c>
      <c r="D890" t="str">
        <f t="shared" si="13"/>
        <v>Aaron Hicks2015</v>
      </c>
      <c r="E890" t="s">
        <v>1395</v>
      </c>
      <c r="F890">
        <v>2015</v>
      </c>
      <c r="G890">
        <v>59</v>
      </c>
      <c r="H890">
        <v>252</v>
      </c>
      <c r="I890">
        <v>390</v>
      </c>
      <c r="J890">
        <v>57</v>
      </c>
      <c r="K890">
        <v>228</v>
      </c>
      <c r="L890">
        <v>33</v>
      </c>
      <c r="M890">
        <v>57</v>
      </c>
      <c r="N890">
        <v>7</v>
      </c>
      <c r="O890">
        <v>2</v>
      </c>
      <c r="P890">
        <v>8</v>
      </c>
      <c r="Q890">
        <v>24</v>
      </c>
      <c r="R890">
        <v>6</v>
      </c>
      <c r="S890">
        <v>0</v>
      </c>
      <c r="T890">
        <v>21</v>
      </c>
      <c r="U890">
        <v>46</v>
      </c>
      <c r="V890">
        <v>0.25</v>
      </c>
      <c r="W890">
        <v>0.318</v>
      </c>
      <c r="X890">
        <v>0.40400000000000003</v>
      </c>
      <c r="Y890">
        <v>0.72099999999999997</v>
      </c>
      <c r="Z890">
        <v>92</v>
      </c>
      <c r="AA890">
        <v>3</v>
      </c>
      <c r="AB890">
        <v>2</v>
      </c>
      <c r="AC890">
        <v>0</v>
      </c>
      <c r="AD890">
        <v>1</v>
      </c>
      <c r="AE890">
        <v>2</v>
      </c>
      <c r="AF890">
        <v>2</v>
      </c>
      <c r="AG890">
        <v>0.28000000000000003</v>
      </c>
      <c r="AH890">
        <v>100</v>
      </c>
      <c r="AI890">
        <v>96</v>
      </c>
      <c r="AJ890" t="s">
        <v>824</v>
      </c>
    </row>
    <row r="891" spans="1:36" x14ac:dyDescent="0.45">
      <c r="A891">
        <v>890</v>
      </c>
      <c r="C891" t="s">
        <v>451</v>
      </c>
      <c r="D891" t="str">
        <f t="shared" si="13"/>
        <v>Jake Lamb2015</v>
      </c>
      <c r="E891" t="s">
        <v>1395</v>
      </c>
      <c r="F891">
        <v>2015</v>
      </c>
      <c r="G891">
        <v>69</v>
      </c>
      <c r="H891">
        <v>252</v>
      </c>
      <c r="I891">
        <v>390</v>
      </c>
      <c r="J891">
        <v>57</v>
      </c>
      <c r="K891">
        <v>225</v>
      </c>
      <c r="L891">
        <v>24</v>
      </c>
      <c r="M891">
        <v>57</v>
      </c>
      <c r="N891">
        <v>9</v>
      </c>
      <c r="O891">
        <v>3</v>
      </c>
      <c r="P891">
        <v>4</v>
      </c>
      <c r="Q891">
        <v>17</v>
      </c>
      <c r="R891">
        <v>0</v>
      </c>
      <c r="S891">
        <v>1</v>
      </c>
      <c r="T891">
        <v>24</v>
      </c>
      <c r="U891">
        <v>63</v>
      </c>
      <c r="V891">
        <v>0.253</v>
      </c>
      <c r="W891">
        <v>0.32100000000000001</v>
      </c>
      <c r="X891">
        <v>0.373</v>
      </c>
      <c r="Y891">
        <v>0.69499999999999995</v>
      </c>
      <c r="Z891">
        <v>84</v>
      </c>
      <c r="AA891">
        <v>5</v>
      </c>
      <c r="AB891">
        <v>0</v>
      </c>
      <c r="AC891">
        <v>0</v>
      </c>
      <c r="AD891">
        <v>3</v>
      </c>
      <c r="AE891">
        <v>2</v>
      </c>
      <c r="AF891">
        <v>3</v>
      </c>
      <c r="AG891">
        <v>0.32900000000000001</v>
      </c>
      <c r="AH891">
        <v>94</v>
      </c>
      <c r="AI891">
        <v>90</v>
      </c>
      <c r="AJ891" t="s">
        <v>452</v>
      </c>
    </row>
    <row r="892" spans="1:36" x14ac:dyDescent="0.45">
      <c r="A892">
        <v>891</v>
      </c>
      <c r="C892" t="s">
        <v>294</v>
      </c>
      <c r="D892" t="str">
        <f t="shared" si="13"/>
        <v>DJ LeMahieu2018</v>
      </c>
      <c r="E892" t="s">
        <v>1395</v>
      </c>
      <c r="F892">
        <v>2018</v>
      </c>
      <c r="G892">
        <v>57</v>
      </c>
      <c r="H892">
        <v>252</v>
      </c>
      <c r="I892">
        <v>581</v>
      </c>
      <c r="J892">
        <v>56</v>
      </c>
      <c r="K892">
        <v>233</v>
      </c>
      <c r="L892">
        <v>38</v>
      </c>
      <c r="M892">
        <v>63</v>
      </c>
      <c r="N892">
        <v>10</v>
      </c>
      <c r="O892">
        <v>2</v>
      </c>
      <c r="P892">
        <v>7</v>
      </c>
      <c r="Q892">
        <v>28</v>
      </c>
      <c r="R892">
        <v>1</v>
      </c>
      <c r="S892">
        <v>2</v>
      </c>
      <c r="T892">
        <v>14</v>
      </c>
      <c r="U892">
        <v>36</v>
      </c>
      <c r="V892">
        <v>0.27</v>
      </c>
      <c r="W892">
        <v>0.315</v>
      </c>
      <c r="X892">
        <v>0.42099999999999999</v>
      </c>
      <c r="Y892">
        <v>0.73499999999999999</v>
      </c>
      <c r="Z892">
        <v>98</v>
      </c>
      <c r="AA892">
        <v>6</v>
      </c>
      <c r="AB892">
        <v>2</v>
      </c>
      <c r="AC892">
        <v>1</v>
      </c>
      <c r="AD892">
        <v>2</v>
      </c>
      <c r="AE892">
        <v>0</v>
      </c>
      <c r="AF892">
        <v>4</v>
      </c>
      <c r="AG892">
        <v>0.29199999999999998</v>
      </c>
      <c r="AH892">
        <v>97</v>
      </c>
      <c r="AI892">
        <v>101</v>
      </c>
      <c r="AJ892" t="s">
        <v>295</v>
      </c>
    </row>
    <row r="893" spans="1:36" x14ac:dyDescent="0.45">
      <c r="A893">
        <v>892</v>
      </c>
      <c r="C893" t="s">
        <v>174</v>
      </c>
      <c r="D893" t="str">
        <f t="shared" si="13"/>
        <v>James Loney2014</v>
      </c>
      <c r="E893" t="s">
        <v>1395</v>
      </c>
      <c r="F893">
        <v>2014</v>
      </c>
      <c r="G893">
        <v>61</v>
      </c>
      <c r="H893">
        <v>252</v>
      </c>
      <c r="I893">
        <v>651</v>
      </c>
      <c r="J893">
        <v>59</v>
      </c>
      <c r="K893">
        <v>240</v>
      </c>
      <c r="L893">
        <v>21</v>
      </c>
      <c r="M893">
        <v>75</v>
      </c>
      <c r="N893">
        <v>7</v>
      </c>
      <c r="O893">
        <v>0</v>
      </c>
      <c r="P893">
        <v>4</v>
      </c>
      <c r="Q893">
        <v>25</v>
      </c>
      <c r="R893">
        <v>2</v>
      </c>
      <c r="S893">
        <v>0</v>
      </c>
      <c r="T893">
        <v>11</v>
      </c>
      <c r="U893">
        <v>30</v>
      </c>
      <c r="V893">
        <v>0.313</v>
      </c>
      <c r="W893">
        <v>0.34100000000000003</v>
      </c>
      <c r="X893">
        <v>0.39200000000000002</v>
      </c>
      <c r="Y893">
        <v>0.73299999999999998</v>
      </c>
      <c r="Z893">
        <v>94</v>
      </c>
      <c r="AA893">
        <v>9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0.34300000000000003</v>
      </c>
      <c r="AH893">
        <v>105</v>
      </c>
      <c r="AI893">
        <v>113</v>
      </c>
      <c r="AJ893" t="s">
        <v>175</v>
      </c>
    </row>
    <row r="894" spans="1:36" x14ac:dyDescent="0.45">
      <c r="A894">
        <v>893</v>
      </c>
      <c r="C894" t="s">
        <v>196</v>
      </c>
      <c r="D894" t="str">
        <f t="shared" si="13"/>
        <v>J.D. Martinez2018</v>
      </c>
      <c r="E894" t="s">
        <v>1395</v>
      </c>
      <c r="F894">
        <v>2018</v>
      </c>
      <c r="G894">
        <v>58</v>
      </c>
      <c r="H894">
        <v>252</v>
      </c>
      <c r="I894">
        <v>649</v>
      </c>
      <c r="J894">
        <v>58</v>
      </c>
      <c r="K894">
        <v>215</v>
      </c>
      <c r="L894">
        <v>39</v>
      </c>
      <c r="M894">
        <v>72</v>
      </c>
      <c r="N894">
        <v>14</v>
      </c>
      <c r="O894">
        <v>1</v>
      </c>
      <c r="P894">
        <v>14</v>
      </c>
      <c r="Q894">
        <v>50</v>
      </c>
      <c r="R894">
        <v>4</v>
      </c>
      <c r="S894">
        <v>0</v>
      </c>
      <c r="T894">
        <v>31</v>
      </c>
      <c r="U894">
        <v>51</v>
      </c>
      <c r="V894">
        <v>0.33500000000000002</v>
      </c>
      <c r="W894">
        <v>0.41699999999999998</v>
      </c>
      <c r="X894">
        <v>0.60499999999999998</v>
      </c>
      <c r="Y894">
        <v>1.0209999999999999</v>
      </c>
      <c r="Z894">
        <v>130</v>
      </c>
      <c r="AA894">
        <v>10</v>
      </c>
      <c r="AB894">
        <v>2</v>
      </c>
      <c r="AC894">
        <v>0</v>
      </c>
      <c r="AD894">
        <v>4</v>
      </c>
      <c r="AE894">
        <v>8</v>
      </c>
      <c r="AF894">
        <v>1</v>
      </c>
      <c r="AG894">
        <v>0.377</v>
      </c>
      <c r="AH894">
        <v>100</v>
      </c>
      <c r="AI894">
        <v>178</v>
      </c>
      <c r="AJ894" t="s">
        <v>197</v>
      </c>
    </row>
    <row r="895" spans="1:36" x14ac:dyDescent="0.45">
      <c r="A895">
        <v>894</v>
      </c>
      <c r="C895" t="s">
        <v>725</v>
      </c>
      <c r="D895" t="str">
        <f t="shared" si="13"/>
        <v>Yadier Molina2018</v>
      </c>
      <c r="E895" t="s">
        <v>1395</v>
      </c>
      <c r="F895">
        <v>2018</v>
      </c>
      <c r="G895">
        <v>59</v>
      </c>
      <c r="H895">
        <v>252</v>
      </c>
      <c r="I895">
        <v>503</v>
      </c>
      <c r="J895">
        <v>58</v>
      </c>
      <c r="K895">
        <v>229</v>
      </c>
      <c r="L895">
        <v>29</v>
      </c>
      <c r="M895">
        <v>57</v>
      </c>
      <c r="N895">
        <v>13</v>
      </c>
      <c r="O895">
        <v>0</v>
      </c>
      <c r="P895">
        <v>7</v>
      </c>
      <c r="Q895">
        <v>33</v>
      </c>
      <c r="R895">
        <v>2</v>
      </c>
      <c r="S895">
        <v>2</v>
      </c>
      <c r="T895">
        <v>16</v>
      </c>
      <c r="U895">
        <v>30</v>
      </c>
      <c r="V895">
        <v>0.249</v>
      </c>
      <c r="W895">
        <v>0.314</v>
      </c>
      <c r="X895">
        <v>0.39700000000000002</v>
      </c>
      <c r="Y895">
        <v>0.71099999999999997</v>
      </c>
      <c r="Z895">
        <v>91</v>
      </c>
      <c r="AA895">
        <v>8</v>
      </c>
      <c r="AB895">
        <v>6</v>
      </c>
      <c r="AC895">
        <v>0</v>
      </c>
      <c r="AD895">
        <v>1</v>
      </c>
      <c r="AE895">
        <v>0</v>
      </c>
      <c r="AF895">
        <v>1</v>
      </c>
      <c r="AG895">
        <v>0.25900000000000001</v>
      </c>
      <c r="AH895">
        <v>91</v>
      </c>
      <c r="AI895">
        <v>95</v>
      </c>
      <c r="AJ895" t="s">
        <v>726</v>
      </c>
    </row>
    <row r="896" spans="1:36" x14ac:dyDescent="0.45">
      <c r="A896">
        <v>895</v>
      </c>
      <c r="C896" t="s">
        <v>1428</v>
      </c>
      <c r="D896" t="str">
        <f t="shared" si="13"/>
        <v>Andruw Monasterio2023</v>
      </c>
      <c r="E896" t="s">
        <v>1395</v>
      </c>
      <c r="F896">
        <v>2023</v>
      </c>
      <c r="G896">
        <v>68</v>
      </c>
      <c r="H896">
        <v>252</v>
      </c>
      <c r="I896">
        <v>315</v>
      </c>
      <c r="J896">
        <v>61</v>
      </c>
      <c r="K896">
        <v>228</v>
      </c>
      <c r="L896">
        <v>28</v>
      </c>
      <c r="M896">
        <v>58</v>
      </c>
      <c r="N896">
        <v>11</v>
      </c>
      <c r="O896">
        <v>1</v>
      </c>
      <c r="P896">
        <v>2</v>
      </c>
      <c r="Q896">
        <v>22</v>
      </c>
      <c r="R896">
        <v>4</v>
      </c>
      <c r="S896">
        <v>2</v>
      </c>
      <c r="T896">
        <v>19</v>
      </c>
      <c r="U896">
        <v>52</v>
      </c>
      <c r="V896">
        <v>0.254</v>
      </c>
      <c r="W896">
        <v>0.318</v>
      </c>
      <c r="X896">
        <v>0.33800000000000002</v>
      </c>
      <c r="Y896">
        <v>0.65500000000000003</v>
      </c>
      <c r="Z896">
        <v>77</v>
      </c>
      <c r="AA896">
        <v>9</v>
      </c>
      <c r="AB896">
        <v>3</v>
      </c>
      <c r="AC896">
        <v>0</v>
      </c>
      <c r="AD896">
        <v>2</v>
      </c>
      <c r="AE896">
        <v>0</v>
      </c>
      <c r="AF896">
        <v>2</v>
      </c>
      <c r="AG896">
        <v>0.318</v>
      </c>
      <c r="AH896">
        <v>93</v>
      </c>
      <c r="AI896">
        <v>79</v>
      </c>
      <c r="AJ896" t="s">
        <v>1429</v>
      </c>
    </row>
    <row r="897" spans="1:36" x14ac:dyDescent="0.45">
      <c r="A897">
        <v>896</v>
      </c>
      <c r="C897" t="s">
        <v>625</v>
      </c>
      <c r="D897" t="str">
        <f t="shared" si="13"/>
        <v>Jace Peterson2015</v>
      </c>
      <c r="E897" t="s">
        <v>1395</v>
      </c>
      <c r="F897">
        <v>2015</v>
      </c>
      <c r="G897">
        <v>69</v>
      </c>
      <c r="H897">
        <v>252</v>
      </c>
      <c r="I897">
        <v>597</v>
      </c>
      <c r="J897">
        <v>59</v>
      </c>
      <c r="K897">
        <v>226</v>
      </c>
      <c r="L897">
        <v>21</v>
      </c>
      <c r="M897">
        <v>50</v>
      </c>
      <c r="N897">
        <v>9</v>
      </c>
      <c r="O897">
        <v>2</v>
      </c>
      <c r="P897">
        <v>3</v>
      </c>
      <c r="Q897">
        <v>15</v>
      </c>
      <c r="R897">
        <v>4</v>
      </c>
      <c r="S897">
        <v>1</v>
      </c>
      <c r="T897">
        <v>22</v>
      </c>
      <c r="U897">
        <v>54</v>
      </c>
      <c r="V897">
        <v>0.221</v>
      </c>
      <c r="W897">
        <v>0.29299999999999998</v>
      </c>
      <c r="X897">
        <v>0.31900000000000001</v>
      </c>
      <c r="Y897">
        <v>0.61199999999999999</v>
      </c>
      <c r="Z897">
        <v>72</v>
      </c>
      <c r="AA897">
        <v>4</v>
      </c>
      <c r="AB897">
        <v>1</v>
      </c>
      <c r="AC897">
        <v>3</v>
      </c>
      <c r="AD897">
        <v>0</v>
      </c>
      <c r="AE897">
        <v>2</v>
      </c>
      <c r="AF897">
        <v>1</v>
      </c>
      <c r="AG897">
        <v>0.27800000000000002</v>
      </c>
      <c r="AH897">
        <v>89</v>
      </c>
      <c r="AI897">
        <v>68</v>
      </c>
      <c r="AJ897" t="s">
        <v>626</v>
      </c>
    </row>
    <row r="898" spans="1:36" x14ac:dyDescent="0.45">
      <c r="A898">
        <v>897</v>
      </c>
      <c r="C898" t="s">
        <v>92</v>
      </c>
      <c r="D898" t="str">
        <f t="shared" si="13"/>
        <v>Giancarlo Stanton2023</v>
      </c>
      <c r="E898" t="s">
        <v>1395</v>
      </c>
      <c r="F898">
        <v>2023</v>
      </c>
      <c r="G898">
        <v>60</v>
      </c>
      <c r="H898">
        <v>252</v>
      </c>
      <c r="I898">
        <v>415</v>
      </c>
      <c r="J898">
        <v>58</v>
      </c>
      <c r="K898">
        <v>223</v>
      </c>
      <c r="L898">
        <v>25</v>
      </c>
      <c r="M898">
        <v>41</v>
      </c>
      <c r="N898">
        <v>7</v>
      </c>
      <c r="O898">
        <v>0</v>
      </c>
      <c r="P898">
        <v>15</v>
      </c>
      <c r="Q898">
        <v>37</v>
      </c>
      <c r="R898">
        <v>0</v>
      </c>
      <c r="S898">
        <v>0</v>
      </c>
      <c r="T898">
        <v>28</v>
      </c>
      <c r="U898">
        <v>83</v>
      </c>
      <c r="V898">
        <v>0.184</v>
      </c>
      <c r="W898">
        <v>0.27400000000000002</v>
      </c>
      <c r="X898">
        <v>0.41699999999999998</v>
      </c>
      <c r="Y898">
        <v>0.69099999999999995</v>
      </c>
      <c r="Z898">
        <v>93</v>
      </c>
      <c r="AA898">
        <v>8</v>
      </c>
      <c r="AB898">
        <v>0</v>
      </c>
      <c r="AC898">
        <v>0</v>
      </c>
      <c r="AD898">
        <v>1</v>
      </c>
      <c r="AE898">
        <v>1</v>
      </c>
      <c r="AF898">
        <v>2</v>
      </c>
      <c r="AG898">
        <v>0.20599999999999999</v>
      </c>
      <c r="AH898">
        <v>99</v>
      </c>
      <c r="AI898">
        <v>85</v>
      </c>
      <c r="AJ898" t="s">
        <v>93</v>
      </c>
    </row>
    <row r="899" spans="1:36" x14ac:dyDescent="0.45">
      <c r="A899">
        <v>898</v>
      </c>
      <c r="C899" t="s">
        <v>787</v>
      </c>
      <c r="D899" t="str">
        <f t="shared" ref="D899:D962" si="14">_xlfn.CONCAT(C899, F899)</f>
        <v>Ryan Zimmerman2017</v>
      </c>
      <c r="E899" t="s">
        <v>1395</v>
      </c>
      <c r="F899">
        <v>2017</v>
      </c>
      <c r="G899">
        <v>64</v>
      </c>
      <c r="H899">
        <v>252</v>
      </c>
      <c r="I899">
        <v>576</v>
      </c>
      <c r="J899">
        <v>60</v>
      </c>
      <c r="K899">
        <v>227</v>
      </c>
      <c r="L899">
        <v>38</v>
      </c>
      <c r="M899">
        <v>61</v>
      </c>
      <c r="N899">
        <v>11</v>
      </c>
      <c r="O899">
        <v>0</v>
      </c>
      <c r="P899">
        <v>17</v>
      </c>
      <c r="Q899">
        <v>45</v>
      </c>
      <c r="R899">
        <v>0</v>
      </c>
      <c r="S899">
        <v>0</v>
      </c>
      <c r="T899">
        <v>22</v>
      </c>
      <c r="U899">
        <v>64</v>
      </c>
      <c r="V899">
        <v>0.26900000000000002</v>
      </c>
      <c r="W899">
        <v>0.33700000000000002</v>
      </c>
      <c r="X899">
        <v>0.54200000000000004</v>
      </c>
      <c r="Y899">
        <v>0.879</v>
      </c>
      <c r="Z899">
        <v>123</v>
      </c>
      <c r="AA899">
        <v>5</v>
      </c>
      <c r="AB899">
        <v>2</v>
      </c>
      <c r="AC899">
        <v>0</v>
      </c>
      <c r="AD899">
        <v>1</v>
      </c>
      <c r="AE899">
        <v>0</v>
      </c>
      <c r="AF899">
        <v>2</v>
      </c>
      <c r="AG899">
        <v>0.29899999999999999</v>
      </c>
      <c r="AH899">
        <v>89</v>
      </c>
      <c r="AI899">
        <v>131</v>
      </c>
      <c r="AJ899" t="s">
        <v>788</v>
      </c>
    </row>
    <row r="900" spans="1:36" x14ac:dyDescent="0.45">
      <c r="A900">
        <v>899</v>
      </c>
      <c r="C900" t="s">
        <v>585</v>
      </c>
      <c r="D900" t="str">
        <f t="shared" si="14"/>
        <v>Willy Adames2019</v>
      </c>
      <c r="E900" t="s">
        <v>1395</v>
      </c>
      <c r="F900">
        <v>2019</v>
      </c>
      <c r="G900">
        <v>67</v>
      </c>
      <c r="H900">
        <v>251</v>
      </c>
      <c r="I900">
        <v>584</v>
      </c>
      <c r="J900">
        <v>65</v>
      </c>
      <c r="K900">
        <v>227</v>
      </c>
      <c r="L900">
        <v>34</v>
      </c>
      <c r="M900">
        <v>63</v>
      </c>
      <c r="N900">
        <v>13</v>
      </c>
      <c r="O900">
        <v>0</v>
      </c>
      <c r="P900">
        <v>10</v>
      </c>
      <c r="Q900">
        <v>26</v>
      </c>
      <c r="R900">
        <v>1</v>
      </c>
      <c r="S900">
        <v>1</v>
      </c>
      <c r="T900">
        <v>21</v>
      </c>
      <c r="U900">
        <v>60</v>
      </c>
      <c r="V900">
        <v>0.27800000000000002</v>
      </c>
      <c r="W900">
        <v>0.34</v>
      </c>
      <c r="X900">
        <v>0.46700000000000003</v>
      </c>
      <c r="Y900">
        <v>0.80700000000000005</v>
      </c>
      <c r="Z900">
        <v>106</v>
      </c>
      <c r="AA900">
        <v>5</v>
      </c>
      <c r="AB900">
        <v>1</v>
      </c>
      <c r="AC900">
        <v>1</v>
      </c>
      <c r="AD900">
        <v>1</v>
      </c>
      <c r="AE900">
        <v>1</v>
      </c>
      <c r="AF900">
        <v>2</v>
      </c>
      <c r="AG900">
        <v>0.33500000000000002</v>
      </c>
      <c r="AH900">
        <v>119</v>
      </c>
      <c r="AI900">
        <v>112</v>
      </c>
      <c r="AJ900" t="s">
        <v>586</v>
      </c>
    </row>
    <row r="901" spans="1:36" x14ac:dyDescent="0.45">
      <c r="A901">
        <v>900</v>
      </c>
      <c r="C901" t="s">
        <v>330</v>
      </c>
      <c r="D901" t="str">
        <f t="shared" si="14"/>
        <v>C.J. Cron2022</v>
      </c>
      <c r="E901" t="s">
        <v>1395</v>
      </c>
      <c r="F901">
        <v>2022</v>
      </c>
      <c r="G901">
        <v>60</v>
      </c>
      <c r="H901">
        <v>251</v>
      </c>
      <c r="I901">
        <v>632</v>
      </c>
      <c r="J901">
        <v>60</v>
      </c>
      <c r="K901">
        <v>229</v>
      </c>
      <c r="L901">
        <v>24</v>
      </c>
      <c r="M901">
        <v>45</v>
      </c>
      <c r="N901">
        <v>7</v>
      </c>
      <c r="O901">
        <v>1</v>
      </c>
      <c r="P901">
        <v>8</v>
      </c>
      <c r="Q901">
        <v>33</v>
      </c>
      <c r="R901">
        <v>0</v>
      </c>
      <c r="S901">
        <v>0</v>
      </c>
      <c r="T901">
        <v>19</v>
      </c>
      <c r="U901">
        <v>64</v>
      </c>
      <c r="V901">
        <v>0.19700000000000001</v>
      </c>
      <c r="W901">
        <v>0.26300000000000001</v>
      </c>
      <c r="X901">
        <v>0.34100000000000003</v>
      </c>
      <c r="Y901">
        <v>0.60399999999999998</v>
      </c>
      <c r="Z901">
        <v>78</v>
      </c>
      <c r="AA901">
        <v>6</v>
      </c>
      <c r="AB901">
        <v>2</v>
      </c>
      <c r="AC901">
        <v>0</v>
      </c>
      <c r="AD901">
        <v>1</v>
      </c>
      <c r="AE901">
        <v>4</v>
      </c>
      <c r="AF901">
        <v>1</v>
      </c>
      <c r="AG901">
        <v>0.23400000000000001</v>
      </c>
      <c r="AH901">
        <v>56</v>
      </c>
      <c r="AI901">
        <v>71</v>
      </c>
      <c r="AJ901" t="s">
        <v>331</v>
      </c>
    </row>
    <row r="902" spans="1:36" x14ac:dyDescent="0.45">
      <c r="A902">
        <v>901</v>
      </c>
      <c r="C902" t="s">
        <v>330</v>
      </c>
      <c r="D902" t="str">
        <f t="shared" si="14"/>
        <v>C.J. Cron2015</v>
      </c>
      <c r="E902" t="s">
        <v>1395</v>
      </c>
      <c r="F902">
        <v>2015</v>
      </c>
      <c r="G902">
        <v>68</v>
      </c>
      <c r="H902">
        <v>251</v>
      </c>
      <c r="I902">
        <v>404</v>
      </c>
      <c r="J902">
        <v>62</v>
      </c>
      <c r="K902">
        <v>233</v>
      </c>
      <c r="L902">
        <v>24</v>
      </c>
      <c r="M902">
        <v>60</v>
      </c>
      <c r="N902">
        <v>10</v>
      </c>
      <c r="O902">
        <v>1</v>
      </c>
      <c r="P902">
        <v>11</v>
      </c>
      <c r="Q902">
        <v>33</v>
      </c>
      <c r="R902">
        <v>3</v>
      </c>
      <c r="S902">
        <v>1</v>
      </c>
      <c r="T902">
        <v>14</v>
      </c>
      <c r="U902">
        <v>50</v>
      </c>
      <c r="V902">
        <v>0.25800000000000001</v>
      </c>
      <c r="W902">
        <v>0.30399999999999999</v>
      </c>
      <c r="X902">
        <v>0.45100000000000001</v>
      </c>
      <c r="Y902">
        <v>0.755</v>
      </c>
      <c r="Z902">
        <v>105</v>
      </c>
      <c r="AA902">
        <v>6</v>
      </c>
      <c r="AB902">
        <v>2</v>
      </c>
      <c r="AC902">
        <v>0</v>
      </c>
      <c r="AD902">
        <v>1</v>
      </c>
      <c r="AE902">
        <v>1</v>
      </c>
      <c r="AF902">
        <v>0</v>
      </c>
      <c r="AG902">
        <v>0.28299999999999997</v>
      </c>
      <c r="AH902">
        <v>104</v>
      </c>
      <c r="AI902">
        <v>104</v>
      </c>
      <c r="AJ902" t="s">
        <v>331</v>
      </c>
    </row>
    <row r="903" spans="1:36" x14ac:dyDescent="0.45">
      <c r="A903">
        <v>902</v>
      </c>
      <c r="C903" t="s">
        <v>280</v>
      </c>
      <c r="D903" t="str">
        <f t="shared" si="14"/>
        <v>Adam Frazier2021</v>
      </c>
      <c r="E903" t="s">
        <v>1395</v>
      </c>
      <c r="F903">
        <v>2021</v>
      </c>
      <c r="G903">
        <v>66</v>
      </c>
      <c r="H903">
        <v>251</v>
      </c>
      <c r="I903">
        <v>639</v>
      </c>
      <c r="J903">
        <v>55</v>
      </c>
      <c r="K903">
        <v>229</v>
      </c>
      <c r="L903">
        <v>30</v>
      </c>
      <c r="M903">
        <v>61</v>
      </c>
      <c r="N903">
        <v>10</v>
      </c>
      <c r="O903">
        <v>1</v>
      </c>
      <c r="P903">
        <v>1</v>
      </c>
      <c r="Q903">
        <v>14</v>
      </c>
      <c r="R903">
        <v>5</v>
      </c>
      <c r="S903">
        <v>1</v>
      </c>
      <c r="T903">
        <v>15</v>
      </c>
      <c r="U903">
        <v>27</v>
      </c>
      <c r="V903">
        <v>0.26600000000000001</v>
      </c>
      <c r="W903">
        <v>0.32300000000000001</v>
      </c>
      <c r="X903">
        <v>0.33200000000000002</v>
      </c>
      <c r="Y903">
        <v>0.65500000000000003</v>
      </c>
      <c r="Z903">
        <v>76</v>
      </c>
      <c r="AA903">
        <v>5</v>
      </c>
      <c r="AB903">
        <v>4</v>
      </c>
      <c r="AC903">
        <v>3</v>
      </c>
      <c r="AD903">
        <v>0</v>
      </c>
      <c r="AE903">
        <v>1</v>
      </c>
      <c r="AF903">
        <v>0</v>
      </c>
      <c r="AG903">
        <v>0.29899999999999999</v>
      </c>
      <c r="AH903">
        <v>69</v>
      </c>
      <c r="AI903">
        <v>80</v>
      </c>
      <c r="AJ903" t="s">
        <v>281</v>
      </c>
    </row>
    <row r="904" spans="1:36" x14ac:dyDescent="0.45">
      <c r="A904">
        <v>903</v>
      </c>
      <c r="C904" t="s">
        <v>194</v>
      </c>
      <c r="D904" t="str">
        <f t="shared" si="14"/>
        <v>Ryan Howard2014</v>
      </c>
      <c r="E904" t="s">
        <v>1395</v>
      </c>
      <c r="F904">
        <v>2014</v>
      </c>
      <c r="G904">
        <v>60</v>
      </c>
      <c r="H904">
        <v>251</v>
      </c>
      <c r="I904">
        <v>648</v>
      </c>
      <c r="J904">
        <v>57</v>
      </c>
      <c r="K904">
        <v>215</v>
      </c>
      <c r="L904">
        <v>22</v>
      </c>
      <c r="M904">
        <v>49</v>
      </c>
      <c r="N904">
        <v>8</v>
      </c>
      <c r="O904">
        <v>0</v>
      </c>
      <c r="P904">
        <v>8</v>
      </c>
      <c r="Q904">
        <v>39</v>
      </c>
      <c r="R904">
        <v>0</v>
      </c>
      <c r="S904">
        <v>0</v>
      </c>
      <c r="T904">
        <v>28</v>
      </c>
      <c r="U904">
        <v>75</v>
      </c>
      <c r="V904">
        <v>0.22800000000000001</v>
      </c>
      <c r="W904">
        <v>0.32700000000000001</v>
      </c>
      <c r="X904">
        <v>0.377</v>
      </c>
      <c r="Y904">
        <v>0.70299999999999996</v>
      </c>
      <c r="Z904">
        <v>81</v>
      </c>
      <c r="AA904">
        <v>5</v>
      </c>
      <c r="AB904">
        <v>5</v>
      </c>
      <c r="AC904">
        <v>0</v>
      </c>
      <c r="AD904">
        <v>3</v>
      </c>
      <c r="AE904">
        <v>0</v>
      </c>
      <c r="AF904">
        <v>0</v>
      </c>
      <c r="AG904">
        <v>0.30399999999999999</v>
      </c>
      <c r="AH904">
        <v>105</v>
      </c>
      <c r="AI904">
        <v>104</v>
      </c>
      <c r="AJ904" t="s">
        <v>195</v>
      </c>
    </row>
    <row r="905" spans="1:36" x14ac:dyDescent="0.45">
      <c r="A905">
        <v>904</v>
      </c>
      <c r="C905" t="s">
        <v>887</v>
      </c>
      <c r="D905" t="str">
        <f t="shared" si="14"/>
        <v>Russell Martin2016</v>
      </c>
      <c r="E905" t="s">
        <v>1395</v>
      </c>
      <c r="F905">
        <v>2016</v>
      </c>
      <c r="G905">
        <v>61</v>
      </c>
      <c r="H905">
        <v>251</v>
      </c>
      <c r="I905">
        <v>535</v>
      </c>
      <c r="J905">
        <v>57</v>
      </c>
      <c r="K905">
        <v>209</v>
      </c>
      <c r="L905">
        <v>33</v>
      </c>
      <c r="M905">
        <v>49</v>
      </c>
      <c r="N905">
        <v>9</v>
      </c>
      <c r="O905">
        <v>0</v>
      </c>
      <c r="P905">
        <v>13</v>
      </c>
      <c r="Q905">
        <v>38</v>
      </c>
      <c r="R905">
        <v>1</v>
      </c>
      <c r="S905">
        <v>0</v>
      </c>
      <c r="T905">
        <v>37</v>
      </c>
      <c r="U905">
        <v>64</v>
      </c>
      <c r="V905">
        <v>0.23400000000000001</v>
      </c>
      <c r="W905">
        <v>0.35899999999999999</v>
      </c>
      <c r="X905">
        <v>0.46400000000000002</v>
      </c>
      <c r="Y905">
        <v>0.82299999999999995</v>
      </c>
      <c r="Z905">
        <v>97</v>
      </c>
      <c r="AA905">
        <v>5</v>
      </c>
      <c r="AB905">
        <v>4</v>
      </c>
      <c r="AC905">
        <v>0</v>
      </c>
      <c r="AD905">
        <v>1</v>
      </c>
      <c r="AE905">
        <v>0</v>
      </c>
      <c r="AF905">
        <v>1</v>
      </c>
      <c r="AG905">
        <v>0.27100000000000002</v>
      </c>
      <c r="AH905">
        <v>124</v>
      </c>
      <c r="AI905">
        <v>124</v>
      </c>
      <c r="AJ905" t="s">
        <v>888</v>
      </c>
    </row>
    <row r="906" spans="1:36" x14ac:dyDescent="0.45">
      <c r="A906">
        <v>905</v>
      </c>
      <c r="C906" t="s">
        <v>809</v>
      </c>
      <c r="D906" t="str">
        <f t="shared" si="14"/>
        <v>Josh Naylor2022</v>
      </c>
      <c r="E906" t="s">
        <v>1395</v>
      </c>
      <c r="F906">
        <v>2022</v>
      </c>
      <c r="G906">
        <v>60</v>
      </c>
      <c r="H906">
        <v>251</v>
      </c>
      <c r="I906">
        <v>498</v>
      </c>
      <c r="J906">
        <v>57</v>
      </c>
      <c r="K906">
        <v>226</v>
      </c>
      <c r="L906">
        <v>19</v>
      </c>
      <c r="M906">
        <v>54</v>
      </c>
      <c r="N906">
        <v>15</v>
      </c>
      <c r="O906">
        <v>0</v>
      </c>
      <c r="P906">
        <v>7</v>
      </c>
      <c r="Q906">
        <v>32</v>
      </c>
      <c r="R906">
        <v>5</v>
      </c>
      <c r="S906">
        <v>1</v>
      </c>
      <c r="T906">
        <v>20</v>
      </c>
      <c r="U906">
        <v>40</v>
      </c>
      <c r="V906">
        <v>0.23899999999999999</v>
      </c>
      <c r="W906">
        <v>0.311</v>
      </c>
      <c r="X906">
        <v>0.39800000000000002</v>
      </c>
      <c r="Y906">
        <v>0.70899999999999996</v>
      </c>
      <c r="Z906">
        <v>90</v>
      </c>
      <c r="AA906">
        <v>5</v>
      </c>
      <c r="AB906">
        <v>4</v>
      </c>
      <c r="AC906">
        <v>0</v>
      </c>
      <c r="AD906">
        <v>1</v>
      </c>
      <c r="AE906">
        <v>3</v>
      </c>
      <c r="AF906">
        <v>4</v>
      </c>
      <c r="AG906">
        <v>0.26100000000000001</v>
      </c>
      <c r="AH906">
        <v>86</v>
      </c>
      <c r="AI906">
        <v>101</v>
      </c>
      <c r="AJ906" t="s">
        <v>810</v>
      </c>
    </row>
    <row r="907" spans="1:36" x14ac:dyDescent="0.45">
      <c r="A907">
        <v>906</v>
      </c>
      <c r="C907" t="s">
        <v>354</v>
      </c>
      <c r="D907" t="str">
        <f t="shared" si="14"/>
        <v>Marcell Ozuna2018</v>
      </c>
      <c r="E907" t="s">
        <v>1395</v>
      </c>
      <c r="F907">
        <v>2018</v>
      </c>
      <c r="G907">
        <v>58</v>
      </c>
      <c r="H907">
        <v>251</v>
      </c>
      <c r="I907">
        <v>628</v>
      </c>
      <c r="J907">
        <v>58</v>
      </c>
      <c r="K907">
        <v>231</v>
      </c>
      <c r="L907">
        <v>31</v>
      </c>
      <c r="M907">
        <v>69</v>
      </c>
      <c r="N907">
        <v>7</v>
      </c>
      <c r="O907">
        <v>1</v>
      </c>
      <c r="P907">
        <v>13</v>
      </c>
      <c r="Q907">
        <v>39</v>
      </c>
      <c r="R907">
        <v>1</v>
      </c>
      <c r="S907">
        <v>0</v>
      </c>
      <c r="T907">
        <v>17</v>
      </c>
      <c r="U907">
        <v>37</v>
      </c>
      <c r="V907">
        <v>0.29899999999999999</v>
      </c>
      <c r="W907">
        <v>0.35099999999999998</v>
      </c>
      <c r="X907">
        <v>0.50700000000000001</v>
      </c>
      <c r="Y907">
        <v>0.85699999999999998</v>
      </c>
      <c r="Z907">
        <v>117</v>
      </c>
      <c r="AA907">
        <v>3</v>
      </c>
      <c r="AB907">
        <v>2</v>
      </c>
      <c r="AC907">
        <v>0</v>
      </c>
      <c r="AD907">
        <v>1</v>
      </c>
      <c r="AE907">
        <v>2</v>
      </c>
      <c r="AF907">
        <v>1</v>
      </c>
      <c r="AG907">
        <v>0.308</v>
      </c>
      <c r="AH907">
        <v>125</v>
      </c>
      <c r="AI907">
        <v>133</v>
      </c>
      <c r="AJ907" t="s">
        <v>355</v>
      </c>
    </row>
    <row r="908" spans="1:36" x14ac:dyDescent="0.45">
      <c r="A908">
        <v>907</v>
      </c>
      <c r="C908" t="s">
        <v>1039</v>
      </c>
      <c r="D908" t="str">
        <f t="shared" si="14"/>
        <v>Aramis Ramírez2014</v>
      </c>
      <c r="E908" t="s">
        <v>1395</v>
      </c>
      <c r="F908">
        <v>2014</v>
      </c>
      <c r="G908">
        <v>63</v>
      </c>
      <c r="H908">
        <v>251</v>
      </c>
      <c r="I908">
        <v>531</v>
      </c>
      <c r="J908">
        <v>62</v>
      </c>
      <c r="K908">
        <v>237</v>
      </c>
      <c r="L908">
        <v>16</v>
      </c>
      <c r="M908">
        <v>67</v>
      </c>
      <c r="N908">
        <v>12</v>
      </c>
      <c r="O908">
        <v>1</v>
      </c>
      <c r="P908">
        <v>4</v>
      </c>
      <c r="Q908">
        <v>23</v>
      </c>
      <c r="R908">
        <v>0</v>
      </c>
      <c r="S908">
        <v>0</v>
      </c>
      <c r="T908">
        <v>9</v>
      </c>
      <c r="U908">
        <v>36</v>
      </c>
      <c r="V908">
        <v>0.28299999999999997</v>
      </c>
      <c r="W908">
        <v>0.32300000000000001</v>
      </c>
      <c r="X908">
        <v>0.39200000000000002</v>
      </c>
      <c r="Y908">
        <v>0.71499999999999997</v>
      </c>
      <c r="Z908">
        <v>93</v>
      </c>
      <c r="AA908">
        <v>10</v>
      </c>
      <c r="AB908">
        <v>5</v>
      </c>
      <c r="AC908">
        <v>0</v>
      </c>
      <c r="AD908">
        <v>0</v>
      </c>
      <c r="AE908">
        <v>1</v>
      </c>
      <c r="AF908">
        <v>1</v>
      </c>
      <c r="AG908">
        <v>0.32</v>
      </c>
      <c r="AH908">
        <v>90</v>
      </c>
      <c r="AI908">
        <v>107</v>
      </c>
      <c r="AJ908" t="s">
        <v>1040</v>
      </c>
    </row>
    <row r="909" spans="1:36" x14ac:dyDescent="0.45">
      <c r="A909">
        <v>908</v>
      </c>
      <c r="C909" t="s">
        <v>1103</v>
      </c>
      <c r="D909" t="str">
        <f t="shared" si="14"/>
        <v>Harold Ramírez2019</v>
      </c>
      <c r="E909" t="s">
        <v>1395</v>
      </c>
      <c r="F909">
        <v>2019</v>
      </c>
      <c r="G909">
        <v>70</v>
      </c>
      <c r="H909">
        <v>251</v>
      </c>
      <c r="I909">
        <v>446</v>
      </c>
      <c r="J909">
        <v>56</v>
      </c>
      <c r="K909">
        <v>235</v>
      </c>
      <c r="L909">
        <v>29</v>
      </c>
      <c r="M909">
        <v>62</v>
      </c>
      <c r="N909">
        <v>11</v>
      </c>
      <c r="O909">
        <v>3</v>
      </c>
      <c r="P909">
        <v>8</v>
      </c>
      <c r="Q909">
        <v>30</v>
      </c>
      <c r="R909">
        <v>0</v>
      </c>
      <c r="S909">
        <v>1</v>
      </c>
      <c r="T909">
        <v>10</v>
      </c>
      <c r="U909">
        <v>51</v>
      </c>
      <c r="V909">
        <v>0.26400000000000001</v>
      </c>
      <c r="W909">
        <v>0.30399999999999999</v>
      </c>
      <c r="X909">
        <v>0.438</v>
      </c>
      <c r="Y909">
        <v>0.74199999999999999</v>
      </c>
      <c r="Z909">
        <v>103</v>
      </c>
      <c r="AA909">
        <v>3</v>
      </c>
      <c r="AB909">
        <v>4</v>
      </c>
      <c r="AC909">
        <v>0</v>
      </c>
      <c r="AD909">
        <v>1</v>
      </c>
      <c r="AE909">
        <v>1</v>
      </c>
      <c r="AF909">
        <v>5</v>
      </c>
      <c r="AG909">
        <v>0.30499999999999999</v>
      </c>
      <c r="AH909">
        <v>103</v>
      </c>
      <c r="AI909">
        <v>94</v>
      </c>
      <c r="AJ909" t="s">
        <v>1104</v>
      </c>
    </row>
    <row r="910" spans="1:36" x14ac:dyDescent="0.45">
      <c r="A910">
        <v>909</v>
      </c>
      <c r="C910" t="s">
        <v>46</v>
      </c>
      <c r="D910" t="str">
        <f t="shared" si="14"/>
        <v>George Springer2017</v>
      </c>
      <c r="E910" t="s">
        <v>1395</v>
      </c>
      <c r="F910">
        <v>2017</v>
      </c>
      <c r="G910">
        <v>57</v>
      </c>
      <c r="H910">
        <v>251</v>
      </c>
      <c r="I910">
        <v>629</v>
      </c>
      <c r="J910">
        <v>55</v>
      </c>
      <c r="K910">
        <v>212</v>
      </c>
      <c r="L910">
        <v>36</v>
      </c>
      <c r="M910">
        <v>51</v>
      </c>
      <c r="N910">
        <v>8</v>
      </c>
      <c r="O910">
        <v>0</v>
      </c>
      <c r="P910">
        <v>7</v>
      </c>
      <c r="Q910">
        <v>24</v>
      </c>
      <c r="R910">
        <v>3</v>
      </c>
      <c r="S910">
        <v>3</v>
      </c>
      <c r="T910">
        <v>30</v>
      </c>
      <c r="U910">
        <v>28</v>
      </c>
      <c r="V910">
        <v>0.24099999999999999</v>
      </c>
      <c r="W910">
        <v>0.34699999999999998</v>
      </c>
      <c r="X910">
        <v>0.377</v>
      </c>
      <c r="Y910">
        <v>0.72399999999999998</v>
      </c>
      <c r="Z910">
        <v>80</v>
      </c>
      <c r="AA910">
        <v>5</v>
      </c>
      <c r="AB910">
        <v>6</v>
      </c>
      <c r="AC910">
        <v>0</v>
      </c>
      <c r="AD910">
        <v>3</v>
      </c>
      <c r="AE910">
        <v>1</v>
      </c>
      <c r="AF910">
        <v>5</v>
      </c>
      <c r="AG910">
        <v>0.24399999999999999</v>
      </c>
      <c r="AH910">
        <v>67</v>
      </c>
      <c r="AI910">
        <v>95</v>
      </c>
      <c r="AJ910" t="s">
        <v>47</v>
      </c>
    </row>
    <row r="911" spans="1:36" x14ac:dyDescent="0.45">
      <c r="A911">
        <v>910</v>
      </c>
      <c r="C911" t="s">
        <v>140</v>
      </c>
      <c r="D911" t="str">
        <f t="shared" si="14"/>
        <v>Trevor Story2018</v>
      </c>
      <c r="E911" t="s">
        <v>1395</v>
      </c>
      <c r="F911">
        <v>2018</v>
      </c>
      <c r="G911">
        <v>62</v>
      </c>
      <c r="H911">
        <v>251</v>
      </c>
      <c r="I911">
        <v>656</v>
      </c>
      <c r="J911">
        <v>61</v>
      </c>
      <c r="K911">
        <v>232</v>
      </c>
      <c r="L911">
        <v>38</v>
      </c>
      <c r="M911">
        <v>67</v>
      </c>
      <c r="N911">
        <v>15</v>
      </c>
      <c r="O911">
        <v>1</v>
      </c>
      <c r="P911">
        <v>17</v>
      </c>
      <c r="Q911">
        <v>40</v>
      </c>
      <c r="R911">
        <v>15</v>
      </c>
      <c r="S911">
        <v>2</v>
      </c>
      <c r="T911">
        <v>16</v>
      </c>
      <c r="U911">
        <v>66</v>
      </c>
      <c r="V911">
        <v>0.28899999999999998</v>
      </c>
      <c r="W911">
        <v>0.33900000000000002</v>
      </c>
      <c r="X911">
        <v>0.58199999999999996</v>
      </c>
      <c r="Y911">
        <v>0.92100000000000004</v>
      </c>
      <c r="Z911">
        <v>135</v>
      </c>
      <c r="AA911">
        <v>6</v>
      </c>
      <c r="AB911">
        <v>2</v>
      </c>
      <c r="AC911">
        <v>0</v>
      </c>
      <c r="AD911">
        <v>1</v>
      </c>
      <c r="AE911">
        <v>2</v>
      </c>
      <c r="AF911">
        <v>3</v>
      </c>
      <c r="AG911">
        <v>0.33300000000000002</v>
      </c>
      <c r="AH911">
        <v>100</v>
      </c>
      <c r="AI911">
        <v>148</v>
      </c>
      <c r="AJ911" t="s">
        <v>141</v>
      </c>
    </row>
    <row r="912" spans="1:36" x14ac:dyDescent="0.45">
      <c r="A912">
        <v>911</v>
      </c>
      <c r="C912" t="s">
        <v>977</v>
      </c>
      <c r="D912" t="str">
        <f t="shared" si="14"/>
        <v>Leody Taveras2022</v>
      </c>
      <c r="E912" t="s">
        <v>1395</v>
      </c>
      <c r="F912">
        <v>2022</v>
      </c>
      <c r="G912">
        <v>69</v>
      </c>
      <c r="H912">
        <v>251</v>
      </c>
      <c r="I912">
        <v>341</v>
      </c>
      <c r="J912">
        <v>63</v>
      </c>
      <c r="K912">
        <v>229</v>
      </c>
      <c r="L912">
        <v>25</v>
      </c>
      <c r="M912">
        <v>53</v>
      </c>
      <c r="N912">
        <v>5</v>
      </c>
      <c r="O912">
        <v>2</v>
      </c>
      <c r="P912">
        <v>2</v>
      </c>
      <c r="Q912">
        <v>19</v>
      </c>
      <c r="R912">
        <v>6</v>
      </c>
      <c r="S912">
        <v>3</v>
      </c>
      <c r="T912">
        <v>17</v>
      </c>
      <c r="U912">
        <v>66</v>
      </c>
      <c r="V912">
        <v>0.23100000000000001</v>
      </c>
      <c r="W912">
        <v>0.28799999999999998</v>
      </c>
      <c r="X912">
        <v>0.29699999999999999</v>
      </c>
      <c r="Y912">
        <v>0.58499999999999996</v>
      </c>
      <c r="Z912">
        <v>68</v>
      </c>
      <c r="AA912">
        <v>0</v>
      </c>
      <c r="AB912">
        <v>2</v>
      </c>
      <c r="AC912">
        <v>1</v>
      </c>
      <c r="AD912">
        <v>2</v>
      </c>
      <c r="AE912">
        <v>0</v>
      </c>
      <c r="AF912">
        <v>1</v>
      </c>
      <c r="AG912">
        <v>0.313</v>
      </c>
      <c r="AH912">
        <v>74</v>
      </c>
      <c r="AI912">
        <v>68</v>
      </c>
      <c r="AJ912" t="s">
        <v>978</v>
      </c>
    </row>
    <row r="913" spans="1:36" x14ac:dyDescent="0.45">
      <c r="A913">
        <v>912</v>
      </c>
      <c r="C913" t="s">
        <v>358</v>
      </c>
      <c r="D913" t="str">
        <f t="shared" si="14"/>
        <v>Mark Trumbo2015</v>
      </c>
      <c r="E913" t="s">
        <v>1395</v>
      </c>
      <c r="F913">
        <v>2015</v>
      </c>
      <c r="G913">
        <v>66</v>
      </c>
      <c r="H913">
        <v>251</v>
      </c>
      <c r="I913">
        <v>545</v>
      </c>
      <c r="J913">
        <v>63</v>
      </c>
      <c r="K913">
        <v>229</v>
      </c>
      <c r="L913">
        <v>32</v>
      </c>
      <c r="M913">
        <v>65</v>
      </c>
      <c r="N913">
        <v>10</v>
      </c>
      <c r="O913">
        <v>0</v>
      </c>
      <c r="P913">
        <v>11</v>
      </c>
      <c r="Q913">
        <v>32</v>
      </c>
      <c r="R913">
        <v>0</v>
      </c>
      <c r="S913">
        <v>0</v>
      </c>
      <c r="T913">
        <v>21</v>
      </c>
      <c r="U913">
        <v>62</v>
      </c>
      <c r="V913">
        <v>0.28399999999999997</v>
      </c>
      <c r="W913">
        <v>0.34300000000000003</v>
      </c>
      <c r="X913">
        <v>0.47199999999999998</v>
      </c>
      <c r="Y913">
        <v>0.81399999999999995</v>
      </c>
      <c r="Z913">
        <v>108</v>
      </c>
      <c r="AA913">
        <v>2</v>
      </c>
      <c r="AB913">
        <v>0</v>
      </c>
      <c r="AC913">
        <v>0</v>
      </c>
      <c r="AD913">
        <v>1</v>
      </c>
      <c r="AE913">
        <v>1</v>
      </c>
      <c r="AF913">
        <v>3</v>
      </c>
      <c r="AG913">
        <v>0.34399999999999997</v>
      </c>
      <c r="AH913">
        <v>116</v>
      </c>
      <c r="AI913">
        <v>121</v>
      </c>
      <c r="AJ913" t="s">
        <v>359</v>
      </c>
    </row>
    <row r="914" spans="1:36" x14ac:dyDescent="0.45">
      <c r="A914">
        <v>913</v>
      </c>
      <c r="C914" t="s">
        <v>771</v>
      </c>
      <c r="D914" t="str">
        <f t="shared" si="14"/>
        <v>Stephen Vogt2016</v>
      </c>
      <c r="E914" t="s">
        <v>1395</v>
      </c>
      <c r="F914">
        <v>2016</v>
      </c>
      <c r="G914">
        <v>65</v>
      </c>
      <c r="H914">
        <v>251</v>
      </c>
      <c r="I914">
        <v>532</v>
      </c>
      <c r="J914">
        <v>59</v>
      </c>
      <c r="K914">
        <v>230</v>
      </c>
      <c r="L914">
        <v>24</v>
      </c>
      <c r="M914">
        <v>51</v>
      </c>
      <c r="N914">
        <v>12</v>
      </c>
      <c r="O914">
        <v>0</v>
      </c>
      <c r="P914">
        <v>7</v>
      </c>
      <c r="Q914">
        <v>29</v>
      </c>
      <c r="R914">
        <v>0</v>
      </c>
      <c r="S914">
        <v>0</v>
      </c>
      <c r="T914">
        <v>20</v>
      </c>
      <c r="U914">
        <v>42</v>
      </c>
      <c r="V914">
        <v>0.222</v>
      </c>
      <c r="W914">
        <v>0.28699999999999998</v>
      </c>
      <c r="X914">
        <v>0.36499999999999999</v>
      </c>
      <c r="Y914">
        <v>0.65200000000000002</v>
      </c>
      <c r="Z914">
        <v>84</v>
      </c>
      <c r="AA914">
        <v>2</v>
      </c>
      <c r="AB914">
        <v>1</v>
      </c>
      <c r="AC914">
        <v>0</v>
      </c>
      <c r="AD914">
        <v>0</v>
      </c>
      <c r="AE914">
        <v>2</v>
      </c>
      <c r="AF914">
        <v>5</v>
      </c>
      <c r="AG914">
        <v>0.24299999999999999</v>
      </c>
      <c r="AH914">
        <v>84</v>
      </c>
      <c r="AI914">
        <v>78</v>
      </c>
      <c r="AJ914" t="s">
        <v>772</v>
      </c>
    </row>
    <row r="915" spans="1:36" x14ac:dyDescent="0.45">
      <c r="A915">
        <v>914</v>
      </c>
      <c r="C915" t="s">
        <v>523</v>
      </c>
      <c r="D915" t="str">
        <f t="shared" si="14"/>
        <v>Patrick Wisdom2021</v>
      </c>
      <c r="E915" t="s">
        <v>1395</v>
      </c>
      <c r="F915">
        <v>2021</v>
      </c>
      <c r="G915">
        <v>63</v>
      </c>
      <c r="H915">
        <v>251</v>
      </c>
      <c r="I915">
        <v>375</v>
      </c>
      <c r="J915">
        <v>57</v>
      </c>
      <c r="K915">
        <v>223</v>
      </c>
      <c r="L915">
        <v>33</v>
      </c>
      <c r="M915">
        <v>47</v>
      </c>
      <c r="N915">
        <v>9</v>
      </c>
      <c r="O915">
        <v>0</v>
      </c>
      <c r="P915">
        <v>16</v>
      </c>
      <c r="Q915">
        <v>38</v>
      </c>
      <c r="R915">
        <v>2</v>
      </c>
      <c r="S915">
        <v>0</v>
      </c>
      <c r="T915">
        <v>24</v>
      </c>
      <c r="U915">
        <v>105</v>
      </c>
      <c r="V915">
        <v>0.21099999999999999</v>
      </c>
      <c r="W915">
        <v>0.29599999999999999</v>
      </c>
      <c r="X915">
        <v>0.46600000000000003</v>
      </c>
      <c r="Y915">
        <v>0.76200000000000001</v>
      </c>
      <c r="Z915">
        <v>104</v>
      </c>
      <c r="AA915">
        <v>6</v>
      </c>
      <c r="AB915">
        <v>3</v>
      </c>
      <c r="AC915">
        <v>0</v>
      </c>
      <c r="AD915">
        <v>0</v>
      </c>
      <c r="AE915">
        <v>1</v>
      </c>
      <c r="AF915">
        <v>2</v>
      </c>
      <c r="AG915">
        <v>0.30399999999999999</v>
      </c>
      <c r="AH915">
        <v>87</v>
      </c>
      <c r="AI915">
        <v>104</v>
      </c>
      <c r="AJ915" t="s">
        <v>524</v>
      </c>
    </row>
    <row r="916" spans="1:36" x14ac:dyDescent="0.45">
      <c r="A916">
        <v>915</v>
      </c>
      <c r="C916" t="s">
        <v>619</v>
      </c>
      <c r="D916" t="str">
        <f t="shared" si="14"/>
        <v>Jesús Aguilar2018</v>
      </c>
      <c r="E916" t="s">
        <v>1395</v>
      </c>
      <c r="F916">
        <v>2018</v>
      </c>
      <c r="G916">
        <v>62</v>
      </c>
      <c r="H916">
        <v>250</v>
      </c>
      <c r="I916">
        <v>566</v>
      </c>
      <c r="J916">
        <v>55</v>
      </c>
      <c r="K916">
        <v>220</v>
      </c>
      <c r="L916">
        <v>31</v>
      </c>
      <c r="M916">
        <v>54</v>
      </c>
      <c r="N916">
        <v>9</v>
      </c>
      <c r="O916">
        <v>0</v>
      </c>
      <c r="P916">
        <v>11</v>
      </c>
      <c r="Q916">
        <v>38</v>
      </c>
      <c r="R916">
        <v>0</v>
      </c>
      <c r="S916">
        <v>0</v>
      </c>
      <c r="T916">
        <v>25</v>
      </c>
      <c r="U916">
        <v>60</v>
      </c>
      <c r="V916">
        <v>0.246</v>
      </c>
      <c r="W916">
        <v>0.32400000000000001</v>
      </c>
      <c r="X916">
        <v>0.436</v>
      </c>
      <c r="Y916">
        <v>0.76</v>
      </c>
      <c r="Z916">
        <v>96</v>
      </c>
      <c r="AA916">
        <v>12</v>
      </c>
      <c r="AB916">
        <v>2</v>
      </c>
      <c r="AC916">
        <v>0</v>
      </c>
      <c r="AD916">
        <v>3</v>
      </c>
      <c r="AE916">
        <v>3</v>
      </c>
      <c r="AF916">
        <v>0</v>
      </c>
      <c r="AG916">
        <v>0.28299999999999997</v>
      </c>
      <c r="AH916">
        <v>73</v>
      </c>
      <c r="AI916">
        <v>108</v>
      </c>
      <c r="AJ916" t="s">
        <v>620</v>
      </c>
    </row>
    <row r="917" spans="1:36" x14ac:dyDescent="0.45">
      <c r="A917">
        <v>916</v>
      </c>
      <c r="C917" t="s">
        <v>210</v>
      </c>
      <c r="D917" t="str">
        <f t="shared" si="14"/>
        <v>Nolan Arenado2022</v>
      </c>
      <c r="E917" t="s">
        <v>1395</v>
      </c>
      <c r="F917">
        <v>2022</v>
      </c>
      <c r="G917">
        <v>60</v>
      </c>
      <c r="H917">
        <v>250</v>
      </c>
      <c r="I917">
        <v>620</v>
      </c>
      <c r="J917">
        <v>60</v>
      </c>
      <c r="K917">
        <v>226</v>
      </c>
      <c r="L917">
        <v>32</v>
      </c>
      <c r="M917">
        <v>66</v>
      </c>
      <c r="N917">
        <v>21</v>
      </c>
      <c r="O917">
        <v>0</v>
      </c>
      <c r="P917">
        <v>12</v>
      </c>
      <c r="Q917">
        <v>44</v>
      </c>
      <c r="R917">
        <v>4</v>
      </c>
      <c r="S917">
        <v>0</v>
      </c>
      <c r="T917">
        <v>19</v>
      </c>
      <c r="U917">
        <v>24</v>
      </c>
      <c r="V917">
        <v>0.29199999999999998</v>
      </c>
      <c r="W917">
        <v>0.35599999999999998</v>
      </c>
      <c r="X917">
        <v>0.54400000000000004</v>
      </c>
      <c r="Y917">
        <v>0.9</v>
      </c>
      <c r="Z917">
        <v>123</v>
      </c>
      <c r="AA917">
        <v>5</v>
      </c>
      <c r="AB917">
        <v>4</v>
      </c>
      <c r="AC917">
        <v>0</v>
      </c>
      <c r="AD917">
        <v>1</v>
      </c>
      <c r="AE917">
        <v>1</v>
      </c>
      <c r="AF917">
        <v>0</v>
      </c>
      <c r="AG917">
        <v>0.28299999999999997</v>
      </c>
      <c r="AH917">
        <v>102</v>
      </c>
      <c r="AI917">
        <v>152</v>
      </c>
      <c r="AJ917" t="s">
        <v>211</v>
      </c>
    </row>
    <row r="918" spans="1:36" x14ac:dyDescent="0.45">
      <c r="A918">
        <v>917</v>
      </c>
      <c r="C918" t="s">
        <v>258</v>
      </c>
      <c r="D918" t="str">
        <f t="shared" si="14"/>
        <v>Michael Brantley2015</v>
      </c>
      <c r="E918" t="s">
        <v>1395</v>
      </c>
      <c r="F918">
        <v>2015</v>
      </c>
      <c r="G918">
        <v>58</v>
      </c>
      <c r="H918">
        <v>250</v>
      </c>
      <c r="I918">
        <v>596</v>
      </c>
      <c r="J918">
        <v>56</v>
      </c>
      <c r="K918">
        <v>224</v>
      </c>
      <c r="L918">
        <v>33</v>
      </c>
      <c r="M918">
        <v>75</v>
      </c>
      <c r="N918">
        <v>21</v>
      </c>
      <c r="O918">
        <v>0</v>
      </c>
      <c r="P918">
        <v>10</v>
      </c>
      <c r="Q918">
        <v>38</v>
      </c>
      <c r="R918">
        <v>6</v>
      </c>
      <c r="S918">
        <v>0</v>
      </c>
      <c r="T918">
        <v>23</v>
      </c>
      <c r="U918">
        <v>25</v>
      </c>
      <c r="V918">
        <v>0.33500000000000002</v>
      </c>
      <c r="W918">
        <v>0.4</v>
      </c>
      <c r="X918">
        <v>0.56299999999999994</v>
      </c>
      <c r="Y918">
        <v>0.96299999999999997</v>
      </c>
      <c r="Z918">
        <v>126</v>
      </c>
      <c r="AA918">
        <v>6</v>
      </c>
      <c r="AB918">
        <v>2</v>
      </c>
      <c r="AC918">
        <v>0</v>
      </c>
      <c r="AD918">
        <v>1</v>
      </c>
      <c r="AE918">
        <v>3</v>
      </c>
      <c r="AF918">
        <v>2</v>
      </c>
      <c r="AG918">
        <v>0.34200000000000003</v>
      </c>
      <c r="AH918">
        <v>123</v>
      </c>
      <c r="AI918">
        <v>161</v>
      </c>
      <c r="AJ918" t="s">
        <v>259</v>
      </c>
    </row>
    <row r="919" spans="1:36" x14ac:dyDescent="0.45">
      <c r="A919">
        <v>918</v>
      </c>
      <c r="C919" t="s">
        <v>897</v>
      </c>
      <c r="D919" t="str">
        <f t="shared" si="14"/>
        <v>Seth Brown2022</v>
      </c>
      <c r="E919" t="s">
        <v>1395</v>
      </c>
      <c r="F919">
        <v>2022</v>
      </c>
      <c r="G919">
        <v>64</v>
      </c>
      <c r="H919">
        <v>250</v>
      </c>
      <c r="I919">
        <v>555</v>
      </c>
      <c r="J919">
        <v>59</v>
      </c>
      <c r="K919">
        <v>217</v>
      </c>
      <c r="L919">
        <v>28</v>
      </c>
      <c r="M919">
        <v>54</v>
      </c>
      <c r="N919">
        <v>9</v>
      </c>
      <c r="O919">
        <v>1</v>
      </c>
      <c r="P919">
        <v>15</v>
      </c>
      <c r="Q919">
        <v>35</v>
      </c>
      <c r="R919">
        <v>4</v>
      </c>
      <c r="S919">
        <v>1</v>
      </c>
      <c r="T919">
        <v>32</v>
      </c>
      <c r="U919">
        <v>67</v>
      </c>
      <c r="V919">
        <v>0.249</v>
      </c>
      <c r="W919">
        <v>0.34799999999999998</v>
      </c>
      <c r="X919">
        <v>0.50700000000000001</v>
      </c>
      <c r="Y919">
        <v>0.85499999999999998</v>
      </c>
      <c r="Z919">
        <v>110</v>
      </c>
      <c r="AA919">
        <v>3</v>
      </c>
      <c r="AB919">
        <v>1</v>
      </c>
      <c r="AC919">
        <v>0</v>
      </c>
      <c r="AD919">
        <v>0</v>
      </c>
      <c r="AE919">
        <v>2</v>
      </c>
      <c r="AF919">
        <v>1</v>
      </c>
      <c r="AG919">
        <v>0.28899999999999998</v>
      </c>
      <c r="AH919">
        <v>128</v>
      </c>
      <c r="AI919">
        <v>140</v>
      </c>
      <c r="AJ919" t="s">
        <v>898</v>
      </c>
    </row>
    <row r="920" spans="1:36" x14ac:dyDescent="0.45">
      <c r="A920">
        <v>919</v>
      </c>
      <c r="C920" t="s">
        <v>116</v>
      </c>
      <c r="D920" t="str">
        <f t="shared" si="14"/>
        <v>Nick Castellanos2014</v>
      </c>
      <c r="E920" t="s">
        <v>1395</v>
      </c>
      <c r="F920">
        <v>2014</v>
      </c>
      <c r="G920">
        <v>64</v>
      </c>
      <c r="H920">
        <v>250</v>
      </c>
      <c r="I920">
        <v>579</v>
      </c>
      <c r="J920">
        <v>61</v>
      </c>
      <c r="K920">
        <v>231</v>
      </c>
      <c r="L920">
        <v>21</v>
      </c>
      <c r="M920">
        <v>59</v>
      </c>
      <c r="N920">
        <v>11</v>
      </c>
      <c r="O920">
        <v>3</v>
      </c>
      <c r="P920">
        <v>5</v>
      </c>
      <c r="Q920">
        <v>32</v>
      </c>
      <c r="R920">
        <v>0</v>
      </c>
      <c r="S920">
        <v>1</v>
      </c>
      <c r="T920">
        <v>16</v>
      </c>
      <c r="U920">
        <v>66</v>
      </c>
      <c r="V920">
        <v>0.255</v>
      </c>
      <c r="W920">
        <v>0.30399999999999999</v>
      </c>
      <c r="X920">
        <v>0.39400000000000002</v>
      </c>
      <c r="Y920">
        <v>0.69799999999999995</v>
      </c>
      <c r="Z920">
        <v>91</v>
      </c>
      <c r="AA920">
        <v>4</v>
      </c>
      <c r="AB920">
        <v>1</v>
      </c>
      <c r="AC920">
        <v>0</v>
      </c>
      <c r="AD920">
        <v>2</v>
      </c>
      <c r="AE920">
        <v>3</v>
      </c>
      <c r="AF920">
        <v>1</v>
      </c>
      <c r="AG920">
        <v>0.33300000000000002</v>
      </c>
      <c r="AH920">
        <v>99</v>
      </c>
      <c r="AI920">
        <v>101</v>
      </c>
      <c r="AJ920" t="s">
        <v>117</v>
      </c>
    </row>
    <row r="921" spans="1:36" x14ac:dyDescent="0.45">
      <c r="A921">
        <v>920</v>
      </c>
      <c r="C921" t="s">
        <v>268</v>
      </c>
      <c r="D921" t="str">
        <f t="shared" si="14"/>
        <v>Didi Gregorius2019</v>
      </c>
      <c r="E921" t="s">
        <v>1395</v>
      </c>
      <c r="F921">
        <v>2019</v>
      </c>
      <c r="G921">
        <v>60</v>
      </c>
      <c r="H921">
        <v>250</v>
      </c>
      <c r="I921">
        <v>344</v>
      </c>
      <c r="J921">
        <v>58</v>
      </c>
      <c r="K921">
        <v>233</v>
      </c>
      <c r="L921">
        <v>33</v>
      </c>
      <c r="M921">
        <v>52</v>
      </c>
      <c r="N921">
        <v>12</v>
      </c>
      <c r="O921">
        <v>2</v>
      </c>
      <c r="P921">
        <v>12</v>
      </c>
      <c r="Q921">
        <v>52</v>
      </c>
      <c r="R921">
        <v>1</v>
      </c>
      <c r="S921">
        <v>0</v>
      </c>
      <c r="T921">
        <v>14</v>
      </c>
      <c r="U921">
        <v>36</v>
      </c>
      <c r="V921">
        <v>0.223</v>
      </c>
      <c r="W921">
        <v>0.26800000000000002</v>
      </c>
      <c r="X921">
        <v>0.44600000000000001</v>
      </c>
      <c r="Y921">
        <v>0.71399999999999997</v>
      </c>
      <c r="Z921">
        <v>104</v>
      </c>
      <c r="AA921">
        <v>4</v>
      </c>
      <c r="AB921">
        <v>1</v>
      </c>
      <c r="AC921">
        <v>0</v>
      </c>
      <c r="AD921">
        <v>2</v>
      </c>
      <c r="AE921">
        <v>1</v>
      </c>
      <c r="AF921">
        <v>3</v>
      </c>
      <c r="AG921">
        <v>0.214</v>
      </c>
      <c r="AH921">
        <v>98</v>
      </c>
      <c r="AI921">
        <v>85</v>
      </c>
      <c r="AJ921" t="s">
        <v>269</v>
      </c>
    </row>
    <row r="922" spans="1:36" x14ac:dyDescent="0.45">
      <c r="A922">
        <v>921</v>
      </c>
      <c r="C922" t="s">
        <v>545</v>
      </c>
      <c r="D922" t="str">
        <f t="shared" si="14"/>
        <v>Yuli Gurriel2021</v>
      </c>
      <c r="E922" t="s">
        <v>1395</v>
      </c>
      <c r="F922">
        <v>2021</v>
      </c>
      <c r="G922">
        <v>59</v>
      </c>
      <c r="H922">
        <v>250</v>
      </c>
      <c r="I922">
        <v>605</v>
      </c>
      <c r="J922">
        <v>56</v>
      </c>
      <c r="K922">
        <v>223</v>
      </c>
      <c r="L922">
        <v>39</v>
      </c>
      <c r="M922">
        <v>73</v>
      </c>
      <c r="N922">
        <v>12</v>
      </c>
      <c r="O922">
        <v>0</v>
      </c>
      <c r="P922">
        <v>5</v>
      </c>
      <c r="Q922">
        <v>27</v>
      </c>
      <c r="R922">
        <v>0</v>
      </c>
      <c r="S922">
        <v>0</v>
      </c>
      <c r="T922">
        <v>23</v>
      </c>
      <c r="U922">
        <v>34</v>
      </c>
      <c r="V922">
        <v>0.32700000000000001</v>
      </c>
      <c r="W922">
        <v>0.39200000000000002</v>
      </c>
      <c r="X922">
        <v>0.44800000000000001</v>
      </c>
      <c r="Y922">
        <v>0.84</v>
      </c>
      <c r="Z922">
        <v>100</v>
      </c>
      <c r="AA922">
        <v>7</v>
      </c>
      <c r="AB922">
        <v>2</v>
      </c>
      <c r="AC922">
        <v>0</v>
      </c>
      <c r="AD922">
        <v>2</v>
      </c>
      <c r="AE922">
        <v>1</v>
      </c>
      <c r="AF922">
        <v>0</v>
      </c>
      <c r="AG922">
        <v>0.36599999999999999</v>
      </c>
      <c r="AH922">
        <v>99</v>
      </c>
      <c r="AI922">
        <v>129</v>
      </c>
      <c r="AJ922" t="s">
        <v>546</v>
      </c>
    </row>
    <row r="923" spans="1:36" x14ac:dyDescent="0.45">
      <c r="A923">
        <v>922</v>
      </c>
      <c r="C923" t="s">
        <v>657</v>
      </c>
      <c r="D923" t="str">
        <f t="shared" si="14"/>
        <v>Buster Posey2017</v>
      </c>
      <c r="E923" t="s">
        <v>1395</v>
      </c>
      <c r="F923">
        <v>2017</v>
      </c>
      <c r="G923">
        <v>63</v>
      </c>
      <c r="H923">
        <v>250</v>
      </c>
      <c r="I923">
        <v>568</v>
      </c>
      <c r="J923">
        <v>60</v>
      </c>
      <c r="K923">
        <v>219</v>
      </c>
      <c r="L923">
        <v>26</v>
      </c>
      <c r="M923">
        <v>69</v>
      </c>
      <c r="N923">
        <v>16</v>
      </c>
      <c r="O923">
        <v>0</v>
      </c>
      <c r="P923">
        <v>2</v>
      </c>
      <c r="Q923">
        <v>32</v>
      </c>
      <c r="R923">
        <v>5</v>
      </c>
      <c r="S923">
        <v>1</v>
      </c>
      <c r="T923">
        <v>28</v>
      </c>
      <c r="U923">
        <v>33</v>
      </c>
      <c r="V923">
        <v>0.315</v>
      </c>
      <c r="W923">
        <v>0.39200000000000002</v>
      </c>
      <c r="X923">
        <v>0.41599999999999998</v>
      </c>
      <c r="Y923">
        <v>0.80800000000000005</v>
      </c>
      <c r="Z923">
        <v>91</v>
      </c>
      <c r="AA923">
        <v>7</v>
      </c>
      <c r="AB923">
        <v>1</v>
      </c>
      <c r="AC923">
        <v>0</v>
      </c>
      <c r="AD923">
        <v>2</v>
      </c>
      <c r="AE923">
        <v>9</v>
      </c>
      <c r="AF923">
        <v>2</v>
      </c>
      <c r="AG923">
        <v>0.36</v>
      </c>
      <c r="AH923">
        <v>88</v>
      </c>
      <c r="AI923">
        <v>118</v>
      </c>
      <c r="AJ923" t="s">
        <v>658</v>
      </c>
    </row>
    <row r="924" spans="1:36" x14ac:dyDescent="0.45">
      <c r="A924">
        <v>923</v>
      </c>
      <c r="C924" t="s">
        <v>118</v>
      </c>
      <c r="D924" t="str">
        <f t="shared" si="14"/>
        <v>Albert Pujols2019</v>
      </c>
      <c r="E924" t="s">
        <v>1395</v>
      </c>
      <c r="F924">
        <v>2019</v>
      </c>
      <c r="G924">
        <v>60</v>
      </c>
      <c r="H924">
        <v>250</v>
      </c>
      <c r="I924">
        <v>545</v>
      </c>
      <c r="J924">
        <v>59</v>
      </c>
      <c r="K924">
        <v>230</v>
      </c>
      <c r="L924">
        <v>25</v>
      </c>
      <c r="M924">
        <v>59</v>
      </c>
      <c r="N924">
        <v>11</v>
      </c>
      <c r="O924">
        <v>0</v>
      </c>
      <c r="P924">
        <v>10</v>
      </c>
      <c r="Q924">
        <v>48</v>
      </c>
      <c r="R924">
        <v>3</v>
      </c>
      <c r="S924">
        <v>0</v>
      </c>
      <c r="T924">
        <v>17</v>
      </c>
      <c r="U924">
        <v>33</v>
      </c>
      <c r="V924">
        <v>0.25700000000000001</v>
      </c>
      <c r="W924">
        <v>0.308</v>
      </c>
      <c r="X924">
        <v>0.435</v>
      </c>
      <c r="Y924">
        <v>0.74299999999999999</v>
      </c>
      <c r="Z924">
        <v>100</v>
      </c>
      <c r="AA924">
        <v>9</v>
      </c>
      <c r="AB924">
        <v>1</v>
      </c>
      <c r="AC924">
        <v>0</v>
      </c>
      <c r="AD924">
        <v>2</v>
      </c>
      <c r="AE924">
        <v>0</v>
      </c>
      <c r="AF924">
        <v>3</v>
      </c>
      <c r="AG924">
        <v>0.25900000000000001</v>
      </c>
      <c r="AH924">
        <v>102</v>
      </c>
      <c r="AI924">
        <v>95</v>
      </c>
      <c r="AJ924" t="s">
        <v>119</v>
      </c>
    </row>
    <row r="925" spans="1:36" x14ac:dyDescent="0.45">
      <c r="A925">
        <v>924</v>
      </c>
      <c r="C925" t="s">
        <v>232</v>
      </c>
      <c r="D925" t="str">
        <f t="shared" si="14"/>
        <v>Kyle Schwarber2015</v>
      </c>
      <c r="E925" t="s">
        <v>1395</v>
      </c>
      <c r="F925">
        <v>2015</v>
      </c>
      <c r="G925">
        <v>63</v>
      </c>
      <c r="H925">
        <v>250</v>
      </c>
      <c r="I925">
        <v>273</v>
      </c>
      <c r="J925">
        <v>54</v>
      </c>
      <c r="K925">
        <v>210</v>
      </c>
      <c r="L925">
        <v>46</v>
      </c>
      <c r="M925">
        <v>49</v>
      </c>
      <c r="N925">
        <v>6</v>
      </c>
      <c r="O925">
        <v>0</v>
      </c>
      <c r="P925">
        <v>15</v>
      </c>
      <c r="Q925">
        <v>37</v>
      </c>
      <c r="R925">
        <v>3</v>
      </c>
      <c r="S925">
        <v>3</v>
      </c>
      <c r="T925">
        <v>35</v>
      </c>
      <c r="U925">
        <v>69</v>
      </c>
      <c r="V925">
        <v>0.23300000000000001</v>
      </c>
      <c r="W925">
        <v>0.35199999999999998</v>
      </c>
      <c r="X925">
        <v>0.47599999999999998</v>
      </c>
      <c r="Y925">
        <v>0.82799999999999996</v>
      </c>
      <c r="Z925">
        <v>100</v>
      </c>
      <c r="AA925">
        <v>3</v>
      </c>
      <c r="AB925">
        <v>4</v>
      </c>
      <c r="AC925">
        <v>0</v>
      </c>
      <c r="AD925">
        <v>1</v>
      </c>
      <c r="AE925">
        <v>0</v>
      </c>
      <c r="AF925">
        <v>1</v>
      </c>
      <c r="AG925">
        <v>0.26800000000000002</v>
      </c>
      <c r="AH925">
        <v>97</v>
      </c>
      <c r="AI925">
        <v>125</v>
      </c>
      <c r="AJ925" t="s">
        <v>233</v>
      </c>
    </row>
    <row r="926" spans="1:36" x14ac:dyDescent="0.45">
      <c r="A926">
        <v>925</v>
      </c>
      <c r="C926" t="s">
        <v>376</v>
      </c>
      <c r="D926" t="str">
        <f t="shared" si="14"/>
        <v>Justin Turner2023</v>
      </c>
      <c r="E926" t="s">
        <v>1395</v>
      </c>
      <c r="F926">
        <v>2023</v>
      </c>
      <c r="G926">
        <v>59</v>
      </c>
      <c r="H926">
        <v>250</v>
      </c>
      <c r="I926">
        <v>626</v>
      </c>
      <c r="J926">
        <v>59</v>
      </c>
      <c r="K926">
        <v>225</v>
      </c>
      <c r="L926">
        <v>31</v>
      </c>
      <c r="M926">
        <v>58</v>
      </c>
      <c r="N926">
        <v>12</v>
      </c>
      <c r="O926">
        <v>0</v>
      </c>
      <c r="P926">
        <v>10</v>
      </c>
      <c r="Q926">
        <v>44</v>
      </c>
      <c r="R926">
        <v>0</v>
      </c>
      <c r="S926">
        <v>1</v>
      </c>
      <c r="T926">
        <v>17</v>
      </c>
      <c r="U926">
        <v>48</v>
      </c>
      <c r="V926">
        <v>0.25800000000000001</v>
      </c>
      <c r="W926">
        <v>0.32</v>
      </c>
      <c r="X926">
        <v>0.44400000000000001</v>
      </c>
      <c r="Y926">
        <v>0.76400000000000001</v>
      </c>
      <c r="Z926">
        <v>100</v>
      </c>
      <c r="AA926">
        <v>4</v>
      </c>
      <c r="AB926">
        <v>5</v>
      </c>
      <c r="AC926">
        <v>0</v>
      </c>
      <c r="AD926">
        <v>3</v>
      </c>
      <c r="AE926">
        <v>0</v>
      </c>
      <c r="AF926">
        <v>2</v>
      </c>
      <c r="AG926">
        <v>0.28199999999999997</v>
      </c>
      <c r="AH926">
        <v>90</v>
      </c>
      <c r="AI926">
        <v>106</v>
      </c>
      <c r="AJ926" t="s">
        <v>377</v>
      </c>
    </row>
    <row r="927" spans="1:36" x14ac:dyDescent="0.45">
      <c r="A927">
        <v>926</v>
      </c>
      <c r="C927" t="s">
        <v>1353</v>
      </c>
      <c r="D927" t="str">
        <f t="shared" si="14"/>
        <v>Alexi Amarista2014</v>
      </c>
      <c r="E927" t="s">
        <v>1395</v>
      </c>
      <c r="F927">
        <v>2014</v>
      </c>
      <c r="G927">
        <v>66</v>
      </c>
      <c r="H927">
        <v>249</v>
      </c>
      <c r="I927">
        <v>466</v>
      </c>
      <c r="J927">
        <v>61</v>
      </c>
      <c r="K927">
        <v>227</v>
      </c>
      <c r="L927">
        <v>22</v>
      </c>
      <c r="M927">
        <v>56</v>
      </c>
      <c r="N927">
        <v>5</v>
      </c>
      <c r="O927">
        <v>1</v>
      </c>
      <c r="P927">
        <v>2</v>
      </c>
      <c r="Q927">
        <v>24</v>
      </c>
      <c r="R927">
        <v>6</v>
      </c>
      <c r="S927">
        <v>0</v>
      </c>
      <c r="T927">
        <v>13</v>
      </c>
      <c r="U927">
        <v>38</v>
      </c>
      <c r="V927">
        <v>0.247</v>
      </c>
      <c r="W927">
        <v>0.28699999999999998</v>
      </c>
      <c r="X927">
        <v>0.30399999999999999</v>
      </c>
      <c r="Y927">
        <v>0.59099999999999997</v>
      </c>
      <c r="Z927">
        <v>69</v>
      </c>
      <c r="AA927">
        <v>3</v>
      </c>
      <c r="AB927">
        <v>1</v>
      </c>
      <c r="AC927">
        <v>5</v>
      </c>
      <c r="AD927">
        <v>3</v>
      </c>
      <c r="AE927">
        <v>3</v>
      </c>
      <c r="AF927">
        <v>4</v>
      </c>
      <c r="AG927">
        <v>0.28399999999999997</v>
      </c>
      <c r="AH927">
        <v>97</v>
      </c>
      <c r="AI927">
        <v>72</v>
      </c>
      <c r="AJ927" t="s">
        <v>1354</v>
      </c>
    </row>
    <row r="928" spans="1:36" x14ac:dyDescent="0.45">
      <c r="A928">
        <v>927</v>
      </c>
      <c r="C928" t="s">
        <v>629</v>
      </c>
      <c r="D928" t="str">
        <f t="shared" si="14"/>
        <v>Jackie Bradley Jr.2017</v>
      </c>
      <c r="E928" t="s">
        <v>1395</v>
      </c>
      <c r="F928">
        <v>2017</v>
      </c>
      <c r="G928">
        <v>62</v>
      </c>
      <c r="H928">
        <v>249</v>
      </c>
      <c r="I928">
        <v>541</v>
      </c>
      <c r="J928">
        <v>61</v>
      </c>
      <c r="K928">
        <v>225</v>
      </c>
      <c r="L928">
        <v>24</v>
      </c>
      <c r="M928">
        <v>46</v>
      </c>
      <c r="N928">
        <v>5</v>
      </c>
      <c r="O928">
        <v>1</v>
      </c>
      <c r="P928">
        <v>5</v>
      </c>
      <c r="Q928">
        <v>25</v>
      </c>
      <c r="R928">
        <v>4</v>
      </c>
      <c r="S928">
        <v>1</v>
      </c>
      <c r="T928">
        <v>17</v>
      </c>
      <c r="U928">
        <v>66</v>
      </c>
      <c r="V928">
        <v>0.20399999999999999</v>
      </c>
      <c r="W928">
        <v>0.27700000000000002</v>
      </c>
      <c r="X928">
        <v>0.30199999999999999</v>
      </c>
      <c r="Y928">
        <v>0.57899999999999996</v>
      </c>
      <c r="Z928">
        <v>68</v>
      </c>
      <c r="AA928">
        <v>2</v>
      </c>
      <c r="AB928">
        <v>6</v>
      </c>
      <c r="AC928">
        <v>0</v>
      </c>
      <c r="AD928">
        <v>1</v>
      </c>
      <c r="AE928">
        <v>1</v>
      </c>
      <c r="AF928">
        <v>3</v>
      </c>
      <c r="AG928">
        <v>0.26500000000000001</v>
      </c>
      <c r="AH928">
        <v>61</v>
      </c>
      <c r="AI928">
        <v>56</v>
      </c>
      <c r="AJ928" t="s">
        <v>630</v>
      </c>
    </row>
    <row r="929" spans="1:36" x14ac:dyDescent="0.45">
      <c r="A929">
        <v>928</v>
      </c>
      <c r="C929" t="s">
        <v>288</v>
      </c>
      <c r="D929" t="str">
        <f t="shared" si="14"/>
        <v>Miguel Cabrera2021</v>
      </c>
      <c r="E929" t="s">
        <v>1395</v>
      </c>
      <c r="F929">
        <v>2021</v>
      </c>
      <c r="G929">
        <v>62</v>
      </c>
      <c r="H929">
        <v>249</v>
      </c>
      <c r="I929">
        <v>526</v>
      </c>
      <c r="J929">
        <v>60</v>
      </c>
      <c r="K929">
        <v>219</v>
      </c>
      <c r="L929">
        <v>20</v>
      </c>
      <c r="M929">
        <v>60</v>
      </c>
      <c r="N929">
        <v>10</v>
      </c>
      <c r="O929">
        <v>0</v>
      </c>
      <c r="P929">
        <v>8</v>
      </c>
      <c r="Q929">
        <v>43</v>
      </c>
      <c r="R929">
        <v>0</v>
      </c>
      <c r="S929">
        <v>0</v>
      </c>
      <c r="T929">
        <v>21</v>
      </c>
      <c r="U929">
        <v>44</v>
      </c>
      <c r="V929">
        <v>0.27400000000000002</v>
      </c>
      <c r="W929">
        <v>0.33300000000000002</v>
      </c>
      <c r="X929">
        <v>0.42899999999999999</v>
      </c>
      <c r="Y929">
        <v>0.76300000000000001</v>
      </c>
      <c r="Z929">
        <v>94</v>
      </c>
      <c r="AA929">
        <v>13</v>
      </c>
      <c r="AB929">
        <v>2</v>
      </c>
      <c r="AC929">
        <v>0</v>
      </c>
      <c r="AD929">
        <v>7</v>
      </c>
      <c r="AE929">
        <v>0</v>
      </c>
      <c r="AF929">
        <v>2</v>
      </c>
      <c r="AG929">
        <v>0.29899999999999999</v>
      </c>
      <c r="AH929">
        <v>117</v>
      </c>
      <c r="AI929">
        <v>106</v>
      </c>
      <c r="AJ929" t="s">
        <v>289</v>
      </c>
    </row>
    <row r="930" spans="1:36" x14ac:dyDescent="0.45">
      <c r="A930">
        <v>929</v>
      </c>
      <c r="C930" t="s">
        <v>419</v>
      </c>
      <c r="D930" t="str">
        <f t="shared" si="14"/>
        <v>Dylan Carlson2021</v>
      </c>
      <c r="E930" t="s">
        <v>1395</v>
      </c>
      <c r="F930">
        <v>2021</v>
      </c>
      <c r="G930">
        <v>61</v>
      </c>
      <c r="H930">
        <v>249</v>
      </c>
      <c r="I930">
        <v>619</v>
      </c>
      <c r="J930">
        <v>59</v>
      </c>
      <c r="K930">
        <v>220</v>
      </c>
      <c r="L930">
        <v>34</v>
      </c>
      <c r="M930">
        <v>61</v>
      </c>
      <c r="N930">
        <v>15</v>
      </c>
      <c r="O930">
        <v>1</v>
      </c>
      <c r="P930">
        <v>11</v>
      </c>
      <c r="Q930">
        <v>34</v>
      </c>
      <c r="R930">
        <v>2</v>
      </c>
      <c r="S930">
        <v>1</v>
      </c>
      <c r="T930">
        <v>19</v>
      </c>
      <c r="U930">
        <v>62</v>
      </c>
      <c r="V930">
        <v>0.27700000000000002</v>
      </c>
      <c r="W930">
        <v>0.34300000000000003</v>
      </c>
      <c r="X930">
        <v>0.505</v>
      </c>
      <c r="Y930">
        <v>0.84699999999999998</v>
      </c>
      <c r="Z930">
        <v>111</v>
      </c>
      <c r="AA930">
        <v>2</v>
      </c>
      <c r="AB930">
        <v>5</v>
      </c>
      <c r="AC930">
        <v>1</v>
      </c>
      <c r="AD930">
        <v>4</v>
      </c>
      <c r="AE930">
        <v>1</v>
      </c>
      <c r="AF930">
        <v>1</v>
      </c>
      <c r="AG930">
        <v>0.33100000000000002</v>
      </c>
      <c r="AH930">
        <v>116</v>
      </c>
      <c r="AI930">
        <v>128</v>
      </c>
      <c r="AJ930" t="s">
        <v>420</v>
      </c>
    </row>
    <row r="931" spans="1:36" x14ac:dyDescent="0.45">
      <c r="A931">
        <v>930</v>
      </c>
      <c r="C931" t="s">
        <v>90</v>
      </c>
      <c r="D931" t="str">
        <f t="shared" si="14"/>
        <v>Shin-Soo Choo2018</v>
      </c>
      <c r="E931" t="s">
        <v>1395</v>
      </c>
      <c r="F931">
        <v>2018</v>
      </c>
      <c r="G931">
        <v>56</v>
      </c>
      <c r="H931">
        <v>249</v>
      </c>
      <c r="I931">
        <v>665</v>
      </c>
      <c r="J931">
        <v>54</v>
      </c>
      <c r="K931">
        <v>212</v>
      </c>
      <c r="L931">
        <v>29</v>
      </c>
      <c r="M931">
        <v>46</v>
      </c>
      <c r="N931">
        <v>10</v>
      </c>
      <c r="O931">
        <v>1</v>
      </c>
      <c r="P931">
        <v>3</v>
      </c>
      <c r="Q931">
        <v>19</v>
      </c>
      <c r="R931">
        <v>3</v>
      </c>
      <c r="S931">
        <v>1</v>
      </c>
      <c r="T931">
        <v>30</v>
      </c>
      <c r="U931">
        <v>65</v>
      </c>
      <c r="V931">
        <v>0.217</v>
      </c>
      <c r="W931">
        <v>0.32900000000000001</v>
      </c>
      <c r="X931">
        <v>0.316</v>
      </c>
      <c r="Y931">
        <v>0.64500000000000002</v>
      </c>
      <c r="Z931">
        <v>67</v>
      </c>
      <c r="AA931">
        <v>5</v>
      </c>
      <c r="AB931">
        <v>6</v>
      </c>
      <c r="AC931">
        <v>0</v>
      </c>
      <c r="AD931">
        <v>1</v>
      </c>
      <c r="AE931">
        <v>0</v>
      </c>
      <c r="AF931">
        <v>4</v>
      </c>
      <c r="AG931">
        <v>0.29699999999999999</v>
      </c>
      <c r="AH931">
        <v>60</v>
      </c>
      <c r="AI931">
        <v>80</v>
      </c>
      <c r="AJ931" t="s">
        <v>91</v>
      </c>
    </row>
    <row r="932" spans="1:36" x14ac:dyDescent="0.45">
      <c r="A932">
        <v>931</v>
      </c>
      <c r="C932" t="s">
        <v>306</v>
      </c>
      <c r="D932" t="str">
        <f t="shared" si="14"/>
        <v>Ian Desmond2018</v>
      </c>
      <c r="E932" t="s">
        <v>1395</v>
      </c>
      <c r="F932">
        <v>2018</v>
      </c>
      <c r="G932">
        <v>66</v>
      </c>
      <c r="H932">
        <v>249</v>
      </c>
      <c r="I932">
        <v>619</v>
      </c>
      <c r="J932">
        <v>59</v>
      </c>
      <c r="K932">
        <v>223</v>
      </c>
      <c r="L932">
        <v>30</v>
      </c>
      <c r="M932">
        <v>53</v>
      </c>
      <c r="N932">
        <v>10</v>
      </c>
      <c r="O932">
        <v>4</v>
      </c>
      <c r="P932">
        <v>4</v>
      </c>
      <c r="Q932">
        <v>32</v>
      </c>
      <c r="R932">
        <v>9</v>
      </c>
      <c r="S932">
        <v>2</v>
      </c>
      <c r="T932">
        <v>21</v>
      </c>
      <c r="U932">
        <v>51</v>
      </c>
      <c r="V932">
        <v>0.23799999999999999</v>
      </c>
      <c r="W932">
        <v>0.307</v>
      </c>
      <c r="X932">
        <v>0.372</v>
      </c>
      <c r="Y932">
        <v>0.67900000000000005</v>
      </c>
      <c r="Z932">
        <v>83</v>
      </c>
      <c r="AA932">
        <v>9</v>
      </c>
      <c r="AB932">
        <v>2</v>
      </c>
      <c r="AC932">
        <v>1</v>
      </c>
      <c r="AD932">
        <v>2</v>
      </c>
      <c r="AE932">
        <v>0</v>
      </c>
      <c r="AF932">
        <v>3</v>
      </c>
      <c r="AG932">
        <v>0.28799999999999998</v>
      </c>
      <c r="AH932">
        <v>88</v>
      </c>
      <c r="AI932">
        <v>87</v>
      </c>
      <c r="AJ932" t="s">
        <v>307</v>
      </c>
    </row>
    <row r="933" spans="1:36" x14ac:dyDescent="0.45">
      <c r="A933">
        <v>932</v>
      </c>
      <c r="C933" t="s">
        <v>114</v>
      </c>
      <c r="D933" t="str">
        <f t="shared" si="14"/>
        <v>Josh Donaldson2022</v>
      </c>
      <c r="E933" t="s">
        <v>1395</v>
      </c>
      <c r="F933">
        <v>2022</v>
      </c>
      <c r="G933">
        <v>60</v>
      </c>
      <c r="H933">
        <v>249</v>
      </c>
      <c r="I933">
        <v>546</v>
      </c>
      <c r="J933">
        <v>58</v>
      </c>
      <c r="K933">
        <v>219</v>
      </c>
      <c r="L933">
        <v>29</v>
      </c>
      <c r="M933">
        <v>48</v>
      </c>
      <c r="N933">
        <v>12</v>
      </c>
      <c r="O933">
        <v>0</v>
      </c>
      <c r="P933">
        <v>6</v>
      </c>
      <c r="Q933">
        <v>27</v>
      </c>
      <c r="R933">
        <v>0</v>
      </c>
      <c r="S933">
        <v>1</v>
      </c>
      <c r="T933">
        <v>24</v>
      </c>
      <c r="U933">
        <v>67</v>
      </c>
      <c r="V933">
        <v>0.219</v>
      </c>
      <c r="W933">
        <v>0.30499999999999999</v>
      </c>
      <c r="X933">
        <v>0.35599999999999998</v>
      </c>
      <c r="Y933">
        <v>0.66100000000000003</v>
      </c>
      <c r="Z933">
        <v>78</v>
      </c>
      <c r="AA933">
        <v>7</v>
      </c>
      <c r="AB933">
        <v>4</v>
      </c>
      <c r="AC933">
        <v>0</v>
      </c>
      <c r="AD933">
        <v>2</v>
      </c>
      <c r="AE933">
        <v>1</v>
      </c>
      <c r="AF933">
        <v>3</v>
      </c>
      <c r="AG933">
        <v>0.28399999999999997</v>
      </c>
      <c r="AH933">
        <v>94</v>
      </c>
      <c r="AI933">
        <v>88</v>
      </c>
      <c r="AJ933" t="s">
        <v>115</v>
      </c>
    </row>
    <row r="934" spans="1:36" x14ac:dyDescent="0.45">
      <c r="A934">
        <v>933</v>
      </c>
      <c r="C934" t="s">
        <v>517</v>
      </c>
      <c r="D934" t="str">
        <f t="shared" si="14"/>
        <v>Lucas Duda2017</v>
      </c>
      <c r="E934" t="s">
        <v>1395</v>
      </c>
      <c r="F934">
        <v>2017</v>
      </c>
      <c r="G934">
        <v>65</v>
      </c>
      <c r="H934">
        <v>249</v>
      </c>
      <c r="I934">
        <v>491</v>
      </c>
      <c r="J934">
        <v>59</v>
      </c>
      <c r="K934">
        <v>217</v>
      </c>
      <c r="L934">
        <v>26</v>
      </c>
      <c r="M934">
        <v>43</v>
      </c>
      <c r="N934">
        <v>11</v>
      </c>
      <c r="O934">
        <v>0</v>
      </c>
      <c r="P934">
        <v>16</v>
      </c>
      <c r="Q934">
        <v>34</v>
      </c>
      <c r="R934">
        <v>0</v>
      </c>
      <c r="S934">
        <v>0</v>
      </c>
      <c r="T934">
        <v>26</v>
      </c>
      <c r="U934">
        <v>73</v>
      </c>
      <c r="V934">
        <v>0.19800000000000001</v>
      </c>
      <c r="W934">
        <v>0.29299999999999998</v>
      </c>
      <c r="X934">
        <v>0.47</v>
      </c>
      <c r="Y934">
        <v>0.76300000000000001</v>
      </c>
      <c r="Z934">
        <v>102</v>
      </c>
      <c r="AA934">
        <v>4</v>
      </c>
      <c r="AB934">
        <v>4</v>
      </c>
      <c r="AC934">
        <v>0</v>
      </c>
      <c r="AD934">
        <v>2</v>
      </c>
      <c r="AE934">
        <v>3</v>
      </c>
      <c r="AF934">
        <v>0</v>
      </c>
      <c r="AG934">
        <v>0.20799999999999999</v>
      </c>
      <c r="AH934">
        <v>86</v>
      </c>
      <c r="AI934">
        <v>101</v>
      </c>
      <c r="AJ934" t="s">
        <v>518</v>
      </c>
    </row>
    <row r="935" spans="1:36" x14ac:dyDescent="0.45">
      <c r="A935">
        <v>934</v>
      </c>
      <c r="C935" t="s">
        <v>731</v>
      </c>
      <c r="D935" t="str">
        <f t="shared" si="14"/>
        <v>Wilmer Flores2023</v>
      </c>
      <c r="E935" t="s">
        <v>1395</v>
      </c>
      <c r="F935">
        <v>2023</v>
      </c>
      <c r="G935">
        <v>64</v>
      </c>
      <c r="H935">
        <v>249</v>
      </c>
      <c r="I935">
        <v>454</v>
      </c>
      <c r="J935">
        <v>56</v>
      </c>
      <c r="K935">
        <v>220</v>
      </c>
      <c r="L935">
        <v>29</v>
      </c>
      <c r="M935">
        <v>64</v>
      </c>
      <c r="N935">
        <v>12</v>
      </c>
      <c r="O935">
        <v>0</v>
      </c>
      <c r="P935">
        <v>15</v>
      </c>
      <c r="Q935">
        <v>36</v>
      </c>
      <c r="R935">
        <v>0</v>
      </c>
      <c r="S935">
        <v>0</v>
      </c>
      <c r="T935">
        <v>24</v>
      </c>
      <c r="U935">
        <v>29</v>
      </c>
      <c r="V935">
        <v>0.29099999999999998</v>
      </c>
      <c r="W935">
        <v>0.37</v>
      </c>
      <c r="X935">
        <v>0.55000000000000004</v>
      </c>
      <c r="Y935">
        <v>0.92</v>
      </c>
      <c r="Z935">
        <v>121</v>
      </c>
      <c r="AA935">
        <v>9</v>
      </c>
      <c r="AB935">
        <v>4</v>
      </c>
      <c r="AC935">
        <v>0</v>
      </c>
      <c r="AD935">
        <v>1</v>
      </c>
      <c r="AE935">
        <v>1</v>
      </c>
      <c r="AF935">
        <v>0</v>
      </c>
      <c r="AG935">
        <v>0.27700000000000002</v>
      </c>
      <c r="AH935">
        <v>112</v>
      </c>
      <c r="AI935">
        <v>146</v>
      </c>
      <c r="AJ935" t="s">
        <v>732</v>
      </c>
    </row>
    <row r="936" spans="1:36" x14ac:dyDescent="0.45">
      <c r="A936">
        <v>935</v>
      </c>
      <c r="C936" t="s">
        <v>266</v>
      </c>
      <c r="D936" t="str">
        <f t="shared" si="14"/>
        <v>Scooter Gennett2018</v>
      </c>
      <c r="E936" t="s">
        <v>1395</v>
      </c>
      <c r="F936">
        <v>2018</v>
      </c>
      <c r="G936">
        <v>62</v>
      </c>
      <c r="H936">
        <v>249</v>
      </c>
      <c r="I936">
        <v>638</v>
      </c>
      <c r="J936">
        <v>58</v>
      </c>
      <c r="K936">
        <v>231</v>
      </c>
      <c r="L936">
        <v>27</v>
      </c>
      <c r="M936">
        <v>66</v>
      </c>
      <c r="N936">
        <v>9</v>
      </c>
      <c r="O936">
        <v>3</v>
      </c>
      <c r="P936">
        <v>7</v>
      </c>
      <c r="Q936">
        <v>29</v>
      </c>
      <c r="R936">
        <v>2</v>
      </c>
      <c r="S936">
        <v>1</v>
      </c>
      <c r="T936">
        <v>16</v>
      </c>
      <c r="U936">
        <v>51</v>
      </c>
      <c r="V936">
        <v>0.28599999999999998</v>
      </c>
      <c r="W936">
        <v>0.33300000000000002</v>
      </c>
      <c r="X936">
        <v>0.442</v>
      </c>
      <c r="Y936">
        <v>0.77500000000000002</v>
      </c>
      <c r="Z936">
        <v>102</v>
      </c>
      <c r="AA936">
        <v>5</v>
      </c>
      <c r="AB936">
        <v>1</v>
      </c>
      <c r="AC936">
        <v>0</v>
      </c>
      <c r="AD936">
        <v>1</v>
      </c>
      <c r="AE936">
        <v>0</v>
      </c>
      <c r="AF936">
        <v>0</v>
      </c>
      <c r="AG936">
        <v>0.33900000000000002</v>
      </c>
      <c r="AH936">
        <v>84</v>
      </c>
      <c r="AI936">
        <v>112</v>
      </c>
      <c r="AJ936" t="s">
        <v>267</v>
      </c>
    </row>
    <row r="937" spans="1:36" x14ac:dyDescent="0.45">
      <c r="A937">
        <v>936</v>
      </c>
      <c r="C937" t="s">
        <v>503</v>
      </c>
      <c r="D937" t="str">
        <f t="shared" si="14"/>
        <v>Jeff McNeil2019</v>
      </c>
      <c r="E937" t="s">
        <v>1395</v>
      </c>
      <c r="F937">
        <v>2019</v>
      </c>
      <c r="G937">
        <v>57</v>
      </c>
      <c r="H937">
        <v>249</v>
      </c>
      <c r="I937">
        <v>567</v>
      </c>
      <c r="J937">
        <v>54</v>
      </c>
      <c r="K937">
        <v>221</v>
      </c>
      <c r="L937">
        <v>42</v>
      </c>
      <c r="M937">
        <v>61</v>
      </c>
      <c r="N937">
        <v>15</v>
      </c>
      <c r="O937">
        <v>0</v>
      </c>
      <c r="P937">
        <v>16</v>
      </c>
      <c r="Q937">
        <v>39</v>
      </c>
      <c r="R937">
        <v>2</v>
      </c>
      <c r="S937">
        <v>1</v>
      </c>
      <c r="T937">
        <v>17</v>
      </c>
      <c r="U937">
        <v>37</v>
      </c>
      <c r="V937">
        <v>0.27600000000000002</v>
      </c>
      <c r="W937">
        <v>0.35299999999999998</v>
      </c>
      <c r="X937">
        <v>0.56100000000000005</v>
      </c>
      <c r="Y937">
        <v>0.91500000000000004</v>
      </c>
      <c r="Z937">
        <v>124</v>
      </c>
      <c r="AA937">
        <v>2</v>
      </c>
      <c r="AB937">
        <v>10</v>
      </c>
      <c r="AC937">
        <v>0</v>
      </c>
      <c r="AD937">
        <v>1</v>
      </c>
      <c r="AE937">
        <v>0</v>
      </c>
      <c r="AF937">
        <v>3</v>
      </c>
      <c r="AG937">
        <v>0.26600000000000001</v>
      </c>
      <c r="AH937">
        <v>98</v>
      </c>
      <c r="AI937">
        <v>137</v>
      </c>
      <c r="AJ937" t="s">
        <v>504</v>
      </c>
    </row>
    <row r="938" spans="1:36" x14ac:dyDescent="0.45">
      <c r="A938">
        <v>937</v>
      </c>
      <c r="C938" t="s">
        <v>491</v>
      </c>
      <c r="D938" t="str">
        <f t="shared" si="14"/>
        <v>Salvador Perez2015</v>
      </c>
      <c r="E938" t="s">
        <v>1395</v>
      </c>
      <c r="F938">
        <v>2015</v>
      </c>
      <c r="G938">
        <v>63</v>
      </c>
      <c r="H938">
        <v>249</v>
      </c>
      <c r="I938">
        <v>553</v>
      </c>
      <c r="J938">
        <v>62</v>
      </c>
      <c r="K938">
        <v>233</v>
      </c>
      <c r="L938">
        <v>22</v>
      </c>
      <c r="M938">
        <v>60</v>
      </c>
      <c r="N938">
        <v>13</v>
      </c>
      <c r="O938">
        <v>0</v>
      </c>
      <c r="P938">
        <v>6</v>
      </c>
      <c r="Q938">
        <v>32</v>
      </c>
      <c r="R938">
        <v>0</v>
      </c>
      <c r="S938">
        <v>0</v>
      </c>
      <c r="T938">
        <v>8</v>
      </c>
      <c r="U938">
        <v>38</v>
      </c>
      <c r="V938">
        <v>0.25800000000000001</v>
      </c>
      <c r="W938">
        <v>0.28899999999999998</v>
      </c>
      <c r="X938">
        <v>0.39100000000000001</v>
      </c>
      <c r="Y938">
        <v>0.68</v>
      </c>
      <c r="Z938">
        <v>91</v>
      </c>
      <c r="AA938">
        <v>11</v>
      </c>
      <c r="AB938">
        <v>4</v>
      </c>
      <c r="AC938">
        <v>0</v>
      </c>
      <c r="AD938">
        <v>4</v>
      </c>
      <c r="AE938">
        <v>3</v>
      </c>
      <c r="AF938">
        <v>4</v>
      </c>
      <c r="AG938">
        <v>0.28000000000000003</v>
      </c>
      <c r="AH938">
        <v>95</v>
      </c>
      <c r="AI938">
        <v>85</v>
      </c>
      <c r="AJ938" t="s">
        <v>492</v>
      </c>
    </row>
    <row r="939" spans="1:36" x14ac:dyDescent="0.45">
      <c r="A939">
        <v>938</v>
      </c>
      <c r="C939" t="s">
        <v>733</v>
      </c>
      <c r="D939" t="str">
        <f t="shared" si="14"/>
        <v>Josh Reddick2015</v>
      </c>
      <c r="E939" t="s">
        <v>1395</v>
      </c>
      <c r="F939">
        <v>2015</v>
      </c>
      <c r="G939">
        <v>66</v>
      </c>
      <c r="H939">
        <v>249</v>
      </c>
      <c r="I939">
        <v>582</v>
      </c>
      <c r="J939">
        <v>58</v>
      </c>
      <c r="K939">
        <v>223</v>
      </c>
      <c r="L939">
        <v>27</v>
      </c>
      <c r="M939">
        <v>56</v>
      </c>
      <c r="N939">
        <v>13</v>
      </c>
      <c r="O939">
        <v>1</v>
      </c>
      <c r="P939">
        <v>9</v>
      </c>
      <c r="Q939">
        <v>26</v>
      </c>
      <c r="R939">
        <v>7</v>
      </c>
      <c r="S939">
        <v>1</v>
      </c>
      <c r="T939">
        <v>22</v>
      </c>
      <c r="U939">
        <v>29</v>
      </c>
      <c r="V939">
        <v>0.251</v>
      </c>
      <c r="W939">
        <v>0.318</v>
      </c>
      <c r="X939">
        <v>0.44</v>
      </c>
      <c r="Y939">
        <v>0.75800000000000001</v>
      </c>
      <c r="Z939">
        <v>98</v>
      </c>
      <c r="AA939">
        <v>2</v>
      </c>
      <c r="AB939">
        <v>0</v>
      </c>
      <c r="AC939">
        <v>1</v>
      </c>
      <c r="AD939">
        <v>0</v>
      </c>
      <c r="AE939">
        <v>1</v>
      </c>
      <c r="AF939">
        <v>5</v>
      </c>
      <c r="AG939">
        <v>0.254</v>
      </c>
      <c r="AH939">
        <v>93</v>
      </c>
      <c r="AI939">
        <v>105</v>
      </c>
      <c r="AJ939" t="s">
        <v>734</v>
      </c>
    </row>
    <row r="940" spans="1:36" x14ac:dyDescent="0.45">
      <c r="A940">
        <v>939</v>
      </c>
      <c r="C940" t="s">
        <v>244</v>
      </c>
      <c r="D940" t="str">
        <f t="shared" si="14"/>
        <v>Dee Strange-Gordon2016</v>
      </c>
      <c r="E940" t="s">
        <v>1395</v>
      </c>
      <c r="F940">
        <v>2016</v>
      </c>
      <c r="G940">
        <v>58</v>
      </c>
      <c r="H940">
        <v>249</v>
      </c>
      <c r="I940">
        <v>346</v>
      </c>
      <c r="J940">
        <v>53</v>
      </c>
      <c r="K940">
        <v>231</v>
      </c>
      <c r="L940">
        <v>34</v>
      </c>
      <c r="M940">
        <v>62</v>
      </c>
      <c r="N940">
        <v>4</v>
      </c>
      <c r="O940">
        <v>4</v>
      </c>
      <c r="P940">
        <v>1</v>
      </c>
      <c r="Q940">
        <v>9</v>
      </c>
      <c r="R940">
        <v>24</v>
      </c>
      <c r="S940">
        <v>5</v>
      </c>
      <c r="T940">
        <v>15</v>
      </c>
      <c r="U940">
        <v>38</v>
      </c>
      <c r="V940">
        <v>0.26800000000000002</v>
      </c>
      <c r="W940">
        <v>0.312</v>
      </c>
      <c r="X940">
        <v>0.33300000000000002</v>
      </c>
      <c r="Y940">
        <v>0.64500000000000002</v>
      </c>
      <c r="Z940">
        <v>77</v>
      </c>
      <c r="AA940">
        <v>3</v>
      </c>
      <c r="AB940">
        <v>0</v>
      </c>
      <c r="AC940">
        <v>1</v>
      </c>
      <c r="AD940">
        <v>1</v>
      </c>
      <c r="AE940">
        <v>1</v>
      </c>
      <c r="AF940">
        <v>4</v>
      </c>
      <c r="AG940">
        <v>0.316</v>
      </c>
      <c r="AH940">
        <v>102</v>
      </c>
      <c r="AI940">
        <v>78</v>
      </c>
      <c r="AJ940" t="s">
        <v>245</v>
      </c>
    </row>
    <row r="941" spans="1:36" x14ac:dyDescent="0.45">
      <c r="A941">
        <v>940</v>
      </c>
      <c r="C941" t="s">
        <v>378</v>
      </c>
      <c r="D941" t="str">
        <f t="shared" si="14"/>
        <v>Andrew Vaughn2022</v>
      </c>
      <c r="E941" t="s">
        <v>1395</v>
      </c>
      <c r="F941">
        <v>2022</v>
      </c>
      <c r="G941">
        <v>62</v>
      </c>
      <c r="H941">
        <v>249</v>
      </c>
      <c r="I941">
        <v>555</v>
      </c>
      <c r="J941">
        <v>61</v>
      </c>
      <c r="K941">
        <v>231</v>
      </c>
      <c r="L941">
        <v>24</v>
      </c>
      <c r="M941">
        <v>54</v>
      </c>
      <c r="N941">
        <v>11</v>
      </c>
      <c r="O941">
        <v>1</v>
      </c>
      <c r="P941">
        <v>7</v>
      </c>
      <c r="Q941">
        <v>28</v>
      </c>
      <c r="R941">
        <v>0</v>
      </c>
      <c r="S941">
        <v>0</v>
      </c>
      <c r="T941">
        <v>13</v>
      </c>
      <c r="U941">
        <v>45</v>
      </c>
      <c r="V941">
        <v>0.23400000000000001</v>
      </c>
      <c r="W941">
        <v>0.28499999999999998</v>
      </c>
      <c r="X941">
        <v>0.38100000000000001</v>
      </c>
      <c r="Y941">
        <v>0.66600000000000004</v>
      </c>
      <c r="Z941">
        <v>88</v>
      </c>
      <c r="AA941">
        <v>8</v>
      </c>
      <c r="AB941">
        <v>4</v>
      </c>
      <c r="AC941">
        <v>0</v>
      </c>
      <c r="AD941">
        <v>1</v>
      </c>
      <c r="AE941">
        <v>0</v>
      </c>
      <c r="AF941">
        <v>2</v>
      </c>
      <c r="AG941">
        <v>0.26100000000000001</v>
      </c>
      <c r="AH941">
        <v>78</v>
      </c>
      <c r="AI941">
        <v>88</v>
      </c>
      <c r="AJ941" t="s">
        <v>379</v>
      </c>
    </row>
    <row r="942" spans="1:36" x14ac:dyDescent="0.45">
      <c r="A942">
        <v>941</v>
      </c>
      <c r="C942" t="s">
        <v>957</v>
      </c>
      <c r="D942" t="str">
        <f t="shared" si="14"/>
        <v>Christian Vázquez2019</v>
      </c>
      <c r="E942" t="s">
        <v>1395</v>
      </c>
      <c r="F942">
        <v>2019</v>
      </c>
      <c r="G942">
        <v>64</v>
      </c>
      <c r="H942">
        <v>249</v>
      </c>
      <c r="I942">
        <v>521</v>
      </c>
      <c r="J942">
        <v>59</v>
      </c>
      <c r="K942">
        <v>228</v>
      </c>
      <c r="L942">
        <v>28</v>
      </c>
      <c r="M942">
        <v>57</v>
      </c>
      <c r="N942">
        <v>14</v>
      </c>
      <c r="O942">
        <v>0</v>
      </c>
      <c r="P942">
        <v>9</v>
      </c>
      <c r="Q942">
        <v>31</v>
      </c>
      <c r="R942">
        <v>3</v>
      </c>
      <c r="S942">
        <v>0</v>
      </c>
      <c r="T942">
        <v>19</v>
      </c>
      <c r="U942">
        <v>51</v>
      </c>
      <c r="V942">
        <v>0.25</v>
      </c>
      <c r="W942">
        <v>0.308</v>
      </c>
      <c r="X942">
        <v>0.43</v>
      </c>
      <c r="Y942">
        <v>0.73799999999999999</v>
      </c>
      <c r="Z942">
        <v>98</v>
      </c>
      <c r="AA942">
        <v>8</v>
      </c>
      <c r="AB942">
        <v>0</v>
      </c>
      <c r="AC942">
        <v>2</v>
      </c>
      <c r="AD942">
        <v>0</v>
      </c>
      <c r="AE942">
        <v>1</v>
      </c>
      <c r="AF942">
        <v>2</v>
      </c>
      <c r="AG942">
        <v>0.28599999999999998</v>
      </c>
      <c r="AH942">
        <v>86</v>
      </c>
      <c r="AI942">
        <v>94</v>
      </c>
      <c r="AJ942" t="s">
        <v>958</v>
      </c>
    </row>
    <row r="943" spans="1:36" x14ac:dyDescent="0.45">
      <c r="A943">
        <v>942</v>
      </c>
      <c r="C943" t="s">
        <v>979</v>
      </c>
      <c r="D943" t="str">
        <f t="shared" si="14"/>
        <v>Joey Wendle2018</v>
      </c>
      <c r="E943" t="s">
        <v>1395</v>
      </c>
      <c r="F943">
        <v>2018</v>
      </c>
      <c r="G943">
        <v>58</v>
      </c>
      <c r="H943">
        <v>249</v>
      </c>
      <c r="I943">
        <v>545</v>
      </c>
      <c r="J943">
        <v>58</v>
      </c>
      <c r="K943">
        <v>218</v>
      </c>
      <c r="L943">
        <v>34</v>
      </c>
      <c r="M943">
        <v>70</v>
      </c>
      <c r="N943">
        <v>23</v>
      </c>
      <c r="O943">
        <v>2</v>
      </c>
      <c r="P943">
        <v>3</v>
      </c>
      <c r="Q943">
        <v>32</v>
      </c>
      <c r="R943">
        <v>9</v>
      </c>
      <c r="S943">
        <v>1</v>
      </c>
      <c r="T943">
        <v>20</v>
      </c>
      <c r="U943">
        <v>29</v>
      </c>
      <c r="V943">
        <v>0.32100000000000001</v>
      </c>
      <c r="W943">
        <v>0.38100000000000001</v>
      </c>
      <c r="X943">
        <v>0.48599999999999999</v>
      </c>
      <c r="Y943">
        <v>0.86699999999999999</v>
      </c>
      <c r="Z943">
        <v>106</v>
      </c>
      <c r="AA943">
        <v>2</v>
      </c>
      <c r="AB943">
        <v>4</v>
      </c>
      <c r="AC943">
        <v>2</v>
      </c>
      <c r="AD943">
        <v>5</v>
      </c>
      <c r="AE943">
        <v>3</v>
      </c>
      <c r="AF943">
        <v>3</v>
      </c>
      <c r="AG943">
        <v>0.35099999999999998</v>
      </c>
      <c r="AH943">
        <v>119</v>
      </c>
      <c r="AI943">
        <v>138</v>
      </c>
      <c r="AJ943" t="s">
        <v>980</v>
      </c>
    </row>
    <row r="944" spans="1:36" x14ac:dyDescent="0.45">
      <c r="A944">
        <v>943</v>
      </c>
      <c r="C944" t="s">
        <v>210</v>
      </c>
      <c r="D944" t="str">
        <f t="shared" si="14"/>
        <v>Nolan Arenado2023</v>
      </c>
      <c r="E944" t="s">
        <v>1395</v>
      </c>
      <c r="F944">
        <v>2023</v>
      </c>
      <c r="G944">
        <v>58</v>
      </c>
      <c r="H944">
        <v>248</v>
      </c>
      <c r="I944">
        <v>612</v>
      </c>
      <c r="J944">
        <v>58</v>
      </c>
      <c r="K944">
        <v>228</v>
      </c>
      <c r="L944">
        <v>28</v>
      </c>
      <c r="M944">
        <v>55</v>
      </c>
      <c r="N944">
        <v>9</v>
      </c>
      <c r="O944">
        <v>0</v>
      </c>
      <c r="P944">
        <v>7</v>
      </c>
      <c r="Q944">
        <v>31</v>
      </c>
      <c r="R944">
        <v>1</v>
      </c>
      <c r="S944">
        <v>0</v>
      </c>
      <c r="T944">
        <v>15</v>
      </c>
      <c r="U944">
        <v>35</v>
      </c>
      <c r="V944">
        <v>0.24099999999999999</v>
      </c>
      <c r="W944">
        <v>0.28999999999999998</v>
      </c>
      <c r="X944">
        <v>0.373</v>
      </c>
      <c r="Y944">
        <v>0.66300000000000003</v>
      </c>
      <c r="Z944">
        <v>85</v>
      </c>
      <c r="AA944">
        <v>10</v>
      </c>
      <c r="AB944">
        <v>2</v>
      </c>
      <c r="AC944">
        <v>0</v>
      </c>
      <c r="AD944">
        <v>3</v>
      </c>
      <c r="AE944">
        <v>2</v>
      </c>
      <c r="AF944">
        <v>5</v>
      </c>
      <c r="AG944">
        <v>0.254</v>
      </c>
      <c r="AH944">
        <v>73</v>
      </c>
      <c r="AI944">
        <v>79</v>
      </c>
      <c r="AJ944" t="s">
        <v>211</v>
      </c>
    </row>
    <row r="945" spans="1:36" x14ac:dyDescent="0.45">
      <c r="A945">
        <v>944</v>
      </c>
      <c r="C945" t="s">
        <v>1305</v>
      </c>
      <c r="D945" t="str">
        <f t="shared" si="14"/>
        <v>Willie Calhoun2019</v>
      </c>
      <c r="E945" t="s">
        <v>1395</v>
      </c>
      <c r="F945">
        <v>2019</v>
      </c>
      <c r="G945">
        <v>60</v>
      </c>
      <c r="H945">
        <v>248</v>
      </c>
      <c r="I945">
        <v>337</v>
      </c>
      <c r="J945">
        <v>56</v>
      </c>
      <c r="K945">
        <v>225</v>
      </c>
      <c r="L945">
        <v>37</v>
      </c>
      <c r="M945">
        <v>59</v>
      </c>
      <c r="N945">
        <v>9</v>
      </c>
      <c r="O945">
        <v>1</v>
      </c>
      <c r="P945">
        <v>16</v>
      </c>
      <c r="Q945">
        <v>36</v>
      </c>
      <c r="R945">
        <v>0</v>
      </c>
      <c r="S945">
        <v>0</v>
      </c>
      <c r="T945">
        <v>18</v>
      </c>
      <c r="U945">
        <v>36</v>
      </c>
      <c r="V945">
        <v>0.26200000000000001</v>
      </c>
      <c r="W945">
        <v>0.32300000000000001</v>
      </c>
      <c r="X945">
        <v>0.52400000000000002</v>
      </c>
      <c r="Y945">
        <v>0.84699999999999998</v>
      </c>
      <c r="Z945">
        <v>118</v>
      </c>
      <c r="AA945">
        <v>3</v>
      </c>
      <c r="AB945">
        <v>3</v>
      </c>
      <c r="AC945">
        <v>0</v>
      </c>
      <c r="AD945">
        <v>2</v>
      </c>
      <c r="AE945">
        <v>0</v>
      </c>
      <c r="AF945">
        <v>2</v>
      </c>
      <c r="AG945">
        <v>0.246</v>
      </c>
      <c r="AH945">
        <v>100</v>
      </c>
      <c r="AI945">
        <v>120</v>
      </c>
      <c r="AJ945" t="s">
        <v>1306</v>
      </c>
    </row>
    <row r="946" spans="1:36" x14ac:dyDescent="0.45">
      <c r="A946">
        <v>945</v>
      </c>
      <c r="C946" t="s">
        <v>553</v>
      </c>
      <c r="D946" t="str">
        <f t="shared" si="14"/>
        <v>Randal Grichuk2023</v>
      </c>
      <c r="E946" t="s">
        <v>1395</v>
      </c>
      <c r="F946">
        <v>2023</v>
      </c>
      <c r="G946">
        <v>64</v>
      </c>
      <c r="H946">
        <v>248</v>
      </c>
      <c r="I946">
        <v>471</v>
      </c>
      <c r="J946">
        <v>61</v>
      </c>
      <c r="K946">
        <v>233</v>
      </c>
      <c r="L946">
        <v>34</v>
      </c>
      <c r="M946">
        <v>57</v>
      </c>
      <c r="N946">
        <v>13</v>
      </c>
      <c r="O946">
        <v>1</v>
      </c>
      <c r="P946">
        <v>12</v>
      </c>
      <c r="Q946">
        <v>23</v>
      </c>
      <c r="R946">
        <v>1</v>
      </c>
      <c r="S946">
        <v>0</v>
      </c>
      <c r="T946">
        <v>12</v>
      </c>
      <c r="U946">
        <v>49</v>
      </c>
      <c r="V946">
        <v>0.245</v>
      </c>
      <c r="W946">
        <v>0.28599999999999998</v>
      </c>
      <c r="X946">
        <v>0.46400000000000002</v>
      </c>
      <c r="Y946">
        <v>0.75</v>
      </c>
      <c r="Z946">
        <v>108</v>
      </c>
      <c r="AA946">
        <v>6</v>
      </c>
      <c r="AB946">
        <v>2</v>
      </c>
      <c r="AC946">
        <v>0</v>
      </c>
      <c r="AD946">
        <v>1</v>
      </c>
      <c r="AE946">
        <v>0</v>
      </c>
      <c r="AF946">
        <v>0</v>
      </c>
      <c r="AG946">
        <v>0.26</v>
      </c>
      <c r="AH946">
        <v>90</v>
      </c>
      <c r="AI946">
        <v>100</v>
      </c>
      <c r="AJ946" t="s">
        <v>554</v>
      </c>
    </row>
    <row r="947" spans="1:36" x14ac:dyDescent="0.45">
      <c r="A947">
        <v>946</v>
      </c>
      <c r="C947" t="s">
        <v>503</v>
      </c>
      <c r="D947" t="str">
        <f t="shared" si="14"/>
        <v>Jeff McNeil2018</v>
      </c>
      <c r="E947" t="s">
        <v>1395</v>
      </c>
      <c r="F947">
        <v>2018</v>
      </c>
      <c r="G947">
        <v>63</v>
      </c>
      <c r="H947">
        <v>248</v>
      </c>
      <c r="I947">
        <v>248</v>
      </c>
      <c r="J947">
        <v>53</v>
      </c>
      <c r="K947">
        <v>225</v>
      </c>
      <c r="L947">
        <v>35</v>
      </c>
      <c r="M947">
        <v>74</v>
      </c>
      <c r="N947">
        <v>11</v>
      </c>
      <c r="O947">
        <v>6</v>
      </c>
      <c r="P947">
        <v>3</v>
      </c>
      <c r="Q947">
        <v>19</v>
      </c>
      <c r="R947">
        <v>7</v>
      </c>
      <c r="S947">
        <v>1</v>
      </c>
      <c r="T947">
        <v>14</v>
      </c>
      <c r="U947">
        <v>24</v>
      </c>
      <c r="V947">
        <v>0.32900000000000001</v>
      </c>
      <c r="W947">
        <v>0.38100000000000001</v>
      </c>
      <c r="X947">
        <v>0.47099999999999997</v>
      </c>
      <c r="Y947">
        <v>0.85199999999999998</v>
      </c>
      <c r="Z947">
        <v>106</v>
      </c>
      <c r="AA947">
        <v>2</v>
      </c>
      <c r="AB947">
        <v>5</v>
      </c>
      <c r="AC947">
        <v>4</v>
      </c>
      <c r="AD947">
        <v>0</v>
      </c>
      <c r="AE947">
        <v>1</v>
      </c>
      <c r="AF947">
        <v>3</v>
      </c>
      <c r="AG947">
        <v>0.35899999999999999</v>
      </c>
      <c r="AH947">
        <v>100</v>
      </c>
      <c r="AI947">
        <v>134</v>
      </c>
      <c r="AJ947" t="s">
        <v>504</v>
      </c>
    </row>
    <row r="948" spans="1:36" x14ac:dyDescent="0.45">
      <c r="A948">
        <v>947</v>
      </c>
      <c r="C948" t="s">
        <v>557</v>
      </c>
      <c r="D948" t="str">
        <f t="shared" si="14"/>
        <v>Trevor Plouffe2014</v>
      </c>
      <c r="E948" t="s">
        <v>1395</v>
      </c>
      <c r="F948">
        <v>2014</v>
      </c>
      <c r="G948">
        <v>59</v>
      </c>
      <c r="H948">
        <v>248</v>
      </c>
      <c r="I948">
        <v>582</v>
      </c>
      <c r="J948">
        <v>59</v>
      </c>
      <c r="K948">
        <v>222</v>
      </c>
      <c r="L948">
        <v>28</v>
      </c>
      <c r="M948">
        <v>61</v>
      </c>
      <c r="N948">
        <v>13</v>
      </c>
      <c r="O948">
        <v>0</v>
      </c>
      <c r="P948">
        <v>8</v>
      </c>
      <c r="Q948">
        <v>38</v>
      </c>
      <c r="R948">
        <v>2</v>
      </c>
      <c r="S948">
        <v>1</v>
      </c>
      <c r="T948">
        <v>23</v>
      </c>
      <c r="U948">
        <v>39</v>
      </c>
      <c r="V948">
        <v>0.27500000000000002</v>
      </c>
      <c r="W948">
        <v>0.34300000000000003</v>
      </c>
      <c r="X948">
        <v>0.441</v>
      </c>
      <c r="Y948">
        <v>0.78400000000000003</v>
      </c>
      <c r="Z948">
        <v>98</v>
      </c>
      <c r="AA948">
        <v>5</v>
      </c>
      <c r="AB948">
        <v>1</v>
      </c>
      <c r="AC948">
        <v>0</v>
      </c>
      <c r="AD948">
        <v>2</v>
      </c>
      <c r="AE948">
        <v>1</v>
      </c>
      <c r="AF948">
        <v>1</v>
      </c>
      <c r="AG948">
        <v>0.29899999999999999</v>
      </c>
      <c r="AH948">
        <v>109</v>
      </c>
      <c r="AI948">
        <v>126</v>
      </c>
      <c r="AJ948" t="s">
        <v>558</v>
      </c>
    </row>
    <row r="949" spans="1:36" x14ac:dyDescent="0.45">
      <c r="A949">
        <v>948</v>
      </c>
      <c r="C949" t="s">
        <v>507</v>
      </c>
      <c r="D949" t="str">
        <f t="shared" si="14"/>
        <v>José Reyes2015</v>
      </c>
      <c r="E949" t="s">
        <v>1395</v>
      </c>
      <c r="F949">
        <v>2015</v>
      </c>
      <c r="G949">
        <v>56</v>
      </c>
      <c r="H949">
        <v>248</v>
      </c>
      <c r="I949">
        <v>519</v>
      </c>
      <c r="J949">
        <v>56</v>
      </c>
      <c r="K949">
        <v>227</v>
      </c>
      <c r="L949">
        <v>23</v>
      </c>
      <c r="M949">
        <v>60</v>
      </c>
      <c r="N949">
        <v>10</v>
      </c>
      <c r="O949">
        <v>2</v>
      </c>
      <c r="P949">
        <v>3</v>
      </c>
      <c r="Q949">
        <v>21</v>
      </c>
      <c r="R949">
        <v>10</v>
      </c>
      <c r="S949">
        <v>5</v>
      </c>
      <c r="T949">
        <v>14</v>
      </c>
      <c r="U949">
        <v>30</v>
      </c>
      <c r="V949">
        <v>0.26400000000000001</v>
      </c>
      <c r="W949">
        <v>0.30599999999999999</v>
      </c>
      <c r="X949">
        <v>0.36599999999999999</v>
      </c>
      <c r="Y949">
        <v>0.67100000000000004</v>
      </c>
      <c r="Z949">
        <v>83</v>
      </c>
      <c r="AA949">
        <v>3</v>
      </c>
      <c r="AB949">
        <v>0</v>
      </c>
      <c r="AC949">
        <v>6</v>
      </c>
      <c r="AD949">
        <v>1</v>
      </c>
      <c r="AE949">
        <v>0</v>
      </c>
      <c r="AF949">
        <v>1</v>
      </c>
      <c r="AG949">
        <v>0.29199999999999998</v>
      </c>
      <c r="AH949">
        <v>96</v>
      </c>
      <c r="AI949">
        <v>84</v>
      </c>
      <c r="AJ949" t="s">
        <v>508</v>
      </c>
    </row>
    <row r="950" spans="1:36" x14ac:dyDescent="0.45">
      <c r="A950">
        <v>949</v>
      </c>
      <c r="C950" t="s">
        <v>202</v>
      </c>
      <c r="D950" t="str">
        <f t="shared" si="14"/>
        <v>Yangervis Solarte2016</v>
      </c>
      <c r="E950" t="s">
        <v>1395</v>
      </c>
      <c r="F950">
        <v>2016</v>
      </c>
      <c r="G950">
        <v>60</v>
      </c>
      <c r="H950">
        <v>248</v>
      </c>
      <c r="I950">
        <v>443</v>
      </c>
      <c r="J950">
        <v>59</v>
      </c>
      <c r="K950">
        <v>232</v>
      </c>
      <c r="L950">
        <v>30</v>
      </c>
      <c r="M950">
        <v>65</v>
      </c>
      <c r="N950">
        <v>12</v>
      </c>
      <c r="O950">
        <v>1</v>
      </c>
      <c r="P950">
        <v>7</v>
      </c>
      <c r="Q950">
        <v>36</v>
      </c>
      <c r="R950">
        <v>1</v>
      </c>
      <c r="S950">
        <v>1</v>
      </c>
      <c r="T950">
        <v>10</v>
      </c>
      <c r="U950">
        <v>38</v>
      </c>
      <c r="V950">
        <v>0.28000000000000003</v>
      </c>
      <c r="W950">
        <v>0.315</v>
      </c>
      <c r="X950">
        <v>0.43099999999999999</v>
      </c>
      <c r="Y950">
        <v>0.746</v>
      </c>
      <c r="Z950">
        <v>100</v>
      </c>
      <c r="AA950">
        <v>6</v>
      </c>
      <c r="AB950">
        <v>3</v>
      </c>
      <c r="AC950">
        <v>0</v>
      </c>
      <c r="AD950">
        <v>3</v>
      </c>
      <c r="AE950">
        <v>0</v>
      </c>
      <c r="AF950">
        <v>0</v>
      </c>
      <c r="AG950">
        <v>0.30499999999999999</v>
      </c>
      <c r="AH950">
        <v>85</v>
      </c>
      <c r="AI950">
        <v>102</v>
      </c>
      <c r="AJ950" t="s">
        <v>203</v>
      </c>
    </row>
    <row r="951" spans="1:36" x14ac:dyDescent="0.45">
      <c r="A951">
        <v>950</v>
      </c>
      <c r="C951" t="s">
        <v>457</v>
      </c>
      <c r="D951" t="str">
        <f t="shared" si="14"/>
        <v>Alex Verdugo2021</v>
      </c>
      <c r="E951" t="s">
        <v>1395</v>
      </c>
      <c r="F951">
        <v>2021</v>
      </c>
      <c r="G951">
        <v>63</v>
      </c>
      <c r="H951">
        <v>248</v>
      </c>
      <c r="I951">
        <v>604</v>
      </c>
      <c r="J951">
        <v>58</v>
      </c>
      <c r="K951">
        <v>224</v>
      </c>
      <c r="L951">
        <v>33</v>
      </c>
      <c r="M951">
        <v>68</v>
      </c>
      <c r="N951">
        <v>14</v>
      </c>
      <c r="O951">
        <v>1</v>
      </c>
      <c r="P951">
        <v>4</v>
      </c>
      <c r="Q951">
        <v>27</v>
      </c>
      <c r="R951">
        <v>2</v>
      </c>
      <c r="S951">
        <v>1</v>
      </c>
      <c r="T951">
        <v>20</v>
      </c>
      <c r="U951">
        <v>50</v>
      </c>
      <c r="V951">
        <v>0.30399999999999999</v>
      </c>
      <c r="W951">
        <v>0.35899999999999999</v>
      </c>
      <c r="X951">
        <v>0.42899999999999999</v>
      </c>
      <c r="Y951">
        <v>0.78800000000000003</v>
      </c>
      <c r="Z951">
        <v>96</v>
      </c>
      <c r="AA951">
        <v>3</v>
      </c>
      <c r="AB951">
        <v>1</v>
      </c>
      <c r="AC951">
        <v>0</v>
      </c>
      <c r="AD951">
        <v>3</v>
      </c>
      <c r="AE951">
        <v>4</v>
      </c>
      <c r="AF951">
        <v>1</v>
      </c>
      <c r="AG951">
        <v>0.37</v>
      </c>
      <c r="AH951">
        <v>103</v>
      </c>
      <c r="AI951">
        <v>114</v>
      </c>
      <c r="AJ951" t="s">
        <v>458</v>
      </c>
    </row>
    <row r="952" spans="1:36" x14ac:dyDescent="0.45">
      <c r="A952">
        <v>951</v>
      </c>
      <c r="C952" t="s">
        <v>831</v>
      </c>
      <c r="D952" t="str">
        <f t="shared" si="14"/>
        <v>Matt Adams2014</v>
      </c>
      <c r="E952" t="s">
        <v>1395</v>
      </c>
      <c r="F952">
        <v>2014</v>
      </c>
      <c r="G952">
        <v>61</v>
      </c>
      <c r="H952">
        <v>247</v>
      </c>
      <c r="I952">
        <v>563</v>
      </c>
      <c r="J952">
        <v>58</v>
      </c>
      <c r="K952">
        <v>226</v>
      </c>
      <c r="L952">
        <v>24</v>
      </c>
      <c r="M952">
        <v>53</v>
      </c>
      <c r="N952">
        <v>12</v>
      </c>
      <c r="O952">
        <v>2</v>
      </c>
      <c r="P952">
        <v>4</v>
      </c>
      <c r="Q952">
        <v>27</v>
      </c>
      <c r="R952">
        <v>0</v>
      </c>
      <c r="S952">
        <v>1</v>
      </c>
      <c r="T952">
        <v>17</v>
      </c>
      <c r="U952">
        <v>53</v>
      </c>
      <c r="V952">
        <v>0.23499999999999999</v>
      </c>
      <c r="W952">
        <v>0.29199999999999998</v>
      </c>
      <c r="X952">
        <v>0.35799999999999998</v>
      </c>
      <c r="Y952">
        <v>0.65</v>
      </c>
      <c r="Z952">
        <v>81</v>
      </c>
      <c r="AA952">
        <v>3</v>
      </c>
      <c r="AB952">
        <v>2</v>
      </c>
      <c r="AC952">
        <v>0</v>
      </c>
      <c r="AD952">
        <v>2</v>
      </c>
      <c r="AE952">
        <v>3</v>
      </c>
      <c r="AF952">
        <v>1</v>
      </c>
      <c r="AG952">
        <v>0.28699999999999998</v>
      </c>
      <c r="AH952">
        <v>69</v>
      </c>
      <c r="AI952">
        <v>88</v>
      </c>
      <c r="AJ952" t="s">
        <v>832</v>
      </c>
    </row>
    <row r="953" spans="1:36" x14ac:dyDescent="0.45">
      <c r="A953">
        <v>952</v>
      </c>
      <c r="C953" t="s">
        <v>360</v>
      </c>
      <c r="D953" t="str">
        <f t="shared" si="14"/>
        <v>Randy Arozarena2021</v>
      </c>
      <c r="E953" t="s">
        <v>1395</v>
      </c>
      <c r="F953">
        <v>2021</v>
      </c>
      <c r="G953">
        <v>59</v>
      </c>
      <c r="H953">
        <v>247</v>
      </c>
      <c r="I953">
        <v>604</v>
      </c>
      <c r="J953">
        <v>56</v>
      </c>
      <c r="K953">
        <v>214</v>
      </c>
      <c r="L953">
        <v>42</v>
      </c>
      <c r="M953">
        <v>66</v>
      </c>
      <c r="N953">
        <v>17</v>
      </c>
      <c r="O953">
        <v>2</v>
      </c>
      <c r="P953">
        <v>10</v>
      </c>
      <c r="Q953">
        <v>28</v>
      </c>
      <c r="R953">
        <v>9</v>
      </c>
      <c r="S953">
        <v>4</v>
      </c>
      <c r="T953">
        <v>22</v>
      </c>
      <c r="U953">
        <v>74</v>
      </c>
      <c r="V953">
        <v>0.308</v>
      </c>
      <c r="W953">
        <v>0.38900000000000001</v>
      </c>
      <c r="X953">
        <v>0.54700000000000004</v>
      </c>
      <c r="Y953">
        <v>0.93500000000000005</v>
      </c>
      <c r="Z953">
        <v>117</v>
      </c>
      <c r="AA953">
        <v>1</v>
      </c>
      <c r="AB953">
        <v>8</v>
      </c>
      <c r="AC953">
        <v>0</v>
      </c>
      <c r="AD953">
        <v>3</v>
      </c>
      <c r="AE953">
        <v>2</v>
      </c>
      <c r="AF953">
        <v>0</v>
      </c>
      <c r="AG953">
        <v>0.42099999999999999</v>
      </c>
      <c r="AH953">
        <v>128</v>
      </c>
      <c r="AI953">
        <v>152</v>
      </c>
      <c r="AJ953" t="s">
        <v>361</v>
      </c>
    </row>
    <row r="954" spans="1:36" x14ac:dyDescent="0.45">
      <c r="A954">
        <v>953</v>
      </c>
      <c r="C954" t="s">
        <v>260</v>
      </c>
      <c r="D954" t="str">
        <f t="shared" si="14"/>
        <v>Marlon Byrd2014</v>
      </c>
      <c r="E954" t="s">
        <v>1395</v>
      </c>
      <c r="F954">
        <v>2014</v>
      </c>
      <c r="G954">
        <v>60</v>
      </c>
      <c r="H954">
        <v>247</v>
      </c>
      <c r="I954">
        <v>637</v>
      </c>
      <c r="J954">
        <v>57</v>
      </c>
      <c r="K954">
        <v>230</v>
      </c>
      <c r="L954">
        <v>22</v>
      </c>
      <c r="M954">
        <v>61</v>
      </c>
      <c r="N954">
        <v>8</v>
      </c>
      <c r="O954">
        <v>0</v>
      </c>
      <c r="P954">
        <v>7</v>
      </c>
      <c r="Q954">
        <v>31</v>
      </c>
      <c r="R954">
        <v>2</v>
      </c>
      <c r="S954">
        <v>1</v>
      </c>
      <c r="T954">
        <v>11</v>
      </c>
      <c r="U954">
        <v>71</v>
      </c>
      <c r="V954">
        <v>0.26500000000000001</v>
      </c>
      <c r="W954">
        <v>0.308</v>
      </c>
      <c r="X954">
        <v>0.39100000000000001</v>
      </c>
      <c r="Y954">
        <v>0.69899999999999995</v>
      </c>
      <c r="Z954">
        <v>90</v>
      </c>
      <c r="AA954">
        <v>1</v>
      </c>
      <c r="AB954">
        <v>4</v>
      </c>
      <c r="AC954">
        <v>0</v>
      </c>
      <c r="AD954">
        <v>2</v>
      </c>
      <c r="AE954">
        <v>3</v>
      </c>
      <c r="AF954">
        <v>1</v>
      </c>
      <c r="AG954">
        <v>0.35099999999999998</v>
      </c>
      <c r="AH954">
        <v>87</v>
      </c>
      <c r="AI954">
        <v>102</v>
      </c>
      <c r="AJ954" t="s">
        <v>261</v>
      </c>
    </row>
    <row r="955" spans="1:36" x14ac:dyDescent="0.45">
      <c r="A955">
        <v>954</v>
      </c>
      <c r="C955" t="s">
        <v>364</v>
      </c>
      <c r="D955" t="str">
        <f t="shared" si="14"/>
        <v>Lorenzo Cain2019</v>
      </c>
      <c r="E955" t="s">
        <v>1395</v>
      </c>
      <c r="F955">
        <v>2019</v>
      </c>
      <c r="G955">
        <v>65</v>
      </c>
      <c r="H955">
        <v>247</v>
      </c>
      <c r="I955">
        <v>623</v>
      </c>
      <c r="J955">
        <v>54</v>
      </c>
      <c r="K955">
        <v>221</v>
      </c>
      <c r="L955">
        <v>27</v>
      </c>
      <c r="M955">
        <v>62</v>
      </c>
      <c r="N955">
        <v>9</v>
      </c>
      <c r="O955">
        <v>0</v>
      </c>
      <c r="P955">
        <v>6</v>
      </c>
      <c r="Q955">
        <v>18</v>
      </c>
      <c r="R955">
        <v>8</v>
      </c>
      <c r="S955">
        <v>4</v>
      </c>
      <c r="T955">
        <v>22</v>
      </c>
      <c r="U955">
        <v>41</v>
      </c>
      <c r="V955">
        <v>0.28100000000000003</v>
      </c>
      <c r="W955">
        <v>0.35</v>
      </c>
      <c r="X955">
        <v>0.40300000000000002</v>
      </c>
      <c r="Y955">
        <v>0.752</v>
      </c>
      <c r="Z955">
        <v>89</v>
      </c>
      <c r="AA955">
        <v>5</v>
      </c>
      <c r="AB955">
        <v>2</v>
      </c>
      <c r="AC955">
        <v>0</v>
      </c>
      <c r="AD955">
        <v>1</v>
      </c>
      <c r="AE955">
        <v>0</v>
      </c>
      <c r="AF955">
        <v>2</v>
      </c>
      <c r="AG955">
        <v>0.32</v>
      </c>
      <c r="AH955">
        <v>116</v>
      </c>
      <c r="AI955">
        <v>100</v>
      </c>
      <c r="AJ955" t="s">
        <v>365</v>
      </c>
    </row>
    <row r="956" spans="1:36" x14ac:dyDescent="0.45">
      <c r="A956">
        <v>955</v>
      </c>
      <c r="C956" t="s">
        <v>407</v>
      </c>
      <c r="D956" t="str">
        <f t="shared" si="14"/>
        <v>Brandon Crawford2021</v>
      </c>
      <c r="E956" t="s">
        <v>1395</v>
      </c>
      <c r="F956">
        <v>2021</v>
      </c>
      <c r="G956">
        <v>59</v>
      </c>
      <c r="H956">
        <v>247</v>
      </c>
      <c r="I956">
        <v>549</v>
      </c>
      <c r="J956">
        <v>58</v>
      </c>
      <c r="K956">
        <v>217</v>
      </c>
      <c r="L956">
        <v>30</v>
      </c>
      <c r="M956">
        <v>67</v>
      </c>
      <c r="N956">
        <v>15</v>
      </c>
      <c r="O956">
        <v>2</v>
      </c>
      <c r="P956">
        <v>6</v>
      </c>
      <c r="Q956">
        <v>32</v>
      </c>
      <c r="R956">
        <v>4</v>
      </c>
      <c r="S956">
        <v>3</v>
      </c>
      <c r="T956">
        <v>25</v>
      </c>
      <c r="U956">
        <v>41</v>
      </c>
      <c r="V956">
        <v>0.309</v>
      </c>
      <c r="W956">
        <v>0.38500000000000001</v>
      </c>
      <c r="X956">
        <v>0.47899999999999998</v>
      </c>
      <c r="Y956">
        <v>0.86399999999999999</v>
      </c>
      <c r="Z956">
        <v>104</v>
      </c>
      <c r="AA956">
        <v>3</v>
      </c>
      <c r="AB956">
        <v>3</v>
      </c>
      <c r="AC956">
        <v>0</v>
      </c>
      <c r="AD956">
        <v>2</v>
      </c>
      <c r="AE956">
        <v>3</v>
      </c>
      <c r="AF956">
        <v>1</v>
      </c>
      <c r="AG956">
        <v>0.35499999999999998</v>
      </c>
      <c r="AH956">
        <v>95</v>
      </c>
      <c r="AI956">
        <v>135</v>
      </c>
      <c r="AJ956" t="s">
        <v>408</v>
      </c>
    </row>
    <row r="957" spans="1:36" x14ac:dyDescent="0.45">
      <c r="A957">
        <v>956</v>
      </c>
      <c r="C957" t="s">
        <v>513</v>
      </c>
      <c r="D957" t="str">
        <f t="shared" si="14"/>
        <v>Ke'Bryan Hayes2021</v>
      </c>
      <c r="E957" t="s">
        <v>1395</v>
      </c>
      <c r="F957">
        <v>2021</v>
      </c>
      <c r="G957">
        <v>59</v>
      </c>
      <c r="H957">
        <v>247</v>
      </c>
      <c r="I957">
        <v>396</v>
      </c>
      <c r="J957">
        <v>55</v>
      </c>
      <c r="K957">
        <v>232</v>
      </c>
      <c r="L957">
        <v>30</v>
      </c>
      <c r="M957">
        <v>59</v>
      </c>
      <c r="N957">
        <v>11</v>
      </c>
      <c r="O957">
        <v>1</v>
      </c>
      <c r="P957">
        <v>2</v>
      </c>
      <c r="Q957">
        <v>20</v>
      </c>
      <c r="R957">
        <v>7</v>
      </c>
      <c r="S957">
        <v>0</v>
      </c>
      <c r="T957">
        <v>13</v>
      </c>
      <c r="U957">
        <v>58</v>
      </c>
      <c r="V957">
        <v>0.254</v>
      </c>
      <c r="W957">
        <v>0.29599999999999999</v>
      </c>
      <c r="X957">
        <v>0.33600000000000002</v>
      </c>
      <c r="Y957">
        <v>0.63200000000000001</v>
      </c>
      <c r="Z957">
        <v>78</v>
      </c>
      <c r="AA957">
        <v>6</v>
      </c>
      <c r="AB957">
        <v>1</v>
      </c>
      <c r="AC957">
        <v>0</v>
      </c>
      <c r="AD957">
        <v>1</v>
      </c>
      <c r="AE957">
        <v>0</v>
      </c>
      <c r="AF957">
        <v>0</v>
      </c>
      <c r="AG957">
        <v>0.33</v>
      </c>
      <c r="AH957">
        <v>84</v>
      </c>
      <c r="AI957">
        <v>73</v>
      </c>
      <c r="AJ957" t="s">
        <v>514</v>
      </c>
    </row>
    <row r="958" spans="1:36" x14ac:dyDescent="0.45">
      <c r="A958">
        <v>957</v>
      </c>
      <c r="C958" t="s">
        <v>94</v>
      </c>
      <c r="D958" t="str">
        <f t="shared" si="14"/>
        <v>Jason Heyward2017</v>
      </c>
      <c r="E958" t="s">
        <v>1395</v>
      </c>
      <c r="F958">
        <v>2017</v>
      </c>
      <c r="G958">
        <v>66</v>
      </c>
      <c r="H958">
        <v>247</v>
      </c>
      <c r="I958">
        <v>481</v>
      </c>
      <c r="J958">
        <v>59</v>
      </c>
      <c r="K958">
        <v>219</v>
      </c>
      <c r="L958">
        <v>35</v>
      </c>
      <c r="M958">
        <v>58</v>
      </c>
      <c r="N958">
        <v>9</v>
      </c>
      <c r="O958">
        <v>2</v>
      </c>
      <c r="P958">
        <v>5</v>
      </c>
      <c r="Q958">
        <v>28</v>
      </c>
      <c r="R958">
        <v>3</v>
      </c>
      <c r="S958">
        <v>2</v>
      </c>
      <c r="T958">
        <v>24</v>
      </c>
      <c r="U958">
        <v>32</v>
      </c>
      <c r="V958">
        <v>0.26500000000000001</v>
      </c>
      <c r="W958">
        <v>0.33900000000000002</v>
      </c>
      <c r="X958">
        <v>0.39300000000000002</v>
      </c>
      <c r="Y958">
        <v>0.73199999999999998</v>
      </c>
      <c r="Z958">
        <v>86</v>
      </c>
      <c r="AA958">
        <v>4</v>
      </c>
      <c r="AB958">
        <v>1</v>
      </c>
      <c r="AC958">
        <v>2</v>
      </c>
      <c r="AD958">
        <v>1</v>
      </c>
      <c r="AE958">
        <v>1</v>
      </c>
      <c r="AF958">
        <v>2</v>
      </c>
      <c r="AG958">
        <v>0.28999999999999998</v>
      </c>
      <c r="AH958">
        <v>105</v>
      </c>
      <c r="AI958">
        <v>97</v>
      </c>
      <c r="AJ958" t="s">
        <v>95</v>
      </c>
    </row>
    <row r="959" spans="1:36" x14ac:dyDescent="0.45">
      <c r="A959">
        <v>958</v>
      </c>
      <c r="C959" t="s">
        <v>1430</v>
      </c>
      <c r="D959" t="str">
        <f t="shared" si="14"/>
        <v>Carter Kieboom2021</v>
      </c>
      <c r="E959" t="s">
        <v>1395</v>
      </c>
      <c r="F959">
        <v>2021</v>
      </c>
      <c r="G959">
        <v>60</v>
      </c>
      <c r="H959">
        <v>247</v>
      </c>
      <c r="I959">
        <v>249</v>
      </c>
      <c r="J959">
        <v>59</v>
      </c>
      <c r="K959">
        <v>216</v>
      </c>
      <c r="L959">
        <v>26</v>
      </c>
      <c r="M959">
        <v>45</v>
      </c>
      <c r="N959">
        <v>6</v>
      </c>
      <c r="O959">
        <v>0</v>
      </c>
      <c r="P959">
        <v>6</v>
      </c>
      <c r="Q959">
        <v>20</v>
      </c>
      <c r="R959">
        <v>0</v>
      </c>
      <c r="S959">
        <v>0</v>
      </c>
      <c r="T959">
        <v>24</v>
      </c>
      <c r="U959">
        <v>61</v>
      </c>
      <c r="V959">
        <v>0.20799999999999999</v>
      </c>
      <c r="W959">
        <v>0.3</v>
      </c>
      <c r="X959">
        <v>0.31900000000000001</v>
      </c>
      <c r="Y959">
        <v>0.61899999999999999</v>
      </c>
      <c r="Z959">
        <v>69</v>
      </c>
      <c r="AA959">
        <v>9</v>
      </c>
      <c r="AB959">
        <v>5</v>
      </c>
      <c r="AC959">
        <v>0</v>
      </c>
      <c r="AD959">
        <v>2</v>
      </c>
      <c r="AE959">
        <v>2</v>
      </c>
      <c r="AF959">
        <v>1</v>
      </c>
      <c r="AG959">
        <v>0.25800000000000001</v>
      </c>
      <c r="AH959">
        <v>100</v>
      </c>
      <c r="AI959">
        <v>70</v>
      </c>
      <c r="AJ959" t="s">
        <v>1431</v>
      </c>
    </row>
    <row r="960" spans="1:36" x14ac:dyDescent="0.45">
      <c r="A960">
        <v>959</v>
      </c>
      <c r="C960" t="s">
        <v>310</v>
      </c>
      <c r="D960" t="str">
        <f t="shared" si="14"/>
        <v>Ketel Marte2015</v>
      </c>
      <c r="E960" t="s">
        <v>1395</v>
      </c>
      <c r="F960">
        <v>2015</v>
      </c>
      <c r="G960">
        <v>57</v>
      </c>
      <c r="H960">
        <v>247</v>
      </c>
      <c r="I960">
        <v>247</v>
      </c>
      <c r="J960">
        <v>54</v>
      </c>
      <c r="K960">
        <v>219</v>
      </c>
      <c r="L960">
        <v>25</v>
      </c>
      <c r="M960">
        <v>62</v>
      </c>
      <c r="N960">
        <v>14</v>
      </c>
      <c r="O960">
        <v>3</v>
      </c>
      <c r="P960">
        <v>2</v>
      </c>
      <c r="Q960">
        <v>17</v>
      </c>
      <c r="R960">
        <v>8</v>
      </c>
      <c r="S960">
        <v>4</v>
      </c>
      <c r="T960">
        <v>24</v>
      </c>
      <c r="U960">
        <v>43</v>
      </c>
      <c r="V960">
        <v>0.28299999999999997</v>
      </c>
      <c r="W960">
        <v>0.35099999999999998</v>
      </c>
      <c r="X960">
        <v>0.40200000000000002</v>
      </c>
      <c r="Y960">
        <v>0.753</v>
      </c>
      <c r="Z960">
        <v>88</v>
      </c>
      <c r="AA960">
        <v>1</v>
      </c>
      <c r="AB960">
        <v>0</v>
      </c>
      <c r="AC960">
        <v>2</v>
      </c>
      <c r="AD960">
        <v>2</v>
      </c>
      <c r="AE960">
        <v>0</v>
      </c>
      <c r="AF960">
        <v>5</v>
      </c>
      <c r="AG960">
        <v>0.34100000000000003</v>
      </c>
      <c r="AH960">
        <v>100</v>
      </c>
      <c r="AI960">
        <v>107</v>
      </c>
      <c r="AJ960" t="s">
        <v>311</v>
      </c>
    </row>
    <row r="961" spans="1:36" x14ac:dyDescent="0.45">
      <c r="A961">
        <v>960</v>
      </c>
      <c r="C961" t="s">
        <v>354</v>
      </c>
      <c r="D961" t="str">
        <f t="shared" si="14"/>
        <v>Marcell Ozuna2014</v>
      </c>
      <c r="E961" t="s">
        <v>1395</v>
      </c>
      <c r="F961">
        <v>2014</v>
      </c>
      <c r="G961">
        <v>61</v>
      </c>
      <c r="H961">
        <v>247</v>
      </c>
      <c r="I961">
        <v>612</v>
      </c>
      <c r="J961">
        <v>59</v>
      </c>
      <c r="K961">
        <v>228</v>
      </c>
      <c r="L961">
        <v>27</v>
      </c>
      <c r="M961">
        <v>59</v>
      </c>
      <c r="N961">
        <v>12</v>
      </c>
      <c r="O961">
        <v>3</v>
      </c>
      <c r="P961">
        <v>8</v>
      </c>
      <c r="Q961">
        <v>32</v>
      </c>
      <c r="R961">
        <v>1</v>
      </c>
      <c r="S961">
        <v>1</v>
      </c>
      <c r="T961">
        <v>16</v>
      </c>
      <c r="U961">
        <v>65</v>
      </c>
      <c r="V961">
        <v>0.25900000000000001</v>
      </c>
      <c r="W961">
        <v>0.308</v>
      </c>
      <c r="X961">
        <v>0.443</v>
      </c>
      <c r="Y961">
        <v>0.751</v>
      </c>
      <c r="Z961">
        <v>101</v>
      </c>
      <c r="AA961">
        <v>3</v>
      </c>
      <c r="AB961">
        <v>1</v>
      </c>
      <c r="AC961">
        <v>0</v>
      </c>
      <c r="AD961">
        <v>2</v>
      </c>
      <c r="AE961">
        <v>0</v>
      </c>
      <c r="AF961">
        <v>2</v>
      </c>
      <c r="AG961">
        <v>0.32500000000000001</v>
      </c>
      <c r="AH961">
        <v>95</v>
      </c>
      <c r="AI961">
        <v>116</v>
      </c>
      <c r="AJ961" t="s">
        <v>355</v>
      </c>
    </row>
    <row r="962" spans="1:36" x14ac:dyDescent="0.45">
      <c r="A962">
        <v>961</v>
      </c>
      <c r="C962" t="s">
        <v>356</v>
      </c>
      <c r="D962" t="str">
        <f t="shared" si="14"/>
        <v>Tommy Pham2023</v>
      </c>
      <c r="E962" t="s">
        <v>1395</v>
      </c>
      <c r="F962">
        <v>2023</v>
      </c>
      <c r="G962">
        <v>60</v>
      </c>
      <c r="H962">
        <v>247</v>
      </c>
      <c r="I962">
        <v>481</v>
      </c>
      <c r="J962">
        <v>57</v>
      </c>
      <c r="K962">
        <v>220</v>
      </c>
      <c r="L962">
        <v>30</v>
      </c>
      <c r="M962">
        <v>52</v>
      </c>
      <c r="N962">
        <v>13</v>
      </c>
      <c r="O962">
        <v>2</v>
      </c>
      <c r="P962">
        <v>7</v>
      </c>
      <c r="Q962">
        <v>34</v>
      </c>
      <c r="R962">
        <v>12</v>
      </c>
      <c r="S962">
        <v>2</v>
      </c>
      <c r="T962">
        <v>23</v>
      </c>
      <c r="U962">
        <v>55</v>
      </c>
      <c r="V962">
        <v>0.23599999999999999</v>
      </c>
      <c r="W962">
        <v>0.308</v>
      </c>
      <c r="X962">
        <v>0.40899999999999997</v>
      </c>
      <c r="Y962">
        <v>0.71699999999999997</v>
      </c>
      <c r="Z962">
        <v>90</v>
      </c>
      <c r="AA962">
        <v>10</v>
      </c>
      <c r="AB962">
        <v>1</v>
      </c>
      <c r="AC962">
        <v>0</v>
      </c>
      <c r="AD962">
        <v>3</v>
      </c>
      <c r="AE962">
        <v>0</v>
      </c>
      <c r="AF962">
        <v>1</v>
      </c>
      <c r="AG962">
        <v>0.28000000000000003</v>
      </c>
      <c r="AH962">
        <v>86</v>
      </c>
      <c r="AI962">
        <v>94</v>
      </c>
      <c r="AJ962" t="s">
        <v>357</v>
      </c>
    </row>
    <row r="963" spans="1:36" x14ac:dyDescent="0.45">
      <c r="A963">
        <v>962</v>
      </c>
      <c r="C963" t="s">
        <v>675</v>
      </c>
      <c r="D963" t="str">
        <f t="shared" ref="D963:D1026" si="15">_xlfn.CONCAT(C963, F963)</f>
        <v>Hunter Renfroe2018</v>
      </c>
      <c r="E963" t="s">
        <v>1395</v>
      </c>
      <c r="F963">
        <v>2018</v>
      </c>
      <c r="G963">
        <v>60</v>
      </c>
      <c r="H963">
        <v>247</v>
      </c>
      <c r="I963">
        <v>441</v>
      </c>
      <c r="J963">
        <v>54</v>
      </c>
      <c r="K963">
        <v>229</v>
      </c>
      <c r="L963">
        <v>28</v>
      </c>
      <c r="M963">
        <v>58</v>
      </c>
      <c r="N963">
        <v>9</v>
      </c>
      <c r="O963">
        <v>0</v>
      </c>
      <c r="P963">
        <v>19</v>
      </c>
      <c r="Q963">
        <v>43</v>
      </c>
      <c r="R963">
        <v>1</v>
      </c>
      <c r="S963">
        <v>1</v>
      </c>
      <c r="T963">
        <v>13</v>
      </c>
      <c r="U963">
        <v>57</v>
      </c>
      <c r="V963">
        <v>0.253</v>
      </c>
      <c r="W963">
        <v>0.29199999999999998</v>
      </c>
      <c r="X963">
        <v>0.54200000000000004</v>
      </c>
      <c r="Y963">
        <v>0.83299999999999996</v>
      </c>
      <c r="Z963">
        <v>124</v>
      </c>
      <c r="AA963">
        <v>5</v>
      </c>
      <c r="AB963">
        <v>1</v>
      </c>
      <c r="AC963">
        <v>0</v>
      </c>
      <c r="AD963">
        <v>4</v>
      </c>
      <c r="AE963">
        <v>2</v>
      </c>
      <c r="AF963">
        <v>1</v>
      </c>
      <c r="AG963">
        <v>0.248</v>
      </c>
      <c r="AH963">
        <v>104</v>
      </c>
      <c r="AI963">
        <v>123</v>
      </c>
      <c r="AJ963" t="s">
        <v>676</v>
      </c>
    </row>
    <row r="964" spans="1:36" x14ac:dyDescent="0.45">
      <c r="A964">
        <v>963</v>
      </c>
      <c r="C964" t="s">
        <v>202</v>
      </c>
      <c r="D964" t="str">
        <f t="shared" si="15"/>
        <v>Yangervis Solarte2014</v>
      </c>
      <c r="E964" t="s">
        <v>1395</v>
      </c>
      <c r="F964">
        <v>2014</v>
      </c>
      <c r="G964">
        <v>57</v>
      </c>
      <c r="H964">
        <v>247</v>
      </c>
      <c r="I964">
        <v>535</v>
      </c>
      <c r="J964">
        <v>54</v>
      </c>
      <c r="K964">
        <v>218</v>
      </c>
      <c r="L964">
        <v>30</v>
      </c>
      <c r="M964">
        <v>58</v>
      </c>
      <c r="N964">
        <v>5</v>
      </c>
      <c r="O964">
        <v>1</v>
      </c>
      <c r="P964">
        <v>4</v>
      </c>
      <c r="Q964">
        <v>17</v>
      </c>
      <c r="R964">
        <v>0</v>
      </c>
      <c r="S964">
        <v>1</v>
      </c>
      <c r="T964">
        <v>23</v>
      </c>
      <c r="U964">
        <v>24</v>
      </c>
      <c r="V964">
        <v>0.26600000000000001</v>
      </c>
      <c r="W964">
        <v>0.33500000000000002</v>
      </c>
      <c r="X964">
        <v>0.35299999999999998</v>
      </c>
      <c r="Y964">
        <v>0.68799999999999994</v>
      </c>
      <c r="Z964">
        <v>77</v>
      </c>
      <c r="AA964">
        <v>5</v>
      </c>
      <c r="AB964">
        <v>1</v>
      </c>
      <c r="AC964">
        <v>2</v>
      </c>
      <c r="AD964">
        <v>3</v>
      </c>
      <c r="AE964">
        <v>1</v>
      </c>
      <c r="AF964">
        <v>1</v>
      </c>
      <c r="AG964">
        <v>0.28000000000000003</v>
      </c>
      <c r="AH964">
        <v>95</v>
      </c>
      <c r="AI964">
        <v>101</v>
      </c>
      <c r="AJ964" t="s">
        <v>203</v>
      </c>
    </row>
    <row r="965" spans="1:36" x14ac:dyDescent="0.45">
      <c r="A965">
        <v>964</v>
      </c>
      <c r="C965" t="s">
        <v>793</v>
      </c>
      <c r="D965" t="str">
        <f t="shared" si="15"/>
        <v>Luis Valbuena2014</v>
      </c>
      <c r="E965" t="s">
        <v>1395</v>
      </c>
      <c r="F965">
        <v>2014</v>
      </c>
      <c r="G965">
        <v>64</v>
      </c>
      <c r="H965">
        <v>247</v>
      </c>
      <c r="I965">
        <v>547</v>
      </c>
      <c r="J965">
        <v>58</v>
      </c>
      <c r="K965">
        <v>214</v>
      </c>
      <c r="L965">
        <v>35</v>
      </c>
      <c r="M965">
        <v>53</v>
      </c>
      <c r="N965">
        <v>11</v>
      </c>
      <c r="O965">
        <v>1</v>
      </c>
      <c r="P965">
        <v>11</v>
      </c>
      <c r="Q965">
        <v>26</v>
      </c>
      <c r="R965">
        <v>1</v>
      </c>
      <c r="S965">
        <v>1</v>
      </c>
      <c r="T965">
        <v>30</v>
      </c>
      <c r="U965">
        <v>51</v>
      </c>
      <c r="V965">
        <v>0.248</v>
      </c>
      <c r="W965">
        <v>0.34599999999999997</v>
      </c>
      <c r="X965">
        <v>0.46300000000000002</v>
      </c>
      <c r="Y965">
        <v>0.80800000000000005</v>
      </c>
      <c r="Z965">
        <v>99</v>
      </c>
      <c r="AA965">
        <v>6</v>
      </c>
      <c r="AB965">
        <v>2</v>
      </c>
      <c r="AC965">
        <v>1</v>
      </c>
      <c r="AD965">
        <v>0</v>
      </c>
      <c r="AE965">
        <v>3</v>
      </c>
      <c r="AF965">
        <v>3</v>
      </c>
      <c r="AG965">
        <v>0.27600000000000002</v>
      </c>
      <c r="AH965">
        <v>108</v>
      </c>
      <c r="AI965">
        <v>133</v>
      </c>
      <c r="AJ965" t="s">
        <v>794</v>
      </c>
    </row>
    <row r="966" spans="1:36" x14ac:dyDescent="0.45">
      <c r="A966">
        <v>965</v>
      </c>
      <c r="C966" t="s">
        <v>60</v>
      </c>
      <c r="D966" t="str">
        <f t="shared" si="15"/>
        <v>Brian Anderson2018</v>
      </c>
      <c r="E966" t="s">
        <v>1395</v>
      </c>
      <c r="F966">
        <v>2018</v>
      </c>
      <c r="G966">
        <v>59</v>
      </c>
      <c r="H966">
        <v>246</v>
      </c>
      <c r="I966">
        <v>670</v>
      </c>
      <c r="J966">
        <v>56</v>
      </c>
      <c r="K966">
        <v>212</v>
      </c>
      <c r="L966">
        <v>32</v>
      </c>
      <c r="M966">
        <v>52</v>
      </c>
      <c r="N966">
        <v>11</v>
      </c>
      <c r="O966">
        <v>1</v>
      </c>
      <c r="P966">
        <v>3</v>
      </c>
      <c r="Q966">
        <v>16</v>
      </c>
      <c r="R966">
        <v>0</v>
      </c>
      <c r="S966">
        <v>0</v>
      </c>
      <c r="T966">
        <v>25</v>
      </c>
      <c r="U966">
        <v>57</v>
      </c>
      <c r="V966">
        <v>0.245</v>
      </c>
      <c r="W966">
        <v>0.34599999999999997</v>
      </c>
      <c r="X966">
        <v>0.34899999999999998</v>
      </c>
      <c r="Y966">
        <v>0.69499999999999995</v>
      </c>
      <c r="Z966">
        <v>74</v>
      </c>
      <c r="AA966">
        <v>5</v>
      </c>
      <c r="AB966">
        <v>8</v>
      </c>
      <c r="AC966">
        <v>0</v>
      </c>
      <c r="AD966">
        <v>1</v>
      </c>
      <c r="AE966">
        <v>0</v>
      </c>
      <c r="AF966">
        <v>3</v>
      </c>
      <c r="AG966">
        <v>0.32</v>
      </c>
      <c r="AH966">
        <v>84</v>
      </c>
      <c r="AI966">
        <v>94</v>
      </c>
      <c r="AJ966" t="s">
        <v>61</v>
      </c>
    </row>
    <row r="967" spans="1:36" x14ac:dyDescent="0.45">
      <c r="A967">
        <v>966</v>
      </c>
      <c r="C967" t="s">
        <v>362</v>
      </c>
      <c r="D967" t="str">
        <f t="shared" si="15"/>
        <v>Javier Báez2017</v>
      </c>
      <c r="E967" t="s">
        <v>1395</v>
      </c>
      <c r="F967">
        <v>2017</v>
      </c>
      <c r="G967">
        <v>67</v>
      </c>
      <c r="H967">
        <v>246</v>
      </c>
      <c r="I967">
        <v>508</v>
      </c>
      <c r="J967">
        <v>62</v>
      </c>
      <c r="K967">
        <v>227</v>
      </c>
      <c r="L967">
        <v>43</v>
      </c>
      <c r="M967">
        <v>66</v>
      </c>
      <c r="N967">
        <v>9</v>
      </c>
      <c r="O967">
        <v>1</v>
      </c>
      <c r="P967">
        <v>13</v>
      </c>
      <c r="Q967">
        <v>42</v>
      </c>
      <c r="R967">
        <v>7</v>
      </c>
      <c r="S967">
        <v>1</v>
      </c>
      <c r="T967">
        <v>17</v>
      </c>
      <c r="U967">
        <v>76</v>
      </c>
      <c r="V967">
        <v>0.29099999999999998</v>
      </c>
      <c r="W967">
        <v>0.34</v>
      </c>
      <c r="X967">
        <v>0.51100000000000001</v>
      </c>
      <c r="Y967">
        <v>0.85099999999999998</v>
      </c>
      <c r="Z967">
        <v>116</v>
      </c>
      <c r="AA967">
        <v>3</v>
      </c>
      <c r="AB967">
        <v>0</v>
      </c>
      <c r="AC967">
        <v>2</v>
      </c>
      <c r="AD967">
        <v>0</v>
      </c>
      <c r="AE967">
        <v>8</v>
      </c>
      <c r="AF967">
        <v>3</v>
      </c>
      <c r="AG967">
        <v>0.38400000000000001</v>
      </c>
      <c r="AH967">
        <v>114</v>
      </c>
      <c r="AI967">
        <v>125</v>
      </c>
      <c r="AJ967" t="s">
        <v>363</v>
      </c>
    </row>
    <row r="968" spans="1:36" x14ac:dyDescent="0.45">
      <c r="A968">
        <v>967</v>
      </c>
      <c r="C968" t="s">
        <v>539</v>
      </c>
      <c r="D968" t="str">
        <f t="shared" si="15"/>
        <v>Jay Bruce2016</v>
      </c>
      <c r="E968" t="s">
        <v>1395</v>
      </c>
      <c r="F968">
        <v>2016</v>
      </c>
      <c r="G968">
        <v>64</v>
      </c>
      <c r="H968">
        <v>246</v>
      </c>
      <c r="I968">
        <v>589</v>
      </c>
      <c r="J968">
        <v>58</v>
      </c>
      <c r="K968">
        <v>221</v>
      </c>
      <c r="L968">
        <v>26</v>
      </c>
      <c r="M968">
        <v>50</v>
      </c>
      <c r="N968">
        <v>7</v>
      </c>
      <c r="O968">
        <v>0</v>
      </c>
      <c r="P968">
        <v>15</v>
      </c>
      <c r="Q968">
        <v>36</v>
      </c>
      <c r="R968">
        <v>1</v>
      </c>
      <c r="S968">
        <v>1</v>
      </c>
      <c r="T968">
        <v>23</v>
      </c>
      <c r="U968">
        <v>57</v>
      </c>
      <c r="V968">
        <v>0.22600000000000001</v>
      </c>
      <c r="W968">
        <v>0.30099999999999999</v>
      </c>
      <c r="X968">
        <v>0.46200000000000002</v>
      </c>
      <c r="Y968">
        <v>0.76200000000000001</v>
      </c>
      <c r="Z968">
        <v>102</v>
      </c>
      <c r="AA968">
        <v>6</v>
      </c>
      <c r="AB968">
        <v>1</v>
      </c>
      <c r="AC968">
        <v>0</v>
      </c>
      <c r="AD968">
        <v>1</v>
      </c>
      <c r="AE968">
        <v>4</v>
      </c>
      <c r="AF968">
        <v>2</v>
      </c>
      <c r="AG968">
        <v>0.23300000000000001</v>
      </c>
      <c r="AH968">
        <v>89</v>
      </c>
      <c r="AI968">
        <v>105</v>
      </c>
      <c r="AJ968" t="s">
        <v>540</v>
      </c>
    </row>
    <row r="969" spans="1:36" x14ac:dyDescent="0.45">
      <c r="A969">
        <v>968</v>
      </c>
      <c r="C969" t="s">
        <v>681</v>
      </c>
      <c r="D969" t="str">
        <f t="shared" si="15"/>
        <v>Evan Gattis2016</v>
      </c>
      <c r="E969" t="s">
        <v>1395</v>
      </c>
      <c r="F969">
        <v>2016</v>
      </c>
      <c r="G969">
        <v>63</v>
      </c>
      <c r="H969">
        <v>246</v>
      </c>
      <c r="I969">
        <v>499</v>
      </c>
      <c r="J969">
        <v>58</v>
      </c>
      <c r="K969">
        <v>219</v>
      </c>
      <c r="L969">
        <v>32</v>
      </c>
      <c r="M969">
        <v>63</v>
      </c>
      <c r="N969">
        <v>10</v>
      </c>
      <c r="O969">
        <v>0</v>
      </c>
      <c r="P969">
        <v>19</v>
      </c>
      <c r="Q969">
        <v>36</v>
      </c>
      <c r="R969">
        <v>1</v>
      </c>
      <c r="S969">
        <v>1</v>
      </c>
      <c r="T969">
        <v>23</v>
      </c>
      <c r="U969">
        <v>67</v>
      </c>
      <c r="V969">
        <v>0.28799999999999998</v>
      </c>
      <c r="W969">
        <v>0.35799999999999998</v>
      </c>
      <c r="X969">
        <v>0.59399999999999997</v>
      </c>
      <c r="Y969">
        <v>0.95099999999999996</v>
      </c>
      <c r="Z969">
        <v>130</v>
      </c>
      <c r="AA969">
        <v>5</v>
      </c>
      <c r="AB969">
        <v>2</v>
      </c>
      <c r="AC969">
        <v>0</v>
      </c>
      <c r="AD969">
        <v>2</v>
      </c>
      <c r="AE969">
        <v>2</v>
      </c>
      <c r="AF969">
        <v>2</v>
      </c>
      <c r="AG969">
        <v>0.32600000000000001</v>
      </c>
      <c r="AH969">
        <v>129</v>
      </c>
      <c r="AI969">
        <v>155</v>
      </c>
      <c r="AJ969" t="s">
        <v>682</v>
      </c>
    </row>
    <row r="970" spans="1:36" x14ac:dyDescent="0.45">
      <c r="A970">
        <v>969</v>
      </c>
      <c r="C970" t="s">
        <v>1432</v>
      </c>
      <c r="D970" t="str">
        <f t="shared" si="15"/>
        <v>Jack Mayfield2021</v>
      </c>
      <c r="E970" t="s">
        <v>1395</v>
      </c>
      <c r="F970">
        <v>2021</v>
      </c>
      <c r="G970">
        <v>68</v>
      </c>
      <c r="H970">
        <v>246</v>
      </c>
      <c r="I970">
        <v>290</v>
      </c>
      <c r="J970">
        <v>65</v>
      </c>
      <c r="K970">
        <v>224</v>
      </c>
      <c r="L970">
        <v>28</v>
      </c>
      <c r="M970">
        <v>52</v>
      </c>
      <c r="N970">
        <v>14</v>
      </c>
      <c r="O970">
        <v>0</v>
      </c>
      <c r="P970">
        <v>10</v>
      </c>
      <c r="Q970">
        <v>36</v>
      </c>
      <c r="R970">
        <v>5</v>
      </c>
      <c r="S970">
        <v>0</v>
      </c>
      <c r="T970">
        <v>16</v>
      </c>
      <c r="U970">
        <v>56</v>
      </c>
      <c r="V970">
        <v>0.23200000000000001</v>
      </c>
      <c r="W970">
        <v>0.29099999999999998</v>
      </c>
      <c r="X970">
        <v>0.42899999999999999</v>
      </c>
      <c r="Y970">
        <v>0.72</v>
      </c>
      <c r="Z970">
        <v>96</v>
      </c>
      <c r="AA970">
        <v>4</v>
      </c>
      <c r="AB970">
        <v>3</v>
      </c>
      <c r="AC970">
        <v>2</v>
      </c>
      <c r="AD970">
        <v>1</v>
      </c>
      <c r="AE970">
        <v>0</v>
      </c>
      <c r="AF970">
        <v>3</v>
      </c>
      <c r="AG970">
        <v>0.26400000000000001</v>
      </c>
      <c r="AH970">
        <v>118</v>
      </c>
      <c r="AI970">
        <v>93</v>
      </c>
      <c r="AJ970" t="s">
        <v>1433</v>
      </c>
    </row>
    <row r="971" spans="1:36" x14ac:dyDescent="0.45">
      <c r="A971">
        <v>970</v>
      </c>
      <c r="C971" t="s">
        <v>270</v>
      </c>
      <c r="D971" t="str">
        <f t="shared" si="15"/>
        <v>Mike Moustakas2018</v>
      </c>
      <c r="E971" t="s">
        <v>1395</v>
      </c>
      <c r="F971">
        <v>2018</v>
      </c>
      <c r="G971">
        <v>61</v>
      </c>
      <c r="H971">
        <v>246</v>
      </c>
      <c r="I971">
        <v>635</v>
      </c>
      <c r="J971">
        <v>56</v>
      </c>
      <c r="K971">
        <v>219</v>
      </c>
      <c r="L971">
        <v>24</v>
      </c>
      <c r="M971">
        <v>56</v>
      </c>
      <c r="N971">
        <v>15</v>
      </c>
      <c r="O971">
        <v>0</v>
      </c>
      <c r="P971">
        <v>9</v>
      </c>
      <c r="Q971">
        <v>37</v>
      </c>
      <c r="R971">
        <v>1</v>
      </c>
      <c r="S971">
        <v>1</v>
      </c>
      <c r="T971">
        <v>23</v>
      </c>
      <c r="U971">
        <v>43</v>
      </c>
      <c r="V971">
        <v>0.25600000000000001</v>
      </c>
      <c r="W971">
        <v>0.32900000000000001</v>
      </c>
      <c r="X971">
        <v>0.44800000000000001</v>
      </c>
      <c r="Y971">
        <v>0.77700000000000002</v>
      </c>
      <c r="Z971">
        <v>98</v>
      </c>
      <c r="AA971">
        <v>3</v>
      </c>
      <c r="AB971">
        <v>2</v>
      </c>
      <c r="AC971">
        <v>0</v>
      </c>
      <c r="AD971">
        <v>2</v>
      </c>
      <c r="AE971">
        <v>2</v>
      </c>
      <c r="AF971">
        <v>0</v>
      </c>
      <c r="AG971">
        <v>0.27800000000000002</v>
      </c>
      <c r="AH971">
        <v>102</v>
      </c>
      <c r="AI971">
        <v>112</v>
      </c>
      <c r="AJ971" t="s">
        <v>271</v>
      </c>
    </row>
    <row r="972" spans="1:36" x14ac:dyDescent="0.45">
      <c r="A972">
        <v>971</v>
      </c>
      <c r="C972" t="s">
        <v>1139</v>
      </c>
      <c r="D972" t="str">
        <f t="shared" si="15"/>
        <v>Lars Nootbaar2022</v>
      </c>
      <c r="E972" t="s">
        <v>1395</v>
      </c>
      <c r="F972">
        <v>2022</v>
      </c>
      <c r="G972">
        <v>67</v>
      </c>
      <c r="H972">
        <v>246</v>
      </c>
      <c r="I972">
        <v>347</v>
      </c>
      <c r="J972">
        <v>59</v>
      </c>
      <c r="K972">
        <v>200</v>
      </c>
      <c r="L972">
        <v>39</v>
      </c>
      <c r="M972">
        <v>48</v>
      </c>
      <c r="N972">
        <v>12</v>
      </c>
      <c r="O972">
        <v>3</v>
      </c>
      <c r="P972">
        <v>10</v>
      </c>
      <c r="Q972">
        <v>26</v>
      </c>
      <c r="R972">
        <v>3</v>
      </c>
      <c r="S972">
        <v>1</v>
      </c>
      <c r="T972">
        <v>41</v>
      </c>
      <c r="U972">
        <v>41</v>
      </c>
      <c r="V972">
        <v>0.24</v>
      </c>
      <c r="W972">
        <v>0.36599999999999999</v>
      </c>
      <c r="X972">
        <v>0.48</v>
      </c>
      <c r="Y972">
        <v>0.84599999999999997</v>
      </c>
      <c r="Z972">
        <v>96</v>
      </c>
      <c r="AA972">
        <v>1</v>
      </c>
      <c r="AB972">
        <v>1</v>
      </c>
      <c r="AC972">
        <v>0</v>
      </c>
      <c r="AD972">
        <v>4</v>
      </c>
      <c r="AE972">
        <v>1</v>
      </c>
      <c r="AF972">
        <v>1</v>
      </c>
      <c r="AG972">
        <v>0.248</v>
      </c>
      <c r="AH972">
        <v>115</v>
      </c>
      <c r="AI972">
        <v>139</v>
      </c>
      <c r="AJ972" t="s">
        <v>1140</v>
      </c>
    </row>
    <row r="973" spans="1:36" x14ac:dyDescent="0.45">
      <c r="A973">
        <v>972</v>
      </c>
      <c r="C973" t="s">
        <v>224</v>
      </c>
      <c r="D973" t="str">
        <f t="shared" si="15"/>
        <v>Yasiel Puig2017</v>
      </c>
      <c r="E973" t="s">
        <v>1395</v>
      </c>
      <c r="F973">
        <v>2017</v>
      </c>
      <c r="G973">
        <v>68</v>
      </c>
      <c r="H973">
        <v>246</v>
      </c>
      <c r="I973">
        <v>570</v>
      </c>
      <c r="J973">
        <v>59</v>
      </c>
      <c r="K973">
        <v>212</v>
      </c>
      <c r="L973">
        <v>32</v>
      </c>
      <c r="M973">
        <v>59</v>
      </c>
      <c r="N973">
        <v>14</v>
      </c>
      <c r="O973">
        <v>2</v>
      </c>
      <c r="P973">
        <v>12</v>
      </c>
      <c r="Q973">
        <v>31</v>
      </c>
      <c r="R973">
        <v>6</v>
      </c>
      <c r="S973">
        <v>4</v>
      </c>
      <c r="T973">
        <v>31</v>
      </c>
      <c r="U973">
        <v>38</v>
      </c>
      <c r="V973">
        <v>0.27800000000000002</v>
      </c>
      <c r="W973">
        <v>0.374</v>
      </c>
      <c r="X973">
        <v>0.53300000000000003</v>
      </c>
      <c r="Y973">
        <v>0.90700000000000003</v>
      </c>
      <c r="Z973">
        <v>113</v>
      </c>
      <c r="AA973">
        <v>6</v>
      </c>
      <c r="AB973">
        <v>2</v>
      </c>
      <c r="AC973">
        <v>0</v>
      </c>
      <c r="AD973">
        <v>1</v>
      </c>
      <c r="AE973">
        <v>4</v>
      </c>
      <c r="AF973">
        <v>2</v>
      </c>
      <c r="AG973">
        <v>0.28799999999999998</v>
      </c>
      <c r="AH973">
        <v>118</v>
      </c>
      <c r="AI973">
        <v>140</v>
      </c>
      <c r="AJ973" t="s">
        <v>225</v>
      </c>
    </row>
    <row r="974" spans="1:36" x14ac:dyDescent="0.45">
      <c r="A974">
        <v>973</v>
      </c>
      <c r="C974" t="s">
        <v>224</v>
      </c>
      <c r="D974" t="str">
        <f t="shared" si="15"/>
        <v>Yasiel Puig2014</v>
      </c>
      <c r="E974" t="s">
        <v>1395</v>
      </c>
      <c r="F974">
        <v>2014</v>
      </c>
      <c r="G974">
        <v>58</v>
      </c>
      <c r="H974">
        <v>246</v>
      </c>
      <c r="I974">
        <v>640</v>
      </c>
      <c r="J974">
        <v>55</v>
      </c>
      <c r="K974">
        <v>215</v>
      </c>
      <c r="L974">
        <v>39</v>
      </c>
      <c r="M974">
        <v>59</v>
      </c>
      <c r="N974">
        <v>10</v>
      </c>
      <c r="O974">
        <v>4</v>
      </c>
      <c r="P974">
        <v>4</v>
      </c>
      <c r="Q974">
        <v>17</v>
      </c>
      <c r="R974">
        <v>4</v>
      </c>
      <c r="S974">
        <v>0</v>
      </c>
      <c r="T974">
        <v>25</v>
      </c>
      <c r="U974">
        <v>46</v>
      </c>
      <c r="V974">
        <v>0.27400000000000002</v>
      </c>
      <c r="W974">
        <v>0.36599999999999999</v>
      </c>
      <c r="X974">
        <v>0.41399999999999998</v>
      </c>
      <c r="Y974">
        <v>0.78</v>
      </c>
      <c r="Z974">
        <v>89</v>
      </c>
      <c r="AA974">
        <v>3</v>
      </c>
      <c r="AB974">
        <v>6</v>
      </c>
      <c r="AC974">
        <v>0</v>
      </c>
      <c r="AD974">
        <v>0</v>
      </c>
      <c r="AE974">
        <v>0</v>
      </c>
      <c r="AF974">
        <v>4</v>
      </c>
      <c r="AG974">
        <v>0.33300000000000002</v>
      </c>
      <c r="AH974">
        <v>82</v>
      </c>
      <c r="AI974">
        <v>127</v>
      </c>
      <c r="AJ974" t="s">
        <v>225</v>
      </c>
    </row>
    <row r="975" spans="1:36" x14ac:dyDescent="0.45">
      <c r="A975">
        <v>974</v>
      </c>
      <c r="C975" t="s">
        <v>945</v>
      </c>
      <c r="D975" t="str">
        <f t="shared" si="15"/>
        <v>Franmil Reyes2019</v>
      </c>
      <c r="E975" t="s">
        <v>1395</v>
      </c>
      <c r="F975">
        <v>2019</v>
      </c>
      <c r="G975">
        <v>65</v>
      </c>
      <c r="H975">
        <v>246</v>
      </c>
      <c r="I975">
        <v>548</v>
      </c>
      <c r="J975">
        <v>61</v>
      </c>
      <c r="K975">
        <v>217</v>
      </c>
      <c r="L975">
        <v>31</v>
      </c>
      <c r="M975">
        <v>53</v>
      </c>
      <c r="N975">
        <v>12</v>
      </c>
      <c r="O975">
        <v>0</v>
      </c>
      <c r="P975">
        <v>12</v>
      </c>
      <c r="Q975">
        <v>39</v>
      </c>
      <c r="R975">
        <v>0</v>
      </c>
      <c r="S975">
        <v>0</v>
      </c>
      <c r="T975">
        <v>26</v>
      </c>
      <c r="U975">
        <v>76</v>
      </c>
      <c r="V975">
        <v>0.24399999999999999</v>
      </c>
      <c r="W975">
        <v>0.32100000000000001</v>
      </c>
      <c r="X975">
        <v>0.46500000000000002</v>
      </c>
      <c r="Y975">
        <v>0.78700000000000003</v>
      </c>
      <c r="Z975">
        <v>101</v>
      </c>
      <c r="AA975">
        <v>6</v>
      </c>
      <c r="AB975">
        <v>0</v>
      </c>
      <c r="AC975">
        <v>0</v>
      </c>
      <c r="AD975">
        <v>3</v>
      </c>
      <c r="AE975">
        <v>0</v>
      </c>
      <c r="AF975">
        <v>1</v>
      </c>
      <c r="AG975">
        <v>0.311</v>
      </c>
      <c r="AH975">
        <v>94</v>
      </c>
      <c r="AI975">
        <v>106</v>
      </c>
      <c r="AJ975" t="s">
        <v>946</v>
      </c>
    </row>
    <row r="976" spans="1:36" x14ac:dyDescent="0.45">
      <c r="A976">
        <v>975</v>
      </c>
      <c r="C976" t="s">
        <v>326</v>
      </c>
      <c r="D976" t="str">
        <f t="shared" si="15"/>
        <v>Yolmer Sanchez2015</v>
      </c>
      <c r="E976" t="s">
        <v>1395</v>
      </c>
      <c r="F976">
        <v>2015</v>
      </c>
      <c r="G976">
        <v>68</v>
      </c>
      <c r="H976">
        <v>246</v>
      </c>
      <c r="I976">
        <v>420</v>
      </c>
      <c r="J976">
        <v>63</v>
      </c>
      <c r="K976">
        <v>226</v>
      </c>
      <c r="L976">
        <v>28</v>
      </c>
      <c r="M976">
        <v>57</v>
      </c>
      <c r="N976">
        <v>15</v>
      </c>
      <c r="O976">
        <v>0</v>
      </c>
      <c r="P976">
        <v>5</v>
      </c>
      <c r="Q976">
        <v>20</v>
      </c>
      <c r="R976">
        <v>2</v>
      </c>
      <c r="S976">
        <v>1</v>
      </c>
      <c r="T976">
        <v>15</v>
      </c>
      <c r="U976">
        <v>46</v>
      </c>
      <c r="V976">
        <v>0.252</v>
      </c>
      <c r="W976">
        <v>0.30199999999999999</v>
      </c>
      <c r="X976">
        <v>0.38500000000000001</v>
      </c>
      <c r="Y976">
        <v>0.68700000000000006</v>
      </c>
      <c r="Z976">
        <v>87</v>
      </c>
      <c r="AA976">
        <v>4</v>
      </c>
      <c r="AB976">
        <v>1</v>
      </c>
      <c r="AC976">
        <v>4</v>
      </c>
      <c r="AD976">
        <v>0</v>
      </c>
      <c r="AE976">
        <v>0</v>
      </c>
      <c r="AF976">
        <v>3</v>
      </c>
      <c r="AG976">
        <v>0.29699999999999999</v>
      </c>
      <c r="AH976">
        <v>131</v>
      </c>
      <c r="AI976">
        <v>87</v>
      </c>
      <c r="AJ976" t="s">
        <v>327</v>
      </c>
    </row>
    <row r="977" spans="1:36" x14ac:dyDescent="0.45">
      <c r="A977">
        <v>976</v>
      </c>
      <c r="C977" t="s">
        <v>811</v>
      </c>
      <c r="D977" t="str">
        <f t="shared" si="15"/>
        <v>Mallex Smith2019</v>
      </c>
      <c r="E977" t="s">
        <v>1395</v>
      </c>
      <c r="F977">
        <v>2019</v>
      </c>
      <c r="G977">
        <v>61</v>
      </c>
      <c r="H977">
        <v>246</v>
      </c>
      <c r="I977">
        <v>566</v>
      </c>
      <c r="J977">
        <v>56</v>
      </c>
      <c r="K977">
        <v>220</v>
      </c>
      <c r="L977">
        <v>27</v>
      </c>
      <c r="M977">
        <v>47</v>
      </c>
      <c r="N977">
        <v>6</v>
      </c>
      <c r="O977">
        <v>5</v>
      </c>
      <c r="P977">
        <v>1</v>
      </c>
      <c r="Q977">
        <v>14</v>
      </c>
      <c r="R977">
        <v>23</v>
      </c>
      <c r="S977">
        <v>5</v>
      </c>
      <c r="T977">
        <v>19</v>
      </c>
      <c r="U977">
        <v>65</v>
      </c>
      <c r="V977">
        <v>0.214</v>
      </c>
      <c r="W977">
        <v>0.29399999999999998</v>
      </c>
      <c r="X977">
        <v>0.3</v>
      </c>
      <c r="Y977">
        <v>0.59399999999999997</v>
      </c>
      <c r="Z977">
        <v>66</v>
      </c>
      <c r="AA977">
        <v>5</v>
      </c>
      <c r="AB977">
        <v>6</v>
      </c>
      <c r="AC977">
        <v>1</v>
      </c>
      <c r="AD977">
        <v>0</v>
      </c>
      <c r="AE977">
        <v>0</v>
      </c>
      <c r="AF977">
        <v>4</v>
      </c>
      <c r="AG977">
        <v>0.29899999999999999</v>
      </c>
      <c r="AH977">
        <v>88</v>
      </c>
      <c r="AI977">
        <v>60</v>
      </c>
      <c r="AJ977" t="s">
        <v>812</v>
      </c>
    </row>
    <row r="978" spans="1:36" x14ac:dyDescent="0.45">
      <c r="A978">
        <v>977</v>
      </c>
      <c r="C978" t="s">
        <v>527</v>
      </c>
      <c r="D978" t="str">
        <f t="shared" si="15"/>
        <v>Bryson Stott2022</v>
      </c>
      <c r="E978" t="s">
        <v>1395</v>
      </c>
      <c r="F978">
        <v>2022</v>
      </c>
      <c r="G978">
        <v>64</v>
      </c>
      <c r="H978">
        <v>246</v>
      </c>
      <c r="I978">
        <v>466</v>
      </c>
      <c r="J978">
        <v>60</v>
      </c>
      <c r="K978">
        <v>225</v>
      </c>
      <c r="L978">
        <v>31</v>
      </c>
      <c r="M978">
        <v>62</v>
      </c>
      <c r="N978">
        <v>13</v>
      </c>
      <c r="O978">
        <v>2</v>
      </c>
      <c r="P978">
        <v>4</v>
      </c>
      <c r="Q978">
        <v>23</v>
      </c>
      <c r="R978">
        <v>9</v>
      </c>
      <c r="S978">
        <v>3</v>
      </c>
      <c r="T978">
        <v>18</v>
      </c>
      <c r="U978">
        <v>46</v>
      </c>
      <c r="V978">
        <v>0.27600000000000002</v>
      </c>
      <c r="W978">
        <v>0.33100000000000002</v>
      </c>
      <c r="X978">
        <v>0.40400000000000003</v>
      </c>
      <c r="Y978">
        <v>0.73499999999999999</v>
      </c>
      <c r="Z978">
        <v>91</v>
      </c>
      <c r="AA978">
        <v>1</v>
      </c>
      <c r="AB978">
        <v>1</v>
      </c>
      <c r="AC978">
        <v>1</v>
      </c>
      <c r="AD978">
        <v>1</v>
      </c>
      <c r="AE978">
        <v>0</v>
      </c>
      <c r="AF978">
        <v>1</v>
      </c>
      <c r="AG978">
        <v>0.33</v>
      </c>
      <c r="AH978">
        <v>125</v>
      </c>
      <c r="AI978">
        <v>109</v>
      </c>
      <c r="AJ978" t="s">
        <v>528</v>
      </c>
    </row>
    <row r="979" spans="1:36" x14ac:dyDescent="0.45">
      <c r="A979">
        <v>978</v>
      </c>
      <c r="C979" t="s">
        <v>833</v>
      </c>
      <c r="D979" t="str">
        <f t="shared" si="15"/>
        <v>Yordan Alvarez2022</v>
      </c>
      <c r="E979" t="s">
        <v>1395</v>
      </c>
      <c r="F979">
        <v>2022</v>
      </c>
      <c r="G979">
        <v>60</v>
      </c>
      <c r="H979">
        <v>245</v>
      </c>
      <c r="I979">
        <v>561</v>
      </c>
      <c r="J979">
        <v>59</v>
      </c>
      <c r="K979">
        <v>202</v>
      </c>
      <c r="L979">
        <v>38</v>
      </c>
      <c r="M979">
        <v>62</v>
      </c>
      <c r="N979">
        <v>18</v>
      </c>
      <c r="O979">
        <v>0</v>
      </c>
      <c r="P979">
        <v>11</v>
      </c>
      <c r="Q979">
        <v>37</v>
      </c>
      <c r="R979">
        <v>1</v>
      </c>
      <c r="S979">
        <v>0</v>
      </c>
      <c r="T979">
        <v>35</v>
      </c>
      <c r="U979">
        <v>49</v>
      </c>
      <c r="V979">
        <v>0.307</v>
      </c>
      <c r="W979">
        <v>0.40799999999999997</v>
      </c>
      <c r="X979">
        <v>0.55900000000000005</v>
      </c>
      <c r="Y979">
        <v>0.96799999999999997</v>
      </c>
      <c r="Z979">
        <v>113</v>
      </c>
      <c r="AA979">
        <v>5</v>
      </c>
      <c r="AB979">
        <v>3</v>
      </c>
      <c r="AC979">
        <v>0</v>
      </c>
      <c r="AD979">
        <v>5</v>
      </c>
      <c r="AE979">
        <v>5</v>
      </c>
      <c r="AF979">
        <v>0</v>
      </c>
      <c r="AG979">
        <v>0.34699999999999998</v>
      </c>
      <c r="AH979">
        <v>92</v>
      </c>
      <c r="AI979">
        <v>173</v>
      </c>
      <c r="AJ979" t="s">
        <v>834</v>
      </c>
    </row>
    <row r="980" spans="1:36" x14ac:dyDescent="0.45">
      <c r="A980">
        <v>979</v>
      </c>
      <c r="C980" t="s">
        <v>1091</v>
      </c>
      <c r="D980" t="str">
        <f t="shared" si="15"/>
        <v>Francisco Cervelli2015</v>
      </c>
      <c r="E980" t="s">
        <v>1395</v>
      </c>
      <c r="F980">
        <v>2015</v>
      </c>
      <c r="G980">
        <v>62</v>
      </c>
      <c r="H980">
        <v>245</v>
      </c>
      <c r="I980">
        <v>510</v>
      </c>
      <c r="J980">
        <v>59</v>
      </c>
      <c r="K980">
        <v>216</v>
      </c>
      <c r="L980">
        <v>29</v>
      </c>
      <c r="M980">
        <v>64</v>
      </c>
      <c r="N980">
        <v>8</v>
      </c>
      <c r="O980">
        <v>3</v>
      </c>
      <c r="P980">
        <v>3</v>
      </c>
      <c r="Q980">
        <v>13</v>
      </c>
      <c r="R980">
        <v>0</v>
      </c>
      <c r="S980">
        <v>0</v>
      </c>
      <c r="T980">
        <v>25</v>
      </c>
      <c r="U980">
        <v>43</v>
      </c>
      <c r="V980">
        <v>0.29599999999999999</v>
      </c>
      <c r="W980">
        <v>0.373</v>
      </c>
      <c r="X980">
        <v>0.40300000000000002</v>
      </c>
      <c r="Y980">
        <v>0.77600000000000002</v>
      </c>
      <c r="Z980">
        <v>87</v>
      </c>
      <c r="AA980">
        <v>7</v>
      </c>
      <c r="AB980">
        <v>2</v>
      </c>
      <c r="AC980">
        <v>1</v>
      </c>
      <c r="AD980">
        <v>1</v>
      </c>
      <c r="AE980">
        <v>1</v>
      </c>
      <c r="AF980">
        <v>2</v>
      </c>
      <c r="AG980">
        <v>0.35699999999999998</v>
      </c>
      <c r="AH980">
        <v>101</v>
      </c>
      <c r="AI980">
        <v>114</v>
      </c>
      <c r="AJ980" t="s">
        <v>1092</v>
      </c>
    </row>
    <row r="981" spans="1:36" x14ac:dyDescent="0.45">
      <c r="A981">
        <v>980</v>
      </c>
      <c r="C981" t="s">
        <v>250</v>
      </c>
      <c r="D981" t="str">
        <f t="shared" si="15"/>
        <v>Brett Gardner2014</v>
      </c>
      <c r="E981" t="s">
        <v>1395</v>
      </c>
      <c r="F981">
        <v>2014</v>
      </c>
      <c r="G981">
        <v>57</v>
      </c>
      <c r="H981">
        <v>245</v>
      </c>
      <c r="I981">
        <v>636</v>
      </c>
      <c r="J981">
        <v>57</v>
      </c>
      <c r="K981">
        <v>211</v>
      </c>
      <c r="L981">
        <v>31</v>
      </c>
      <c r="M981">
        <v>46</v>
      </c>
      <c r="N981">
        <v>14</v>
      </c>
      <c r="O981">
        <v>2</v>
      </c>
      <c r="P981">
        <v>8</v>
      </c>
      <c r="Q981">
        <v>21</v>
      </c>
      <c r="R981">
        <v>6</v>
      </c>
      <c r="S981">
        <v>1</v>
      </c>
      <c r="T981">
        <v>20</v>
      </c>
      <c r="U981">
        <v>49</v>
      </c>
      <c r="V981">
        <v>0.218</v>
      </c>
      <c r="W981">
        <v>0.28599999999999998</v>
      </c>
      <c r="X981">
        <v>0.41699999999999998</v>
      </c>
      <c r="Y981">
        <v>0.70299999999999996</v>
      </c>
      <c r="Z981">
        <v>88</v>
      </c>
      <c r="AA981">
        <v>1</v>
      </c>
      <c r="AB981">
        <v>2</v>
      </c>
      <c r="AC981">
        <v>7</v>
      </c>
      <c r="AD981">
        <v>5</v>
      </c>
      <c r="AE981">
        <v>0</v>
      </c>
      <c r="AF981">
        <v>3</v>
      </c>
      <c r="AG981">
        <v>0.23899999999999999</v>
      </c>
      <c r="AH981">
        <v>86</v>
      </c>
      <c r="AI981">
        <v>102</v>
      </c>
      <c r="AJ981" t="s">
        <v>251</v>
      </c>
    </row>
    <row r="982" spans="1:36" x14ac:dyDescent="0.45">
      <c r="A982">
        <v>981</v>
      </c>
      <c r="C982" t="s">
        <v>66</v>
      </c>
      <c r="D982" t="str">
        <f t="shared" si="15"/>
        <v>Aaron Judge2023</v>
      </c>
      <c r="E982" t="s">
        <v>1395</v>
      </c>
      <c r="F982">
        <v>2023</v>
      </c>
      <c r="G982">
        <v>57</v>
      </c>
      <c r="H982">
        <v>245</v>
      </c>
      <c r="I982">
        <v>458</v>
      </c>
      <c r="J982">
        <v>55</v>
      </c>
      <c r="K982">
        <v>192</v>
      </c>
      <c r="L982">
        <v>37</v>
      </c>
      <c r="M982">
        <v>47</v>
      </c>
      <c r="N982">
        <v>6</v>
      </c>
      <c r="O982">
        <v>0</v>
      </c>
      <c r="P982">
        <v>18</v>
      </c>
      <c r="Q982">
        <v>35</v>
      </c>
      <c r="R982">
        <v>0</v>
      </c>
      <c r="S982">
        <v>0</v>
      </c>
      <c r="T982">
        <v>53</v>
      </c>
      <c r="U982">
        <v>67</v>
      </c>
      <c r="V982">
        <v>0.245</v>
      </c>
      <c r="W982">
        <v>0.40799999999999997</v>
      </c>
      <c r="X982">
        <v>0.55700000000000005</v>
      </c>
      <c r="Y982">
        <v>0.96599999999999997</v>
      </c>
      <c r="Z982">
        <v>107</v>
      </c>
      <c r="AA982">
        <v>2</v>
      </c>
      <c r="AB982">
        <v>0</v>
      </c>
      <c r="AC982">
        <v>0</v>
      </c>
      <c r="AD982">
        <v>0</v>
      </c>
      <c r="AE982">
        <v>5</v>
      </c>
      <c r="AF982">
        <v>0</v>
      </c>
      <c r="AG982">
        <v>0.27100000000000002</v>
      </c>
      <c r="AH982">
        <v>91</v>
      </c>
      <c r="AI982">
        <v>160</v>
      </c>
      <c r="AJ982" t="s">
        <v>67</v>
      </c>
    </row>
    <row r="983" spans="1:36" x14ac:dyDescent="0.45">
      <c r="A983">
        <v>982</v>
      </c>
      <c r="C983" t="s">
        <v>461</v>
      </c>
      <c r="D983" t="str">
        <f t="shared" si="15"/>
        <v>Max Kepler2018</v>
      </c>
      <c r="E983" t="s">
        <v>1395</v>
      </c>
      <c r="F983">
        <v>2018</v>
      </c>
      <c r="G983">
        <v>64</v>
      </c>
      <c r="H983">
        <v>245</v>
      </c>
      <c r="I983">
        <v>611</v>
      </c>
      <c r="J983">
        <v>58</v>
      </c>
      <c r="K983">
        <v>210</v>
      </c>
      <c r="L983">
        <v>35</v>
      </c>
      <c r="M983">
        <v>46</v>
      </c>
      <c r="N983">
        <v>11</v>
      </c>
      <c r="O983">
        <v>1</v>
      </c>
      <c r="P983">
        <v>9</v>
      </c>
      <c r="Q983">
        <v>22</v>
      </c>
      <c r="R983">
        <v>1</v>
      </c>
      <c r="S983">
        <v>3</v>
      </c>
      <c r="T983">
        <v>28</v>
      </c>
      <c r="U983">
        <v>39</v>
      </c>
      <c r="V983">
        <v>0.219</v>
      </c>
      <c r="W983">
        <v>0.32200000000000001</v>
      </c>
      <c r="X983">
        <v>0.41</v>
      </c>
      <c r="Y983">
        <v>0.73199999999999998</v>
      </c>
      <c r="Z983">
        <v>86</v>
      </c>
      <c r="AA983">
        <v>1</v>
      </c>
      <c r="AB983">
        <v>5</v>
      </c>
      <c r="AC983">
        <v>0</v>
      </c>
      <c r="AD983">
        <v>2</v>
      </c>
      <c r="AE983">
        <v>0</v>
      </c>
      <c r="AF983">
        <v>3</v>
      </c>
      <c r="AG983">
        <v>0.22600000000000001</v>
      </c>
      <c r="AH983">
        <v>101</v>
      </c>
      <c r="AI983">
        <v>101</v>
      </c>
      <c r="AJ983" t="s">
        <v>462</v>
      </c>
    </row>
    <row r="984" spans="1:36" x14ac:dyDescent="0.45">
      <c r="A984">
        <v>983</v>
      </c>
      <c r="C984" t="s">
        <v>757</v>
      </c>
      <c r="D984" t="str">
        <f t="shared" si="15"/>
        <v>Brian McCann2015</v>
      </c>
      <c r="E984" t="s">
        <v>1395</v>
      </c>
      <c r="F984">
        <v>2015</v>
      </c>
      <c r="G984">
        <v>63</v>
      </c>
      <c r="H984">
        <v>245</v>
      </c>
      <c r="I984">
        <v>535</v>
      </c>
      <c r="J984">
        <v>56</v>
      </c>
      <c r="K984">
        <v>210</v>
      </c>
      <c r="L984">
        <v>32</v>
      </c>
      <c r="M984">
        <v>42</v>
      </c>
      <c r="N984">
        <v>5</v>
      </c>
      <c r="O984">
        <v>0</v>
      </c>
      <c r="P984">
        <v>12</v>
      </c>
      <c r="Q984">
        <v>39</v>
      </c>
      <c r="R984">
        <v>0</v>
      </c>
      <c r="S984">
        <v>0</v>
      </c>
      <c r="T984">
        <v>28</v>
      </c>
      <c r="U984">
        <v>43</v>
      </c>
      <c r="V984">
        <v>0.2</v>
      </c>
      <c r="W984">
        <v>0.30599999999999999</v>
      </c>
      <c r="X984">
        <v>0.39500000000000002</v>
      </c>
      <c r="Y984">
        <v>0.70099999999999996</v>
      </c>
      <c r="Z984">
        <v>83</v>
      </c>
      <c r="AA984">
        <v>2</v>
      </c>
      <c r="AB984">
        <v>5</v>
      </c>
      <c r="AC984">
        <v>0</v>
      </c>
      <c r="AD984">
        <v>2</v>
      </c>
      <c r="AE984">
        <v>2</v>
      </c>
      <c r="AF984">
        <v>0</v>
      </c>
      <c r="AG984">
        <v>0.191</v>
      </c>
      <c r="AH984">
        <v>86</v>
      </c>
      <c r="AI984">
        <v>91</v>
      </c>
      <c r="AJ984" t="s">
        <v>758</v>
      </c>
    </row>
    <row r="985" spans="1:36" x14ac:dyDescent="0.45">
      <c r="A985">
        <v>984</v>
      </c>
      <c r="C985" t="s">
        <v>1139</v>
      </c>
      <c r="D985" t="str">
        <f t="shared" si="15"/>
        <v>Lars Nootbaar2023</v>
      </c>
      <c r="E985" t="s">
        <v>1395</v>
      </c>
      <c r="F985">
        <v>2023</v>
      </c>
      <c r="G985">
        <v>57</v>
      </c>
      <c r="H985">
        <v>245</v>
      </c>
      <c r="I985">
        <v>503</v>
      </c>
      <c r="J985">
        <v>55</v>
      </c>
      <c r="K985">
        <v>206</v>
      </c>
      <c r="L985">
        <v>37</v>
      </c>
      <c r="M985">
        <v>54</v>
      </c>
      <c r="N985">
        <v>11</v>
      </c>
      <c r="O985">
        <v>1</v>
      </c>
      <c r="P985">
        <v>9</v>
      </c>
      <c r="Q985">
        <v>21</v>
      </c>
      <c r="R985">
        <v>6</v>
      </c>
      <c r="S985">
        <v>0</v>
      </c>
      <c r="T985">
        <v>37</v>
      </c>
      <c r="U985">
        <v>42</v>
      </c>
      <c r="V985">
        <v>0.26200000000000001</v>
      </c>
      <c r="W985">
        <v>0.376</v>
      </c>
      <c r="X985">
        <v>0.45600000000000002</v>
      </c>
      <c r="Y985">
        <v>0.83199999999999996</v>
      </c>
      <c r="Z985">
        <v>94</v>
      </c>
      <c r="AA985">
        <v>4</v>
      </c>
      <c r="AB985">
        <v>1</v>
      </c>
      <c r="AC985">
        <v>0</v>
      </c>
      <c r="AD985">
        <v>1</v>
      </c>
      <c r="AE985">
        <v>0</v>
      </c>
      <c r="AF985">
        <v>3</v>
      </c>
      <c r="AG985">
        <v>0.28899999999999998</v>
      </c>
      <c r="AH985">
        <v>112</v>
      </c>
      <c r="AI985">
        <v>126</v>
      </c>
      <c r="AJ985" t="s">
        <v>1140</v>
      </c>
    </row>
    <row r="986" spans="1:36" x14ac:dyDescent="0.45">
      <c r="A986">
        <v>985</v>
      </c>
      <c r="C986" t="s">
        <v>50</v>
      </c>
      <c r="D986" t="str">
        <f t="shared" si="15"/>
        <v>Marcus Semien2015</v>
      </c>
      <c r="E986" t="s">
        <v>1395</v>
      </c>
      <c r="F986">
        <v>2015</v>
      </c>
      <c r="G986">
        <v>65</v>
      </c>
      <c r="H986">
        <v>245</v>
      </c>
      <c r="I986">
        <v>601</v>
      </c>
      <c r="J986">
        <v>62</v>
      </c>
      <c r="K986">
        <v>224</v>
      </c>
      <c r="L986">
        <v>28</v>
      </c>
      <c r="M986">
        <v>58</v>
      </c>
      <c r="N986">
        <v>7</v>
      </c>
      <c r="O986">
        <v>4</v>
      </c>
      <c r="P986">
        <v>7</v>
      </c>
      <c r="Q986">
        <v>23</v>
      </c>
      <c r="R986">
        <v>4</v>
      </c>
      <c r="S986">
        <v>2</v>
      </c>
      <c r="T986">
        <v>20</v>
      </c>
      <c r="U986">
        <v>55</v>
      </c>
      <c r="V986">
        <v>0.25900000000000001</v>
      </c>
      <c r="W986">
        <v>0.32200000000000001</v>
      </c>
      <c r="X986">
        <v>0.42</v>
      </c>
      <c r="Y986">
        <v>0.74199999999999999</v>
      </c>
      <c r="Z986">
        <v>94</v>
      </c>
      <c r="AA986">
        <v>5</v>
      </c>
      <c r="AB986">
        <v>1</v>
      </c>
      <c r="AC986">
        <v>0</v>
      </c>
      <c r="AD986">
        <v>0</v>
      </c>
      <c r="AE986">
        <v>0</v>
      </c>
      <c r="AF986">
        <v>3</v>
      </c>
      <c r="AG986">
        <v>0.315</v>
      </c>
      <c r="AH986">
        <v>108</v>
      </c>
      <c r="AI986">
        <v>102</v>
      </c>
      <c r="AJ986" t="s">
        <v>51</v>
      </c>
    </row>
    <row r="987" spans="1:36" x14ac:dyDescent="0.45">
      <c r="A987">
        <v>986</v>
      </c>
      <c r="C987" t="s">
        <v>813</v>
      </c>
      <c r="D987" t="str">
        <f t="shared" si="15"/>
        <v>LaMonte Wade Jr.2021</v>
      </c>
      <c r="E987" t="s">
        <v>1395</v>
      </c>
      <c r="F987">
        <v>2021</v>
      </c>
      <c r="G987">
        <v>70</v>
      </c>
      <c r="H987">
        <v>245</v>
      </c>
      <c r="I987">
        <v>381</v>
      </c>
      <c r="J987">
        <v>54</v>
      </c>
      <c r="K987">
        <v>219</v>
      </c>
      <c r="L987">
        <v>34</v>
      </c>
      <c r="M987">
        <v>56</v>
      </c>
      <c r="N987">
        <v>13</v>
      </c>
      <c r="O987">
        <v>2</v>
      </c>
      <c r="P987">
        <v>11</v>
      </c>
      <c r="Q987">
        <v>39</v>
      </c>
      <c r="R987">
        <v>4</v>
      </c>
      <c r="S987">
        <v>1</v>
      </c>
      <c r="T987">
        <v>19</v>
      </c>
      <c r="U987">
        <v>63</v>
      </c>
      <c r="V987">
        <v>0.25600000000000001</v>
      </c>
      <c r="W987">
        <v>0.318</v>
      </c>
      <c r="X987">
        <v>0.48399999999999999</v>
      </c>
      <c r="Y987">
        <v>0.80200000000000005</v>
      </c>
      <c r="Z987">
        <v>106</v>
      </c>
      <c r="AA987">
        <v>1</v>
      </c>
      <c r="AB987">
        <v>2</v>
      </c>
      <c r="AC987">
        <v>3</v>
      </c>
      <c r="AD987">
        <v>2</v>
      </c>
      <c r="AE987">
        <v>1</v>
      </c>
      <c r="AF987">
        <v>0</v>
      </c>
      <c r="AG987">
        <v>0.30599999999999999</v>
      </c>
      <c r="AH987">
        <v>98</v>
      </c>
      <c r="AI987">
        <v>115</v>
      </c>
      <c r="AJ987" t="s">
        <v>814</v>
      </c>
    </row>
    <row r="988" spans="1:36" x14ac:dyDescent="0.45">
      <c r="A988">
        <v>987</v>
      </c>
      <c r="C988" t="s">
        <v>727</v>
      </c>
      <c r="D988" t="str">
        <f t="shared" si="15"/>
        <v>Masataka Yoshida2023</v>
      </c>
      <c r="E988" t="s">
        <v>1395</v>
      </c>
      <c r="F988">
        <v>2023</v>
      </c>
      <c r="G988">
        <v>62</v>
      </c>
      <c r="H988">
        <v>245</v>
      </c>
      <c r="I988">
        <v>580</v>
      </c>
      <c r="J988">
        <v>57</v>
      </c>
      <c r="K988">
        <v>236</v>
      </c>
      <c r="L988">
        <v>24</v>
      </c>
      <c r="M988">
        <v>60</v>
      </c>
      <c r="N988">
        <v>14</v>
      </c>
      <c r="O988">
        <v>1</v>
      </c>
      <c r="P988">
        <v>5</v>
      </c>
      <c r="Q988">
        <v>28</v>
      </c>
      <c r="R988">
        <v>2</v>
      </c>
      <c r="S988">
        <v>0</v>
      </c>
      <c r="T988">
        <v>7</v>
      </c>
      <c r="U988">
        <v>45</v>
      </c>
      <c r="V988">
        <v>0.254</v>
      </c>
      <c r="W988">
        <v>0.27800000000000002</v>
      </c>
      <c r="X988">
        <v>0.38600000000000001</v>
      </c>
      <c r="Y988">
        <v>0.66300000000000003</v>
      </c>
      <c r="Z988">
        <v>91</v>
      </c>
      <c r="AA988">
        <v>10</v>
      </c>
      <c r="AB988">
        <v>1</v>
      </c>
      <c r="AC988">
        <v>0</v>
      </c>
      <c r="AD988">
        <v>1</v>
      </c>
      <c r="AE988">
        <v>0</v>
      </c>
      <c r="AF988">
        <v>0</v>
      </c>
      <c r="AG988">
        <v>0.29399999999999998</v>
      </c>
      <c r="AH988">
        <v>69</v>
      </c>
      <c r="AI988">
        <v>79</v>
      </c>
      <c r="AJ988" t="s">
        <v>728</v>
      </c>
    </row>
    <row r="989" spans="1:36" x14ac:dyDescent="0.45">
      <c r="A989">
        <v>988</v>
      </c>
      <c r="C989" t="s">
        <v>959</v>
      </c>
      <c r="D989" t="str">
        <f t="shared" si="15"/>
        <v>Dustin Ackley2014</v>
      </c>
      <c r="E989" t="s">
        <v>1395</v>
      </c>
      <c r="F989">
        <v>2014</v>
      </c>
      <c r="G989">
        <v>58</v>
      </c>
      <c r="H989">
        <v>244</v>
      </c>
      <c r="I989">
        <v>542</v>
      </c>
      <c r="J989">
        <v>57</v>
      </c>
      <c r="K989">
        <v>227</v>
      </c>
      <c r="L989">
        <v>32</v>
      </c>
      <c r="M989">
        <v>61</v>
      </c>
      <c r="N989">
        <v>13</v>
      </c>
      <c r="O989">
        <v>2</v>
      </c>
      <c r="P989">
        <v>10</v>
      </c>
      <c r="Q989">
        <v>36</v>
      </c>
      <c r="R989">
        <v>5</v>
      </c>
      <c r="S989">
        <v>2</v>
      </c>
      <c r="T989">
        <v>11</v>
      </c>
      <c r="U989">
        <v>37</v>
      </c>
      <c r="V989">
        <v>0.26900000000000002</v>
      </c>
      <c r="W989">
        <v>0.307</v>
      </c>
      <c r="X989">
        <v>0.47599999999999998</v>
      </c>
      <c r="Y989">
        <v>0.78300000000000003</v>
      </c>
      <c r="Z989">
        <v>108</v>
      </c>
      <c r="AA989">
        <v>5</v>
      </c>
      <c r="AB989">
        <v>2</v>
      </c>
      <c r="AC989">
        <v>3</v>
      </c>
      <c r="AD989">
        <v>1</v>
      </c>
      <c r="AE989">
        <v>0</v>
      </c>
      <c r="AF989">
        <v>0</v>
      </c>
      <c r="AG989">
        <v>0.28199999999999997</v>
      </c>
      <c r="AH989">
        <v>124</v>
      </c>
      <c r="AI989">
        <v>124</v>
      </c>
      <c r="AJ989" t="s">
        <v>960</v>
      </c>
    </row>
    <row r="990" spans="1:36" x14ac:dyDescent="0.45">
      <c r="A990">
        <v>989</v>
      </c>
      <c r="C990" t="s">
        <v>44</v>
      </c>
      <c r="D990" t="str">
        <f t="shared" si="15"/>
        <v>Ozzie Albies2017</v>
      </c>
      <c r="E990" t="s">
        <v>1395</v>
      </c>
      <c r="F990">
        <v>2017</v>
      </c>
      <c r="G990">
        <v>57</v>
      </c>
      <c r="H990">
        <v>244</v>
      </c>
      <c r="I990">
        <v>244</v>
      </c>
      <c r="J990">
        <v>57</v>
      </c>
      <c r="K990">
        <v>217</v>
      </c>
      <c r="L990">
        <v>34</v>
      </c>
      <c r="M990">
        <v>62</v>
      </c>
      <c r="N990">
        <v>9</v>
      </c>
      <c r="O990">
        <v>5</v>
      </c>
      <c r="P990">
        <v>6</v>
      </c>
      <c r="Q990">
        <v>28</v>
      </c>
      <c r="R990">
        <v>8</v>
      </c>
      <c r="S990">
        <v>1</v>
      </c>
      <c r="T990">
        <v>21</v>
      </c>
      <c r="U990">
        <v>36</v>
      </c>
      <c r="V990">
        <v>0.28599999999999998</v>
      </c>
      <c r="W990">
        <v>0.35399999999999998</v>
      </c>
      <c r="X990">
        <v>0.45600000000000002</v>
      </c>
      <c r="Y990">
        <v>0.81</v>
      </c>
      <c r="Z990">
        <v>99</v>
      </c>
      <c r="AA990">
        <v>3</v>
      </c>
      <c r="AB990">
        <v>3</v>
      </c>
      <c r="AC990">
        <v>1</v>
      </c>
      <c r="AD990">
        <v>2</v>
      </c>
      <c r="AE990">
        <v>0</v>
      </c>
      <c r="AF990">
        <v>0</v>
      </c>
      <c r="AG990">
        <v>0.316</v>
      </c>
      <c r="AH990">
        <v>100</v>
      </c>
      <c r="AI990">
        <v>116</v>
      </c>
      <c r="AJ990" t="s">
        <v>45</v>
      </c>
    </row>
    <row r="991" spans="1:36" x14ac:dyDescent="0.45">
      <c r="A991">
        <v>990</v>
      </c>
      <c r="C991" t="s">
        <v>493</v>
      </c>
      <c r="D991" t="str">
        <f t="shared" si="15"/>
        <v>Tim Anderson2018</v>
      </c>
      <c r="E991" t="s">
        <v>1395</v>
      </c>
      <c r="F991">
        <v>2018</v>
      </c>
      <c r="G991">
        <v>61</v>
      </c>
      <c r="H991">
        <v>244</v>
      </c>
      <c r="I991">
        <v>606</v>
      </c>
      <c r="J991">
        <v>61</v>
      </c>
      <c r="K991">
        <v>234</v>
      </c>
      <c r="L991">
        <v>26</v>
      </c>
      <c r="M991">
        <v>54</v>
      </c>
      <c r="N991">
        <v>15</v>
      </c>
      <c r="O991">
        <v>1</v>
      </c>
      <c r="P991">
        <v>7</v>
      </c>
      <c r="Q991">
        <v>25</v>
      </c>
      <c r="R991">
        <v>5</v>
      </c>
      <c r="S991">
        <v>3</v>
      </c>
      <c r="T991">
        <v>7</v>
      </c>
      <c r="U991">
        <v>61</v>
      </c>
      <c r="V991">
        <v>0.23100000000000001</v>
      </c>
      <c r="W991">
        <v>0.251</v>
      </c>
      <c r="X991">
        <v>0.39300000000000002</v>
      </c>
      <c r="Y991">
        <v>0.64400000000000002</v>
      </c>
      <c r="Z991">
        <v>92</v>
      </c>
      <c r="AA991">
        <v>6</v>
      </c>
      <c r="AB991">
        <v>0</v>
      </c>
      <c r="AC991">
        <v>1</v>
      </c>
      <c r="AD991">
        <v>2</v>
      </c>
      <c r="AE991">
        <v>1</v>
      </c>
      <c r="AF991">
        <v>4</v>
      </c>
      <c r="AG991">
        <v>0.28000000000000003</v>
      </c>
      <c r="AH991">
        <v>86</v>
      </c>
      <c r="AI991">
        <v>74</v>
      </c>
      <c r="AJ991" t="s">
        <v>494</v>
      </c>
    </row>
    <row r="992" spans="1:36" x14ac:dyDescent="0.45">
      <c r="A992">
        <v>991</v>
      </c>
      <c r="C992" t="s">
        <v>274</v>
      </c>
      <c r="D992" t="str">
        <f t="shared" si="15"/>
        <v>Cody Bellinger2018</v>
      </c>
      <c r="E992" t="s">
        <v>1395</v>
      </c>
      <c r="F992">
        <v>2018</v>
      </c>
      <c r="G992">
        <v>67</v>
      </c>
      <c r="H992">
        <v>244</v>
      </c>
      <c r="I992">
        <v>632</v>
      </c>
      <c r="J992">
        <v>47</v>
      </c>
      <c r="K992">
        <v>214</v>
      </c>
      <c r="L992">
        <v>27</v>
      </c>
      <c r="M992">
        <v>61</v>
      </c>
      <c r="N992">
        <v>6</v>
      </c>
      <c r="O992">
        <v>3</v>
      </c>
      <c r="P992">
        <v>8</v>
      </c>
      <c r="Q992">
        <v>32</v>
      </c>
      <c r="R992">
        <v>9</v>
      </c>
      <c r="S992">
        <v>1</v>
      </c>
      <c r="T992">
        <v>27</v>
      </c>
      <c r="U992">
        <v>58</v>
      </c>
      <c r="V992">
        <v>0.28499999999999998</v>
      </c>
      <c r="W992">
        <v>0.36899999999999999</v>
      </c>
      <c r="X992">
        <v>0.45300000000000001</v>
      </c>
      <c r="Y992">
        <v>0.82199999999999995</v>
      </c>
      <c r="Z992">
        <v>97</v>
      </c>
      <c r="AA992">
        <v>2</v>
      </c>
      <c r="AB992">
        <v>2</v>
      </c>
      <c r="AC992">
        <v>0</v>
      </c>
      <c r="AD992">
        <v>1</v>
      </c>
      <c r="AE992">
        <v>7</v>
      </c>
      <c r="AF992">
        <v>4</v>
      </c>
      <c r="AG992">
        <v>0.35599999999999998</v>
      </c>
      <c r="AH992">
        <v>104</v>
      </c>
      <c r="AI992">
        <v>126</v>
      </c>
      <c r="AJ992" t="s">
        <v>275</v>
      </c>
    </row>
    <row r="993" spans="1:36" x14ac:dyDescent="0.45">
      <c r="A993">
        <v>992</v>
      </c>
      <c r="C993" t="s">
        <v>278</v>
      </c>
      <c r="D993" t="str">
        <f t="shared" si="15"/>
        <v>Eduardo Escobar2021</v>
      </c>
      <c r="E993" t="s">
        <v>1395</v>
      </c>
      <c r="F993">
        <v>2021</v>
      </c>
      <c r="G993">
        <v>58</v>
      </c>
      <c r="H993">
        <v>244</v>
      </c>
      <c r="I993">
        <v>599</v>
      </c>
      <c r="J993">
        <v>56</v>
      </c>
      <c r="K993">
        <v>218</v>
      </c>
      <c r="L993">
        <v>32</v>
      </c>
      <c r="M993">
        <v>55</v>
      </c>
      <c r="N993">
        <v>14</v>
      </c>
      <c r="O993">
        <v>3</v>
      </c>
      <c r="P993">
        <v>8</v>
      </c>
      <c r="Q993">
        <v>30</v>
      </c>
      <c r="R993">
        <v>0</v>
      </c>
      <c r="S993">
        <v>0</v>
      </c>
      <c r="T993">
        <v>25</v>
      </c>
      <c r="U993">
        <v>49</v>
      </c>
      <c r="V993">
        <v>0.252</v>
      </c>
      <c r="W993">
        <v>0.33200000000000002</v>
      </c>
      <c r="X993">
        <v>0.45400000000000001</v>
      </c>
      <c r="Y993">
        <v>0.78600000000000003</v>
      </c>
      <c r="Z993">
        <v>99</v>
      </c>
      <c r="AA993">
        <v>2</v>
      </c>
      <c r="AB993">
        <v>1</v>
      </c>
      <c r="AC993">
        <v>0</v>
      </c>
      <c r="AD993">
        <v>0</v>
      </c>
      <c r="AE993">
        <v>0</v>
      </c>
      <c r="AF993">
        <v>2</v>
      </c>
      <c r="AG993">
        <v>0.29199999999999998</v>
      </c>
      <c r="AH993">
        <v>102</v>
      </c>
      <c r="AI993">
        <v>112</v>
      </c>
      <c r="AJ993" t="s">
        <v>279</v>
      </c>
    </row>
    <row r="994" spans="1:36" x14ac:dyDescent="0.45">
      <c r="A994">
        <v>993</v>
      </c>
      <c r="C994" t="s">
        <v>919</v>
      </c>
      <c r="D994" t="str">
        <f t="shared" si="15"/>
        <v>Matt Joyce2017</v>
      </c>
      <c r="E994" t="s">
        <v>1395</v>
      </c>
      <c r="F994">
        <v>2017</v>
      </c>
      <c r="G994">
        <v>62</v>
      </c>
      <c r="H994">
        <v>244</v>
      </c>
      <c r="I994">
        <v>544</v>
      </c>
      <c r="J994">
        <v>54</v>
      </c>
      <c r="K994">
        <v>215</v>
      </c>
      <c r="L994">
        <v>41</v>
      </c>
      <c r="M994">
        <v>58</v>
      </c>
      <c r="N994">
        <v>18</v>
      </c>
      <c r="O994">
        <v>0</v>
      </c>
      <c r="P994">
        <v>14</v>
      </c>
      <c r="Q994">
        <v>35</v>
      </c>
      <c r="R994">
        <v>2</v>
      </c>
      <c r="S994">
        <v>0</v>
      </c>
      <c r="T994">
        <v>25</v>
      </c>
      <c r="U994">
        <v>51</v>
      </c>
      <c r="V994">
        <v>0.27</v>
      </c>
      <c r="W994">
        <v>0.34</v>
      </c>
      <c r="X994">
        <v>0.54900000000000004</v>
      </c>
      <c r="Y994">
        <v>0.88900000000000001</v>
      </c>
      <c r="Z994">
        <v>118</v>
      </c>
      <c r="AA994">
        <v>5</v>
      </c>
      <c r="AB994">
        <v>0</v>
      </c>
      <c r="AC994">
        <v>0</v>
      </c>
      <c r="AD994">
        <v>4</v>
      </c>
      <c r="AE994">
        <v>0</v>
      </c>
      <c r="AF994">
        <v>0</v>
      </c>
      <c r="AG994">
        <v>0.28599999999999998</v>
      </c>
      <c r="AH994">
        <v>118</v>
      </c>
      <c r="AI994">
        <v>134</v>
      </c>
      <c r="AJ994" t="s">
        <v>920</v>
      </c>
    </row>
    <row r="995" spans="1:36" x14ac:dyDescent="0.45">
      <c r="A995">
        <v>994</v>
      </c>
      <c r="C995" t="s">
        <v>310</v>
      </c>
      <c r="D995" t="str">
        <f t="shared" si="15"/>
        <v>Ketel Marte2019</v>
      </c>
      <c r="E995" t="s">
        <v>1395</v>
      </c>
      <c r="F995">
        <v>2019</v>
      </c>
      <c r="G995">
        <v>57</v>
      </c>
      <c r="H995">
        <v>244</v>
      </c>
      <c r="I995">
        <v>628</v>
      </c>
      <c r="J995">
        <v>55</v>
      </c>
      <c r="K995">
        <v>215</v>
      </c>
      <c r="L995">
        <v>39</v>
      </c>
      <c r="M995">
        <v>77</v>
      </c>
      <c r="N995">
        <v>16</v>
      </c>
      <c r="O995">
        <v>5</v>
      </c>
      <c r="P995">
        <v>12</v>
      </c>
      <c r="Q995">
        <v>39</v>
      </c>
      <c r="R995">
        <v>6</v>
      </c>
      <c r="S995">
        <v>2</v>
      </c>
      <c r="T995">
        <v>27</v>
      </c>
      <c r="U995">
        <v>32</v>
      </c>
      <c r="V995">
        <v>0.35799999999999998</v>
      </c>
      <c r="W995">
        <v>0.434</v>
      </c>
      <c r="X995">
        <v>0.64700000000000002</v>
      </c>
      <c r="Y995">
        <v>1.081</v>
      </c>
      <c r="Z995">
        <v>139</v>
      </c>
      <c r="AA995">
        <v>1</v>
      </c>
      <c r="AB995">
        <v>2</v>
      </c>
      <c r="AC995">
        <v>0</v>
      </c>
      <c r="AD995">
        <v>0</v>
      </c>
      <c r="AE995">
        <v>0</v>
      </c>
      <c r="AF995">
        <v>0</v>
      </c>
      <c r="AG995">
        <v>0.38</v>
      </c>
      <c r="AH995">
        <v>121</v>
      </c>
      <c r="AI995">
        <v>182</v>
      </c>
      <c r="AJ995" t="s">
        <v>311</v>
      </c>
    </row>
    <row r="996" spans="1:36" x14ac:dyDescent="0.45">
      <c r="A996">
        <v>995</v>
      </c>
      <c r="C996" t="s">
        <v>491</v>
      </c>
      <c r="D996" t="str">
        <f t="shared" si="15"/>
        <v>Salvador Perez2023</v>
      </c>
      <c r="E996" t="s">
        <v>1395</v>
      </c>
      <c r="F996">
        <v>2023</v>
      </c>
      <c r="G996">
        <v>59</v>
      </c>
      <c r="H996">
        <v>244</v>
      </c>
      <c r="I996">
        <v>580</v>
      </c>
      <c r="J996">
        <v>59</v>
      </c>
      <c r="K996">
        <v>225</v>
      </c>
      <c r="L996">
        <v>22</v>
      </c>
      <c r="M996">
        <v>60</v>
      </c>
      <c r="N996">
        <v>7</v>
      </c>
      <c r="O996">
        <v>0</v>
      </c>
      <c r="P996">
        <v>8</v>
      </c>
      <c r="Q996">
        <v>40</v>
      </c>
      <c r="R996">
        <v>0</v>
      </c>
      <c r="S996">
        <v>0</v>
      </c>
      <c r="T996">
        <v>7</v>
      </c>
      <c r="U996">
        <v>53</v>
      </c>
      <c r="V996">
        <v>0.26700000000000002</v>
      </c>
      <c r="W996">
        <v>0.29799999999999999</v>
      </c>
      <c r="X996">
        <v>0.40400000000000003</v>
      </c>
      <c r="Y996">
        <v>0.70199999999999996</v>
      </c>
      <c r="Z996">
        <v>91</v>
      </c>
      <c r="AA996">
        <v>3</v>
      </c>
      <c r="AB996">
        <v>5</v>
      </c>
      <c r="AC996">
        <v>0</v>
      </c>
      <c r="AD996">
        <v>5</v>
      </c>
      <c r="AE996">
        <v>3</v>
      </c>
      <c r="AF996">
        <v>1</v>
      </c>
      <c r="AG996">
        <v>0.308</v>
      </c>
      <c r="AH996">
        <v>98</v>
      </c>
      <c r="AI996">
        <v>89</v>
      </c>
      <c r="AJ996" t="s">
        <v>492</v>
      </c>
    </row>
    <row r="997" spans="1:36" x14ac:dyDescent="0.45">
      <c r="A997">
        <v>996</v>
      </c>
      <c r="C997" t="s">
        <v>405</v>
      </c>
      <c r="D997" t="str">
        <f t="shared" si="15"/>
        <v>Jurickson Profar2018</v>
      </c>
      <c r="E997" t="s">
        <v>1395</v>
      </c>
      <c r="F997">
        <v>2018</v>
      </c>
      <c r="G997">
        <v>61</v>
      </c>
      <c r="H997">
        <v>244</v>
      </c>
      <c r="I997">
        <v>594</v>
      </c>
      <c r="J997">
        <v>56</v>
      </c>
      <c r="K997">
        <v>215</v>
      </c>
      <c r="L997">
        <v>32</v>
      </c>
      <c r="M997">
        <v>58</v>
      </c>
      <c r="N997">
        <v>12</v>
      </c>
      <c r="O997">
        <v>2</v>
      </c>
      <c r="P997">
        <v>11</v>
      </c>
      <c r="Q997">
        <v>31</v>
      </c>
      <c r="R997">
        <v>2</v>
      </c>
      <c r="S997">
        <v>0</v>
      </c>
      <c r="T997">
        <v>25</v>
      </c>
      <c r="U997">
        <v>42</v>
      </c>
      <c r="V997">
        <v>0.27</v>
      </c>
      <c r="W997">
        <v>0.34799999999999998</v>
      </c>
      <c r="X997">
        <v>0.498</v>
      </c>
      <c r="Y997">
        <v>0.84599999999999997</v>
      </c>
      <c r="Z997">
        <v>107</v>
      </c>
      <c r="AA997">
        <v>2</v>
      </c>
      <c r="AB997">
        <v>2</v>
      </c>
      <c r="AC997">
        <v>0</v>
      </c>
      <c r="AD997">
        <v>2</v>
      </c>
      <c r="AE997">
        <v>0</v>
      </c>
      <c r="AF997">
        <v>0</v>
      </c>
      <c r="AG997">
        <v>0.28699999999999998</v>
      </c>
      <c r="AH997">
        <v>113</v>
      </c>
      <c r="AI997">
        <v>130</v>
      </c>
      <c r="AJ997" t="s">
        <v>406</v>
      </c>
    </row>
    <row r="998" spans="1:36" x14ac:dyDescent="0.45">
      <c r="A998">
        <v>997</v>
      </c>
      <c r="C998" t="s">
        <v>591</v>
      </c>
      <c r="D998" t="str">
        <f t="shared" si="15"/>
        <v>Hanley Ramírez2017</v>
      </c>
      <c r="E998" t="s">
        <v>1395</v>
      </c>
      <c r="F998">
        <v>2017</v>
      </c>
      <c r="G998">
        <v>59</v>
      </c>
      <c r="H998">
        <v>244</v>
      </c>
      <c r="I998">
        <v>553</v>
      </c>
      <c r="J998">
        <v>54</v>
      </c>
      <c r="K998">
        <v>224</v>
      </c>
      <c r="L998">
        <v>20</v>
      </c>
      <c r="M998">
        <v>49</v>
      </c>
      <c r="N998">
        <v>13</v>
      </c>
      <c r="O998">
        <v>0</v>
      </c>
      <c r="P998">
        <v>10</v>
      </c>
      <c r="Q998">
        <v>28</v>
      </c>
      <c r="R998">
        <v>0</v>
      </c>
      <c r="S998">
        <v>0</v>
      </c>
      <c r="T998">
        <v>19</v>
      </c>
      <c r="U998">
        <v>58</v>
      </c>
      <c r="V998">
        <v>0.219</v>
      </c>
      <c r="W998">
        <v>0.28299999999999997</v>
      </c>
      <c r="X998">
        <v>0.41099999999999998</v>
      </c>
      <c r="Y998">
        <v>0.69399999999999995</v>
      </c>
      <c r="Z998">
        <v>92</v>
      </c>
      <c r="AA998">
        <v>7</v>
      </c>
      <c r="AB998">
        <v>1</v>
      </c>
      <c r="AC998">
        <v>0</v>
      </c>
      <c r="AD998">
        <v>0</v>
      </c>
      <c r="AE998">
        <v>5</v>
      </c>
      <c r="AF998">
        <v>1</v>
      </c>
      <c r="AG998">
        <v>0.25</v>
      </c>
      <c r="AH998">
        <v>84</v>
      </c>
      <c r="AI998">
        <v>84</v>
      </c>
      <c r="AJ998" t="s">
        <v>592</v>
      </c>
    </row>
    <row r="999" spans="1:36" x14ac:dyDescent="0.45">
      <c r="A999">
        <v>998</v>
      </c>
      <c r="C999" t="s">
        <v>703</v>
      </c>
      <c r="D999" t="str">
        <f t="shared" si="15"/>
        <v>J.T. Realmuto2016</v>
      </c>
      <c r="E999" t="s">
        <v>1395</v>
      </c>
      <c r="F999">
        <v>2016</v>
      </c>
      <c r="G999">
        <v>62</v>
      </c>
      <c r="H999">
        <v>244</v>
      </c>
      <c r="I999">
        <v>545</v>
      </c>
      <c r="J999">
        <v>57</v>
      </c>
      <c r="K999">
        <v>225</v>
      </c>
      <c r="L999">
        <v>26</v>
      </c>
      <c r="M999">
        <v>64</v>
      </c>
      <c r="N999">
        <v>15</v>
      </c>
      <c r="O999">
        <v>0</v>
      </c>
      <c r="P999">
        <v>6</v>
      </c>
      <c r="Q999">
        <v>22</v>
      </c>
      <c r="R999">
        <v>3</v>
      </c>
      <c r="S999">
        <v>2</v>
      </c>
      <c r="T999">
        <v>15</v>
      </c>
      <c r="U999">
        <v>49</v>
      </c>
      <c r="V999">
        <v>0.28399999999999997</v>
      </c>
      <c r="W999">
        <v>0.33600000000000002</v>
      </c>
      <c r="X999">
        <v>0.43099999999999999</v>
      </c>
      <c r="Y999">
        <v>0.76700000000000002</v>
      </c>
      <c r="Z999">
        <v>97</v>
      </c>
      <c r="AA999">
        <v>5</v>
      </c>
      <c r="AB999">
        <v>3</v>
      </c>
      <c r="AC999">
        <v>0</v>
      </c>
      <c r="AD999">
        <v>1</v>
      </c>
      <c r="AE999">
        <v>1</v>
      </c>
      <c r="AF999">
        <v>1</v>
      </c>
      <c r="AG999">
        <v>0.33900000000000002</v>
      </c>
      <c r="AH999">
        <v>99</v>
      </c>
      <c r="AI999">
        <v>109</v>
      </c>
      <c r="AJ999" t="s">
        <v>704</v>
      </c>
    </row>
    <row r="1000" spans="1:36" x14ac:dyDescent="0.45">
      <c r="A1000">
        <v>999</v>
      </c>
      <c r="C1000" t="s">
        <v>1434</v>
      </c>
      <c r="D1000" t="str">
        <f t="shared" si="15"/>
        <v>Tyler Saladino2015</v>
      </c>
      <c r="E1000" t="s">
        <v>1395</v>
      </c>
      <c r="F1000">
        <v>2015</v>
      </c>
      <c r="G1000">
        <v>65</v>
      </c>
      <c r="H1000">
        <v>244</v>
      </c>
      <c r="I1000">
        <v>254</v>
      </c>
      <c r="J1000">
        <v>57</v>
      </c>
      <c r="K1000">
        <v>226</v>
      </c>
      <c r="L1000">
        <v>32</v>
      </c>
      <c r="M1000">
        <v>51</v>
      </c>
      <c r="N1000">
        <v>6</v>
      </c>
      <c r="O1000">
        <v>3</v>
      </c>
      <c r="P1000">
        <v>4</v>
      </c>
      <c r="Q1000">
        <v>19</v>
      </c>
      <c r="R1000">
        <v>8</v>
      </c>
      <c r="S1000">
        <v>2</v>
      </c>
      <c r="T1000">
        <v>12</v>
      </c>
      <c r="U1000">
        <v>49</v>
      </c>
      <c r="V1000">
        <v>0.22600000000000001</v>
      </c>
      <c r="W1000">
        <v>0.27</v>
      </c>
      <c r="X1000">
        <v>0.33200000000000002</v>
      </c>
      <c r="Y1000">
        <v>0.60199999999999998</v>
      </c>
      <c r="Z1000">
        <v>75</v>
      </c>
      <c r="AA1000">
        <v>9</v>
      </c>
      <c r="AB1000">
        <v>2</v>
      </c>
      <c r="AC1000">
        <v>3</v>
      </c>
      <c r="AD1000">
        <v>1</v>
      </c>
      <c r="AE1000">
        <v>0</v>
      </c>
      <c r="AF1000">
        <v>1</v>
      </c>
      <c r="AG1000">
        <v>0.27</v>
      </c>
      <c r="AH1000">
        <v>100</v>
      </c>
      <c r="AI1000">
        <v>64</v>
      </c>
      <c r="AJ1000" t="s">
        <v>1435</v>
      </c>
    </row>
    <row r="1001" spans="1:36" x14ac:dyDescent="0.45">
      <c r="A1001">
        <v>1000</v>
      </c>
      <c r="C1001" t="s">
        <v>889</v>
      </c>
      <c r="D1001" t="str">
        <f t="shared" si="15"/>
        <v>Nori Aoki2014</v>
      </c>
      <c r="E1001" t="s">
        <v>1395</v>
      </c>
      <c r="F1001">
        <v>2014</v>
      </c>
      <c r="G1001">
        <v>61</v>
      </c>
      <c r="H1001">
        <v>243</v>
      </c>
      <c r="I1001">
        <v>549</v>
      </c>
      <c r="J1001">
        <v>59</v>
      </c>
      <c r="K1001">
        <v>218</v>
      </c>
      <c r="L1001">
        <v>27</v>
      </c>
      <c r="M1001">
        <v>69</v>
      </c>
      <c r="N1001">
        <v>9</v>
      </c>
      <c r="O1001">
        <v>4</v>
      </c>
      <c r="P1001">
        <v>1</v>
      </c>
      <c r="Q1001">
        <v>29</v>
      </c>
      <c r="R1001">
        <v>10</v>
      </c>
      <c r="S1001">
        <v>4</v>
      </c>
      <c r="T1001">
        <v>19</v>
      </c>
      <c r="U1001">
        <v>19</v>
      </c>
      <c r="V1001">
        <v>0.317</v>
      </c>
      <c r="W1001">
        <v>0.377</v>
      </c>
      <c r="X1001">
        <v>0.40799999999999997</v>
      </c>
      <c r="Y1001">
        <v>0.78500000000000003</v>
      </c>
      <c r="Z1001">
        <v>89</v>
      </c>
      <c r="AA1001">
        <v>2</v>
      </c>
      <c r="AB1001">
        <v>2</v>
      </c>
      <c r="AC1001">
        <v>4</v>
      </c>
      <c r="AD1001">
        <v>0</v>
      </c>
      <c r="AE1001">
        <v>0</v>
      </c>
      <c r="AF1001">
        <v>1</v>
      </c>
      <c r="AG1001">
        <v>0.34300000000000003</v>
      </c>
      <c r="AH1001">
        <v>121</v>
      </c>
      <c r="AI1001">
        <v>129</v>
      </c>
      <c r="AJ1001" t="s">
        <v>890</v>
      </c>
    </row>
    <row r="1002" spans="1:36" x14ac:dyDescent="0.45">
      <c r="A1002">
        <v>1001</v>
      </c>
      <c r="C1002" t="s">
        <v>629</v>
      </c>
      <c r="D1002" t="str">
        <f t="shared" si="15"/>
        <v>Jackie Bradley Jr.2019</v>
      </c>
      <c r="E1002" t="s">
        <v>1395</v>
      </c>
      <c r="F1002">
        <v>2019</v>
      </c>
      <c r="G1002">
        <v>66</v>
      </c>
      <c r="H1002">
        <v>243</v>
      </c>
      <c r="I1002">
        <v>567</v>
      </c>
      <c r="J1002">
        <v>60</v>
      </c>
      <c r="K1002">
        <v>215</v>
      </c>
      <c r="L1002">
        <v>33</v>
      </c>
      <c r="M1002">
        <v>46</v>
      </c>
      <c r="N1002">
        <v>11</v>
      </c>
      <c r="O1002">
        <v>2</v>
      </c>
      <c r="P1002">
        <v>12</v>
      </c>
      <c r="Q1002">
        <v>31</v>
      </c>
      <c r="R1002">
        <v>2</v>
      </c>
      <c r="S1002">
        <v>4</v>
      </c>
      <c r="T1002">
        <v>22</v>
      </c>
      <c r="U1002">
        <v>72</v>
      </c>
      <c r="V1002">
        <v>0.214</v>
      </c>
      <c r="W1002">
        <v>0.3</v>
      </c>
      <c r="X1002">
        <v>0.45100000000000001</v>
      </c>
      <c r="Y1002">
        <v>0.752</v>
      </c>
      <c r="Z1002">
        <v>97</v>
      </c>
      <c r="AA1002">
        <v>1</v>
      </c>
      <c r="AB1002">
        <v>5</v>
      </c>
      <c r="AC1002">
        <v>0</v>
      </c>
      <c r="AD1002">
        <v>1</v>
      </c>
      <c r="AE1002">
        <v>0</v>
      </c>
      <c r="AF1002">
        <v>5</v>
      </c>
      <c r="AG1002">
        <v>0.25800000000000001</v>
      </c>
      <c r="AH1002">
        <v>102</v>
      </c>
      <c r="AI1002">
        <v>96</v>
      </c>
      <c r="AJ1002" t="s">
        <v>630</v>
      </c>
    </row>
    <row r="1003" spans="1:36" x14ac:dyDescent="0.45">
      <c r="A1003">
        <v>1002</v>
      </c>
      <c r="C1003" t="s">
        <v>1363</v>
      </c>
      <c r="D1003" t="str">
        <f t="shared" si="15"/>
        <v>Mitch Garver2023</v>
      </c>
      <c r="E1003" t="s">
        <v>1395</v>
      </c>
      <c r="F1003">
        <v>2023</v>
      </c>
      <c r="G1003">
        <v>61</v>
      </c>
      <c r="H1003">
        <v>243</v>
      </c>
      <c r="I1003">
        <v>344</v>
      </c>
      <c r="J1003">
        <v>58</v>
      </c>
      <c r="K1003">
        <v>206</v>
      </c>
      <c r="L1003">
        <v>32</v>
      </c>
      <c r="M1003">
        <v>57</v>
      </c>
      <c r="N1003">
        <v>6</v>
      </c>
      <c r="O1003">
        <v>0</v>
      </c>
      <c r="P1003">
        <v>15</v>
      </c>
      <c r="Q1003">
        <v>33</v>
      </c>
      <c r="R1003">
        <v>0</v>
      </c>
      <c r="S1003">
        <v>0</v>
      </c>
      <c r="T1003">
        <v>33</v>
      </c>
      <c r="U1003">
        <v>53</v>
      </c>
      <c r="V1003">
        <v>0.27700000000000002</v>
      </c>
      <c r="W1003">
        <v>0.38400000000000001</v>
      </c>
      <c r="X1003">
        <v>0.52400000000000002</v>
      </c>
      <c r="Y1003">
        <v>0.90900000000000003</v>
      </c>
      <c r="Z1003">
        <v>108</v>
      </c>
      <c r="AA1003">
        <v>5</v>
      </c>
      <c r="AB1003">
        <v>3</v>
      </c>
      <c r="AC1003">
        <v>0</v>
      </c>
      <c r="AD1003">
        <v>0</v>
      </c>
      <c r="AE1003">
        <v>1</v>
      </c>
      <c r="AF1003">
        <v>1</v>
      </c>
      <c r="AG1003">
        <v>0.30399999999999999</v>
      </c>
      <c r="AH1003">
        <v>109</v>
      </c>
      <c r="AI1003">
        <v>145</v>
      </c>
      <c r="AJ1003" t="s">
        <v>1364</v>
      </c>
    </row>
    <row r="1004" spans="1:36" x14ac:dyDescent="0.45">
      <c r="A1004">
        <v>1003</v>
      </c>
      <c r="C1004" t="s">
        <v>268</v>
      </c>
      <c r="D1004" t="str">
        <f t="shared" si="15"/>
        <v>Didi Gregorius2021</v>
      </c>
      <c r="E1004" t="s">
        <v>1395</v>
      </c>
      <c r="F1004">
        <v>2021</v>
      </c>
      <c r="G1004">
        <v>62</v>
      </c>
      <c r="H1004">
        <v>243</v>
      </c>
      <c r="I1004">
        <v>408</v>
      </c>
      <c r="J1004">
        <v>59</v>
      </c>
      <c r="K1004">
        <v>217</v>
      </c>
      <c r="L1004">
        <v>19</v>
      </c>
      <c r="M1004">
        <v>43</v>
      </c>
      <c r="N1004">
        <v>10</v>
      </c>
      <c r="O1004">
        <v>2</v>
      </c>
      <c r="P1004">
        <v>6</v>
      </c>
      <c r="Q1004">
        <v>28</v>
      </c>
      <c r="R1004">
        <v>0</v>
      </c>
      <c r="S1004">
        <v>0</v>
      </c>
      <c r="T1004">
        <v>17</v>
      </c>
      <c r="U1004">
        <v>34</v>
      </c>
      <c r="V1004">
        <v>0.19800000000000001</v>
      </c>
      <c r="W1004">
        <v>0.26800000000000002</v>
      </c>
      <c r="X1004">
        <v>0.34599999999999997</v>
      </c>
      <c r="Y1004">
        <v>0.61299999999999999</v>
      </c>
      <c r="Z1004">
        <v>75</v>
      </c>
      <c r="AA1004">
        <v>5</v>
      </c>
      <c r="AB1004">
        <v>5</v>
      </c>
      <c r="AC1004">
        <v>0</v>
      </c>
      <c r="AD1004">
        <v>4</v>
      </c>
      <c r="AE1004">
        <v>0</v>
      </c>
      <c r="AF1004">
        <v>0</v>
      </c>
      <c r="AG1004">
        <v>0.20399999999999999</v>
      </c>
      <c r="AH1004">
        <v>92</v>
      </c>
      <c r="AI1004">
        <v>66</v>
      </c>
      <c r="AJ1004" t="s">
        <v>269</v>
      </c>
    </row>
    <row r="1005" spans="1:36" x14ac:dyDescent="0.45">
      <c r="A1005">
        <v>1004</v>
      </c>
      <c r="C1005" t="s">
        <v>673</v>
      </c>
      <c r="D1005" t="str">
        <f t="shared" si="15"/>
        <v>Jordy Mercer2016</v>
      </c>
      <c r="E1005" t="s">
        <v>1395</v>
      </c>
      <c r="F1005">
        <v>2016</v>
      </c>
      <c r="G1005">
        <v>63</v>
      </c>
      <c r="H1005">
        <v>243</v>
      </c>
      <c r="I1005">
        <v>584</v>
      </c>
      <c r="J1005">
        <v>60</v>
      </c>
      <c r="K1005">
        <v>226</v>
      </c>
      <c r="L1005">
        <v>27</v>
      </c>
      <c r="M1005">
        <v>54</v>
      </c>
      <c r="N1005">
        <v>10</v>
      </c>
      <c r="O1005">
        <v>2</v>
      </c>
      <c r="P1005">
        <v>5</v>
      </c>
      <c r="Q1005">
        <v>28</v>
      </c>
      <c r="R1005">
        <v>0</v>
      </c>
      <c r="S1005">
        <v>1</v>
      </c>
      <c r="T1005">
        <v>14</v>
      </c>
      <c r="U1005">
        <v>33</v>
      </c>
      <c r="V1005">
        <v>0.23899999999999999</v>
      </c>
      <c r="W1005">
        <v>0.28599999999999998</v>
      </c>
      <c r="X1005">
        <v>0.36699999999999999</v>
      </c>
      <c r="Y1005">
        <v>0.65400000000000003</v>
      </c>
      <c r="Z1005">
        <v>83</v>
      </c>
      <c r="AA1005">
        <v>5</v>
      </c>
      <c r="AB1005">
        <v>1</v>
      </c>
      <c r="AC1005">
        <v>2</v>
      </c>
      <c r="AD1005">
        <v>0</v>
      </c>
      <c r="AE1005">
        <v>2</v>
      </c>
      <c r="AF1005">
        <v>4</v>
      </c>
      <c r="AG1005">
        <v>0.26100000000000001</v>
      </c>
      <c r="AH1005">
        <v>85</v>
      </c>
      <c r="AI1005">
        <v>78</v>
      </c>
      <c r="AJ1005" t="s">
        <v>674</v>
      </c>
    </row>
    <row r="1006" spans="1:36" x14ac:dyDescent="0.45">
      <c r="A1006">
        <v>1005</v>
      </c>
      <c r="C1006" t="s">
        <v>316</v>
      </c>
      <c r="D1006" t="str">
        <f t="shared" si="15"/>
        <v>Yoán Moncada2022</v>
      </c>
      <c r="E1006" t="s">
        <v>1395</v>
      </c>
      <c r="F1006">
        <v>2022</v>
      </c>
      <c r="G1006">
        <v>56</v>
      </c>
      <c r="H1006">
        <v>243</v>
      </c>
      <c r="I1006">
        <v>433</v>
      </c>
      <c r="J1006">
        <v>56</v>
      </c>
      <c r="K1006">
        <v>219</v>
      </c>
      <c r="L1006">
        <v>22</v>
      </c>
      <c r="M1006">
        <v>46</v>
      </c>
      <c r="N1006">
        <v>11</v>
      </c>
      <c r="O1006">
        <v>1</v>
      </c>
      <c r="P1006">
        <v>7</v>
      </c>
      <c r="Q1006">
        <v>28</v>
      </c>
      <c r="R1006">
        <v>2</v>
      </c>
      <c r="S1006">
        <v>0</v>
      </c>
      <c r="T1006">
        <v>22</v>
      </c>
      <c r="U1006">
        <v>63</v>
      </c>
      <c r="V1006">
        <v>0.21</v>
      </c>
      <c r="W1006">
        <v>0.28100000000000003</v>
      </c>
      <c r="X1006">
        <v>0.36499999999999999</v>
      </c>
      <c r="Y1006">
        <v>0.64600000000000002</v>
      </c>
      <c r="Z1006">
        <v>80</v>
      </c>
      <c r="AA1006">
        <v>3</v>
      </c>
      <c r="AB1006">
        <v>0</v>
      </c>
      <c r="AC1006">
        <v>1</v>
      </c>
      <c r="AD1006">
        <v>1</v>
      </c>
      <c r="AE1006">
        <v>1</v>
      </c>
      <c r="AF1006">
        <v>1</v>
      </c>
      <c r="AG1006">
        <v>0.26</v>
      </c>
      <c r="AH1006">
        <v>106</v>
      </c>
      <c r="AI1006">
        <v>83</v>
      </c>
      <c r="AJ1006" t="s">
        <v>317</v>
      </c>
    </row>
    <row r="1007" spans="1:36" x14ac:dyDescent="0.45">
      <c r="A1007">
        <v>1006</v>
      </c>
      <c r="C1007" t="s">
        <v>601</v>
      </c>
      <c r="D1007" t="str">
        <f t="shared" si="15"/>
        <v>Gregory Polanco2016</v>
      </c>
      <c r="E1007" t="s">
        <v>1395</v>
      </c>
      <c r="F1007">
        <v>2016</v>
      </c>
      <c r="G1007">
        <v>62</v>
      </c>
      <c r="H1007">
        <v>243</v>
      </c>
      <c r="I1007">
        <v>587</v>
      </c>
      <c r="J1007">
        <v>57</v>
      </c>
      <c r="K1007">
        <v>227</v>
      </c>
      <c r="L1007">
        <v>29</v>
      </c>
      <c r="M1007">
        <v>50</v>
      </c>
      <c r="N1007">
        <v>10</v>
      </c>
      <c r="O1007">
        <v>2</v>
      </c>
      <c r="P1007">
        <v>10</v>
      </c>
      <c r="Q1007">
        <v>36</v>
      </c>
      <c r="R1007">
        <v>8</v>
      </c>
      <c r="S1007">
        <v>1</v>
      </c>
      <c r="T1007">
        <v>15</v>
      </c>
      <c r="U1007">
        <v>48</v>
      </c>
      <c r="V1007">
        <v>0.22</v>
      </c>
      <c r="W1007">
        <v>0.26800000000000002</v>
      </c>
      <c r="X1007">
        <v>0.41399999999999998</v>
      </c>
      <c r="Y1007">
        <v>0.68200000000000005</v>
      </c>
      <c r="Z1007">
        <v>94</v>
      </c>
      <c r="AA1007">
        <v>5</v>
      </c>
      <c r="AB1007">
        <v>0</v>
      </c>
      <c r="AC1007">
        <v>0</v>
      </c>
      <c r="AD1007">
        <v>1</v>
      </c>
      <c r="AE1007">
        <v>1</v>
      </c>
      <c r="AF1007">
        <v>3</v>
      </c>
      <c r="AG1007">
        <v>0.23499999999999999</v>
      </c>
      <c r="AH1007">
        <v>72</v>
      </c>
      <c r="AI1007">
        <v>83</v>
      </c>
      <c r="AJ1007" t="s">
        <v>602</v>
      </c>
    </row>
    <row r="1008" spans="1:36" x14ac:dyDescent="0.45">
      <c r="A1008">
        <v>1007</v>
      </c>
      <c r="C1008" t="s">
        <v>839</v>
      </c>
      <c r="D1008" t="str">
        <f t="shared" si="15"/>
        <v>Wilson Ramos2019</v>
      </c>
      <c r="E1008" t="s">
        <v>1395</v>
      </c>
      <c r="F1008">
        <v>2019</v>
      </c>
      <c r="G1008">
        <v>63</v>
      </c>
      <c r="H1008">
        <v>243</v>
      </c>
      <c r="I1008">
        <v>524</v>
      </c>
      <c r="J1008">
        <v>53</v>
      </c>
      <c r="K1008">
        <v>223</v>
      </c>
      <c r="L1008">
        <v>17</v>
      </c>
      <c r="M1008">
        <v>68</v>
      </c>
      <c r="N1008">
        <v>12</v>
      </c>
      <c r="O1008">
        <v>0</v>
      </c>
      <c r="P1008">
        <v>5</v>
      </c>
      <c r="Q1008">
        <v>32</v>
      </c>
      <c r="R1008">
        <v>1</v>
      </c>
      <c r="S1008">
        <v>0</v>
      </c>
      <c r="T1008">
        <v>15</v>
      </c>
      <c r="U1008">
        <v>25</v>
      </c>
      <c r="V1008">
        <v>0.30499999999999999</v>
      </c>
      <c r="W1008">
        <v>0.35399999999999998</v>
      </c>
      <c r="X1008">
        <v>0.42599999999999999</v>
      </c>
      <c r="Y1008">
        <v>0.78</v>
      </c>
      <c r="Z1008">
        <v>95</v>
      </c>
      <c r="AA1008">
        <v>6</v>
      </c>
      <c r="AB1008">
        <v>3</v>
      </c>
      <c r="AC1008">
        <v>0</v>
      </c>
      <c r="AD1008">
        <v>2</v>
      </c>
      <c r="AE1008">
        <v>1</v>
      </c>
      <c r="AF1008">
        <v>3</v>
      </c>
      <c r="AG1008">
        <v>0.32300000000000001</v>
      </c>
      <c r="AH1008">
        <v>103</v>
      </c>
      <c r="AI1008">
        <v>107</v>
      </c>
      <c r="AJ1008" t="s">
        <v>840</v>
      </c>
    </row>
    <row r="1009" spans="1:36" x14ac:dyDescent="0.45">
      <c r="A1009">
        <v>1008</v>
      </c>
      <c r="C1009" t="s">
        <v>433</v>
      </c>
      <c r="D1009" t="str">
        <f t="shared" si="15"/>
        <v>Andrelton Simmons2018</v>
      </c>
      <c r="E1009" t="s">
        <v>1395</v>
      </c>
      <c r="F1009">
        <v>2018</v>
      </c>
      <c r="G1009">
        <v>60</v>
      </c>
      <c r="H1009">
        <v>243</v>
      </c>
      <c r="I1009">
        <v>600</v>
      </c>
      <c r="J1009">
        <v>60</v>
      </c>
      <c r="K1009">
        <v>231</v>
      </c>
      <c r="L1009">
        <v>22</v>
      </c>
      <c r="M1009">
        <v>61</v>
      </c>
      <c r="N1009">
        <v>6</v>
      </c>
      <c r="O1009">
        <v>3</v>
      </c>
      <c r="P1009">
        <v>5</v>
      </c>
      <c r="Q1009">
        <v>34</v>
      </c>
      <c r="R1009">
        <v>4</v>
      </c>
      <c r="S1009">
        <v>0</v>
      </c>
      <c r="T1009">
        <v>7</v>
      </c>
      <c r="U1009">
        <v>28</v>
      </c>
      <c r="V1009">
        <v>0.26400000000000001</v>
      </c>
      <c r="W1009">
        <v>0.28799999999999998</v>
      </c>
      <c r="X1009">
        <v>0.38100000000000001</v>
      </c>
      <c r="Y1009">
        <v>0.66900000000000004</v>
      </c>
      <c r="Z1009">
        <v>88</v>
      </c>
      <c r="AA1009">
        <v>9</v>
      </c>
      <c r="AB1009">
        <v>2</v>
      </c>
      <c r="AC1009">
        <v>0</v>
      </c>
      <c r="AD1009">
        <v>3</v>
      </c>
      <c r="AE1009">
        <v>0</v>
      </c>
      <c r="AF1009">
        <v>4</v>
      </c>
      <c r="AG1009">
        <v>0.27900000000000003</v>
      </c>
      <c r="AH1009">
        <v>77</v>
      </c>
      <c r="AI1009">
        <v>83</v>
      </c>
      <c r="AJ1009" t="s">
        <v>434</v>
      </c>
    </row>
    <row r="1010" spans="1:36" x14ac:dyDescent="0.45">
      <c r="A1010">
        <v>1009</v>
      </c>
      <c r="C1010" t="s">
        <v>387</v>
      </c>
      <c r="D1010" t="str">
        <f t="shared" si="15"/>
        <v>Gleyber Torres2018</v>
      </c>
      <c r="E1010" t="s">
        <v>1395</v>
      </c>
      <c r="F1010">
        <v>2018</v>
      </c>
      <c r="G1010">
        <v>60</v>
      </c>
      <c r="H1010">
        <v>243</v>
      </c>
      <c r="I1010">
        <v>484</v>
      </c>
      <c r="J1010">
        <v>58</v>
      </c>
      <c r="K1010">
        <v>213</v>
      </c>
      <c r="L1010">
        <v>24</v>
      </c>
      <c r="M1010">
        <v>53</v>
      </c>
      <c r="N1010">
        <v>6</v>
      </c>
      <c r="O1010">
        <v>0</v>
      </c>
      <c r="P1010">
        <v>9</v>
      </c>
      <c r="Q1010">
        <v>35</v>
      </c>
      <c r="R1010">
        <v>4</v>
      </c>
      <c r="S1010">
        <v>1</v>
      </c>
      <c r="T1010">
        <v>25</v>
      </c>
      <c r="U1010">
        <v>61</v>
      </c>
      <c r="V1010">
        <v>0.249</v>
      </c>
      <c r="W1010">
        <v>0.32900000000000001</v>
      </c>
      <c r="X1010">
        <v>0.40400000000000003</v>
      </c>
      <c r="Y1010">
        <v>0.73299999999999998</v>
      </c>
      <c r="Z1010">
        <v>86</v>
      </c>
      <c r="AA1010">
        <v>4</v>
      </c>
      <c r="AB1010">
        <v>2</v>
      </c>
      <c r="AC1010">
        <v>0</v>
      </c>
      <c r="AD1010">
        <v>3</v>
      </c>
      <c r="AE1010">
        <v>1</v>
      </c>
      <c r="AF1010">
        <v>2</v>
      </c>
      <c r="AG1010">
        <v>0.30099999999999999</v>
      </c>
      <c r="AH1010">
        <v>81</v>
      </c>
      <c r="AI1010">
        <v>102</v>
      </c>
      <c r="AJ1010" t="s">
        <v>388</v>
      </c>
    </row>
    <row r="1011" spans="1:36" x14ac:dyDescent="0.45">
      <c r="A1011">
        <v>1010</v>
      </c>
      <c r="C1011" t="s">
        <v>843</v>
      </c>
      <c r="D1011" t="str">
        <f t="shared" si="15"/>
        <v>Gio Urshela2022</v>
      </c>
      <c r="E1011" t="s">
        <v>1395</v>
      </c>
      <c r="F1011">
        <v>2022</v>
      </c>
      <c r="G1011">
        <v>62</v>
      </c>
      <c r="H1011">
        <v>243</v>
      </c>
      <c r="I1011">
        <v>551</v>
      </c>
      <c r="J1011">
        <v>58</v>
      </c>
      <c r="K1011">
        <v>218</v>
      </c>
      <c r="L1011">
        <v>28</v>
      </c>
      <c r="M1011">
        <v>69</v>
      </c>
      <c r="N1011">
        <v>11</v>
      </c>
      <c r="O1011">
        <v>2</v>
      </c>
      <c r="P1011">
        <v>5</v>
      </c>
      <c r="Q1011">
        <v>28</v>
      </c>
      <c r="R1011">
        <v>1</v>
      </c>
      <c r="S1011">
        <v>0</v>
      </c>
      <c r="T1011">
        <v>20</v>
      </c>
      <c r="U1011">
        <v>43</v>
      </c>
      <c r="V1011">
        <v>0.317</v>
      </c>
      <c r="W1011">
        <v>0.375</v>
      </c>
      <c r="X1011">
        <v>0.45400000000000001</v>
      </c>
      <c r="Y1011">
        <v>0.82899999999999996</v>
      </c>
      <c r="Z1011">
        <v>99</v>
      </c>
      <c r="AA1011">
        <v>8</v>
      </c>
      <c r="AB1011">
        <v>2</v>
      </c>
      <c r="AC1011">
        <v>0</v>
      </c>
      <c r="AD1011">
        <v>3</v>
      </c>
      <c r="AE1011">
        <v>2</v>
      </c>
      <c r="AF1011">
        <v>1</v>
      </c>
      <c r="AG1011">
        <v>0.37</v>
      </c>
      <c r="AH1011">
        <v>117</v>
      </c>
      <c r="AI1011">
        <v>135</v>
      </c>
      <c r="AJ1011" t="s">
        <v>844</v>
      </c>
    </row>
    <row r="1012" spans="1:36" x14ac:dyDescent="0.45">
      <c r="A1012">
        <v>1011</v>
      </c>
      <c r="C1012" t="s">
        <v>220</v>
      </c>
      <c r="D1012" t="str">
        <f t="shared" si="15"/>
        <v>Xander Bogaerts2021</v>
      </c>
      <c r="E1012" t="s">
        <v>1395</v>
      </c>
      <c r="F1012">
        <v>2021</v>
      </c>
      <c r="G1012">
        <v>59</v>
      </c>
      <c r="H1012">
        <v>242</v>
      </c>
      <c r="I1012">
        <v>603</v>
      </c>
      <c r="J1012">
        <v>58</v>
      </c>
      <c r="K1012">
        <v>208</v>
      </c>
      <c r="L1012">
        <v>33</v>
      </c>
      <c r="M1012">
        <v>53</v>
      </c>
      <c r="N1012">
        <v>7</v>
      </c>
      <c r="O1012">
        <v>1</v>
      </c>
      <c r="P1012">
        <v>8</v>
      </c>
      <c r="Q1012">
        <v>28</v>
      </c>
      <c r="R1012">
        <v>0</v>
      </c>
      <c r="S1012">
        <v>0</v>
      </c>
      <c r="T1012">
        <v>29</v>
      </c>
      <c r="U1012">
        <v>47</v>
      </c>
      <c r="V1012">
        <v>0.255</v>
      </c>
      <c r="W1012">
        <v>0.34699999999999998</v>
      </c>
      <c r="X1012">
        <v>0.41399999999999998</v>
      </c>
      <c r="Y1012">
        <v>0.76100000000000001</v>
      </c>
      <c r="Z1012">
        <v>86</v>
      </c>
      <c r="AA1012">
        <v>8</v>
      </c>
      <c r="AB1012">
        <v>2</v>
      </c>
      <c r="AC1012">
        <v>0</v>
      </c>
      <c r="AD1012">
        <v>3</v>
      </c>
      <c r="AE1012">
        <v>1</v>
      </c>
      <c r="AF1012">
        <v>2</v>
      </c>
      <c r="AG1012">
        <v>0.28899999999999998</v>
      </c>
      <c r="AH1012">
        <v>78</v>
      </c>
      <c r="AI1012">
        <v>107</v>
      </c>
      <c r="AJ1012" t="s">
        <v>221</v>
      </c>
    </row>
    <row r="1013" spans="1:36" x14ac:dyDescent="0.45">
      <c r="A1013">
        <v>1012</v>
      </c>
      <c r="C1013" t="s">
        <v>421</v>
      </c>
      <c r="D1013" t="str">
        <f t="shared" si="15"/>
        <v>Corey Dickerson2014</v>
      </c>
      <c r="E1013" t="s">
        <v>1395</v>
      </c>
      <c r="F1013">
        <v>2014</v>
      </c>
      <c r="G1013">
        <v>61</v>
      </c>
      <c r="H1013">
        <v>242</v>
      </c>
      <c r="I1013">
        <v>478</v>
      </c>
      <c r="J1013">
        <v>54</v>
      </c>
      <c r="K1013">
        <v>226</v>
      </c>
      <c r="L1013">
        <v>37</v>
      </c>
      <c r="M1013">
        <v>68</v>
      </c>
      <c r="N1013">
        <v>13</v>
      </c>
      <c r="O1013">
        <v>3</v>
      </c>
      <c r="P1013">
        <v>13</v>
      </c>
      <c r="Q1013">
        <v>41</v>
      </c>
      <c r="R1013">
        <v>2</v>
      </c>
      <c r="S1013">
        <v>3</v>
      </c>
      <c r="T1013">
        <v>14</v>
      </c>
      <c r="U1013">
        <v>48</v>
      </c>
      <c r="V1013">
        <v>0.30099999999999999</v>
      </c>
      <c r="W1013">
        <v>0.33900000000000002</v>
      </c>
      <c r="X1013">
        <v>0.55800000000000005</v>
      </c>
      <c r="Y1013">
        <v>0.89600000000000002</v>
      </c>
      <c r="Z1013">
        <v>126</v>
      </c>
      <c r="AA1013">
        <v>4</v>
      </c>
      <c r="AB1013">
        <v>0</v>
      </c>
      <c r="AC1013">
        <v>0</v>
      </c>
      <c r="AD1013">
        <v>2</v>
      </c>
      <c r="AE1013">
        <v>3</v>
      </c>
      <c r="AF1013">
        <v>3</v>
      </c>
      <c r="AG1013">
        <v>0.32900000000000001</v>
      </c>
      <c r="AH1013">
        <v>92</v>
      </c>
      <c r="AI1013">
        <v>156</v>
      </c>
      <c r="AJ1013" t="s">
        <v>422</v>
      </c>
    </row>
    <row r="1014" spans="1:36" x14ac:dyDescent="0.45">
      <c r="A1014">
        <v>1013</v>
      </c>
      <c r="C1014" t="s">
        <v>1059</v>
      </c>
      <c r="D1014" t="str">
        <f t="shared" si="15"/>
        <v>Adam Engel2017</v>
      </c>
      <c r="E1014" t="s">
        <v>1395</v>
      </c>
      <c r="F1014">
        <v>2017</v>
      </c>
      <c r="G1014">
        <v>70</v>
      </c>
      <c r="H1014">
        <v>242</v>
      </c>
      <c r="I1014">
        <v>336</v>
      </c>
      <c r="J1014">
        <v>68</v>
      </c>
      <c r="K1014">
        <v>220</v>
      </c>
      <c r="L1014">
        <v>19</v>
      </c>
      <c r="M1014">
        <v>30</v>
      </c>
      <c r="N1014">
        <v>8</v>
      </c>
      <c r="O1014">
        <v>3</v>
      </c>
      <c r="P1014">
        <v>4</v>
      </c>
      <c r="Q1014">
        <v>16</v>
      </c>
      <c r="R1014">
        <v>4</v>
      </c>
      <c r="S1014">
        <v>0</v>
      </c>
      <c r="T1014">
        <v>11</v>
      </c>
      <c r="U1014">
        <v>92</v>
      </c>
      <c r="V1014">
        <v>0.13600000000000001</v>
      </c>
      <c r="W1014">
        <v>0.19800000000000001</v>
      </c>
      <c r="X1014">
        <v>0.255</v>
      </c>
      <c r="Y1014">
        <v>0.45300000000000001</v>
      </c>
      <c r="Z1014">
        <v>56</v>
      </c>
      <c r="AA1014">
        <v>0</v>
      </c>
      <c r="AB1014">
        <v>6</v>
      </c>
      <c r="AC1014">
        <v>5</v>
      </c>
      <c r="AD1014">
        <v>0</v>
      </c>
      <c r="AE1014">
        <v>0</v>
      </c>
      <c r="AF1014">
        <v>4</v>
      </c>
      <c r="AG1014">
        <v>0.21</v>
      </c>
      <c r="AH1014">
        <v>75</v>
      </c>
      <c r="AI1014">
        <v>21</v>
      </c>
      <c r="AJ1014" t="s">
        <v>1060</v>
      </c>
    </row>
    <row r="1015" spans="1:36" x14ac:dyDescent="0.45">
      <c r="A1015">
        <v>1014</v>
      </c>
      <c r="C1015" t="s">
        <v>338</v>
      </c>
      <c r="D1015" t="str">
        <f t="shared" si="15"/>
        <v>Wander Franco2021</v>
      </c>
      <c r="E1015" t="s">
        <v>1395</v>
      </c>
      <c r="F1015">
        <v>2021</v>
      </c>
      <c r="G1015">
        <v>55</v>
      </c>
      <c r="H1015">
        <v>242</v>
      </c>
      <c r="I1015">
        <v>308</v>
      </c>
      <c r="J1015">
        <v>55</v>
      </c>
      <c r="K1015">
        <v>220</v>
      </c>
      <c r="L1015">
        <v>45</v>
      </c>
      <c r="M1015">
        <v>69</v>
      </c>
      <c r="N1015">
        <v>16</v>
      </c>
      <c r="O1015">
        <v>5</v>
      </c>
      <c r="P1015">
        <v>5</v>
      </c>
      <c r="Q1015">
        <v>32</v>
      </c>
      <c r="R1015">
        <v>0</v>
      </c>
      <c r="S1015">
        <v>1</v>
      </c>
      <c r="T1015">
        <v>19</v>
      </c>
      <c r="U1015">
        <v>22</v>
      </c>
      <c r="V1015">
        <v>0.314</v>
      </c>
      <c r="W1015">
        <v>0.372</v>
      </c>
      <c r="X1015">
        <v>0.5</v>
      </c>
      <c r="Y1015">
        <v>0.872</v>
      </c>
      <c r="Z1015">
        <v>110</v>
      </c>
      <c r="AA1015">
        <v>2</v>
      </c>
      <c r="AB1015">
        <v>2</v>
      </c>
      <c r="AC1015">
        <v>0</v>
      </c>
      <c r="AD1015">
        <v>1</v>
      </c>
      <c r="AE1015">
        <v>0</v>
      </c>
      <c r="AF1015">
        <v>2</v>
      </c>
      <c r="AG1015">
        <v>0.33</v>
      </c>
      <c r="AH1015">
        <v>115</v>
      </c>
      <c r="AI1015">
        <v>135</v>
      </c>
      <c r="AJ1015" t="s">
        <v>339</v>
      </c>
    </row>
    <row r="1016" spans="1:36" x14ac:dyDescent="0.45">
      <c r="A1016">
        <v>1015</v>
      </c>
      <c r="C1016" t="s">
        <v>1436</v>
      </c>
      <c r="D1016" t="str">
        <f t="shared" si="15"/>
        <v>Phil Gosselin2021</v>
      </c>
      <c r="E1016" t="s">
        <v>1395</v>
      </c>
      <c r="F1016">
        <v>2021</v>
      </c>
      <c r="G1016">
        <v>60</v>
      </c>
      <c r="H1016">
        <v>242</v>
      </c>
      <c r="I1016">
        <v>373</v>
      </c>
      <c r="J1016">
        <v>57</v>
      </c>
      <c r="K1016">
        <v>225</v>
      </c>
      <c r="L1016">
        <v>30</v>
      </c>
      <c r="M1016">
        <v>53</v>
      </c>
      <c r="N1016">
        <v>8</v>
      </c>
      <c r="O1016">
        <v>0</v>
      </c>
      <c r="P1016">
        <v>4</v>
      </c>
      <c r="Q1016">
        <v>28</v>
      </c>
      <c r="R1016">
        <v>4</v>
      </c>
      <c r="S1016">
        <v>1</v>
      </c>
      <c r="T1016">
        <v>15</v>
      </c>
      <c r="U1016">
        <v>46</v>
      </c>
      <c r="V1016">
        <v>0.23599999999999999</v>
      </c>
      <c r="W1016">
        <v>0.28899999999999998</v>
      </c>
      <c r="X1016">
        <v>0.32400000000000001</v>
      </c>
      <c r="Y1016">
        <v>0.61399999999999999</v>
      </c>
      <c r="Z1016">
        <v>73</v>
      </c>
      <c r="AA1016">
        <v>2</v>
      </c>
      <c r="AB1016">
        <v>2</v>
      </c>
      <c r="AC1016">
        <v>0</v>
      </c>
      <c r="AD1016">
        <v>0</v>
      </c>
      <c r="AE1016">
        <v>0</v>
      </c>
      <c r="AF1016">
        <v>3</v>
      </c>
      <c r="AG1016">
        <v>0.28000000000000003</v>
      </c>
      <c r="AH1016">
        <v>82</v>
      </c>
      <c r="AI1016">
        <v>68</v>
      </c>
      <c r="AJ1016" t="s">
        <v>1437</v>
      </c>
    </row>
    <row r="1017" spans="1:36" x14ac:dyDescent="0.45">
      <c r="A1017">
        <v>1016</v>
      </c>
      <c r="C1017" t="s">
        <v>553</v>
      </c>
      <c r="D1017" t="str">
        <f t="shared" si="15"/>
        <v>Randal Grichuk2018</v>
      </c>
      <c r="E1017" t="s">
        <v>1395</v>
      </c>
      <c r="F1017">
        <v>2018</v>
      </c>
      <c r="G1017">
        <v>61</v>
      </c>
      <c r="H1017">
        <v>242</v>
      </c>
      <c r="I1017">
        <v>462</v>
      </c>
      <c r="J1017">
        <v>57</v>
      </c>
      <c r="K1017">
        <v>225</v>
      </c>
      <c r="L1017">
        <v>32</v>
      </c>
      <c r="M1017">
        <v>63</v>
      </c>
      <c r="N1017">
        <v>21</v>
      </c>
      <c r="O1017">
        <v>1</v>
      </c>
      <c r="P1017">
        <v>14</v>
      </c>
      <c r="Q1017">
        <v>33</v>
      </c>
      <c r="R1017">
        <v>0</v>
      </c>
      <c r="S1017">
        <v>2</v>
      </c>
      <c r="T1017">
        <v>12</v>
      </c>
      <c r="U1017">
        <v>65</v>
      </c>
      <c r="V1017">
        <v>0.28000000000000003</v>
      </c>
      <c r="W1017">
        <v>0.32600000000000001</v>
      </c>
      <c r="X1017">
        <v>0.56899999999999995</v>
      </c>
      <c r="Y1017">
        <v>0.89500000000000002</v>
      </c>
      <c r="Z1017">
        <v>128</v>
      </c>
      <c r="AA1017">
        <v>1</v>
      </c>
      <c r="AB1017">
        <v>4</v>
      </c>
      <c r="AC1017">
        <v>0</v>
      </c>
      <c r="AD1017">
        <v>1</v>
      </c>
      <c r="AE1017">
        <v>0</v>
      </c>
      <c r="AF1017">
        <v>1</v>
      </c>
      <c r="AG1017">
        <v>0.33300000000000002</v>
      </c>
      <c r="AH1017">
        <v>122</v>
      </c>
      <c r="AI1017">
        <v>141</v>
      </c>
      <c r="AJ1017" t="s">
        <v>554</v>
      </c>
    </row>
    <row r="1018" spans="1:36" x14ac:dyDescent="0.45">
      <c r="A1018">
        <v>1017</v>
      </c>
      <c r="C1018" t="s">
        <v>715</v>
      </c>
      <c r="D1018" t="str">
        <f t="shared" si="15"/>
        <v>Adeiny Hechavarría2017</v>
      </c>
      <c r="E1018" t="s">
        <v>1395</v>
      </c>
      <c r="F1018">
        <v>2017</v>
      </c>
      <c r="G1018">
        <v>66</v>
      </c>
      <c r="H1018">
        <v>242</v>
      </c>
      <c r="I1018">
        <v>348</v>
      </c>
      <c r="J1018">
        <v>64</v>
      </c>
      <c r="K1018">
        <v>228</v>
      </c>
      <c r="L1018">
        <v>28</v>
      </c>
      <c r="M1018">
        <v>59</v>
      </c>
      <c r="N1018">
        <v>11</v>
      </c>
      <c r="O1018">
        <v>4</v>
      </c>
      <c r="P1018">
        <v>7</v>
      </c>
      <c r="Q1018">
        <v>21</v>
      </c>
      <c r="R1018">
        <v>4</v>
      </c>
      <c r="S1018">
        <v>1</v>
      </c>
      <c r="T1018">
        <v>11</v>
      </c>
      <c r="U1018">
        <v>51</v>
      </c>
      <c r="V1018">
        <v>0.25900000000000001</v>
      </c>
      <c r="W1018">
        <v>0.29499999999999998</v>
      </c>
      <c r="X1018">
        <v>0.434</v>
      </c>
      <c r="Y1018">
        <v>0.72899999999999998</v>
      </c>
      <c r="Z1018">
        <v>99</v>
      </c>
      <c r="AA1018">
        <v>6</v>
      </c>
      <c r="AB1018">
        <v>1</v>
      </c>
      <c r="AC1018">
        <v>1</v>
      </c>
      <c r="AD1018">
        <v>1</v>
      </c>
      <c r="AE1018">
        <v>1</v>
      </c>
      <c r="AF1018">
        <v>2</v>
      </c>
      <c r="AG1018">
        <v>0.30399999999999999</v>
      </c>
      <c r="AH1018">
        <v>109</v>
      </c>
      <c r="AI1018">
        <v>93</v>
      </c>
      <c r="AJ1018" t="s">
        <v>716</v>
      </c>
    </row>
    <row r="1019" spans="1:36" x14ac:dyDescent="0.45">
      <c r="A1019">
        <v>1018</v>
      </c>
      <c r="C1019" t="s">
        <v>461</v>
      </c>
      <c r="D1019" t="str">
        <f t="shared" si="15"/>
        <v>Max Kepler2017</v>
      </c>
      <c r="E1019" t="s">
        <v>1395</v>
      </c>
      <c r="F1019">
        <v>2017</v>
      </c>
      <c r="G1019">
        <v>65</v>
      </c>
      <c r="H1019">
        <v>242</v>
      </c>
      <c r="I1019">
        <v>568</v>
      </c>
      <c r="J1019">
        <v>56</v>
      </c>
      <c r="K1019">
        <v>218</v>
      </c>
      <c r="L1019">
        <v>24</v>
      </c>
      <c r="M1019">
        <v>46</v>
      </c>
      <c r="N1019">
        <v>12</v>
      </c>
      <c r="O1019">
        <v>0</v>
      </c>
      <c r="P1019">
        <v>9</v>
      </c>
      <c r="Q1019">
        <v>30</v>
      </c>
      <c r="R1019">
        <v>3</v>
      </c>
      <c r="S1019">
        <v>0</v>
      </c>
      <c r="T1019">
        <v>18</v>
      </c>
      <c r="U1019">
        <v>53</v>
      </c>
      <c r="V1019">
        <v>0.21099999999999999</v>
      </c>
      <c r="W1019">
        <v>0.27800000000000002</v>
      </c>
      <c r="X1019">
        <v>0.39</v>
      </c>
      <c r="Y1019">
        <v>0.66800000000000004</v>
      </c>
      <c r="Z1019">
        <v>85</v>
      </c>
      <c r="AA1019">
        <v>3</v>
      </c>
      <c r="AB1019">
        <v>3</v>
      </c>
      <c r="AC1019">
        <v>1</v>
      </c>
      <c r="AD1019">
        <v>2</v>
      </c>
      <c r="AE1019">
        <v>1</v>
      </c>
      <c r="AF1019">
        <v>2</v>
      </c>
      <c r="AG1019">
        <v>0.23400000000000001</v>
      </c>
      <c r="AH1019">
        <v>81</v>
      </c>
      <c r="AI1019">
        <v>77</v>
      </c>
      <c r="AJ1019" t="s">
        <v>462</v>
      </c>
    </row>
    <row r="1020" spans="1:36" x14ac:dyDescent="0.45">
      <c r="A1020">
        <v>1019</v>
      </c>
      <c r="C1020" t="s">
        <v>68</v>
      </c>
      <c r="D1020" t="str">
        <f t="shared" si="15"/>
        <v>Evan Longoria2018</v>
      </c>
      <c r="E1020" t="s">
        <v>1395</v>
      </c>
      <c r="F1020">
        <v>2018</v>
      </c>
      <c r="G1020">
        <v>58</v>
      </c>
      <c r="H1020">
        <v>242</v>
      </c>
      <c r="I1020">
        <v>512</v>
      </c>
      <c r="J1020">
        <v>57</v>
      </c>
      <c r="K1020">
        <v>224</v>
      </c>
      <c r="L1020">
        <v>23</v>
      </c>
      <c r="M1020">
        <v>54</v>
      </c>
      <c r="N1020">
        <v>9</v>
      </c>
      <c r="O1020">
        <v>3</v>
      </c>
      <c r="P1020">
        <v>6</v>
      </c>
      <c r="Q1020">
        <v>20</v>
      </c>
      <c r="R1020">
        <v>2</v>
      </c>
      <c r="S1020">
        <v>1</v>
      </c>
      <c r="T1020">
        <v>12</v>
      </c>
      <c r="U1020">
        <v>44</v>
      </c>
      <c r="V1020">
        <v>0.24099999999999999</v>
      </c>
      <c r="W1020">
        <v>0.28499999999999998</v>
      </c>
      <c r="X1020">
        <v>0.38800000000000001</v>
      </c>
      <c r="Y1020">
        <v>0.67400000000000004</v>
      </c>
      <c r="Z1020">
        <v>87</v>
      </c>
      <c r="AA1020">
        <v>7</v>
      </c>
      <c r="AB1020">
        <v>3</v>
      </c>
      <c r="AC1020">
        <v>0</v>
      </c>
      <c r="AD1020">
        <v>3</v>
      </c>
      <c r="AE1020">
        <v>2</v>
      </c>
      <c r="AF1020">
        <v>5</v>
      </c>
      <c r="AG1020">
        <v>0.27100000000000002</v>
      </c>
      <c r="AH1020">
        <v>95</v>
      </c>
      <c r="AI1020">
        <v>84</v>
      </c>
      <c r="AJ1020" t="s">
        <v>69</v>
      </c>
    </row>
    <row r="1021" spans="1:36" x14ac:dyDescent="0.45">
      <c r="A1021">
        <v>1020</v>
      </c>
      <c r="C1021" t="s">
        <v>845</v>
      </c>
      <c r="D1021" t="str">
        <f t="shared" si="15"/>
        <v>Cameron Maybin2015</v>
      </c>
      <c r="E1021" t="s">
        <v>1395</v>
      </c>
      <c r="F1021">
        <v>2015</v>
      </c>
      <c r="G1021">
        <v>61</v>
      </c>
      <c r="H1021">
        <v>242</v>
      </c>
      <c r="I1021">
        <v>555</v>
      </c>
      <c r="J1021">
        <v>55</v>
      </c>
      <c r="K1021">
        <v>225</v>
      </c>
      <c r="L1021">
        <v>27</v>
      </c>
      <c r="M1021">
        <v>54</v>
      </c>
      <c r="N1021">
        <v>8</v>
      </c>
      <c r="O1021">
        <v>1</v>
      </c>
      <c r="P1021">
        <v>2</v>
      </c>
      <c r="Q1021">
        <v>15</v>
      </c>
      <c r="R1021">
        <v>8</v>
      </c>
      <c r="S1021">
        <v>2</v>
      </c>
      <c r="T1021">
        <v>16</v>
      </c>
      <c r="U1021">
        <v>45</v>
      </c>
      <c r="V1021">
        <v>0.24</v>
      </c>
      <c r="W1021">
        <v>0.28899999999999998</v>
      </c>
      <c r="X1021">
        <v>0.311</v>
      </c>
      <c r="Y1021">
        <v>0.6</v>
      </c>
      <c r="Z1021">
        <v>70</v>
      </c>
      <c r="AA1021">
        <v>5</v>
      </c>
      <c r="AB1021">
        <v>0</v>
      </c>
      <c r="AC1021">
        <v>0</v>
      </c>
      <c r="AD1021">
        <v>1</v>
      </c>
      <c r="AE1021">
        <v>0</v>
      </c>
      <c r="AF1021">
        <v>2</v>
      </c>
      <c r="AG1021">
        <v>0.29099999999999998</v>
      </c>
      <c r="AH1021">
        <v>72</v>
      </c>
      <c r="AI1021">
        <v>65</v>
      </c>
      <c r="AJ1021" t="s">
        <v>846</v>
      </c>
    </row>
    <row r="1022" spans="1:36" x14ac:dyDescent="0.45">
      <c r="A1022">
        <v>1021</v>
      </c>
      <c r="C1022" t="s">
        <v>80</v>
      </c>
      <c r="D1022" t="str">
        <f t="shared" si="15"/>
        <v>Andrew McCutchen2022</v>
      </c>
      <c r="E1022" t="s">
        <v>1395</v>
      </c>
      <c r="F1022">
        <v>2022</v>
      </c>
      <c r="G1022">
        <v>57</v>
      </c>
      <c r="H1022">
        <v>242</v>
      </c>
      <c r="I1022">
        <v>580</v>
      </c>
      <c r="J1022">
        <v>55</v>
      </c>
      <c r="K1022">
        <v>209</v>
      </c>
      <c r="L1022">
        <v>27</v>
      </c>
      <c r="M1022">
        <v>44</v>
      </c>
      <c r="N1022">
        <v>12</v>
      </c>
      <c r="O1022">
        <v>0</v>
      </c>
      <c r="P1022">
        <v>8</v>
      </c>
      <c r="Q1022">
        <v>28</v>
      </c>
      <c r="R1022">
        <v>2</v>
      </c>
      <c r="S1022">
        <v>1</v>
      </c>
      <c r="T1022">
        <v>31</v>
      </c>
      <c r="U1022">
        <v>58</v>
      </c>
      <c r="V1022">
        <v>0.21099999999999999</v>
      </c>
      <c r="W1022">
        <v>0.314</v>
      </c>
      <c r="X1022">
        <v>0.38300000000000001</v>
      </c>
      <c r="Y1022">
        <v>0.69699999999999995</v>
      </c>
      <c r="Z1022">
        <v>80</v>
      </c>
      <c r="AA1022">
        <v>2</v>
      </c>
      <c r="AB1022">
        <v>1</v>
      </c>
      <c r="AC1022">
        <v>0</v>
      </c>
      <c r="AD1022">
        <v>1</v>
      </c>
      <c r="AE1022">
        <v>1</v>
      </c>
      <c r="AF1022">
        <v>0</v>
      </c>
      <c r="AG1022">
        <v>0.25</v>
      </c>
      <c r="AH1022">
        <v>99</v>
      </c>
      <c r="AI1022">
        <v>98</v>
      </c>
      <c r="AJ1022" t="s">
        <v>81</v>
      </c>
    </row>
    <row r="1023" spans="1:36" x14ac:dyDescent="0.45">
      <c r="A1023">
        <v>1022</v>
      </c>
      <c r="C1023" t="s">
        <v>483</v>
      </c>
      <c r="D1023" t="str">
        <f t="shared" si="15"/>
        <v>Ryan McMahon2022</v>
      </c>
      <c r="E1023" t="s">
        <v>1395</v>
      </c>
      <c r="F1023">
        <v>2022</v>
      </c>
      <c r="G1023">
        <v>64</v>
      </c>
      <c r="H1023">
        <v>242</v>
      </c>
      <c r="I1023">
        <v>597</v>
      </c>
      <c r="J1023">
        <v>57</v>
      </c>
      <c r="K1023">
        <v>220</v>
      </c>
      <c r="L1023">
        <v>30</v>
      </c>
      <c r="M1023">
        <v>54</v>
      </c>
      <c r="N1023">
        <v>8</v>
      </c>
      <c r="O1023">
        <v>0</v>
      </c>
      <c r="P1023">
        <v>13</v>
      </c>
      <c r="Q1023">
        <v>26</v>
      </c>
      <c r="R1023">
        <v>2</v>
      </c>
      <c r="S1023">
        <v>1</v>
      </c>
      <c r="T1023">
        <v>19</v>
      </c>
      <c r="U1023">
        <v>68</v>
      </c>
      <c r="V1023">
        <v>0.246</v>
      </c>
      <c r="W1023">
        <v>0.30599999999999999</v>
      </c>
      <c r="X1023">
        <v>0.45900000000000002</v>
      </c>
      <c r="Y1023">
        <v>0.76500000000000001</v>
      </c>
      <c r="Z1023">
        <v>101</v>
      </c>
      <c r="AA1023">
        <v>5</v>
      </c>
      <c r="AB1023">
        <v>1</v>
      </c>
      <c r="AC1023">
        <v>0</v>
      </c>
      <c r="AD1023">
        <v>2</v>
      </c>
      <c r="AE1023">
        <v>0</v>
      </c>
      <c r="AF1023">
        <v>0</v>
      </c>
      <c r="AG1023">
        <v>0.29099999999999998</v>
      </c>
      <c r="AH1023">
        <v>104</v>
      </c>
      <c r="AI1023">
        <v>115</v>
      </c>
      <c r="AJ1023" t="s">
        <v>484</v>
      </c>
    </row>
    <row r="1024" spans="1:36" x14ac:dyDescent="0.45">
      <c r="A1024">
        <v>1023</v>
      </c>
      <c r="C1024" t="s">
        <v>717</v>
      </c>
      <c r="D1024" t="str">
        <f t="shared" si="15"/>
        <v>Mitch Moreland2015</v>
      </c>
      <c r="E1024" t="s">
        <v>1395</v>
      </c>
      <c r="F1024">
        <v>2015</v>
      </c>
      <c r="G1024">
        <v>64</v>
      </c>
      <c r="H1024">
        <v>242</v>
      </c>
      <c r="I1024">
        <v>515</v>
      </c>
      <c r="J1024">
        <v>55</v>
      </c>
      <c r="K1024">
        <v>219</v>
      </c>
      <c r="L1024">
        <v>22</v>
      </c>
      <c r="M1024">
        <v>59</v>
      </c>
      <c r="N1024">
        <v>13</v>
      </c>
      <c r="O1024">
        <v>0</v>
      </c>
      <c r="P1024">
        <v>7</v>
      </c>
      <c r="Q1024">
        <v>39</v>
      </c>
      <c r="R1024">
        <v>0</v>
      </c>
      <c r="S1024">
        <v>0</v>
      </c>
      <c r="T1024">
        <v>16</v>
      </c>
      <c r="U1024">
        <v>52</v>
      </c>
      <c r="V1024">
        <v>0.26900000000000002</v>
      </c>
      <c r="W1024">
        <v>0.32600000000000001</v>
      </c>
      <c r="X1024">
        <v>0.42499999999999999</v>
      </c>
      <c r="Y1024">
        <v>0.751</v>
      </c>
      <c r="Z1024">
        <v>93</v>
      </c>
      <c r="AA1024">
        <v>0</v>
      </c>
      <c r="AB1024">
        <v>4</v>
      </c>
      <c r="AC1024">
        <v>0</v>
      </c>
      <c r="AD1024">
        <v>3</v>
      </c>
      <c r="AE1024">
        <v>1</v>
      </c>
      <c r="AF1024">
        <v>2</v>
      </c>
      <c r="AG1024">
        <v>0.31900000000000001</v>
      </c>
      <c r="AH1024">
        <v>87</v>
      </c>
      <c r="AI1024">
        <v>104</v>
      </c>
      <c r="AJ1024" t="s">
        <v>718</v>
      </c>
    </row>
    <row r="1025" spans="1:36" x14ac:dyDescent="0.45">
      <c r="A1025">
        <v>1024</v>
      </c>
      <c r="C1025" t="s">
        <v>348</v>
      </c>
      <c r="D1025" t="str">
        <f t="shared" si="15"/>
        <v>David Peralta2015</v>
      </c>
      <c r="E1025" t="s">
        <v>1395</v>
      </c>
      <c r="F1025">
        <v>2015</v>
      </c>
      <c r="G1025">
        <v>68</v>
      </c>
      <c r="H1025">
        <v>242</v>
      </c>
      <c r="I1025">
        <v>517</v>
      </c>
      <c r="J1025">
        <v>55</v>
      </c>
      <c r="K1025">
        <v>222</v>
      </c>
      <c r="L1025">
        <v>26</v>
      </c>
      <c r="M1025">
        <v>80</v>
      </c>
      <c r="N1025">
        <v>9</v>
      </c>
      <c r="O1025">
        <v>6</v>
      </c>
      <c r="P1025">
        <v>9</v>
      </c>
      <c r="Q1025">
        <v>39</v>
      </c>
      <c r="R1025">
        <v>5</v>
      </c>
      <c r="S1025">
        <v>2</v>
      </c>
      <c r="T1025">
        <v>16</v>
      </c>
      <c r="U1025">
        <v>53</v>
      </c>
      <c r="V1025">
        <v>0.36</v>
      </c>
      <c r="W1025">
        <v>0.40100000000000002</v>
      </c>
      <c r="X1025">
        <v>0.57699999999999996</v>
      </c>
      <c r="Y1025">
        <v>0.97699999999999998</v>
      </c>
      <c r="Z1025">
        <v>128</v>
      </c>
      <c r="AA1025">
        <v>5</v>
      </c>
      <c r="AB1025">
        <v>1</v>
      </c>
      <c r="AC1025">
        <v>0</v>
      </c>
      <c r="AD1025">
        <v>3</v>
      </c>
      <c r="AE1025">
        <v>1</v>
      </c>
      <c r="AF1025">
        <v>2</v>
      </c>
      <c r="AG1025">
        <v>0.436</v>
      </c>
      <c r="AH1025">
        <v>119</v>
      </c>
      <c r="AI1025">
        <v>164</v>
      </c>
      <c r="AJ1025" t="s">
        <v>349</v>
      </c>
    </row>
    <row r="1026" spans="1:36" x14ac:dyDescent="0.45">
      <c r="A1026">
        <v>1025</v>
      </c>
      <c r="C1026" t="s">
        <v>296</v>
      </c>
      <c r="D1026" t="str">
        <f t="shared" si="15"/>
        <v>Alex Ríos2015</v>
      </c>
      <c r="E1026" t="s">
        <v>1395</v>
      </c>
      <c r="F1026">
        <v>2015</v>
      </c>
      <c r="G1026">
        <v>62</v>
      </c>
      <c r="H1026">
        <v>242</v>
      </c>
      <c r="I1026">
        <v>411</v>
      </c>
      <c r="J1026">
        <v>62</v>
      </c>
      <c r="K1026">
        <v>225</v>
      </c>
      <c r="L1026">
        <v>22</v>
      </c>
      <c r="M1026">
        <v>60</v>
      </c>
      <c r="N1026">
        <v>17</v>
      </c>
      <c r="O1026">
        <v>2</v>
      </c>
      <c r="P1026">
        <v>3</v>
      </c>
      <c r="Q1026">
        <v>19</v>
      </c>
      <c r="R1026">
        <v>3</v>
      </c>
      <c r="S1026">
        <v>0</v>
      </c>
      <c r="T1026">
        <v>12</v>
      </c>
      <c r="U1026">
        <v>40</v>
      </c>
      <c r="V1026">
        <v>0.26700000000000002</v>
      </c>
      <c r="W1026">
        <v>0.30199999999999999</v>
      </c>
      <c r="X1026">
        <v>0.4</v>
      </c>
      <c r="Y1026">
        <v>0.70199999999999996</v>
      </c>
      <c r="Z1026">
        <v>90</v>
      </c>
      <c r="AA1026">
        <v>6</v>
      </c>
      <c r="AB1026">
        <v>1</v>
      </c>
      <c r="AC1026">
        <v>0</v>
      </c>
      <c r="AD1026">
        <v>4</v>
      </c>
      <c r="AE1026">
        <v>0</v>
      </c>
      <c r="AF1026">
        <v>1</v>
      </c>
      <c r="AG1026">
        <v>0.307</v>
      </c>
      <c r="AH1026">
        <v>119</v>
      </c>
      <c r="AI1026">
        <v>91</v>
      </c>
      <c r="AJ1026" t="s">
        <v>297</v>
      </c>
    </row>
    <row r="1027" spans="1:36" x14ac:dyDescent="0.45">
      <c r="A1027">
        <v>1026</v>
      </c>
      <c r="C1027" t="s">
        <v>811</v>
      </c>
      <c r="D1027" t="str">
        <f t="shared" ref="D1027:D1090" si="16">_xlfn.CONCAT(C1027, F1027)</f>
        <v>Mallex Smith2018</v>
      </c>
      <c r="E1027" t="s">
        <v>1395</v>
      </c>
      <c r="F1027">
        <v>2018</v>
      </c>
      <c r="G1027">
        <v>55</v>
      </c>
      <c r="H1027">
        <v>242</v>
      </c>
      <c r="I1027">
        <v>544</v>
      </c>
      <c r="J1027">
        <v>54</v>
      </c>
      <c r="K1027">
        <v>212</v>
      </c>
      <c r="L1027">
        <v>36</v>
      </c>
      <c r="M1027">
        <v>66</v>
      </c>
      <c r="N1027">
        <v>12</v>
      </c>
      <c r="O1027">
        <v>5</v>
      </c>
      <c r="P1027">
        <v>1</v>
      </c>
      <c r="Q1027">
        <v>20</v>
      </c>
      <c r="R1027">
        <v>24</v>
      </c>
      <c r="S1027">
        <v>5</v>
      </c>
      <c r="T1027">
        <v>23</v>
      </c>
      <c r="U1027">
        <v>38</v>
      </c>
      <c r="V1027">
        <v>0.311</v>
      </c>
      <c r="W1027">
        <v>0.39</v>
      </c>
      <c r="X1027">
        <v>0.42899999999999999</v>
      </c>
      <c r="Y1027">
        <v>0.81899999999999995</v>
      </c>
      <c r="Z1027">
        <v>91</v>
      </c>
      <c r="AA1027">
        <v>4</v>
      </c>
      <c r="AB1027">
        <v>5</v>
      </c>
      <c r="AC1027">
        <v>1</v>
      </c>
      <c r="AD1027">
        <v>1</v>
      </c>
      <c r="AE1027">
        <v>0</v>
      </c>
      <c r="AF1027">
        <v>3</v>
      </c>
      <c r="AG1027">
        <v>0.374</v>
      </c>
      <c r="AH1027">
        <v>112</v>
      </c>
      <c r="AI1027">
        <v>127</v>
      </c>
      <c r="AJ1027" t="s">
        <v>812</v>
      </c>
    </row>
    <row r="1028" spans="1:36" x14ac:dyDescent="0.45">
      <c r="A1028">
        <v>1027</v>
      </c>
      <c r="C1028" t="s">
        <v>397</v>
      </c>
      <c r="D1028" t="str">
        <f t="shared" si="16"/>
        <v>Kyle Tucker2021</v>
      </c>
      <c r="E1028" t="s">
        <v>1395</v>
      </c>
      <c r="F1028">
        <v>2021</v>
      </c>
      <c r="G1028">
        <v>61</v>
      </c>
      <c r="H1028">
        <v>242</v>
      </c>
      <c r="I1028">
        <v>567</v>
      </c>
      <c r="J1028">
        <v>58</v>
      </c>
      <c r="K1028">
        <v>214</v>
      </c>
      <c r="L1028">
        <v>35</v>
      </c>
      <c r="M1028">
        <v>70</v>
      </c>
      <c r="N1028">
        <v>16</v>
      </c>
      <c r="O1028">
        <v>2</v>
      </c>
      <c r="P1028">
        <v>15</v>
      </c>
      <c r="Q1028">
        <v>43</v>
      </c>
      <c r="R1028">
        <v>7</v>
      </c>
      <c r="S1028">
        <v>1</v>
      </c>
      <c r="T1028">
        <v>26</v>
      </c>
      <c r="U1028">
        <v>38</v>
      </c>
      <c r="V1028">
        <v>0.32700000000000001</v>
      </c>
      <c r="W1028">
        <v>0.39800000000000002</v>
      </c>
      <c r="X1028">
        <v>0.63100000000000001</v>
      </c>
      <c r="Y1028">
        <v>1.0289999999999999</v>
      </c>
      <c r="Z1028">
        <v>135</v>
      </c>
      <c r="AA1028">
        <v>5</v>
      </c>
      <c r="AB1028">
        <v>0</v>
      </c>
      <c r="AC1028">
        <v>0</v>
      </c>
      <c r="AD1028">
        <v>1</v>
      </c>
      <c r="AE1028">
        <v>3</v>
      </c>
      <c r="AF1028">
        <v>1</v>
      </c>
      <c r="AG1028">
        <v>0.34</v>
      </c>
      <c r="AH1028">
        <v>124</v>
      </c>
      <c r="AI1028">
        <v>175</v>
      </c>
      <c r="AJ1028" t="s">
        <v>398</v>
      </c>
    </row>
    <row r="1029" spans="1:36" x14ac:dyDescent="0.45">
      <c r="A1029">
        <v>1028</v>
      </c>
      <c r="C1029" t="s">
        <v>783</v>
      </c>
      <c r="D1029" t="str">
        <f t="shared" si="16"/>
        <v>Danny Valencia2016</v>
      </c>
      <c r="E1029" t="s">
        <v>1395</v>
      </c>
      <c r="F1029">
        <v>2016</v>
      </c>
      <c r="G1029">
        <v>63</v>
      </c>
      <c r="H1029">
        <v>242</v>
      </c>
      <c r="I1029">
        <v>517</v>
      </c>
      <c r="J1029">
        <v>57</v>
      </c>
      <c r="K1029">
        <v>218</v>
      </c>
      <c r="L1029">
        <v>32</v>
      </c>
      <c r="M1029">
        <v>58</v>
      </c>
      <c r="N1029">
        <v>11</v>
      </c>
      <c r="O1029">
        <v>0</v>
      </c>
      <c r="P1029">
        <v>5</v>
      </c>
      <c r="Q1029">
        <v>18</v>
      </c>
      <c r="R1029">
        <v>1</v>
      </c>
      <c r="S1029">
        <v>1</v>
      </c>
      <c r="T1029">
        <v>22</v>
      </c>
      <c r="U1029">
        <v>57</v>
      </c>
      <c r="V1029">
        <v>0.26600000000000001</v>
      </c>
      <c r="W1029">
        <v>0.33500000000000002</v>
      </c>
      <c r="X1029">
        <v>0.38500000000000001</v>
      </c>
      <c r="Y1029">
        <v>0.72</v>
      </c>
      <c r="Z1029">
        <v>84</v>
      </c>
      <c r="AA1029">
        <v>5</v>
      </c>
      <c r="AB1029">
        <v>1</v>
      </c>
      <c r="AC1029">
        <v>0</v>
      </c>
      <c r="AD1029">
        <v>1</v>
      </c>
      <c r="AE1029">
        <v>0</v>
      </c>
      <c r="AF1029">
        <v>3</v>
      </c>
      <c r="AG1029">
        <v>0.33800000000000002</v>
      </c>
      <c r="AH1029">
        <v>83</v>
      </c>
      <c r="AI1029">
        <v>98</v>
      </c>
      <c r="AJ1029" t="s">
        <v>784</v>
      </c>
    </row>
    <row r="1030" spans="1:36" x14ac:dyDescent="0.45">
      <c r="A1030">
        <v>1029</v>
      </c>
      <c r="C1030" t="s">
        <v>1438</v>
      </c>
      <c r="D1030" t="str">
        <f t="shared" si="16"/>
        <v>Christian Encarnacion-Strand2023</v>
      </c>
      <c r="E1030" t="s">
        <v>1395</v>
      </c>
      <c r="F1030">
        <v>2023</v>
      </c>
      <c r="G1030">
        <v>63</v>
      </c>
      <c r="H1030">
        <v>241</v>
      </c>
      <c r="I1030">
        <v>241</v>
      </c>
      <c r="J1030">
        <v>59</v>
      </c>
      <c r="K1030">
        <v>222</v>
      </c>
      <c r="L1030">
        <v>29</v>
      </c>
      <c r="M1030">
        <v>60</v>
      </c>
      <c r="N1030">
        <v>7</v>
      </c>
      <c r="O1030">
        <v>0</v>
      </c>
      <c r="P1030">
        <v>13</v>
      </c>
      <c r="Q1030">
        <v>37</v>
      </c>
      <c r="R1030">
        <v>2</v>
      </c>
      <c r="S1030">
        <v>0</v>
      </c>
      <c r="T1030">
        <v>14</v>
      </c>
      <c r="U1030">
        <v>69</v>
      </c>
      <c r="V1030">
        <v>0.27</v>
      </c>
      <c r="W1030">
        <v>0.32800000000000001</v>
      </c>
      <c r="X1030">
        <v>0.47799999999999998</v>
      </c>
      <c r="Y1030">
        <v>0.80500000000000005</v>
      </c>
      <c r="Z1030">
        <v>106</v>
      </c>
      <c r="AA1030">
        <v>5</v>
      </c>
      <c r="AB1030">
        <v>5</v>
      </c>
      <c r="AC1030">
        <v>0</v>
      </c>
      <c r="AD1030">
        <v>0</v>
      </c>
      <c r="AE1030">
        <v>0</v>
      </c>
      <c r="AF1030">
        <v>1</v>
      </c>
      <c r="AG1030">
        <v>0.33600000000000002</v>
      </c>
      <c r="AH1030">
        <v>100</v>
      </c>
      <c r="AI1030">
        <v>116</v>
      </c>
      <c r="AJ1030" t="s">
        <v>1439</v>
      </c>
    </row>
    <row r="1031" spans="1:36" x14ac:dyDescent="0.45">
      <c r="A1031">
        <v>1030</v>
      </c>
      <c r="C1031" t="s">
        <v>709</v>
      </c>
      <c r="D1031" t="str">
        <f t="shared" si="16"/>
        <v>David Freese2017</v>
      </c>
      <c r="E1031" t="s">
        <v>1395</v>
      </c>
      <c r="F1031">
        <v>2017</v>
      </c>
      <c r="G1031">
        <v>62</v>
      </c>
      <c r="H1031">
        <v>241</v>
      </c>
      <c r="I1031">
        <v>503</v>
      </c>
      <c r="J1031">
        <v>58</v>
      </c>
      <c r="K1031">
        <v>213</v>
      </c>
      <c r="L1031">
        <v>16</v>
      </c>
      <c r="M1031">
        <v>60</v>
      </c>
      <c r="N1031">
        <v>9</v>
      </c>
      <c r="O1031">
        <v>0</v>
      </c>
      <c r="P1031">
        <v>4</v>
      </c>
      <c r="Q1031">
        <v>26</v>
      </c>
      <c r="R1031">
        <v>0</v>
      </c>
      <c r="S1031">
        <v>1</v>
      </c>
      <c r="T1031">
        <v>20</v>
      </c>
      <c r="U1031">
        <v>65</v>
      </c>
      <c r="V1031">
        <v>0.28199999999999997</v>
      </c>
      <c r="W1031">
        <v>0.36099999999999999</v>
      </c>
      <c r="X1031">
        <v>0.38</v>
      </c>
      <c r="Y1031">
        <v>0.74099999999999999</v>
      </c>
      <c r="Z1031">
        <v>81</v>
      </c>
      <c r="AA1031">
        <v>5</v>
      </c>
      <c r="AB1031">
        <v>7</v>
      </c>
      <c r="AC1031">
        <v>0</v>
      </c>
      <c r="AD1031">
        <v>1</v>
      </c>
      <c r="AE1031">
        <v>2</v>
      </c>
      <c r="AF1031">
        <v>0</v>
      </c>
      <c r="AG1031">
        <v>0.38600000000000001</v>
      </c>
      <c r="AH1031">
        <v>101</v>
      </c>
      <c r="AI1031">
        <v>100</v>
      </c>
      <c r="AJ1031" t="s">
        <v>710</v>
      </c>
    </row>
    <row r="1032" spans="1:36" x14ac:dyDescent="0.45">
      <c r="A1032">
        <v>1031</v>
      </c>
      <c r="C1032" t="s">
        <v>479</v>
      </c>
      <c r="D1032" t="str">
        <f t="shared" si="16"/>
        <v>Joey Gallo2017</v>
      </c>
      <c r="E1032" t="s">
        <v>1395</v>
      </c>
      <c r="F1032">
        <v>2017</v>
      </c>
      <c r="G1032">
        <v>64</v>
      </c>
      <c r="H1032">
        <v>241</v>
      </c>
      <c r="I1032">
        <v>532</v>
      </c>
      <c r="J1032">
        <v>61</v>
      </c>
      <c r="K1032">
        <v>201</v>
      </c>
      <c r="L1032">
        <v>38</v>
      </c>
      <c r="M1032">
        <v>46</v>
      </c>
      <c r="N1032">
        <v>7</v>
      </c>
      <c r="O1032">
        <v>1</v>
      </c>
      <c r="P1032">
        <v>20</v>
      </c>
      <c r="Q1032">
        <v>39</v>
      </c>
      <c r="R1032">
        <v>2</v>
      </c>
      <c r="S1032">
        <v>2</v>
      </c>
      <c r="T1032">
        <v>36</v>
      </c>
      <c r="U1032">
        <v>84</v>
      </c>
      <c r="V1032">
        <v>0.22900000000000001</v>
      </c>
      <c r="W1032">
        <v>0.35699999999999998</v>
      </c>
      <c r="X1032">
        <v>0.57199999999999995</v>
      </c>
      <c r="Y1032">
        <v>0.92900000000000005</v>
      </c>
      <c r="Z1032">
        <v>115</v>
      </c>
      <c r="AA1032">
        <v>2</v>
      </c>
      <c r="AB1032">
        <v>4</v>
      </c>
      <c r="AC1032">
        <v>0</v>
      </c>
      <c r="AD1032">
        <v>0</v>
      </c>
      <c r="AE1032">
        <v>1</v>
      </c>
      <c r="AF1032">
        <v>2</v>
      </c>
      <c r="AG1032">
        <v>0.26800000000000002</v>
      </c>
      <c r="AH1032">
        <v>114</v>
      </c>
      <c r="AI1032">
        <v>144</v>
      </c>
      <c r="AJ1032" t="s">
        <v>480</v>
      </c>
    </row>
    <row r="1033" spans="1:36" x14ac:dyDescent="0.45">
      <c r="A1033">
        <v>1032</v>
      </c>
      <c r="C1033" t="s">
        <v>711</v>
      </c>
      <c r="D1033" t="str">
        <f t="shared" si="16"/>
        <v>Avisaíl García2017</v>
      </c>
      <c r="E1033" t="s">
        <v>1395</v>
      </c>
      <c r="F1033">
        <v>2017</v>
      </c>
      <c r="G1033">
        <v>58</v>
      </c>
      <c r="H1033">
        <v>241</v>
      </c>
      <c r="I1033">
        <v>561</v>
      </c>
      <c r="J1033">
        <v>58</v>
      </c>
      <c r="K1033">
        <v>218</v>
      </c>
      <c r="L1033">
        <v>35</v>
      </c>
      <c r="M1033">
        <v>78</v>
      </c>
      <c r="N1033">
        <v>10</v>
      </c>
      <c r="O1033">
        <v>2</v>
      </c>
      <c r="P1033">
        <v>7</v>
      </c>
      <c r="Q1033">
        <v>29</v>
      </c>
      <c r="R1033">
        <v>3</v>
      </c>
      <c r="S1033">
        <v>1</v>
      </c>
      <c r="T1033">
        <v>20</v>
      </c>
      <c r="U1033">
        <v>43</v>
      </c>
      <c r="V1033">
        <v>0.35799999999999998</v>
      </c>
      <c r="W1033">
        <v>0.41499999999999998</v>
      </c>
      <c r="X1033">
        <v>0.51800000000000002</v>
      </c>
      <c r="Y1033">
        <v>0.93300000000000005</v>
      </c>
      <c r="Z1033">
        <v>113</v>
      </c>
      <c r="AA1033">
        <v>5</v>
      </c>
      <c r="AB1033">
        <v>2</v>
      </c>
      <c r="AC1033">
        <v>0</v>
      </c>
      <c r="AD1033">
        <v>1</v>
      </c>
      <c r="AE1033">
        <v>3</v>
      </c>
      <c r="AF1033">
        <v>1</v>
      </c>
      <c r="AG1033">
        <v>0.42</v>
      </c>
      <c r="AH1033">
        <v>112</v>
      </c>
      <c r="AI1033">
        <v>149</v>
      </c>
      <c r="AJ1033" t="s">
        <v>712</v>
      </c>
    </row>
    <row r="1034" spans="1:36" x14ac:dyDescent="0.45">
      <c r="A1034">
        <v>1033</v>
      </c>
      <c r="C1034" t="s">
        <v>250</v>
      </c>
      <c r="D1034" t="str">
        <f t="shared" si="16"/>
        <v>Brett Gardner2018</v>
      </c>
      <c r="E1034" t="s">
        <v>1395</v>
      </c>
      <c r="F1034">
        <v>2018</v>
      </c>
      <c r="G1034">
        <v>59</v>
      </c>
      <c r="H1034">
        <v>241</v>
      </c>
      <c r="I1034">
        <v>609</v>
      </c>
      <c r="J1034">
        <v>54</v>
      </c>
      <c r="K1034">
        <v>215</v>
      </c>
      <c r="L1034">
        <v>40</v>
      </c>
      <c r="M1034">
        <v>45</v>
      </c>
      <c r="N1034">
        <v>6</v>
      </c>
      <c r="O1034">
        <v>4</v>
      </c>
      <c r="P1034">
        <v>3</v>
      </c>
      <c r="Q1034">
        <v>12</v>
      </c>
      <c r="R1034">
        <v>7</v>
      </c>
      <c r="S1034">
        <v>1</v>
      </c>
      <c r="T1034">
        <v>22</v>
      </c>
      <c r="U1034">
        <v>52</v>
      </c>
      <c r="V1034">
        <v>0.20899999999999999</v>
      </c>
      <c r="W1034">
        <v>0.28799999999999998</v>
      </c>
      <c r="X1034">
        <v>0.316</v>
      </c>
      <c r="Y1034">
        <v>0.60399999999999998</v>
      </c>
      <c r="Z1034">
        <v>68</v>
      </c>
      <c r="AA1034">
        <v>1</v>
      </c>
      <c r="AB1034">
        <v>2</v>
      </c>
      <c r="AC1034">
        <v>1</v>
      </c>
      <c r="AD1034">
        <v>1</v>
      </c>
      <c r="AE1034">
        <v>0</v>
      </c>
      <c r="AF1034">
        <v>3</v>
      </c>
      <c r="AG1034">
        <v>0.26100000000000001</v>
      </c>
      <c r="AH1034">
        <v>75</v>
      </c>
      <c r="AI1034">
        <v>67</v>
      </c>
      <c r="AJ1034" t="s">
        <v>251</v>
      </c>
    </row>
    <row r="1035" spans="1:36" x14ac:dyDescent="0.45">
      <c r="A1035">
        <v>1034</v>
      </c>
      <c r="C1035" t="s">
        <v>230</v>
      </c>
      <c r="D1035" t="str">
        <f t="shared" si="16"/>
        <v>Odúbel Herrera2021</v>
      </c>
      <c r="E1035" t="s">
        <v>1395</v>
      </c>
      <c r="F1035">
        <v>2021</v>
      </c>
      <c r="G1035">
        <v>62</v>
      </c>
      <c r="H1035">
        <v>241</v>
      </c>
      <c r="I1035">
        <v>492</v>
      </c>
      <c r="J1035">
        <v>51</v>
      </c>
      <c r="K1035">
        <v>222</v>
      </c>
      <c r="L1035">
        <v>26</v>
      </c>
      <c r="M1035">
        <v>62</v>
      </c>
      <c r="N1035">
        <v>13</v>
      </c>
      <c r="O1035">
        <v>1</v>
      </c>
      <c r="P1035">
        <v>7</v>
      </c>
      <c r="Q1035">
        <v>26</v>
      </c>
      <c r="R1035">
        <v>2</v>
      </c>
      <c r="S1035">
        <v>1</v>
      </c>
      <c r="T1035">
        <v>15</v>
      </c>
      <c r="U1035">
        <v>32</v>
      </c>
      <c r="V1035">
        <v>0.27900000000000003</v>
      </c>
      <c r="W1035">
        <v>0.32900000000000001</v>
      </c>
      <c r="X1035">
        <v>0.441</v>
      </c>
      <c r="Y1035">
        <v>0.77100000000000002</v>
      </c>
      <c r="Z1035">
        <v>98</v>
      </c>
      <c r="AA1035">
        <v>4</v>
      </c>
      <c r="AB1035">
        <v>2</v>
      </c>
      <c r="AC1035">
        <v>1</v>
      </c>
      <c r="AD1035">
        <v>1</v>
      </c>
      <c r="AE1035">
        <v>0</v>
      </c>
      <c r="AF1035">
        <v>4</v>
      </c>
      <c r="AG1035">
        <v>0.29899999999999999</v>
      </c>
      <c r="AH1035">
        <v>112</v>
      </c>
      <c r="AI1035">
        <v>108</v>
      </c>
      <c r="AJ1035" t="s">
        <v>231</v>
      </c>
    </row>
    <row r="1036" spans="1:36" x14ac:dyDescent="0.45">
      <c r="A1036">
        <v>1035</v>
      </c>
      <c r="C1036" t="s">
        <v>94</v>
      </c>
      <c r="D1036" t="str">
        <f t="shared" si="16"/>
        <v>Jason Heyward2016</v>
      </c>
      <c r="E1036" t="s">
        <v>1395</v>
      </c>
      <c r="F1036">
        <v>2016</v>
      </c>
      <c r="G1036">
        <v>63</v>
      </c>
      <c r="H1036">
        <v>241</v>
      </c>
      <c r="I1036">
        <v>592</v>
      </c>
      <c r="J1036">
        <v>58</v>
      </c>
      <c r="K1036">
        <v>221</v>
      </c>
      <c r="L1036">
        <v>22</v>
      </c>
      <c r="M1036">
        <v>47</v>
      </c>
      <c r="N1036">
        <v>12</v>
      </c>
      <c r="O1036">
        <v>0</v>
      </c>
      <c r="P1036">
        <v>3</v>
      </c>
      <c r="Q1036">
        <v>21</v>
      </c>
      <c r="R1036">
        <v>4</v>
      </c>
      <c r="S1036">
        <v>1</v>
      </c>
      <c r="T1036">
        <v>17</v>
      </c>
      <c r="U1036">
        <v>31</v>
      </c>
      <c r="V1036">
        <v>0.21299999999999999</v>
      </c>
      <c r="W1036">
        <v>0.27</v>
      </c>
      <c r="X1036">
        <v>0.308</v>
      </c>
      <c r="Y1036">
        <v>0.57699999999999996</v>
      </c>
      <c r="Z1036">
        <v>68</v>
      </c>
      <c r="AA1036">
        <v>4</v>
      </c>
      <c r="AB1036">
        <v>1</v>
      </c>
      <c r="AC1036">
        <v>0</v>
      </c>
      <c r="AD1036">
        <v>2</v>
      </c>
      <c r="AE1036">
        <v>0</v>
      </c>
      <c r="AF1036">
        <v>2</v>
      </c>
      <c r="AG1036">
        <v>0.23300000000000001</v>
      </c>
      <c r="AH1036">
        <v>83</v>
      </c>
      <c r="AI1036">
        <v>59</v>
      </c>
      <c r="AJ1036" t="s">
        <v>95</v>
      </c>
    </row>
    <row r="1037" spans="1:36" x14ac:dyDescent="0.45">
      <c r="A1037">
        <v>1036</v>
      </c>
      <c r="C1037" t="s">
        <v>1333</v>
      </c>
      <c r="D1037" t="str">
        <f t="shared" si="16"/>
        <v>Michael Massey2023</v>
      </c>
      <c r="E1037" t="s">
        <v>1395</v>
      </c>
      <c r="F1037">
        <v>2023</v>
      </c>
      <c r="G1037">
        <v>64</v>
      </c>
      <c r="H1037">
        <v>241</v>
      </c>
      <c r="I1037">
        <v>461</v>
      </c>
      <c r="J1037">
        <v>58</v>
      </c>
      <c r="K1037">
        <v>228</v>
      </c>
      <c r="L1037">
        <v>27</v>
      </c>
      <c r="M1037">
        <v>54</v>
      </c>
      <c r="N1037">
        <v>12</v>
      </c>
      <c r="O1037">
        <v>0</v>
      </c>
      <c r="P1037">
        <v>11</v>
      </c>
      <c r="Q1037">
        <v>33</v>
      </c>
      <c r="R1037">
        <v>3</v>
      </c>
      <c r="S1037">
        <v>1</v>
      </c>
      <c r="T1037">
        <v>10</v>
      </c>
      <c r="U1037">
        <v>37</v>
      </c>
      <c r="V1037">
        <v>0.23699999999999999</v>
      </c>
      <c r="W1037">
        <v>0.27100000000000002</v>
      </c>
      <c r="X1037">
        <v>0.434</v>
      </c>
      <c r="Y1037">
        <v>0.70499999999999996</v>
      </c>
      <c r="Z1037">
        <v>99</v>
      </c>
      <c r="AA1037">
        <v>3</v>
      </c>
      <c r="AB1037">
        <v>1</v>
      </c>
      <c r="AC1037">
        <v>1</v>
      </c>
      <c r="AD1037">
        <v>1</v>
      </c>
      <c r="AE1037">
        <v>0</v>
      </c>
      <c r="AF1037">
        <v>3</v>
      </c>
      <c r="AG1037">
        <v>0.23799999999999999</v>
      </c>
      <c r="AH1037">
        <v>113</v>
      </c>
      <c r="AI1037">
        <v>88</v>
      </c>
      <c r="AJ1037" t="s">
        <v>1334</v>
      </c>
    </row>
    <row r="1038" spans="1:36" x14ac:dyDescent="0.45">
      <c r="A1038">
        <v>1037</v>
      </c>
      <c r="C1038" t="s">
        <v>625</v>
      </c>
      <c r="D1038" t="str">
        <f t="shared" si="16"/>
        <v>Jace Peterson2016</v>
      </c>
      <c r="E1038" t="s">
        <v>1395</v>
      </c>
      <c r="F1038">
        <v>2016</v>
      </c>
      <c r="G1038">
        <v>66</v>
      </c>
      <c r="H1038">
        <v>241</v>
      </c>
      <c r="I1038">
        <v>408</v>
      </c>
      <c r="J1038">
        <v>52</v>
      </c>
      <c r="K1038">
        <v>203</v>
      </c>
      <c r="L1038">
        <v>23</v>
      </c>
      <c r="M1038">
        <v>48</v>
      </c>
      <c r="N1038">
        <v>9</v>
      </c>
      <c r="O1038">
        <v>1</v>
      </c>
      <c r="P1038">
        <v>3</v>
      </c>
      <c r="Q1038">
        <v>14</v>
      </c>
      <c r="R1038">
        <v>4</v>
      </c>
      <c r="S1038">
        <v>2</v>
      </c>
      <c r="T1038">
        <v>36</v>
      </c>
      <c r="U1038">
        <v>40</v>
      </c>
      <c r="V1038">
        <v>0.23699999999999999</v>
      </c>
      <c r="W1038">
        <v>0.35</v>
      </c>
      <c r="X1038">
        <v>0.33500000000000002</v>
      </c>
      <c r="Y1038">
        <v>0.68500000000000005</v>
      </c>
      <c r="Z1038">
        <v>68</v>
      </c>
      <c r="AA1038">
        <v>7</v>
      </c>
      <c r="AB1038">
        <v>0</v>
      </c>
      <c r="AC1038">
        <v>1</v>
      </c>
      <c r="AD1038">
        <v>1</v>
      </c>
      <c r="AE1038">
        <v>2</v>
      </c>
      <c r="AF1038">
        <v>4</v>
      </c>
      <c r="AG1038">
        <v>0.28000000000000003</v>
      </c>
      <c r="AH1038">
        <v>92</v>
      </c>
      <c r="AI1038">
        <v>90</v>
      </c>
      <c r="AJ1038" t="s">
        <v>626</v>
      </c>
    </row>
    <row r="1039" spans="1:36" x14ac:dyDescent="0.45">
      <c r="A1039">
        <v>1038</v>
      </c>
      <c r="C1039" t="s">
        <v>505</v>
      </c>
      <c r="D1039" t="str">
        <f t="shared" si="16"/>
        <v>Brandon Phillips2016</v>
      </c>
      <c r="E1039" t="s">
        <v>1395</v>
      </c>
      <c r="F1039">
        <v>2016</v>
      </c>
      <c r="G1039">
        <v>59</v>
      </c>
      <c r="H1039">
        <v>241</v>
      </c>
      <c r="I1039">
        <v>584</v>
      </c>
      <c r="J1039">
        <v>59</v>
      </c>
      <c r="K1039">
        <v>230</v>
      </c>
      <c r="L1039">
        <v>35</v>
      </c>
      <c r="M1039">
        <v>77</v>
      </c>
      <c r="N1039">
        <v>18</v>
      </c>
      <c r="O1039">
        <v>0</v>
      </c>
      <c r="P1039">
        <v>5</v>
      </c>
      <c r="Q1039">
        <v>30</v>
      </c>
      <c r="R1039">
        <v>9</v>
      </c>
      <c r="S1039">
        <v>2</v>
      </c>
      <c r="T1039">
        <v>5</v>
      </c>
      <c r="U1039">
        <v>24</v>
      </c>
      <c r="V1039">
        <v>0.33500000000000002</v>
      </c>
      <c r="W1039">
        <v>0.35</v>
      </c>
      <c r="X1039">
        <v>0.47799999999999998</v>
      </c>
      <c r="Y1039">
        <v>0.82799999999999996</v>
      </c>
      <c r="Z1039">
        <v>110</v>
      </c>
      <c r="AA1039">
        <v>7</v>
      </c>
      <c r="AB1039">
        <v>2</v>
      </c>
      <c r="AC1039">
        <v>1</v>
      </c>
      <c r="AD1039">
        <v>3</v>
      </c>
      <c r="AE1039">
        <v>0</v>
      </c>
      <c r="AF1039">
        <v>7</v>
      </c>
      <c r="AG1039">
        <v>0.35299999999999998</v>
      </c>
      <c r="AH1039">
        <v>124</v>
      </c>
      <c r="AI1039">
        <v>125</v>
      </c>
      <c r="AJ1039" t="s">
        <v>506</v>
      </c>
    </row>
    <row r="1040" spans="1:36" x14ac:dyDescent="0.45">
      <c r="A1040">
        <v>1039</v>
      </c>
      <c r="C1040" t="s">
        <v>82</v>
      </c>
      <c r="D1040" t="str">
        <f t="shared" si="16"/>
        <v>José Ramírez2014</v>
      </c>
      <c r="E1040" t="s">
        <v>1395</v>
      </c>
      <c r="F1040">
        <v>2014</v>
      </c>
      <c r="G1040">
        <v>57</v>
      </c>
      <c r="H1040">
        <v>241</v>
      </c>
      <c r="I1040">
        <v>266</v>
      </c>
      <c r="J1040">
        <v>55</v>
      </c>
      <c r="K1040">
        <v>212</v>
      </c>
      <c r="L1040">
        <v>23</v>
      </c>
      <c r="M1040">
        <v>60</v>
      </c>
      <c r="N1040">
        <v>10</v>
      </c>
      <c r="O1040">
        <v>2</v>
      </c>
      <c r="P1040">
        <v>2</v>
      </c>
      <c r="Q1040">
        <v>16</v>
      </c>
      <c r="R1040">
        <v>10</v>
      </c>
      <c r="S1040">
        <v>1</v>
      </c>
      <c r="T1040">
        <v>13</v>
      </c>
      <c r="U1040">
        <v>32</v>
      </c>
      <c r="V1040">
        <v>0.28299999999999997</v>
      </c>
      <c r="W1040">
        <v>0.32500000000000001</v>
      </c>
      <c r="X1040">
        <v>0.377</v>
      </c>
      <c r="Y1040">
        <v>0.70199999999999996</v>
      </c>
      <c r="Z1040">
        <v>80</v>
      </c>
      <c r="AA1040">
        <v>3</v>
      </c>
      <c r="AB1040">
        <v>1</v>
      </c>
      <c r="AC1040">
        <v>13</v>
      </c>
      <c r="AD1040">
        <v>2</v>
      </c>
      <c r="AE1040">
        <v>0</v>
      </c>
      <c r="AF1040">
        <v>1</v>
      </c>
      <c r="AG1040">
        <v>0.32200000000000001</v>
      </c>
      <c r="AH1040">
        <v>117</v>
      </c>
      <c r="AI1040">
        <v>104</v>
      </c>
      <c r="AJ1040" t="s">
        <v>83</v>
      </c>
    </row>
    <row r="1041" spans="1:36" x14ac:dyDescent="0.45">
      <c r="A1041">
        <v>1040</v>
      </c>
      <c r="C1041" t="s">
        <v>733</v>
      </c>
      <c r="D1041" t="str">
        <f t="shared" si="16"/>
        <v>Josh Reddick2017</v>
      </c>
      <c r="E1041" t="s">
        <v>1395</v>
      </c>
      <c r="F1041">
        <v>2017</v>
      </c>
      <c r="G1041">
        <v>59</v>
      </c>
      <c r="H1041">
        <v>241</v>
      </c>
      <c r="I1041">
        <v>540</v>
      </c>
      <c r="J1041">
        <v>56</v>
      </c>
      <c r="K1041">
        <v>215</v>
      </c>
      <c r="L1041">
        <v>22</v>
      </c>
      <c r="M1041">
        <v>68</v>
      </c>
      <c r="N1041">
        <v>14</v>
      </c>
      <c r="O1041">
        <v>1</v>
      </c>
      <c r="P1041">
        <v>4</v>
      </c>
      <c r="Q1041">
        <v>41</v>
      </c>
      <c r="R1041">
        <v>0</v>
      </c>
      <c r="S1041">
        <v>1</v>
      </c>
      <c r="T1041">
        <v>18</v>
      </c>
      <c r="U1041">
        <v>32</v>
      </c>
      <c r="V1041">
        <v>0.316</v>
      </c>
      <c r="W1041">
        <v>0.36</v>
      </c>
      <c r="X1041">
        <v>0.44700000000000001</v>
      </c>
      <c r="Y1041">
        <v>0.80600000000000005</v>
      </c>
      <c r="Z1041">
        <v>96</v>
      </c>
      <c r="AA1041">
        <v>3</v>
      </c>
      <c r="AB1041">
        <v>0</v>
      </c>
      <c r="AC1041">
        <v>1</v>
      </c>
      <c r="AD1041">
        <v>6</v>
      </c>
      <c r="AE1041">
        <v>1</v>
      </c>
      <c r="AF1041">
        <v>3</v>
      </c>
      <c r="AG1041">
        <v>0.34599999999999997</v>
      </c>
      <c r="AH1041">
        <v>92</v>
      </c>
      <c r="AI1041">
        <v>116</v>
      </c>
      <c r="AJ1041" t="s">
        <v>734</v>
      </c>
    </row>
    <row r="1042" spans="1:36" x14ac:dyDescent="0.45">
      <c r="A1042">
        <v>1041</v>
      </c>
      <c r="C1042" t="s">
        <v>120</v>
      </c>
      <c r="D1042" t="str">
        <f t="shared" si="16"/>
        <v>Elvis Andrus2016</v>
      </c>
      <c r="E1042" t="s">
        <v>1395</v>
      </c>
      <c r="F1042">
        <v>2016</v>
      </c>
      <c r="G1042">
        <v>64</v>
      </c>
      <c r="H1042">
        <v>240</v>
      </c>
      <c r="I1042">
        <v>568</v>
      </c>
      <c r="J1042">
        <v>63</v>
      </c>
      <c r="K1042">
        <v>210</v>
      </c>
      <c r="L1042">
        <v>32</v>
      </c>
      <c r="M1042">
        <v>66</v>
      </c>
      <c r="N1042">
        <v>15</v>
      </c>
      <c r="O1042">
        <v>2</v>
      </c>
      <c r="P1042">
        <v>4</v>
      </c>
      <c r="Q1042">
        <v>27</v>
      </c>
      <c r="R1042">
        <v>11</v>
      </c>
      <c r="S1042">
        <v>2</v>
      </c>
      <c r="T1042">
        <v>21</v>
      </c>
      <c r="U1042">
        <v>30</v>
      </c>
      <c r="V1042">
        <v>0.314</v>
      </c>
      <c r="W1042">
        <v>0.38</v>
      </c>
      <c r="X1042">
        <v>0.46200000000000002</v>
      </c>
      <c r="Y1042">
        <v>0.84199999999999997</v>
      </c>
      <c r="Z1042">
        <v>97</v>
      </c>
      <c r="AA1042">
        <v>7</v>
      </c>
      <c r="AB1042">
        <v>3</v>
      </c>
      <c r="AC1042">
        <v>3</v>
      </c>
      <c r="AD1042">
        <v>3</v>
      </c>
      <c r="AE1042">
        <v>1</v>
      </c>
      <c r="AF1042">
        <v>3</v>
      </c>
      <c r="AG1042">
        <v>0.34599999999999997</v>
      </c>
      <c r="AH1042">
        <v>110</v>
      </c>
      <c r="AI1042">
        <v>130</v>
      </c>
      <c r="AJ1042" t="s">
        <v>121</v>
      </c>
    </row>
    <row r="1043" spans="1:36" x14ac:dyDescent="0.45">
      <c r="A1043">
        <v>1042</v>
      </c>
      <c r="C1043" t="s">
        <v>330</v>
      </c>
      <c r="D1043" t="str">
        <f t="shared" si="16"/>
        <v>C.J. Cron2017</v>
      </c>
      <c r="E1043" t="s">
        <v>1395</v>
      </c>
      <c r="F1043">
        <v>2017</v>
      </c>
      <c r="G1043">
        <v>63</v>
      </c>
      <c r="H1043">
        <v>240</v>
      </c>
      <c r="I1043">
        <v>373</v>
      </c>
      <c r="J1043">
        <v>60</v>
      </c>
      <c r="K1043">
        <v>217</v>
      </c>
      <c r="L1043">
        <v>29</v>
      </c>
      <c r="M1043">
        <v>58</v>
      </c>
      <c r="N1043">
        <v>9</v>
      </c>
      <c r="O1043">
        <v>1</v>
      </c>
      <c r="P1043">
        <v>14</v>
      </c>
      <c r="Q1043">
        <v>42</v>
      </c>
      <c r="R1043">
        <v>2</v>
      </c>
      <c r="S1043">
        <v>1</v>
      </c>
      <c r="T1043">
        <v>15</v>
      </c>
      <c r="U1043">
        <v>66</v>
      </c>
      <c r="V1043">
        <v>0.26700000000000002</v>
      </c>
      <c r="W1043">
        <v>0.32600000000000001</v>
      </c>
      <c r="X1043">
        <v>0.51200000000000001</v>
      </c>
      <c r="Y1043">
        <v>0.83799999999999997</v>
      </c>
      <c r="Z1043">
        <v>111</v>
      </c>
      <c r="AA1043">
        <v>2</v>
      </c>
      <c r="AB1043">
        <v>5</v>
      </c>
      <c r="AC1043">
        <v>0</v>
      </c>
      <c r="AD1043">
        <v>2</v>
      </c>
      <c r="AE1043">
        <v>0</v>
      </c>
      <c r="AF1043">
        <v>3</v>
      </c>
      <c r="AG1043">
        <v>0.317</v>
      </c>
      <c r="AH1043">
        <v>124</v>
      </c>
      <c r="AI1043">
        <v>121</v>
      </c>
      <c r="AJ1043" t="s">
        <v>331</v>
      </c>
    </row>
    <row r="1044" spans="1:36" x14ac:dyDescent="0.45">
      <c r="A1044">
        <v>1043</v>
      </c>
      <c r="C1044" t="s">
        <v>346</v>
      </c>
      <c r="D1044" t="str">
        <f t="shared" si="16"/>
        <v>Rafael Devers2017</v>
      </c>
      <c r="E1044" t="s">
        <v>1395</v>
      </c>
      <c r="F1044">
        <v>2017</v>
      </c>
      <c r="G1044">
        <v>58</v>
      </c>
      <c r="H1044">
        <v>240</v>
      </c>
      <c r="I1044">
        <v>240</v>
      </c>
      <c r="J1044">
        <v>56</v>
      </c>
      <c r="K1044">
        <v>222</v>
      </c>
      <c r="L1044">
        <v>34</v>
      </c>
      <c r="M1044">
        <v>63</v>
      </c>
      <c r="N1044">
        <v>14</v>
      </c>
      <c r="O1044">
        <v>0</v>
      </c>
      <c r="P1044">
        <v>10</v>
      </c>
      <c r="Q1044">
        <v>30</v>
      </c>
      <c r="R1044">
        <v>3</v>
      </c>
      <c r="S1044">
        <v>1</v>
      </c>
      <c r="T1044">
        <v>18</v>
      </c>
      <c r="U1044">
        <v>57</v>
      </c>
      <c r="V1044">
        <v>0.28399999999999997</v>
      </c>
      <c r="W1044">
        <v>0.33800000000000002</v>
      </c>
      <c r="X1044">
        <v>0.48199999999999998</v>
      </c>
      <c r="Y1044">
        <v>0.82</v>
      </c>
      <c r="Z1044">
        <v>107</v>
      </c>
      <c r="AA1044">
        <v>5</v>
      </c>
      <c r="AB1044">
        <v>0</v>
      </c>
      <c r="AC1044">
        <v>0</v>
      </c>
      <c r="AD1044">
        <v>0</v>
      </c>
      <c r="AE1044">
        <v>3</v>
      </c>
      <c r="AF1044">
        <v>3</v>
      </c>
      <c r="AG1044">
        <v>0.34200000000000003</v>
      </c>
      <c r="AH1044">
        <v>100</v>
      </c>
      <c r="AI1044">
        <v>117</v>
      </c>
      <c r="AJ1044" t="s">
        <v>347</v>
      </c>
    </row>
    <row r="1045" spans="1:36" x14ac:dyDescent="0.45">
      <c r="A1045">
        <v>1044</v>
      </c>
      <c r="C1045" t="s">
        <v>1440</v>
      </c>
      <c r="D1045" t="str">
        <f t="shared" si="16"/>
        <v>Alex Dickerson2016</v>
      </c>
      <c r="E1045" t="s">
        <v>1395</v>
      </c>
      <c r="F1045">
        <v>2016</v>
      </c>
      <c r="G1045">
        <v>66</v>
      </c>
      <c r="H1045">
        <v>240</v>
      </c>
      <c r="I1045">
        <v>285</v>
      </c>
      <c r="J1045">
        <v>58</v>
      </c>
      <c r="K1045">
        <v>211</v>
      </c>
      <c r="L1045">
        <v>34</v>
      </c>
      <c r="M1045">
        <v>53</v>
      </c>
      <c r="N1045">
        <v>14</v>
      </c>
      <c r="O1045">
        <v>1</v>
      </c>
      <c r="P1045">
        <v>8</v>
      </c>
      <c r="Q1045">
        <v>28</v>
      </c>
      <c r="R1045">
        <v>4</v>
      </c>
      <c r="S1045">
        <v>1</v>
      </c>
      <c r="T1045">
        <v>24</v>
      </c>
      <c r="U1045">
        <v>40</v>
      </c>
      <c r="V1045">
        <v>0.251</v>
      </c>
      <c r="W1045">
        <v>0.33300000000000002</v>
      </c>
      <c r="X1045">
        <v>0.441</v>
      </c>
      <c r="Y1045">
        <v>0.77400000000000002</v>
      </c>
      <c r="Z1045">
        <v>93</v>
      </c>
      <c r="AA1045">
        <v>4</v>
      </c>
      <c r="AB1045">
        <v>3</v>
      </c>
      <c r="AC1045">
        <v>0</v>
      </c>
      <c r="AD1045">
        <v>2</v>
      </c>
      <c r="AE1045">
        <v>2</v>
      </c>
      <c r="AF1045">
        <v>3</v>
      </c>
      <c r="AG1045">
        <v>0.27300000000000002</v>
      </c>
      <c r="AH1045">
        <v>97</v>
      </c>
      <c r="AI1045">
        <v>110</v>
      </c>
      <c r="AJ1045" t="s">
        <v>1441</v>
      </c>
    </row>
    <row r="1046" spans="1:36" x14ac:dyDescent="0.45">
      <c r="A1046">
        <v>1045</v>
      </c>
      <c r="C1046" t="s">
        <v>1339</v>
      </c>
      <c r="D1046" t="str">
        <f t="shared" si="16"/>
        <v>Ryan Goins2017</v>
      </c>
      <c r="E1046" t="s">
        <v>1395</v>
      </c>
      <c r="F1046">
        <v>2017</v>
      </c>
      <c r="G1046">
        <v>71</v>
      </c>
      <c r="H1046">
        <v>240</v>
      </c>
      <c r="I1046">
        <v>459</v>
      </c>
      <c r="J1046">
        <v>61</v>
      </c>
      <c r="K1046">
        <v>221</v>
      </c>
      <c r="L1046">
        <v>20</v>
      </c>
      <c r="M1046">
        <v>59</v>
      </c>
      <c r="N1046">
        <v>11</v>
      </c>
      <c r="O1046">
        <v>0</v>
      </c>
      <c r="P1046">
        <v>5</v>
      </c>
      <c r="Q1046">
        <v>34</v>
      </c>
      <c r="R1046">
        <v>2</v>
      </c>
      <c r="S1046">
        <v>2</v>
      </c>
      <c r="T1046">
        <v>14</v>
      </c>
      <c r="U1046">
        <v>51</v>
      </c>
      <c r="V1046">
        <v>0.26700000000000002</v>
      </c>
      <c r="W1046">
        <v>0.30499999999999999</v>
      </c>
      <c r="X1046">
        <v>0.38500000000000001</v>
      </c>
      <c r="Y1046">
        <v>0.69</v>
      </c>
      <c r="Z1046">
        <v>85</v>
      </c>
      <c r="AA1046">
        <v>7</v>
      </c>
      <c r="AB1046">
        <v>0</v>
      </c>
      <c r="AC1046">
        <v>1</v>
      </c>
      <c r="AD1046">
        <v>4</v>
      </c>
      <c r="AE1046">
        <v>0</v>
      </c>
      <c r="AF1046">
        <v>2</v>
      </c>
      <c r="AG1046">
        <v>0.32</v>
      </c>
      <c r="AH1046">
        <v>115</v>
      </c>
      <c r="AI1046">
        <v>84</v>
      </c>
      <c r="AJ1046" t="s">
        <v>1340</v>
      </c>
    </row>
    <row r="1047" spans="1:36" x14ac:dyDescent="0.45">
      <c r="A1047">
        <v>1046</v>
      </c>
      <c r="C1047" t="s">
        <v>721</v>
      </c>
      <c r="D1047" t="str">
        <f t="shared" si="16"/>
        <v>Marwin González2016</v>
      </c>
      <c r="E1047" t="s">
        <v>1395</v>
      </c>
      <c r="F1047">
        <v>2016</v>
      </c>
      <c r="G1047">
        <v>63</v>
      </c>
      <c r="H1047">
        <v>240</v>
      </c>
      <c r="I1047">
        <v>518</v>
      </c>
      <c r="J1047">
        <v>58</v>
      </c>
      <c r="K1047">
        <v>225</v>
      </c>
      <c r="L1047">
        <v>25</v>
      </c>
      <c r="M1047">
        <v>58</v>
      </c>
      <c r="N1047">
        <v>11</v>
      </c>
      <c r="O1047">
        <v>1</v>
      </c>
      <c r="P1047">
        <v>7</v>
      </c>
      <c r="Q1047">
        <v>27</v>
      </c>
      <c r="R1047">
        <v>4</v>
      </c>
      <c r="S1047">
        <v>2</v>
      </c>
      <c r="T1047">
        <v>9</v>
      </c>
      <c r="U1047">
        <v>56</v>
      </c>
      <c r="V1047">
        <v>0.25800000000000001</v>
      </c>
      <c r="W1047">
        <v>0.29099999999999998</v>
      </c>
      <c r="X1047">
        <v>0.40899999999999997</v>
      </c>
      <c r="Y1047">
        <v>0.7</v>
      </c>
      <c r="Z1047">
        <v>92</v>
      </c>
      <c r="AA1047">
        <v>10</v>
      </c>
      <c r="AB1047">
        <v>2</v>
      </c>
      <c r="AC1047">
        <v>3</v>
      </c>
      <c r="AD1047">
        <v>1</v>
      </c>
      <c r="AE1047">
        <v>1</v>
      </c>
      <c r="AF1047">
        <v>2</v>
      </c>
      <c r="AG1047">
        <v>0.313</v>
      </c>
      <c r="AH1047">
        <v>101</v>
      </c>
      <c r="AI1047">
        <v>90</v>
      </c>
      <c r="AJ1047" t="s">
        <v>722</v>
      </c>
    </row>
    <row r="1048" spans="1:36" x14ac:dyDescent="0.45">
      <c r="A1048">
        <v>1047</v>
      </c>
      <c r="C1048" t="s">
        <v>435</v>
      </c>
      <c r="D1048" t="str">
        <f t="shared" si="16"/>
        <v>Alex Gordon2017</v>
      </c>
      <c r="E1048" t="s">
        <v>1395</v>
      </c>
      <c r="F1048">
        <v>2017</v>
      </c>
      <c r="G1048">
        <v>71</v>
      </c>
      <c r="H1048">
        <v>240</v>
      </c>
      <c r="I1048">
        <v>541</v>
      </c>
      <c r="J1048">
        <v>64</v>
      </c>
      <c r="K1048">
        <v>214</v>
      </c>
      <c r="L1048">
        <v>25</v>
      </c>
      <c r="M1048">
        <v>48</v>
      </c>
      <c r="N1048">
        <v>9</v>
      </c>
      <c r="O1048">
        <v>1</v>
      </c>
      <c r="P1048">
        <v>4</v>
      </c>
      <c r="Q1048">
        <v>19</v>
      </c>
      <c r="R1048">
        <v>6</v>
      </c>
      <c r="S1048">
        <v>2</v>
      </c>
      <c r="T1048">
        <v>18</v>
      </c>
      <c r="U1048">
        <v>64</v>
      </c>
      <c r="V1048">
        <v>0.224</v>
      </c>
      <c r="W1048">
        <v>0.29699999999999999</v>
      </c>
      <c r="X1048">
        <v>0.33200000000000002</v>
      </c>
      <c r="Y1048">
        <v>0.629</v>
      </c>
      <c r="Z1048">
        <v>71</v>
      </c>
      <c r="AA1048">
        <v>4</v>
      </c>
      <c r="AB1048">
        <v>5</v>
      </c>
      <c r="AC1048">
        <v>1</v>
      </c>
      <c r="AD1048">
        <v>2</v>
      </c>
      <c r="AE1048">
        <v>1</v>
      </c>
      <c r="AF1048">
        <v>2</v>
      </c>
      <c r="AG1048">
        <v>0.29699999999999999</v>
      </c>
      <c r="AH1048">
        <v>107</v>
      </c>
      <c r="AI1048">
        <v>69</v>
      </c>
      <c r="AJ1048" t="s">
        <v>436</v>
      </c>
    </row>
    <row r="1049" spans="1:36" x14ac:dyDescent="0.45">
      <c r="A1049">
        <v>1048</v>
      </c>
      <c r="C1049" t="s">
        <v>196</v>
      </c>
      <c r="D1049" t="str">
        <f t="shared" si="16"/>
        <v>J.D. Martinez2022</v>
      </c>
      <c r="E1049" t="s">
        <v>1395</v>
      </c>
      <c r="F1049">
        <v>2022</v>
      </c>
      <c r="G1049">
        <v>58</v>
      </c>
      <c r="H1049">
        <v>240</v>
      </c>
      <c r="I1049">
        <v>596</v>
      </c>
      <c r="J1049">
        <v>58</v>
      </c>
      <c r="K1049">
        <v>215</v>
      </c>
      <c r="L1049">
        <v>25</v>
      </c>
      <c r="M1049">
        <v>50</v>
      </c>
      <c r="N1049">
        <v>13</v>
      </c>
      <c r="O1049">
        <v>1</v>
      </c>
      <c r="P1049">
        <v>7</v>
      </c>
      <c r="Q1049">
        <v>24</v>
      </c>
      <c r="R1049">
        <v>0</v>
      </c>
      <c r="S1049">
        <v>0</v>
      </c>
      <c r="T1049">
        <v>21</v>
      </c>
      <c r="U1049">
        <v>61</v>
      </c>
      <c r="V1049">
        <v>0.23300000000000001</v>
      </c>
      <c r="W1049">
        <v>0.30099999999999999</v>
      </c>
      <c r="X1049">
        <v>0.4</v>
      </c>
      <c r="Y1049">
        <v>0.70099999999999996</v>
      </c>
      <c r="Z1049">
        <v>86</v>
      </c>
      <c r="AA1049">
        <v>10</v>
      </c>
      <c r="AB1049">
        <v>1</v>
      </c>
      <c r="AC1049">
        <v>0</v>
      </c>
      <c r="AD1049">
        <v>2</v>
      </c>
      <c r="AE1049">
        <v>0</v>
      </c>
      <c r="AF1049">
        <v>0</v>
      </c>
      <c r="AG1049">
        <v>0.28899999999999998</v>
      </c>
      <c r="AH1049">
        <v>78</v>
      </c>
      <c r="AI1049">
        <v>98</v>
      </c>
      <c r="AJ1049" t="s">
        <v>197</v>
      </c>
    </row>
    <row r="1050" spans="1:36" x14ac:dyDescent="0.45">
      <c r="A1050">
        <v>1049</v>
      </c>
      <c r="C1050" t="s">
        <v>533</v>
      </c>
      <c r="D1050" t="str">
        <f t="shared" si="16"/>
        <v>Joey Meneses2022</v>
      </c>
      <c r="E1050" t="s">
        <v>1395</v>
      </c>
      <c r="F1050">
        <v>2022</v>
      </c>
      <c r="G1050">
        <v>56</v>
      </c>
      <c r="H1050">
        <v>240</v>
      </c>
      <c r="I1050">
        <v>240</v>
      </c>
      <c r="J1050">
        <v>55</v>
      </c>
      <c r="K1050">
        <v>222</v>
      </c>
      <c r="L1050">
        <v>33</v>
      </c>
      <c r="M1050">
        <v>72</v>
      </c>
      <c r="N1050">
        <v>14</v>
      </c>
      <c r="O1050">
        <v>0</v>
      </c>
      <c r="P1050">
        <v>13</v>
      </c>
      <c r="Q1050">
        <v>34</v>
      </c>
      <c r="R1050">
        <v>1</v>
      </c>
      <c r="S1050">
        <v>0</v>
      </c>
      <c r="T1050">
        <v>15</v>
      </c>
      <c r="U1050">
        <v>52</v>
      </c>
      <c r="V1050">
        <v>0.32400000000000001</v>
      </c>
      <c r="W1050">
        <v>0.36699999999999999</v>
      </c>
      <c r="X1050">
        <v>0.56299999999999994</v>
      </c>
      <c r="Y1050">
        <v>0.93</v>
      </c>
      <c r="Z1050">
        <v>125</v>
      </c>
      <c r="AA1050">
        <v>13</v>
      </c>
      <c r="AB1050">
        <v>1</v>
      </c>
      <c r="AC1050">
        <v>0</v>
      </c>
      <c r="AD1050">
        <v>2</v>
      </c>
      <c r="AE1050">
        <v>2</v>
      </c>
      <c r="AF1050">
        <v>0</v>
      </c>
      <c r="AG1050">
        <v>0.371</v>
      </c>
      <c r="AH1050">
        <v>100</v>
      </c>
      <c r="AI1050">
        <v>161</v>
      </c>
      <c r="AJ1050" t="s">
        <v>534</v>
      </c>
    </row>
    <row r="1051" spans="1:36" x14ac:dyDescent="0.45">
      <c r="A1051">
        <v>1050</v>
      </c>
      <c r="C1051" t="s">
        <v>673</v>
      </c>
      <c r="D1051" t="str">
        <f t="shared" si="16"/>
        <v>Jordy Mercer2014</v>
      </c>
      <c r="E1051" t="s">
        <v>1395</v>
      </c>
      <c r="F1051">
        <v>2014</v>
      </c>
      <c r="G1051">
        <v>62</v>
      </c>
      <c r="H1051">
        <v>240</v>
      </c>
      <c r="I1051">
        <v>555</v>
      </c>
      <c r="J1051">
        <v>60</v>
      </c>
      <c r="K1051">
        <v>214</v>
      </c>
      <c r="L1051">
        <v>22</v>
      </c>
      <c r="M1051">
        <v>56</v>
      </c>
      <c r="N1051">
        <v>13</v>
      </c>
      <c r="O1051">
        <v>2</v>
      </c>
      <c r="P1051">
        <v>6</v>
      </c>
      <c r="Q1051">
        <v>27</v>
      </c>
      <c r="R1051">
        <v>3</v>
      </c>
      <c r="S1051">
        <v>0</v>
      </c>
      <c r="T1051">
        <v>21</v>
      </c>
      <c r="U1051">
        <v>31</v>
      </c>
      <c r="V1051">
        <v>0.26200000000000001</v>
      </c>
      <c r="W1051">
        <v>0.32800000000000001</v>
      </c>
      <c r="X1051">
        <v>0.42499999999999999</v>
      </c>
      <c r="Y1051">
        <v>0.753</v>
      </c>
      <c r="Z1051">
        <v>91</v>
      </c>
      <c r="AA1051">
        <v>5</v>
      </c>
      <c r="AB1051">
        <v>1</v>
      </c>
      <c r="AC1051">
        <v>2</v>
      </c>
      <c r="AD1051">
        <v>2</v>
      </c>
      <c r="AE1051">
        <v>6</v>
      </c>
      <c r="AF1051">
        <v>0</v>
      </c>
      <c r="AG1051">
        <v>0.27900000000000003</v>
      </c>
      <c r="AH1051">
        <v>117</v>
      </c>
      <c r="AI1051">
        <v>117</v>
      </c>
      <c r="AJ1051" t="s">
        <v>674</v>
      </c>
    </row>
    <row r="1052" spans="1:36" x14ac:dyDescent="0.45">
      <c r="A1052">
        <v>1051</v>
      </c>
      <c r="C1052" t="s">
        <v>717</v>
      </c>
      <c r="D1052" t="str">
        <f t="shared" si="16"/>
        <v>Mitch Moreland2017</v>
      </c>
      <c r="E1052" t="s">
        <v>1395</v>
      </c>
      <c r="F1052">
        <v>2017</v>
      </c>
      <c r="G1052">
        <v>67</v>
      </c>
      <c r="H1052">
        <v>240</v>
      </c>
      <c r="I1052">
        <v>576</v>
      </c>
      <c r="J1052">
        <v>51</v>
      </c>
      <c r="K1052">
        <v>216</v>
      </c>
      <c r="L1052">
        <v>31</v>
      </c>
      <c r="M1052">
        <v>50</v>
      </c>
      <c r="N1052">
        <v>15</v>
      </c>
      <c r="O1052">
        <v>0</v>
      </c>
      <c r="P1052">
        <v>10</v>
      </c>
      <c r="Q1052">
        <v>38</v>
      </c>
      <c r="R1052">
        <v>0</v>
      </c>
      <c r="S1052">
        <v>0</v>
      </c>
      <c r="T1052">
        <v>19</v>
      </c>
      <c r="U1052">
        <v>45</v>
      </c>
      <c r="V1052">
        <v>0.23200000000000001</v>
      </c>
      <c r="W1052">
        <v>0.29599999999999999</v>
      </c>
      <c r="X1052">
        <v>0.44</v>
      </c>
      <c r="Y1052">
        <v>0.73599999999999999</v>
      </c>
      <c r="Z1052">
        <v>95</v>
      </c>
      <c r="AA1052">
        <v>7</v>
      </c>
      <c r="AB1052">
        <v>2</v>
      </c>
      <c r="AC1052">
        <v>0</v>
      </c>
      <c r="AD1052">
        <v>3</v>
      </c>
      <c r="AE1052">
        <v>1</v>
      </c>
      <c r="AF1052">
        <v>3</v>
      </c>
      <c r="AG1052">
        <v>0.24399999999999999</v>
      </c>
      <c r="AH1052">
        <v>90</v>
      </c>
      <c r="AI1052">
        <v>94</v>
      </c>
      <c r="AJ1052" t="s">
        <v>718</v>
      </c>
    </row>
    <row r="1053" spans="1:36" x14ac:dyDescent="0.45">
      <c r="A1053">
        <v>1052</v>
      </c>
      <c r="C1053" t="s">
        <v>703</v>
      </c>
      <c r="D1053" t="str">
        <f t="shared" si="16"/>
        <v>J.T. Realmuto2022</v>
      </c>
      <c r="E1053" t="s">
        <v>1395</v>
      </c>
      <c r="F1053">
        <v>2022</v>
      </c>
      <c r="G1053">
        <v>60</v>
      </c>
      <c r="H1053">
        <v>240</v>
      </c>
      <c r="I1053">
        <v>562</v>
      </c>
      <c r="J1053">
        <v>57</v>
      </c>
      <c r="K1053">
        <v>218</v>
      </c>
      <c r="L1053">
        <v>33</v>
      </c>
      <c r="M1053">
        <v>67</v>
      </c>
      <c r="N1053">
        <v>12</v>
      </c>
      <c r="O1053">
        <v>3</v>
      </c>
      <c r="P1053">
        <v>14</v>
      </c>
      <c r="Q1053">
        <v>46</v>
      </c>
      <c r="R1053">
        <v>9</v>
      </c>
      <c r="S1053">
        <v>1</v>
      </c>
      <c r="T1053">
        <v>17</v>
      </c>
      <c r="U1053">
        <v>51</v>
      </c>
      <c r="V1053">
        <v>0.307</v>
      </c>
      <c r="W1053">
        <v>0.36699999999999999</v>
      </c>
      <c r="X1053">
        <v>0.58299999999999996</v>
      </c>
      <c r="Y1053">
        <v>0.94899999999999995</v>
      </c>
      <c r="Z1053">
        <v>127</v>
      </c>
      <c r="AA1053">
        <v>2</v>
      </c>
      <c r="AB1053">
        <v>4</v>
      </c>
      <c r="AC1053">
        <v>0</v>
      </c>
      <c r="AD1053">
        <v>1</v>
      </c>
      <c r="AE1053">
        <v>1</v>
      </c>
      <c r="AF1053">
        <v>2</v>
      </c>
      <c r="AG1053">
        <v>0.34399999999999997</v>
      </c>
      <c r="AH1053">
        <v>129</v>
      </c>
      <c r="AI1053">
        <v>166</v>
      </c>
      <c r="AJ1053" t="s">
        <v>704</v>
      </c>
    </row>
    <row r="1054" spans="1:36" x14ac:dyDescent="0.45">
      <c r="A1054">
        <v>1053</v>
      </c>
      <c r="C1054" t="s">
        <v>272</v>
      </c>
      <c r="D1054" t="str">
        <f t="shared" si="16"/>
        <v>Corey Seager2021</v>
      </c>
      <c r="E1054" t="s">
        <v>1395</v>
      </c>
      <c r="F1054">
        <v>2021</v>
      </c>
      <c r="G1054">
        <v>58</v>
      </c>
      <c r="H1054">
        <v>240</v>
      </c>
      <c r="I1054">
        <v>409</v>
      </c>
      <c r="J1054">
        <v>54</v>
      </c>
      <c r="K1054">
        <v>206</v>
      </c>
      <c r="L1054">
        <v>34</v>
      </c>
      <c r="M1054">
        <v>69</v>
      </c>
      <c r="N1054">
        <v>15</v>
      </c>
      <c r="O1054">
        <v>1</v>
      </c>
      <c r="P1054">
        <v>12</v>
      </c>
      <c r="Q1054">
        <v>35</v>
      </c>
      <c r="R1054">
        <v>0</v>
      </c>
      <c r="S1054">
        <v>1</v>
      </c>
      <c r="T1054">
        <v>29</v>
      </c>
      <c r="U1054">
        <v>37</v>
      </c>
      <c r="V1054">
        <v>0.33500000000000002</v>
      </c>
      <c r="W1054">
        <v>0.41699999999999998</v>
      </c>
      <c r="X1054">
        <v>0.59199999999999997</v>
      </c>
      <c r="Y1054">
        <v>1.0089999999999999</v>
      </c>
      <c r="Z1054">
        <v>122</v>
      </c>
      <c r="AA1054">
        <v>4</v>
      </c>
      <c r="AB1054">
        <v>2</v>
      </c>
      <c r="AC1054">
        <v>0</v>
      </c>
      <c r="AD1054">
        <v>3</v>
      </c>
      <c r="AE1054">
        <v>1</v>
      </c>
      <c r="AF1054">
        <v>2</v>
      </c>
      <c r="AG1054">
        <v>0.35599999999999998</v>
      </c>
      <c r="AH1054">
        <v>120</v>
      </c>
      <c r="AI1054">
        <v>171</v>
      </c>
      <c r="AJ1054" t="s">
        <v>273</v>
      </c>
    </row>
    <row r="1055" spans="1:36" x14ac:dyDescent="0.45">
      <c r="A1055">
        <v>1054</v>
      </c>
      <c r="C1055" t="s">
        <v>761</v>
      </c>
      <c r="D1055" t="str">
        <f t="shared" si="16"/>
        <v>Luis Urías2021</v>
      </c>
      <c r="E1055" t="s">
        <v>1395</v>
      </c>
      <c r="F1055">
        <v>2021</v>
      </c>
      <c r="G1055">
        <v>64</v>
      </c>
      <c r="H1055">
        <v>240</v>
      </c>
      <c r="I1055">
        <v>570</v>
      </c>
      <c r="J1055">
        <v>56</v>
      </c>
      <c r="K1055">
        <v>203</v>
      </c>
      <c r="L1055">
        <v>34</v>
      </c>
      <c r="M1055">
        <v>54</v>
      </c>
      <c r="N1055">
        <v>11</v>
      </c>
      <c r="O1055">
        <v>0</v>
      </c>
      <c r="P1055">
        <v>11</v>
      </c>
      <c r="Q1055">
        <v>33</v>
      </c>
      <c r="R1055">
        <v>0</v>
      </c>
      <c r="S1055">
        <v>1</v>
      </c>
      <c r="T1055">
        <v>29</v>
      </c>
      <c r="U1055">
        <v>40</v>
      </c>
      <c r="V1055">
        <v>0.26600000000000001</v>
      </c>
      <c r="W1055">
        <v>0.36699999999999999</v>
      </c>
      <c r="X1055">
        <v>0.48299999999999998</v>
      </c>
      <c r="Y1055">
        <v>0.85</v>
      </c>
      <c r="Z1055">
        <v>98</v>
      </c>
      <c r="AA1055">
        <v>5</v>
      </c>
      <c r="AB1055">
        <v>4</v>
      </c>
      <c r="AC1055">
        <v>1</v>
      </c>
      <c r="AD1055">
        <v>1</v>
      </c>
      <c r="AE1055">
        <v>1</v>
      </c>
      <c r="AF1055">
        <v>1</v>
      </c>
      <c r="AG1055">
        <v>0.28100000000000003</v>
      </c>
      <c r="AH1055">
        <v>115</v>
      </c>
      <c r="AI1055">
        <v>130</v>
      </c>
      <c r="AJ1055" t="s">
        <v>762</v>
      </c>
    </row>
    <row r="1056" spans="1:36" x14ac:dyDescent="0.45">
      <c r="A1056">
        <v>1055</v>
      </c>
      <c r="C1056" t="s">
        <v>825</v>
      </c>
      <c r="D1056" t="str">
        <f t="shared" si="16"/>
        <v>Mike Yastrzemski2022</v>
      </c>
      <c r="E1056" t="s">
        <v>1395</v>
      </c>
      <c r="F1056">
        <v>2022</v>
      </c>
      <c r="G1056">
        <v>66</v>
      </c>
      <c r="H1056">
        <v>240</v>
      </c>
      <c r="I1056">
        <v>558</v>
      </c>
      <c r="J1056">
        <v>55</v>
      </c>
      <c r="K1056">
        <v>213</v>
      </c>
      <c r="L1056">
        <v>31</v>
      </c>
      <c r="M1056">
        <v>40</v>
      </c>
      <c r="N1056">
        <v>11</v>
      </c>
      <c r="O1056">
        <v>1</v>
      </c>
      <c r="P1056">
        <v>8</v>
      </c>
      <c r="Q1056">
        <v>19</v>
      </c>
      <c r="R1056">
        <v>2</v>
      </c>
      <c r="S1056">
        <v>0</v>
      </c>
      <c r="T1056">
        <v>23</v>
      </c>
      <c r="U1056">
        <v>68</v>
      </c>
      <c r="V1056">
        <v>0.188</v>
      </c>
      <c r="W1056">
        <v>0.26800000000000002</v>
      </c>
      <c r="X1056">
        <v>0.36199999999999999</v>
      </c>
      <c r="Y1056">
        <v>0.629</v>
      </c>
      <c r="Z1056">
        <v>77</v>
      </c>
      <c r="AA1056">
        <v>1</v>
      </c>
      <c r="AB1056">
        <v>1</v>
      </c>
      <c r="AC1056">
        <v>1</v>
      </c>
      <c r="AD1056">
        <v>2</v>
      </c>
      <c r="AE1056">
        <v>0</v>
      </c>
      <c r="AF1056">
        <v>2</v>
      </c>
      <c r="AG1056">
        <v>0.23</v>
      </c>
      <c r="AH1056">
        <v>80</v>
      </c>
      <c r="AI1056">
        <v>78</v>
      </c>
      <c r="AJ1056" t="s">
        <v>826</v>
      </c>
    </row>
    <row r="1057" spans="1:36" x14ac:dyDescent="0.45">
      <c r="A1057">
        <v>1056</v>
      </c>
      <c r="C1057" t="s">
        <v>344</v>
      </c>
      <c r="D1057" t="str">
        <f t="shared" si="16"/>
        <v>Christian Yelich2015</v>
      </c>
      <c r="E1057" t="s">
        <v>1395</v>
      </c>
      <c r="F1057">
        <v>2015</v>
      </c>
      <c r="G1057">
        <v>57</v>
      </c>
      <c r="H1057">
        <v>240</v>
      </c>
      <c r="I1057">
        <v>525</v>
      </c>
      <c r="J1057">
        <v>55</v>
      </c>
      <c r="K1057">
        <v>222</v>
      </c>
      <c r="L1057">
        <v>31</v>
      </c>
      <c r="M1057">
        <v>76</v>
      </c>
      <c r="N1057">
        <v>21</v>
      </c>
      <c r="O1057">
        <v>1</v>
      </c>
      <c r="P1057">
        <v>2</v>
      </c>
      <c r="Q1057">
        <v>24</v>
      </c>
      <c r="R1057">
        <v>8</v>
      </c>
      <c r="S1057">
        <v>4</v>
      </c>
      <c r="T1057">
        <v>17</v>
      </c>
      <c r="U1057">
        <v>36</v>
      </c>
      <c r="V1057">
        <v>0.34200000000000003</v>
      </c>
      <c r="W1057">
        <v>0.39200000000000002</v>
      </c>
      <c r="X1057">
        <v>0.47299999999999998</v>
      </c>
      <c r="Y1057">
        <v>0.86499999999999999</v>
      </c>
      <c r="Z1057">
        <v>105</v>
      </c>
      <c r="AA1057">
        <v>9</v>
      </c>
      <c r="AB1057">
        <v>1</v>
      </c>
      <c r="AC1057">
        <v>0</v>
      </c>
      <c r="AD1057">
        <v>0</v>
      </c>
      <c r="AE1057">
        <v>2</v>
      </c>
      <c r="AF1057">
        <v>1</v>
      </c>
      <c r="AG1057">
        <v>0.40200000000000002</v>
      </c>
      <c r="AH1057">
        <v>121</v>
      </c>
      <c r="AI1057">
        <v>137</v>
      </c>
      <c r="AJ1057" t="s">
        <v>345</v>
      </c>
    </row>
    <row r="1058" spans="1:36" x14ac:dyDescent="0.45">
      <c r="A1058">
        <v>1057</v>
      </c>
      <c r="C1058" t="s">
        <v>779</v>
      </c>
      <c r="D1058" t="str">
        <f t="shared" si="16"/>
        <v>Mark Canha2022</v>
      </c>
      <c r="E1058" t="s">
        <v>1395</v>
      </c>
      <c r="F1058">
        <v>2022</v>
      </c>
      <c r="G1058">
        <v>63</v>
      </c>
      <c r="H1058">
        <v>239</v>
      </c>
      <c r="I1058">
        <v>542</v>
      </c>
      <c r="J1058">
        <v>55</v>
      </c>
      <c r="K1058">
        <v>202</v>
      </c>
      <c r="L1058">
        <v>31</v>
      </c>
      <c r="M1058">
        <v>53</v>
      </c>
      <c r="N1058">
        <v>16</v>
      </c>
      <c r="O1058">
        <v>0</v>
      </c>
      <c r="P1058">
        <v>6</v>
      </c>
      <c r="Q1058">
        <v>30</v>
      </c>
      <c r="R1058">
        <v>2</v>
      </c>
      <c r="S1058">
        <v>0</v>
      </c>
      <c r="T1058">
        <v>16</v>
      </c>
      <c r="U1058">
        <v>39</v>
      </c>
      <c r="V1058">
        <v>0.26200000000000001</v>
      </c>
      <c r="W1058">
        <v>0.36399999999999999</v>
      </c>
      <c r="X1058">
        <v>0.43099999999999999</v>
      </c>
      <c r="Y1058">
        <v>0.79500000000000004</v>
      </c>
      <c r="Z1058">
        <v>87</v>
      </c>
      <c r="AA1058">
        <v>1</v>
      </c>
      <c r="AB1058">
        <v>18</v>
      </c>
      <c r="AC1058">
        <v>0</v>
      </c>
      <c r="AD1058">
        <v>3</v>
      </c>
      <c r="AE1058">
        <v>1</v>
      </c>
      <c r="AF1058">
        <v>0</v>
      </c>
      <c r="AG1058">
        <v>0.29399999999999998</v>
      </c>
      <c r="AH1058">
        <v>106</v>
      </c>
      <c r="AI1058">
        <v>126</v>
      </c>
      <c r="AJ1058" t="s">
        <v>780</v>
      </c>
    </row>
    <row r="1059" spans="1:36" x14ac:dyDescent="0.45">
      <c r="A1059">
        <v>1058</v>
      </c>
      <c r="C1059" t="s">
        <v>366</v>
      </c>
      <c r="D1059" t="str">
        <f t="shared" si="16"/>
        <v>Carlos Correa2023</v>
      </c>
      <c r="E1059" t="s">
        <v>1395</v>
      </c>
      <c r="F1059">
        <v>2023</v>
      </c>
      <c r="G1059">
        <v>55</v>
      </c>
      <c r="H1059">
        <v>239</v>
      </c>
      <c r="I1059">
        <v>580</v>
      </c>
      <c r="J1059">
        <v>55</v>
      </c>
      <c r="K1059">
        <v>207</v>
      </c>
      <c r="L1059">
        <v>29</v>
      </c>
      <c r="M1059">
        <v>49</v>
      </c>
      <c r="N1059">
        <v>12</v>
      </c>
      <c r="O1059">
        <v>0</v>
      </c>
      <c r="P1059">
        <v>7</v>
      </c>
      <c r="Q1059">
        <v>27</v>
      </c>
      <c r="R1059">
        <v>0</v>
      </c>
      <c r="S1059">
        <v>0</v>
      </c>
      <c r="T1059">
        <v>27</v>
      </c>
      <c r="U1059">
        <v>52</v>
      </c>
      <c r="V1059">
        <v>0.23699999999999999</v>
      </c>
      <c r="W1059">
        <v>0.33100000000000002</v>
      </c>
      <c r="X1059">
        <v>0.39600000000000002</v>
      </c>
      <c r="Y1059">
        <v>0.72699999999999998</v>
      </c>
      <c r="Z1059">
        <v>82</v>
      </c>
      <c r="AA1059">
        <v>14</v>
      </c>
      <c r="AB1059">
        <v>3</v>
      </c>
      <c r="AC1059">
        <v>0</v>
      </c>
      <c r="AD1059">
        <v>2</v>
      </c>
      <c r="AE1059">
        <v>2</v>
      </c>
      <c r="AF1059">
        <v>2</v>
      </c>
      <c r="AG1059">
        <v>0.28000000000000003</v>
      </c>
      <c r="AH1059">
        <v>105</v>
      </c>
      <c r="AI1059">
        <v>98</v>
      </c>
      <c r="AJ1059" t="s">
        <v>367</v>
      </c>
    </row>
    <row r="1060" spans="1:36" x14ac:dyDescent="0.45">
      <c r="A1060">
        <v>1059</v>
      </c>
      <c r="C1060" t="s">
        <v>240</v>
      </c>
      <c r="D1060" t="str">
        <f t="shared" si="16"/>
        <v>Freddy Galvis2019</v>
      </c>
      <c r="E1060" t="s">
        <v>1395</v>
      </c>
      <c r="F1060">
        <v>2019</v>
      </c>
      <c r="G1060">
        <v>61</v>
      </c>
      <c r="H1060">
        <v>239</v>
      </c>
      <c r="I1060">
        <v>589</v>
      </c>
      <c r="J1060">
        <v>55</v>
      </c>
      <c r="K1060">
        <v>227</v>
      </c>
      <c r="L1060">
        <v>25</v>
      </c>
      <c r="M1060">
        <v>56</v>
      </c>
      <c r="N1060">
        <v>10</v>
      </c>
      <c r="O1060">
        <v>0</v>
      </c>
      <c r="P1060">
        <v>8</v>
      </c>
      <c r="Q1060">
        <v>26</v>
      </c>
      <c r="R1060">
        <v>0</v>
      </c>
      <c r="S1060">
        <v>1</v>
      </c>
      <c r="T1060">
        <v>9</v>
      </c>
      <c r="U1060">
        <v>64</v>
      </c>
      <c r="V1060">
        <v>0.247</v>
      </c>
      <c r="W1060">
        <v>0.27700000000000002</v>
      </c>
      <c r="X1060">
        <v>0.39700000000000002</v>
      </c>
      <c r="Y1060">
        <v>0.67400000000000004</v>
      </c>
      <c r="Z1060">
        <v>90</v>
      </c>
      <c r="AA1060">
        <v>5</v>
      </c>
      <c r="AB1060">
        <v>1</v>
      </c>
      <c r="AC1060">
        <v>1</v>
      </c>
      <c r="AD1060">
        <v>1</v>
      </c>
      <c r="AE1060">
        <v>0</v>
      </c>
      <c r="AF1060">
        <v>3</v>
      </c>
      <c r="AG1060">
        <v>0.308</v>
      </c>
      <c r="AH1060">
        <v>84</v>
      </c>
      <c r="AI1060">
        <v>76</v>
      </c>
      <c r="AJ1060" t="s">
        <v>241</v>
      </c>
    </row>
    <row r="1061" spans="1:36" x14ac:dyDescent="0.45">
      <c r="A1061">
        <v>1060</v>
      </c>
      <c r="C1061" t="s">
        <v>228</v>
      </c>
      <c r="D1061" t="str">
        <f t="shared" si="16"/>
        <v>Adolis García2023</v>
      </c>
      <c r="E1061" t="s">
        <v>1395</v>
      </c>
      <c r="F1061">
        <v>2023</v>
      </c>
      <c r="G1061">
        <v>58</v>
      </c>
      <c r="H1061">
        <v>239</v>
      </c>
      <c r="I1061">
        <v>632</v>
      </c>
      <c r="J1061">
        <v>57</v>
      </c>
      <c r="K1061">
        <v>207</v>
      </c>
      <c r="L1061">
        <v>39</v>
      </c>
      <c r="M1061">
        <v>45</v>
      </c>
      <c r="N1061">
        <v>9</v>
      </c>
      <c r="O1061">
        <v>0</v>
      </c>
      <c r="P1061">
        <v>16</v>
      </c>
      <c r="Q1061">
        <v>32</v>
      </c>
      <c r="R1061">
        <v>3</v>
      </c>
      <c r="S1061">
        <v>1</v>
      </c>
      <c r="T1061">
        <v>29</v>
      </c>
      <c r="U1061">
        <v>77</v>
      </c>
      <c r="V1061">
        <v>0.217</v>
      </c>
      <c r="W1061">
        <v>0.32200000000000001</v>
      </c>
      <c r="X1061">
        <v>0.49299999999999999</v>
      </c>
      <c r="Y1061">
        <v>0.81499999999999995</v>
      </c>
      <c r="Z1061">
        <v>102</v>
      </c>
      <c r="AA1061">
        <v>5</v>
      </c>
      <c r="AB1061">
        <v>3</v>
      </c>
      <c r="AC1061">
        <v>0</v>
      </c>
      <c r="AD1061">
        <v>0</v>
      </c>
      <c r="AE1061">
        <v>0</v>
      </c>
      <c r="AF1061">
        <v>1</v>
      </c>
      <c r="AG1061">
        <v>0.254</v>
      </c>
      <c r="AH1061">
        <v>95</v>
      </c>
      <c r="AI1061">
        <v>118</v>
      </c>
      <c r="AJ1061" t="s">
        <v>229</v>
      </c>
    </row>
    <row r="1062" spans="1:36" x14ac:dyDescent="0.45">
      <c r="A1062">
        <v>1061</v>
      </c>
      <c r="C1062" t="s">
        <v>815</v>
      </c>
      <c r="D1062" t="str">
        <f t="shared" si="16"/>
        <v>Tony Kemp2022</v>
      </c>
      <c r="E1062" t="s">
        <v>1395</v>
      </c>
      <c r="F1062">
        <v>2022</v>
      </c>
      <c r="G1062">
        <v>62</v>
      </c>
      <c r="H1062">
        <v>239</v>
      </c>
      <c r="I1062">
        <v>558</v>
      </c>
      <c r="J1062">
        <v>56</v>
      </c>
      <c r="K1062">
        <v>216</v>
      </c>
      <c r="L1062">
        <v>32</v>
      </c>
      <c r="M1062">
        <v>60</v>
      </c>
      <c r="N1062">
        <v>13</v>
      </c>
      <c r="O1062">
        <v>2</v>
      </c>
      <c r="P1062">
        <v>5</v>
      </c>
      <c r="Q1062">
        <v>32</v>
      </c>
      <c r="R1062">
        <v>5</v>
      </c>
      <c r="S1062">
        <v>0</v>
      </c>
      <c r="T1062">
        <v>19</v>
      </c>
      <c r="U1062">
        <v>21</v>
      </c>
      <c r="V1062">
        <v>0.27800000000000002</v>
      </c>
      <c r="W1062">
        <v>0.34200000000000003</v>
      </c>
      <c r="X1062">
        <v>0.42599999999999999</v>
      </c>
      <c r="Y1062">
        <v>0.76800000000000002</v>
      </c>
      <c r="Z1062">
        <v>92</v>
      </c>
      <c r="AA1062">
        <v>1</v>
      </c>
      <c r="AB1062">
        <v>2</v>
      </c>
      <c r="AC1062">
        <v>2</v>
      </c>
      <c r="AD1062">
        <v>0</v>
      </c>
      <c r="AE1062">
        <v>0</v>
      </c>
      <c r="AF1062">
        <v>0</v>
      </c>
      <c r="AG1062">
        <v>0.28999999999999998</v>
      </c>
      <c r="AH1062">
        <v>139</v>
      </c>
      <c r="AI1062">
        <v>118</v>
      </c>
      <c r="AJ1062" t="s">
        <v>816</v>
      </c>
    </row>
    <row r="1063" spans="1:36" x14ac:dyDescent="0.45">
      <c r="A1063">
        <v>1062</v>
      </c>
      <c r="C1063" t="s">
        <v>739</v>
      </c>
      <c r="D1063" t="str">
        <f t="shared" si="16"/>
        <v>Adam Lind2015</v>
      </c>
      <c r="E1063" t="s">
        <v>1395</v>
      </c>
      <c r="F1063">
        <v>2015</v>
      </c>
      <c r="G1063">
        <v>64</v>
      </c>
      <c r="H1063">
        <v>239</v>
      </c>
      <c r="I1063">
        <v>572</v>
      </c>
      <c r="J1063">
        <v>57</v>
      </c>
      <c r="K1063">
        <v>211</v>
      </c>
      <c r="L1063">
        <v>33</v>
      </c>
      <c r="M1063">
        <v>54</v>
      </c>
      <c r="N1063">
        <v>13</v>
      </c>
      <c r="O1063">
        <v>0</v>
      </c>
      <c r="P1063">
        <v>5</v>
      </c>
      <c r="Q1063">
        <v>35</v>
      </c>
      <c r="R1063">
        <v>0</v>
      </c>
      <c r="S1063">
        <v>0</v>
      </c>
      <c r="T1063">
        <v>26</v>
      </c>
      <c r="U1063">
        <v>42</v>
      </c>
      <c r="V1063">
        <v>0.25600000000000001</v>
      </c>
      <c r="W1063">
        <v>0.33900000000000002</v>
      </c>
      <c r="X1063">
        <v>0.38900000000000001</v>
      </c>
      <c r="Y1063">
        <v>0.72799999999999998</v>
      </c>
      <c r="Z1063">
        <v>82</v>
      </c>
      <c r="AA1063">
        <v>4</v>
      </c>
      <c r="AB1063">
        <v>1</v>
      </c>
      <c r="AC1063">
        <v>0</v>
      </c>
      <c r="AD1063">
        <v>1</v>
      </c>
      <c r="AE1063">
        <v>7</v>
      </c>
      <c r="AF1063">
        <v>3</v>
      </c>
      <c r="AG1063">
        <v>0.29699999999999999</v>
      </c>
      <c r="AH1063">
        <v>79</v>
      </c>
      <c r="AI1063">
        <v>100</v>
      </c>
      <c r="AJ1063" t="s">
        <v>740</v>
      </c>
    </row>
    <row r="1064" spans="1:36" x14ac:dyDescent="0.45">
      <c r="A1064">
        <v>1063</v>
      </c>
      <c r="C1064" t="s">
        <v>1442</v>
      </c>
      <c r="D1064" t="str">
        <f t="shared" si="16"/>
        <v>Mikie Mahtook2017</v>
      </c>
      <c r="E1064" t="s">
        <v>1395</v>
      </c>
      <c r="F1064">
        <v>2017</v>
      </c>
      <c r="G1064">
        <v>59</v>
      </c>
      <c r="H1064">
        <v>239</v>
      </c>
      <c r="I1064">
        <v>379</v>
      </c>
      <c r="J1064">
        <v>55</v>
      </c>
      <c r="K1064">
        <v>212</v>
      </c>
      <c r="L1064">
        <v>37</v>
      </c>
      <c r="M1064">
        <v>60</v>
      </c>
      <c r="N1064">
        <v>9</v>
      </c>
      <c r="O1064">
        <v>5</v>
      </c>
      <c r="P1064">
        <v>8</v>
      </c>
      <c r="Q1064">
        <v>22</v>
      </c>
      <c r="R1064">
        <v>5</v>
      </c>
      <c r="S1064">
        <v>0</v>
      </c>
      <c r="T1064">
        <v>20</v>
      </c>
      <c r="U1064">
        <v>47</v>
      </c>
      <c r="V1064">
        <v>0.28299999999999997</v>
      </c>
      <c r="W1064">
        <v>0.35599999999999998</v>
      </c>
      <c r="X1064">
        <v>0.48599999999999999</v>
      </c>
      <c r="Y1064">
        <v>0.84099999999999997</v>
      </c>
      <c r="Z1064">
        <v>103</v>
      </c>
      <c r="AA1064">
        <v>3</v>
      </c>
      <c r="AB1064">
        <v>5</v>
      </c>
      <c r="AC1064">
        <v>0</v>
      </c>
      <c r="AD1064">
        <v>2</v>
      </c>
      <c r="AE1064">
        <v>0</v>
      </c>
      <c r="AF1064">
        <v>4</v>
      </c>
      <c r="AG1064">
        <v>0.32700000000000001</v>
      </c>
      <c r="AH1064">
        <v>114</v>
      </c>
      <c r="AI1064">
        <v>124</v>
      </c>
      <c r="AJ1064" t="s">
        <v>1443</v>
      </c>
    </row>
    <row r="1065" spans="1:36" x14ac:dyDescent="0.45">
      <c r="A1065">
        <v>1064</v>
      </c>
      <c r="C1065" t="s">
        <v>559</v>
      </c>
      <c r="D1065" t="str">
        <f t="shared" si="16"/>
        <v>Mark Reynolds2017</v>
      </c>
      <c r="E1065" t="s">
        <v>1395</v>
      </c>
      <c r="F1065">
        <v>2017</v>
      </c>
      <c r="G1065">
        <v>63</v>
      </c>
      <c r="H1065">
        <v>239</v>
      </c>
      <c r="I1065">
        <v>593</v>
      </c>
      <c r="J1065">
        <v>53</v>
      </c>
      <c r="K1065">
        <v>214</v>
      </c>
      <c r="L1065">
        <v>30</v>
      </c>
      <c r="M1065">
        <v>52</v>
      </c>
      <c r="N1065">
        <v>11</v>
      </c>
      <c r="O1065">
        <v>0</v>
      </c>
      <c r="P1065">
        <v>11</v>
      </c>
      <c r="Q1065">
        <v>36</v>
      </c>
      <c r="R1065">
        <v>1</v>
      </c>
      <c r="S1065">
        <v>0</v>
      </c>
      <c r="T1065">
        <v>23</v>
      </c>
      <c r="U1065">
        <v>74</v>
      </c>
      <c r="V1065">
        <v>0.24299999999999999</v>
      </c>
      <c r="W1065">
        <v>0.314</v>
      </c>
      <c r="X1065">
        <v>0.44900000000000001</v>
      </c>
      <c r="Y1065">
        <v>0.76200000000000001</v>
      </c>
      <c r="Z1065">
        <v>96</v>
      </c>
      <c r="AA1065">
        <v>3</v>
      </c>
      <c r="AB1065">
        <v>0</v>
      </c>
      <c r="AC1065">
        <v>0</v>
      </c>
      <c r="AD1065">
        <v>2</v>
      </c>
      <c r="AE1065">
        <v>0</v>
      </c>
      <c r="AF1065">
        <v>1</v>
      </c>
      <c r="AG1065">
        <v>0.313</v>
      </c>
      <c r="AH1065">
        <v>81</v>
      </c>
      <c r="AI1065">
        <v>102</v>
      </c>
      <c r="AJ1065" t="s">
        <v>560</v>
      </c>
    </row>
    <row r="1066" spans="1:36" x14ac:dyDescent="0.45">
      <c r="A1066">
        <v>1065</v>
      </c>
      <c r="C1066" t="s">
        <v>1141</v>
      </c>
      <c r="D1066" t="str">
        <f t="shared" si="16"/>
        <v>Frank Schwindel2021</v>
      </c>
      <c r="E1066" t="s">
        <v>1395</v>
      </c>
      <c r="F1066">
        <v>2021</v>
      </c>
      <c r="G1066">
        <v>56</v>
      </c>
      <c r="H1066">
        <v>239</v>
      </c>
      <c r="I1066">
        <v>259</v>
      </c>
      <c r="J1066">
        <v>53</v>
      </c>
      <c r="K1066">
        <v>222</v>
      </c>
      <c r="L1066">
        <v>42</v>
      </c>
      <c r="M1066">
        <v>76</v>
      </c>
      <c r="N1066">
        <v>19</v>
      </c>
      <c r="O1066">
        <v>1</v>
      </c>
      <c r="P1066">
        <v>13</v>
      </c>
      <c r="Q1066">
        <v>40</v>
      </c>
      <c r="R1066">
        <v>2</v>
      </c>
      <c r="S1066">
        <v>1</v>
      </c>
      <c r="T1066">
        <v>16</v>
      </c>
      <c r="U1066">
        <v>36</v>
      </c>
      <c r="V1066">
        <v>0.34200000000000003</v>
      </c>
      <c r="W1066">
        <v>0.38900000000000001</v>
      </c>
      <c r="X1066">
        <v>0.61299999999999999</v>
      </c>
      <c r="Y1066">
        <v>1.002</v>
      </c>
      <c r="Z1066">
        <v>136</v>
      </c>
      <c r="AA1066">
        <v>4</v>
      </c>
      <c r="AB1066">
        <v>1</v>
      </c>
      <c r="AC1066">
        <v>0</v>
      </c>
      <c r="AD1066">
        <v>0</v>
      </c>
      <c r="AE1066">
        <v>2</v>
      </c>
      <c r="AF1066">
        <v>0</v>
      </c>
      <c r="AG1066">
        <v>0.36399999999999999</v>
      </c>
      <c r="AH1066">
        <v>109</v>
      </c>
      <c r="AI1066">
        <v>168</v>
      </c>
      <c r="AJ1066" t="s">
        <v>1142</v>
      </c>
    </row>
    <row r="1067" spans="1:36" x14ac:dyDescent="0.45">
      <c r="A1067">
        <v>1066</v>
      </c>
      <c r="C1067" t="s">
        <v>537</v>
      </c>
      <c r="D1067" t="str">
        <f t="shared" si="16"/>
        <v>Myles Straw2022</v>
      </c>
      <c r="E1067" t="s">
        <v>1395</v>
      </c>
      <c r="F1067">
        <v>2022</v>
      </c>
      <c r="G1067">
        <v>65</v>
      </c>
      <c r="H1067">
        <v>239</v>
      </c>
      <c r="I1067">
        <v>596</v>
      </c>
      <c r="J1067">
        <v>62</v>
      </c>
      <c r="K1067">
        <v>223</v>
      </c>
      <c r="L1067">
        <v>24</v>
      </c>
      <c r="M1067">
        <v>52</v>
      </c>
      <c r="N1067">
        <v>7</v>
      </c>
      <c r="O1067">
        <v>2</v>
      </c>
      <c r="P1067">
        <v>0</v>
      </c>
      <c r="Q1067">
        <v>18</v>
      </c>
      <c r="R1067">
        <v>8</v>
      </c>
      <c r="S1067">
        <v>0</v>
      </c>
      <c r="T1067">
        <v>12</v>
      </c>
      <c r="U1067">
        <v>34</v>
      </c>
      <c r="V1067">
        <v>0.23300000000000001</v>
      </c>
      <c r="W1067">
        <v>0.27</v>
      </c>
      <c r="X1067">
        <v>0.28299999999999997</v>
      </c>
      <c r="Y1067">
        <v>0.55300000000000005</v>
      </c>
      <c r="Z1067">
        <v>63</v>
      </c>
      <c r="AA1067">
        <v>1</v>
      </c>
      <c r="AB1067">
        <v>0</v>
      </c>
      <c r="AC1067">
        <v>2</v>
      </c>
      <c r="AD1067">
        <v>2</v>
      </c>
      <c r="AE1067">
        <v>0</v>
      </c>
      <c r="AF1067">
        <v>1</v>
      </c>
      <c r="AG1067">
        <v>0.27200000000000002</v>
      </c>
      <c r="AH1067">
        <v>96</v>
      </c>
      <c r="AI1067">
        <v>59</v>
      </c>
      <c r="AJ1067" t="s">
        <v>538</v>
      </c>
    </row>
    <row r="1068" spans="1:36" x14ac:dyDescent="0.45">
      <c r="A1068">
        <v>1067</v>
      </c>
      <c r="C1068" t="s">
        <v>246</v>
      </c>
      <c r="D1068" t="str">
        <f t="shared" si="16"/>
        <v>Chris Taylor2021</v>
      </c>
      <c r="E1068" t="s">
        <v>1395</v>
      </c>
      <c r="F1068">
        <v>2021</v>
      </c>
      <c r="G1068">
        <v>62</v>
      </c>
      <c r="H1068">
        <v>239</v>
      </c>
      <c r="I1068">
        <v>582</v>
      </c>
      <c r="J1068">
        <v>54</v>
      </c>
      <c r="K1068">
        <v>215</v>
      </c>
      <c r="L1068">
        <v>29</v>
      </c>
      <c r="M1068">
        <v>48</v>
      </c>
      <c r="N1068">
        <v>10</v>
      </c>
      <c r="O1068">
        <v>1</v>
      </c>
      <c r="P1068">
        <v>10</v>
      </c>
      <c r="Q1068">
        <v>27</v>
      </c>
      <c r="R1068">
        <v>5</v>
      </c>
      <c r="S1068">
        <v>0</v>
      </c>
      <c r="T1068">
        <v>20</v>
      </c>
      <c r="U1068">
        <v>79</v>
      </c>
      <c r="V1068">
        <v>0.223</v>
      </c>
      <c r="W1068">
        <v>0.28999999999999998</v>
      </c>
      <c r="X1068">
        <v>0.41899999999999998</v>
      </c>
      <c r="Y1068">
        <v>0.70899999999999996</v>
      </c>
      <c r="Z1068">
        <v>90</v>
      </c>
      <c r="AA1068">
        <v>1</v>
      </c>
      <c r="AB1068">
        <v>1</v>
      </c>
      <c r="AC1068">
        <v>1</v>
      </c>
      <c r="AD1068">
        <v>2</v>
      </c>
      <c r="AE1068">
        <v>1</v>
      </c>
      <c r="AF1068">
        <v>3</v>
      </c>
      <c r="AG1068">
        <v>0.29699999999999999</v>
      </c>
      <c r="AH1068">
        <v>80</v>
      </c>
      <c r="AI1068">
        <v>90</v>
      </c>
      <c r="AJ1068" t="s">
        <v>247</v>
      </c>
    </row>
    <row r="1069" spans="1:36" x14ac:dyDescent="0.45">
      <c r="A1069">
        <v>1068</v>
      </c>
      <c r="C1069" t="s">
        <v>378</v>
      </c>
      <c r="D1069" t="str">
        <f t="shared" si="16"/>
        <v>Andrew Vaughn2023</v>
      </c>
      <c r="E1069" t="s">
        <v>1395</v>
      </c>
      <c r="F1069">
        <v>2023</v>
      </c>
      <c r="G1069">
        <v>62</v>
      </c>
      <c r="H1069">
        <v>239</v>
      </c>
      <c r="I1069">
        <v>615</v>
      </c>
      <c r="J1069">
        <v>59</v>
      </c>
      <c r="K1069">
        <v>230</v>
      </c>
      <c r="L1069">
        <v>26</v>
      </c>
      <c r="M1069">
        <v>64</v>
      </c>
      <c r="N1069">
        <v>7</v>
      </c>
      <c r="O1069">
        <v>0</v>
      </c>
      <c r="P1069">
        <v>9</v>
      </c>
      <c r="Q1069">
        <v>27</v>
      </c>
      <c r="R1069">
        <v>0</v>
      </c>
      <c r="S1069">
        <v>0</v>
      </c>
      <c r="T1069">
        <v>8</v>
      </c>
      <c r="U1069">
        <v>57</v>
      </c>
      <c r="V1069">
        <v>0.27800000000000002</v>
      </c>
      <c r="W1069">
        <v>0.30499999999999999</v>
      </c>
      <c r="X1069">
        <v>0.42599999999999999</v>
      </c>
      <c r="Y1069">
        <v>0.73199999999999998</v>
      </c>
      <c r="Z1069">
        <v>98</v>
      </c>
      <c r="AA1069">
        <v>4</v>
      </c>
      <c r="AB1069">
        <v>1</v>
      </c>
      <c r="AC1069">
        <v>0</v>
      </c>
      <c r="AD1069">
        <v>0</v>
      </c>
      <c r="AE1069">
        <v>0</v>
      </c>
      <c r="AF1069">
        <v>3</v>
      </c>
      <c r="AG1069">
        <v>0.33500000000000002</v>
      </c>
      <c r="AH1069">
        <v>96</v>
      </c>
      <c r="AI1069">
        <v>97</v>
      </c>
      <c r="AJ1069" t="s">
        <v>379</v>
      </c>
    </row>
    <row r="1070" spans="1:36" x14ac:dyDescent="0.45">
      <c r="A1070">
        <v>1069</v>
      </c>
      <c r="C1070" t="s">
        <v>707</v>
      </c>
      <c r="D1070" t="str">
        <f t="shared" si="16"/>
        <v>Yonder Alonso2018</v>
      </c>
      <c r="E1070" t="s">
        <v>1395</v>
      </c>
      <c r="F1070">
        <v>2018</v>
      </c>
      <c r="G1070">
        <v>60</v>
      </c>
      <c r="H1070">
        <v>238</v>
      </c>
      <c r="I1070">
        <v>574</v>
      </c>
      <c r="J1070">
        <v>55</v>
      </c>
      <c r="K1070">
        <v>214</v>
      </c>
      <c r="L1070">
        <v>25</v>
      </c>
      <c r="M1070">
        <v>51</v>
      </c>
      <c r="N1070">
        <v>5</v>
      </c>
      <c r="O1070">
        <v>0</v>
      </c>
      <c r="P1070">
        <v>10</v>
      </c>
      <c r="Q1070">
        <v>30</v>
      </c>
      <c r="R1070">
        <v>0</v>
      </c>
      <c r="S1070">
        <v>0</v>
      </c>
      <c r="T1070">
        <v>21</v>
      </c>
      <c r="U1070">
        <v>51</v>
      </c>
      <c r="V1070">
        <v>0.23799999999999999</v>
      </c>
      <c r="W1070">
        <v>0.307</v>
      </c>
      <c r="X1070">
        <v>0.40200000000000002</v>
      </c>
      <c r="Y1070">
        <v>0.70899999999999996</v>
      </c>
      <c r="Z1070">
        <v>86</v>
      </c>
      <c r="AA1070">
        <v>4</v>
      </c>
      <c r="AB1070">
        <v>1</v>
      </c>
      <c r="AC1070">
        <v>0</v>
      </c>
      <c r="AD1070">
        <v>2</v>
      </c>
      <c r="AE1070">
        <v>0</v>
      </c>
      <c r="AF1070">
        <v>2</v>
      </c>
      <c r="AG1070">
        <v>0.26500000000000001</v>
      </c>
      <c r="AH1070">
        <v>92</v>
      </c>
      <c r="AI1070">
        <v>94</v>
      </c>
      <c r="AJ1070" t="s">
        <v>708</v>
      </c>
    </row>
    <row r="1071" spans="1:36" x14ac:dyDescent="0.45">
      <c r="A1071">
        <v>1070</v>
      </c>
      <c r="C1071" t="s">
        <v>707</v>
      </c>
      <c r="D1071" t="str">
        <f t="shared" si="16"/>
        <v>Yonder Alonso2016</v>
      </c>
      <c r="E1071" t="s">
        <v>1395</v>
      </c>
      <c r="F1071">
        <v>2016</v>
      </c>
      <c r="G1071">
        <v>70</v>
      </c>
      <c r="H1071">
        <v>238</v>
      </c>
      <c r="I1071">
        <v>532</v>
      </c>
      <c r="J1071">
        <v>57</v>
      </c>
      <c r="K1071">
        <v>215</v>
      </c>
      <c r="L1071">
        <v>22</v>
      </c>
      <c r="M1071">
        <v>55</v>
      </c>
      <c r="N1071">
        <v>20</v>
      </c>
      <c r="O1071">
        <v>0</v>
      </c>
      <c r="P1071">
        <v>3</v>
      </c>
      <c r="Q1071">
        <v>30</v>
      </c>
      <c r="R1071">
        <v>1</v>
      </c>
      <c r="S1071">
        <v>0</v>
      </c>
      <c r="T1071">
        <v>20</v>
      </c>
      <c r="U1071">
        <v>34</v>
      </c>
      <c r="V1071">
        <v>0.25600000000000001</v>
      </c>
      <c r="W1071">
        <v>0.31900000000000001</v>
      </c>
      <c r="X1071">
        <v>0.39100000000000001</v>
      </c>
      <c r="Y1071">
        <v>0.71</v>
      </c>
      <c r="Z1071">
        <v>84</v>
      </c>
      <c r="AA1071">
        <v>6</v>
      </c>
      <c r="AB1071">
        <v>1</v>
      </c>
      <c r="AC1071">
        <v>0</v>
      </c>
      <c r="AD1071">
        <v>2</v>
      </c>
      <c r="AE1071">
        <v>1</v>
      </c>
      <c r="AF1071">
        <v>1</v>
      </c>
      <c r="AG1071">
        <v>0.28899999999999998</v>
      </c>
      <c r="AH1071">
        <v>108</v>
      </c>
      <c r="AI1071">
        <v>94</v>
      </c>
      <c r="AJ1071" t="s">
        <v>708</v>
      </c>
    </row>
    <row r="1072" spans="1:36" x14ac:dyDescent="0.45">
      <c r="A1072">
        <v>1071</v>
      </c>
      <c r="C1072" t="s">
        <v>381</v>
      </c>
      <c r="D1072" t="str">
        <f t="shared" si="16"/>
        <v>Brandon Belt2015</v>
      </c>
      <c r="E1072" t="s">
        <v>1395</v>
      </c>
      <c r="F1072">
        <v>2015</v>
      </c>
      <c r="G1072">
        <v>56</v>
      </c>
      <c r="H1072">
        <v>238</v>
      </c>
      <c r="I1072">
        <v>556</v>
      </c>
      <c r="J1072">
        <v>55</v>
      </c>
      <c r="K1072">
        <v>209</v>
      </c>
      <c r="L1072">
        <v>33</v>
      </c>
      <c r="M1072">
        <v>59</v>
      </c>
      <c r="N1072">
        <v>9</v>
      </c>
      <c r="O1072">
        <v>2</v>
      </c>
      <c r="P1072">
        <v>9</v>
      </c>
      <c r="Q1072">
        <v>32</v>
      </c>
      <c r="R1072">
        <v>5</v>
      </c>
      <c r="S1072">
        <v>1</v>
      </c>
      <c r="T1072">
        <v>25</v>
      </c>
      <c r="U1072">
        <v>62</v>
      </c>
      <c r="V1072">
        <v>0.28199999999999997</v>
      </c>
      <c r="W1072">
        <v>0.36099999999999999</v>
      </c>
      <c r="X1072">
        <v>0.47399999999999998</v>
      </c>
      <c r="Y1072">
        <v>0.83499999999999996</v>
      </c>
      <c r="Z1072">
        <v>99</v>
      </c>
      <c r="AA1072">
        <v>1</v>
      </c>
      <c r="AB1072">
        <v>2</v>
      </c>
      <c r="AC1072">
        <v>0</v>
      </c>
      <c r="AD1072">
        <v>2</v>
      </c>
      <c r="AE1072">
        <v>0</v>
      </c>
      <c r="AF1072">
        <v>1</v>
      </c>
      <c r="AG1072">
        <v>0.35699999999999998</v>
      </c>
      <c r="AH1072">
        <v>101</v>
      </c>
      <c r="AI1072">
        <v>127</v>
      </c>
      <c r="AJ1072" t="s">
        <v>382</v>
      </c>
    </row>
    <row r="1073" spans="1:36" x14ac:dyDescent="0.45">
      <c r="A1073">
        <v>1072</v>
      </c>
      <c r="C1073" t="s">
        <v>595</v>
      </c>
      <c r="D1073" t="str">
        <f t="shared" si="16"/>
        <v>Adrian Beltré2017</v>
      </c>
      <c r="E1073" t="s">
        <v>1395</v>
      </c>
      <c r="F1073">
        <v>2017</v>
      </c>
      <c r="G1073">
        <v>59</v>
      </c>
      <c r="H1073">
        <v>238</v>
      </c>
      <c r="I1073">
        <v>389</v>
      </c>
      <c r="J1073">
        <v>58</v>
      </c>
      <c r="K1073">
        <v>213</v>
      </c>
      <c r="L1073">
        <v>28</v>
      </c>
      <c r="M1073">
        <v>70</v>
      </c>
      <c r="N1073">
        <v>12</v>
      </c>
      <c r="O1073">
        <v>1</v>
      </c>
      <c r="P1073">
        <v>10</v>
      </c>
      <c r="Q1073">
        <v>44</v>
      </c>
      <c r="R1073">
        <v>0</v>
      </c>
      <c r="S1073">
        <v>0</v>
      </c>
      <c r="T1073">
        <v>19</v>
      </c>
      <c r="U1073">
        <v>36</v>
      </c>
      <c r="V1073">
        <v>0.32900000000000001</v>
      </c>
      <c r="W1073">
        <v>0.38200000000000001</v>
      </c>
      <c r="X1073">
        <v>0.53500000000000003</v>
      </c>
      <c r="Y1073">
        <v>0.91800000000000004</v>
      </c>
      <c r="Z1073">
        <v>114</v>
      </c>
      <c r="AA1073">
        <v>6</v>
      </c>
      <c r="AB1073">
        <v>2</v>
      </c>
      <c r="AC1073">
        <v>0</v>
      </c>
      <c r="AD1073">
        <v>4</v>
      </c>
      <c r="AE1073">
        <v>0</v>
      </c>
      <c r="AF1073">
        <v>2</v>
      </c>
      <c r="AG1073">
        <v>0.35099999999999998</v>
      </c>
      <c r="AH1073">
        <v>100</v>
      </c>
      <c r="AI1073">
        <v>143</v>
      </c>
      <c r="AJ1073" t="s">
        <v>596</v>
      </c>
    </row>
    <row r="1074" spans="1:36" x14ac:dyDescent="0.45">
      <c r="A1074">
        <v>1073</v>
      </c>
      <c r="C1074" t="s">
        <v>1444</v>
      </c>
      <c r="D1074" t="str">
        <f t="shared" si="16"/>
        <v>JJ Bleday2022</v>
      </c>
      <c r="E1074" t="s">
        <v>1395</v>
      </c>
      <c r="F1074">
        <v>2022</v>
      </c>
      <c r="G1074">
        <v>65</v>
      </c>
      <c r="H1074">
        <v>238</v>
      </c>
      <c r="I1074">
        <v>238</v>
      </c>
      <c r="J1074">
        <v>56</v>
      </c>
      <c r="K1074">
        <v>204</v>
      </c>
      <c r="L1074">
        <v>21</v>
      </c>
      <c r="M1074">
        <v>34</v>
      </c>
      <c r="N1074">
        <v>10</v>
      </c>
      <c r="O1074">
        <v>2</v>
      </c>
      <c r="P1074">
        <v>5</v>
      </c>
      <c r="Q1074">
        <v>16</v>
      </c>
      <c r="R1074">
        <v>4</v>
      </c>
      <c r="S1074">
        <v>1</v>
      </c>
      <c r="T1074">
        <v>30</v>
      </c>
      <c r="U1074">
        <v>67</v>
      </c>
      <c r="V1074">
        <v>0.16700000000000001</v>
      </c>
      <c r="W1074">
        <v>0.27700000000000002</v>
      </c>
      <c r="X1074">
        <v>0.309</v>
      </c>
      <c r="Y1074">
        <v>0.58599999999999997</v>
      </c>
      <c r="Z1074">
        <v>63</v>
      </c>
      <c r="AA1074">
        <v>5</v>
      </c>
      <c r="AB1074">
        <v>2</v>
      </c>
      <c r="AC1074">
        <v>0</v>
      </c>
      <c r="AD1074">
        <v>2</v>
      </c>
      <c r="AE1074">
        <v>0</v>
      </c>
      <c r="AF1074">
        <v>0</v>
      </c>
      <c r="AG1074">
        <v>0.216</v>
      </c>
      <c r="AH1074">
        <v>100</v>
      </c>
      <c r="AI1074">
        <v>67</v>
      </c>
      <c r="AJ1074" t="s">
        <v>1445</v>
      </c>
    </row>
    <row r="1075" spans="1:36" x14ac:dyDescent="0.45">
      <c r="A1075">
        <v>1074</v>
      </c>
      <c r="C1075" t="s">
        <v>929</v>
      </c>
      <c r="D1075" t="str">
        <f t="shared" si="16"/>
        <v>Wilmer Difo2017</v>
      </c>
      <c r="E1075" t="s">
        <v>1395</v>
      </c>
      <c r="F1075">
        <v>2017</v>
      </c>
      <c r="G1075">
        <v>69</v>
      </c>
      <c r="H1075">
        <v>238</v>
      </c>
      <c r="I1075">
        <v>365</v>
      </c>
      <c r="J1075">
        <v>51</v>
      </c>
      <c r="K1075">
        <v>222</v>
      </c>
      <c r="L1075">
        <v>32</v>
      </c>
      <c r="M1075">
        <v>63</v>
      </c>
      <c r="N1075">
        <v>7</v>
      </c>
      <c r="O1075">
        <v>3</v>
      </c>
      <c r="P1075">
        <v>4</v>
      </c>
      <c r="Q1075">
        <v>14</v>
      </c>
      <c r="R1075">
        <v>8</v>
      </c>
      <c r="S1075">
        <v>0</v>
      </c>
      <c r="T1075">
        <v>11</v>
      </c>
      <c r="U1075">
        <v>52</v>
      </c>
      <c r="V1075">
        <v>0.28399999999999997</v>
      </c>
      <c r="W1075">
        <v>0.316</v>
      </c>
      <c r="X1075">
        <v>0.39600000000000002</v>
      </c>
      <c r="Y1075">
        <v>0.71299999999999997</v>
      </c>
      <c r="Z1075">
        <v>88</v>
      </c>
      <c r="AA1075">
        <v>4</v>
      </c>
      <c r="AB1075">
        <v>0</v>
      </c>
      <c r="AC1075">
        <v>4</v>
      </c>
      <c r="AD1075">
        <v>1</v>
      </c>
      <c r="AE1075">
        <v>2</v>
      </c>
      <c r="AF1075">
        <v>3</v>
      </c>
      <c r="AG1075">
        <v>0.35299999999999998</v>
      </c>
      <c r="AH1075">
        <v>106</v>
      </c>
      <c r="AI1075">
        <v>90</v>
      </c>
      <c r="AJ1075" t="s">
        <v>930</v>
      </c>
    </row>
    <row r="1076" spans="1:36" x14ac:dyDescent="0.45">
      <c r="A1076">
        <v>1075</v>
      </c>
      <c r="C1076" t="s">
        <v>1446</v>
      </c>
      <c r="D1076" t="str">
        <f t="shared" si="16"/>
        <v>Brenton Doyle2023</v>
      </c>
      <c r="E1076" t="s">
        <v>1395</v>
      </c>
      <c r="F1076">
        <v>2023</v>
      </c>
      <c r="G1076">
        <v>68</v>
      </c>
      <c r="H1076">
        <v>238</v>
      </c>
      <c r="I1076">
        <v>431</v>
      </c>
      <c r="J1076">
        <v>66</v>
      </c>
      <c r="K1076">
        <v>225</v>
      </c>
      <c r="L1076">
        <v>22</v>
      </c>
      <c r="M1076">
        <v>44</v>
      </c>
      <c r="N1076">
        <v>11</v>
      </c>
      <c r="O1076">
        <v>4</v>
      </c>
      <c r="P1076">
        <v>4</v>
      </c>
      <c r="Q1076">
        <v>26</v>
      </c>
      <c r="R1076">
        <v>10</v>
      </c>
      <c r="S1076">
        <v>2</v>
      </c>
      <c r="T1076">
        <v>9</v>
      </c>
      <c r="U1076">
        <v>86</v>
      </c>
      <c r="V1076">
        <v>0.19600000000000001</v>
      </c>
      <c r="W1076">
        <v>0.23300000000000001</v>
      </c>
      <c r="X1076">
        <v>0.33300000000000002</v>
      </c>
      <c r="Y1076">
        <v>0.56599999999999995</v>
      </c>
      <c r="Z1076">
        <v>75</v>
      </c>
      <c r="AA1076">
        <v>6</v>
      </c>
      <c r="AB1076">
        <v>2</v>
      </c>
      <c r="AC1076">
        <v>2</v>
      </c>
      <c r="AD1076">
        <v>0</v>
      </c>
      <c r="AE1076">
        <v>0</v>
      </c>
      <c r="AF1076">
        <v>2</v>
      </c>
      <c r="AG1076">
        <v>0.29599999999999999</v>
      </c>
      <c r="AH1076">
        <v>90</v>
      </c>
      <c r="AI1076">
        <v>52</v>
      </c>
      <c r="AJ1076" t="s">
        <v>1447</v>
      </c>
    </row>
    <row r="1077" spans="1:36" x14ac:dyDescent="0.45">
      <c r="A1077">
        <v>1076</v>
      </c>
      <c r="C1077" t="s">
        <v>192</v>
      </c>
      <c r="D1077" t="str">
        <f t="shared" si="16"/>
        <v>Jacoby Ellsbury2014</v>
      </c>
      <c r="E1077" t="s">
        <v>1395</v>
      </c>
      <c r="F1077">
        <v>2014</v>
      </c>
      <c r="G1077">
        <v>58</v>
      </c>
      <c r="H1077">
        <v>238</v>
      </c>
      <c r="I1077">
        <v>635</v>
      </c>
      <c r="J1077">
        <v>55</v>
      </c>
      <c r="K1077">
        <v>220</v>
      </c>
      <c r="L1077">
        <v>27</v>
      </c>
      <c r="M1077">
        <v>56</v>
      </c>
      <c r="N1077">
        <v>7</v>
      </c>
      <c r="O1077">
        <v>3</v>
      </c>
      <c r="P1077">
        <v>10</v>
      </c>
      <c r="Q1077">
        <v>28</v>
      </c>
      <c r="R1077">
        <v>15</v>
      </c>
      <c r="S1077">
        <v>0</v>
      </c>
      <c r="T1077">
        <v>14</v>
      </c>
      <c r="U1077">
        <v>30</v>
      </c>
      <c r="V1077">
        <v>0.255</v>
      </c>
      <c r="W1077">
        <v>0.29799999999999999</v>
      </c>
      <c r="X1077">
        <v>0.45</v>
      </c>
      <c r="Y1077">
        <v>0.748</v>
      </c>
      <c r="Z1077">
        <v>99</v>
      </c>
      <c r="AA1077">
        <v>2</v>
      </c>
      <c r="AB1077">
        <v>1</v>
      </c>
      <c r="AC1077">
        <v>0</v>
      </c>
      <c r="AD1077">
        <v>3</v>
      </c>
      <c r="AE1077">
        <v>3</v>
      </c>
      <c r="AF1077">
        <v>0</v>
      </c>
      <c r="AG1077">
        <v>0.251</v>
      </c>
      <c r="AH1077">
        <v>98</v>
      </c>
      <c r="AI1077">
        <v>114</v>
      </c>
      <c r="AJ1077" t="s">
        <v>193</v>
      </c>
    </row>
    <row r="1078" spans="1:36" x14ac:dyDescent="0.45">
      <c r="A1078">
        <v>1077</v>
      </c>
      <c r="C1078" t="s">
        <v>837</v>
      </c>
      <c r="D1078" t="str">
        <f t="shared" si="16"/>
        <v>Thairo Estrada2022</v>
      </c>
      <c r="E1078" t="s">
        <v>1395</v>
      </c>
      <c r="F1078">
        <v>2022</v>
      </c>
      <c r="G1078">
        <v>60</v>
      </c>
      <c r="H1078">
        <v>238</v>
      </c>
      <c r="I1078">
        <v>541</v>
      </c>
      <c r="J1078">
        <v>56</v>
      </c>
      <c r="K1078">
        <v>210</v>
      </c>
      <c r="L1078">
        <v>25</v>
      </c>
      <c r="M1078">
        <v>55</v>
      </c>
      <c r="N1078">
        <v>7</v>
      </c>
      <c r="O1078">
        <v>1</v>
      </c>
      <c r="P1078">
        <v>5</v>
      </c>
      <c r="Q1078">
        <v>26</v>
      </c>
      <c r="R1078">
        <v>8</v>
      </c>
      <c r="S1078">
        <v>4</v>
      </c>
      <c r="T1078">
        <v>17</v>
      </c>
      <c r="U1078">
        <v>43</v>
      </c>
      <c r="V1078">
        <v>0.26200000000000001</v>
      </c>
      <c r="W1078">
        <v>0.33800000000000002</v>
      </c>
      <c r="X1078">
        <v>0.376</v>
      </c>
      <c r="Y1078">
        <v>0.71399999999999997</v>
      </c>
      <c r="Z1078">
        <v>79</v>
      </c>
      <c r="AA1078">
        <v>2</v>
      </c>
      <c r="AB1078">
        <v>8</v>
      </c>
      <c r="AC1078">
        <v>1</v>
      </c>
      <c r="AD1078">
        <v>2</v>
      </c>
      <c r="AE1078">
        <v>0</v>
      </c>
      <c r="AF1078">
        <v>2</v>
      </c>
      <c r="AG1078">
        <v>0.30499999999999999</v>
      </c>
      <c r="AH1078">
        <v>99</v>
      </c>
      <c r="AI1078">
        <v>104</v>
      </c>
      <c r="AJ1078" t="s">
        <v>838</v>
      </c>
    </row>
    <row r="1079" spans="1:36" x14ac:dyDescent="0.45">
      <c r="A1079">
        <v>1078</v>
      </c>
      <c r="C1079" t="s">
        <v>553</v>
      </c>
      <c r="D1079" t="str">
        <f t="shared" si="16"/>
        <v>Randal Grichuk2022</v>
      </c>
      <c r="E1079" t="s">
        <v>1395</v>
      </c>
      <c r="F1079">
        <v>2022</v>
      </c>
      <c r="G1079">
        <v>62</v>
      </c>
      <c r="H1079">
        <v>238</v>
      </c>
      <c r="I1079">
        <v>538</v>
      </c>
      <c r="J1079">
        <v>55</v>
      </c>
      <c r="K1079">
        <v>224</v>
      </c>
      <c r="L1079">
        <v>27</v>
      </c>
      <c r="M1079">
        <v>61</v>
      </c>
      <c r="N1079">
        <v>6</v>
      </c>
      <c r="O1079">
        <v>3</v>
      </c>
      <c r="P1079">
        <v>10</v>
      </c>
      <c r="Q1079">
        <v>31</v>
      </c>
      <c r="R1079">
        <v>2</v>
      </c>
      <c r="S1079">
        <v>0</v>
      </c>
      <c r="T1079">
        <v>11</v>
      </c>
      <c r="U1079">
        <v>53</v>
      </c>
      <c r="V1079">
        <v>0.27200000000000002</v>
      </c>
      <c r="W1079">
        <v>0.315</v>
      </c>
      <c r="X1079">
        <v>0.46</v>
      </c>
      <c r="Y1079">
        <v>0.77500000000000002</v>
      </c>
      <c r="Z1079">
        <v>103</v>
      </c>
      <c r="AA1079">
        <v>4</v>
      </c>
      <c r="AB1079">
        <v>3</v>
      </c>
      <c r="AC1079">
        <v>0</v>
      </c>
      <c r="AD1079">
        <v>0</v>
      </c>
      <c r="AE1079">
        <v>0</v>
      </c>
      <c r="AF1079">
        <v>0</v>
      </c>
      <c r="AG1079">
        <v>0.317</v>
      </c>
      <c r="AH1079">
        <v>114</v>
      </c>
      <c r="AI1079">
        <v>118</v>
      </c>
      <c r="AJ1079" t="s">
        <v>554</v>
      </c>
    </row>
    <row r="1080" spans="1:36" x14ac:dyDescent="0.45">
      <c r="A1080">
        <v>1079</v>
      </c>
      <c r="C1080" t="s">
        <v>545</v>
      </c>
      <c r="D1080" t="str">
        <f t="shared" si="16"/>
        <v>Yuli Gurriel2018</v>
      </c>
      <c r="E1080" t="s">
        <v>1395</v>
      </c>
      <c r="F1080">
        <v>2018</v>
      </c>
      <c r="G1080">
        <v>58</v>
      </c>
      <c r="H1080">
        <v>238</v>
      </c>
      <c r="I1080">
        <v>573</v>
      </c>
      <c r="J1080">
        <v>56</v>
      </c>
      <c r="K1080">
        <v>224</v>
      </c>
      <c r="L1080">
        <v>27</v>
      </c>
      <c r="M1080">
        <v>59</v>
      </c>
      <c r="N1080">
        <v>9</v>
      </c>
      <c r="O1080">
        <v>1</v>
      </c>
      <c r="P1080">
        <v>7</v>
      </c>
      <c r="Q1080">
        <v>33</v>
      </c>
      <c r="R1080">
        <v>2</v>
      </c>
      <c r="S1080">
        <v>0</v>
      </c>
      <c r="T1080">
        <v>9</v>
      </c>
      <c r="U1080">
        <v>29</v>
      </c>
      <c r="V1080">
        <v>0.26300000000000001</v>
      </c>
      <c r="W1080">
        <v>0.29799999999999999</v>
      </c>
      <c r="X1080">
        <v>0.40600000000000003</v>
      </c>
      <c r="Y1080">
        <v>0.70499999999999996</v>
      </c>
      <c r="Z1080">
        <v>91</v>
      </c>
      <c r="AA1080">
        <v>7</v>
      </c>
      <c r="AB1080">
        <v>3</v>
      </c>
      <c r="AC1080">
        <v>0</v>
      </c>
      <c r="AD1080">
        <v>2</v>
      </c>
      <c r="AE1080">
        <v>0</v>
      </c>
      <c r="AF1080">
        <v>4</v>
      </c>
      <c r="AG1080">
        <v>0.27400000000000002</v>
      </c>
      <c r="AH1080">
        <v>87</v>
      </c>
      <c r="AI1080">
        <v>92</v>
      </c>
      <c r="AJ1080" t="s">
        <v>546</v>
      </c>
    </row>
    <row r="1081" spans="1:36" x14ac:dyDescent="0.45">
      <c r="A1081">
        <v>1080</v>
      </c>
      <c r="C1081" t="s">
        <v>1448</v>
      </c>
      <c r="D1081" t="str">
        <f t="shared" si="16"/>
        <v>Keston Hiura2019</v>
      </c>
      <c r="E1081" t="s">
        <v>1395</v>
      </c>
      <c r="F1081">
        <v>2019</v>
      </c>
      <c r="G1081">
        <v>57</v>
      </c>
      <c r="H1081">
        <v>238</v>
      </c>
      <c r="I1081">
        <v>348</v>
      </c>
      <c r="J1081">
        <v>53</v>
      </c>
      <c r="K1081">
        <v>213</v>
      </c>
      <c r="L1081">
        <v>39</v>
      </c>
      <c r="M1081">
        <v>69</v>
      </c>
      <c r="N1081">
        <v>22</v>
      </c>
      <c r="O1081">
        <v>2</v>
      </c>
      <c r="P1081">
        <v>12</v>
      </c>
      <c r="Q1081">
        <v>37</v>
      </c>
      <c r="R1081">
        <v>6</v>
      </c>
      <c r="S1081">
        <v>2</v>
      </c>
      <c r="T1081">
        <v>20</v>
      </c>
      <c r="U1081">
        <v>72</v>
      </c>
      <c r="V1081">
        <v>0.32400000000000001</v>
      </c>
      <c r="W1081">
        <v>0.39100000000000001</v>
      </c>
      <c r="X1081">
        <v>0.61499999999999999</v>
      </c>
      <c r="Y1081">
        <v>1.006</v>
      </c>
      <c r="Z1081">
        <v>131</v>
      </c>
      <c r="AA1081">
        <v>5</v>
      </c>
      <c r="AB1081">
        <v>4</v>
      </c>
      <c r="AC1081">
        <v>0</v>
      </c>
      <c r="AD1081">
        <v>1</v>
      </c>
      <c r="AE1081">
        <v>1</v>
      </c>
      <c r="AF1081">
        <v>0</v>
      </c>
      <c r="AG1081">
        <v>0.439</v>
      </c>
      <c r="AH1081">
        <v>114</v>
      </c>
      <c r="AI1081">
        <v>162</v>
      </c>
      <c r="AJ1081" t="s">
        <v>1449</v>
      </c>
    </row>
    <row r="1082" spans="1:36" x14ac:dyDescent="0.45">
      <c r="A1082">
        <v>1081</v>
      </c>
      <c r="C1082" t="s">
        <v>649</v>
      </c>
      <c r="D1082" t="str">
        <f t="shared" si="16"/>
        <v>Jose Iglesias2019</v>
      </c>
      <c r="E1082" t="s">
        <v>1395</v>
      </c>
      <c r="F1082">
        <v>2019</v>
      </c>
      <c r="G1082">
        <v>66</v>
      </c>
      <c r="H1082">
        <v>238</v>
      </c>
      <c r="I1082">
        <v>530</v>
      </c>
      <c r="J1082">
        <v>60</v>
      </c>
      <c r="K1082">
        <v>227</v>
      </c>
      <c r="L1082">
        <v>30</v>
      </c>
      <c r="M1082">
        <v>67</v>
      </c>
      <c r="N1082">
        <v>10</v>
      </c>
      <c r="O1082">
        <v>1</v>
      </c>
      <c r="P1082">
        <v>6</v>
      </c>
      <c r="Q1082">
        <v>26</v>
      </c>
      <c r="R1082">
        <v>4</v>
      </c>
      <c r="S1082">
        <v>3</v>
      </c>
      <c r="T1082">
        <v>7</v>
      </c>
      <c r="U1082">
        <v>27</v>
      </c>
      <c r="V1082">
        <v>0.29499999999999998</v>
      </c>
      <c r="W1082">
        <v>0.32100000000000001</v>
      </c>
      <c r="X1082">
        <v>0.42699999999999999</v>
      </c>
      <c r="Y1082">
        <v>0.748</v>
      </c>
      <c r="Z1082">
        <v>97</v>
      </c>
      <c r="AA1082">
        <v>9</v>
      </c>
      <c r="AB1082">
        <v>2</v>
      </c>
      <c r="AC1082">
        <v>1</v>
      </c>
      <c r="AD1082">
        <v>1</v>
      </c>
      <c r="AE1082">
        <v>0</v>
      </c>
      <c r="AF1082">
        <v>1</v>
      </c>
      <c r="AG1082">
        <v>0.313</v>
      </c>
      <c r="AH1082">
        <v>106</v>
      </c>
      <c r="AI1082">
        <v>97</v>
      </c>
      <c r="AJ1082" t="s">
        <v>650</v>
      </c>
    </row>
    <row r="1083" spans="1:36" x14ac:dyDescent="0.45">
      <c r="A1083">
        <v>1082</v>
      </c>
      <c r="C1083" t="s">
        <v>1175</v>
      </c>
      <c r="D1083" t="str">
        <f t="shared" si="16"/>
        <v>Eloy Jiménez2023</v>
      </c>
      <c r="E1083" t="s">
        <v>1395</v>
      </c>
      <c r="F1083">
        <v>2023</v>
      </c>
      <c r="G1083">
        <v>61</v>
      </c>
      <c r="H1083">
        <v>238</v>
      </c>
      <c r="I1083">
        <v>489</v>
      </c>
      <c r="J1083">
        <v>59</v>
      </c>
      <c r="K1083">
        <v>221</v>
      </c>
      <c r="L1083">
        <v>21</v>
      </c>
      <c r="M1083">
        <v>60</v>
      </c>
      <c r="N1083">
        <v>12</v>
      </c>
      <c r="O1083">
        <v>0</v>
      </c>
      <c r="P1083">
        <v>6</v>
      </c>
      <c r="Q1083">
        <v>24</v>
      </c>
      <c r="R1083">
        <v>0</v>
      </c>
      <c r="S1083">
        <v>0</v>
      </c>
      <c r="T1083">
        <v>15</v>
      </c>
      <c r="U1083">
        <v>33</v>
      </c>
      <c r="V1083">
        <v>0.27200000000000002</v>
      </c>
      <c r="W1083">
        <v>0.31900000000000001</v>
      </c>
      <c r="X1083">
        <v>0.40699999999999997</v>
      </c>
      <c r="Y1083">
        <v>0.72699999999999998</v>
      </c>
      <c r="Z1083">
        <v>90</v>
      </c>
      <c r="AA1083">
        <v>5</v>
      </c>
      <c r="AB1083">
        <v>1</v>
      </c>
      <c r="AC1083">
        <v>0</v>
      </c>
      <c r="AD1083">
        <v>1</v>
      </c>
      <c r="AE1083">
        <v>1</v>
      </c>
      <c r="AF1083">
        <v>1</v>
      </c>
      <c r="AG1083">
        <v>0.29499999999999998</v>
      </c>
      <c r="AH1083">
        <v>93</v>
      </c>
      <c r="AI1083">
        <v>97</v>
      </c>
      <c r="AJ1083" t="s">
        <v>1176</v>
      </c>
    </row>
    <row r="1084" spans="1:36" x14ac:dyDescent="0.45">
      <c r="A1084">
        <v>1083</v>
      </c>
      <c r="C1084" t="s">
        <v>403</v>
      </c>
      <c r="D1084" t="str">
        <f t="shared" si="16"/>
        <v>Chris Johnson2014</v>
      </c>
      <c r="E1084" t="s">
        <v>1395</v>
      </c>
      <c r="F1084">
        <v>2014</v>
      </c>
      <c r="G1084">
        <v>61</v>
      </c>
      <c r="H1084">
        <v>238</v>
      </c>
      <c r="I1084">
        <v>611</v>
      </c>
      <c r="J1084">
        <v>59</v>
      </c>
      <c r="K1084">
        <v>225</v>
      </c>
      <c r="L1084">
        <v>15</v>
      </c>
      <c r="M1084">
        <v>54</v>
      </c>
      <c r="N1084">
        <v>9</v>
      </c>
      <c r="O1084">
        <v>0</v>
      </c>
      <c r="P1084">
        <v>4</v>
      </c>
      <c r="Q1084">
        <v>22</v>
      </c>
      <c r="R1084">
        <v>4</v>
      </c>
      <c r="S1084">
        <v>0</v>
      </c>
      <c r="T1084">
        <v>12</v>
      </c>
      <c r="U1084">
        <v>64</v>
      </c>
      <c r="V1084">
        <v>0.24</v>
      </c>
      <c r="W1084">
        <v>0.27900000000000003</v>
      </c>
      <c r="X1084">
        <v>0.33300000000000002</v>
      </c>
      <c r="Y1084">
        <v>0.61199999999999999</v>
      </c>
      <c r="Z1084">
        <v>75</v>
      </c>
      <c r="AA1084">
        <v>7</v>
      </c>
      <c r="AB1084">
        <v>0</v>
      </c>
      <c r="AC1084">
        <v>1</v>
      </c>
      <c r="AD1084">
        <v>0</v>
      </c>
      <c r="AE1084">
        <v>0</v>
      </c>
      <c r="AF1084">
        <v>1</v>
      </c>
      <c r="AG1084">
        <v>0.31900000000000001</v>
      </c>
      <c r="AH1084">
        <v>87</v>
      </c>
      <c r="AI1084">
        <v>77</v>
      </c>
      <c r="AJ1084" t="s">
        <v>404</v>
      </c>
    </row>
    <row r="1085" spans="1:36" x14ac:dyDescent="0.45">
      <c r="A1085">
        <v>1084</v>
      </c>
      <c r="C1085" t="s">
        <v>146</v>
      </c>
      <c r="D1085" t="str">
        <f t="shared" si="16"/>
        <v>Jason Kipnis2015</v>
      </c>
      <c r="E1085" t="s">
        <v>1395</v>
      </c>
      <c r="F1085">
        <v>2015</v>
      </c>
      <c r="G1085">
        <v>54</v>
      </c>
      <c r="H1085">
        <v>238</v>
      </c>
      <c r="I1085">
        <v>641</v>
      </c>
      <c r="J1085">
        <v>51</v>
      </c>
      <c r="K1085">
        <v>218</v>
      </c>
      <c r="L1085">
        <v>27</v>
      </c>
      <c r="M1085">
        <v>59</v>
      </c>
      <c r="N1085">
        <v>16</v>
      </c>
      <c r="O1085">
        <v>1</v>
      </c>
      <c r="P1085">
        <v>3</v>
      </c>
      <c r="Q1085">
        <v>15</v>
      </c>
      <c r="R1085">
        <v>2</v>
      </c>
      <c r="S1085">
        <v>3</v>
      </c>
      <c r="T1085">
        <v>15</v>
      </c>
      <c r="U1085">
        <v>48</v>
      </c>
      <c r="V1085">
        <v>0.27100000000000002</v>
      </c>
      <c r="W1085">
        <v>0.32200000000000001</v>
      </c>
      <c r="X1085">
        <v>0.39500000000000002</v>
      </c>
      <c r="Y1085">
        <v>0.71699999999999997</v>
      </c>
      <c r="Z1085">
        <v>86</v>
      </c>
      <c r="AA1085">
        <v>4</v>
      </c>
      <c r="AB1085">
        <v>2</v>
      </c>
      <c r="AC1085">
        <v>2</v>
      </c>
      <c r="AD1085">
        <v>1</v>
      </c>
      <c r="AE1085">
        <v>2</v>
      </c>
      <c r="AF1085">
        <v>3</v>
      </c>
      <c r="AG1085">
        <v>0.33300000000000002</v>
      </c>
      <c r="AH1085">
        <v>74</v>
      </c>
      <c r="AI1085">
        <v>96</v>
      </c>
      <c r="AJ1085" t="s">
        <v>147</v>
      </c>
    </row>
    <row r="1086" spans="1:36" x14ac:dyDescent="0.45">
      <c r="A1086">
        <v>1085</v>
      </c>
      <c r="C1086" t="s">
        <v>503</v>
      </c>
      <c r="D1086" t="str">
        <f t="shared" si="16"/>
        <v>Jeff McNeil2021</v>
      </c>
      <c r="E1086" t="s">
        <v>1395</v>
      </c>
      <c r="F1086">
        <v>2021</v>
      </c>
      <c r="G1086">
        <v>66</v>
      </c>
      <c r="H1086">
        <v>238</v>
      </c>
      <c r="I1086">
        <v>426</v>
      </c>
      <c r="J1086">
        <v>55</v>
      </c>
      <c r="K1086">
        <v>220</v>
      </c>
      <c r="L1086">
        <v>28</v>
      </c>
      <c r="M1086">
        <v>54</v>
      </c>
      <c r="N1086">
        <v>14</v>
      </c>
      <c r="O1086">
        <v>1</v>
      </c>
      <c r="P1086">
        <v>4</v>
      </c>
      <c r="Q1086">
        <v>21</v>
      </c>
      <c r="R1086">
        <v>2</v>
      </c>
      <c r="S1086">
        <v>0</v>
      </c>
      <c r="T1086">
        <v>13</v>
      </c>
      <c r="U1086">
        <v>34</v>
      </c>
      <c r="V1086">
        <v>0.246</v>
      </c>
      <c r="W1086">
        <v>0.29799999999999999</v>
      </c>
      <c r="X1086">
        <v>0.373</v>
      </c>
      <c r="Y1086">
        <v>0.67100000000000004</v>
      </c>
      <c r="Z1086">
        <v>82</v>
      </c>
      <c r="AA1086">
        <v>7</v>
      </c>
      <c r="AB1086">
        <v>4</v>
      </c>
      <c r="AC1086">
        <v>0</v>
      </c>
      <c r="AD1086">
        <v>1</v>
      </c>
      <c r="AE1086">
        <v>0</v>
      </c>
      <c r="AF1086">
        <v>2</v>
      </c>
      <c r="AG1086">
        <v>0.27300000000000002</v>
      </c>
      <c r="AH1086">
        <v>97</v>
      </c>
      <c r="AI1086">
        <v>82</v>
      </c>
      <c r="AJ1086" t="s">
        <v>504</v>
      </c>
    </row>
    <row r="1087" spans="1:36" x14ac:dyDescent="0.45">
      <c r="A1087">
        <v>1086</v>
      </c>
      <c r="C1087" t="s">
        <v>725</v>
      </c>
      <c r="D1087" t="str">
        <f t="shared" si="16"/>
        <v>Yadier Molina2017</v>
      </c>
      <c r="E1087" t="s">
        <v>1395</v>
      </c>
      <c r="F1087">
        <v>2017</v>
      </c>
      <c r="G1087">
        <v>61</v>
      </c>
      <c r="H1087">
        <v>238</v>
      </c>
      <c r="I1087">
        <v>543</v>
      </c>
      <c r="J1087">
        <v>59</v>
      </c>
      <c r="K1087">
        <v>219</v>
      </c>
      <c r="L1087">
        <v>30</v>
      </c>
      <c r="M1087">
        <v>61</v>
      </c>
      <c r="N1087">
        <v>14</v>
      </c>
      <c r="O1087">
        <v>1</v>
      </c>
      <c r="P1087">
        <v>9</v>
      </c>
      <c r="Q1087">
        <v>42</v>
      </c>
      <c r="R1087">
        <v>4</v>
      </c>
      <c r="S1087">
        <v>1</v>
      </c>
      <c r="T1087">
        <v>14</v>
      </c>
      <c r="U1087">
        <v>32</v>
      </c>
      <c r="V1087">
        <v>0.27900000000000003</v>
      </c>
      <c r="W1087">
        <v>0.32400000000000001</v>
      </c>
      <c r="X1087">
        <v>0.47499999999999998</v>
      </c>
      <c r="Y1087">
        <v>0.79800000000000004</v>
      </c>
      <c r="Z1087">
        <v>104</v>
      </c>
      <c r="AA1087">
        <v>8</v>
      </c>
      <c r="AB1087">
        <v>2</v>
      </c>
      <c r="AC1087">
        <v>0</v>
      </c>
      <c r="AD1087">
        <v>3</v>
      </c>
      <c r="AE1087">
        <v>0</v>
      </c>
      <c r="AF1087">
        <v>1</v>
      </c>
      <c r="AG1087">
        <v>0.28699999999999998</v>
      </c>
      <c r="AH1087">
        <v>112</v>
      </c>
      <c r="AI1087">
        <v>111</v>
      </c>
      <c r="AJ1087" t="s">
        <v>726</v>
      </c>
    </row>
    <row r="1088" spans="1:36" x14ac:dyDescent="0.45">
      <c r="A1088">
        <v>1087</v>
      </c>
      <c r="C1088" t="s">
        <v>1225</v>
      </c>
      <c r="D1088" t="str">
        <f t="shared" si="16"/>
        <v>Austin Nola2019</v>
      </c>
      <c r="E1088" t="s">
        <v>1395</v>
      </c>
      <c r="F1088">
        <v>2019</v>
      </c>
      <c r="G1088">
        <v>62</v>
      </c>
      <c r="H1088">
        <v>238</v>
      </c>
      <c r="I1088">
        <v>267</v>
      </c>
      <c r="J1088">
        <v>56</v>
      </c>
      <c r="K1088">
        <v>211</v>
      </c>
      <c r="L1088">
        <v>33</v>
      </c>
      <c r="M1088">
        <v>56</v>
      </c>
      <c r="N1088">
        <v>11</v>
      </c>
      <c r="O1088">
        <v>1</v>
      </c>
      <c r="P1088">
        <v>9</v>
      </c>
      <c r="Q1088">
        <v>29</v>
      </c>
      <c r="R1088">
        <v>1</v>
      </c>
      <c r="S1088">
        <v>0</v>
      </c>
      <c r="T1088">
        <v>22</v>
      </c>
      <c r="U1088">
        <v>53</v>
      </c>
      <c r="V1088">
        <v>0.26500000000000001</v>
      </c>
      <c r="W1088">
        <v>0.34200000000000003</v>
      </c>
      <c r="X1088">
        <v>0.45500000000000002</v>
      </c>
      <c r="Y1088">
        <v>0.79700000000000004</v>
      </c>
      <c r="Z1088">
        <v>96</v>
      </c>
      <c r="AA1088">
        <v>8</v>
      </c>
      <c r="AB1088">
        <v>3</v>
      </c>
      <c r="AC1088">
        <v>1</v>
      </c>
      <c r="AD1088">
        <v>1</v>
      </c>
      <c r="AE1088">
        <v>1</v>
      </c>
      <c r="AF1088">
        <v>0</v>
      </c>
      <c r="AG1088">
        <v>0.313</v>
      </c>
      <c r="AH1088">
        <v>100</v>
      </c>
      <c r="AI1088">
        <v>110</v>
      </c>
      <c r="AJ1088" t="s">
        <v>1226</v>
      </c>
    </row>
    <row r="1089" spans="1:36" x14ac:dyDescent="0.45">
      <c r="A1089">
        <v>1088</v>
      </c>
      <c r="C1089" t="s">
        <v>491</v>
      </c>
      <c r="D1089" t="str">
        <f t="shared" si="16"/>
        <v>Salvador Perez2016</v>
      </c>
      <c r="E1089" t="s">
        <v>1395</v>
      </c>
      <c r="F1089">
        <v>2016</v>
      </c>
      <c r="G1089">
        <v>61</v>
      </c>
      <c r="H1089">
        <v>238</v>
      </c>
      <c r="I1089">
        <v>546</v>
      </c>
      <c r="J1089">
        <v>59</v>
      </c>
      <c r="K1089">
        <v>224</v>
      </c>
      <c r="L1089">
        <v>21</v>
      </c>
      <c r="M1089">
        <v>45</v>
      </c>
      <c r="N1089">
        <v>11</v>
      </c>
      <c r="O1089">
        <v>0</v>
      </c>
      <c r="P1089">
        <v>8</v>
      </c>
      <c r="Q1089">
        <v>23</v>
      </c>
      <c r="R1089">
        <v>0</v>
      </c>
      <c r="S1089">
        <v>0</v>
      </c>
      <c r="T1089">
        <v>9</v>
      </c>
      <c r="U1089">
        <v>47</v>
      </c>
      <c r="V1089">
        <v>0.20100000000000001</v>
      </c>
      <c r="W1089">
        <v>0.248</v>
      </c>
      <c r="X1089">
        <v>0.35699999999999998</v>
      </c>
      <c r="Y1089">
        <v>0.60499999999999998</v>
      </c>
      <c r="Z1089">
        <v>80</v>
      </c>
      <c r="AA1089">
        <v>5</v>
      </c>
      <c r="AB1089">
        <v>5</v>
      </c>
      <c r="AC1089">
        <v>0</v>
      </c>
      <c r="AD1089">
        <v>0</v>
      </c>
      <c r="AE1089">
        <v>2</v>
      </c>
      <c r="AF1089">
        <v>0</v>
      </c>
      <c r="AG1089">
        <v>0.219</v>
      </c>
      <c r="AH1089">
        <v>68</v>
      </c>
      <c r="AI1089">
        <v>64</v>
      </c>
      <c r="AJ1089" t="s">
        <v>492</v>
      </c>
    </row>
    <row r="1090" spans="1:36" x14ac:dyDescent="0.45">
      <c r="A1090">
        <v>1089</v>
      </c>
      <c r="C1090" t="s">
        <v>214</v>
      </c>
      <c r="D1090" t="str">
        <f t="shared" si="16"/>
        <v>Jorge Polanco2016</v>
      </c>
      <c r="E1090" t="s">
        <v>1395</v>
      </c>
      <c r="F1090">
        <v>2016</v>
      </c>
      <c r="G1090">
        <v>56</v>
      </c>
      <c r="H1090">
        <v>238</v>
      </c>
      <c r="I1090">
        <v>270</v>
      </c>
      <c r="J1090">
        <v>54</v>
      </c>
      <c r="K1090">
        <v>219</v>
      </c>
      <c r="L1090">
        <v>20</v>
      </c>
      <c r="M1090">
        <v>63</v>
      </c>
      <c r="N1090">
        <v>12</v>
      </c>
      <c r="O1090">
        <v>4</v>
      </c>
      <c r="P1090">
        <v>3</v>
      </c>
      <c r="Q1090">
        <v>23</v>
      </c>
      <c r="R1090">
        <v>3</v>
      </c>
      <c r="S1090">
        <v>3</v>
      </c>
      <c r="T1090">
        <v>13</v>
      </c>
      <c r="U1090">
        <v>43</v>
      </c>
      <c r="V1090">
        <v>0.28799999999999998</v>
      </c>
      <c r="W1090">
        <v>0.33100000000000002</v>
      </c>
      <c r="X1090">
        <v>0.42</v>
      </c>
      <c r="Y1090">
        <v>0.751</v>
      </c>
      <c r="Z1090">
        <v>92</v>
      </c>
      <c r="AA1090">
        <v>2</v>
      </c>
      <c r="AB1090">
        <v>2</v>
      </c>
      <c r="AC1090">
        <v>2</v>
      </c>
      <c r="AD1090">
        <v>2</v>
      </c>
      <c r="AE1090">
        <v>0</v>
      </c>
      <c r="AF1090">
        <v>1</v>
      </c>
      <c r="AG1090">
        <v>0.34300000000000003</v>
      </c>
      <c r="AH1090">
        <v>99</v>
      </c>
      <c r="AI1090">
        <v>105</v>
      </c>
      <c r="AJ1090" t="s">
        <v>215</v>
      </c>
    </row>
    <row r="1091" spans="1:36" x14ac:dyDescent="0.45">
      <c r="A1091">
        <v>1090</v>
      </c>
      <c r="C1091" t="s">
        <v>507</v>
      </c>
      <c r="D1091" t="str">
        <f t="shared" ref="D1091:D1154" si="17">_xlfn.CONCAT(C1091, F1091)</f>
        <v>José Reyes2017</v>
      </c>
      <c r="E1091" t="s">
        <v>1395</v>
      </c>
      <c r="F1091">
        <v>2017</v>
      </c>
      <c r="G1091">
        <v>62</v>
      </c>
      <c r="H1091">
        <v>238</v>
      </c>
      <c r="I1091">
        <v>561</v>
      </c>
      <c r="J1091">
        <v>53</v>
      </c>
      <c r="K1091">
        <v>212</v>
      </c>
      <c r="L1091">
        <v>39</v>
      </c>
      <c r="M1091">
        <v>61</v>
      </c>
      <c r="N1091">
        <v>12</v>
      </c>
      <c r="O1091">
        <v>3</v>
      </c>
      <c r="P1091">
        <v>7</v>
      </c>
      <c r="Q1091">
        <v>29</v>
      </c>
      <c r="R1091">
        <v>14</v>
      </c>
      <c r="S1091">
        <v>4</v>
      </c>
      <c r="T1091">
        <v>22</v>
      </c>
      <c r="U1091">
        <v>39</v>
      </c>
      <c r="V1091">
        <v>0.28799999999999998</v>
      </c>
      <c r="W1091">
        <v>0.35599999999999998</v>
      </c>
      <c r="X1091">
        <v>0.47199999999999998</v>
      </c>
      <c r="Y1091">
        <v>0.82799999999999996</v>
      </c>
      <c r="Z1091">
        <v>100</v>
      </c>
      <c r="AA1091">
        <v>1</v>
      </c>
      <c r="AB1091">
        <v>1</v>
      </c>
      <c r="AC1091">
        <v>2</v>
      </c>
      <c r="AD1091">
        <v>1</v>
      </c>
      <c r="AE1091">
        <v>0</v>
      </c>
      <c r="AF1091">
        <v>1</v>
      </c>
      <c r="AG1091">
        <v>0.32300000000000001</v>
      </c>
      <c r="AH1091">
        <v>127</v>
      </c>
      <c r="AI1091">
        <v>120</v>
      </c>
      <c r="AJ1091" t="s">
        <v>508</v>
      </c>
    </row>
    <row r="1092" spans="1:36" x14ac:dyDescent="0.45">
      <c r="A1092">
        <v>1091</v>
      </c>
      <c r="C1092" t="s">
        <v>126</v>
      </c>
      <c r="D1092" t="str">
        <f t="shared" si="17"/>
        <v>Anthony Rizzo2019</v>
      </c>
      <c r="E1092" t="s">
        <v>1395</v>
      </c>
      <c r="F1092">
        <v>2019</v>
      </c>
      <c r="G1092">
        <v>60</v>
      </c>
      <c r="H1092">
        <v>238</v>
      </c>
      <c r="I1092">
        <v>613</v>
      </c>
      <c r="J1092">
        <v>59</v>
      </c>
      <c r="K1092">
        <v>196</v>
      </c>
      <c r="L1092">
        <v>32</v>
      </c>
      <c r="M1092">
        <v>64</v>
      </c>
      <c r="N1092">
        <v>12</v>
      </c>
      <c r="O1092">
        <v>1</v>
      </c>
      <c r="P1092">
        <v>8</v>
      </c>
      <c r="Q1092">
        <v>36</v>
      </c>
      <c r="R1092">
        <v>2</v>
      </c>
      <c r="S1092">
        <v>0</v>
      </c>
      <c r="T1092">
        <v>27</v>
      </c>
      <c r="U1092">
        <v>31</v>
      </c>
      <c r="V1092">
        <v>0.32700000000000001</v>
      </c>
      <c r="W1092">
        <v>0.437</v>
      </c>
      <c r="X1092">
        <v>0.52</v>
      </c>
      <c r="Y1092">
        <v>0.95699999999999996</v>
      </c>
      <c r="Z1092">
        <v>102</v>
      </c>
      <c r="AA1092">
        <v>3</v>
      </c>
      <c r="AB1092">
        <v>13</v>
      </c>
      <c r="AC1092">
        <v>0</v>
      </c>
      <c r="AD1092">
        <v>2</v>
      </c>
      <c r="AE1092">
        <v>0</v>
      </c>
      <c r="AF1092">
        <v>1</v>
      </c>
      <c r="AG1092">
        <v>0.35199999999999998</v>
      </c>
      <c r="AH1092">
        <v>108</v>
      </c>
      <c r="AI1092">
        <v>154</v>
      </c>
      <c r="AJ1092" t="s">
        <v>127</v>
      </c>
    </row>
    <row r="1093" spans="1:36" x14ac:dyDescent="0.45">
      <c r="A1093">
        <v>1092</v>
      </c>
      <c r="C1093" t="s">
        <v>627</v>
      </c>
      <c r="D1093" t="str">
        <f t="shared" si="17"/>
        <v>Miguel Sanó2016</v>
      </c>
      <c r="E1093" t="s">
        <v>1395</v>
      </c>
      <c r="F1093">
        <v>2016</v>
      </c>
      <c r="G1093">
        <v>56</v>
      </c>
      <c r="H1093">
        <v>238</v>
      </c>
      <c r="I1093">
        <v>495</v>
      </c>
      <c r="J1093">
        <v>55</v>
      </c>
      <c r="K1093">
        <v>219</v>
      </c>
      <c r="L1093">
        <v>23</v>
      </c>
      <c r="M1093">
        <v>50</v>
      </c>
      <c r="N1093">
        <v>14</v>
      </c>
      <c r="O1093">
        <v>1</v>
      </c>
      <c r="P1093">
        <v>11</v>
      </c>
      <c r="Q1093">
        <v>30</v>
      </c>
      <c r="R1093">
        <v>0</v>
      </c>
      <c r="S1093">
        <v>0</v>
      </c>
      <c r="T1093">
        <v>18</v>
      </c>
      <c r="U1093">
        <v>93</v>
      </c>
      <c r="V1093">
        <v>0.22800000000000001</v>
      </c>
      <c r="W1093">
        <v>0.28599999999999998</v>
      </c>
      <c r="X1093">
        <v>0.45200000000000001</v>
      </c>
      <c r="Y1093">
        <v>0.73799999999999999</v>
      </c>
      <c r="Z1093">
        <v>99</v>
      </c>
      <c r="AA1093">
        <v>3</v>
      </c>
      <c r="AB1093">
        <v>0</v>
      </c>
      <c r="AC1093">
        <v>0</v>
      </c>
      <c r="AD1093">
        <v>1</v>
      </c>
      <c r="AE1093">
        <v>0</v>
      </c>
      <c r="AF1093">
        <v>3</v>
      </c>
      <c r="AG1093">
        <v>0.33600000000000002</v>
      </c>
      <c r="AH1093">
        <v>88</v>
      </c>
      <c r="AI1093">
        <v>98</v>
      </c>
      <c r="AJ1093" t="s">
        <v>628</v>
      </c>
    </row>
    <row r="1094" spans="1:36" x14ac:dyDescent="0.45">
      <c r="A1094">
        <v>1093</v>
      </c>
      <c r="C1094" t="s">
        <v>607</v>
      </c>
      <c r="D1094" t="str">
        <f t="shared" si="17"/>
        <v>Dominic Smith2023</v>
      </c>
      <c r="E1094" t="s">
        <v>1395</v>
      </c>
      <c r="F1094">
        <v>2023</v>
      </c>
      <c r="G1094">
        <v>67</v>
      </c>
      <c r="H1094">
        <v>238</v>
      </c>
      <c r="I1094">
        <v>586</v>
      </c>
      <c r="J1094">
        <v>58</v>
      </c>
      <c r="K1094">
        <v>212</v>
      </c>
      <c r="L1094">
        <v>23</v>
      </c>
      <c r="M1094">
        <v>52</v>
      </c>
      <c r="N1094">
        <v>13</v>
      </c>
      <c r="O1094">
        <v>0</v>
      </c>
      <c r="P1094">
        <v>7</v>
      </c>
      <c r="Q1094">
        <v>26</v>
      </c>
      <c r="R1094">
        <v>1</v>
      </c>
      <c r="S1094">
        <v>1</v>
      </c>
      <c r="T1094">
        <v>21</v>
      </c>
      <c r="U1094">
        <v>38</v>
      </c>
      <c r="V1094">
        <v>0.245</v>
      </c>
      <c r="W1094">
        <v>0.32400000000000001</v>
      </c>
      <c r="X1094">
        <v>0.40600000000000003</v>
      </c>
      <c r="Y1094">
        <v>0.72899999999999998</v>
      </c>
      <c r="Z1094">
        <v>86</v>
      </c>
      <c r="AA1094">
        <v>2</v>
      </c>
      <c r="AB1094">
        <v>4</v>
      </c>
      <c r="AC1094">
        <v>0</v>
      </c>
      <c r="AD1094">
        <v>1</v>
      </c>
      <c r="AE1094">
        <v>1</v>
      </c>
      <c r="AF1094">
        <v>2</v>
      </c>
      <c r="AG1094">
        <v>0.26800000000000002</v>
      </c>
      <c r="AH1094">
        <v>110</v>
      </c>
      <c r="AI1094">
        <v>98</v>
      </c>
      <c r="AJ1094" t="s">
        <v>608</v>
      </c>
    </row>
    <row r="1095" spans="1:36" x14ac:dyDescent="0.45">
      <c r="A1095">
        <v>1094</v>
      </c>
      <c r="C1095" t="s">
        <v>216</v>
      </c>
      <c r="D1095" t="str">
        <f t="shared" si="17"/>
        <v>Chase Utley2016</v>
      </c>
      <c r="E1095" t="s">
        <v>1395</v>
      </c>
      <c r="F1095">
        <v>2016</v>
      </c>
      <c r="G1095">
        <v>61</v>
      </c>
      <c r="H1095">
        <v>238</v>
      </c>
      <c r="I1095">
        <v>565</v>
      </c>
      <c r="J1095">
        <v>50</v>
      </c>
      <c r="K1095">
        <v>223</v>
      </c>
      <c r="L1095">
        <v>36</v>
      </c>
      <c r="M1095">
        <v>53</v>
      </c>
      <c r="N1095">
        <v>12</v>
      </c>
      <c r="O1095">
        <v>1</v>
      </c>
      <c r="P1095">
        <v>9</v>
      </c>
      <c r="Q1095">
        <v>25</v>
      </c>
      <c r="R1095">
        <v>1</v>
      </c>
      <c r="S1095">
        <v>0</v>
      </c>
      <c r="T1095">
        <v>11</v>
      </c>
      <c r="U1095">
        <v>54</v>
      </c>
      <c r="V1095">
        <v>0.23799999999999999</v>
      </c>
      <c r="W1095">
        <v>0.28299999999999997</v>
      </c>
      <c r="X1095">
        <v>0.42199999999999999</v>
      </c>
      <c r="Y1095">
        <v>0.70399999999999996</v>
      </c>
      <c r="Z1095">
        <v>94</v>
      </c>
      <c r="AA1095">
        <v>0</v>
      </c>
      <c r="AB1095">
        <v>3</v>
      </c>
      <c r="AC1095">
        <v>1</v>
      </c>
      <c r="AD1095">
        <v>0</v>
      </c>
      <c r="AE1095">
        <v>0</v>
      </c>
      <c r="AF1095">
        <v>2</v>
      </c>
      <c r="AG1095">
        <v>0.27500000000000002</v>
      </c>
      <c r="AH1095">
        <v>95</v>
      </c>
      <c r="AI1095">
        <v>90</v>
      </c>
      <c r="AJ1095" t="s">
        <v>217</v>
      </c>
    </row>
    <row r="1096" spans="1:36" x14ac:dyDescent="0.45">
      <c r="A1096">
        <v>1095</v>
      </c>
      <c r="C1096" t="s">
        <v>493</v>
      </c>
      <c r="D1096" t="str">
        <f t="shared" si="17"/>
        <v>Tim Anderson2019</v>
      </c>
      <c r="E1096" t="s">
        <v>1395</v>
      </c>
      <c r="F1096">
        <v>2019</v>
      </c>
      <c r="G1096">
        <v>53</v>
      </c>
      <c r="H1096">
        <v>237</v>
      </c>
      <c r="I1096">
        <v>518</v>
      </c>
      <c r="J1096">
        <v>53</v>
      </c>
      <c r="K1096">
        <v>227</v>
      </c>
      <c r="L1096">
        <v>42</v>
      </c>
      <c r="M1096">
        <v>81</v>
      </c>
      <c r="N1096">
        <v>18</v>
      </c>
      <c r="O1096">
        <v>0</v>
      </c>
      <c r="P1096">
        <v>7</v>
      </c>
      <c r="Q1096">
        <v>19</v>
      </c>
      <c r="R1096">
        <v>2</v>
      </c>
      <c r="S1096">
        <v>1</v>
      </c>
      <c r="T1096">
        <v>8</v>
      </c>
      <c r="U1096">
        <v>50</v>
      </c>
      <c r="V1096">
        <v>0.35699999999999998</v>
      </c>
      <c r="W1096">
        <v>0.376</v>
      </c>
      <c r="X1096">
        <v>0.52900000000000003</v>
      </c>
      <c r="Y1096">
        <v>0.90400000000000003</v>
      </c>
      <c r="Z1096">
        <v>120</v>
      </c>
      <c r="AA1096">
        <v>6</v>
      </c>
      <c r="AB1096">
        <v>0</v>
      </c>
      <c r="AC1096">
        <v>0</v>
      </c>
      <c r="AD1096">
        <v>2</v>
      </c>
      <c r="AE1096">
        <v>0</v>
      </c>
      <c r="AF1096">
        <v>1</v>
      </c>
      <c r="AG1096">
        <v>0.43</v>
      </c>
      <c r="AH1096">
        <v>110</v>
      </c>
      <c r="AI1096">
        <v>137</v>
      </c>
      <c r="AJ1096" t="s">
        <v>494</v>
      </c>
    </row>
    <row r="1097" spans="1:36" x14ac:dyDescent="0.45">
      <c r="A1097">
        <v>1096</v>
      </c>
      <c r="C1097" t="s">
        <v>747</v>
      </c>
      <c r="D1097" t="str">
        <f t="shared" si="17"/>
        <v>David Dahl2016</v>
      </c>
      <c r="E1097" t="s">
        <v>1395</v>
      </c>
      <c r="F1097">
        <v>2016</v>
      </c>
      <c r="G1097">
        <v>63</v>
      </c>
      <c r="H1097">
        <v>237</v>
      </c>
      <c r="I1097">
        <v>237</v>
      </c>
      <c r="J1097">
        <v>52</v>
      </c>
      <c r="K1097">
        <v>222</v>
      </c>
      <c r="L1097">
        <v>42</v>
      </c>
      <c r="M1097">
        <v>70</v>
      </c>
      <c r="N1097">
        <v>12</v>
      </c>
      <c r="O1097">
        <v>4</v>
      </c>
      <c r="P1097">
        <v>7</v>
      </c>
      <c r="Q1097">
        <v>24</v>
      </c>
      <c r="R1097">
        <v>5</v>
      </c>
      <c r="S1097">
        <v>0</v>
      </c>
      <c r="T1097">
        <v>15</v>
      </c>
      <c r="U1097">
        <v>59</v>
      </c>
      <c r="V1097">
        <v>0.315</v>
      </c>
      <c r="W1097">
        <v>0.35899999999999999</v>
      </c>
      <c r="X1097">
        <v>0.5</v>
      </c>
      <c r="Y1097">
        <v>0.85899999999999999</v>
      </c>
      <c r="Z1097">
        <v>111</v>
      </c>
      <c r="AA1097">
        <v>3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0.40400000000000003</v>
      </c>
      <c r="AH1097">
        <v>100</v>
      </c>
      <c r="AI1097">
        <v>133</v>
      </c>
      <c r="AJ1097" t="s">
        <v>748</v>
      </c>
    </row>
    <row r="1098" spans="1:36" x14ac:dyDescent="0.45">
      <c r="A1098">
        <v>1097</v>
      </c>
      <c r="C1098" t="s">
        <v>346</v>
      </c>
      <c r="D1098" t="str">
        <f t="shared" si="17"/>
        <v>Rafael Devers2022</v>
      </c>
      <c r="E1098" t="s">
        <v>1395</v>
      </c>
      <c r="F1098">
        <v>2022</v>
      </c>
      <c r="G1098">
        <v>55</v>
      </c>
      <c r="H1098">
        <v>237</v>
      </c>
      <c r="I1098">
        <v>614</v>
      </c>
      <c r="J1098">
        <v>55</v>
      </c>
      <c r="K1098">
        <v>209</v>
      </c>
      <c r="L1098">
        <v>22</v>
      </c>
      <c r="M1098">
        <v>52</v>
      </c>
      <c r="N1098">
        <v>14</v>
      </c>
      <c r="O1098">
        <v>0</v>
      </c>
      <c r="P1098">
        <v>5</v>
      </c>
      <c r="Q1098">
        <v>33</v>
      </c>
      <c r="R1098">
        <v>1</v>
      </c>
      <c r="S1098">
        <v>0</v>
      </c>
      <c r="T1098">
        <v>24</v>
      </c>
      <c r="U1098">
        <v>46</v>
      </c>
      <c r="V1098">
        <v>0.249</v>
      </c>
      <c r="W1098">
        <v>0.32500000000000001</v>
      </c>
      <c r="X1098">
        <v>0.38800000000000001</v>
      </c>
      <c r="Y1098">
        <v>0.71299999999999997</v>
      </c>
      <c r="Z1098">
        <v>81</v>
      </c>
      <c r="AA1098">
        <v>8</v>
      </c>
      <c r="AB1098">
        <v>1</v>
      </c>
      <c r="AC1098">
        <v>0</v>
      </c>
      <c r="AD1098">
        <v>3</v>
      </c>
      <c r="AE1098">
        <v>5</v>
      </c>
      <c r="AF1098">
        <v>2</v>
      </c>
      <c r="AG1098">
        <v>0.29199999999999998</v>
      </c>
      <c r="AH1098">
        <v>65</v>
      </c>
      <c r="AI1098">
        <v>103</v>
      </c>
      <c r="AJ1098" t="s">
        <v>347</v>
      </c>
    </row>
    <row r="1099" spans="1:36" x14ac:dyDescent="0.45">
      <c r="A1099">
        <v>1098</v>
      </c>
      <c r="C1099" t="s">
        <v>711</v>
      </c>
      <c r="D1099" t="str">
        <f t="shared" si="17"/>
        <v>Avisaíl García2018</v>
      </c>
      <c r="E1099" t="s">
        <v>1395</v>
      </c>
      <c r="F1099">
        <v>2018</v>
      </c>
      <c r="G1099">
        <v>58</v>
      </c>
      <c r="H1099">
        <v>237</v>
      </c>
      <c r="I1099">
        <v>385</v>
      </c>
      <c r="J1099">
        <v>57</v>
      </c>
      <c r="K1099">
        <v>214</v>
      </c>
      <c r="L1099">
        <v>26</v>
      </c>
      <c r="M1099">
        <v>44</v>
      </c>
      <c r="N1099">
        <v>5</v>
      </c>
      <c r="O1099">
        <v>0</v>
      </c>
      <c r="P1099">
        <v>10</v>
      </c>
      <c r="Q1099">
        <v>32</v>
      </c>
      <c r="R1099">
        <v>3</v>
      </c>
      <c r="S1099">
        <v>0</v>
      </c>
      <c r="T1099">
        <v>18</v>
      </c>
      <c r="U1099">
        <v>68</v>
      </c>
      <c r="V1099">
        <v>0.20599999999999999</v>
      </c>
      <c r="W1099">
        <v>0.27</v>
      </c>
      <c r="X1099">
        <v>0.36899999999999999</v>
      </c>
      <c r="Y1099">
        <v>0.63900000000000001</v>
      </c>
      <c r="Z1099">
        <v>79</v>
      </c>
      <c r="AA1099">
        <v>5</v>
      </c>
      <c r="AB1099">
        <v>2</v>
      </c>
      <c r="AC1099">
        <v>0</v>
      </c>
      <c r="AD1099">
        <v>3</v>
      </c>
      <c r="AE1099">
        <v>2</v>
      </c>
      <c r="AF1099">
        <v>5</v>
      </c>
      <c r="AG1099">
        <v>0.245</v>
      </c>
      <c r="AH1099">
        <v>80</v>
      </c>
      <c r="AI1099">
        <v>75</v>
      </c>
      <c r="AJ1099" t="s">
        <v>712</v>
      </c>
    </row>
    <row r="1100" spans="1:36" x14ac:dyDescent="0.45">
      <c r="A1100">
        <v>1099</v>
      </c>
      <c r="C1100" t="s">
        <v>573</v>
      </c>
      <c r="D1100" t="str">
        <f t="shared" si="17"/>
        <v>Chase Headley2014</v>
      </c>
      <c r="E1100" t="s">
        <v>1395</v>
      </c>
      <c r="F1100">
        <v>2014</v>
      </c>
      <c r="G1100">
        <v>61</v>
      </c>
      <c r="H1100">
        <v>237</v>
      </c>
      <c r="I1100">
        <v>531</v>
      </c>
      <c r="J1100">
        <v>59</v>
      </c>
      <c r="K1100">
        <v>204</v>
      </c>
      <c r="L1100">
        <v>29</v>
      </c>
      <c r="M1100">
        <v>54</v>
      </c>
      <c r="N1100">
        <v>10</v>
      </c>
      <c r="O1100">
        <v>0</v>
      </c>
      <c r="P1100">
        <v>6</v>
      </c>
      <c r="Q1100">
        <v>20</v>
      </c>
      <c r="R1100">
        <v>3</v>
      </c>
      <c r="S1100">
        <v>2</v>
      </c>
      <c r="T1100">
        <v>29</v>
      </c>
      <c r="U1100">
        <v>52</v>
      </c>
      <c r="V1100">
        <v>0.26500000000000001</v>
      </c>
      <c r="W1100">
        <v>0.36699999999999999</v>
      </c>
      <c r="X1100">
        <v>0.40200000000000002</v>
      </c>
      <c r="Y1100">
        <v>0.76900000000000002</v>
      </c>
      <c r="Z1100">
        <v>82</v>
      </c>
      <c r="AA1100">
        <v>6</v>
      </c>
      <c r="AB1100">
        <v>4</v>
      </c>
      <c r="AC1100">
        <v>0</v>
      </c>
      <c r="AD1100">
        <v>0</v>
      </c>
      <c r="AE1100">
        <v>1</v>
      </c>
      <c r="AF1100">
        <v>1</v>
      </c>
      <c r="AG1100">
        <v>0.32900000000000001</v>
      </c>
      <c r="AH1100">
        <v>120</v>
      </c>
      <c r="AI1100">
        <v>124</v>
      </c>
      <c r="AJ1100" t="s">
        <v>574</v>
      </c>
    </row>
    <row r="1101" spans="1:36" x14ac:dyDescent="0.45">
      <c r="A1101">
        <v>1100</v>
      </c>
      <c r="C1101" t="s">
        <v>100</v>
      </c>
      <c r="D1101" t="str">
        <f t="shared" si="17"/>
        <v>Jon Jay2017</v>
      </c>
      <c r="E1101" t="s">
        <v>1395</v>
      </c>
      <c r="F1101">
        <v>2017</v>
      </c>
      <c r="G1101">
        <v>66</v>
      </c>
      <c r="H1101">
        <v>237</v>
      </c>
      <c r="I1101">
        <v>433</v>
      </c>
      <c r="J1101">
        <v>49</v>
      </c>
      <c r="K1101">
        <v>209</v>
      </c>
      <c r="L1101">
        <v>37</v>
      </c>
      <c r="M1101">
        <v>61</v>
      </c>
      <c r="N1101">
        <v>9</v>
      </c>
      <c r="O1101">
        <v>2</v>
      </c>
      <c r="P1101">
        <v>0</v>
      </c>
      <c r="Q1101">
        <v>16</v>
      </c>
      <c r="R1101">
        <v>5</v>
      </c>
      <c r="S1101">
        <v>2</v>
      </c>
      <c r="T1101">
        <v>19</v>
      </c>
      <c r="U1101">
        <v>41</v>
      </c>
      <c r="V1101">
        <v>0.29199999999999998</v>
      </c>
      <c r="W1101">
        <v>0.36599999999999999</v>
      </c>
      <c r="X1101">
        <v>0.35399999999999998</v>
      </c>
      <c r="Y1101">
        <v>0.72</v>
      </c>
      <c r="Z1101">
        <v>74</v>
      </c>
      <c r="AA1101">
        <v>2</v>
      </c>
      <c r="AB1101">
        <v>6</v>
      </c>
      <c r="AC1101">
        <v>2</v>
      </c>
      <c r="AD1101">
        <v>1</v>
      </c>
      <c r="AE1101">
        <v>1</v>
      </c>
      <c r="AF1101">
        <v>2</v>
      </c>
      <c r="AG1101">
        <v>0.36099999999999999</v>
      </c>
      <c r="AH1101">
        <v>92</v>
      </c>
      <c r="AI1101">
        <v>96</v>
      </c>
      <c r="AJ1101" t="s">
        <v>101</v>
      </c>
    </row>
    <row r="1102" spans="1:36" x14ac:dyDescent="0.45">
      <c r="A1102">
        <v>1101</v>
      </c>
      <c r="C1102" t="s">
        <v>1031</v>
      </c>
      <c r="D1102" t="str">
        <f t="shared" si="17"/>
        <v>Zach McKinstry2023</v>
      </c>
      <c r="E1102" t="s">
        <v>1395</v>
      </c>
      <c r="F1102">
        <v>2023</v>
      </c>
      <c r="G1102">
        <v>67</v>
      </c>
      <c r="H1102">
        <v>237</v>
      </c>
      <c r="I1102">
        <v>518</v>
      </c>
      <c r="J1102">
        <v>55</v>
      </c>
      <c r="K1102">
        <v>217</v>
      </c>
      <c r="L1102">
        <v>24</v>
      </c>
      <c r="M1102">
        <v>46</v>
      </c>
      <c r="N1102">
        <v>11</v>
      </c>
      <c r="O1102">
        <v>3</v>
      </c>
      <c r="P1102">
        <v>3</v>
      </c>
      <c r="Q1102">
        <v>13</v>
      </c>
      <c r="R1102">
        <v>5</v>
      </c>
      <c r="S1102">
        <v>5</v>
      </c>
      <c r="T1102">
        <v>16</v>
      </c>
      <c r="U1102">
        <v>58</v>
      </c>
      <c r="V1102">
        <v>0.21199999999999999</v>
      </c>
      <c r="W1102">
        <v>0.27400000000000002</v>
      </c>
      <c r="X1102">
        <v>0.33200000000000002</v>
      </c>
      <c r="Y1102">
        <v>0.60599999999999998</v>
      </c>
      <c r="Z1102">
        <v>72</v>
      </c>
      <c r="AA1102">
        <v>2</v>
      </c>
      <c r="AB1102">
        <v>3</v>
      </c>
      <c r="AC1102">
        <v>0</v>
      </c>
      <c r="AD1102">
        <v>1</v>
      </c>
      <c r="AE1102">
        <v>0</v>
      </c>
      <c r="AF1102">
        <v>3</v>
      </c>
      <c r="AG1102">
        <v>0.27400000000000002</v>
      </c>
      <c r="AH1102">
        <v>85</v>
      </c>
      <c r="AI1102">
        <v>65</v>
      </c>
      <c r="AJ1102" t="s">
        <v>1032</v>
      </c>
    </row>
    <row r="1103" spans="1:36" x14ac:dyDescent="0.45">
      <c r="A1103">
        <v>1102</v>
      </c>
      <c r="C1103" t="s">
        <v>86</v>
      </c>
      <c r="D1103" t="str">
        <f t="shared" si="17"/>
        <v>Daniel Murphy2017</v>
      </c>
      <c r="E1103" t="s">
        <v>1395</v>
      </c>
      <c r="F1103">
        <v>2017</v>
      </c>
      <c r="G1103">
        <v>62</v>
      </c>
      <c r="H1103">
        <v>237</v>
      </c>
      <c r="I1103">
        <v>593</v>
      </c>
      <c r="J1103">
        <v>56</v>
      </c>
      <c r="K1103">
        <v>209</v>
      </c>
      <c r="L1103">
        <v>37</v>
      </c>
      <c r="M1103">
        <v>61</v>
      </c>
      <c r="N1103">
        <v>14</v>
      </c>
      <c r="O1103">
        <v>1</v>
      </c>
      <c r="P1103">
        <v>9</v>
      </c>
      <c r="Q1103">
        <v>29</v>
      </c>
      <c r="R1103">
        <v>1</v>
      </c>
      <c r="S1103">
        <v>0</v>
      </c>
      <c r="T1103">
        <v>25</v>
      </c>
      <c r="U1103">
        <v>44</v>
      </c>
      <c r="V1103">
        <v>0.29199999999999998</v>
      </c>
      <c r="W1103">
        <v>0.371</v>
      </c>
      <c r="X1103">
        <v>0.498</v>
      </c>
      <c r="Y1103">
        <v>0.86899999999999999</v>
      </c>
      <c r="Z1103">
        <v>104</v>
      </c>
      <c r="AA1103">
        <v>4</v>
      </c>
      <c r="AB1103">
        <v>2</v>
      </c>
      <c r="AC1103">
        <v>0</v>
      </c>
      <c r="AD1103">
        <v>1</v>
      </c>
      <c r="AE1103">
        <v>5</v>
      </c>
      <c r="AF1103">
        <v>0</v>
      </c>
      <c r="AG1103">
        <v>0.33100000000000002</v>
      </c>
      <c r="AH1103">
        <v>88</v>
      </c>
      <c r="AI1103">
        <v>131</v>
      </c>
      <c r="AJ1103" t="s">
        <v>87</v>
      </c>
    </row>
    <row r="1104" spans="1:36" x14ac:dyDescent="0.45">
      <c r="A1104">
        <v>1103</v>
      </c>
      <c r="C1104" t="s">
        <v>491</v>
      </c>
      <c r="D1104" t="str">
        <f t="shared" si="17"/>
        <v>Salvador Perez2022</v>
      </c>
      <c r="E1104" t="s">
        <v>1395</v>
      </c>
      <c r="F1104">
        <v>2022</v>
      </c>
      <c r="G1104">
        <v>57</v>
      </c>
      <c r="H1104">
        <v>237</v>
      </c>
      <c r="I1104">
        <v>473</v>
      </c>
      <c r="J1104">
        <v>57</v>
      </c>
      <c r="K1104">
        <v>222</v>
      </c>
      <c r="L1104">
        <v>23</v>
      </c>
      <c r="M1104">
        <v>66</v>
      </c>
      <c r="N1104">
        <v>10</v>
      </c>
      <c r="O1104">
        <v>0</v>
      </c>
      <c r="P1104">
        <v>12</v>
      </c>
      <c r="Q1104">
        <v>42</v>
      </c>
      <c r="R1104">
        <v>0</v>
      </c>
      <c r="S1104">
        <v>0</v>
      </c>
      <c r="T1104">
        <v>9</v>
      </c>
      <c r="U1104">
        <v>44</v>
      </c>
      <c r="V1104">
        <v>0.29699999999999999</v>
      </c>
      <c r="W1104">
        <v>0.32900000000000001</v>
      </c>
      <c r="X1104">
        <v>0.505</v>
      </c>
      <c r="Y1104">
        <v>0.83399999999999996</v>
      </c>
      <c r="Z1104">
        <v>112</v>
      </c>
      <c r="AA1104">
        <v>3</v>
      </c>
      <c r="AB1104">
        <v>3</v>
      </c>
      <c r="AC1104">
        <v>0</v>
      </c>
      <c r="AD1104">
        <v>3</v>
      </c>
      <c r="AE1104">
        <v>1</v>
      </c>
      <c r="AF1104">
        <v>3</v>
      </c>
      <c r="AG1104">
        <v>0.32</v>
      </c>
      <c r="AH1104">
        <v>121</v>
      </c>
      <c r="AI1104">
        <v>134</v>
      </c>
      <c r="AJ1104" t="s">
        <v>492</v>
      </c>
    </row>
    <row r="1105" spans="1:36" x14ac:dyDescent="0.45">
      <c r="A1105">
        <v>1104</v>
      </c>
      <c r="C1105" t="s">
        <v>975</v>
      </c>
      <c r="D1105" t="str">
        <f t="shared" si="17"/>
        <v>Jack Suwinski2023</v>
      </c>
      <c r="E1105" t="s">
        <v>1395</v>
      </c>
      <c r="F1105">
        <v>2023</v>
      </c>
      <c r="G1105">
        <v>64</v>
      </c>
      <c r="H1105">
        <v>237</v>
      </c>
      <c r="I1105">
        <v>534</v>
      </c>
      <c r="J1105">
        <v>56</v>
      </c>
      <c r="K1105">
        <v>204</v>
      </c>
      <c r="L1105">
        <v>23</v>
      </c>
      <c r="M1105">
        <v>43</v>
      </c>
      <c r="N1105">
        <v>10</v>
      </c>
      <c r="O1105">
        <v>2</v>
      </c>
      <c r="P1105">
        <v>7</v>
      </c>
      <c r="Q1105">
        <v>26</v>
      </c>
      <c r="R1105">
        <v>6</v>
      </c>
      <c r="S1105">
        <v>1</v>
      </c>
      <c r="T1105">
        <v>29</v>
      </c>
      <c r="U1105">
        <v>76</v>
      </c>
      <c r="V1105">
        <v>0.21099999999999999</v>
      </c>
      <c r="W1105">
        <v>0.312</v>
      </c>
      <c r="X1105">
        <v>0.38200000000000001</v>
      </c>
      <c r="Y1105">
        <v>0.69499999999999995</v>
      </c>
      <c r="Z1105">
        <v>78</v>
      </c>
      <c r="AA1105">
        <v>1</v>
      </c>
      <c r="AB1105">
        <v>2</v>
      </c>
      <c r="AC1105">
        <v>0</v>
      </c>
      <c r="AD1105">
        <v>2</v>
      </c>
      <c r="AE1105">
        <v>2</v>
      </c>
      <c r="AF1105">
        <v>2</v>
      </c>
      <c r="AG1105">
        <v>0.29299999999999998</v>
      </c>
      <c r="AH1105">
        <v>76</v>
      </c>
      <c r="AI1105">
        <v>88</v>
      </c>
      <c r="AJ1105" t="s">
        <v>976</v>
      </c>
    </row>
    <row r="1106" spans="1:36" x14ac:dyDescent="0.45">
      <c r="A1106">
        <v>1105</v>
      </c>
      <c r="C1106" t="s">
        <v>376</v>
      </c>
      <c r="D1106" t="str">
        <f t="shared" si="17"/>
        <v>Justin Turner2018</v>
      </c>
      <c r="E1106" t="s">
        <v>1395</v>
      </c>
      <c r="F1106">
        <v>2018</v>
      </c>
      <c r="G1106">
        <v>55</v>
      </c>
      <c r="H1106">
        <v>237</v>
      </c>
      <c r="I1106">
        <v>426</v>
      </c>
      <c r="J1106">
        <v>52</v>
      </c>
      <c r="K1106">
        <v>202</v>
      </c>
      <c r="L1106">
        <v>41</v>
      </c>
      <c r="M1106">
        <v>72</v>
      </c>
      <c r="N1106">
        <v>24</v>
      </c>
      <c r="O1106">
        <v>1</v>
      </c>
      <c r="P1106">
        <v>9</v>
      </c>
      <c r="Q1106">
        <v>33</v>
      </c>
      <c r="R1106">
        <v>1</v>
      </c>
      <c r="S1106">
        <v>0</v>
      </c>
      <c r="T1106">
        <v>26</v>
      </c>
      <c r="U1106">
        <v>34</v>
      </c>
      <c r="V1106">
        <v>0.35599999999999998</v>
      </c>
      <c r="W1106">
        <v>0.44700000000000001</v>
      </c>
      <c r="X1106">
        <v>0.61899999999999999</v>
      </c>
      <c r="Y1106">
        <v>1.0660000000000001</v>
      </c>
      <c r="Z1106">
        <v>125</v>
      </c>
      <c r="AA1106">
        <v>2</v>
      </c>
      <c r="AB1106">
        <v>8</v>
      </c>
      <c r="AC1106">
        <v>0</v>
      </c>
      <c r="AD1106">
        <v>1</v>
      </c>
      <c r="AE1106">
        <v>2</v>
      </c>
      <c r="AF1106">
        <v>3</v>
      </c>
      <c r="AG1106">
        <v>0.39400000000000002</v>
      </c>
      <c r="AH1106">
        <v>130</v>
      </c>
      <c r="AI1106">
        <v>191</v>
      </c>
      <c r="AJ1106" t="s">
        <v>377</v>
      </c>
    </row>
    <row r="1107" spans="1:36" x14ac:dyDescent="0.45">
      <c r="A1107">
        <v>1106</v>
      </c>
      <c r="C1107" t="s">
        <v>344</v>
      </c>
      <c r="D1107" t="str">
        <f t="shared" si="17"/>
        <v>Christian Yelich2021</v>
      </c>
      <c r="E1107" t="s">
        <v>1395</v>
      </c>
      <c r="F1107">
        <v>2021</v>
      </c>
      <c r="G1107">
        <v>58</v>
      </c>
      <c r="H1107">
        <v>237</v>
      </c>
      <c r="I1107">
        <v>475</v>
      </c>
      <c r="J1107">
        <v>53</v>
      </c>
      <c r="K1107">
        <v>212</v>
      </c>
      <c r="L1107">
        <v>31</v>
      </c>
      <c r="M1107">
        <v>54</v>
      </c>
      <c r="N1107">
        <v>12</v>
      </c>
      <c r="O1107">
        <v>1</v>
      </c>
      <c r="P1107">
        <v>4</v>
      </c>
      <c r="Q1107">
        <v>27</v>
      </c>
      <c r="R1107">
        <v>3</v>
      </c>
      <c r="S1107">
        <v>2</v>
      </c>
      <c r="T1107">
        <v>23</v>
      </c>
      <c r="U1107">
        <v>47</v>
      </c>
      <c r="V1107">
        <v>0.255</v>
      </c>
      <c r="W1107">
        <v>0.32500000000000001</v>
      </c>
      <c r="X1107">
        <v>0.377</v>
      </c>
      <c r="Y1107">
        <v>0.70199999999999996</v>
      </c>
      <c r="Z1107">
        <v>80</v>
      </c>
      <c r="AA1107">
        <v>2</v>
      </c>
      <c r="AB1107">
        <v>0</v>
      </c>
      <c r="AC1107">
        <v>0</v>
      </c>
      <c r="AD1107">
        <v>2</v>
      </c>
      <c r="AE1107">
        <v>1</v>
      </c>
      <c r="AF1107">
        <v>1</v>
      </c>
      <c r="AG1107">
        <v>0.307</v>
      </c>
      <c r="AH1107">
        <v>91</v>
      </c>
      <c r="AI1107">
        <v>91</v>
      </c>
      <c r="AJ1107" t="s">
        <v>345</v>
      </c>
    </row>
    <row r="1108" spans="1:36" x14ac:dyDescent="0.45">
      <c r="A1108">
        <v>1107</v>
      </c>
      <c r="C1108" t="s">
        <v>693</v>
      </c>
      <c r="D1108" t="str">
        <f t="shared" si="17"/>
        <v>Brandon Drury2016</v>
      </c>
      <c r="E1108" t="s">
        <v>1395</v>
      </c>
      <c r="F1108">
        <v>2016</v>
      </c>
      <c r="G1108">
        <v>65</v>
      </c>
      <c r="H1108">
        <v>236</v>
      </c>
      <c r="I1108">
        <v>499</v>
      </c>
      <c r="J1108">
        <v>54</v>
      </c>
      <c r="K1108">
        <v>213</v>
      </c>
      <c r="L1108">
        <v>32</v>
      </c>
      <c r="M1108">
        <v>63</v>
      </c>
      <c r="N1108">
        <v>16</v>
      </c>
      <c r="O1108">
        <v>0</v>
      </c>
      <c r="P1108">
        <v>7</v>
      </c>
      <c r="Q1108">
        <v>31</v>
      </c>
      <c r="R1108">
        <v>1</v>
      </c>
      <c r="S1108">
        <v>0</v>
      </c>
      <c r="T1108">
        <v>19</v>
      </c>
      <c r="U1108">
        <v>47</v>
      </c>
      <c r="V1108">
        <v>0.29599999999999999</v>
      </c>
      <c r="W1108">
        <v>0.35199999999999998</v>
      </c>
      <c r="X1108">
        <v>0.47</v>
      </c>
      <c r="Y1108">
        <v>0.82099999999999995</v>
      </c>
      <c r="Z1108">
        <v>100</v>
      </c>
      <c r="AA1108">
        <v>7</v>
      </c>
      <c r="AB1108">
        <v>1</v>
      </c>
      <c r="AC1108">
        <v>0</v>
      </c>
      <c r="AD1108">
        <v>3</v>
      </c>
      <c r="AE1108">
        <v>0</v>
      </c>
      <c r="AF1108">
        <v>5</v>
      </c>
      <c r="AG1108">
        <v>0.34599999999999997</v>
      </c>
      <c r="AH1108">
        <v>109</v>
      </c>
      <c r="AI1108">
        <v>123</v>
      </c>
      <c r="AJ1108" t="s">
        <v>694</v>
      </c>
    </row>
    <row r="1109" spans="1:36" x14ac:dyDescent="0.45">
      <c r="A1109">
        <v>1108</v>
      </c>
      <c r="C1109" t="s">
        <v>501</v>
      </c>
      <c r="D1109" t="str">
        <f t="shared" si="17"/>
        <v>Carlos González2017</v>
      </c>
      <c r="E1109" t="s">
        <v>1395</v>
      </c>
      <c r="F1109">
        <v>2017</v>
      </c>
      <c r="G1109">
        <v>62</v>
      </c>
      <c r="H1109">
        <v>236</v>
      </c>
      <c r="I1109">
        <v>534</v>
      </c>
      <c r="J1109">
        <v>56</v>
      </c>
      <c r="K1109">
        <v>207</v>
      </c>
      <c r="L1109">
        <v>35</v>
      </c>
      <c r="M1109">
        <v>65</v>
      </c>
      <c r="N1109">
        <v>21</v>
      </c>
      <c r="O1109">
        <v>0</v>
      </c>
      <c r="P1109">
        <v>8</v>
      </c>
      <c r="Q1109">
        <v>35</v>
      </c>
      <c r="R1109">
        <v>2</v>
      </c>
      <c r="S1109">
        <v>0</v>
      </c>
      <c r="T1109">
        <v>26</v>
      </c>
      <c r="U1109">
        <v>55</v>
      </c>
      <c r="V1109">
        <v>0.314</v>
      </c>
      <c r="W1109">
        <v>0.39</v>
      </c>
      <c r="X1109">
        <v>0.53100000000000003</v>
      </c>
      <c r="Y1109">
        <v>0.92100000000000004</v>
      </c>
      <c r="Z1109">
        <v>110</v>
      </c>
      <c r="AA1109">
        <v>7</v>
      </c>
      <c r="AB1109">
        <v>1</v>
      </c>
      <c r="AC1109">
        <v>0</v>
      </c>
      <c r="AD1109">
        <v>2</v>
      </c>
      <c r="AE1109">
        <v>0</v>
      </c>
      <c r="AF1109">
        <v>0</v>
      </c>
      <c r="AG1109">
        <v>0.39</v>
      </c>
      <c r="AH1109">
        <v>141</v>
      </c>
      <c r="AI1109">
        <v>145</v>
      </c>
      <c r="AJ1109" t="s">
        <v>502</v>
      </c>
    </row>
    <row r="1110" spans="1:36" x14ac:dyDescent="0.45">
      <c r="A1110">
        <v>1109</v>
      </c>
      <c r="C1110" t="s">
        <v>78</v>
      </c>
      <c r="D1110" t="str">
        <f t="shared" si="17"/>
        <v>Eric Hosmer2021</v>
      </c>
      <c r="E1110" t="s">
        <v>1395</v>
      </c>
      <c r="F1110">
        <v>2021</v>
      </c>
      <c r="G1110">
        <v>67</v>
      </c>
      <c r="H1110">
        <v>236</v>
      </c>
      <c r="I1110">
        <v>565</v>
      </c>
      <c r="J1110">
        <v>54</v>
      </c>
      <c r="K1110">
        <v>208</v>
      </c>
      <c r="L1110">
        <v>24</v>
      </c>
      <c r="M1110">
        <v>57</v>
      </c>
      <c r="N1110">
        <v>16</v>
      </c>
      <c r="O1110">
        <v>0</v>
      </c>
      <c r="P1110">
        <v>5</v>
      </c>
      <c r="Q1110">
        <v>24</v>
      </c>
      <c r="R1110">
        <v>1</v>
      </c>
      <c r="S1110">
        <v>2</v>
      </c>
      <c r="T1110">
        <v>26</v>
      </c>
      <c r="U1110">
        <v>48</v>
      </c>
      <c r="V1110">
        <v>0.27400000000000002</v>
      </c>
      <c r="W1110">
        <v>0.35599999999999998</v>
      </c>
      <c r="X1110">
        <v>0.42299999999999999</v>
      </c>
      <c r="Y1110">
        <v>0.77900000000000003</v>
      </c>
      <c r="Z1110">
        <v>88</v>
      </c>
      <c r="AA1110">
        <v>4</v>
      </c>
      <c r="AB1110">
        <v>1</v>
      </c>
      <c r="AC1110">
        <v>0</v>
      </c>
      <c r="AD1110">
        <v>1</v>
      </c>
      <c r="AE1110">
        <v>1</v>
      </c>
      <c r="AF1110">
        <v>1</v>
      </c>
      <c r="AG1110">
        <v>0.33300000000000002</v>
      </c>
      <c r="AH1110">
        <v>113</v>
      </c>
      <c r="AI1110">
        <v>112</v>
      </c>
      <c r="AJ1110" t="s">
        <v>79</v>
      </c>
    </row>
    <row r="1111" spans="1:36" x14ac:dyDescent="0.45">
      <c r="A1111">
        <v>1110</v>
      </c>
      <c r="C1111" t="s">
        <v>86</v>
      </c>
      <c r="D1111" t="str">
        <f t="shared" si="17"/>
        <v>Daniel Murphy2019</v>
      </c>
      <c r="E1111" t="s">
        <v>1395</v>
      </c>
      <c r="F1111">
        <v>2019</v>
      </c>
      <c r="G1111">
        <v>69</v>
      </c>
      <c r="H1111">
        <v>236</v>
      </c>
      <c r="I1111">
        <v>478</v>
      </c>
      <c r="J1111">
        <v>50</v>
      </c>
      <c r="K1111">
        <v>219</v>
      </c>
      <c r="L1111">
        <v>30</v>
      </c>
      <c r="M1111">
        <v>62</v>
      </c>
      <c r="N1111">
        <v>20</v>
      </c>
      <c r="O1111">
        <v>0</v>
      </c>
      <c r="P1111">
        <v>6</v>
      </c>
      <c r="Q1111">
        <v>34</v>
      </c>
      <c r="R1111">
        <v>0</v>
      </c>
      <c r="S1111">
        <v>1</v>
      </c>
      <c r="T1111">
        <v>13</v>
      </c>
      <c r="U1111">
        <v>38</v>
      </c>
      <c r="V1111">
        <v>0.28299999999999997</v>
      </c>
      <c r="W1111">
        <v>0.32800000000000001</v>
      </c>
      <c r="X1111">
        <v>0.45700000000000002</v>
      </c>
      <c r="Y1111">
        <v>0.78400000000000003</v>
      </c>
      <c r="Z1111">
        <v>100</v>
      </c>
      <c r="AA1111">
        <v>6</v>
      </c>
      <c r="AB1111">
        <v>2</v>
      </c>
      <c r="AC1111">
        <v>0</v>
      </c>
      <c r="AD1111">
        <v>1</v>
      </c>
      <c r="AE1111">
        <v>1</v>
      </c>
      <c r="AF1111">
        <v>2</v>
      </c>
      <c r="AG1111">
        <v>0.318</v>
      </c>
      <c r="AH1111">
        <v>101</v>
      </c>
      <c r="AI1111">
        <v>106</v>
      </c>
      <c r="AJ1111" t="s">
        <v>87</v>
      </c>
    </row>
    <row r="1112" spans="1:36" x14ac:dyDescent="0.45">
      <c r="A1112">
        <v>1111</v>
      </c>
      <c r="C1112" t="s">
        <v>348</v>
      </c>
      <c r="D1112" t="str">
        <f t="shared" si="17"/>
        <v>David Peralta2018</v>
      </c>
      <c r="E1112" t="s">
        <v>1395</v>
      </c>
      <c r="F1112">
        <v>2018</v>
      </c>
      <c r="G1112">
        <v>58</v>
      </c>
      <c r="H1112">
        <v>236</v>
      </c>
      <c r="I1112">
        <v>614</v>
      </c>
      <c r="J1112">
        <v>53</v>
      </c>
      <c r="K1112">
        <v>216</v>
      </c>
      <c r="L1112">
        <v>32</v>
      </c>
      <c r="M1112">
        <v>67</v>
      </c>
      <c r="N1112">
        <v>8</v>
      </c>
      <c r="O1112">
        <v>1</v>
      </c>
      <c r="P1112">
        <v>14</v>
      </c>
      <c r="Q1112">
        <v>34</v>
      </c>
      <c r="R1112">
        <v>2</v>
      </c>
      <c r="S1112">
        <v>0</v>
      </c>
      <c r="T1112">
        <v>19</v>
      </c>
      <c r="U1112">
        <v>43</v>
      </c>
      <c r="V1112">
        <v>0.31</v>
      </c>
      <c r="W1112">
        <v>0.36399999999999999</v>
      </c>
      <c r="X1112">
        <v>0.55100000000000005</v>
      </c>
      <c r="Y1112">
        <v>0.91500000000000004</v>
      </c>
      <c r="Z1112">
        <v>119</v>
      </c>
      <c r="AA1112">
        <v>6</v>
      </c>
      <c r="AB1112">
        <v>0</v>
      </c>
      <c r="AC1112">
        <v>0</v>
      </c>
      <c r="AD1112">
        <v>1</v>
      </c>
      <c r="AE1112">
        <v>1</v>
      </c>
      <c r="AF1112">
        <v>1</v>
      </c>
      <c r="AG1112">
        <v>0.33100000000000002</v>
      </c>
      <c r="AH1112">
        <v>110</v>
      </c>
      <c r="AI1112">
        <v>148</v>
      </c>
      <c r="AJ1112" t="s">
        <v>349</v>
      </c>
    </row>
    <row r="1113" spans="1:36" x14ac:dyDescent="0.45">
      <c r="A1113">
        <v>1112</v>
      </c>
      <c r="C1113" t="s">
        <v>1039</v>
      </c>
      <c r="D1113" t="str">
        <f t="shared" si="17"/>
        <v>Aramis Ramírez2015</v>
      </c>
      <c r="E1113" t="s">
        <v>1395</v>
      </c>
      <c r="F1113">
        <v>2015</v>
      </c>
      <c r="G1113">
        <v>61</v>
      </c>
      <c r="H1113">
        <v>236</v>
      </c>
      <c r="I1113">
        <v>516</v>
      </c>
      <c r="J1113">
        <v>55</v>
      </c>
      <c r="K1113">
        <v>214</v>
      </c>
      <c r="L1113">
        <v>22</v>
      </c>
      <c r="M1113">
        <v>56</v>
      </c>
      <c r="N1113">
        <v>14</v>
      </c>
      <c r="O1113">
        <v>1</v>
      </c>
      <c r="P1113">
        <v>7</v>
      </c>
      <c r="Q1113">
        <v>36</v>
      </c>
      <c r="R1113">
        <v>0</v>
      </c>
      <c r="S1113">
        <v>0</v>
      </c>
      <c r="T1113">
        <v>17</v>
      </c>
      <c r="U1113">
        <v>27</v>
      </c>
      <c r="V1113">
        <v>0.26200000000000001</v>
      </c>
      <c r="W1113">
        <v>0.318</v>
      </c>
      <c r="X1113">
        <v>0.435</v>
      </c>
      <c r="Y1113">
        <v>0.752</v>
      </c>
      <c r="Z1113">
        <v>93</v>
      </c>
      <c r="AA1113">
        <v>12</v>
      </c>
      <c r="AB1113">
        <v>2</v>
      </c>
      <c r="AC1113">
        <v>0</v>
      </c>
      <c r="AD1113">
        <v>3</v>
      </c>
      <c r="AE1113">
        <v>1</v>
      </c>
      <c r="AF1113">
        <v>0</v>
      </c>
      <c r="AG1113">
        <v>0.26800000000000002</v>
      </c>
      <c r="AH1113">
        <v>110</v>
      </c>
      <c r="AI1113">
        <v>104</v>
      </c>
      <c r="AJ1113" t="s">
        <v>1040</v>
      </c>
    </row>
    <row r="1114" spans="1:36" x14ac:dyDescent="0.45">
      <c r="A1114">
        <v>1113</v>
      </c>
      <c r="C1114" t="s">
        <v>857</v>
      </c>
      <c r="D1114" t="str">
        <f t="shared" si="17"/>
        <v>Colby Rasmus2015</v>
      </c>
      <c r="E1114" t="s">
        <v>1395</v>
      </c>
      <c r="F1114">
        <v>2015</v>
      </c>
      <c r="G1114">
        <v>65</v>
      </c>
      <c r="H1114">
        <v>236</v>
      </c>
      <c r="I1114">
        <v>485</v>
      </c>
      <c r="J1114">
        <v>55</v>
      </c>
      <c r="K1114">
        <v>208</v>
      </c>
      <c r="L1114">
        <v>36</v>
      </c>
      <c r="M1114">
        <v>50</v>
      </c>
      <c r="N1114">
        <v>8</v>
      </c>
      <c r="O1114">
        <v>1</v>
      </c>
      <c r="P1114">
        <v>14</v>
      </c>
      <c r="Q1114">
        <v>32</v>
      </c>
      <c r="R1114">
        <v>1</v>
      </c>
      <c r="S1114">
        <v>0</v>
      </c>
      <c r="T1114">
        <v>25</v>
      </c>
      <c r="U1114">
        <v>69</v>
      </c>
      <c r="V1114">
        <v>0.24</v>
      </c>
      <c r="W1114">
        <v>0.32300000000000001</v>
      </c>
      <c r="X1114">
        <v>0.49</v>
      </c>
      <c r="Y1114">
        <v>0.81399999999999995</v>
      </c>
      <c r="Z1114">
        <v>102</v>
      </c>
      <c r="AA1114">
        <v>3</v>
      </c>
      <c r="AB1114">
        <v>1</v>
      </c>
      <c r="AC1114">
        <v>1</v>
      </c>
      <c r="AD1114">
        <v>1</v>
      </c>
      <c r="AE1114">
        <v>0</v>
      </c>
      <c r="AF1114">
        <v>1</v>
      </c>
      <c r="AG1114">
        <v>0.28599999999999998</v>
      </c>
      <c r="AH1114">
        <v>106</v>
      </c>
      <c r="AI1114">
        <v>119</v>
      </c>
      <c r="AJ1114" t="s">
        <v>858</v>
      </c>
    </row>
    <row r="1115" spans="1:36" x14ac:dyDescent="0.45">
      <c r="A1115">
        <v>1114</v>
      </c>
      <c r="C1115" t="s">
        <v>234</v>
      </c>
      <c r="D1115" t="str">
        <f t="shared" si="17"/>
        <v>Eugenio Suárez2022</v>
      </c>
      <c r="E1115" t="s">
        <v>1395</v>
      </c>
      <c r="F1115">
        <v>2022</v>
      </c>
      <c r="G1115">
        <v>58</v>
      </c>
      <c r="H1115">
        <v>236</v>
      </c>
      <c r="I1115">
        <v>629</v>
      </c>
      <c r="J1115">
        <v>56</v>
      </c>
      <c r="K1115">
        <v>204</v>
      </c>
      <c r="L1115">
        <v>32</v>
      </c>
      <c r="M1115">
        <v>47</v>
      </c>
      <c r="N1115">
        <v>6</v>
      </c>
      <c r="O1115">
        <v>1</v>
      </c>
      <c r="P1115">
        <v>15</v>
      </c>
      <c r="Q1115">
        <v>37</v>
      </c>
      <c r="R1115">
        <v>0</v>
      </c>
      <c r="S1115">
        <v>0</v>
      </c>
      <c r="T1115">
        <v>27</v>
      </c>
      <c r="U1115">
        <v>72</v>
      </c>
      <c r="V1115">
        <v>0.23</v>
      </c>
      <c r="W1115">
        <v>0.32600000000000001</v>
      </c>
      <c r="X1115">
        <v>0.49</v>
      </c>
      <c r="Y1115">
        <v>0.81699999999999995</v>
      </c>
      <c r="Z1115">
        <v>100</v>
      </c>
      <c r="AA1115">
        <v>5</v>
      </c>
      <c r="AB1115">
        <v>3</v>
      </c>
      <c r="AC1115">
        <v>0</v>
      </c>
      <c r="AD1115">
        <v>2</v>
      </c>
      <c r="AE1115">
        <v>0</v>
      </c>
      <c r="AF1115">
        <v>2</v>
      </c>
      <c r="AG1115">
        <v>0.26900000000000002</v>
      </c>
      <c r="AH1115">
        <v>105</v>
      </c>
      <c r="AI1115">
        <v>129</v>
      </c>
      <c r="AJ1115" t="s">
        <v>235</v>
      </c>
    </row>
    <row r="1116" spans="1:36" x14ac:dyDescent="0.45">
      <c r="A1116">
        <v>1115</v>
      </c>
      <c r="C1116" t="s">
        <v>1450</v>
      </c>
      <c r="D1116" t="str">
        <f t="shared" si="17"/>
        <v>Mike Tauchman2023</v>
      </c>
      <c r="E1116" t="s">
        <v>1395</v>
      </c>
      <c r="F1116">
        <v>2023</v>
      </c>
      <c r="G1116">
        <v>66</v>
      </c>
      <c r="H1116">
        <v>236</v>
      </c>
      <c r="I1116">
        <v>401</v>
      </c>
      <c r="J1116">
        <v>49</v>
      </c>
      <c r="K1116">
        <v>199</v>
      </c>
      <c r="L1116">
        <v>39</v>
      </c>
      <c r="M1116">
        <v>52</v>
      </c>
      <c r="N1116">
        <v>13</v>
      </c>
      <c r="O1116">
        <v>0</v>
      </c>
      <c r="P1116">
        <v>5</v>
      </c>
      <c r="Q1116">
        <v>27</v>
      </c>
      <c r="R1116">
        <v>4</v>
      </c>
      <c r="S1116">
        <v>0</v>
      </c>
      <c r="T1116">
        <v>34</v>
      </c>
      <c r="U1116">
        <v>47</v>
      </c>
      <c r="V1116">
        <v>0.26100000000000001</v>
      </c>
      <c r="W1116">
        <v>0.373</v>
      </c>
      <c r="X1116">
        <v>0.40200000000000002</v>
      </c>
      <c r="Y1116">
        <v>0.77500000000000002</v>
      </c>
      <c r="Z1116">
        <v>80</v>
      </c>
      <c r="AA1116">
        <v>3</v>
      </c>
      <c r="AB1116">
        <v>2</v>
      </c>
      <c r="AC1116">
        <v>0</v>
      </c>
      <c r="AD1116">
        <v>1</v>
      </c>
      <c r="AE1116">
        <v>1</v>
      </c>
      <c r="AF1116">
        <v>0</v>
      </c>
      <c r="AG1116">
        <v>0.318</v>
      </c>
      <c r="AH1116">
        <v>109</v>
      </c>
      <c r="AI1116">
        <v>112</v>
      </c>
      <c r="AJ1116" t="s">
        <v>1451</v>
      </c>
    </row>
    <row r="1117" spans="1:36" x14ac:dyDescent="0.45">
      <c r="A1117">
        <v>1116</v>
      </c>
      <c r="C1117" t="s">
        <v>895</v>
      </c>
      <c r="D1117" t="str">
        <f t="shared" si="17"/>
        <v>Michael A. Taylor2021</v>
      </c>
      <c r="E1117" t="s">
        <v>1395</v>
      </c>
      <c r="F1117">
        <v>2021</v>
      </c>
      <c r="G1117">
        <v>62</v>
      </c>
      <c r="H1117">
        <v>236</v>
      </c>
      <c r="I1117">
        <v>528</v>
      </c>
      <c r="J1117">
        <v>60</v>
      </c>
      <c r="K1117">
        <v>213</v>
      </c>
      <c r="L1117">
        <v>23</v>
      </c>
      <c r="M1117">
        <v>51</v>
      </c>
      <c r="N1117">
        <v>9</v>
      </c>
      <c r="O1117">
        <v>0</v>
      </c>
      <c r="P1117">
        <v>4</v>
      </c>
      <c r="Q1117">
        <v>22</v>
      </c>
      <c r="R1117">
        <v>8</v>
      </c>
      <c r="S1117">
        <v>4</v>
      </c>
      <c r="T1117">
        <v>14</v>
      </c>
      <c r="U1117">
        <v>52</v>
      </c>
      <c r="V1117">
        <v>0.23899999999999999</v>
      </c>
      <c r="W1117">
        <v>0.29099999999999998</v>
      </c>
      <c r="X1117">
        <v>0.33800000000000002</v>
      </c>
      <c r="Y1117">
        <v>0.629</v>
      </c>
      <c r="Z1117">
        <v>72</v>
      </c>
      <c r="AA1117">
        <v>3</v>
      </c>
      <c r="AB1117">
        <v>3</v>
      </c>
      <c r="AC1117">
        <v>2</v>
      </c>
      <c r="AD1117">
        <v>4</v>
      </c>
      <c r="AE1117">
        <v>0</v>
      </c>
      <c r="AF1117">
        <v>2</v>
      </c>
      <c r="AG1117">
        <v>0.29199999999999998</v>
      </c>
      <c r="AH1117">
        <v>93</v>
      </c>
      <c r="AI1117">
        <v>72</v>
      </c>
      <c r="AJ1117" t="s">
        <v>896</v>
      </c>
    </row>
    <row r="1118" spans="1:36" x14ac:dyDescent="0.45">
      <c r="A1118">
        <v>1117</v>
      </c>
      <c r="C1118" t="s">
        <v>342</v>
      </c>
      <c r="D1118" t="str">
        <f t="shared" si="17"/>
        <v>Jonathan Villar2018</v>
      </c>
      <c r="E1118" t="s">
        <v>1395</v>
      </c>
      <c r="F1118">
        <v>2018</v>
      </c>
      <c r="G1118">
        <v>54</v>
      </c>
      <c r="H1118">
        <v>236</v>
      </c>
      <c r="I1118">
        <v>515</v>
      </c>
      <c r="J1118">
        <v>54</v>
      </c>
      <c r="K1118">
        <v>209</v>
      </c>
      <c r="L1118">
        <v>28</v>
      </c>
      <c r="M1118">
        <v>54</v>
      </c>
      <c r="N1118">
        <v>4</v>
      </c>
      <c r="O1118">
        <v>0</v>
      </c>
      <c r="P1118">
        <v>8</v>
      </c>
      <c r="Q1118">
        <v>24</v>
      </c>
      <c r="R1118">
        <v>21</v>
      </c>
      <c r="S1118">
        <v>3</v>
      </c>
      <c r="T1118">
        <v>22</v>
      </c>
      <c r="U1118">
        <v>58</v>
      </c>
      <c r="V1118">
        <v>0.25800000000000001</v>
      </c>
      <c r="W1118">
        <v>0.33600000000000002</v>
      </c>
      <c r="X1118">
        <v>0.39200000000000002</v>
      </c>
      <c r="Y1118">
        <v>0.72899999999999998</v>
      </c>
      <c r="Z1118">
        <v>82</v>
      </c>
      <c r="AA1118">
        <v>4</v>
      </c>
      <c r="AB1118">
        <v>3</v>
      </c>
      <c r="AC1118">
        <v>1</v>
      </c>
      <c r="AD1118">
        <v>1</v>
      </c>
      <c r="AE1118">
        <v>0</v>
      </c>
      <c r="AF1118">
        <v>1</v>
      </c>
      <c r="AG1118">
        <v>0.31900000000000001</v>
      </c>
      <c r="AH1118">
        <v>106</v>
      </c>
      <c r="AI1118">
        <v>101</v>
      </c>
      <c r="AJ1118" t="s">
        <v>343</v>
      </c>
    </row>
    <row r="1119" spans="1:36" x14ac:dyDescent="0.45">
      <c r="A1119">
        <v>1118</v>
      </c>
      <c r="C1119" t="s">
        <v>236</v>
      </c>
      <c r="D1119" t="str">
        <f t="shared" si="17"/>
        <v>Jayson Werth2014</v>
      </c>
      <c r="E1119" t="s">
        <v>1395</v>
      </c>
      <c r="F1119">
        <v>2014</v>
      </c>
      <c r="G1119">
        <v>57</v>
      </c>
      <c r="H1119">
        <v>236</v>
      </c>
      <c r="I1119">
        <v>629</v>
      </c>
      <c r="J1119">
        <v>53</v>
      </c>
      <c r="K1119">
        <v>189</v>
      </c>
      <c r="L1119">
        <v>28</v>
      </c>
      <c r="M1119">
        <v>60</v>
      </c>
      <c r="N1119">
        <v>17</v>
      </c>
      <c r="O1119">
        <v>1</v>
      </c>
      <c r="P1119">
        <v>4</v>
      </c>
      <c r="Q1119">
        <v>28</v>
      </c>
      <c r="R1119">
        <v>4</v>
      </c>
      <c r="S1119">
        <v>1</v>
      </c>
      <c r="T1119">
        <v>40</v>
      </c>
      <c r="U1119">
        <v>42</v>
      </c>
      <c r="V1119">
        <v>0.318</v>
      </c>
      <c r="W1119">
        <v>0.441</v>
      </c>
      <c r="X1119">
        <v>0.48199999999999998</v>
      </c>
      <c r="Y1119">
        <v>0.92200000000000004</v>
      </c>
      <c r="Z1119">
        <v>91</v>
      </c>
      <c r="AA1119">
        <v>6</v>
      </c>
      <c r="AB1119">
        <v>4</v>
      </c>
      <c r="AC1119">
        <v>0</v>
      </c>
      <c r="AD1119">
        <v>3</v>
      </c>
      <c r="AE1119">
        <v>2</v>
      </c>
      <c r="AF1119">
        <v>1</v>
      </c>
      <c r="AG1119">
        <v>0.38400000000000001</v>
      </c>
      <c r="AH1119">
        <v>118</v>
      </c>
      <c r="AI1119">
        <v>168</v>
      </c>
      <c r="AJ1119" t="s">
        <v>237</v>
      </c>
    </row>
    <row r="1120" spans="1:36" x14ac:dyDescent="0.45">
      <c r="A1120">
        <v>1119</v>
      </c>
      <c r="C1120" t="s">
        <v>825</v>
      </c>
      <c r="D1120" t="str">
        <f t="shared" si="17"/>
        <v>Mike Yastrzemski2021</v>
      </c>
      <c r="E1120" t="s">
        <v>1395</v>
      </c>
      <c r="F1120">
        <v>2021</v>
      </c>
      <c r="G1120">
        <v>68</v>
      </c>
      <c r="H1120">
        <v>236</v>
      </c>
      <c r="I1120">
        <v>532</v>
      </c>
      <c r="J1120">
        <v>54</v>
      </c>
      <c r="K1120">
        <v>212</v>
      </c>
      <c r="L1120">
        <v>31</v>
      </c>
      <c r="M1120">
        <v>45</v>
      </c>
      <c r="N1120">
        <v>8</v>
      </c>
      <c r="O1120">
        <v>1</v>
      </c>
      <c r="P1120">
        <v>13</v>
      </c>
      <c r="Q1120">
        <v>37</v>
      </c>
      <c r="R1120">
        <v>3</v>
      </c>
      <c r="S1120">
        <v>0</v>
      </c>
      <c r="T1120">
        <v>19</v>
      </c>
      <c r="U1120">
        <v>68</v>
      </c>
      <c r="V1120">
        <v>0.21199999999999999</v>
      </c>
      <c r="W1120">
        <v>0.28100000000000003</v>
      </c>
      <c r="X1120">
        <v>0.443</v>
      </c>
      <c r="Y1120">
        <v>0.72399999999999998</v>
      </c>
      <c r="Z1120">
        <v>94</v>
      </c>
      <c r="AA1120">
        <v>2</v>
      </c>
      <c r="AB1120">
        <v>2</v>
      </c>
      <c r="AC1120">
        <v>1</v>
      </c>
      <c r="AD1120">
        <v>2</v>
      </c>
      <c r="AE1120">
        <v>2</v>
      </c>
      <c r="AF1120">
        <v>0</v>
      </c>
      <c r="AG1120">
        <v>0.24099999999999999</v>
      </c>
      <c r="AH1120">
        <v>87</v>
      </c>
      <c r="AI1120">
        <v>93</v>
      </c>
      <c r="AJ1120" t="s">
        <v>826</v>
      </c>
    </row>
    <row r="1121" spans="1:36" x14ac:dyDescent="0.45">
      <c r="A1121">
        <v>1120</v>
      </c>
      <c r="C1121" t="s">
        <v>967</v>
      </c>
      <c r="D1121" t="str">
        <f t="shared" si="17"/>
        <v>Lonnie Chisenhall2014</v>
      </c>
      <c r="E1121" t="s">
        <v>1395</v>
      </c>
      <c r="F1121">
        <v>2014</v>
      </c>
      <c r="G1121">
        <v>63</v>
      </c>
      <c r="H1121">
        <v>235</v>
      </c>
      <c r="I1121">
        <v>533</v>
      </c>
      <c r="J1121">
        <v>57</v>
      </c>
      <c r="K1121">
        <v>216</v>
      </c>
      <c r="L1121">
        <v>23</v>
      </c>
      <c r="M1121">
        <v>47</v>
      </c>
      <c r="N1121">
        <v>9</v>
      </c>
      <c r="O1121">
        <v>0</v>
      </c>
      <c r="P1121">
        <v>4</v>
      </c>
      <c r="Q1121">
        <v>18</v>
      </c>
      <c r="R1121">
        <v>1</v>
      </c>
      <c r="S1121">
        <v>1</v>
      </c>
      <c r="T1121">
        <v>16</v>
      </c>
      <c r="U1121">
        <v>54</v>
      </c>
      <c r="V1121">
        <v>0.218</v>
      </c>
      <c r="W1121">
        <v>0.27700000000000002</v>
      </c>
      <c r="X1121">
        <v>0.315</v>
      </c>
      <c r="Y1121">
        <v>0.59099999999999997</v>
      </c>
      <c r="Z1121">
        <v>68</v>
      </c>
      <c r="AA1121">
        <v>6</v>
      </c>
      <c r="AB1121">
        <v>2</v>
      </c>
      <c r="AC1121">
        <v>0</v>
      </c>
      <c r="AD1121">
        <v>1</v>
      </c>
      <c r="AE1121">
        <v>2</v>
      </c>
      <c r="AF1121">
        <v>1</v>
      </c>
      <c r="AG1121">
        <v>0.27</v>
      </c>
      <c r="AH1121">
        <v>55</v>
      </c>
      <c r="AI1121">
        <v>72</v>
      </c>
      <c r="AJ1121" t="s">
        <v>968</v>
      </c>
    </row>
    <row r="1122" spans="1:36" x14ac:dyDescent="0.45">
      <c r="A1122">
        <v>1121</v>
      </c>
      <c r="C1122" t="s">
        <v>915</v>
      </c>
      <c r="D1122" t="str">
        <f t="shared" si="17"/>
        <v>Coco Crisp2014</v>
      </c>
      <c r="E1122" t="s">
        <v>1395</v>
      </c>
      <c r="F1122">
        <v>2014</v>
      </c>
      <c r="G1122">
        <v>53</v>
      </c>
      <c r="H1122">
        <v>235</v>
      </c>
      <c r="I1122">
        <v>536</v>
      </c>
      <c r="J1122">
        <v>51</v>
      </c>
      <c r="K1122">
        <v>209</v>
      </c>
      <c r="L1122">
        <v>21</v>
      </c>
      <c r="M1122">
        <v>40</v>
      </c>
      <c r="N1122">
        <v>4</v>
      </c>
      <c r="O1122">
        <v>2</v>
      </c>
      <c r="P1122">
        <v>2</v>
      </c>
      <c r="Q1122">
        <v>16</v>
      </c>
      <c r="R1122">
        <v>3</v>
      </c>
      <c r="S1122">
        <v>1</v>
      </c>
      <c r="T1122">
        <v>24</v>
      </c>
      <c r="U1122">
        <v>30</v>
      </c>
      <c r="V1122">
        <v>0.191</v>
      </c>
      <c r="W1122">
        <v>0.27200000000000002</v>
      </c>
      <c r="X1122">
        <v>0.25800000000000001</v>
      </c>
      <c r="Y1122">
        <v>0.53100000000000003</v>
      </c>
      <c r="Z1122">
        <v>54</v>
      </c>
      <c r="AA1122">
        <v>2</v>
      </c>
      <c r="AB1122">
        <v>0</v>
      </c>
      <c r="AC1122">
        <v>0</v>
      </c>
      <c r="AD1122">
        <v>2</v>
      </c>
      <c r="AE1122">
        <v>1</v>
      </c>
      <c r="AF1122">
        <v>3</v>
      </c>
      <c r="AG1122">
        <v>0.21199999999999999</v>
      </c>
      <c r="AH1122">
        <v>52</v>
      </c>
      <c r="AI1122">
        <v>55</v>
      </c>
      <c r="AJ1122" t="s">
        <v>916</v>
      </c>
    </row>
    <row r="1123" spans="1:36" x14ac:dyDescent="0.45">
      <c r="A1123">
        <v>1122</v>
      </c>
      <c r="C1123" t="s">
        <v>709</v>
      </c>
      <c r="D1123" t="str">
        <f t="shared" si="17"/>
        <v>David Freese2014</v>
      </c>
      <c r="E1123" t="s">
        <v>1395</v>
      </c>
      <c r="F1123">
        <v>2014</v>
      </c>
      <c r="G1123">
        <v>63</v>
      </c>
      <c r="H1123">
        <v>235</v>
      </c>
      <c r="I1123">
        <v>511</v>
      </c>
      <c r="J1123">
        <v>62</v>
      </c>
      <c r="K1123">
        <v>217</v>
      </c>
      <c r="L1123">
        <v>21</v>
      </c>
      <c r="M1123">
        <v>58</v>
      </c>
      <c r="N1123">
        <v>15</v>
      </c>
      <c r="O1123">
        <v>1</v>
      </c>
      <c r="P1123">
        <v>6</v>
      </c>
      <c r="Q1123">
        <v>24</v>
      </c>
      <c r="R1123">
        <v>0</v>
      </c>
      <c r="S1123">
        <v>2</v>
      </c>
      <c r="T1123">
        <v>14</v>
      </c>
      <c r="U1123">
        <v>50</v>
      </c>
      <c r="V1123">
        <v>0.26700000000000002</v>
      </c>
      <c r="W1123">
        <v>0.315</v>
      </c>
      <c r="X1123">
        <v>0.42899999999999999</v>
      </c>
      <c r="Y1123">
        <v>0.74399999999999999</v>
      </c>
      <c r="Z1123">
        <v>93</v>
      </c>
      <c r="AA1123">
        <v>4</v>
      </c>
      <c r="AB1123">
        <v>2</v>
      </c>
      <c r="AC1123">
        <v>0</v>
      </c>
      <c r="AD1123">
        <v>2</v>
      </c>
      <c r="AE1123">
        <v>0</v>
      </c>
      <c r="AF1123">
        <v>3</v>
      </c>
      <c r="AG1123">
        <v>0.31900000000000001</v>
      </c>
      <c r="AH1123">
        <v>110</v>
      </c>
      <c r="AI1123">
        <v>114</v>
      </c>
      <c r="AJ1123" t="s">
        <v>710</v>
      </c>
    </row>
    <row r="1124" spans="1:36" x14ac:dyDescent="0.45">
      <c r="A1124">
        <v>1123</v>
      </c>
      <c r="C1124" t="s">
        <v>871</v>
      </c>
      <c r="D1124" t="str">
        <f t="shared" si="17"/>
        <v>Yan Gomes2015</v>
      </c>
      <c r="E1124" t="s">
        <v>1395</v>
      </c>
      <c r="F1124">
        <v>2015</v>
      </c>
      <c r="G1124">
        <v>56</v>
      </c>
      <c r="H1124">
        <v>235</v>
      </c>
      <c r="I1124">
        <v>389</v>
      </c>
      <c r="J1124">
        <v>55</v>
      </c>
      <c r="K1124">
        <v>216</v>
      </c>
      <c r="L1124">
        <v>26</v>
      </c>
      <c r="M1124">
        <v>52</v>
      </c>
      <c r="N1124">
        <v>15</v>
      </c>
      <c r="O1124">
        <v>0</v>
      </c>
      <c r="P1124">
        <v>9</v>
      </c>
      <c r="Q1124">
        <v>35</v>
      </c>
      <c r="R1124">
        <v>0</v>
      </c>
      <c r="S1124">
        <v>0</v>
      </c>
      <c r="T1124">
        <v>10</v>
      </c>
      <c r="U1124">
        <v>60</v>
      </c>
      <c r="V1124">
        <v>0.24099999999999999</v>
      </c>
      <c r="W1124">
        <v>0.28899999999999998</v>
      </c>
      <c r="X1124">
        <v>0.435</v>
      </c>
      <c r="Y1124">
        <v>0.72499999999999998</v>
      </c>
      <c r="Z1124">
        <v>94</v>
      </c>
      <c r="AA1124">
        <v>7</v>
      </c>
      <c r="AB1124">
        <v>6</v>
      </c>
      <c r="AC1124">
        <v>0</v>
      </c>
      <c r="AD1124">
        <v>3</v>
      </c>
      <c r="AE1124">
        <v>1</v>
      </c>
      <c r="AF1124">
        <v>2</v>
      </c>
      <c r="AG1124">
        <v>0.28699999999999998</v>
      </c>
      <c r="AH1124">
        <v>120</v>
      </c>
      <c r="AI1124">
        <v>95</v>
      </c>
      <c r="AJ1124" t="s">
        <v>872</v>
      </c>
    </row>
    <row r="1125" spans="1:36" x14ac:dyDescent="0.45">
      <c r="A1125">
        <v>1124</v>
      </c>
      <c r="C1125" t="s">
        <v>891</v>
      </c>
      <c r="D1125" t="str">
        <f t="shared" si="17"/>
        <v>Alejandro Kirk2022</v>
      </c>
      <c r="E1125" t="s">
        <v>1395</v>
      </c>
      <c r="F1125">
        <v>2022</v>
      </c>
      <c r="G1125">
        <v>56</v>
      </c>
      <c r="H1125">
        <v>235</v>
      </c>
      <c r="I1125">
        <v>541</v>
      </c>
      <c r="J1125">
        <v>52</v>
      </c>
      <c r="K1125">
        <v>203</v>
      </c>
      <c r="L1125">
        <v>14</v>
      </c>
      <c r="M1125">
        <v>50</v>
      </c>
      <c r="N1125">
        <v>6</v>
      </c>
      <c r="O1125">
        <v>0</v>
      </c>
      <c r="P1125">
        <v>3</v>
      </c>
      <c r="Q1125">
        <v>26</v>
      </c>
      <c r="R1125">
        <v>0</v>
      </c>
      <c r="S1125">
        <v>0</v>
      </c>
      <c r="T1125">
        <v>30</v>
      </c>
      <c r="U1125">
        <v>29</v>
      </c>
      <c r="V1125">
        <v>0.246</v>
      </c>
      <c r="W1125">
        <v>0.34</v>
      </c>
      <c r="X1125">
        <v>0.32</v>
      </c>
      <c r="Y1125">
        <v>0.66100000000000003</v>
      </c>
      <c r="Z1125">
        <v>65</v>
      </c>
      <c r="AA1125">
        <v>4</v>
      </c>
      <c r="AB1125">
        <v>0</v>
      </c>
      <c r="AC1125">
        <v>0</v>
      </c>
      <c r="AD1125">
        <v>2</v>
      </c>
      <c r="AE1125">
        <v>1</v>
      </c>
      <c r="AF1125">
        <v>2</v>
      </c>
      <c r="AG1125">
        <v>0.27200000000000002</v>
      </c>
      <c r="AH1125">
        <v>69</v>
      </c>
      <c r="AI1125">
        <v>90</v>
      </c>
      <c r="AJ1125" t="s">
        <v>892</v>
      </c>
    </row>
    <row r="1126" spans="1:36" x14ac:dyDescent="0.45">
      <c r="A1126">
        <v>1125</v>
      </c>
      <c r="C1126" t="s">
        <v>547</v>
      </c>
      <c r="D1126" t="str">
        <f t="shared" si="17"/>
        <v>José Martínez2018</v>
      </c>
      <c r="E1126" t="s">
        <v>1395</v>
      </c>
      <c r="F1126">
        <v>2018</v>
      </c>
      <c r="G1126">
        <v>64</v>
      </c>
      <c r="H1126">
        <v>235</v>
      </c>
      <c r="I1126">
        <v>590</v>
      </c>
      <c r="J1126">
        <v>53</v>
      </c>
      <c r="K1126">
        <v>217</v>
      </c>
      <c r="L1126">
        <v>29</v>
      </c>
      <c r="M1126">
        <v>69</v>
      </c>
      <c r="N1126">
        <v>12</v>
      </c>
      <c r="O1126">
        <v>0</v>
      </c>
      <c r="P1126">
        <v>4</v>
      </c>
      <c r="Q1126">
        <v>27</v>
      </c>
      <c r="R1126">
        <v>0</v>
      </c>
      <c r="S1126">
        <v>0</v>
      </c>
      <c r="T1126">
        <v>16</v>
      </c>
      <c r="U1126">
        <v>49</v>
      </c>
      <c r="V1126">
        <v>0.318</v>
      </c>
      <c r="W1126">
        <v>0.36499999999999999</v>
      </c>
      <c r="X1126">
        <v>0.42899999999999999</v>
      </c>
      <c r="Y1126">
        <v>0.79300000000000004</v>
      </c>
      <c r="Z1126">
        <v>93</v>
      </c>
      <c r="AA1126">
        <v>5</v>
      </c>
      <c r="AB1126">
        <v>0</v>
      </c>
      <c r="AC1126">
        <v>2</v>
      </c>
      <c r="AD1126">
        <v>0</v>
      </c>
      <c r="AE1126">
        <v>0</v>
      </c>
      <c r="AF1126">
        <v>4</v>
      </c>
      <c r="AG1126">
        <v>0.39600000000000002</v>
      </c>
      <c r="AH1126">
        <v>94</v>
      </c>
      <c r="AI1126">
        <v>119</v>
      </c>
      <c r="AJ1126" t="s">
        <v>548</v>
      </c>
    </row>
    <row r="1127" spans="1:36" x14ac:dyDescent="0.45">
      <c r="A1127">
        <v>1126</v>
      </c>
      <c r="C1127" t="s">
        <v>817</v>
      </c>
      <c r="D1127" t="str">
        <f t="shared" si="17"/>
        <v>Kevin Newman2021</v>
      </c>
      <c r="E1127" t="s">
        <v>1395</v>
      </c>
      <c r="F1127">
        <v>2021</v>
      </c>
      <c r="G1127">
        <v>65</v>
      </c>
      <c r="H1127">
        <v>235</v>
      </c>
      <c r="I1127">
        <v>554</v>
      </c>
      <c r="J1127">
        <v>57</v>
      </c>
      <c r="K1127">
        <v>217</v>
      </c>
      <c r="L1127">
        <v>23</v>
      </c>
      <c r="M1127">
        <v>54</v>
      </c>
      <c r="N1127">
        <v>14</v>
      </c>
      <c r="O1127">
        <v>2</v>
      </c>
      <c r="P1127">
        <v>2</v>
      </c>
      <c r="Q1127">
        <v>26</v>
      </c>
      <c r="R1127">
        <v>4</v>
      </c>
      <c r="S1127">
        <v>1</v>
      </c>
      <c r="T1127">
        <v>11</v>
      </c>
      <c r="U1127">
        <v>19</v>
      </c>
      <c r="V1127">
        <v>0.249</v>
      </c>
      <c r="W1127">
        <v>0.28299999999999997</v>
      </c>
      <c r="X1127">
        <v>0.35899999999999999</v>
      </c>
      <c r="Y1127">
        <v>0.64200000000000002</v>
      </c>
      <c r="Z1127">
        <v>78</v>
      </c>
      <c r="AA1127">
        <v>4</v>
      </c>
      <c r="AB1127">
        <v>0</v>
      </c>
      <c r="AC1127">
        <v>5</v>
      </c>
      <c r="AD1127">
        <v>2</v>
      </c>
      <c r="AE1127">
        <v>2</v>
      </c>
      <c r="AF1127">
        <v>3</v>
      </c>
      <c r="AG1127">
        <v>0.26300000000000001</v>
      </c>
      <c r="AH1127">
        <v>123</v>
      </c>
      <c r="AI1127">
        <v>74</v>
      </c>
      <c r="AJ1127" t="s">
        <v>818</v>
      </c>
    </row>
    <row r="1128" spans="1:36" x14ac:dyDescent="0.45">
      <c r="A1128">
        <v>1127</v>
      </c>
      <c r="C1128" t="s">
        <v>491</v>
      </c>
      <c r="D1128" t="str">
        <f t="shared" si="17"/>
        <v>Salvador Perez2018</v>
      </c>
      <c r="E1128" t="s">
        <v>1395</v>
      </c>
      <c r="F1128">
        <v>2018</v>
      </c>
      <c r="G1128">
        <v>56</v>
      </c>
      <c r="H1128">
        <v>235</v>
      </c>
      <c r="I1128">
        <v>544</v>
      </c>
      <c r="J1128">
        <v>55</v>
      </c>
      <c r="K1128">
        <v>221</v>
      </c>
      <c r="L1128">
        <v>25</v>
      </c>
      <c r="M1128">
        <v>56</v>
      </c>
      <c r="N1128">
        <v>12</v>
      </c>
      <c r="O1128">
        <v>0</v>
      </c>
      <c r="P1128">
        <v>14</v>
      </c>
      <c r="Q1128">
        <v>39</v>
      </c>
      <c r="R1128">
        <v>0</v>
      </c>
      <c r="S1128">
        <v>0</v>
      </c>
      <c r="T1128">
        <v>8</v>
      </c>
      <c r="U1128">
        <v>45</v>
      </c>
      <c r="V1128">
        <v>0.253</v>
      </c>
      <c r="W1128">
        <v>0.29399999999999998</v>
      </c>
      <c r="X1128">
        <v>0.498</v>
      </c>
      <c r="Y1128">
        <v>0.79100000000000004</v>
      </c>
      <c r="Z1128">
        <v>110</v>
      </c>
      <c r="AA1128">
        <v>5</v>
      </c>
      <c r="AB1128">
        <v>5</v>
      </c>
      <c r="AC1128">
        <v>0</v>
      </c>
      <c r="AD1128">
        <v>1</v>
      </c>
      <c r="AE1128">
        <v>0</v>
      </c>
      <c r="AF1128">
        <v>2</v>
      </c>
      <c r="AG1128">
        <v>0.25800000000000001</v>
      </c>
      <c r="AH1128">
        <v>121</v>
      </c>
      <c r="AI1128">
        <v>113</v>
      </c>
      <c r="AJ1128" t="s">
        <v>492</v>
      </c>
    </row>
    <row r="1129" spans="1:36" x14ac:dyDescent="0.45">
      <c r="A1129">
        <v>1128</v>
      </c>
      <c r="C1129" t="s">
        <v>971</v>
      </c>
      <c r="D1129" t="str">
        <f t="shared" si="17"/>
        <v>Seiya Suzuki2022</v>
      </c>
      <c r="E1129" t="s">
        <v>1395</v>
      </c>
      <c r="F1129">
        <v>2022</v>
      </c>
      <c r="G1129">
        <v>57</v>
      </c>
      <c r="H1129">
        <v>235</v>
      </c>
      <c r="I1129">
        <v>446</v>
      </c>
      <c r="J1129">
        <v>55</v>
      </c>
      <c r="K1129">
        <v>213</v>
      </c>
      <c r="L1129">
        <v>31</v>
      </c>
      <c r="M1129">
        <v>54</v>
      </c>
      <c r="N1129">
        <v>9</v>
      </c>
      <c r="O1129">
        <v>1</v>
      </c>
      <c r="P1129">
        <v>8</v>
      </c>
      <c r="Q1129">
        <v>20</v>
      </c>
      <c r="R1129">
        <v>4</v>
      </c>
      <c r="S1129">
        <v>3</v>
      </c>
      <c r="T1129">
        <v>18</v>
      </c>
      <c r="U1129">
        <v>53</v>
      </c>
      <c r="V1129">
        <v>0.254</v>
      </c>
      <c r="W1129">
        <v>0.31900000000000001</v>
      </c>
      <c r="X1129">
        <v>0.41799999999999998</v>
      </c>
      <c r="Y1129">
        <v>0.73699999999999999</v>
      </c>
      <c r="Z1129">
        <v>89</v>
      </c>
      <c r="AA1129">
        <v>5</v>
      </c>
      <c r="AB1129">
        <v>3</v>
      </c>
      <c r="AC1129">
        <v>0</v>
      </c>
      <c r="AD1129">
        <v>1</v>
      </c>
      <c r="AE1129">
        <v>1</v>
      </c>
      <c r="AF1129">
        <v>6</v>
      </c>
      <c r="AG1129">
        <v>0.30099999999999999</v>
      </c>
      <c r="AH1129">
        <v>92</v>
      </c>
      <c r="AI1129">
        <v>108</v>
      </c>
      <c r="AJ1129" t="s">
        <v>972</v>
      </c>
    </row>
    <row r="1130" spans="1:36" x14ac:dyDescent="0.45">
      <c r="A1130">
        <v>1129</v>
      </c>
      <c r="C1130" t="s">
        <v>457</v>
      </c>
      <c r="D1130" t="str">
        <f t="shared" si="17"/>
        <v>Alex Verdugo2023</v>
      </c>
      <c r="E1130" t="s">
        <v>1395</v>
      </c>
      <c r="F1130">
        <v>2023</v>
      </c>
      <c r="G1130">
        <v>59</v>
      </c>
      <c r="H1130">
        <v>235</v>
      </c>
      <c r="I1130">
        <v>602</v>
      </c>
      <c r="J1130">
        <v>55</v>
      </c>
      <c r="K1130">
        <v>218</v>
      </c>
      <c r="L1130">
        <v>24</v>
      </c>
      <c r="M1130">
        <v>49</v>
      </c>
      <c r="N1130">
        <v>11</v>
      </c>
      <c r="O1130">
        <v>1</v>
      </c>
      <c r="P1130">
        <v>6</v>
      </c>
      <c r="Q1130">
        <v>16</v>
      </c>
      <c r="R1130">
        <v>2</v>
      </c>
      <c r="S1130">
        <v>1</v>
      </c>
      <c r="T1130">
        <v>14</v>
      </c>
      <c r="U1130">
        <v>46</v>
      </c>
      <c r="V1130">
        <v>0.22500000000000001</v>
      </c>
      <c r="W1130">
        <v>0.26800000000000002</v>
      </c>
      <c r="X1130">
        <v>0.36699999999999999</v>
      </c>
      <c r="Y1130">
        <v>0.63500000000000001</v>
      </c>
      <c r="Z1130">
        <v>80</v>
      </c>
      <c r="AA1130">
        <v>5</v>
      </c>
      <c r="AB1130">
        <v>0</v>
      </c>
      <c r="AC1130">
        <v>0</v>
      </c>
      <c r="AD1130">
        <v>3</v>
      </c>
      <c r="AE1130">
        <v>0</v>
      </c>
      <c r="AF1130">
        <v>1</v>
      </c>
      <c r="AG1130">
        <v>0.254</v>
      </c>
      <c r="AH1130">
        <v>70</v>
      </c>
      <c r="AI1130">
        <v>71</v>
      </c>
      <c r="AJ1130" t="s">
        <v>458</v>
      </c>
    </row>
    <row r="1131" spans="1:36" x14ac:dyDescent="0.45">
      <c r="A1131">
        <v>1130</v>
      </c>
      <c r="C1131" t="s">
        <v>493</v>
      </c>
      <c r="D1131" t="str">
        <f t="shared" si="17"/>
        <v>Tim Anderson2023</v>
      </c>
      <c r="E1131" t="s">
        <v>1395</v>
      </c>
      <c r="F1131">
        <v>2023</v>
      </c>
      <c r="G1131">
        <v>56</v>
      </c>
      <c r="H1131">
        <v>234</v>
      </c>
      <c r="I1131">
        <v>524</v>
      </c>
      <c r="J1131">
        <v>55</v>
      </c>
      <c r="K1131">
        <v>219</v>
      </c>
      <c r="L1131">
        <v>23</v>
      </c>
      <c r="M1131">
        <v>60</v>
      </c>
      <c r="N1131">
        <v>9</v>
      </c>
      <c r="O1131">
        <v>1</v>
      </c>
      <c r="P1131">
        <v>1</v>
      </c>
      <c r="Q1131">
        <v>12</v>
      </c>
      <c r="R1131">
        <v>4</v>
      </c>
      <c r="S1131">
        <v>1</v>
      </c>
      <c r="T1131">
        <v>12</v>
      </c>
      <c r="U1131">
        <v>61</v>
      </c>
      <c r="V1131">
        <v>0.27400000000000002</v>
      </c>
      <c r="W1131">
        <v>0.32100000000000001</v>
      </c>
      <c r="X1131">
        <v>0.33800000000000002</v>
      </c>
      <c r="Y1131">
        <v>0.65800000000000003</v>
      </c>
      <c r="Z1131">
        <v>74</v>
      </c>
      <c r="AA1131">
        <v>5</v>
      </c>
      <c r="AB1131">
        <v>3</v>
      </c>
      <c r="AC1131">
        <v>0</v>
      </c>
      <c r="AD1131">
        <v>0</v>
      </c>
      <c r="AE1131">
        <v>0</v>
      </c>
      <c r="AF1131">
        <v>0</v>
      </c>
      <c r="AG1131">
        <v>0.376</v>
      </c>
      <c r="AH1131">
        <v>126</v>
      </c>
      <c r="AI1131">
        <v>81</v>
      </c>
      <c r="AJ1131" t="s">
        <v>494</v>
      </c>
    </row>
    <row r="1132" spans="1:36" x14ac:dyDescent="0.45">
      <c r="A1132">
        <v>1131</v>
      </c>
      <c r="C1132" t="s">
        <v>1133</v>
      </c>
      <c r="D1132" t="str">
        <f t="shared" si="17"/>
        <v>Travis d'Arnaud2019</v>
      </c>
      <c r="E1132" t="s">
        <v>1395</v>
      </c>
      <c r="F1132">
        <v>2019</v>
      </c>
      <c r="G1132">
        <v>56</v>
      </c>
      <c r="H1132">
        <v>234</v>
      </c>
      <c r="I1132">
        <v>391</v>
      </c>
      <c r="J1132">
        <v>50</v>
      </c>
      <c r="K1132">
        <v>209</v>
      </c>
      <c r="L1132">
        <v>31</v>
      </c>
      <c r="M1132">
        <v>56</v>
      </c>
      <c r="N1132">
        <v>10</v>
      </c>
      <c r="O1132">
        <v>0</v>
      </c>
      <c r="P1132">
        <v>10</v>
      </c>
      <c r="Q1132">
        <v>47</v>
      </c>
      <c r="R1132">
        <v>0</v>
      </c>
      <c r="S1132">
        <v>0</v>
      </c>
      <c r="T1132">
        <v>20</v>
      </c>
      <c r="U1132">
        <v>49</v>
      </c>
      <c r="V1132">
        <v>0.26800000000000002</v>
      </c>
      <c r="W1132">
        <v>0.32900000000000001</v>
      </c>
      <c r="X1132">
        <v>0.45900000000000002</v>
      </c>
      <c r="Y1132">
        <v>0.78800000000000003</v>
      </c>
      <c r="Z1132">
        <v>96</v>
      </c>
      <c r="AA1132">
        <v>3</v>
      </c>
      <c r="AB1132">
        <v>1</v>
      </c>
      <c r="AC1132">
        <v>0</v>
      </c>
      <c r="AD1132">
        <v>4</v>
      </c>
      <c r="AE1132">
        <v>0</v>
      </c>
      <c r="AF1132">
        <v>2</v>
      </c>
      <c r="AG1132">
        <v>0.29899999999999999</v>
      </c>
      <c r="AH1132">
        <v>112</v>
      </c>
      <c r="AI1132">
        <v>107</v>
      </c>
      <c r="AJ1132" t="s">
        <v>1134</v>
      </c>
    </row>
    <row r="1133" spans="1:36" x14ac:dyDescent="0.45">
      <c r="A1133">
        <v>1132</v>
      </c>
      <c r="C1133" t="s">
        <v>499</v>
      </c>
      <c r="D1133" t="str">
        <f t="shared" si="17"/>
        <v>Derek Dietrich2017</v>
      </c>
      <c r="E1133" t="s">
        <v>1395</v>
      </c>
      <c r="F1133">
        <v>2017</v>
      </c>
      <c r="G1133">
        <v>63</v>
      </c>
      <c r="H1133">
        <v>234</v>
      </c>
      <c r="I1133">
        <v>464</v>
      </c>
      <c r="J1133">
        <v>54</v>
      </c>
      <c r="K1133">
        <v>204</v>
      </c>
      <c r="L1133">
        <v>30</v>
      </c>
      <c r="M1133">
        <v>51</v>
      </c>
      <c r="N1133">
        <v>10</v>
      </c>
      <c r="O1133">
        <v>3</v>
      </c>
      <c r="P1133">
        <v>9</v>
      </c>
      <c r="Q1133">
        <v>31</v>
      </c>
      <c r="R1133">
        <v>0</v>
      </c>
      <c r="S1133">
        <v>1</v>
      </c>
      <c r="T1133">
        <v>24</v>
      </c>
      <c r="U1133">
        <v>60</v>
      </c>
      <c r="V1133">
        <v>0.25</v>
      </c>
      <c r="W1133">
        <v>0.33800000000000002</v>
      </c>
      <c r="X1133">
        <v>0.46100000000000002</v>
      </c>
      <c r="Y1133">
        <v>0.79800000000000004</v>
      </c>
      <c r="Z1133">
        <v>94</v>
      </c>
      <c r="AA1133">
        <v>1</v>
      </c>
      <c r="AB1133">
        <v>4</v>
      </c>
      <c r="AC1133">
        <v>0</v>
      </c>
      <c r="AD1133">
        <v>2</v>
      </c>
      <c r="AE1133">
        <v>3</v>
      </c>
      <c r="AF1133">
        <v>1</v>
      </c>
      <c r="AG1133">
        <v>0.307</v>
      </c>
      <c r="AH1133">
        <v>110</v>
      </c>
      <c r="AI1133">
        <v>112</v>
      </c>
      <c r="AJ1133" t="s">
        <v>500</v>
      </c>
    </row>
    <row r="1134" spans="1:36" x14ac:dyDescent="0.45">
      <c r="A1134">
        <v>1133</v>
      </c>
      <c r="C1134" t="s">
        <v>280</v>
      </c>
      <c r="D1134" t="str">
        <f t="shared" si="17"/>
        <v>Adam Frazier2022</v>
      </c>
      <c r="E1134" t="s">
        <v>1395</v>
      </c>
      <c r="F1134">
        <v>2022</v>
      </c>
      <c r="G1134">
        <v>65</v>
      </c>
      <c r="H1134">
        <v>234</v>
      </c>
      <c r="I1134">
        <v>602</v>
      </c>
      <c r="J1134">
        <v>59</v>
      </c>
      <c r="K1134">
        <v>207</v>
      </c>
      <c r="L1134">
        <v>23</v>
      </c>
      <c r="M1134">
        <v>50</v>
      </c>
      <c r="N1134">
        <v>8</v>
      </c>
      <c r="O1134">
        <v>3</v>
      </c>
      <c r="P1134">
        <v>0</v>
      </c>
      <c r="Q1134">
        <v>18</v>
      </c>
      <c r="R1134">
        <v>8</v>
      </c>
      <c r="S1134">
        <v>2</v>
      </c>
      <c r="T1134">
        <v>17</v>
      </c>
      <c r="U1134">
        <v>30</v>
      </c>
      <c r="V1134">
        <v>0.24199999999999999</v>
      </c>
      <c r="W1134">
        <v>0.307</v>
      </c>
      <c r="X1134">
        <v>0.309</v>
      </c>
      <c r="Y1134">
        <v>0.61699999999999999</v>
      </c>
      <c r="Z1134">
        <v>64</v>
      </c>
      <c r="AA1134">
        <v>7</v>
      </c>
      <c r="AB1134">
        <v>4</v>
      </c>
      <c r="AC1134">
        <v>3</v>
      </c>
      <c r="AD1134">
        <v>3</v>
      </c>
      <c r="AE1134">
        <v>0</v>
      </c>
      <c r="AF1134">
        <v>0</v>
      </c>
      <c r="AG1134">
        <v>0.27800000000000002</v>
      </c>
      <c r="AH1134">
        <v>101</v>
      </c>
      <c r="AI1134">
        <v>77</v>
      </c>
      <c r="AJ1134" t="s">
        <v>281</v>
      </c>
    </row>
    <row r="1135" spans="1:36" x14ac:dyDescent="0.45">
      <c r="A1135">
        <v>1134</v>
      </c>
      <c r="C1135" t="s">
        <v>1452</v>
      </c>
      <c r="D1135" t="str">
        <f t="shared" si="17"/>
        <v>Adam Haseley2019</v>
      </c>
      <c r="E1135" t="s">
        <v>1395</v>
      </c>
      <c r="F1135">
        <v>2019</v>
      </c>
      <c r="G1135">
        <v>65</v>
      </c>
      <c r="H1135">
        <v>234</v>
      </c>
      <c r="I1135">
        <v>242</v>
      </c>
      <c r="J1135">
        <v>57</v>
      </c>
      <c r="K1135">
        <v>215</v>
      </c>
      <c r="L1135">
        <v>28</v>
      </c>
      <c r="M1135">
        <v>58</v>
      </c>
      <c r="N1135">
        <v>13</v>
      </c>
      <c r="O1135">
        <v>0</v>
      </c>
      <c r="P1135">
        <v>5</v>
      </c>
      <c r="Q1135">
        <v>25</v>
      </c>
      <c r="R1135">
        <v>4</v>
      </c>
      <c r="S1135">
        <v>0</v>
      </c>
      <c r="T1135">
        <v>13</v>
      </c>
      <c r="U1135">
        <v>59</v>
      </c>
      <c r="V1135">
        <v>0.27</v>
      </c>
      <c r="W1135">
        <v>0.32600000000000001</v>
      </c>
      <c r="X1135">
        <v>0.4</v>
      </c>
      <c r="Y1135">
        <v>0.72599999999999998</v>
      </c>
      <c r="Z1135">
        <v>86</v>
      </c>
      <c r="AA1135">
        <v>7</v>
      </c>
      <c r="AB1135">
        <v>5</v>
      </c>
      <c r="AC1135">
        <v>1</v>
      </c>
      <c r="AD1135">
        <v>0</v>
      </c>
      <c r="AE1135">
        <v>1</v>
      </c>
      <c r="AF1135">
        <v>2</v>
      </c>
      <c r="AG1135">
        <v>0.35099999999999998</v>
      </c>
      <c r="AH1135">
        <v>102</v>
      </c>
      <c r="AI1135">
        <v>92</v>
      </c>
      <c r="AJ1135" t="s">
        <v>1453</v>
      </c>
    </row>
    <row r="1136" spans="1:36" x14ac:dyDescent="0.45">
      <c r="A1136">
        <v>1135</v>
      </c>
      <c r="C1136" t="s">
        <v>715</v>
      </c>
      <c r="D1136" t="str">
        <f t="shared" si="17"/>
        <v>Adeiny Hechavarría2016</v>
      </c>
      <c r="E1136" t="s">
        <v>1395</v>
      </c>
      <c r="F1136">
        <v>2016</v>
      </c>
      <c r="G1136">
        <v>69</v>
      </c>
      <c r="H1136">
        <v>234</v>
      </c>
      <c r="I1136">
        <v>547</v>
      </c>
      <c r="J1136">
        <v>60</v>
      </c>
      <c r="K1136">
        <v>214</v>
      </c>
      <c r="L1136">
        <v>20</v>
      </c>
      <c r="M1136">
        <v>50</v>
      </c>
      <c r="N1136">
        <v>7</v>
      </c>
      <c r="O1136">
        <v>1</v>
      </c>
      <c r="P1136">
        <v>0</v>
      </c>
      <c r="Q1136">
        <v>11</v>
      </c>
      <c r="R1136">
        <v>1</v>
      </c>
      <c r="S1136">
        <v>0</v>
      </c>
      <c r="T1136">
        <v>18</v>
      </c>
      <c r="U1136">
        <v>35</v>
      </c>
      <c r="V1136">
        <v>0.23400000000000001</v>
      </c>
      <c r="W1136">
        <v>0.29599999999999999</v>
      </c>
      <c r="X1136">
        <v>0.27600000000000002</v>
      </c>
      <c r="Y1136">
        <v>0.57199999999999995</v>
      </c>
      <c r="Z1136">
        <v>59</v>
      </c>
      <c r="AA1136">
        <v>4</v>
      </c>
      <c r="AB1136">
        <v>1</v>
      </c>
      <c r="AC1136">
        <v>1</v>
      </c>
      <c r="AD1136">
        <v>0</v>
      </c>
      <c r="AE1136">
        <v>3</v>
      </c>
      <c r="AF1136">
        <v>5</v>
      </c>
      <c r="AG1136">
        <v>0.27900000000000003</v>
      </c>
      <c r="AH1136">
        <v>93</v>
      </c>
      <c r="AI1136">
        <v>59</v>
      </c>
      <c r="AJ1136" t="s">
        <v>716</v>
      </c>
    </row>
    <row r="1137" spans="1:36" x14ac:dyDescent="0.45">
      <c r="A1137">
        <v>1136</v>
      </c>
      <c r="C1137" t="s">
        <v>94</v>
      </c>
      <c r="D1137" t="str">
        <f t="shared" si="17"/>
        <v>Jason Heyward2014</v>
      </c>
      <c r="E1137" t="s">
        <v>1395</v>
      </c>
      <c r="F1137">
        <v>2014</v>
      </c>
      <c r="G1137">
        <v>56</v>
      </c>
      <c r="H1137">
        <v>234</v>
      </c>
      <c r="I1137">
        <v>649</v>
      </c>
      <c r="J1137">
        <v>56</v>
      </c>
      <c r="K1137">
        <v>208</v>
      </c>
      <c r="L1137">
        <v>28</v>
      </c>
      <c r="M1137">
        <v>62</v>
      </c>
      <c r="N1137">
        <v>10</v>
      </c>
      <c r="O1137">
        <v>1</v>
      </c>
      <c r="P1137">
        <v>3</v>
      </c>
      <c r="Q1137">
        <v>22</v>
      </c>
      <c r="R1137">
        <v>9</v>
      </c>
      <c r="S1137">
        <v>0</v>
      </c>
      <c r="T1137">
        <v>22</v>
      </c>
      <c r="U1137">
        <v>31</v>
      </c>
      <c r="V1137">
        <v>0.29799999999999999</v>
      </c>
      <c r="W1137">
        <v>0.36799999999999999</v>
      </c>
      <c r="X1137">
        <v>0.39900000000000002</v>
      </c>
      <c r="Y1137">
        <v>0.76700000000000002</v>
      </c>
      <c r="Z1137">
        <v>83</v>
      </c>
      <c r="AA1137">
        <v>0</v>
      </c>
      <c r="AB1137">
        <v>2</v>
      </c>
      <c r="AC1137">
        <v>0</v>
      </c>
      <c r="AD1137">
        <v>2</v>
      </c>
      <c r="AE1137">
        <v>1</v>
      </c>
      <c r="AF1137">
        <v>3</v>
      </c>
      <c r="AG1137">
        <v>0.33500000000000002</v>
      </c>
      <c r="AH1137">
        <v>109</v>
      </c>
      <c r="AI1137">
        <v>123</v>
      </c>
      <c r="AJ1137" t="s">
        <v>95</v>
      </c>
    </row>
    <row r="1138" spans="1:36" x14ac:dyDescent="0.45">
      <c r="A1138">
        <v>1137</v>
      </c>
      <c r="C1138" t="s">
        <v>737</v>
      </c>
      <c r="D1138" t="str">
        <f t="shared" si="17"/>
        <v>Torii Hunter2015</v>
      </c>
      <c r="E1138" t="s">
        <v>1395</v>
      </c>
      <c r="F1138">
        <v>2015</v>
      </c>
      <c r="G1138">
        <v>59</v>
      </c>
      <c r="H1138">
        <v>234</v>
      </c>
      <c r="I1138">
        <v>567</v>
      </c>
      <c r="J1138">
        <v>57</v>
      </c>
      <c r="K1138">
        <v>217</v>
      </c>
      <c r="L1138">
        <v>24</v>
      </c>
      <c r="M1138">
        <v>47</v>
      </c>
      <c r="N1138">
        <v>7</v>
      </c>
      <c r="O1138">
        <v>0</v>
      </c>
      <c r="P1138">
        <v>8</v>
      </c>
      <c r="Q1138">
        <v>32</v>
      </c>
      <c r="R1138">
        <v>1</v>
      </c>
      <c r="S1138">
        <v>2</v>
      </c>
      <c r="T1138">
        <v>11</v>
      </c>
      <c r="U1138">
        <v>50</v>
      </c>
      <c r="V1138">
        <v>0.217</v>
      </c>
      <c r="W1138">
        <v>0.26500000000000001</v>
      </c>
      <c r="X1138">
        <v>0.35899999999999999</v>
      </c>
      <c r="Y1138">
        <v>0.624</v>
      </c>
      <c r="Z1138">
        <v>78</v>
      </c>
      <c r="AA1138">
        <v>7</v>
      </c>
      <c r="AB1138">
        <v>4</v>
      </c>
      <c r="AC1138">
        <v>0</v>
      </c>
      <c r="AD1138">
        <v>2</v>
      </c>
      <c r="AE1138">
        <v>0</v>
      </c>
      <c r="AF1138">
        <v>3</v>
      </c>
      <c r="AG1138">
        <v>0.24199999999999999</v>
      </c>
      <c r="AH1138">
        <v>78</v>
      </c>
      <c r="AI1138">
        <v>69</v>
      </c>
      <c r="AJ1138" t="s">
        <v>738</v>
      </c>
    </row>
    <row r="1139" spans="1:36" x14ac:dyDescent="0.45">
      <c r="A1139">
        <v>1138</v>
      </c>
      <c r="C1139" t="s">
        <v>955</v>
      </c>
      <c r="D1139" t="str">
        <f t="shared" si="17"/>
        <v>Colin Moran2019</v>
      </c>
      <c r="E1139" t="s">
        <v>1395</v>
      </c>
      <c r="F1139">
        <v>2019</v>
      </c>
      <c r="G1139">
        <v>64</v>
      </c>
      <c r="H1139">
        <v>234</v>
      </c>
      <c r="I1139">
        <v>503</v>
      </c>
      <c r="J1139">
        <v>56</v>
      </c>
      <c r="K1139">
        <v>214</v>
      </c>
      <c r="L1139">
        <v>15</v>
      </c>
      <c r="M1139">
        <v>55</v>
      </c>
      <c r="N1139">
        <v>15</v>
      </c>
      <c r="O1139">
        <v>0</v>
      </c>
      <c r="P1139">
        <v>3</v>
      </c>
      <c r="Q1139">
        <v>31</v>
      </c>
      <c r="R1139">
        <v>0</v>
      </c>
      <c r="S1139">
        <v>1</v>
      </c>
      <c r="T1139">
        <v>14</v>
      </c>
      <c r="U1139">
        <v>52</v>
      </c>
      <c r="V1139">
        <v>0.25700000000000001</v>
      </c>
      <c r="W1139">
        <v>0.308</v>
      </c>
      <c r="X1139">
        <v>0.36899999999999999</v>
      </c>
      <c r="Y1139">
        <v>0.67700000000000005</v>
      </c>
      <c r="Z1139">
        <v>79</v>
      </c>
      <c r="AA1139">
        <v>8</v>
      </c>
      <c r="AB1139">
        <v>3</v>
      </c>
      <c r="AC1139">
        <v>0</v>
      </c>
      <c r="AD1139">
        <v>3</v>
      </c>
      <c r="AE1139">
        <v>2</v>
      </c>
      <c r="AF1139">
        <v>2</v>
      </c>
      <c r="AG1139">
        <v>0.32100000000000001</v>
      </c>
      <c r="AH1139">
        <v>82</v>
      </c>
      <c r="AI1139">
        <v>80</v>
      </c>
      <c r="AJ1139" t="s">
        <v>956</v>
      </c>
    </row>
    <row r="1140" spans="1:36" x14ac:dyDescent="0.45">
      <c r="A1140">
        <v>1139</v>
      </c>
      <c r="C1140" t="s">
        <v>270</v>
      </c>
      <c r="D1140" t="str">
        <f t="shared" si="17"/>
        <v>Mike Moustakas2014</v>
      </c>
      <c r="E1140" t="s">
        <v>1395</v>
      </c>
      <c r="F1140">
        <v>2014</v>
      </c>
      <c r="G1140">
        <v>65</v>
      </c>
      <c r="H1140">
        <v>234</v>
      </c>
      <c r="I1140">
        <v>500</v>
      </c>
      <c r="J1140">
        <v>60</v>
      </c>
      <c r="K1140">
        <v>217</v>
      </c>
      <c r="L1140">
        <v>21</v>
      </c>
      <c r="M1140">
        <v>51</v>
      </c>
      <c r="N1140">
        <v>10</v>
      </c>
      <c r="O1140">
        <v>0</v>
      </c>
      <c r="P1140">
        <v>5</v>
      </c>
      <c r="Q1140">
        <v>18</v>
      </c>
      <c r="R1140">
        <v>1</v>
      </c>
      <c r="S1140">
        <v>0</v>
      </c>
      <c r="T1140">
        <v>13</v>
      </c>
      <c r="U1140">
        <v>32</v>
      </c>
      <c r="V1140">
        <v>0.23499999999999999</v>
      </c>
      <c r="W1140">
        <v>0.28599999999999998</v>
      </c>
      <c r="X1140">
        <v>0.35</v>
      </c>
      <c r="Y1140">
        <v>0.63700000000000001</v>
      </c>
      <c r="Z1140">
        <v>76</v>
      </c>
      <c r="AA1140">
        <v>8</v>
      </c>
      <c r="AB1140">
        <v>3</v>
      </c>
      <c r="AC1140">
        <v>0</v>
      </c>
      <c r="AD1140">
        <v>1</v>
      </c>
      <c r="AE1140">
        <v>1</v>
      </c>
      <c r="AF1140">
        <v>1</v>
      </c>
      <c r="AG1140">
        <v>0.254</v>
      </c>
      <c r="AH1140">
        <v>103</v>
      </c>
      <c r="AI1140">
        <v>84</v>
      </c>
      <c r="AJ1140" t="s">
        <v>271</v>
      </c>
    </row>
    <row r="1141" spans="1:36" x14ac:dyDescent="0.45">
      <c r="A1141">
        <v>1140</v>
      </c>
      <c r="C1141" t="s">
        <v>467</v>
      </c>
      <c r="D1141" t="str">
        <f t="shared" si="17"/>
        <v>Rougned Odor2014</v>
      </c>
      <c r="E1141" t="s">
        <v>1395</v>
      </c>
      <c r="F1141">
        <v>2014</v>
      </c>
      <c r="G1141">
        <v>61</v>
      </c>
      <c r="H1141">
        <v>234</v>
      </c>
      <c r="I1141">
        <v>417</v>
      </c>
      <c r="J1141">
        <v>59</v>
      </c>
      <c r="K1141">
        <v>217</v>
      </c>
      <c r="L1141">
        <v>22</v>
      </c>
      <c r="M1141">
        <v>56</v>
      </c>
      <c r="N1141">
        <v>9</v>
      </c>
      <c r="O1141">
        <v>3</v>
      </c>
      <c r="P1141">
        <v>6</v>
      </c>
      <c r="Q1141">
        <v>30</v>
      </c>
      <c r="R1141">
        <v>2</v>
      </c>
      <c r="S1141">
        <v>3</v>
      </c>
      <c r="T1141">
        <v>11</v>
      </c>
      <c r="U1141">
        <v>40</v>
      </c>
      <c r="V1141">
        <v>0.25800000000000001</v>
      </c>
      <c r="W1141">
        <v>0.29699999999999999</v>
      </c>
      <c r="X1141">
        <v>0.41</v>
      </c>
      <c r="Y1141">
        <v>0.70799999999999996</v>
      </c>
      <c r="Z1141">
        <v>89</v>
      </c>
      <c r="AA1141">
        <v>4</v>
      </c>
      <c r="AB1141">
        <v>2</v>
      </c>
      <c r="AC1141">
        <v>2</v>
      </c>
      <c r="AD1141">
        <v>2</v>
      </c>
      <c r="AE1141">
        <v>0</v>
      </c>
      <c r="AF1141">
        <v>1</v>
      </c>
      <c r="AG1141">
        <v>0.28899999999999998</v>
      </c>
      <c r="AH1141">
        <v>102</v>
      </c>
      <c r="AI1141">
        <v>103</v>
      </c>
      <c r="AJ1141" t="s">
        <v>468</v>
      </c>
    </row>
    <row r="1142" spans="1:36" x14ac:dyDescent="0.45">
      <c r="A1142">
        <v>1141</v>
      </c>
      <c r="C1142" t="s">
        <v>88</v>
      </c>
      <c r="D1142" t="str">
        <f t="shared" si="17"/>
        <v>Hunter Pence2016</v>
      </c>
      <c r="E1142" t="s">
        <v>1395</v>
      </c>
      <c r="F1142">
        <v>2016</v>
      </c>
      <c r="G1142">
        <v>56</v>
      </c>
      <c r="H1142">
        <v>234</v>
      </c>
      <c r="I1142">
        <v>442</v>
      </c>
      <c r="J1142">
        <v>55</v>
      </c>
      <c r="K1142">
        <v>214</v>
      </c>
      <c r="L1142">
        <v>31</v>
      </c>
      <c r="M1142">
        <v>60</v>
      </c>
      <c r="N1142">
        <v>12</v>
      </c>
      <c r="O1142">
        <v>0</v>
      </c>
      <c r="P1142">
        <v>6</v>
      </c>
      <c r="Q1142">
        <v>21</v>
      </c>
      <c r="R1142">
        <v>1</v>
      </c>
      <c r="S1142">
        <v>1</v>
      </c>
      <c r="T1142">
        <v>20</v>
      </c>
      <c r="U1142">
        <v>56</v>
      </c>
      <c r="V1142">
        <v>0.28000000000000003</v>
      </c>
      <c r="W1142">
        <v>0.34200000000000003</v>
      </c>
      <c r="X1142">
        <v>0.42099999999999999</v>
      </c>
      <c r="Y1142">
        <v>0.76300000000000001</v>
      </c>
      <c r="Z1142">
        <v>90</v>
      </c>
      <c r="AA1142">
        <v>5</v>
      </c>
      <c r="AB1142">
        <v>0</v>
      </c>
      <c r="AC1142">
        <v>0</v>
      </c>
      <c r="AD1142">
        <v>0</v>
      </c>
      <c r="AE1142">
        <v>1</v>
      </c>
      <c r="AF1142">
        <v>4</v>
      </c>
      <c r="AG1142">
        <v>0.35499999999999998</v>
      </c>
      <c r="AH1142">
        <v>89</v>
      </c>
      <c r="AI1142">
        <v>108</v>
      </c>
      <c r="AJ1142" t="s">
        <v>89</v>
      </c>
    </row>
    <row r="1143" spans="1:36" x14ac:dyDescent="0.45">
      <c r="A1143">
        <v>1142</v>
      </c>
      <c r="C1143" t="s">
        <v>1335</v>
      </c>
      <c r="D1143" t="str">
        <f t="shared" si="17"/>
        <v>Ichiro Suzuki2015</v>
      </c>
      <c r="E1143" t="s">
        <v>1395</v>
      </c>
      <c r="F1143">
        <v>2015</v>
      </c>
      <c r="G1143">
        <v>69</v>
      </c>
      <c r="H1143">
        <v>234</v>
      </c>
      <c r="I1143">
        <v>438</v>
      </c>
      <c r="J1143">
        <v>49</v>
      </c>
      <c r="K1143">
        <v>212</v>
      </c>
      <c r="L1143">
        <v>26</v>
      </c>
      <c r="M1143">
        <v>44</v>
      </c>
      <c r="N1143">
        <v>5</v>
      </c>
      <c r="O1143">
        <v>4</v>
      </c>
      <c r="P1143">
        <v>0</v>
      </c>
      <c r="Q1143">
        <v>10</v>
      </c>
      <c r="R1143">
        <v>4</v>
      </c>
      <c r="S1143">
        <v>1</v>
      </c>
      <c r="T1143">
        <v>16</v>
      </c>
      <c r="U1143">
        <v>24</v>
      </c>
      <c r="V1143">
        <v>0.20799999999999999</v>
      </c>
      <c r="W1143">
        <v>0.26</v>
      </c>
      <c r="X1143">
        <v>0.26900000000000002</v>
      </c>
      <c r="Y1143">
        <v>0.52900000000000003</v>
      </c>
      <c r="Z1143">
        <v>57</v>
      </c>
      <c r="AA1143">
        <v>4</v>
      </c>
      <c r="AB1143">
        <v>0</v>
      </c>
      <c r="AC1143">
        <v>3</v>
      </c>
      <c r="AD1143">
        <v>3</v>
      </c>
      <c r="AE1143">
        <v>1</v>
      </c>
      <c r="AF1143">
        <v>1</v>
      </c>
      <c r="AG1143">
        <v>0.23</v>
      </c>
      <c r="AH1143">
        <v>89</v>
      </c>
      <c r="AI1143">
        <v>46</v>
      </c>
      <c r="AJ1143" t="s">
        <v>1336</v>
      </c>
    </row>
    <row r="1144" spans="1:36" x14ac:dyDescent="0.45">
      <c r="A1144">
        <v>1143</v>
      </c>
      <c r="C1144" t="s">
        <v>1454</v>
      </c>
      <c r="D1144" t="str">
        <f t="shared" si="17"/>
        <v>Kennys Vargas2014</v>
      </c>
      <c r="E1144" t="s">
        <v>1395</v>
      </c>
      <c r="F1144">
        <v>2014</v>
      </c>
      <c r="G1144">
        <v>53</v>
      </c>
      <c r="H1144">
        <v>234</v>
      </c>
      <c r="I1144">
        <v>234</v>
      </c>
      <c r="J1144">
        <v>53</v>
      </c>
      <c r="K1144">
        <v>215</v>
      </c>
      <c r="L1144">
        <v>26</v>
      </c>
      <c r="M1144">
        <v>59</v>
      </c>
      <c r="N1144">
        <v>10</v>
      </c>
      <c r="O1144">
        <v>1</v>
      </c>
      <c r="P1144">
        <v>9</v>
      </c>
      <c r="Q1144">
        <v>38</v>
      </c>
      <c r="R1144">
        <v>0</v>
      </c>
      <c r="S1144">
        <v>0</v>
      </c>
      <c r="T1144">
        <v>12</v>
      </c>
      <c r="U1144">
        <v>63</v>
      </c>
      <c r="V1144">
        <v>0.27400000000000002</v>
      </c>
      <c r="W1144">
        <v>0.316</v>
      </c>
      <c r="X1144">
        <v>0.45600000000000002</v>
      </c>
      <c r="Y1144">
        <v>0.77200000000000002</v>
      </c>
      <c r="Z1144">
        <v>98</v>
      </c>
      <c r="AA1144">
        <v>5</v>
      </c>
      <c r="AB1144">
        <v>3</v>
      </c>
      <c r="AC1144">
        <v>0</v>
      </c>
      <c r="AD1144">
        <v>4</v>
      </c>
      <c r="AE1144">
        <v>2</v>
      </c>
      <c r="AF1144">
        <v>2</v>
      </c>
      <c r="AG1144">
        <v>0.34</v>
      </c>
      <c r="AH1144">
        <v>100</v>
      </c>
      <c r="AI1144">
        <v>122</v>
      </c>
      <c r="AJ1144" t="s">
        <v>1455</v>
      </c>
    </row>
    <row r="1145" spans="1:36" x14ac:dyDescent="0.45">
      <c r="A1145">
        <v>1144</v>
      </c>
      <c r="C1145" t="s">
        <v>869</v>
      </c>
      <c r="D1145" t="str">
        <f t="shared" si="17"/>
        <v>Jake Bauers2018</v>
      </c>
      <c r="E1145" t="s">
        <v>1395</v>
      </c>
      <c r="F1145">
        <v>2018</v>
      </c>
      <c r="G1145">
        <v>60</v>
      </c>
      <c r="H1145">
        <v>233</v>
      </c>
      <c r="I1145">
        <v>388</v>
      </c>
      <c r="J1145">
        <v>55</v>
      </c>
      <c r="K1145">
        <v>192</v>
      </c>
      <c r="L1145">
        <v>23</v>
      </c>
      <c r="M1145">
        <v>32</v>
      </c>
      <c r="N1145">
        <v>9</v>
      </c>
      <c r="O1145">
        <v>0</v>
      </c>
      <c r="P1145">
        <v>6</v>
      </c>
      <c r="Q1145">
        <v>30</v>
      </c>
      <c r="R1145">
        <v>4</v>
      </c>
      <c r="S1145">
        <v>5</v>
      </c>
      <c r="T1145">
        <v>31</v>
      </c>
      <c r="U1145">
        <v>71</v>
      </c>
      <c r="V1145">
        <v>0.16700000000000001</v>
      </c>
      <c r="W1145">
        <v>0.28100000000000003</v>
      </c>
      <c r="X1145">
        <v>0.307</v>
      </c>
      <c r="Y1145">
        <v>0.58899999999999997</v>
      </c>
      <c r="Z1145">
        <v>59</v>
      </c>
      <c r="AA1145">
        <v>2</v>
      </c>
      <c r="AB1145">
        <v>2</v>
      </c>
      <c r="AC1145">
        <v>2</v>
      </c>
      <c r="AD1145">
        <v>6</v>
      </c>
      <c r="AE1145">
        <v>0</v>
      </c>
      <c r="AF1145">
        <v>0</v>
      </c>
      <c r="AG1145">
        <v>0.215</v>
      </c>
      <c r="AH1145">
        <v>69</v>
      </c>
      <c r="AI1145">
        <v>63</v>
      </c>
      <c r="AJ1145" t="s">
        <v>870</v>
      </c>
    </row>
    <row r="1146" spans="1:36" x14ac:dyDescent="0.45">
      <c r="A1146">
        <v>1145</v>
      </c>
      <c r="C1146" t="s">
        <v>1393</v>
      </c>
      <c r="D1146" t="str">
        <f t="shared" si="17"/>
        <v>Harold Castro2022</v>
      </c>
      <c r="E1146" t="s">
        <v>1395</v>
      </c>
      <c r="F1146">
        <v>2022</v>
      </c>
      <c r="G1146">
        <v>60</v>
      </c>
      <c r="H1146">
        <v>233</v>
      </c>
      <c r="I1146">
        <v>443</v>
      </c>
      <c r="J1146">
        <v>56</v>
      </c>
      <c r="K1146">
        <v>224</v>
      </c>
      <c r="L1146">
        <v>17</v>
      </c>
      <c r="M1146">
        <v>59</v>
      </c>
      <c r="N1146">
        <v>11</v>
      </c>
      <c r="O1146">
        <v>0</v>
      </c>
      <c r="P1146">
        <v>3</v>
      </c>
      <c r="Q1146">
        <v>28</v>
      </c>
      <c r="R1146">
        <v>0</v>
      </c>
      <c r="S1146">
        <v>1</v>
      </c>
      <c r="T1146">
        <v>8</v>
      </c>
      <c r="U1146">
        <v>40</v>
      </c>
      <c r="V1146">
        <v>0.26300000000000001</v>
      </c>
      <c r="W1146">
        <v>0.28899999999999998</v>
      </c>
      <c r="X1146">
        <v>0.35299999999999998</v>
      </c>
      <c r="Y1146">
        <v>0.64200000000000002</v>
      </c>
      <c r="Z1146">
        <v>79</v>
      </c>
      <c r="AA1146">
        <v>2</v>
      </c>
      <c r="AB1146">
        <v>0</v>
      </c>
      <c r="AC1146">
        <v>1</v>
      </c>
      <c r="AD1146">
        <v>0</v>
      </c>
      <c r="AE1146">
        <v>1</v>
      </c>
      <c r="AF1146">
        <v>5</v>
      </c>
      <c r="AG1146">
        <v>0.309</v>
      </c>
      <c r="AH1146">
        <v>89</v>
      </c>
      <c r="AI1146">
        <v>82</v>
      </c>
      <c r="AJ1146" t="s">
        <v>1394</v>
      </c>
    </row>
    <row r="1147" spans="1:36" x14ac:dyDescent="0.45">
      <c r="A1147">
        <v>1146</v>
      </c>
      <c r="C1147" t="s">
        <v>797</v>
      </c>
      <c r="D1147" t="str">
        <f t="shared" si="17"/>
        <v>J.D. Davis2019</v>
      </c>
      <c r="E1147" t="s">
        <v>1395</v>
      </c>
      <c r="F1147">
        <v>2019</v>
      </c>
      <c r="G1147">
        <v>64</v>
      </c>
      <c r="H1147">
        <v>233</v>
      </c>
      <c r="I1147">
        <v>453</v>
      </c>
      <c r="J1147">
        <v>54</v>
      </c>
      <c r="K1147">
        <v>209</v>
      </c>
      <c r="L1147">
        <v>37</v>
      </c>
      <c r="M1147">
        <v>70</v>
      </c>
      <c r="N1147">
        <v>13</v>
      </c>
      <c r="O1147">
        <v>0</v>
      </c>
      <c r="P1147">
        <v>13</v>
      </c>
      <c r="Q1147">
        <v>32</v>
      </c>
      <c r="R1147">
        <v>3</v>
      </c>
      <c r="S1147">
        <v>0</v>
      </c>
      <c r="T1147">
        <v>20</v>
      </c>
      <c r="U1147">
        <v>53</v>
      </c>
      <c r="V1147">
        <v>0.33500000000000002</v>
      </c>
      <c r="W1147">
        <v>0.39500000000000002</v>
      </c>
      <c r="X1147">
        <v>0.58399999999999996</v>
      </c>
      <c r="Y1147">
        <v>0.97899999999999998</v>
      </c>
      <c r="Z1147">
        <v>122</v>
      </c>
      <c r="AA1147">
        <v>10</v>
      </c>
      <c r="AB1147">
        <v>2</v>
      </c>
      <c r="AC1147">
        <v>0</v>
      </c>
      <c r="AD1147">
        <v>2</v>
      </c>
      <c r="AE1147">
        <v>1</v>
      </c>
      <c r="AF1147">
        <v>0</v>
      </c>
      <c r="AG1147">
        <v>0.39300000000000002</v>
      </c>
      <c r="AH1147">
        <v>118</v>
      </c>
      <c r="AI1147">
        <v>156</v>
      </c>
      <c r="AJ1147" t="s">
        <v>798</v>
      </c>
    </row>
    <row r="1148" spans="1:36" x14ac:dyDescent="0.45">
      <c r="A1148">
        <v>1147</v>
      </c>
      <c r="C1148" t="s">
        <v>80</v>
      </c>
      <c r="D1148" t="str">
        <f t="shared" si="17"/>
        <v>Andrew McCutchen2021</v>
      </c>
      <c r="E1148" t="s">
        <v>1395</v>
      </c>
      <c r="F1148">
        <v>2021</v>
      </c>
      <c r="G1148">
        <v>62</v>
      </c>
      <c r="H1148">
        <v>233</v>
      </c>
      <c r="I1148">
        <v>574</v>
      </c>
      <c r="J1148">
        <v>55</v>
      </c>
      <c r="K1148">
        <v>201</v>
      </c>
      <c r="L1148">
        <v>31</v>
      </c>
      <c r="M1148">
        <v>43</v>
      </c>
      <c r="N1148">
        <v>13</v>
      </c>
      <c r="O1148">
        <v>0</v>
      </c>
      <c r="P1148">
        <v>12</v>
      </c>
      <c r="Q1148">
        <v>32</v>
      </c>
      <c r="R1148">
        <v>0</v>
      </c>
      <c r="S1148">
        <v>0</v>
      </c>
      <c r="T1148">
        <v>30</v>
      </c>
      <c r="U1148">
        <v>55</v>
      </c>
      <c r="V1148">
        <v>0.214</v>
      </c>
      <c r="W1148">
        <v>0.318</v>
      </c>
      <c r="X1148">
        <v>0.45800000000000002</v>
      </c>
      <c r="Y1148">
        <v>0.77500000000000002</v>
      </c>
      <c r="Z1148">
        <v>92</v>
      </c>
      <c r="AA1148">
        <v>3</v>
      </c>
      <c r="AB1148">
        <v>1</v>
      </c>
      <c r="AC1148">
        <v>0</v>
      </c>
      <c r="AD1148">
        <v>1</v>
      </c>
      <c r="AE1148">
        <v>1</v>
      </c>
      <c r="AF1148">
        <v>1</v>
      </c>
      <c r="AG1148">
        <v>0.23</v>
      </c>
      <c r="AH1148">
        <v>98</v>
      </c>
      <c r="AI1148">
        <v>109</v>
      </c>
      <c r="AJ1148" t="s">
        <v>81</v>
      </c>
    </row>
    <row r="1149" spans="1:36" x14ac:dyDescent="0.45">
      <c r="A1149">
        <v>1148</v>
      </c>
      <c r="C1149" t="s">
        <v>439</v>
      </c>
      <c r="D1149" t="str">
        <f t="shared" si="17"/>
        <v>Joe Panik2017</v>
      </c>
      <c r="E1149" t="s">
        <v>1395</v>
      </c>
      <c r="F1149">
        <v>2017</v>
      </c>
      <c r="G1149">
        <v>57</v>
      </c>
      <c r="H1149">
        <v>233</v>
      </c>
      <c r="I1149">
        <v>573</v>
      </c>
      <c r="J1149">
        <v>54</v>
      </c>
      <c r="K1149">
        <v>208</v>
      </c>
      <c r="L1149">
        <v>23</v>
      </c>
      <c r="M1149">
        <v>64</v>
      </c>
      <c r="N1149">
        <v>10</v>
      </c>
      <c r="O1149">
        <v>2</v>
      </c>
      <c r="P1149">
        <v>5</v>
      </c>
      <c r="Q1149">
        <v>25</v>
      </c>
      <c r="R1149">
        <v>0</v>
      </c>
      <c r="S1149">
        <v>1</v>
      </c>
      <c r="T1149">
        <v>19</v>
      </c>
      <c r="U1149">
        <v>15</v>
      </c>
      <c r="V1149">
        <v>0.308</v>
      </c>
      <c r="W1149">
        <v>0.36499999999999999</v>
      </c>
      <c r="X1149">
        <v>0.44700000000000001</v>
      </c>
      <c r="Y1149">
        <v>0.81200000000000006</v>
      </c>
      <c r="Z1149">
        <v>93</v>
      </c>
      <c r="AA1149">
        <v>5</v>
      </c>
      <c r="AB1149">
        <v>1</v>
      </c>
      <c r="AC1149">
        <v>3</v>
      </c>
      <c r="AD1149">
        <v>2</v>
      </c>
      <c r="AE1149">
        <v>2</v>
      </c>
      <c r="AF1149">
        <v>0</v>
      </c>
      <c r="AG1149">
        <v>0.311</v>
      </c>
      <c r="AH1149">
        <v>111</v>
      </c>
      <c r="AI1149">
        <v>117</v>
      </c>
      <c r="AJ1149" t="s">
        <v>440</v>
      </c>
    </row>
    <row r="1150" spans="1:36" x14ac:dyDescent="0.45">
      <c r="A1150">
        <v>1149</v>
      </c>
      <c r="C1150" t="s">
        <v>603</v>
      </c>
      <c r="D1150" t="str">
        <f t="shared" si="17"/>
        <v>Brendan Rodgers2022</v>
      </c>
      <c r="E1150" t="s">
        <v>1395</v>
      </c>
      <c r="F1150">
        <v>2022</v>
      </c>
      <c r="G1150">
        <v>56</v>
      </c>
      <c r="H1150">
        <v>233</v>
      </c>
      <c r="I1150">
        <v>581</v>
      </c>
      <c r="J1150">
        <v>55</v>
      </c>
      <c r="K1150">
        <v>208</v>
      </c>
      <c r="L1150">
        <v>31</v>
      </c>
      <c r="M1150">
        <v>57</v>
      </c>
      <c r="N1150">
        <v>10</v>
      </c>
      <c r="O1150">
        <v>1</v>
      </c>
      <c r="P1150">
        <v>4</v>
      </c>
      <c r="Q1150">
        <v>16</v>
      </c>
      <c r="R1150">
        <v>0</v>
      </c>
      <c r="S1150">
        <v>0</v>
      </c>
      <c r="T1150">
        <v>22</v>
      </c>
      <c r="U1150">
        <v>40</v>
      </c>
      <c r="V1150">
        <v>0.27400000000000002</v>
      </c>
      <c r="W1150">
        <v>0.34300000000000003</v>
      </c>
      <c r="X1150">
        <v>0.38900000000000001</v>
      </c>
      <c r="Y1150">
        <v>0.73299999999999998</v>
      </c>
      <c r="Z1150">
        <v>81</v>
      </c>
      <c r="AA1150">
        <v>11</v>
      </c>
      <c r="AB1150">
        <v>1</v>
      </c>
      <c r="AC1150">
        <v>0</v>
      </c>
      <c r="AD1150">
        <v>2</v>
      </c>
      <c r="AE1150">
        <v>0</v>
      </c>
      <c r="AF1150">
        <v>1</v>
      </c>
      <c r="AG1150">
        <v>0.31900000000000001</v>
      </c>
      <c r="AH1150">
        <v>101</v>
      </c>
      <c r="AI1150">
        <v>109</v>
      </c>
      <c r="AJ1150" t="s">
        <v>604</v>
      </c>
    </row>
    <row r="1151" spans="1:36" x14ac:dyDescent="0.45">
      <c r="A1151">
        <v>1150</v>
      </c>
      <c r="C1151" t="s">
        <v>577</v>
      </c>
      <c r="D1151" t="str">
        <f t="shared" si="17"/>
        <v>Miguel Rojas2017</v>
      </c>
      <c r="E1151" t="s">
        <v>1395</v>
      </c>
      <c r="F1151">
        <v>2017</v>
      </c>
      <c r="G1151">
        <v>66</v>
      </c>
      <c r="H1151">
        <v>233</v>
      </c>
      <c r="I1151">
        <v>306</v>
      </c>
      <c r="J1151">
        <v>58</v>
      </c>
      <c r="K1151">
        <v>207</v>
      </c>
      <c r="L1151">
        <v>25</v>
      </c>
      <c r="M1151">
        <v>57</v>
      </c>
      <c r="N1151">
        <v>12</v>
      </c>
      <c r="O1151">
        <v>2</v>
      </c>
      <c r="P1151">
        <v>1</v>
      </c>
      <c r="Q1151">
        <v>22</v>
      </c>
      <c r="R1151">
        <v>0</v>
      </c>
      <c r="S1151">
        <v>1</v>
      </c>
      <c r="T1151">
        <v>21</v>
      </c>
      <c r="U1151">
        <v>24</v>
      </c>
      <c r="V1151">
        <v>0.27500000000000002</v>
      </c>
      <c r="W1151">
        <v>0.35199999999999998</v>
      </c>
      <c r="X1151">
        <v>0.36699999999999999</v>
      </c>
      <c r="Y1151">
        <v>0.71899999999999997</v>
      </c>
      <c r="Z1151">
        <v>76</v>
      </c>
      <c r="AA1151">
        <v>4</v>
      </c>
      <c r="AB1151">
        <v>4</v>
      </c>
      <c r="AC1151">
        <v>0</v>
      </c>
      <c r="AD1151">
        <v>1</v>
      </c>
      <c r="AE1151">
        <v>4</v>
      </c>
      <c r="AF1151">
        <v>2</v>
      </c>
      <c r="AG1151">
        <v>0.30599999999999999</v>
      </c>
      <c r="AH1151">
        <v>95</v>
      </c>
      <c r="AI1151">
        <v>95</v>
      </c>
      <c r="AJ1151" t="s">
        <v>578</v>
      </c>
    </row>
    <row r="1152" spans="1:36" x14ac:dyDescent="0.45">
      <c r="A1152">
        <v>1151</v>
      </c>
      <c r="C1152" t="s">
        <v>182</v>
      </c>
      <c r="D1152" t="str">
        <f t="shared" si="17"/>
        <v>Jean Segura2018</v>
      </c>
      <c r="E1152" t="s">
        <v>1395</v>
      </c>
      <c r="F1152">
        <v>2018</v>
      </c>
      <c r="G1152">
        <v>54</v>
      </c>
      <c r="H1152">
        <v>233</v>
      </c>
      <c r="I1152">
        <v>632</v>
      </c>
      <c r="J1152">
        <v>54</v>
      </c>
      <c r="K1152">
        <v>215</v>
      </c>
      <c r="L1152">
        <v>25</v>
      </c>
      <c r="M1152">
        <v>58</v>
      </c>
      <c r="N1152">
        <v>4</v>
      </c>
      <c r="O1152">
        <v>1</v>
      </c>
      <c r="P1152">
        <v>3</v>
      </c>
      <c r="Q1152">
        <v>16</v>
      </c>
      <c r="R1152">
        <v>6</v>
      </c>
      <c r="S1152">
        <v>4</v>
      </c>
      <c r="T1152">
        <v>14</v>
      </c>
      <c r="U1152">
        <v>17</v>
      </c>
      <c r="V1152">
        <v>0.27</v>
      </c>
      <c r="W1152">
        <v>0.31900000000000001</v>
      </c>
      <c r="X1152">
        <v>0.34</v>
      </c>
      <c r="Y1152">
        <v>0.65900000000000003</v>
      </c>
      <c r="Z1152">
        <v>73</v>
      </c>
      <c r="AA1152">
        <v>7</v>
      </c>
      <c r="AB1152">
        <v>2</v>
      </c>
      <c r="AC1152">
        <v>1</v>
      </c>
      <c r="AD1152">
        <v>1</v>
      </c>
      <c r="AE1152">
        <v>2</v>
      </c>
      <c r="AF1152">
        <v>6</v>
      </c>
      <c r="AG1152">
        <v>0.28100000000000003</v>
      </c>
      <c r="AH1152">
        <v>76</v>
      </c>
      <c r="AI1152">
        <v>83</v>
      </c>
      <c r="AJ1152" t="s">
        <v>183</v>
      </c>
    </row>
    <row r="1153" spans="1:36" x14ac:dyDescent="0.45">
      <c r="A1153">
        <v>1152</v>
      </c>
      <c r="C1153" t="s">
        <v>781</v>
      </c>
      <c r="D1153" t="str">
        <f t="shared" si="17"/>
        <v>Fernando Tatis Jr.2021</v>
      </c>
      <c r="E1153" t="s">
        <v>1395</v>
      </c>
      <c r="F1153">
        <v>2021</v>
      </c>
      <c r="G1153">
        <v>56</v>
      </c>
      <c r="H1153">
        <v>233</v>
      </c>
      <c r="I1153">
        <v>546</v>
      </c>
      <c r="J1153">
        <v>53</v>
      </c>
      <c r="K1153">
        <v>205</v>
      </c>
      <c r="L1153">
        <v>32</v>
      </c>
      <c r="M1153">
        <v>57</v>
      </c>
      <c r="N1153">
        <v>14</v>
      </c>
      <c r="O1153">
        <v>0</v>
      </c>
      <c r="P1153">
        <v>14</v>
      </c>
      <c r="Q1153">
        <v>37</v>
      </c>
      <c r="R1153">
        <v>5</v>
      </c>
      <c r="S1153">
        <v>2</v>
      </c>
      <c r="T1153">
        <v>26</v>
      </c>
      <c r="U1153">
        <v>65</v>
      </c>
      <c r="V1153">
        <v>0.27800000000000002</v>
      </c>
      <c r="W1153">
        <v>0.36499999999999999</v>
      </c>
      <c r="X1153">
        <v>0.55100000000000005</v>
      </c>
      <c r="Y1153">
        <v>0.91600000000000004</v>
      </c>
      <c r="Z1153">
        <v>113</v>
      </c>
      <c r="AA1153">
        <v>2</v>
      </c>
      <c r="AB1153">
        <v>2</v>
      </c>
      <c r="AC1153">
        <v>0</v>
      </c>
      <c r="AD1153">
        <v>0</v>
      </c>
      <c r="AE1153">
        <v>2</v>
      </c>
      <c r="AF1153">
        <v>1</v>
      </c>
      <c r="AG1153">
        <v>0.34100000000000003</v>
      </c>
      <c r="AH1153">
        <v>91</v>
      </c>
      <c r="AI1153">
        <v>145</v>
      </c>
      <c r="AJ1153" t="s">
        <v>782</v>
      </c>
    </row>
    <row r="1154" spans="1:36" x14ac:dyDescent="0.45">
      <c r="A1154">
        <v>1153</v>
      </c>
      <c r="C1154" t="s">
        <v>220</v>
      </c>
      <c r="D1154" t="str">
        <f t="shared" si="17"/>
        <v>Xander Bogaerts2018</v>
      </c>
      <c r="E1154" t="s">
        <v>1395</v>
      </c>
      <c r="F1154">
        <v>2018</v>
      </c>
      <c r="G1154">
        <v>57</v>
      </c>
      <c r="H1154">
        <v>232</v>
      </c>
      <c r="I1154">
        <v>580</v>
      </c>
      <c r="J1154">
        <v>55</v>
      </c>
      <c r="K1154">
        <v>203</v>
      </c>
      <c r="L1154">
        <v>25</v>
      </c>
      <c r="M1154">
        <v>60</v>
      </c>
      <c r="N1154">
        <v>19</v>
      </c>
      <c r="O1154">
        <v>1</v>
      </c>
      <c r="P1154">
        <v>7</v>
      </c>
      <c r="Q1154">
        <v>39</v>
      </c>
      <c r="R1154">
        <v>6</v>
      </c>
      <c r="S1154">
        <v>1</v>
      </c>
      <c r="T1154">
        <v>25</v>
      </c>
      <c r="U1154">
        <v>40</v>
      </c>
      <c r="V1154">
        <v>0.29599999999999999</v>
      </c>
      <c r="W1154">
        <v>0.371</v>
      </c>
      <c r="X1154">
        <v>0.503</v>
      </c>
      <c r="Y1154">
        <v>0.873</v>
      </c>
      <c r="Z1154">
        <v>102</v>
      </c>
      <c r="AA1154">
        <v>7</v>
      </c>
      <c r="AB1154">
        <v>1</v>
      </c>
      <c r="AC1154">
        <v>0</v>
      </c>
      <c r="AD1154">
        <v>3</v>
      </c>
      <c r="AE1154">
        <v>1</v>
      </c>
      <c r="AF1154">
        <v>4</v>
      </c>
      <c r="AG1154">
        <v>0.33300000000000002</v>
      </c>
      <c r="AH1154">
        <v>99</v>
      </c>
      <c r="AI1154">
        <v>139</v>
      </c>
      <c r="AJ1154" t="s">
        <v>221</v>
      </c>
    </row>
    <row r="1155" spans="1:36" x14ac:dyDescent="0.45">
      <c r="A1155">
        <v>1154</v>
      </c>
      <c r="C1155" t="s">
        <v>196</v>
      </c>
      <c r="D1155" t="str">
        <f t="shared" ref="D1155:D1218" si="18">_xlfn.CONCAT(C1155, F1155)</f>
        <v>J.D. Martinez2016</v>
      </c>
      <c r="E1155" t="s">
        <v>1395</v>
      </c>
      <c r="F1155">
        <v>2016</v>
      </c>
      <c r="G1155">
        <v>55</v>
      </c>
      <c r="H1155">
        <v>232</v>
      </c>
      <c r="I1155">
        <v>517</v>
      </c>
      <c r="J1155">
        <v>54</v>
      </c>
      <c r="K1155">
        <v>208</v>
      </c>
      <c r="L1155">
        <v>33</v>
      </c>
      <c r="M1155">
        <v>69</v>
      </c>
      <c r="N1155">
        <v>16</v>
      </c>
      <c r="O1155">
        <v>0</v>
      </c>
      <c r="P1155">
        <v>10</v>
      </c>
      <c r="Q1155">
        <v>29</v>
      </c>
      <c r="R1155">
        <v>0</v>
      </c>
      <c r="S1155">
        <v>1</v>
      </c>
      <c r="T1155">
        <v>22</v>
      </c>
      <c r="U1155">
        <v>59</v>
      </c>
      <c r="V1155">
        <v>0.33200000000000002</v>
      </c>
      <c r="W1155">
        <v>0.39200000000000002</v>
      </c>
      <c r="X1155">
        <v>0.55300000000000005</v>
      </c>
      <c r="Y1155">
        <v>0.94499999999999995</v>
      </c>
      <c r="Z1155">
        <v>115</v>
      </c>
      <c r="AA1155">
        <v>3</v>
      </c>
      <c r="AB1155">
        <v>0</v>
      </c>
      <c r="AC1155">
        <v>0</v>
      </c>
      <c r="AD1155">
        <v>2</v>
      </c>
      <c r="AE1155">
        <v>0</v>
      </c>
      <c r="AF1155">
        <v>0</v>
      </c>
      <c r="AG1155">
        <v>0.41799999999999998</v>
      </c>
      <c r="AH1155">
        <v>109</v>
      </c>
      <c r="AI1155">
        <v>156</v>
      </c>
      <c r="AJ1155" t="s">
        <v>197</v>
      </c>
    </row>
    <row r="1156" spans="1:36" x14ac:dyDescent="0.45">
      <c r="A1156">
        <v>1155</v>
      </c>
      <c r="C1156" t="s">
        <v>284</v>
      </c>
      <c r="D1156" t="str">
        <f t="shared" si="18"/>
        <v>Nomar Mazara2016</v>
      </c>
      <c r="E1156" t="s">
        <v>1395</v>
      </c>
      <c r="F1156">
        <v>2016</v>
      </c>
      <c r="G1156">
        <v>64</v>
      </c>
      <c r="H1156">
        <v>232</v>
      </c>
      <c r="I1156">
        <v>568</v>
      </c>
      <c r="J1156">
        <v>55</v>
      </c>
      <c r="K1156">
        <v>211</v>
      </c>
      <c r="L1156">
        <v>23</v>
      </c>
      <c r="M1156">
        <v>51</v>
      </c>
      <c r="N1156">
        <v>4</v>
      </c>
      <c r="O1156">
        <v>3</v>
      </c>
      <c r="P1156">
        <v>9</v>
      </c>
      <c r="Q1156">
        <v>28</v>
      </c>
      <c r="R1156">
        <v>0</v>
      </c>
      <c r="S1156">
        <v>1</v>
      </c>
      <c r="T1156">
        <v>17</v>
      </c>
      <c r="U1156">
        <v>59</v>
      </c>
      <c r="V1156">
        <v>0.24199999999999999</v>
      </c>
      <c r="W1156">
        <v>0.30599999999999999</v>
      </c>
      <c r="X1156">
        <v>0.41699999999999998</v>
      </c>
      <c r="Y1156">
        <v>0.72299999999999998</v>
      </c>
      <c r="Z1156">
        <v>88</v>
      </c>
      <c r="AA1156">
        <v>5</v>
      </c>
      <c r="AB1156">
        <v>3</v>
      </c>
      <c r="AC1156">
        <v>0</v>
      </c>
      <c r="AD1156">
        <v>1</v>
      </c>
      <c r="AE1156">
        <v>0</v>
      </c>
      <c r="AF1156">
        <v>2</v>
      </c>
      <c r="AG1156">
        <v>0.29199999999999998</v>
      </c>
      <c r="AH1156">
        <v>95</v>
      </c>
      <c r="AI1156">
        <v>96</v>
      </c>
      <c r="AJ1156" t="s">
        <v>285</v>
      </c>
    </row>
    <row r="1157" spans="1:36" x14ac:dyDescent="0.45">
      <c r="A1157">
        <v>1156</v>
      </c>
      <c r="C1157" t="s">
        <v>519</v>
      </c>
      <c r="D1157" t="str">
        <f t="shared" si="18"/>
        <v>Austin Meadows2021</v>
      </c>
      <c r="E1157" t="s">
        <v>1395</v>
      </c>
      <c r="F1157">
        <v>2021</v>
      </c>
      <c r="G1157">
        <v>58</v>
      </c>
      <c r="H1157">
        <v>232</v>
      </c>
      <c r="I1157">
        <v>591</v>
      </c>
      <c r="J1157">
        <v>52</v>
      </c>
      <c r="K1157">
        <v>206</v>
      </c>
      <c r="L1157">
        <v>28</v>
      </c>
      <c r="M1157">
        <v>46</v>
      </c>
      <c r="N1157">
        <v>6</v>
      </c>
      <c r="O1157">
        <v>2</v>
      </c>
      <c r="P1157">
        <v>11</v>
      </c>
      <c r="Q1157">
        <v>48</v>
      </c>
      <c r="R1157">
        <v>1</v>
      </c>
      <c r="S1157">
        <v>3</v>
      </c>
      <c r="T1157">
        <v>18</v>
      </c>
      <c r="U1157">
        <v>37</v>
      </c>
      <c r="V1157">
        <v>0.223</v>
      </c>
      <c r="W1157">
        <v>0.28499999999999998</v>
      </c>
      <c r="X1157">
        <v>0.432</v>
      </c>
      <c r="Y1157">
        <v>0.71699999999999997</v>
      </c>
      <c r="Z1157">
        <v>89</v>
      </c>
      <c r="AA1157">
        <v>0</v>
      </c>
      <c r="AB1157">
        <v>2</v>
      </c>
      <c r="AC1157">
        <v>0</v>
      </c>
      <c r="AD1157">
        <v>6</v>
      </c>
      <c r="AE1157">
        <v>0</v>
      </c>
      <c r="AF1157">
        <v>0</v>
      </c>
      <c r="AG1157">
        <v>0.21299999999999999</v>
      </c>
      <c r="AH1157">
        <v>85</v>
      </c>
      <c r="AI1157">
        <v>92</v>
      </c>
      <c r="AJ1157" t="s">
        <v>520</v>
      </c>
    </row>
    <row r="1158" spans="1:36" x14ac:dyDescent="0.45">
      <c r="A1158">
        <v>1157</v>
      </c>
      <c r="C1158" t="s">
        <v>413</v>
      </c>
      <c r="D1158" t="str">
        <f t="shared" si="18"/>
        <v>Travis Shaw2015</v>
      </c>
      <c r="E1158" t="s">
        <v>1395</v>
      </c>
      <c r="F1158">
        <v>2015</v>
      </c>
      <c r="G1158">
        <v>56</v>
      </c>
      <c r="H1158">
        <v>232</v>
      </c>
      <c r="I1158">
        <v>248</v>
      </c>
      <c r="J1158">
        <v>51</v>
      </c>
      <c r="K1158">
        <v>211</v>
      </c>
      <c r="L1158">
        <v>29</v>
      </c>
      <c r="M1158">
        <v>58</v>
      </c>
      <c r="N1158">
        <v>10</v>
      </c>
      <c r="O1158">
        <v>0</v>
      </c>
      <c r="P1158">
        <v>13</v>
      </c>
      <c r="Q1158">
        <v>36</v>
      </c>
      <c r="R1158">
        <v>0</v>
      </c>
      <c r="S1158">
        <v>1</v>
      </c>
      <c r="T1158">
        <v>17</v>
      </c>
      <c r="U1158">
        <v>56</v>
      </c>
      <c r="V1158">
        <v>0.27500000000000002</v>
      </c>
      <c r="W1158">
        <v>0.33200000000000002</v>
      </c>
      <c r="X1158">
        <v>0.50700000000000001</v>
      </c>
      <c r="Y1158">
        <v>0.83899999999999997</v>
      </c>
      <c r="Z1158">
        <v>107</v>
      </c>
      <c r="AA1158">
        <v>1</v>
      </c>
      <c r="AB1158">
        <v>2</v>
      </c>
      <c r="AC1158">
        <v>0</v>
      </c>
      <c r="AD1158">
        <v>2</v>
      </c>
      <c r="AE1158">
        <v>1</v>
      </c>
      <c r="AF1158">
        <v>2</v>
      </c>
      <c r="AG1158">
        <v>0.313</v>
      </c>
      <c r="AH1158">
        <v>106</v>
      </c>
      <c r="AI1158">
        <v>126</v>
      </c>
      <c r="AJ1158" t="s">
        <v>414</v>
      </c>
    </row>
    <row r="1159" spans="1:36" x14ac:dyDescent="0.45">
      <c r="A1159">
        <v>1158</v>
      </c>
      <c r="C1159" t="s">
        <v>433</v>
      </c>
      <c r="D1159" t="str">
        <f t="shared" si="18"/>
        <v>Andrelton Simmons2015</v>
      </c>
      <c r="E1159" t="s">
        <v>1395</v>
      </c>
      <c r="F1159">
        <v>2015</v>
      </c>
      <c r="G1159">
        <v>61</v>
      </c>
      <c r="H1159">
        <v>232</v>
      </c>
      <c r="I1159">
        <v>583</v>
      </c>
      <c r="J1159">
        <v>61</v>
      </c>
      <c r="K1159">
        <v>212</v>
      </c>
      <c r="L1159">
        <v>16</v>
      </c>
      <c r="M1159">
        <v>60</v>
      </c>
      <c r="N1159">
        <v>9</v>
      </c>
      <c r="O1159">
        <v>0</v>
      </c>
      <c r="P1159">
        <v>1</v>
      </c>
      <c r="Q1159">
        <v>15</v>
      </c>
      <c r="R1159">
        <v>4</v>
      </c>
      <c r="S1159">
        <v>1</v>
      </c>
      <c r="T1159">
        <v>18</v>
      </c>
      <c r="U1159">
        <v>22</v>
      </c>
      <c r="V1159">
        <v>0.28299999999999997</v>
      </c>
      <c r="W1159">
        <v>0.33600000000000002</v>
      </c>
      <c r="X1159">
        <v>0.34</v>
      </c>
      <c r="Y1159">
        <v>0.67600000000000005</v>
      </c>
      <c r="Z1159">
        <v>72</v>
      </c>
      <c r="AA1159">
        <v>4</v>
      </c>
      <c r="AB1159">
        <v>0</v>
      </c>
      <c r="AC1159">
        <v>0</v>
      </c>
      <c r="AD1159">
        <v>2</v>
      </c>
      <c r="AE1159">
        <v>4</v>
      </c>
      <c r="AF1159">
        <v>2</v>
      </c>
      <c r="AG1159">
        <v>0.309</v>
      </c>
      <c r="AH1159">
        <v>105</v>
      </c>
      <c r="AI1159">
        <v>87</v>
      </c>
      <c r="AJ1159" t="s">
        <v>434</v>
      </c>
    </row>
    <row r="1160" spans="1:36" x14ac:dyDescent="0.45">
      <c r="A1160">
        <v>1159</v>
      </c>
      <c r="C1160" t="s">
        <v>783</v>
      </c>
      <c r="D1160" t="str">
        <f t="shared" si="18"/>
        <v>Danny Valencia2015</v>
      </c>
      <c r="E1160" t="s">
        <v>1395</v>
      </c>
      <c r="F1160">
        <v>2015</v>
      </c>
      <c r="G1160">
        <v>55</v>
      </c>
      <c r="H1160">
        <v>232</v>
      </c>
      <c r="I1160">
        <v>378</v>
      </c>
      <c r="J1160">
        <v>54</v>
      </c>
      <c r="K1160">
        <v>208</v>
      </c>
      <c r="L1160">
        <v>37</v>
      </c>
      <c r="M1160">
        <v>59</v>
      </c>
      <c r="N1160">
        <v>10</v>
      </c>
      <c r="O1160">
        <v>1</v>
      </c>
      <c r="P1160">
        <v>12</v>
      </c>
      <c r="Q1160">
        <v>39</v>
      </c>
      <c r="R1160">
        <v>0</v>
      </c>
      <c r="S1160">
        <v>1</v>
      </c>
      <c r="T1160">
        <v>22</v>
      </c>
      <c r="U1160">
        <v>46</v>
      </c>
      <c r="V1160">
        <v>0.28399999999999997</v>
      </c>
      <c r="W1160">
        <v>0.35299999999999998</v>
      </c>
      <c r="X1160">
        <v>0.51400000000000001</v>
      </c>
      <c r="Y1160">
        <v>0.86799999999999999</v>
      </c>
      <c r="Z1160">
        <v>107</v>
      </c>
      <c r="AA1160">
        <v>9</v>
      </c>
      <c r="AB1160">
        <v>1</v>
      </c>
      <c r="AC1160">
        <v>0</v>
      </c>
      <c r="AD1160">
        <v>1</v>
      </c>
      <c r="AE1160">
        <v>3</v>
      </c>
      <c r="AF1160">
        <v>2</v>
      </c>
      <c r="AG1160">
        <v>0.311</v>
      </c>
      <c r="AH1160">
        <v>101</v>
      </c>
      <c r="AI1160">
        <v>134</v>
      </c>
      <c r="AJ1160" t="s">
        <v>784</v>
      </c>
    </row>
    <row r="1161" spans="1:36" x14ac:dyDescent="0.45">
      <c r="A1161">
        <v>1160</v>
      </c>
      <c r="C1161" t="s">
        <v>569</v>
      </c>
      <c r="D1161" t="str">
        <f t="shared" si="18"/>
        <v>Kolten Wong2017</v>
      </c>
      <c r="E1161" t="s">
        <v>1395</v>
      </c>
      <c r="F1161">
        <v>2017</v>
      </c>
      <c r="G1161">
        <v>61</v>
      </c>
      <c r="H1161">
        <v>232</v>
      </c>
      <c r="I1161">
        <v>411</v>
      </c>
      <c r="J1161">
        <v>56</v>
      </c>
      <c r="K1161">
        <v>201</v>
      </c>
      <c r="L1161">
        <v>32</v>
      </c>
      <c r="M1161">
        <v>55</v>
      </c>
      <c r="N1161">
        <v>12</v>
      </c>
      <c r="O1161">
        <v>1</v>
      </c>
      <c r="P1161">
        <v>3</v>
      </c>
      <c r="Q1161">
        <v>23</v>
      </c>
      <c r="R1161">
        <v>5</v>
      </c>
      <c r="S1161">
        <v>1</v>
      </c>
      <c r="T1161">
        <v>22</v>
      </c>
      <c r="U1161">
        <v>35</v>
      </c>
      <c r="V1161">
        <v>0.27400000000000002</v>
      </c>
      <c r="W1161">
        <v>0.36199999999999999</v>
      </c>
      <c r="X1161">
        <v>0.38800000000000001</v>
      </c>
      <c r="Y1161">
        <v>0.75</v>
      </c>
      <c r="Z1161">
        <v>78</v>
      </c>
      <c r="AA1161">
        <v>1</v>
      </c>
      <c r="AB1161">
        <v>7</v>
      </c>
      <c r="AC1161">
        <v>0</v>
      </c>
      <c r="AD1161">
        <v>2</v>
      </c>
      <c r="AE1161">
        <v>3</v>
      </c>
      <c r="AF1161">
        <v>1</v>
      </c>
      <c r="AG1161">
        <v>0.315</v>
      </c>
      <c r="AH1161">
        <v>91</v>
      </c>
      <c r="AI1161">
        <v>103</v>
      </c>
      <c r="AJ1161" t="s">
        <v>570</v>
      </c>
    </row>
    <row r="1162" spans="1:36" x14ac:dyDescent="0.45">
      <c r="A1162">
        <v>1161</v>
      </c>
      <c r="C1162" t="s">
        <v>805</v>
      </c>
      <c r="D1162" t="str">
        <f t="shared" si="18"/>
        <v>Orlando Arcia2017</v>
      </c>
      <c r="E1162" t="s">
        <v>1395</v>
      </c>
      <c r="F1162">
        <v>2017</v>
      </c>
      <c r="G1162">
        <v>67</v>
      </c>
      <c r="H1162">
        <v>231</v>
      </c>
      <c r="I1162">
        <v>548</v>
      </c>
      <c r="J1162">
        <v>58</v>
      </c>
      <c r="K1162">
        <v>209</v>
      </c>
      <c r="L1162">
        <v>22</v>
      </c>
      <c r="M1162">
        <v>56</v>
      </c>
      <c r="N1162">
        <v>3</v>
      </c>
      <c r="O1162">
        <v>1</v>
      </c>
      <c r="P1162">
        <v>7</v>
      </c>
      <c r="Q1162">
        <v>23</v>
      </c>
      <c r="R1162">
        <v>9</v>
      </c>
      <c r="S1162">
        <v>3</v>
      </c>
      <c r="T1162">
        <v>19</v>
      </c>
      <c r="U1162">
        <v>43</v>
      </c>
      <c r="V1162">
        <v>0.26800000000000002</v>
      </c>
      <c r="W1162">
        <v>0.32600000000000001</v>
      </c>
      <c r="X1162">
        <v>0.39200000000000002</v>
      </c>
      <c r="Y1162">
        <v>0.71799999999999997</v>
      </c>
      <c r="Z1162">
        <v>82</v>
      </c>
      <c r="AA1162">
        <v>5</v>
      </c>
      <c r="AB1162">
        <v>0</v>
      </c>
      <c r="AC1162">
        <v>1</v>
      </c>
      <c r="AD1162">
        <v>2</v>
      </c>
      <c r="AE1162">
        <v>5</v>
      </c>
      <c r="AF1162">
        <v>5</v>
      </c>
      <c r="AG1162">
        <v>0.30399999999999999</v>
      </c>
      <c r="AH1162">
        <v>97</v>
      </c>
      <c r="AI1162">
        <v>92</v>
      </c>
      <c r="AJ1162" t="s">
        <v>806</v>
      </c>
    </row>
    <row r="1163" spans="1:36" x14ac:dyDescent="0.45">
      <c r="A1163">
        <v>1162</v>
      </c>
      <c r="C1163" t="s">
        <v>362</v>
      </c>
      <c r="D1163" t="str">
        <f t="shared" si="18"/>
        <v>Javier Báez2021</v>
      </c>
      <c r="E1163" t="s">
        <v>1395</v>
      </c>
      <c r="F1163">
        <v>2021</v>
      </c>
      <c r="G1163">
        <v>58</v>
      </c>
      <c r="H1163">
        <v>231</v>
      </c>
      <c r="I1163">
        <v>547</v>
      </c>
      <c r="J1163">
        <v>55</v>
      </c>
      <c r="K1163">
        <v>211</v>
      </c>
      <c r="L1163">
        <v>37</v>
      </c>
      <c r="M1163">
        <v>63</v>
      </c>
      <c r="N1163">
        <v>11</v>
      </c>
      <c r="O1163">
        <v>0</v>
      </c>
      <c r="P1163">
        <v>10</v>
      </c>
      <c r="Q1163">
        <v>30</v>
      </c>
      <c r="R1163">
        <v>8</v>
      </c>
      <c r="S1163">
        <v>3</v>
      </c>
      <c r="T1163">
        <v>14</v>
      </c>
      <c r="U1163">
        <v>69</v>
      </c>
      <c r="V1163">
        <v>0.29899999999999999</v>
      </c>
      <c r="W1163">
        <v>0.35899999999999999</v>
      </c>
      <c r="X1163">
        <v>0.49299999999999999</v>
      </c>
      <c r="Y1163">
        <v>0.85199999999999998</v>
      </c>
      <c r="Z1163">
        <v>104</v>
      </c>
      <c r="AA1163">
        <v>7</v>
      </c>
      <c r="AB1163">
        <v>6</v>
      </c>
      <c r="AC1163">
        <v>0</v>
      </c>
      <c r="AD1163">
        <v>0</v>
      </c>
      <c r="AE1163">
        <v>1</v>
      </c>
      <c r="AF1163">
        <v>1</v>
      </c>
      <c r="AG1163">
        <v>0.40200000000000002</v>
      </c>
      <c r="AH1163">
        <v>112</v>
      </c>
      <c r="AI1163">
        <v>130</v>
      </c>
      <c r="AJ1163" t="s">
        <v>363</v>
      </c>
    </row>
    <row r="1164" spans="1:36" x14ac:dyDescent="0.45">
      <c r="A1164">
        <v>1163</v>
      </c>
      <c r="C1164" t="s">
        <v>256</v>
      </c>
      <c r="D1164" t="str">
        <f t="shared" si="18"/>
        <v>José Bautista2016</v>
      </c>
      <c r="E1164" t="s">
        <v>1395</v>
      </c>
      <c r="F1164">
        <v>2016</v>
      </c>
      <c r="G1164">
        <v>51</v>
      </c>
      <c r="H1164">
        <v>231</v>
      </c>
      <c r="I1164">
        <v>517</v>
      </c>
      <c r="J1164">
        <v>51</v>
      </c>
      <c r="K1164">
        <v>188</v>
      </c>
      <c r="L1164">
        <v>27</v>
      </c>
      <c r="M1164">
        <v>45</v>
      </c>
      <c r="N1164">
        <v>9</v>
      </c>
      <c r="O1164">
        <v>0</v>
      </c>
      <c r="P1164">
        <v>10</v>
      </c>
      <c r="Q1164">
        <v>28</v>
      </c>
      <c r="R1164">
        <v>1</v>
      </c>
      <c r="S1164">
        <v>1</v>
      </c>
      <c r="T1164">
        <v>39</v>
      </c>
      <c r="U1164">
        <v>54</v>
      </c>
      <c r="V1164">
        <v>0.23899999999999999</v>
      </c>
      <c r="W1164">
        <v>0.372</v>
      </c>
      <c r="X1164">
        <v>0.44700000000000001</v>
      </c>
      <c r="Y1164">
        <v>0.81899999999999995</v>
      </c>
      <c r="Z1164">
        <v>84</v>
      </c>
      <c r="AA1164">
        <v>9</v>
      </c>
      <c r="AB1164">
        <v>2</v>
      </c>
      <c r="AC1164">
        <v>0</v>
      </c>
      <c r="AD1164">
        <v>2</v>
      </c>
      <c r="AE1164">
        <v>0</v>
      </c>
      <c r="AF1164">
        <v>0</v>
      </c>
      <c r="AG1164">
        <v>0.27800000000000002</v>
      </c>
      <c r="AH1164">
        <v>101</v>
      </c>
      <c r="AI1164">
        <v>124</v>
      </c>
      <c r="AJ1164" t="s">
        <v>257</v>
      </c>
    </row>
    <row r="1165" spans="1:36" x14ac:dyDescent="0.45">
      <c r="A1165">
        <v>1164</v>
      </c>
      <c r="C1165" t="s">
        <v>873</v>
      </c>
      <c r="D1165" t="str">
        <f t="shared" si="18"/>
        <v>Michael Bourn2016</v>
      </c>
      <c r="E1165" t="s">
        <v>1395</v>
      </c>
      <c r="F1165">
        <v>2016</v>
      </c>
      <c r="G1165">
        <v>65</v>
      </c>
      <c r="H1165">
        <v>231</v>
      </c>
      <c r="I1165">
        <v>413</v>
      </c>
      <c r="J1165">
        <v>48</v>
      </c>
      <c r="K1165">
        <v>208</v>
      </c>
      <c r="L1165">
        <v>28</v>
      </c>
      <c r="M1165">
        <v>56</v>
      </c>
      <c r="N1165">
        <v>5</v>
      </c>
      <c r="O1165">
        <v>4</v>
      </c>
      <c r="P1165">
        <v>3</v>
      </c>
      <c r="Q1165">
        <v>21</v>
      </c>
      <c r="R1165">
        <v>8</v>
      </c>
      <c r="S1165">
        <v>2</v>
      </c>
      <c r="T1165">
        <v>16</v>
      </c>
      <c r="U1165">
        <v>46</v>
      </c>
      <c r="V1165">
        <v>0.26900000000000002</v>
      </c>
      <c r="W1165">
        <v>0.32</v>
      </c>
      <c r="X1165">
        <v>0.375</v>
      </c>
      <c r="Y1165">
        <v>0.69499999999999995</v>
      </c>
      <c r="Z1165">
        <v>78</v>
      </c>
      <c r="AA1165">
        <v>0</v>
      </c>
      <c r="AB1165">
        <v>0</v>
      </c>
      <c r="AC1165">
        <v>6</v>
      </c>
      <c r="AD1165">
        <v>1</v>
      </c>
      <c r="AE1165">
        <v>0</v>
      </c>
      <c r="AF1165">
        <v>1</v>
      </c>
      <c r="AG1165">
        <v>0.33100000000000002</v>
      </c>
      <c r="AH1165">
        <v>103</v>
      </c>
      <c r="AI1165">
        <v>90</v>
      </c>
      <c r="AJ1165" t="s">
        <v>874</v>
      </c>
    </row>
    <row r="1166" spans="1:36" x14ac:dyDescent="0.45">
      <c r="A1166">
        <v>1165</v>
      </c>
      <c r="C1166" t="s">
        <v>170</v>
      </c>
      <c r="D1166" t="str">
        <f t="shared" si="18"/>
        <v>Tommy Edman2022</v>
      </c>
      <c r="E1166" t="s">
        <v>1395</v>
      </c>
      <c r="F1166">
        <v>2022</v>
      </c>
      <c r="G1166">
        <v>61</v>
      </c>
      <c r="H1166">
        <v>231</v>
      </c>
      <c r="I1166">
        <v>630</v>
      </c>
      <c r="J1166">
        <v>55</v>
      </c>
      <c r="K1166">
        <v>214</v>
      </c>
      <c r="L1166">
        <v>31</v>
      </c>
      <c r="M1166">
        <v>59</v>
      </c>
      <c r="N1166">
        <v>15</v>
      </c>
      <c r="O1166">
        <v>1</v>
      </c>
      <c r="P1166">
        <v>6</v>
      </c>
      <c r="Q1166">
        <v>24</v>
      </c>
      <c r="R1166">
        <v>12</v>
      </c>
      <c r="S1166">
        <v>0</v>
      </c>
      <c r="T1166">
        <v>15</v>
      </c>
      <c r="U1166">
        <v>39</v>
      </c>
      <c r="V1166">
        <v>0.27600000000000002</v>
      </c>
      <c r="W1166">
        <v>0.32900000000000001</v>
      </c>
      <c r="X1166">
        <v>0.439</v>
      </c>
      <c r="Y1166">
        <v>0.76800000000000002</v>
      </c>
      <c r="Z1166">
        <v>94</v>
      </c>
      <c r="AA1166">
        <v>3</v>
      </c>
      <c r="AB1166">
        <v>2</v>
      </c>
      <c r="AC1166">
        <v>0</v>
      </c>
      <c r="AD1166">
        <v>0</v>
      </c>
      <c r="AE1166">
        <v>2</v>
      </c>
      <c r="AF1166">
        <v>0</v>
      </c>
      <c r="AG1166">
        <v>0.314</v>
      </c>
      <c r="AH1166">
        <v>111</v>
      </c>
      <c r="AI1166">
        <v>117</v>
      </c>
      <c r="AJ1166" t="s">
        <v>171</v>
      </c>
    </row>
    <row r="1167" spans="1:36" x14ac:dyDescent="0.45">
      <c r="A1167">
        <v>1166</v>
      </c>
      <c r="C1167" t="s">
        <v>1385</v>
      </c>
      <c r="D1167" t="str">
        <f t="shared" si="18"/>
        <v>Nick Gordon2022</v>
      </c>
      <c r="E1167" t="s">
        <v>1395</v>
      </c>
      <c r="F1167">
        <v>2022</v>
      </c>
      <c r="G1167">
        <v>63</v>
      </c>
      <c r="H1167">
        <v>231</v>
      </c>
      <c r="I1167">
        <v>443</v>
      </c>
      <c r="J1167">
        <v>58</v>
      </c>
      <c r="K1167">
        <v>207</v>
      </c>
      <c r="L1167">
        <v>22</v>
      </c>
      <c r="M1167">
        <v>58</v>
      </c>
      <c r="N1167">
        <v>19</v>
      </c>
      <c r="O1167">
        <v>1</v>
      </c>
      <c r="P1167">
        <v>5</v>
      </c>
      <c r="Q1167">
        <v>37</v>
      </c>
      <c r="R1167">
        <v>3</v>
      </c>
      <c r="S1167">
        <v>1</v>
      </c>
      <c r="T1167">
        <v>11</v>
      </c>
      <c r="U1167">
        <v>51</v>
      </c>
      <c r="V1167">
        <v>0.28000000000000003</v>
      </c>
      <c r="W1167">
        <v>0.32600000000000001</v>
      </c>
      <c r="X1167">
        <v>0.45400000000000001</v>
      </c>
      <c r="Y1167">
        <v>0.78</v>
      </c>
      <c r="Z1167">
        <v>94</v>
      </c>
      <c r="AA1167">
        <v>5</v>
      </c>
      <c r="AB1167">
        <v>6</v>
      </c>
      <c r="AC1167">
        <v>1</v>
      </c>
      <c r="AD1167">
        <v>6</v>
      </c>
      <c r="AE1167">
        <v>1</v>
      </c>
      <c r="AF1167">
        <v>1</v>
      </c>
      <c r="AG1167">
        <v>0.33800000000000002</v>
      </c>
      <c r="AH1167">
        <v>110</v>
      </c>
      <c r="AI1167">
        <v>120</v>
      </c>
      <c r="AJ1167" t="s">
        <v>1386</v>
      </c>
    </row>
    <row r="1168" spans="1:36" x14ac:dyDescent="0.45">
      <c r="A1168">
        <v>1167</v>
      </c>
      <c r="C1168" t="s">
        <v>553</v>
      </c>
      <c r="D1168" t="str">
        <f t="shared" si="18"/>
        <v>Randal Grichuk2016</v>
      </c>
      <c r="E1168" t="s">
        <v>1395</v>
      </c>
      <c r="F1168">
        <v>2016</v>
      </c>
      <c r="G1168">
        <v>64</v>
      </c>
      <c r="H1168">
        <v>231</v>
      </c>
      <c r="I1168">
        <v>478</v>
      </c>
      <c r="J1168">
        <v>57</v>
      </c>
      <c r="K1168">
        <v>220</v>
      </c>
      <c r="L1168">
        <v>32</v>
      </c>
      <c r="M1168">
        <v>56</v>
      </c>
      <c r="N1168">
        <v>18</v>
      </c>
      <c r="O1168">
        <v>1</v>
      </c>
      <c r="P1168">
        <v>14</v>
      </c>
      <c r="Q1168">
        <v>37</v>
      </c>
      <c r="R1168">
        <v>2</v>
      </c>
      <c r="S1168">
        <v>3</v>
      </c>
      <c r="T1168">
        <v>10</v>
      </c>
      <c r="U1168">
        <v>85</v>
      </c>
      <c r="V1168">
        <v>0.255</v>
      </c>
      <c r="W1168">
        <v>0.28999999999999998</v>
      </c>
      <c r="X1168">
        <v>0.53600000000000003</v>
      </c>
      <c r="Y1168">
        <v>0.82599999999999996</v>
      </c>
      <c r="Z1168">
        <v>118</v>
      </c>
      <c r="AA1168">
        <v>4</v>
      </c>
      <c r="AB1168">
        <v>1</v>
      </c>
      <c r="AC1168">
        <v>0</v>
      </c>
      <c r="AD1168">
        <v>0</v>
      </c>
      <c r="AE1168">
        <v>0</v>
      </c>
      <c r="AF1168">
        <v>3</v>
      </c>
      <c r="AG1168">
        <v>0.34699999999999998</v>
      </c>
      <c r="AH1168">
        <v>112</v>
      </c>
      <c r="AI1168">
        <v>120</v>
      </c>
      <c r="AJ1168" t="s">
        <v>554</v>
      </c>
    </row>
    <row r="1169" spans="1:36" x14ac:dyDescent="0.45">
      <c r="A1169">
        <v>1168</v>
      </c>
      <c r="C1169" t="s">
        <v>623</v>
      </c>
      <c r="D1169" t="str">
        <f t="shared" si="18"/>
        <v>Trent Grisham2023</v>
      </c>
      <c r="E1169" t="s">
        <v>1395</v>
      </c>
      <c r="F1169">
        <v>2023</v>
      </c>
      <c r="G1169">
        <v>67</v>
      </c>
      <c r="H1169">
        <v>231</v>
      </c>
      <c r="I1169">
        <v>555</v>
      </c>
      <c r="J1169">
        <v>62</v>
      </c>
      <c r="K1169">
        <v>192</v>
      </c>
      <c r="L1169">
        <v>30</v>
      </c>
      <c r="M1169">
        <v>35</v>
      </c>
      <c r="N1169">
        <v>11</v>
      </c>
      <c r="O1169">
        <v>0</v>
      </c>
      <c r="P1169">
        <v>5</v>
      </c>
      <c r="Q1169">
        <v>25</v>
      </c>
      <c r="R1169">
        <v>7</v>
      </c>
      <c r="S1169">
        <v>0</v>
      </c>
      <c r="T1169">
        <v>33</v>
      </c>
      <c r="U1169">
        <v>62</v>
      </c>
      <c r="V1169">
        <v>0.182</v>
      </c>
      <c r="W1169">
        <v>0.307</v>
      </c>
      <c r="X1169">
        <v>0.318</v>
      </c>
      <c r="Y1169">
        <v>0.625</v>
      </c>
      <c r="Z1169">
        <v>61</v>
      </c>
      <c r="AA1169">
        <v>3</v>
      </c>
      <c r="AB1169">
        <v>2</v>
      </c>
      <c r="AC1169">
        <v>3</v>
      </c>
      <c r="AD1169">
        <v>1</v>
      </c>
      <c r="AE1169">
        <v>0</v>
      </c>
      <c r="AF1169">
        <v>2</v>
      </c>
      <c r="AG1169">
        <v>0.23799999999999999</v>
      </c>
      <c r="AH1169">
        <v>88</v>
      </c>
      <c r="AI1169">
        <v>72</v>
      </c>
      <c r="AJ1169" t="s">
        <v>624</v>
      </c>
    </row>
    <row r="1170" spans="1:36" x14ac:dyDescent="0.45">
      <c r="A1170">
        <v>1169</v>
      </c>
      <c r="C1170" t="s">
        <v>1175</v>
      </c>
      <c r="D1170" t="str">
        <f t="shared" si="18"/>
        <v>Eloy Jiménez2021</v>
      </c>
      <c r="E1170" t="s">
        <v>1395</v>
      </c>
      <c r="F1170">
        <v>2021</v>
      </c>
      <c r="G1170">
        <v>55</v>
      </c>
      <c r="H1170">
        <v>231</v>
      </c>
      <c r="I1170">
        <v>231</v>
      </c>
      <c r="J1170">
        <v>55</v>
      </c>
      <c r="K1170">
        <v>213</v>
      </c>
      <c r="L1170">
        <v>23</v>
      </c>
      <c r="M1170">
        <v>53</v>
      </c>
      <c r="N1170">
        <v>10</v>
      </c>
      <c r="O1170">
        <v>0</v>
      </c>
      <c r="P1170">
        <v>10</v>
      </c>
      <c r="Q1170">
        <v>37</v>
      </c>
      <c r="R1170">
        <v>0</v>
      </c>
      <c r="S1170">
        <v>0</v>
      </c>
      <c r="T1170">
        <v>16</v>
      </c>
      <c r="U1170">
        <v>57</v>
      </c>
      <c r="V1170">
        <v>0.249</v>
      </c>
      <c r="W1170">
        <v>0.30299999999999999</v>
      </c>
      <c r="X1170">
        <v>0.437</v>
      </c>
      <c r="Y1170">
        <v>0.74</v>
      </c>
      <c r="Z1170">
        <v>93</v>
      </c>
      <c r="AA1170">
        <v>8</v>
      </c>
      <c r="AB1170">
        <v>1</v>
      </c>
      <c r="AC1170">
        <v>0</v>
      </c>
      <c r="AD1170">
        <v>1</v>
      </c>
      <c r="AE1170">
        <v>0</v>
      </c>
      <c r="AF1170">
        <v>4</v>
      </c>
      <c r="AG1170">
        <v>0.29299999999999998</v>
      </c>
      <c r="AH1170">
        <v>100</v>
      </c>
      <c r="AI1170">
        <v>99</v>
      </c>
      <c r="AJ1170" t="s">
        <v>1176</v>
      </c>
    </row>
    <row r="1171" spans="1:36" x14ac:dyDescent="0.45">
      <c r="A1171">
        <v>1170</v>
      </c>
      <c r="C1171" t="s">
        <v>461</v>
      </c>
      <c r="D1171" t="str">
        <f t="shared" si="18"/>
        <v>Max Kepler2019</v>
      </c>
      <c r="E1171" t="s">
        <v>1395</v>
      </c>
      <c r="F1171">
        <v>2019</v>
      </c>
      <c r="G1171">
        <v>53</v>
      </c>
      <c r="H1171">
        <v>231</v>
      </c>
      <c r="I1171">
        <v>596</v>
      </c>
      <c r="J1171">
        <v>50</v>
      </c>
      <c r="K1171">
        <v>201</v>
      </c>
      <c r="L1171">
        <v>43</v>
      </c>
      <c r="M1171">
        <v>47</v>
      </c>
      <c r="N1171">
        <v>11</v>
      </c>
      <c r="O1171">
        <v>0</v>
      </c>
      <c r="P1171">
        <v>15</v>
      </c>
      <c r="Q1171">
        <v>35</v>
      </c>
      <c r="R1171">
        <v>0</v>
      </c>
      <c r="S1171">
        <v>1</v>
      </c>
      <c r="T1171">
        <v>25</v>
      </c>
      <c r="U1171">
        <v>42</v>
      </c>
      <c r="V1171">
        <v>0.23400000000000001</v>
      </c>
      <c r="W1171">
        <v>0.33300000000000002</v>
      </c>
      <c r="X1171">
        <v>0.51200000000000001</v>
      </c>
      <c r="Y1171">
        <v>0.84599999999999997</v>
      </c>
      <c r="Z1171">
        <v>103</v>
      </c>
      <c r="AA1171">
        <v>3</v>
      </c>
      <c r="AB1171">
        <v>5</v>
      </c>
      <c r="AC1171">
        <v>0</v>
      </c>
      <c r="AD1171">
        <v>0</v>
      </c>
      <c r="AE1171">
        <v>0</v>
      </c>
      <c r="AF1171">
        <v>3</v>
      </c>
      <c r="AG1171">
        <v>0.222</v>
      </c>
      <c r="AH1171">
        <v>98</v>
      </c>
      <c r="AI1171">
        <v>120</v>
      </c>
      <c r="AJ1171" t="s">
        <v>462</v>
      </c>
    </row>
    <row r="1172" spans="1:36" x14ac:dyDescent="0.45">
      <c r="A1172">
        <v>1171</v>
      </c>
      <c r="C1172" t="s">
        <v>146</v>
      </c>
      <c r="D1172" t="str">
        <f t="shared" si="18"/>
        <v>Jason Kipnis2018</v>
      </c>
      <c r="E1172" t="s">
        <v>1395</v>
      </c>
      <c r="F1172">
        <v>2018</v>
      </c>
      <c r="G1172">
        <v>60</v>
      </c>
      <c r="H1172">
        <v>231</v>
      </c>
      <c r="I1172">
        <v>601</v>
      </c>
      <c r="J1172">
        <v>59</v>
      </c>
      <c r="K1172">
        <v>205</v>
      </c>
      <c r="L1172">
        <v>26</v>
      </c>
      <c r="M1172">
        <v>50</v>
      </c>
      <c r="N1172">
        <v>10</v>
      </c>
      <c r="O1172">
        <v>1</v>
      </c>
      <c r="P1172">
        <v>9</v>
      </c>
      <c r="Q1172">
        <v>36</v>
      </c>
      <c r="R1172">
        <v>3</v>
      </c>
      <c r="S1172">
        <v>0</v>
      </c>
      <c r="T1172">
        <v>20</v>
      </c>
      <c r="U1172">
        <v>39</v>
      </c>
      <c r="V1172">
        <v>0.24399999999999999</v>
      </c>
      <c r="W1172">
        <v>0.32</v>
      </c>
      <c r="X1172">
        <v>0.434</v>
      </c>
      <c r="Y1172">
        <v>0.754</v>
      </c>
      <c r="Z1172">
        <v>89</v>
      </c>
      <c r="AA1172">
        <v>2</v>
      </c>
      <c r="AB1172">
        <v>4</v>
      </c>
      <c r="AC1172">
        <v>0</v>
      </c>
      <c r="AD1172">
        <v>2</v>
      </c>
      <c r="AE1172">
        <v>0</v>
      </c>
      <c r="AF1172">
        <v>3</v>
      </c>
      <c r="AG1172">
        <v>0.25800000000000001</v>
      </c>
      <c r="AH1172">
        <v>113</v>
      </c>
      <c r="AI1172">
        <v>106</v>
      </c>
      <c r="AJ1172" t="s">
        <v>147</v>
      </c>
    </row>
    <row r="1173" spans="1:36" x14ac:dyDescent="0.45">
      <c r="A1173">
        <v>1172</v>
      </c>
      <c r="C1173" t="s">
        <v>881</v>
      </c>
      <c r="D1173" t="str">
        <f t="shared" si="18"/>
        <v>Manuel Margot2019</v>
      </c>
      <c r="E1173" t="s">
        <v>1395</v>
      </c>
      <c r="F1173">
        <v>2019</v>
      </c>
      <c r="G1173">
        <v>70</v>
      </c>
      <c r="H1173">
        <v>231</v>
      </c>
      <c r="I1173">
        <v>441</v>
      </c>
      <c r="J1173">
        <v>52</v>
      </c>
      <c r="K1173">
        <v>204</v>
      </c>
      <c r="L1173">
        <v>30</v>
      </c>
      <c r="M1173">
        <v>46</v>
      </c>
      <c r="N1173">
        <v>9</v>
      </c>
      <c r="O1173">
        <v>3</v>
      </c>
      <c r="P1173">
        <v>7</v>
      </c>
      <c r="Q1173">
        <v>19</v>
      </c>
      <c r="R1173">
        <v>9</v>
      </c>
      <c r="S1173">
        <v>4</v>
      </c>
      <c r="T1173">
        <v>24</v>
      </c>
      <c r="U1173">
        <v>43</v>
      </c>
      <c r="V1173">
        <v>0.22600000000000001</v>
      </c>
      <c r="W1173">
        <v>0.31</v>
      </c>
      <c r="X1173">
        <v>0.40200000000000002</v>
      </c>
      <c r="Y1173">
        <v>0.71199999999999997</v>
      </c>
      <c r="Z1173">
        <v>82</v>
      </c>
      <c r="AA1173">
        <v>2</v>
      </c>
      <c r="AB1173">
        <v>1</v>
      </c>
      <c r="AC1173">
        <v>2</v>
      </c>
      <c r="AD1173">
        <v>0</v>
      </c>
      <c r="AE1173">
        <v>1</v>
      </c>
      <c r="AF1173">
        <v>2</v>
      </c>
      <c r="AG1173">
        <v>0.253</v>
      </c>
      <c r="AH1173">
        <v>106</v>
      </c>
      <c r="AI1173">
        <v>88</v>
      </c>
      <c r="AJ1173" t="s">
        <v>882</v>
      </c>
    </row>
    <row r="1174" spans="1:36" x14ac:dyDescent="0.45">
      <c r="A1174">
        <v>1173</v>
      </c>
      <c r="C1174" t="s">
        <v>316</v>
      </c>
      <c r="D1174" t="str">
        <f t="shared" si="18"/>
        <v>Yoán Moncada2017</v>
      </c>
      <c r="E1174" t="s">
        <v>1395</v>
      </c>
      <c r="F1174">
        <v>2017</v>
      </c>
      <c r="G1174">
        <v>54</v>
      </c>
      <c r="H1174">
        <v>231</v>
      </c>
      <c r="I1174">
        <v>231</v>
      </c>
      <c r="J1174">
        <v>54</v>
      </c>
      <c r="K1174">
        <v>199</v>
      </c>
      <c r="L1174">
        <v>31</v>
      </c>
      <c r="M1174">
        <v>46</v>
      </c>
      <c r="N1174">
        <v>8</v>
      </c>
      <c r="O1174">
        <v>2</v>
      </c>
      <c r="P1174">
        <v>8</v>
      </c>
      <c r="Q1174">
        <v>22</v>
      </c>
      <c r="R1174">
        <v>3</v>
      </c>
      <c r="S1174">
        <v>2</v>
      </c>
      <c r="T1174">
        <v>29</v>
      </c>
      <c r="U1174">
        <v>74</v>
      </c>
      <c r="V1174">
        <v>0.23100000000000001</v>
      </c>
      <c r="W1174">
        <v>0.33800000000000002</v>
      </c>
      <c r="X1174">
        <v>0.41199999999999998</v>
      </c>
      <c r="Y1174">
        <v>0.75</v>
      </c>
      <c r="Z1174">
        <v>82</v>
      </c>
      <c r="AA1174">
        <v>0</v>
      </c>
      <c r="AB1174">
        <v>3</v>
      </c>
      <c r="AC1174">
        <v>0</v>
      </c>
      <c r="AD1174">
        <v>0</v>
      </c>
      <c r="AE1174">
        <v>0</v>
      </c>
      <c r="AF1174">
        <v>0</v>
      </c>
      <c r="AG1174">
        <v>0.32500000000000001</v>
      </c>
      <c r="AH1174">
        <v>100</v>
      </c>
      <c r="AI1174">
        <v>101</v>
      </c>
      <c r="AJ1174" t="s">
        <v>317</v>
      </c>
    </row>
    <row r="1175" spans="1:36" x14ac:dyDescent="0.45">
      <c r="A1175">
        <v>1174</v>
      </c>
      <c r="C1175" t="s">
        <v>1215</v>
      </c>
      <c r="D1175" t="str">
        <f t="shared" si="18"/>
        <v>Christopher Morel2023</v>
      </c>
      <c r="E1175" t="s">
        <v>1395</v>
      </c>
      <c r="F1175">
        <v>2023</v>
      </c>
      <c r="G1175">
        <v>58</v>
      </c>
      <c r="H1175">
        <v>231</v>
      </c>
      <c r="I1175">
        <v>429</v>
      </c>
      <c r="J1175">
        <v>54</v>
      </c>
      <c r="K1175">
        <v>208</v>
      </c>
      <c r="L1175">
        <v>26</v>
      </c>
      <c r="M1175">
        <v>48</v>
      </c>
      <c r="N1175">
        <v>9</v>
      </c>
      <c r="O1175">
        <v>2</v>
      </c>
      <c r="P1175">
        <v>11</v>
      </c>
      <c r="Q1175">
        <v>32</v>
      </c>
      <c r="R1175">
        <v>5</v>
      </c>
      <c r="S1175">
        <v>1</v>
      </c>
      <c r="T1175">
        <v>22</v>
      </c>
      <c r="U1175">
        <v>74</v>
      </c>
      <c r="V1175">
        <v>0.23100000000000001</v>
      </c>
      <c r="W1175">
        <v>0.307</v>
      </c>
      <c r="X1175">
        <v>0.45200000000000001</v>
      </c>
      <c r="Y1175">
        <v>0.75900000000000001</v>
      </c>
      <c r="Z1175">
        <v>94</v>
      </c>
      <c r="AA1175">
        <v>3</v>
      </c>
      <c r="AB1175">
        <v>1</v>
      </c>
      <c r="AC1175">
        <v>0</v>
      </c>
      <c r="AD1175">
        <v>0</v>
      </c>
      <c r="AE1175">
        <v>0</v>
      </c>
      <c r="AF1175">
        <v>2</v>
      </c>
      <c r="AG1175">
        <v>0.30099999999999999</v>
      </c>
      <c r="AH1175">
        <v>87</v>
      </c>
      <c r="AI1175">
        <v>104</v>
      </c>
      <c r="AJ1175" t="s">
        <v>1216</v>
      </c>
    </row>
    <row r="1176" spans="1:36" x14ac:dyDescent="0.45">
      <c r="A1176">
        <v>1175</v>
      </c>
      <c r="C1176" t="s">
        <v>525</v>
      </c>
      <c r="D1176" t="str">
        <f t="shared" si="18"/>
        <v>Max Muncy2019</v>
      </c>
      <c r="E1176" t="s">
        <v>1395</v>
      </c>
      <c r="F1176">
        <v>2019</v>
      </c>
      <c r="G1176">
        <v>52</v>
      </c>
      <c r="H1176">
        <v>231</v>
      </c>
      <c r="I1176">
        <v>589</v>
      </c>
      <c r="J1176">
        <v>52</v>
      </c>
      <c r="K1176">
        <v>182</v>
      </c>
      <c r="L1176">
        <v>45</v>
      </c>
      <c r="M1176">
        <v>41</v>
      </c>
      <c r="N1176">
        <v>9</v>
      </c>
      <c r="O1176">
        <v>0</v>
      </c>
      <c r="P1176">
        <v>13</v>
      </c>
      <c r="Q1176">
        <v>38</v>
      </c>
      <c r="R1176">
        <v>1</v>
      </c>
      <c r="S1176">
        <v>0</v>
      </c>
      <c r="T1176">
        <v>41</v>
      </c>
      <c r="U1176">
        <v>65</v>
      </c>
      <c r="V1176">
        <v>0.22500000000000001</v>
      </c>
      <c r="W1176">
        <v>0.38500000000000001</v>
      </c>
      <c r="X1176">
        <v>0.48899999999999999</v>
      </c>
      <c r="Y1176">
        <v>0.874</v>
      </c>
      <c r="Z1176">
        <v>89</v>
      </c>
      <c r="AA1176">
        <v>2</v>
      </c>
      <c r="AB1176">
        <v>7</v>
      </c>
      <c r="AC1176">
        <v>0</v>
      </c>
      <c r="AD1176">
        <v>1</v>
      </c>
      <c r="AE1176">
        <v>0</v>
      </c>
      <c r="AF1176">
        <v>4</v>
      </c>
      <c r="AG1176">
        <v>0.26700000000000002</v>
      </c>
      <c r="AH1176">
        <v>98</v>
      </c>
      <c r="AI1176">
        <v>131</v>
      </c>
      <c r="AJ1176" t="s">
        <v>526</v>
      </c>
    </row>
    <row r="1177" spans="1:36" x14ac:dyDescent="0.45">
      <c r="A1177">
        <v>1176</v>
      </c>
      <c r="C1177" t="s">
        <v>583</v>
      </c>
      <c r="D1177" t="str">
        <f t="shared" si="18"/>
        <v>Daulton Varsho2023</v>
      </c>
      <c r="E1177" t="s">
        <v>1395</v>
      </c>
      <c r="F1177">
        <v>2023</v>
      </c>
      <c r="G1177">
        <v>69</v>
      </c>
      <c r="H1177">
        <v>231</v>
      </c>
      <c r="I1177">
        <v>581</v>
      </c>
      <c r="J1177">
        <v>58</v>
      </c>
      <c r="K1177">
        <v>209</v>
      </c>
      <c r="L1177">
        <v>27</v>
      </c>
      <c r="M1177">
        <v>48</v>
      </c>
      <c r="N1177">
        <v>10</v>
      </c>
      <c r="O1177">
        <v>3</v>
      </c>
      <c r="P1177">
        <v>8</v>
      </c>
      <c r="Q1177">
        <v>31</v>
      </c>
      <c r="R1177">
        <v>5</v>
      </c>
      <c r="S1177">
        <v>4</v>
      </c>
      <c r="T1177">
        <v>18</v>
      </c>
      <c r="U1177">
        <v>56</v>
      </c>
      <c r="V1177">
        <v>0.23</v>
      </c>
      <c r="W1177">
        <v>0.29699999999999999</v>
      </c>
      <c r="X1177">
        <v>0.42099999999999999</v>
      </c>
      <c r="Y1177">
        <v>0.71799999999999997</v>
      </c>
      <c r="Z1177">
        <v>88</v>
      </c>
      <c r="AA1177">
        <v>2</v>
      </c>
      <c r="AB1177">
        <v>2</v>
      </c>
      <c r="AC1177">
        <v>1</v>
      </c>
      <c r="AD1177">
        <v>0</v>
      </c>
      <c r="AE1177">
        <v>0</v>
      </c>
      <c r="AF1177">
        <v>5</v>
      </c>
      <c r="AG1177">
        <v>0.27600000000000002</v>
      </c>
      <c r="AH1177">
        <v>112</v>
      </c>
      <c r="AI1177">
        <v>93</v>
      </c>
      <c r="AJ1177" t="s">
        <v>584</v>
      </c>
    </row>
    <row r="1178" spans="1:36" x14ac:dyDescent="0.45">
      <c r="A1178">
        <v>1177</v>
      </c>
      <c r="C1178" t="s">
        <v>423</v>
      </c>
      <c r="D1178" t="str">
        <f t="shared" si="18"/>
        <v>Christian Walker2021</v>
      </c>
      <c r="E1178" t="s">
        <v>1395</v>
      </c>
      <c r="F1178">
        <v>2021</v>
      </c>
      <c r="G1178">
        <v>60</v>
      </c>
      <c r="H1178">
        <v>231</v>
      </c>
      <c r="I1178">
        <v>445</v>
      </c>
      <c r="J1178">
        <v>52</v>
      </c>
      <c r="K1178">
        <v>204</v>
      </c>
      <c r="L1178">
        <v>30</v>
      </c>
      <c r="M1178">
        <v>54</v>
      </c>
      <c r="N1178">
        <v>14</v>
      </c>
      <c r="O1178">
        <v>0</v>
      </c>
      <c r="P1178">
        <v>6</v>
      </c>
      <c r="Q1178">
        <v>25</v>
      </c>
      <c r="R1178">
        <v>0</v>
      </c>
      <c r="S1178">
        <v>0</v>
      </c>
      <c r="T1178">
        <v>24</v>
      </c>
      <c r="U1178">
        <v>58</v>
      </c>
      <c r="V1178">
        <v>0.26500000000000001</v>
      </c>
      <c r="W1178">
        <v>0.34599999999999997</v>
      </c>
      <c r="X1178">
        <v>0.42199999999999999</v>
      </c>
      <c r="Y1178">
        <v>0.76800000000000002</v>
      </c>
      <c r="Z1178">
        <v>86</v>
      </c>
      <c r="AA1178">
        <v>3</v>
      </c>
      <c r="AB1178">
        <v>2</v>
      </c>
      <c r="AC1178">
        <v>0</v>
      </c>
      <c r="AD1178">
        <v>1</v>
      </c>
      <c r="AE1178">
        <v>1</v>
      </c>
      <c r="AF1178">
        <v>0</v>
      </c>
      <c r="AG1178">
        <v>0.34</v>
      </c>
      <c r="AH1178">
        <v>120</v>
      </c>
      <c r="AI1178">
        <v>109</v>
      </c>
      <c r="AJ1178" t="s">
        <v>424</v>
      </c>
    </row>
    <row r="1179" spans="1:36" x14ac:dyDescent="0.45">
      <c r="A1179">
        <v>1178</v>
      </c>
      <c r="C1179" t="s">
        <v>563</v>
      </c>
      <c r="D1179" t="str">
        <f t="shared" si="18"/>
        <v>Jared Walsh2021</v>
      </c>
      <c r="E1179" t="s">
        <v>1395</v>
      </c>
      <c r="F1179">
        <v>2021</v>
      </c>
      <c r="G1179">
        <v>57</v>
      </c>
      <c r="H1179">
        <v>231</v>
      </c>
      <c r="I1179">
        <v>585</v>
      </c>
      <c r="J1179">
        <v>54</v>
      </c>
      <c r="K1179">
        <v>206</v>
      </c>
      <c r="L1179">
        <v>23</v>
      </c>
      <c r="M1179">
        <v>57</v>
      </c>
      <c r="N1179">
        <v>12</v>
      </c>
      <c r="O1179">
        <v>0</v>
      </c>
      <c r="P1179">
        <v>7</v>
      </c>
      <c r="Q1179">
        <v>33</v>
      </c>
      <c r="R1179">
        <v>0</v>
      </c>
      <c r="S1179">
        <v>0</v>
      </c>
      <c r="T1179">
        <v>22</v>
      </c>
      <c r="U1179">
        <v>54</v>
      </c>
      <c r="V1179">
        <v>0.27700000000000002</v>
      </c>
      <c r="W1179">
        <v>0.34599999999999997</v>
      </c>
      <c r="X1179">
        <v>0.437</v>
      </c>
      <c r="Y1179">
        <v>0.78300000000000003</v>
      </c>
      <c r="Z1179">
        <v>90</v>
      </c>
      <c r="AA1179">
        <v>0</v>
      </c>
      <c r="AB1179">
        <v>1</v>
      </c>
      <c r="AC1179">
        <v>0</v>
      </c>
      <c r="AD1179">
        <v>2</v>
      </c>
      <c r="AE1179">
        <v>2</v>
      </c>
      <c r="AF1179">
        <v>1</v>
      </c>
      <c r="AG1179">
        <v>0.34</v>
      </c>
      <c r="AH1179">
        <v>88</v>
      </c>
      <c r="AI1179">
        <v>112</v>
      </c>
      <c r="AJ1179" t="s">
        <v>564</v>
      </c>
    </row>
    <row r="1180" spans="1:36" x14ac:dyDescent="0.45">
      <c r="A1180">
        <v>1179</v>
      </c>
      <c r="C1180" t="s">
        <v>168</v>
      </c>
      <c r="D1180" t="str">
        <f t="shared" si="18"/>
        <v>José Abreu2023</v>
      </c>
      <c r="E1180" t="s">
        <v>1395</v>
      </c>
      <c r="F1180">
        <v>2023</v>
      </c>
      <c r="G1180">
        <v>54</v>
      </c>
      <c r="H1180">
        <v>230</v>
      </c>
      <c r="I1180">
        <v>594</v>
      </c>
      <c r="J1180">
        <v>54</v>
      </c>
      <c r="K1180">
        <v>206</v>
      </c>
      <c r="L1180">
        <v>33</v>
      </c>
      <c r="M1180">
        <v>49</v>
      </c>
      <c r="N1180">
        <v>8</v>
      </c>
      <c r="O1180">
        <v>1</v>
      </c>
      <c r="P1180">
        <v>11</v>
      </c>
      <c r="Q1180">
        <v>45</v>
      </c>
      <c r="R1180">
        <v>0</v>
      </c>
      <c r="S1180">
        <v>0</v>
      </c>
      <c r="T1180">
        <v>20</v>
      </c>
      <c r="U1180">
        <v>47</v>
      </c>
      <c r="V1180">
        <v>0.23799999999999999</v>
      </c>
      <c r="W1180">
        <v>0.313</v>
      </c>
      <c r="X1180">
        <v>0.44700000000000001</v>
      </c>
      <c r="Y1180">
        <v>0.76</v>
      </c>
      <c r="Z1180">
        <v>92</v>
      </c>
      <c r="AA1180">
        <v>5</v>
      </c>
      <c r="AB1180">
        <v>3</v>
      </c>
      <c r="AC1180">
        <v>0</v>
      </c>
      <c r="AD1180">
        <v>1</v>
      </c>
      <c r="AE1180">
        <v>0</v>
      </c>
      <c r="AF1180">
        <v>4</v>
      </c>
      <c r="AG1180">
        <v>0.255</v>
      </c>
      <c r="AH1180">
        <v>123</v>
      </c>
      <c r="AI1180">
        <v>104</v>
      </c>
      <c r="AJ1180" t="s">
        <v>169</v>
      </c>
    </row>
    <row r="1181" spans="1:36" x14ac:dyDescent="0.45">
      <c r="A1181">
        <v>1180</v>
      </c>
      <c r="C1181" t="s">
        <v>288</v>
      </c>
      <c r="D1181" t="str">
        <f t="shared" si="18"/>
        <v>Miguel Cabrera2019</v>
      </c>
      <c r="E1181" t="s">
        <v>1395</v>
      </c>
      <c r="F1181">
        <v>2019</v>
      </c>
      <c r="G1181">
        <v>56</v>
      </c>
      <c r="H1181">
        <v>230</v>
      </c>
      <c r="I1181">
        <v>549</v>
      </c>
      <c r="J1181">
        <v>56</v>
      </c>
      <c r="K1181">
        <v>209</v>
      </c>
      <c r="L1181">
        <v>19</v>
      </c>
      <c r="M1181">
        <v>53</v>
      </c>
      <c r="N1181">
        <v>9</v>
      </c>
      <c r="O1181">
        <v>0</v>
      </c>
      <c r="P1181">
        <v>7</v>
      </c>
      <c r="Q1181">
        <v>23</v>
      </c>
      <c r="R1181">
        <v>0</v>
      </c>
      <c r="S1181">
        <v>0</v>
      </c>
      <c r="T1181">
        <v>19</v>
      </c>
      <c r="U1181">
        <v>44</v>
      </c>
      <c r="V1181">
        <v>0.254</v>
      </c>
      <c r="W1181">
        <v>0.317</v>
      </c>
      <c r="X1181">
        <v>0.39700000000000002</v>
      </c>
      <c r="Y1181">
        <v>0.71499999999999997</v>
      </c>
      <c r="Z1181">
        <v>83</v>
      </c>
      <c r="AA1181">
        <v>8</v>
      </c>
      <c r="AB1181">
        <v>1</v>
      </c>
      <c r="AC1181">
        <v>0</v>
      </c>
      <c r="AD1181">
        <v>1</v>
      </c>
      <c r="AE1181">
        <v>2</v>
      </c>
      <c r="AF1181">
        <v>2</v>
      </c>
      <c r="AG1181">
        <v>0.28899999999999998</v>
      </c>
      <c r="AH1181">
        <v>91</v>
      </c>
      <c r="AI1181">
        <v>89</v>
      </c>
      <c r="AJ1181" t="s">
        <v>289</v>
      </c>
    </row>
    <row r="1182" spans="1:36" x14ac:dyDescent="0.45">
      <c r="A1182">
        <v>1181</v>
      </c>
      <c r="C1182" t="s">
        <v>399</v>
      </c>
      <c r="D1182" t="str">
        <f t="shared" si="18"/>
        <v>Khris Davis2019</v>
      </c>
      <c r="E1182" t="s">
        <v>1395</v>
      </c>
      <c r="F1182">
        <v>2019</v>
      </c>
      <c r="G1182">
        <v>59</v>
      </c>
      <c r="H1182">
        <v>230</v>
      </c>
      <c r="I1182">
        <v>533</v>
      </c>
      <c r="J1182">
        <v>54</v>
      </c>
      <c r="K1182">
        <v>205</v>
      </c>
      <c r="L1182">
        <v>22</v>
      </c>
      <c r="M1182">
        <v>41</v>
      </c>
      <c r="N1182">
        <v>5</v>
      </c>
      <c r="O1182">
        <v>0</v>
      </c>
      <c r="P1182">
        <v>7</v>
      </c>
      <c r="Q1182">
        <v>30</v>
      </c>
      <c r="R1182">
        <v>0</v>
      </c>
      <c r="S1182">
        <v>0</v>
      </c>
      <c r="T1182">
        <v>23</v>
      </c>
      <c r="U1182">
        <v>67</v>
      </c>
      <c r="V1182">
        <v>0.2</v>
      </c>
      <c r="W1182">
        <v>0.27800000000000002</v>
      </c>
      <c r="X1182">
        <v>0.32700000000000001</v>
      </c>
      <c r="Y1182">
        <v>0.60499999999999998</v>
      </c>
      <c r="Z1182">
        <v>67</v>
      </c>
      <c r="AA1182">
        <v>6</v>
      </c>
      <c r="AB1182">
        <v>0</v>
      </c>
      <c r="AC1182">
        <v>0</v>
      </c>
      <c r="AD1182">
        <v>2</v>
      </c>
      <c r="AE1182">
        <v>0</v>
      </c>
      <c r="AF1182">
        <v>2</v>
      </c>
      <c r="AG1182">
        <v>0.25600000000000001</v>
      </c>
      <c r="AH1182">
        <v>79</v>
      </c>
      <c r="AI1182">
        <v>61</v>
      </c>
      <c r="AJ1182" t="s">
        <v>400</v>
      </c>
    </row>
    <row r="1183" spans="1:36" x14ac:dyDescent="0.45">
      <c r="A1183">
        <v>1182</v>
      </c>
      <c r="C1183" t="s">
        <v>278</v>
      </c>
      <c r="D1183" t="str">
        <f t="shared" si="18"/>
        <v>Eduardo Escobar2015</v>
      </c>
      <c r="E1183" t="s">
        <v>1395</v>
      </c>
      <c r="F1183">
        <v>2015</v>
      </c>
      <c r="G1183">
        <v>63</v>
      </c>
      <c r="H1183">
        <v>230</v>
      </c>
      <c r="I1183">
        <v>446</v>
      </c>
      <c r="J1183">
        <v>59</v>
      </c>
      <c r="K1183">
        <v>208</v>
      </c>
      <c r="L1183">
        <v>31</v>
      </c>
      <c r="M1183">
        <v>56</v>
      </c>
      <c r="N1183">
        <v>19</v>
      </c>
      <c r="O1183">
        <v>1</v>
      </c>
      <c r="P1183">
        <v>8</v>
      </c>
      <c r="Q1183">
        <v>29</v>
      </c>
      <c r="R1183">
        <v>0</v>
      </c>
      <c r="S1183">
        <v>0</v>
      </c>
      <c r="T1183">
        <v>20</v>
      </c>
      <c r="U1183">
        <v>38</v>
      </c>
      <c r="V1183">
        <v>0.26900000000000002</v>
      </c>
      <c r="W1183">
        <v>0.33</v>
      </c>
      <c r="X1183">
        <v>0.48599999999999999</v>
      </c>
      <c r="Y1183">
        <v>0.81599999999999995</v>
      </c>
      <c r="Z1183">
        <v>101</v>
      </c>
      <c r="AA1183">
        <v>4</v>
      </c>
      <c r="AB1183">
        <v>0</v>
      </c>
      <c r="AC1183">
        <v>0</v>
      </c>
      <c r="AD1183">
        <v>2</v>
      </c>
      <c r="AE1183">
        <v>1</v>
      </c>
      <c r="AF1183">
        <v>2</v>
      </c>
      <c r="AG1183">
        <v>0.29299999999999998</v>
      </c>
      <c r="AH1183">
        <v>116</v>
      </c>
      <c r="AI1183">
        <v>120</v>
      </c>
      <c r="AJ1183" t="s">
        <v>279</v>
      </c>
    </row>
    <row r="1184" spans="1:36" x14ac:dyDescent="0.45">
      <c r="A1184">
        <v>1183</v>
      </c>
      <c r="C1184" t="s">
        <v>1045</v>
      </c>
      <c r="D1184" t="str">
        <f t="shared" si="18"/>
        <v>Brock Holt2015</v>
      </c>
      <c r="E1184" t="s">
        <v>1395</v>
      </c>
      <c r="F1184">
        <v>2015</v>
      </c>
      <c r="G1184">
        <v>58</v>
      </c>
      <c r="H1184">
        <v>230</v>
      </c>
      <c r="I1184">
        <v>509</v>
      </c>
      <c r="J1184">
        <v>52</v>
      </c>
      <c r="K1184">
        <v>211</v>
      </c>
      <c r="L1184">
        <v>25</v>
      </c>
      <c r="M1184">
        <v>56</v>
      </c>
      <c r="N1184">
        <v>12</v>
      </c>
      <c r="O1184">
        <v>2</v>
      </c>
      <c r="P1184">
        <v>0</v>
      </c>
      <c r="Q1184">
        <v>23</v>
      </c>
      <c r="R1184">
        <v>3</v>
      </c>
      <c r="S1184">
        <v>0</v>
      </c>
      <c r="T1184">
        <v>14</v>
      </c>
      <c r="U1184">
        <v>39</v>
      </c>
      <c r="V1184">
        <v>0.26500000000000001</v>
      </c>
      <c r="W1184">
        <v>0.311</v>
      </c>
      <c r="X1184">
        <v>0.34100000000000003</v>
      </c>
      <c r="Y1184">
        <v>0.65300000000000002</v>
      </c>
      <c r="Z1184">
        <v>72</v>
      </c>
      <c r="AA1184">
        <v>5</v>
      </c>
      <c r="AB1184">
        <v>1</v>
      </c>
      <c r="AC1184">
        <v>2</v>
      </c>
      <c r="AD1184">
        <v>2</v>
      </c>
      <c r="AE1184">
        <v>0</v>
      </c>
      <c r="AF1184">
        <v>1</v>
      </c>
      <c r="AG1184">
        <v>0.32200000000000001</v>
      </c>
      <c r="AH1184">
        <v>79</v>
      </c>
      <c r="AI1184">
        <v>79</v>
      </c>
      <c r="AJ1184" t="s">
        <v>1046</v>
      </c>
    </row>
    <row r="1185" spans="1:36" x14ac:dyDescent="0.45">
      <c r="A1185">
        <v>1184</v>
      </c>
      <c r="C1185" t="s">
        <v>903</v>
      </c>
      <c r="D1185" t="str">
        <f t="shared" si="18"/>
        <v>Kevin Kiermaier2015</v>
      </c>
      <c r="E1185" t="s">
        <v>1395</v>
      </c>
      <c r="F1185">
        <v>2015</v>
      </c>
      <c r="G1185">
        <v>65</v>
      </c>
      <c r="H1185">
        <v>230</v>
      </c>
      <c r="I1185">
        <v>535</v>
      </c>
      <c r="J1185">
        <v>58</v>
      </c>
      <c r="K1185">
        <v>215</v>
      </c>
      <c r="L1185">
        <v>25</v>
      </c>
      <c r="M1185">
        <v>61</v>
      </c>
      <c r="N1185">
        <v>8</v>
      </c>
      <c r="O1185">
        <v>3</v>
      </c>
      <c r="P1185">
        <v>6</v>
      </c>
      <c r="Q1185">
        <v>24</v>
      </c>
      <c r="R1185">
        <v>9</v>
      </c>
      <c r="S1185">
        <v>4</v>
      </c>
      <c r="T1185">
        <v>12</v>
      </c>
      <c r="U1185">
        <v>40</v>
      </c>
      <c r="V1185">
        <v>0.28399999999999997</v>
      </c>
      <c r="W1185">
        <v>0.31900000000000001</v>
      </c>
      <c r="X1185">
        <v>0.433</v>
      </c>
      <c r="Y1185">
        <v>0.751</v>
      </c>
      <c r="Z1185">
        <v>93</v>
      </c>
      <c r="AA1185">
        <v>4</v>
      </c>
      <c r="AB1185">
        <v>0</v>
      </c>
      <c r="AC1185">
        <v>1</v>
      </c>
      <c r="AD1185">
        <v>2</v>
      </c>
      <c r="AE1185">
        <v>0</v>
      </c>
      <c r="AF1185">
        <v>3</v>
      </c>
      <c r="AG1185">
        <v>0.32200000000000001</v>
      </c>
      <c r="AH1185">
        <v>110</v>
      </c>
      <c r="AI1185">
        <v>104</v>
      </c>
      <c r="AJ1185" t="s">
        <v>904</v>
      </c>
    </row>
    <row r="1186" spans="1:36" x14ac:dyDescent="0.45">
      <c r="A1186">
        <v>1185</v>
      </c>
      <c r="C1186" t="s">
        <v>935</v>
      </c>
      <c r="D1186" t="str">
        <f t="shared" si="18"/>
        <v>Jorge Mateo2022</v>
      </c>
      <c r="E1186" t="s">
        <v>1395</v>
      </c>
      <c r="F1186">
        <v>2022</v>
      </c>
      <c r="G1186">
        <v>65</v>
      </c>
      <c r="H1186">
        <v>230</v>
      </c>
      <c r="I1186">
        <v>533</v>
      </c>
      <c r="J1186">
        <v>62</v>
      </c>
      <c r="K1186">
        <v>216</v>
      </c>
      <c r="L1186">
        <v>31</v>
      </c>
      <c r="M1186">
        <v>52</v>
      </c>
      <c r="N1186">
        <v>13</v>
      </c>
      <c r="O1186">
        <v>3</v>
      </c>
      <c r="P1186">
        <v>6</v>
      </c>
      <c r="Q1186">
        <v>27</v>
      </c>
      <c r="R1186">
        <v>13</v>
      </c>
      <c r="S1186">
        <v>5</v>
      </c>
      <c r="T1186">
        <v>11</v>
      </c>
      <c r="U1186">
        <v>54</v>
      </c>
      <c r="V1186">
        <v>0.24099999999999999</v>
      </c>
      <c r="W1186">
        <v>0.28000000000000003</v>
      </c>
      <c r="X1186">
        <v>0.41199999999999998</v>
      </c>
      <c r="Y1186">
        <v>0.69199999999999995</v>
      </c>
      <c r="Z1186">
        <v>89</v>
      </c>
      <c r="AA1186">
        <v>4</v>
      </c>
      <c r="AB1186">
        <v>1</v>
      </c>
      <c r="AC1186">
        <v>1</v>
      </c>
      <c r="AD1186">
        <v>1</v>
      </c>
      <c r="AE1186">
        <v>0</v>
      </c>
      <c r="AF1186">
        <v>2</v>
      </c>
      <c r="AG1186">
        <v>0.29299999999999998</v>
      </c>
      <c r="AH1186">
        <v>113</v>
      </c>
      <c r="AI1186">
        <v>94</v>
      </c>
      <c r="AJ1186" t="s">
        <v>936</v>
      </c>
    </row>
    <row r="1187" spans="1:36" x14ac:dyDescent="0.45">
      <c r="A1187">
        <v>1186</v>
      </c>
      <c r="C1187" t="s">
        <v>839</v>
      </c>
      <c r="D1187" t="str">
        <f t="shared" si="18"/>
        <v>Wilson Ramos2016</v>
      </c>
      <c r="E1187" t="s">
        <v>1395</v>
      </c>
      <c r="F1187">
        <v>2016</v>
      </c>
      <c r="G1187">
        <v>56</v>
      </c>
      <c r="H1187">
        <v>230</v>
      </c>
      <c r="I1187">
        <v>523</v>
      </c>
      <c r="J1187">
        <v>54</v>
      </c>
      <c r="K1187">
        <v>215</v>
      </c>
      <c r="L1187">
        <v>19</v>
      </c>
      <c r="M1187">
        <v>60</v>
      </c>
      <c r="N1187">
        <v>9</v>
      </c>
      <c r="O1187">
        <v>0</v>
      </c>
      <c r="P1187">
        <v>9</v>
      </c>
      <c r="Q1187">
        <v>32</v>
      </c>
      <c r="R1187">
        <v>0</v>
      </c>
      <c r="S1187">
        <v>0</v>
      </c>
      <c r="T1187">
        <v>12</v>
      </c>
      <c r="U1187">
        <v>41</v>
      </c>
      <c r="V1187">
        <v>0.27900000000000003</v>
      </c>
      <c r="W1187">
        <v>0.317</v>
      </c>
      <c r="X1187">
        <v>0.44700000000000001</v>
      </c>
      <c r="Y1187">
        <v>0.76400000000000001</v>
      </c>
      <c r="Z1187">
        <v>96</v>
      </c>
      <c r="AA1187">
        <v>7</v>
      </c>
      <c r="AB1187">
        <v>1</v>
      </c>
      <c r="AC1187">
        <v>0</v>
      </c>
      <c r="AD1187">
        <v>2</v>
      </c>
      <c r="AE1187">
        <v>1</v>
      </c>
      <c r="AF1187">
        <v>3</v>
      </c>
      <c r="AG1187">
        <v>0.30499999999999999</v>
      </c>
      <c r="AH1187">
        <v>80</v>
      </c>
      <c r="AI1187">
        <v>107</v>
      </c>
      <c r="AJ1187" t="s">
        <v>840</v>
      </c>
    </row>
    <row r="1188" spans="1:36" x14ac:dyDescent="0.45">
      <c r="A1188">
        <v>1187</v>
      </c>
      <c r="C1188" t="s">
        <v>945</v>
      </c>
      <c r="D1188" t="str">
        <f t="shared" si="18"/>
        <v>Franmil Reyes2022</v>
      </c>
      <c r="E1188" t="s">
        <v>1395</v>
      </c>
      <c r="F1188">
        <v>2022</v>
      </c>
      <c r="G1188">
        <v>58</v>
      </c>
      <c r="H1188">
        <v>230</v>
      </c>
      <c r="I1188">
        <v>473</v>
      </c>
      <c r="J1188">
        <v>55</v>
      </c>
      <c r="K1188">
        <v>211</v>
      </c>
      <c r="L1188">
        <v>22</v>
      </c>
      <c r="M1188">
        <v>48</v>
      </c>
      <c r="N1188">
        <v>9</v>
      </c>
      <c r="O1188">
        <v>2</v>
      </c>
      <c r="P1188">
        <v>6</v>
      </c>
      <c r="Q1188">
        <v>21</v>
      </c>
      <c r="R1188">
        <v>1</v>
      </c>
      <c r="S1188">
        <v>1</v>
      </c>
      <c r="T1188">
        <v>17</v>
      </c>
      <c r="U1188">
        <v>60</v>
      </c>
      <c r="V1188">
        <v>0.22800000000000001</v>
      </c>
      <c r="W1188">
        <v>0.28699999999999998</v>
      </c>
      <c r="X1188">
        <v>0.374</v>
      </c>
      <c r="Y1188">
        <v>0.66100000000000003</v>
      </c>
      <c r="Z1188">
        <v>79</v>
      </c>
      <c r="AA1188">
        <v>5</v>
      </c>
      <c r="AB1188">
        <v>1</v>
      </c>
      <c r="AC1188">
        <v>0</v>
      </c>
      <c r="AD1188">
        <v>1</v>
      </c>
      <c r="AE1188">
        <v>0</v>
      </c>
      <c r="AF1188">
        <v>3</v>
      </c>
      <c r="AG1188">
        <v>0.28799999999999998</v>
      </c>
      <c r="AH1188">
        <v>108</v>
      </c>
      <c r="AI1188">
        <v>87</v>
      </c>
      <c r="AJ1188" t="s">
        <v>946</v>
      </c>
    </row>
    <row r="1189" spans="1:36" x14ac:dyDescent="0.45">
      <c r="A1189">
        <v>1188</v>
      </c>
      <c r="C1189" t="s">
        <v>46</v>
      </c>
      <c r="D1189" t="str">
        <f t="shared" si="18"/>
        <v>George Springer2022</v>
      </c>
      <c r="E1189" t="s">
        <v>1395</v>
      </c>
      <c r="F1189">
        <v>2022</v>
      </c>
      <c r="G1189">
        <v>51</v>
      </c>
      <c r="H1189">
        <v>230</v>
      </c>
      <c r="I1189">
        <v>583</v>
      </c>
      <c r="J1189">
        <v>49</v>
      </c>
      <c r="K1189">
        <v>205</v>
      </c>
      <c r="L1189">
        <v>36</v>
      </c>
      <c r="M1189">
        <v>60</v>
      </c>
      <c r="N1189">
        <v>8</v>
      </c>
      <c r="O1189">
        <v>2</v>
      </c>
      <c r="P1189">
        <v>8</v>
      </c>
      <c r="Q1189">
        <v>34</v>
      </c>
      <c r="R1189">
        <v>5</v>
      </c>
      <c r="S1189">
        <v>1</v>
      </c>
      <c r="T1189">
        <v>21</v>
      </c>
      <c r="U1189">
        <v>32</v>
      </c>
      <c r="V1189">
        <v>0.29299999999999998</v>
      </c>
      <c r="W1189">
        <v>0.36</v>
      </c>
      <c r="X1189">
        <v>0.46800000000000003</v>
      </c>
      <c r="Y1189">
        <v>0.82799999999999996</v>
      </c>
      <c r="Z1189">
        <v>96</v>
      </c>
      <c r="AA1189">
        <v>4</v>
      </c>
      <c r="AB1189">
        <v>1</v>
      </c>
      <c r="AC1189">
        <v>0</v>
      </c>
      <c r="AD1189">
        <v>1</v>
      </c>
      <c r="AE1189">
        <v>0</v>
      </c>
      <c r="AF1189">
        <v>1</v>
      </c>
      <c r="AG1189">
        <v>0.313</v>
      </c>
      <c r="AH1189">
        <v>104</v>
      </c>
      <c r="AI1189">
        <v>134</v>
      </c>
      <c r="AJ1189" t="s">
        <v>47</v>
      </c>
    </row>
    <row r="1190" spans="1:36" x14ac:dyDescent="0.45">
      <c r="A1190">
        <v>1189</v>
      </c>
      <c r="C1190" t="s">
        <v>569</v>
      </c>
      <c r="D1190" t="str">
        <f t="shared" si="18"/>
        <v>Kolten Wong2019</v>
      </c>
      <c r="E1190" t="s">
        <v>1395</v>
      </c>
      <c r="F1190">
        <v>2019</v>
      </c>
      <c r="G1190">
        <v>62</v>
      </c>
      <c r="H1190">
        <v>230</v>
      </c>
      <c r="I1190">
        <v>549</v>
      </c>
      <c r="J1190">
        <v>55</v>
      </c>
      <c r="K1190">
        <v>199</v>
      </c>
      <c r="L1190">
        <v>27</v>
      </c>
      <c r="M1190">
        <v>68</v>
      </c>
      <c r="N1190">
        <v>11</v>
      </c>
      <c r="O1190">
        <v>3</v>
      </c>
      <c r="P1190">
        <v>4</v>
      </c>
      <c r="Q1190">
        <v>24</v>
      </c>
      <c r="R1190">
        <v>10</v>
      </c>
      <c r="S1190">
        <v>4</v>
      </c>
      <c r="T1190">
        <v>17</v>
      </c>
      <c r="U1190">
        <v>35</v>
      </c>
      <c r="V1190">
        <v>0.34200000000000003</v>
      </c>
      <c r="W1190">
        <v>0.40899999999999997</v>
      </c>
      <c r="X1190">
        <v>0.48699999999999999</v>
      </c>
      <c r="Y1190">
        <v>0.89600000000000002</v>
      </c>
      <c r="Z1190">
        <v>97</v>
      </c>
      <c r="AA1190">
        <v>1</v>
      </c>
      <c r="AB1190">
        <v>7</v>
      </c>
      <c r="AC1190">
        <v>5</v>
      </c>
      <c r="AD1190">
        <v>2</v>
      </c>
      <c r="AE1190">
        <v>1</v>
      </c>
      <c r="AF1190">
        <v>2</v>
      </c>
      <c r="AG1190">
        <v>0.39500000000000002</v>
      </c>
      <c r="AH1190">
        <v>128</v>
      </c>
      <c r="AI1190">
        <v>138</v>
      </c>
      <c r="AJ1190" t="s">
        <v>570</v>
      </c>
    </row>
    <row r="1191" spans="1:36" x14ac:dyDescent="0.45">
      <c r="A1191">
        <v>1190</v>
      </c>
      <c r="C1191" t="s">
        <v>569</v>
      </c>
      <c r="D1191" t="str">
        <f t="shared" si="18"/>
        <v>Kolten Wong2014</v>
      </c>
      <c r="E1191" t="s">
        <v>1395</v>
      </c>
      <c r="F1191">
        <v>2014</v>
      </c>
      <c r="G1191">
        <v>60</v>
      </c>
      <c r="H1191">
        <v>230</v>
      </c>
      <c r="I1191">
        <v>433</v>
      </c>
      <c r="J1191">
        <v>52</v>
      </c>
      <c r="K1191">
        <v>216</v>
      </c>
      <c r="L1191">
        <v>30</v>
      </c>
      <c r="M1191">
        <v>55</v>
      </c>
      <c r="N1191">
        <v>8</v>
      </c>
      <c r="O1191">
        <v>1</v>
      </c>
      <c r="P1191">
        <v>6</v>
      </c>
      <c r="Q1191">
        <v>18</v>
      </c>
      <c r="R1191">
        <v>8</v>
      </c>
      <c r="S1191">
        <v>3</v>
      </c>
      <c r="T1191">
        <v>9</v>
      </c>
      <c r="U1191">
        <v>48</v>
      </c>
      <c r="V1191">
        <v>0.255</v>
      </c>
      <c r="W1191">
        <v>0.28599999999999998</v>
      </c>
      <c r="X1191">
        <v>0.38400000000000001</v>
      </c>
      <c r="Y1191">
        <v>0.67100000000000004</v>
      </c>
      <c r="Z1191">
        <v>83</v>
      </c>
      <c r="AA1191">
        <v>5</v>
      </c>
      <c r="AB1191">
        <v>1</v>
      </c>
      <c r="AC1191">
        <v>3</v>
      </c>
      <c r="AD1191">
        <v>1</v>
      </c>
      <c r="AE1191">
        <v>2</v>
      </c>
      <c r="AF1191">
        <v>0</v>
      </c>
      <c r="AG1191">
        <v>0.30099999999999999</v>
      </c>
      <c r="AH1191">
        <v>97</v>
      </c>
      <c r="AI1191">
        <v>93</v>
      </c>
      <c r="AJ1191" t="s">
        <v>570</v>
      </c>
    </row>
    <row r="1192" spans="1:36" x14ac:dyDescent="0.45">
      <c r="A1192">
        <v>1191</v>
      </c>
      <c r="C1192" t="s">
        <v>362</v>
      </c>
      <c r="D1192" t="str">
        <f t="shared" si="18"/>
        <v>Javier Báez2014</v>
      </c>
      <c r="E1192" t="s">
        <v>1395</v>
      </c>
      <c r="F1192">
        <v>2014</v>
      </c>
      <c r="G1192">
        <v>52</v>
      </c>
      <c r="H1192">
        <v>229</v>
      </c>
      <c r="I1192">
        <v>229</v>
      </c>
      <c r="J1192">
        <v>52</v>
      </c>
      <c r="K1192">
        <v>213</v>
      </c>
      <c r="L1192">
        <v>25</v>
      </c>
      <c r="M1192">
        <v>36</v>
      </c>
      <c r="N1192">
        <v>6</v>
      </c>
      <c r="O1192">
        <v>0</v>
      </c>
      <c r="P1192">
        <v>9</v>
      </c>
      <c r="Q1192">
        <v>20</v>
      </c>
      <c r="R1192">
        <v>5</v>
      </c>
      <c r="S1192">
        <v>1</v>
      </c>
      <c r="T1192">
        <v>15</v>
      </c>
      <c r="U1192">
        <v>95</v>
      </c>
      <c r="V1192">
        <v>0.16900000000000001</v>
      </c>
      <c r="W1192">
        <v>0.22700000000000001</v>
      </c>
      <c r="X1192">
        <v>0.32400000000000001</v>
      </c>
      <c r="Y1192">
        <v>0.55100000000000005</v>
      </c>
      <c r="Z1192">
        <v>69</v>
      </c>
      <c r="AA1192">
        <v>5</v>
      </c>
      <c r="AB1192">
        <v>1</v>
      </c>
      <c r="AC1192">
        <v>0</v>
      </c>
      <c r="AD1192">
        <v>0</v>
      </c>
      <c r="AE1192">
        <v>0</v>
      </c>
      <c r="AF1192">
        <v>1</v>
      </c>
      <c r="AG1192">
        <v>0.248</v>
      </c>
      <c r="AH1192">
        <v>100</v>
      </c>
      <c r="AI1192">
        <v>58</v>
      </c>
      <c r="AJ1192" t="s">
        <v>363</v>
      </c>
    </row>
    <row r="1193" spans="1:36" x14ac:dyDescent="0.45">
      <c r="A1193">
        <v>1192</v>
      </c>
      <c r="C1193" t="s">
        <v>481</v>
      </c>
      <c r="D1193" t="str">
        <f t="shared" si="18"/>
        <v>J.P. Crawford2019</v>
      </c>
      <c r="E1193" t="s">
        <v>1395</v>
      </c>
      <c r="F1193">
        <v>2019</v>
      </c>
      <c r="G1193">
        <v>54</v>
      </c>
      <c r="H1193">
        <v>229</v>
      </c>
      <c r="I1193">
        <v>396</v>
      </c>
      <c r="J1193">
        <v>53</v>
      </c>
      <c r="K1193">
        <v>197</v>
      </c>
      <c r="L1193">
        <v>23</v>
      </c>
      <c r="M1193">
        <v>37</v>
      </c>
      <c r="N1193">
        <v>9</v>
      </c>
      <c r="O1193">
        <v>2</v>
      </c>
      <c r="P1193">
        <v>3</v>
      </c>
      <c r="Q1193">
        <v>21</v>
      </c>
      <c r="R1193">
        <v>4</v>
      </c>
      <c r="S1193">
        <v>1</v>
      </c>
      <c r="T1193">
        <v>27</v>
      </c>
      <c r="U1193">
        <v>43</v>
      </c>
      <c r="V1193">
        <v>0.188</v>
      </c>
      <c r="W1193">
        <v>0.28799999999999998</v>
      </c>
      <c r="X1193">
        <v>0.3</v>
      </c>
      <c r="Y1193">
        <v>0.58699999999999997</v>
      </c>
      <c r="Z1193">
        <v>59</v>
      </c>
      <c r="AA1193">
        <v>4</v>
      </c>
      <c r="AB1193">
        <v>1</v>
      </c>
      <c r="AC1193">
        <v>3</v>
      </c>
      <c r="AD1193">
        <v>1</v>
      </c>
      <c r="AE1193">
        <v>0</v>
      </c>
      <c r="AF1193">
        <v>2</v>
      </c>
      <c r="AG1193">
        <v>0.224</v>
      </c>
      <c r="AH1193">
        <v>73</v>
      </c>
      <c r="AI1193">
        <v>57</v>
      </c>
      <c r="AJ1193" t="s">
        <v>482</v>
      </c>
    </row>
    <row r="1194" spans="1:36" x14ac:dyDescent="0.45">
      <c r="A1194">
        <v>1193</v>
      </c>
      <c r="C1194" t="s">
        <v>693</v>
      </c>
      <c r="D1194" t="str">
        <f t="shared" si="18"/>
        <v>Brandon Drury2022</v>
      </c>
      <c r="E1194" t="s">
        <v>1395</v>
      </c>
      <c r="F1194">
        <v>2022</v>
      </c>
      <c r="G1194">
        <v>57</v>
      </c>
      <c r="H1194">
        <v>229</v>
      </c>
      <c r="I1194">
        <v>568</v>
      </c>
      <c r="J1194">
        <v>54</v>
      </c>
      <c r="K1194">
        <v>209</v>
      </c>
      <c r="L1194">
        <v>31</v>
      </c>
      <c r="M1194">
        <v>50</v>
      </c>
      <c r="N1194">
        <v>12</v>
      </c>
      <c r="O1194">
        <v>0</v>
      </c>
      <c r="P1194">
        <v>10</v>
      </c>
      <c r="Q1194">
        <v>35</v>
      </c>
      <c r="R1194">
        <v>0</v>
      </c>
      <c r="S1194">
        <v>1</v>
      </c>
      <c r="T1194">
        <v>14</v>
      </c>
      <c r="U1194">
        <v>52</v>
      </c>
      <c r="V1194">
        <v>0.23899999999999999</v>
      </c>
      <c r="W1194">
        <v>0.29699999999999999</v>
      </c>
      <c r="X1194">
        <v>0.44</v>
      </c>
      <c r="Y1194">
        <v>0.73699999999999999</v>
      </c>
      <c r="Z1194">
        <v>92</v>
      </c>
      <c r="AA1194">
        <v>2</v>
      </c>
      <c r="AB1194">
        <v>4</v>
      </c>
      <c r="AC1194">
        <v>0</v>
      </c>
      <c r="AD1194">
        <v>2</v>
      </c>
      <c r="AE1194">
        <v>0</v>
      </c>
      <c r="AF1194">
        <v>1</v>
      </c>
      <c r="AG1194">
        <v>0.26900000000000002</v>
      </c>
      <c r="AH1194">
        <v>82</v>
      </c>
      <c r="AI1194">
        <v>107</v>
      </c>
      <c r="AJ1194" t="s">
        <v>694</v>
      </c>
    </row>
    <row r="1195" spans="1:36" x14ac:dyDescent="0.45">
      <c r="A1195">
        <v>1194</v>
      </c>
      <c r="C1195" t="s">
        <v>310</v>
      </c>
      <c r="D1195" t="str">
        <f t="shared" si="18"/>
        <v>Ketel Marte2017</v>
      </c>
      <c r="E1195" t="s">
        <v>1395</v>
      </c>
      <c r="F1195">
        <v>2017</v>
      </c>
      <c r="G1195">
        <v>63</v>
      </c>
      <c r="H1195">
        <v>229</v>
      </c>
      <c r="I1195">
        <v>255</v>
      </c>
      <c r="J1195">
        <v>53</v>
      </c>
      <c r="K1195">
        <v>199</v>
      </c>
      <c r="L1195">
        <v>27</v>
      </c>
      <c r="M1195">
        <v>53</v>
      </c>
      <c r="N1195">
        <v>10</v>
      </c>
      <c r="O1195">
        <v>2</v>
      </c>
      <c r="P1195">
        <v>4</v>
      </c>
      <c r="Q1195">
        <v>15</v>
      </c>
      <c r="R1195">
        <v>3</v>
      </c>
      <c r="S1195">
        <v>0</v>
      </c>
      <c r="T1195">
        <v>28</v>
      </c>
      <c r="U1195">
        <v>30</v>
      </c>
      <c r="V1195">
        <v>0.26600000000000001</v>
      </c>
      <c r="W1195">
        <v>0.35799999999999998</v>
      </c>
      <c r="X1195">
        <v>0.39700000000000002</v>
      </c>
      <c r="Y1195">
        <v>0.755</v>
      </c>
      <c r="Z1195">
        <v>79</v>
      </c>
      <c r="AA1195">
        <v>3</v>
      </c>
      <c r="AB1195">
        <v>1</v>
      </c>
      <c r="AC1195">
        <v>0</v>
      </c>
      <c r="AD1195">
        <v>1</v>
      </c>
      <c r="AE1195">
        <v>3</v>
      </c>
      <c r="AF1195">
        <v>1</v>
      </c>
      <c r="AG1195">
        <v>0.29499999999999998</v>
      </c>
      <c r="AH1195">
        <v>104</v>
      </c>
      <c r="AI1195">
        <v>103</v>
      </c>
      <c r="AJ1195" t="s">
        <v>311</v>
      </c>
    </row>
    <row r="1196" spans="1:36" x14ac:dyDescent="0.45">
      <c r="A1196">
        <v>1195</v>
      </c>
      <c r="C1196" t="s">
        <v>531</v>
      </c>
      <c r="D1196" t="str">
        <f t="shared" si="18"/>
        <v>Starling Marte2019</v>
      </c>
      <c r="E1196" t="s">
        <v>1395</v>
      </c>
      <c r="F1196">
        <v>2019</v>
      </c>
      <c r="G1196">
        <v>54</v>
      </c>
      <c r="H1196">
        <v>229</v>
      </c>
      <c r="I1196">
        <v>586</v>
      </c>
      <c r="J1196">
        <v>52</v>
      </c>
      <c r="K1196">
        <v>209</v>
      </c>
      <c r="L1196">
        <v>43</v>
      </c>
      <c r="M1196">
        <v>67</v>
      </c>
      <c r="N1196">
        <v>14</v>
      </c>
      <c r="O1196">
        <v>2</v>
      </c>
      <c r="P1196">
        <v>11</v>
      </c>
      <c r="Q1196">
        <v>37</v>
      </c>
      <c r="R1196">
        <v>12</v>
      </c>
      <c r="S1196">
        <v>4</v>
      </c>
      <c r="T1196">
        <v>10</v>
      </c>
      <c r="U1196">
        <v>34</v>
      </c>
      <c r="V1196">
        <v>0.32100000000000001</v>
      </c>
      <c r="W1196">
        <v>0.376</v>
      </c>
      <c r="X1196">
        <v>0.56499999999999995</v>
      </c>
      <c r="Y1196">
        <v>0.94</v>
      </c>
      <c r="Z1196">
        <v>118</v>
      </c>
      <c r="AA1196">
        <v>5</v>
      </c>
      <c r="AB1196">
        <v>9</v>
      </c>
      <c r="AC1196">
        <v>0</v>
      </c>
      <c r="AD1196">
        <v>1</v>
      </c>
      <c r="AE1196">
        <v>1</v>
      </c>
      <c r="AF1196">
        <v>2</v>
      </c>
      <c r="AG1196">
        <v>0.33900000000000002</v>
      </c>
      <c r="AH1196">
        <v>122</v>
      </c>
      <c r="AI1196">
        <v>145</v>
      </c>
      <c r="AJ1196" t="s">
        <v>532</v>
      </c>
    </row>
    <row r="1197" spans="1:36" x14ac:dyDescent="0.45">
      <c r="A1197">
        <v>1196</v>
      </c>
      <c r="C1197" t="s">
        <v>80</v>
      </c>
      <c r="D1197" t="str">
        <f t="shared" si="18"/>
        <v>Andrew McCutchen2014</v>
      </c>
      <c r="E1197" t="s">
        <v>1395</v>
      </c>
      <c r="F1197">
        <v>2014</v>
      </c>
      <c r="G1197">
        <v>53</v>
      </c>
      <c r="H1197">
        <v>229</v>
      </c>
      <c r="I1197">
        <v>648</v>
      </c>
      <c r="J1197">
        <v>53</v>
      </c>
      <c r="K1197">
        <v>193</v>
      </c>
      <c r="L1197">
        <v>32</v>
      </c>
      <c r="M1197">
        <v>57</v>
      </c>
      <c r="N1197">
        <v>10</v>
      </c>
      <c r="O1197">
        <v>1</v>
      </c>
      <c r="P1197">
        <v>8</v>
      </c>
      <c r="Q1197">
        <v>22</v>
      </c>
      <c r="R1197">
        <v>3</v>
      </c>
      <c r="S1197">
        <v>3</v>
      </c>
      <c r="T1197">
        <v>26</v>
      </c>
      <c r="U1197">
        <v>41</v>
      </c>
      <c r="V1197">
        <v>0.29499999999999998</v>
      </c>
      <c r="W1197">
        <v>0.39300000000000002</v>
      </c>
      <c r="X1197">
        <v>0.48199999999999998</v>
      </c>
      <c r="Y1197">
        <v>0.875</v>
      </c>
      <c r="Z1197">
        <v>93</v>
      </c>
      <c r="AA1197">
        <v>3</v>
      </c>
      <c r="AB1197">
        <v>7</v>
      </c>
      <c r="AC1197">
        <v>0</v>
      </c>
      <c r="AD1197">
        <v>3</v>
      </c>
      <c r="AE1197">
        <v>3</v>
      </c>
      <c r="AF1197">
        <v>3</v>
      </c>
      <c r="AG1197">
        <v>0.33300000000000002</v>
      </c>
      <c r="AH1197">
        <v>85</v>
      </c>
      <c r="AI1197">
        <v>153</v>
      </c>
      <c r="AJ1197" t="s">
        <v>81</v>
      </c>
    </row>
    <row r="1198" spans="1:36" x14ac:dyDescent="0.45">
      <c r="A1198">
        <v>1197</v>
      </c>
      <c r="C1198" t="s">
        <v>439</v>
      </c>
      <c r="D1198" t="str">
        <f t="shared" si="18"/>
        <v>Joe Panik2014</v>
      </c>
      <c r="E1198" t="s">
        <v>1395</v>
      </c>
      <c r="F1198">
        <v>2014</v>
      </c>
      <c r="G1198">
        <v>55</v>
      </c>
      <c r="H1198">
        <v>229</v>
      </c>
      <c r="I1198">
        <v>287</v>
      </c>
      <c r="J1198">
        <v>51</v>
      </c>
      <c r="K1198">
        <v>217</v>
      </c>
      <c r="L1198">
        <v>27</v>
      </c>
      <c r="M1198">
        <v>71</v>
      </c>
      <c r="N1198">
        <v>8</v>
      </c>
      <c r="O1198">
        <v>2</v>
      </c>
      <c r="P1198">
        <v>1</v>
      </c>
      <c r="Q1198">
        <v>14</v>
      </c>
      <c r="R1198">
        <v>0</v>
      </c>
      <c r="S1198">
        <v>0</v>
      </c>
      <c r="T1198">
        <v>11</v>
      </c>
      <c r="U1198">
        <v>26</v>
      </c>
      <c r="V1198">
        <v>0.32700000000000001</v>
      </c>
      <c r="W1198">
        <v>0.36</v>
      </c>
      <c r="X1198">
        <v>0.39600000000000002</v>
      </c>
      <c r="Y1198">
        <v>0.75600000000000001</v>
      </c>
      <c r="Z1198">
        <v>86</v>
      </c>
      <c r="AA1198">
        <v>4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0.36799999999999999</v>
      </c>
      <c r="AH1198">
        <v>113</v>
      </c>
      <c r="AI1198">
        <v>120</v>
      </c>
      <c r="AJ1198" t="s">
        <v>440</v>
      </c>
    </row>
    <row r="1199" spans="1:36" x14ac:dyDescent="0.45">
      <c r="A1199">
        <v>1198</v>
      </c>
      <c r="C1199" t="s">
        <v>156</v>
      </c>
      <c r="D1199" t="str">
        <f t="shared" si="18"/>
        <v>Kyle Seager2018</v>
      </c>
      <c r="E1199" t="s">
        <v>1395</v>
      </c>
      <c r="F1199">
        <v>2018</v>
      </c>
      <c r="G1199">
        <v>59</v>
      </c>
      <c r="H1199">
        <v>229</v>
      </c>
      <c r="I1199">
        <v>630</v>
      </c>
      <c r="J1199">
        <v>56</v>
      </c>
      <c r="K1199">
        <v>210</v>
      </c>
      <c r="L1199">
        <v>20</v>
      </c>
      <c r="M1199">
        <v>42</v>
      </c>
      <c r="N1199">
        <v>13</v>
      </c>
      <c r="O1199">
        <v>1</v>
      </c>
      <c r="P1199">
        <v>6</v>
      </c>
      <c r="Q1199">
        <v>22</v>
      </c>
      <c r="R1199">
        <v>1</v>
      </c>
      <c r="S1199">
        <v>1</v>
      </c>
      <c r="T1199">
        <v>16</v>
      </c>
      <c r="U1199">
        <v>50</v>
      </c>
      <c r="V1199">
        <v>0.2</v>
      </c>
      <c r="W1199">
        <v>0.25800000000000001</v>
      </c>
      <c r="X1199">
        <v>0.35699999999999998</v>
      </c>
      <c r="Y1199">
        <v>0.61499999999999999</v>
      </c>
      <c r="Z1199">
        <v>75</v>
      </c>
      <c r="AA1199">
        <v>6</v>
      </c>
      <c r="AB1199">
        <v>1</v>
      </c>
      <c r="AC1199">
        <v>0</v>
      </c>
      <c r="AD1199">
        <v>2</v>
      </c>
      <c r="AE1199">
        <v>2</v>
      </c>
      <c r="AF1199">
        <v>0</v>
      </c>
      <c r="AG1199">
        <v>0.23100000000000001</v>
      </c>
      <c r="AH1199">
        <v>84</v>
      </c>
      <c r="AI1199">
        <v>68</v>
      </c>
      <c r="AJ1199" t="s">
        <v>157</v>
      </c>
    </row>
    <row r="1200" spans="1:36" ht="14.65" customHeight="1" x14ac:dyDescent="0.45">
      <c r="A1200">
        <v>1199</v>
      </c>
      <c r="C1200" t="s">
        <v>1456</v>
      </c>
      <c r="D1200" t="str">
        <f t="shared" si="18"/>
        <v>Jake Smolinski2016</v>
      </c>
      <c r="E1200" t="s">
        <v>1395</v>
      </c>
      <c r="F1200">
        <v>2016</v>
      </c>
      <c r="G1200">
        <v>63</v>
      </c>
      <c r="H1200">
        <v>229</v>
      </c>
      <c r="I1200">
        <v>319</v>
      </c>
      <c r="J1200">
        <v>59</v>
      </c>
      <c r="K1200">
        <v>207</v>
      </c>
      <c r="L1200">
        <v>17</v>
      </c>
      <c r="M1200">
        <v>44</v>
      </c>
      <c r="N1200">
        <v>5</v>
      </c>
      <c r="O1200">
        <v>1</v>
      </c>
      <c r="P1200">
        <v>3</v>
      </c>
      <c r="Q1200">
        <v>11</v>
      </c>
      <c r="R1200">
        <v>0</v>
      </c>
      <c r="S1200">
        <v>2</v>
      </c>
      <c r="T1200">
        <v>14</v>
      </c>
      <c r="U1200">
        <v>35</v>
      </c>
      <c r="V1200">
        <v>0.21299999999999999</v>
      </c>
      <c r="W1200">
        <v>0.28499999999999998</v>
      </c>
      <c r="X1200">
        <v>0.28999999999999998</v>
      </c>
      <c r="Y1200">
        <v>0.57499999999999996</v>
      </c>
      <c r="Z1200">
        <v>60</v>
      </c>
      <c r="AA1200">
        <v>10</v>
      </c>
      <c r="AB1200">
        <v>7</v>
      </c>
      <c r="AC1200">
        <v>1</v>
      </c>
      <c r="AD1200">
        <v>0</v>
      </c>
      <c r="AE1200">
        <v>0</v>
      </c>
      <c r="AF1200">
        <v>1</v>
      </c>
      <c r="AG1200">
        <v>0.24299999999999999</v>
      </c>
      <c r="AH1200">
        <v>79</v>
      </c>
      <c r="AI1200">
        <v>59</v>
      </c>
      <c r="AJ1200" t="s">
        <v>1457</v>
      </c>
    </row>
    <row r="1201" spans="1:36" x14ac:dyDescent="0.45">
      <c r="A1201">
        <v>1201</v>
      </c>
      <c r="C1201" t="s">
        <v>1458</v>
      </c>
      <c r="D1201" t="str">
        <f t="shared" si="18"/>
        <v>Matt Wallner2023</v>
      </c>
      <c r="E1201" t="s">
        <v>1395</v>
      </c>
      <c r="F1201">
        <v>2023</v>
      </c>
      <c r="G1201">
        <v>65</v>
      </c>
      <c r="H1201">
        <v>229</v>
      </c>
      <c r="I1201">
        <v>254</v>
      </c>
      <c r="J1201">
        <v>59</v>
      </c>
      <c r="K1201">
        <v>194</v>
      </c>
      <c r="L1201">
        <v>39</v>
      </c>
      <c r="M1201">
        <v>46</v>
      </c>
      <c r="N1201">
        <v>10</v>
      </c>
      <c r="O1201">
        <v>1</v>
      </c>
      <c r="P1201">
        <v>13</v>
      </c>
      <c r="Q1201">
        <v>37</v>
      </c>
      <c r="R1201">
        <v>1</v>
      </c>
      <c r="S1201">
        <v>0</v>
      </c>
      <c r="T1201">
        <v>25</v>
      </c>
      <c r="U1201">
        <v>76</v>
      </c>
      <c r="V1201">
        <v>0.23699999999999999</v>
      </c>
      <c r="W1201">
        <v>0.35399999999999998</v>
      </c>
      <c r="X1201">
        <v>0.5</v>
      </c>
      <c r="Y1201">
        <v>0.85399999999999998</v>
      </c>
      <c r="Z1201">
        <v>97</v>
      </c>
      <c r="AA1201">
        <v>1</v>
      </c>
      <c r="AB1201">
        <v>10</v>
      </c>
      <c r="AC1201">
        <v>0</v>
      </c>
      <c r="AD1201">
        <v>0</v>
      </c>
      <c r="AE1201">
        <v>1</v>
      </c>
      <c r="AF1201">
        <v>1</v>
      </c>
      <c r="AG1201">
        <v>0.314</v>
      </c>
      <c r="AH1201">
        <v>94</v>
      </c>
      <c r="AI1201">
        <v>130</v>
      </c>
      <c r="AJ1201" t="s">
        <v>1459</v>
      </c>
    </row>
    <row r="1202" spans="1:36" x14ac:dyDescent="0.45">
      <c r="A1202">
        <v>1202</v>
      </c>
      <c r="C1202" t="s">
        <v>1460</v>
      </c>
      <c r="D1202" t="str">
        <f t="shared" si="18"/>
        <v>Bradley Zimmer2021</v>
      </c>
      <c r="E1202" t="s">
        <v>1395</v>
      </c>
      <c r="F1202">
        <v>2021</v>
      </c>
      <c r="G1202">
        <v>62</v>
      </c>
      <c r="H1202">
        <v>229</v>
      </c>
      <c r="I1202">
        <v>348</v>
      </c>
      <c r="J1202">
        <v>55</v>
      </c>
      <c r="K1202">
        <v>203</v>
      </c>
      <c r="L1202">
        <v>31</v>
      </c>
      <c r="M1202">
        <v>47</v>
      </c>
      <c r="N1202">
        <v>8</v>
      </c>
      <c r="O1202">
        <v>0</v>
      </c>
      <c r="P1202">
        <v>8</v>
      </c>
      <c r="Q1202">
        <v>24</v>
      </c>
      <c r="R1202">
        <v>10</v>
      </c>
      <c r="S1202">
        <v>2</v>
      </c>
      <c r="T1202">
        <v>15</v>
      </c>
      <c r="U1202">
        <v>79</v>
      </c>
      <c r="V1202">
        <v>0.23200000000000001</v>
      </c>
      <c r="W1202">
        <v>0.30099999999999999</v>
      </c>
      <c r="X1202">
        <v>0.38900000000000001</v>
      </c>
      <c r="Y1202">
        <v>0.69099999999999995</v>
      </c>
      <c r="Z1202">
        <v>79</v>
      </c>
      <c r="AA1202">
        <v>3</v>
      </c>
      <c r="AB1202">
        <v>7</v>
      </c>
      <c r="AC1202">
        <v>0</v>
      </c>
      <c r="AD1202">
        <v>4</v>
      </c>
      <c r="AE1202">
        <v>0</v>
      </c>
      <c r="AF1202">
        <v>2</v>
      </c>
      <c r="AG1202">
        <v>0.32500000000000001</v>
      </c>
      <c r="AH1202">
        <v>106</v>
      </c>
      <c r="AI1202">
        <v>87</v>
      </c>
      <c r="AJ1202" t="s">
        <v>1461</v>
      </c>
    </row>
    <row r="1203" spans="1:36" x14ac:dyDescent="0.45">
      <c r="A1203">
        <v>1203</v>
      </c>
      <c r="C1203" t="s">
        <v>585</v>
      </c>
      <c r="D1203" t="str">
        <f t="shared" si="18"/>
        <v>Willy Adames2018</v>
      </c>
      <c r="E1203" t="s">
        <v>1395</v>
      </c>
      <c r="F1203">
        <v>2018</v>
      </c>
      <c r="G1203">
        <v>59</v>
      </c>
      <c r="H1203">
        <v>228</v>
      </c>
      <c r="I1203">
        <v>323</v>
      </c>
      <c r="J1203">
        <v>55</v>
      </c>
      <c r="K1203">
        <v>200</v>
      </c>
      <c r="L1203">
        <v>35</v>
      </c>
      <c r="M1203">
        <v>61</v>
      </c>
      <c r="N1203">
        <v>5</v>
      </c>
      <c r="O1203">
        <v>0</v>
      </c>
      <c r="P1203">
        <v>7</v>
      </c>
      <c r="Q1203">
        <v>25</v>
      </c>
      <c r="R1203">
        <v>5</v>
      </c>
      <c r="S1203">
        <v>4</v>
      </c>
      <c r="T1203">
        <v>25</v>
      </c>
      <c r="U1203">
        <v>61</v>
      </c>
      <c r="V1203">
        <v>0.30499999999999999</v>
      </c>
      <c r="W1203">
        <v>0.38300000000000001</v>
      </c>
      <c r="X1203">
        <v>0.435</v>
      </c>
      <c r="Y1203">
        <v>0.81799999999999995</v>
      </c>
      <c r="Z1203">
        <v>87</v>
      </c>
      <c r="AA1203">
        <v>5</v>
      </c>
      <c r="AB1203">
        <v>1</v>
      </c>
      <c r="AC1203">
        <v>1</v>
      </c>
      <c r="AD1203">
        <v>1</v>
      </c>
      <c r="AE1203">
        <v>3</v>
      </c>
      <c r="AF1203">
        <v>1</v>
      </c>
      <c r="AG1203">
        <v>0.40600000000000003</v>
      </c>
      <c r="AH1203">
        <v>117</v>
      </c>
      <c r="AI1203">
        <v>126</v>
      </c>
      <c r="AJ1203" t="s">
        <v>586</v>
      </c>
    </row>
    <row r="1204" spans="1:36" x14ac:dyDescent="0.45">
      <c r="A1204">
        <v>1204</v>
      </c>
      <c r="C1204" t="s">
        <v>539</v>
      </c>
      <c r="D1204" t="str">
        <f t="shared" si="18"/>
        <v>Jay Bruce2014</v>
      </c>
      <c r="E1204" t="s">
        <v>1395</v>
      </c>
      <c r="F1204">
        <v>2014</v>
      </c>
      <c r="G1204">
        <v>59</v>
      </c>
      <c r="H1204">
        <v>228</v>
      </c>
      <c r="I1204">
        <v>545</v>
      </c>
      <c r="J1204">
        <v>55</v>
      </c>
      <c r="K1204">
        <v>214</v>
      </c>
      <c r="L1204">
        <v>24</v>
      </c>
      <c r="M1204">
        <v>43</v>
      </c>
      <c r="N1204">
        <v>3</v>
      </c>
      <c r="O1204">
        <v>0</v>
      </c>
      <c r="P1204">
        <v>8</v>
      </c>
      <c r="Q1204">
        <v>25</v>
      </c>
      <c r="R1204">
        <v>3</v>
      </c>
      <c r="S1204">
        <v>2</v>
      </c>
      <c r="T1204">
        <v>12</v>
      </c>
      <c r="U1204">
        <v>65</v>
      </c>
      <c r="V1204">
        <v>0.20100000000000001</v>
      </c>
      <c r="W1204">
        <v>0.24099999999999999</v>
      </c>
      <c r="X1204">
        <v>0.32700000000000001</v>
      </c>
      <c r="Y1204">
        <v>0.56799999999999995</v>
      </c>
      <c r="Z1204">
        <v>70</v>
      </c>
      <c r="AA1204">
        <v>2</v>
      </c>
      <c r="AB1204">
        <v>0</v>
      </c>
      <c r="AC1204">
        <v>0</v>
      </c>
      <c r="AD1204">
        <v>2</v>
      </c>
      <c r="AE1204">
        <v>2</v>
      </c>
      <c r="AF1204">
        <v>2</v>
      </c>
      <c r="AG1204">
        <v>0.245</v>
      </c>
      <c r="AH1204">
        <v>73</v>
      </c>
      <c r="AI1204">
        <v>64</v>
      </c>
      <c r="AJ1204" t="s">
        <v>540</v>
      </c>
    </row>
    <row r="1205" spans="1:36" x14ac:dyDescent="0.45">
      <c r="A1205">
        <v>1205</v>
      </c>
      <c r="C1205" t="s">
        <v>913</v>
      </c>
      <c r="D1205" t="str">
        <f t="shared" si="18"/>
        <v>Byron Buxton2017</v>
      </c>
      <c r="E1205" t="s">
        <v>1395</v>
      </c>
      <c r="F1205">
        <v>2017</v>
      </c>
      <c r="G1205">
        <v>57</v>
      </c>
      <c r="H1205">
        <v>228</v>
      </c>
      <c r="I1205">
        <v>511</v>
      </c>
      <c r="J1205">
        <v>56</v>
      </c>
      <c r="K1205">
        <v>207</v>
      </c>
      <c r="L1205">
        <v>40</v>
      </c>
      <c r="M1205">
        <v>62</v>
      </c>
      <c r="N1205">
        <v>8</v>
      </c>
      <c r="O1205">
        <v>5</v>
      </c>
      <c r="P1205">
        <v>11</v>
      </c>
      <c r="Q1205">
        <v>35</v>
      </c>
      <c r="R1205">
        <v>13</v>
      </c>
      <c r="S1205">
        <v>0</v>
      </c>
      <c r="T1205">
        <v>13</v>
      </c>
      <c r="U1205">
        <v>63</v>
      </c>
      <c r="V1205">
        <v>0.3</v>
      </c>
      <c r="W1205">
        <v>0.34699999999999998</v>
      </c>
      <c r="X1205">
        <v>0.54600000000000004</v>
      </c>
      <c r="Y1205">
        <v>0.89300000000000002</v>
      </c>
      <c r="Z1205">
        <v>113</v>
      </c>
      <c r="AA1205">
        <v>0</v>
      </c>
      <c r="AB1205">
        <v>3</v>
      </c>
      <c r="AC1205">
        <v>3</v>
      </c>
      <c r="AD1205">
        <v>2</v>
      </c>
      <c r="AE1205">
        <v>2</v>
      </c>
      <c r="AF1205">
        <v>2</v>
      </c>
      <c r="AG1205">
        <v>0.378</v>
      </c>
      <c r="AH1205">
        <v>143</v>
      </c>
      <c r="AI1205">
        <v>135</v>
      </c>
      <c r="AJ1205" t="s">
        <v>914</v>
      </c>
    </row>
    <row r="1206" spans="1:36" x14ac:dyDescent="0.45">
      <c r="A1206">
        <v>1206</v>
      </c>
      <c r="C1206" t="s">
        <v>276</v>
      </c>
      <c r="D1206" t="str">
        <f t="shared" si="18"/>
        <v>Asdrúbal Cabrera2014</v>
      </c>
      <c r="E1206" t="s">
        <v>1395</v>
      </c>
      <c r="F1206">
        <v>2014</v>
      </c>
      <c r="G1206">
        <v>57</v>
      </c>
      <c r="H1206">
        <v>228</v>
      </c>
      <c r="I1206">
        <v>616</v>
      </c>
      <c r="J1206">
        <v>55</v>
      </c>
      <c r="K1206">
        <v>202</v>
      </c>
      <c r="L1206">
        <v>24</v>
      </c>
      <c r="M1206">
        <v>45</v>
      </c>
      <c r="N1206">
        <v>9</v>
      </c>
      <c r="O1206">
        <v>2</v>
      </c>
      <c r="P1206">
        <v>6</v>
      </c>
      <c r="Q1206">
        <v>24</v>
      </c>
      <c r="R1206">
        <v>3</v>
      </c>
      <c r="S1206">
        <v>0</v>
      </c>
      <c r="T1206">
        <v>23</v>
      </c>
      <c r="U1206">
        <v>38</v>
      </c>
      <c r="V1206">
        <v>0.223</v>
      </c>
      <c r="W1206">
        <v>0.3</v>
      </c>
      <c r="X1206">
        <v>0.376</v>
      </c>
      <c r="Y1206">
        <v>0.67600000000000005</v>
      </c>
      <c r="Z1206">
        <v>76</v>
      </c>
      <c r="AA1206">
        <v>4</v>
      </c>
      <c r="AB1206">
        <v>0</v>
      </c>
      <c r="AC1206">
        <v>1</v>
      </c>
      <c r="AD1206">
        <v>2</v>
      </c>
      <c r="AE1206">
        <v>1</v>
      </c>
      <c r="AF1206">
        <v>4</v>
      </c>
      <c r="AG1206">
        <v>0.24399999999999999</v>
      </c>
      <c r="AH1206">
        <v>95</v>
      </c>
      <c r="AI1206">
        <v>95</v>
      </c>
      <c r="AJ1206" t="s">
        <v>277</v>
      </c>
    </row>
    <row r="1207" spans="1:36" x14ac:dyDescent="0.45">
      <c r="A1207">
        <v>1207</v>
      </c>
      <c r="C1207" t="s">
        <v>1462</v>
      </c>
      <c r="D1207" t="str">
        <f t="shared" si="18"/>
        <v>Jake Cave2018</v>
      </c>
      <c r="E1207" t="s">
        <v>1395</v>
      </c>
      <c r="F1207">
        <v>2018</v>
      </c>
      <c r="G1207">
        <v>65</v>
      </c>
      <c r="H1207">
        <v>228</v>
      </c>
      <c r="I1207">
        <v>309</v>
      </c>
      <c r="J1207">
        <v>57</v>
      </c>
      <c r="K1207">
        <v>206</v>
      </c>
      <c r="L1207">
        <v>36</v>
      </c>
      <c r="M1207">
        <v>51</v>
      </c>
      <c r="N1207">
        <v>10</v>
      </c>
      <c r="O1207">
        <v>0</v>
      </c>
      <c r="P1207">
        <v>10</v>
      </c>
      <c r="Q1207">
        <v>33</v>
      </c>
      <c r="R1207">
        <v>1</v>
      </c>
      <c r="S1207">
        <v>1</v>
      </c>
      <c r="T1207">
        <v>14</v>
      </c>
      <c r="U1207">
        <v>79</v>
      </c>
      <c r="V1207">
        <v>0.248</v>
      </c>
      <c r="W1207">
        <v>0.30099999999999999</v>
      </c>
      <c r="X1207">
        <v>0.442</v>
      </c>
      <c r="Y1207">
        <v>0.74299999999999999</v>
      </c>
      <c r="Z1207">
        <v>91</v>
      </c>
      <c r="AA1207">
        <v>2</v>
      </c>
      <c r="AB1207">
        <v>3</v>
      </c>
      <c r="AC1207">
        <v>2</v>
      </c>
      <c r="AD1207">
        <v>3</v>
      </c>
      <c r="AE1207">
        <v>0</v>
      </c>
      <c r="AF1207">
        <v>3</v>
      </c>
      <c r="AG1207">
        <v>0.34200000000000003</v>
      </c>
      <c r="AH1207">
        <v>90</v>
      </c>
      <c r="AI1207">
        <v>102</v>
      </c>
      <c r="AJ1207" t="s">
        <v>1463</v>
      </c>
    </row>
    <row r="1208" spans="1:36" x14ac:dyDescent="0.45">
      <c r="A1208">
        <v>1208</v>
      </c>
      <c r="C1208" t="s">
        <v>250</v>
      </c>
      <c r="D1208" t="str">
        <f t="shared" si="18"/>
        <v>Brett Gardner2021</v>
      </c>
      <c r="E1208" t="s">
        <v>1395</v>
      </c>
      <c r="F1208">
        <v>2021</v>
      </c>
      <c r="G1208">
        <v>65</v>
      </c>
      <c r="H1208">
        <v>228</v>
      </c>
      <c r="I1208">
        <v>461</v>
      </c>
      <c r="J1208">
        <v>53</v>
      </c>
      <c r="K1208">
        <v>196</v>
      </c>
      <c r="L1208">
        <v>25</v>
      </c>
      <c r="M1208">
        <v>49</v>
      </c>
      <c r="N1208">
        <v>8</v>
      </c>
      <c r="O1208">
        <v>2</v>
      </c>
      <c r="P1208">
        <v>7</v>
      </c>
      <c r="Q1208">
        <v>26</v>
      </c>
      <c r="R1208">
        <v>3</v>
      </c>
      <c r="S1208">
        <v>0</v>
      </c>
      <c r="T1208">
        <v>28</v>
      </c>
      <c r="U1208">
        <v>45</v>
      </c>
      <c r="V1208">
        <v>0.25</v>
      </c>
      <c r="W1208">
        <v>0.34399999999999997</v>
      </c>
      <c r="X1208">
        <v>0.41799999999999998</v>
      </c>
      <c r="Y1208">
        <v>0.76200000000000001</v>
      </c>
      <c r="Z1208">
        <v>82</v>
      </c>
      <c r="AA1208">
        <v>3</v>
      </c>
      <c r="AB1208">
        <v>1</v>
      </c>
      <c r="AC1208">
        <v>1</v>
      </c>
      <c r="AD1208">
        <v>2</v>
      </c>
      <c r="AE1208">
        <v>0</v>
      </c>
      <c r="AF1208">
        <v>1</v>
      </c>
      <c r="AG1208">
        <v>0.28799999999999998</v>
      </c>
      <c r="AH1208">
        <v>121</v>
      </c>
      <c r="AI1208">
        <v>107</v>
      </c>
      <c r="AJ1208" t="s">
        <v>251</v>
      </c>
    </row>
    <row r="1209" spans="1:36" x14ac:dyDescent="0.45">
      <c r="A1209">
        <v>1209</v>
      </c>
      <c r="C1209" t="s">
        <v>749</v>
      </c>
      <c r="D1209" t="str">
        <f t="shared" si="18"/>
        <v>Lourdes Gurriel Jr.2021</v>
      </c>
      <c r="E1209" t="s">
        <v>1395</v>
      </c>
      <c r="F1209">
        <v>2021</v>
      </c>
      <c r="G1209">
        <v>62</v>
      </c>
      <c r="H1209">
        <v>228</v>
      </c>
      <c r="I1209">
        <v>541</v>
      </c>
      <c r="J1209">
        <v>58</v>
      </c>
      <c r="K1209">
        <v>206</v>
      </c>
      <c r="L1209">
        <v>29</v>
      </c>
      <c r="M1209">
        <v>61</v>
      </c>
      <c r="N1209">
        <v>11</v>
      </c>
      <c r="O1209">
        <v>2</v>
      </c>
      <c r="P1209">
        <v>11</v>
      </c>
      <c r="Q1209">
        <v>48</v>
      </c>
      <c r="R1209">
        <v>0</v>
      </c>
      <c r="S1209">
        <v>1</v>
      </c>
      <c r="T1209">
        <v>20</v>
      </c>
      <c r="U1209">
        <v>39</v>
      </c>
      <c r="V1209">
        <v>0.29599999999999999</v>
      </c>
      <c r="W1209">
        <v>0.36</v>
      </c>
      <c r="X1209">
        <v>0.52900000000000003</v>
      </c>
      <c r="Y1209">
        <v>0.88900000000000001</v>
      </c>
      <c r="Z1209">
        <v>109</v>
      </c>
      <c r="AA1209">
        <v>1</v>
      </c>
      <c r="AB1209">
        <v>1</v>
      </c>
      <c r="AC1209">
        <v>0</v>
      </c>
      <c r="AD1209">
        <v>1</v>
      </c>
      <c r="AE1209">
        <v>1</v>
      </c>
      <c r="AF1209">
        <v>4</v>
      </c>
      <c r="AG1209">
        <v>0.31900000000000001</v>
      </c>
      <c r="AH1209">
        <v>126</v>
      </c>
      <c r="AI1209">
        <v>139</v>
      </c>
      <c r="AJ1209" t="s">
        <v>750</v>
      </c>
    </row>
    <row r="1210" spans="1:36" x14ac:dyDescent="0.45">
      <c r="A1210">
        <v>1210</v>
      </c>
      <c r="C1210" t="s">
        <v>555</v>
      </c>
      <c r="D1210" t="str">
        <f t="shared" si="18"/>
        <v>Austin Hays2022</v>
      </c>
      <c r="E1210" t="s">
        <v>1395</v>
      </c>
      <c r="F1210">
        <v>2022</v>
      </c>
      <c r="G1210">
        <v>60</v>
      </c>
      <c r="H1210">
        <v>228</v>
      </c>
      <c r="I1210">
        <v>582</v>
      </c>
      <c r="J1210">
        <v>56</v>
      </c>
      <c r="K1210">
        <v>209</v>
      </c>
      <c r="L1210">
        <v>20</v>
      </c>
      <c r="M1210">
        <v>46</v>
      </c>
      <c r="N1210">
        <v>13</v>
      </c>
      <c r="O1210">
        <v>1</v>
      </c>
      <c r="P1210">
        <v>4</v>
      </c>
      <c r="Q1210">
        <v>14</v>
      </c>
      <c r="R1210">
        <v>1</v>
      </c>
      <c r="S1210">
        <v>1</v>
      </c>
      <c r="T1210">
        <v>14</v>
      </c>
      <c r="U1210">
        <v>48</v>
      </c>
      <c r="V1210">
        <v>0.22</v>
      </c>
      <c r="W1210">
        <v>0.27600000000000002</v>
      </c>
      <c r="X1210">
        <v>0.34899999999999998</v>
      </c>
      <c r="Y1210">
        <v>0.626</v>
      </c>
      <c r="Z1210">
        <v>73</v>
      </c>
      <c r="AA1210">
        <v>4</v>
      </c>
      <c r="AB1210">
        <v>3</v>
      </c>
      <c r="AC1210">
        <v>0</v>
      </c>
      <c r="AD1210">
        <v>2</v>
      </c>
      <c r="AE1210">
        <v>0</v>
      </c>
      <c r="AF1210">
        <v>1</v>
      </c>
      <c r="AG1210">
        <v>0.26400000000000001</v>
      </c>
      <c r="AH1210">
        <v>75</v>
      </c>
      <c r="AI1210">
        <v>77</v>
      </c>
      <c r="AJ1210" t="s">
        <v>556</v>
      </c>
    </row>
    <row r="1211" spans="1:36" x14ac:dyDescent="0.45">
      <c r="A1211">
        <v>1211</v>
      </c>
      <c r="C1211" t="s">
        <v>573</v>
      </c>
      <c r="D1211" t="str">
        <f t="shared" si="18"/>
        <v>Chase Headley2016</v>
      </c>
      <c r="E1211" t="s">
        <v>1395</v>
      </c>
      <c r="F1211">
        <v>2016</v>
      </c>
      <c r="G1211">
        <v>60</v>
      </c>
      <c r="H1211">
        <v>228</v>
      </c>
      <c r="I1211">
        <v>529</v>
      </c>
      <c r="J1211">
        <v>57</v>
      </c>
      <c r="K1211">
        <v>200</v>
      </c>
      <c r="L1211">
        <v>25</v>
      </c>
      <c r="M1211">
        <v>50</v>
      </c>
      <c r="N1211">
        <v>8</v>
      </c>
      <c r="O1211">
        <v>0</v>
      </c>
      <c r="P1211">
        <v>7</v>
      </c>
      <c r="Q1211">
        <v>24</v>
      </c>
      <c r="R1211">
        <v>4</v>
      </c>
      <c r="S1211">
        <v>1</v>
      </c>
      <c r="T1211">
        <v>22</v>
      </c>
      <c r="U1211">
        <v>49</v>
      </c>
      <c r="V1211">
        <v>0.25</v>
      </c>
      <c r="W1211">
        <v>0.33300000000000002</v>
      </c>
      <c r="X1211">
        <v>0.39500000000000002</v>
      </c>
      <c r="Y1211">
        <v>0.72799999999999998</v>
      </c>
      <c r="Z1211">
        <v>79</v>
      </c>
      <c r="AA1211">
        <v>4</v>
      </c>
      <c r="AB1211">
        <v>4</v>
      </c>
      <c r="AC1211">
        <v>0</v>
      </c>
      <c r="AD1211">
        <v>2</v>
      </c>
      <c r="AE1211">
        <v>3</v>
      </c>
      <c r="AF1211">
        <v>0</v>
      </c>
      <c r="AG1211">
        <v>0.29499999999999998</v>
      </c>
      <c r="AH1211">
        <v>103</v>
      </c>
      <c r="AI1211">
        <v>99</v>
      </c>
      <c r="AJ1211" t="s">
        <v>574</v>
      </c>
    </row>
    <row r="1212" spans="1:36" x14ac:dyDescent="0.45">
      <c r="A1212">
        <v>1212</v>
      </c>
      <c r="C1212" t="s">
        <v>409</v>
      </c>
      <c r="D1212" t="str">
        <f t="shared" si="18"/>
        <v>Teoscar Hernández2019</v>
      </c>
      <c r="E1212" t="s">
        <v>1395</v>
      </c>
      <c r="F1212">
        <v>2019</v>
      </c>
      <c r="G1212">
        <v>62</v>
      </c>
      <c r="H1212">
        <v>228</v>
      </c>
      <c r="I1212">
        <v>464</v>
      </c>
      <c r="J1212">
        <v>54</v>
      </c>
      <c r="K1212">
        <v>201</v>
      </c>
      <c r="L1212">
        <v>34</v>
      </c>
      <c r="M1212">
        <v>52</v>
      </c>
      <c r="N1212">
        <v>11</v>
      </c>
      <c r="O1212">
        <v>1</v>
      </c>
      <c r="P1212">
        <v>18</v>
      </c>
      <c r="Q1212">
        <v>38</v>
      </c>
      <c r="R1212">
        <v>2</v>
      </c>
      <c r="S1212">
        <v>2</v>
      </c>
      <c r="T1212">
        <v>26</v>
      </c>
      <c r="U1212">
        <v>82</v>
      </c>
      <c r="V1212">
        <v>0.25900000000000001</v>
      </c>
      <c r="W1212">
        <v>0.34699999999999998</v>
      </c>
      <c r="X1212">
        <v>0.59199999999999997</v>
      </c>
      <c r="Y1212">
        <v>0.93899999999999995</v>
      </c>
      <c r="Z1212">
        <v>119</v>
      </c>
      <c r="AA1212">
        <v>4</v>
      </c>
      <c r="AB1212">
        <v>1</v>
      </c>
      <c r="AC1212">
        <v>0</v>
      </c>
      <c r="AD1212">
        <v>0</v>
      </c>
      <c r="AE1212">
        <v>0</v>
      </c>
      <c r="AF1212">
        <v>1</v>
      </c>
      <c r="AG1212">
        <v>0.33700000000000002</v>
      </c>
      <c r="AH1212">
        <v>139</v>
      </c>
      <c r="AI1212">
        <v>142</v>
      </c>
      <c r="AJ1212" t="s">
        <v>410</v>
      </c>
    </row>
    <row r="1213" spans="1:36" x14ac:dyDescent="0.45">
      <c r="A1213">
        <v>1213</v>
      </c>
      <c r="C1213" t="s">
        <v>174</v>
      </c>
      <c r="D1213" t="str">
        <f t="shared" si="18"/>
        <v>James Loney2015</v>
      </c>
      <c r="E1213" t="s">
        <v>1395</v>
      </c>
      <c r="F1213">
        <v>2015</v>
      </c>
      <c r="G1213">
        <v>64</v>
      </c>
      <c r="H1213">
        <v>228</v>
      </c>
      <c r="I1213">
        <v>388</v>
      </c>
      <c r="J1213">
        <v>55</v>
      </c>
      <c r="K1213">
        <v>216</v>
      </c>
      <c r="L1213">
        <v>11</v>
      </c>
      <c r="M1213">
        <v>61</v>
      </c>
      <c r="N1213">
        <v>10</v>
      </c>
      <c r="O1213">
        <v>0</v>
      </c>
      <c r="P1213">
        <v>1</v>
      </c>
      <c r="Q1213">
        <v>16</v>
      </c>
      <c r="R1213">
        <v>0</v>
      </c>
      <c r="S1213">
        <v>2</v>
      </c>
      <c r="T1213">
        <v>10</v>
      </c>
      <c r="U1213">
        <v>20</v>
      </c>
      <c r="V1213">
        <v>0.28199999999999997</v>
      </c>
      <c r="W1213">
        <v>0.316</v>
      </c>
      <c r="X1213">
        <v>0.34300000000000003</v>
      </c>
      <c r="Y1213">
        <v>0.65800000000000003</v>
      </c>
      <c r="Z1213">
        <v>74</v>
      </c>
      <c r="AA1213">
        <v>7</v>
      </c>
      <c r="AB1213">
        <v>1</v>
      </c>
      <c r="AC1213">
        <v>0</v>
      </c>
      <c r="AD1213">
        <v>1</v>
      </c>
      <c r="AE1213">
        <v>3</v>
      </c>
      <c r="AF1213">
        <v>0</v>
      </c>
      <c r="AG1213">
        <v>0.30599999999999999</v>
      </c>
      <c r="AH1213">
        <v>94</v>
      </c>
      <c r="AI1213">
        <v>81</v>
      </c>
      <c r="AJ1213" t="s">
        <v>175</v>
      </c>
    </row>
    <row r="1214" spans="1:36" x14ac:dyDescent="0.45">
      <c r="A1214">
        <v>1214</v>
      </c>
      <c r="C1214" t="s">
        <v>703</v>
      </c>
      <c r="D1214" t="str">
        <f t="shared" si="18"/>
        <v>J.T. Realmuto2018</v>
      </c>
      <c r="E1214" t="s">
        <v>1395</v>
      </c>
      <c r="F1214">
        <v>2018</v>
      </c>
      <c r="G1214">
        <v>56</v>
      </c>
      <c r="H1214">
        <v>228</v>
      </c>
      <c r="I1214">
        <v>531</v>
      </c>
      <c r="J1214">
        <v>53</v>
      </c>
      <c r="K1214">
        <v>203</v>
      </c>
      <c r="L1214">
        <v>28</v>
      </c>
      <c r="M1214">
        <v>47</v>
      </c>
      <c r="N1214">
        <v>10</v>
      </c>
      <c r="O1214">
        <v>0</v>
      </c>
      <c r="P1214">
        <v>9</v>
      </c>
      <c r="Q1214">
        <v>29</v>
      </c>
      <c r="R1214">
        <v>2</v>
      </c>
      <c r="S1214">
        <v>0</v>
      </c>
      <c r="T1214">
        <v>21</v>
      </c>
      <c r="U1214">
        <v>48</v>
      </c>
      <c r="V1214">
        <v>0.23200000000000001</v>
      </c>
      <c r="W1214">
        <v>0.307</v>
      </c>
      <c r="X1214">
        <v>0.41399999999999998</v>
      </c>
      <c r="Y1214">
        <v>0.72099999999999997</v>
      </c>
      <c r="Z1214">
        <v>84</v>
      </c>
      <c r="AA1214">
        <v>3</v>
      </c>
      <c r="AB1214">
        <v>2</v>
      </c>
      <c r="AC1214">
        <v>0</v>
      </c>
      <c r="AD1214">
        <v>2</v>
      </c>
      <c r="AE1214">
        <v>0</v>
      </c>
      <c r="AF1214">
        <v>2</v>
      </c>
      <c r="AG1214">
        <v>0.25700000000000001</v>
      </c>
      <c r="AH1214">
        <v>76</v>
      </c>
      <c r="AI1214">
        <v>97</v>
      </c>
      <c r="AJ1214" t="s">
        <v>704</v>
      </c>
    </row>
    <row r="1215" spans="1:36" x14ac:dyDescent="0.45">
      <c r="A1215">
        <v>1215</v>
      </c>
      <c r="C1215" t="s">
        <v>843</v>
      </c>
      <c r="D1215" t="str">
        <f t="shared" si="18"/>
        <v>Gio Urshela2019</v>
      </c>
      <c r="E1215" t="s">
        <v>1395</v>
      </c>
      <c r="F1215">
        <v>2019</v>
      </c>
      <c r="G1215">
        <v>60</v>
      </c>
      <c r="H1215">
        <v>228</v>
      </c>
      <c r="I1215">
        <v>476</v>
      </c>
      <c r="J1215">
        <v>53</v>
      </c>
      <c r="K1215">
        <v>218</v>
      </c>
      <c r="L1215">
        <v>37</v>
      </c>
      <c r="M1215">
        <v>71</v>
      </c>
      <c r="N1215">
        <v>18</v>
      </c>
      <c r="O1215">
        <v>0</v>
      </c>
      <c r="P1215">
        <v>14</v>
      </c>
      <c r="Q1215">
        <v>35</v>
      </c>
      <c r="R1215">
        <v>0</v>
      </c>
      <c r="S1215">
        <v>0</v>
      </c>
      <c r="T1215">
        <v>9</v>
      </c>
      <c r="U1215">
        <v>46</v>
      </c>
      <c r="V1215">
        <v>0.32600000000000001</v>
      </c>
      <c r="W1215">
        <v>0.35499999999999998</v>
      </c>
      <c r="X1215">
        <v>0.60099999999999998</v>
      </c>
      <c r="Y1215">
        <v>0.95599999999999996</v>
      </c>
      <c r="Z1215">
        <v>131</v>
      </c>
      <c r="AA1215">
        <v>5</v>
      </c>
      <c r="AB1215">
        <v>1</v>
      </c>
      <c r="AC1215">
        <v>0</v>
      </c>
      <c r="AD1215">
        <v>0</v>
      </c>
      <c r="AE1215">
        <v>1</v>
      </c>
      <c r="AF1215">
        <v>0</v>
      </c>
      <c r="AG1215">
        <v>0.36099999999999999</v>
      </c>
      <c r="AH1215">
        <v>113</v>
      </c>
      <c r="AI1215">
        <v>147</v>
      </c>
      <c r="AJ1215" t="s">
        <v>844</v>
      </c>
    </row>
    <row r="1216" spans="1:36" x14ac:dyDescent="0.45">
      <c r="A1216">
        <v>1216</v>
      </c>
      <c r="C1216" t="s">
        <v>653</v>
      </c>
      <c r="D1216" t="str">
        <f t="shared" si="18"/>
        <v>Neil Walker2014</v>
      </c>
      <c r="E1216" t="s">
        <v>1395</v>
      </c>
      <c r="F1216">
        <v>2014</v>
      </c>
      <c r="G1216">
        <v>56</v>
      </c>
      <c r="H1216">
        <v>228</v>
      </c>
      <c r="I1216">
        <v>571</v>
      </c>
      <c r="J1216">
        <v>53</v>
      </c>
      <c r="K1216">
        <v>206</v>
      </c>
      <c r="L1216">
        <v>36</v>
      </c>
      <c r="M1216">
        <v>56</v>
      </c>
      <c r="N1216">
        <v>13</v>
      </c>
      <c r="O1216">
        <v>2</v>
      </c>
      <c r="P1216">
        <v>10</v>
      </c>
      <c r="Q1216">
        <v>33</v>
      </c>
      <c r="R1216">
        <v>0</v>
      </c>
      <c r="S1216">
        <v>1</v>
      </c>
      <c r="T1216">
        <v>22</v>
      </c>
      <c r="U1216">
        <v>37</v>
      </c>
      <c r="V1216">
        <v>0.27200000000000002</v>
      </c>
      <c r="W1216">
        <v>0.34200000000000003</v>
      </c>
      <c r="X1216">
        <v>0.5</v>
      </c>
      <c r="Y1216">
        <v>0.84199999999999997</v>
      </c>
      <c r="Z1216">
        <v>103</v>
      </c>
      <c r="AA1216">
        <v>7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0.28899999999999998</v>
      </c>
      <c r="AH1216">
        <v>107</v>
      </c>
      <c r="AI1216">
        <v>142</v>
      </c>
      <c r="AJ1216" t="s">
        <v>654</v>
      </c>
    </row>
    <row r="1217" spans="1:36" x14ac:dyDescent="0.45">
      <c r="A1217">
        <v>1217</v>
      </c>
      <c r="C1217" t="s">
        <v>459</v>
      </c>
      <c r="D1217" t="str">
        <f t="shared" si="18"/>
        <v>Ben Zobrist2018</v>
      </c>
      <c r="E1217" t="s">
        <v>1395</v>
      </c>
      <c r="F1217">
        <v>2018</v>
      </c>
      <c r="G1217">
        <v>61</v>
      </c>
      <c r="H1217">
        <v>228</v>
      </c>
      <c r="I1217">
        <v>520</v>
      </c>
      <c r="J1217">
        <v>50</v>
      </c>
      <c r="K1217">
        <v>206</v>
      </c>
      <c r="L1217">
        <v>26</v>
      </c>
      <c r="M1217">
        <v>68</v>
      </c>
      <c r="N1217">
        <v>16</v>
      </c>
      <c r="O1217">
        <v>2</v>
      </c>
      <c r="P1217">
        <v>3</v>
      </c>
      <c r="Q1217">
        <v>22</v>
      </c>
      <c r="R1217">
        <v>1</v>
      </c>
      <c r="S1217">
        <v>2</v>
      </c>
      <c r="T1217">
        <v>17</v>
      </c>
      <c r="U1217">
        <v>25</v>
      </c>
      <c r="V1217">
        <v>0.33</v>
      </c>
      <c r="W1217">
        <v>0.374</v>
      </c>
      <c r="X1217">
        <v>0.47099999999999997</v>
      </c>
      <c r="Y1217">
        <v>0.84499999999999997</v>
      </c>
      <c r="Z1217">
        <v>97</v>
      </c>
      <c r="AA1217">
        <v>4</v>
      </c>
      <c r="AB1217">
        <v>0</v>
      </c>
      <c r="AC1217">
        <v>1</v>
      </c>
      <c r="AD1217">
        <v>4</v>
      </c>
      <c r="AE1217">
        <v>0</v>
      </c>
      <c r="AF1217">
        <v>2</v>
      </c>
      <c r="AG1217">
        <v>0.35699999999999998</v>
      </c>
      <c r="AH1217">
        <v>106</v>
      </c>
      <c r="AI1217">
        <v>132</v>
      </c>
      <c r="AJ1217" t="s">
        <v>460</v>
      </c>
    </row>
    <row r="1218" spans="1:36" x14ac:dyDescent="0.45">
      <c r="A1218">
        <v>1218</v>
      </c>
      <c r="C1218" t="s">
        <v>571</v>
      </c>
      <c r="D1218" t="str">
        <f t="shared" si="18"/>
        <v>Nick Ahmed2018</v>
      </c>
      <c r="E1218" t="s">
        <v>1395</v>
      </c>
      <c r="F1218">
        <v>2018</v>
      </c>
      <c r="G1218">
        <v>64</v>
      </c>
      <c r="H1218">
        <v>227</v>
      </c>
      <c r="I1218">
        <v>564</v>
      </c>
      <c r="J1218">
        <v>55</v>
      </c>
      <c r="K1218">
        <v>207</v>
      </c>
      <c r="L1218">
        <v>20</v>
      </c>
      <c r="M1218">
        <v>50</v>
      </c>
      <c r="N1218">
        <v>13</v>
      </c>
      <c r="O1218">
        <v>2</v>
      </c>
      <c r="P1218">
        <v>4</v>
      </c>
      <c r="Q1218">
        <v>32</v>
      </c>
      <c r="R1218">
        <v>3</v>
      </c>
      <c r="S1218">
        <v>1</v>
      </c>
      <c r="T1218">
        <v>16</v>
      </c>
      <c r="U1218">
        <v>40</v>
      </c>
      <c r="V1218">
        <v>0.24199999999999999</v>
      </c>
      <c r="W1218">
        <v>0.29499999999999998</v>
      </c>
      <c r="X1218">
        <v>0.38200000000000001</v>
      </c>
      <c r="Y1218">
        <v>0.67700000000000005</v>
      </c>
      <c r="Z1218">
        <v>79</v>
      </c>
      <c r="AA1218">
        <v>7</v>
      </c>
      <c r="AB1218">
        <v>1</v>
      </c>
      <c r="AC1218">
        <v>0</v>
      </c>
      <c r="AD1218">
        <v>3</v>
      </c>
      <c r="AE1218">
        <v>1</v>
      </c>
      <c r="AF1218">
        <v>3</v>
      </c>
      <c r="AG1218">
        <v>0.27700000000000002</v>
      </c>
      <c r="AH1218">
        <v>95</v>
      </c>
      <c r="AI1218">
        <v>86</v>
      </c>
      <c r="AJ1218" t="s">
        <v>572</v>
      </c>
    </row>
    <row r="1219" spans="1:36" x14ac:dyDescent="0.45">
      <c r="A1219">
        <v>1219</v>
      </c>
      <c r="C1219" t="s">
        <v>963</v>
      </c>
      <c r="D1219" t="str">
        <f t="shared" ref="D1219:D1282" si="19">_xlfn.CONCAT(C1219, F1219)</f>
        <v>Aaron Altherr2016</v>
      </c>
      <c r="E1219" t="s">
        <v>1395</v>
      </c>
      <c r="F1219">
        <v>2016</v>
      </c>
      <c r="G1219">
        <v>57</v>
      </c>
      <c r="H1219">
        <v>227</v>
      </c>
      <c r="I1219">
        <v>227</v>
      </c>
      <c r="J1219">
        <v>54</v>
      </c>
      <c r="K1219">
        <v>198</v>
      </c>
      <c r="L1219">
        <v>23</v>
      </c>
      <c r="M1219">
        <v>39</v>
      </c>
      <c r="N1219">
        <v>6</v>
      </c>
      <c r="O1219">
        <v>0</v>
      </c>
      <c r="P1219">
        <v>4</v>
      </c>
      <c r="Q1219">
        <v>22</v>
      </c>
      <c r="R1219">
        <v>7</v>
      </c>
      <c r="S1219">
        <v>2</v>
      </c>
      <c r="T1219">
        <v>23</v>
      </c>
      <c r="U1219">
        <v>69</v>
      </c>
      <c r="V1219">
        <v>0.19700000000000001</v>
      </c>
      <c r="W1219">
        <v>0.3</v>
      </c>
      <c r="X1219">
        <v>0.28799999999999998</v>
      </c>
      <c r="Y1219">
        <v>0.58799999999999997</v>
      </c>
      <c r="Z1219">
        <v>57</v>
      </c>
      <c r="AA1219">
        <v>4</v>
      </c>
      <c r="AB1219">
        <v>6</v>
      </c>
      <c r="AC1219">
        <v>0</v>
      </c>
      <c r="AD1219">
        <v>0</v>
      </c>
      <c r="AE1219">
        <v>2</v>
      </c>
      <c r="AF1219">
        <v>4</v>
      </c>
      <c r="AG1219">
        <v>0.28000000000000003</v>
      </c>
      <c r="AH1219">
        <v>100</v>
      </c>
      <c r="AI1219">
        <v>63</v>
      </c>
      <c r="AJ1219" t="s">
        <v>964</v>
      </c>
    </row>
    <row r="1220" spans="1:36" x14ac:dyDescent="0.45">
      <c r="A1220">
        <v>1220</v>
      </c>
      <c r="C1220" t="s">
        <v>220</v>
      </c>
      <c r="D1220" t="str">
        <f t="shared" si="19"/>
        <v>Xander Bogaerts2014</v>
      </c>
      <c r="E1220" t="s">
        <v>1395</v>
      </c>
      <c r="F1220">
        <v>2014</v>
      </c>
      <c r="G1220">
        <v>56</v>
      </c>
      <c r="H1220">
        <v>227</v>
      </c>
      <c r="I1220">
        <v>594</v>
      </c>
      <c r="J1220">
        <v>56</v>
      </c>
      <c r="K1220">
        <v>210</v>
      </c>
      <c r="L1220">
        <v>21</v>
      </c>
      <c r="M1220">
        <v>52</v>
      </c>
      <c r="N1220">
        <v>11</v>
      </c>
      <c r="O1220">
        <v>0</v>
      </c>
      <c r="P1220">
        <v>6</v>
      </c>
      <c r="Q1220">
        <v>24</v>
      </c>
      <c r="R1220">
        <v>0</v>
      </c>
      <c r="S1220">
        <v>1</v>
      </c>
      <c r="T1220">
        <v>9</v>
      </c>
      <c r="U1220">
        <v>49</v>
      </c>
      <c r="V1220">
        <v>0.248</v>
      </c>
      <c r="W1220">
        <v>0.27600000000000002</v>
      </c>
      <c r="X1220">
        <v>0.38600000000000001</v>
      </c>
      <c r="Y1220">
        <v>0.66100000000000003</v>
      </c>
      <c r="Z1220">
        <v>81</v>
      </c>
      <c r="AA1220">
        <v>2</v>
      </c>
      <c r="AB1220">
        <v>1</v>
      </c>
      <c r="AC1220">
        <v>2</v>
      </c>
      <c r="AD1220">
        <v>5</v>
      </c>
      <c r="AE1220">
        <v>0</v>
      </c>
      <c r="AF1220">
        <v>3</v>
      </c>
      <c r="AG1220">
        <v>0.28799999999999998</v>
      </c>
      <c r="AH1220">
        <v>100</v>
      </c>
      <c r="AI1220">
        <v>90</v>
      </c>
      <c r="AJ1220" t="s">
        <v>221</v>
      </c>
    </row>
    <row r="1221" spans="1:36" x14ac:dyDescent="0.45">
      <c r="A1221">
        <v>1221</v>
      </c>
      <c r="C1221" t="s">
        <v>567</v>
      </c>
      <c r="D1221" t="str">
        <f t="shared" si="19"/>
        <v>Logan Forsythe2018</v>
      </c>
      <c r="E1221" t="s">
        <v>1395</v>
      </c>
      <c r="F1221">
        <v>2018</v>
      </c>
      <c r="G1221">
        <v>58</v>
      </c>
      <c r="H1221">
        <v>227</v>
      </c>
      <c r="I1221">
        <v>416</v>
      </c>
      <c r="J1221">
        <v>52</v>
      </c>
      <c r="K1221">
        <v>198</v>
      </c>
      <c r="L1221">
        <v>21</v>
      </c>
      <c r="M1221">
        <v>50</v>
      </c>
      <c r="N1221">
        <v>6</v>
      </c>
      <c r="O1221">
        <v>0</v>
      </c>
      <c r="P1221">
        <v>0</v>
      </c>
      <c r="Q1221">
        <v>15</v>
      </c>
      <c r="R1221">
        <v>1</v>
      </c>
      <c r="S1221">
        <v>0</v>
      </c>
      <c r="T1221">
        <v>26</v>
      </c>
      <c r="U1221">
        <v>48</v>
      </c>
      <c r="V1221">
        <v>0.253</v>
      </c>
      <c r="W1221">
        <v>0.34799999999999998</v>
      </c>
      <c r="X1221">
        <v>0.28299999999999997</v>
      </c>
      <c r="Y1221">
        <v>0.63100000000000001</v>
      </c>
      <c r="Z1221">
        <v>56</v>
      </c>
      <c r="AA1221">
        <v>5</v>
      </c>
      <c r="AB1221">
        <v>3</v>
      </c>
      <c r="AC1221">
        <v>0</v>
      </c>
      <c r="AD1221">
        <v>0</v>
      </c>
      <c r="AE1221">
        <v>0</v>
      </c>
      <c r="AF1221">
        <v>2</v>
      </c>
      <c r="AG1221">
        <v>0.33300000000000002</v>
      </c>
      <c r="AH1221">
        <v>108</v>
      </c>
      <c r="AI1221">
        <v>78</v>
      </c>
      <c r="AJ1221" t="s">
        <v>568</v>
      </c>
    </row>
    <row r="1222" spans="1:36" x14ac:dyDescent="0.45">
      <c r="A1222">
        <v>1222</v>
      </c>
      <c r="C1222" t="s">
        <v>645</v>
      </c>
      <c r="D1222" t="str">
        <f t="shared" si="19"/>
        <v>Luis García Jr.2021</v>
      </c>
      <c r="E1222" t="s">
        <v>1395</v>
      </c>
      <c r="F1222">
        <v>2021</v>
      </c>
      <c r="G1222">
        <v>59</v>
      </c>
      <c r="H1222">
        <v>227</v>
      </c>
      <c r="I1222">
        <v>247</v>
      </c>
      <c r="J1222">
        <v>56</v>
      </c>
      <c r="K1222">
        <v>218</v>
      </c>
      <c r="L1222">
        <v>26</v>
      </c>
      <c r="M1222">
        <v>53</v>
      </c>
      <c r="N1222">
        <v>18</v>
      </c>
      <c r="O1222">
        <v>1</v>
      </c>
      <c r="P1222">
        <v>6</v>
      </c>
      <c r="Q1222">
        <v>22</v>
      </c>
      <c r="R1222">
        <v>0</v>
      </c>
      <c r="S1222">
        <v>2</v>
      </c>
      <c r="T1222">
        <v>9</v>
      </c>
      <c r="U1222">
        <v>39</v>
      </c>
      <c r="V1222">
        <v>0.24299999999999999</v>
      </c>
      <c r="W1222">
        <v>0.27300000000000002</v>
      </c>
      <c r="X1222">
        <v>0.41699999999999998</v>
      </c>
      <c r="Y1222">
        <v>0.69099999999999995</v>
      </c>
      <c r="Z1222">
        <v>91</v>
      </c>
      <c r="AA1222">
        <v>8</v>
      </c>
      <c r="AB1222">
        <v>0</v>
      </c>
      <c r="AC1222">
        <v>0</v>
      </c>
      <c r="AD1222">
        <v>0</v>
      </c>
      <c r="AE1222">
        <v>1</v>
      </c>
      <c r="AF1222">
        <v>2</v>
      </c>
      <c r="AG1222">
        <v>0.27200000000000002</v>
      </c>
      <c r="AH1222">
        <v>101</v>
      </c>
      <c r="AI1222">
        <v>85</v>
      </c>
      <c r="AJ1222" t="s">
        <v>646</v>
      </c>
    </row>
    <row r="1223" spans="1:36" x14ac:dyDescent="0.45">
      <c r="A1223">
        <v>1223</v>
      </c>
      <c r="C1223" t="s">
        <v>250</v>
      </c>
      <c r="D1223" t="str">
        <f t="shared" si="19"/>
        <v>Brett Gardner2019</v>
      </c>
      <c r="E1223" t="s">
        <v>1395</v>
      </c>
      <c r="F1223">
        <v>2019</v>
      </c>
      <c r="G1223">
        <v>57</v>
      </c>
      <c r="H1223">
        <v>227</v>
      </c>
      <c r="I1223">
        <v>550</v>
      </c>
      <c r="J1223">
        <v>55</v>
      </c>
      <c r="K1223">
        <v>206</v>
      </c>
      <c r="L1223">
        <v>32</v>
      </c>
      <c r="M1223">
        <v>53</v>
      </c>
      <c r="N1223">
        <v>15</v>
      </c>
      <c r="O1223">
        <v>3</v>
      </c>
      <c r="P1223">
        <v>13</v>
      </c>
      <c r="Q1223">
        <v>33</v>
      </c>
      <c r="R1223">
        <v>2</v>
      </c>
      <c r="S1223">
        <v>0</v>
      </c>
      <c r="T1223">
        <v>19</v>
      </c>
      <c r="U1223">
        <v>58</v>
      </c>
      <c r="V1223">
        <v>0.25700000000000001</v>
      </c>
      <c r="W1223">
        <v>0.32200000000000001</v>
      </c>
      <c r="X1223">
        <v>0.54900000000000004</v>
      </c>
      <c r="Y1223">
        <v>0.87</v>
      </c>
      <c r="Z1223">
        <v>113</v>
      </c>
      <c r="AA1223">
        <v>2</v>
      </c>
      <c r="AB1223">
        <v>1</v>
      </c>
      <c r="AC1223">
        <v>0</v>
      </c>
      <c r="AD1223">
        <v>1</v>
      </c>
      <c r="AE1223">
        <v>0</v>
      </c>
      <c r="AF1223">
        <v>1</v>
      </c>
      <c r="AG1223">
        <v>0.29399999999999998</v>
      </c>
      <c r="AH1223">
        <v>108</v>
      </c>
      <c r="AI1223">
        <v>125</v>
      </c>
      <c r="AJ1223" t="s">
        <v>251</v>
      </c>
    </row>
    <row r="1224" spans="1:36" x14ac:dyDescent="0.45">
      <c r="A1224">
        <v>1224</v>
      </c>
      <c r="C1224" t="s">
        <v>1061</v>
      </c>
      <c r="D1224" t="str">
        <f t="shared" si="19"/>
        <v>Josh Lowe2023</v>
      </c>
      <c r="E1224" t="s">
        <v>1395</v>
      </c>
      <c r="F1224">
        <v>2023</v>
      </c>
      <c r="G1224">
        <v>61</v>
      </c>
      <c r="H1224">
        <v>227</v>
      </c>
      <c r="I1224">
        <v>501</v>
      </c>
      <c r="J1224">
        <v>53</v>
      </c>
      <c r="K1224">
        <v>209</v>
      </c>
      <c r="L1224">
        <v>35</v>
      </c>
      <c r="M1224">
        <v>65</v>
      </c>
      <c r="N1224">
        <v>15</v>
      </c>
      <c r="O1224">
        <v>2</v>
      </c>
      <c r="P1224">
        <v>8</v>
      </c>
      <c r="Q1224">
        <v>35</v>
      </c>
      <c r="R1224">
        <v>13</v>
      </c>
      <c r="S1224">
        <v>1</v>
      </c>
      <c r="T1224">
        <v>15</v>
      </c>
      <c r="U1224">
        <v>49</v>
      </c>
      <c r="V1224">
        <v>0.311</v>
      </c>
      <c r="W1224">
        <v>0.35699999999999998</v>
      </c>
      <c r="X1224">
        <v>0.51700000000000002</v>
      </c>
      <c r="Y1224">
        <v>0.874</v>
      </c>
      <c r="Z1224">
        <v>108</v>
      </c>
      <c r="AA1224">
        <v>4</v>
      </c>
      <c r="AB1224">
        <v>1</v>
      </c>
      <c r="AC1224">
        <v>0</v>
      </c>
      <c r="AD1224">
        <v>2</v>
      </c>
      <c r="AE1224">
        <v>2</v>
      </c>
      <c r="AF1224">
        <v>1</v>
      </c>
      <c r="AG1224">
        <v>0.37</v>
      </c>
      <c r="AH1224">
        <v>110</v>
      </c>
      <c r="AI1224">
        <v>135</v>
      </c>
      <c r="AJ1224" t="s">
        <v>1062</v>
      </c>
    </row>
    <row r="1225" spans="1:36" x14ac:dyDescent="0.45">
      <c r="A1225">
        <v>1225</v>
      </c>
      <c r="C1225" t="s">
        <v>471</v>
      </c>
      <c r="D1225" t="str">
        <f t="shared" si="19"/>
        <v>AJ Pollock2019</v>
      </c>
      <c r="E1225" t="s">
        <v>1395</v>
      </c>
      <c r="F1225">
        <v>2019</v>
      </c>
      <c r="G1225">
        <v>58</v>
      </c>
      <c r="H1225">
        <v>227</v>
      </c>
      <c r="I1225">
        <v>342</v>
      </c>
      <c r="J1225">
        <v>51</v>
      </c>
      <c r="K1225">
        <v>205</v>
      </c>
      <c r="L1225">
        <v>34</v>
      </c>
      <c r="M1225">
        <v>59</v>
      </c>
      <c r="N1225">
        <v>12</v>
      </c>
      <c r="O1225">
        <v>0</v>
      </c>
      <c r="P1225">
        <v>13</v>
      </c>
      <c r="Q1225">
        <v>33</v>
      </c>
      <c r="R1225">
        <v>5</v>
      </c>
      <c r="S1225">
        <v>0</v>
      </c>
      <c r="T1225">
        <v>14</v>
      </c>
      <c r="U1225">
        <v>51</v>
      </c>
      <c r="V1225">
        <v>0.28799999999999998</v>
      </c>
      <c r="W1225">
        <v>0.34799999999999998</v>
      </c>
      <c r="X1225">
        <v>0.53700000000000003</v>
      </c>
      <c r="Y1225">
        <v>0.88500000000000001</v>
      </c>
      <c r="Z1225">
        <v>110</v>
      </c>
      <c r="AA1225">
        <v>4</v>
      </c>
      <c r="AB1225">
        <v>6</v>
      </c>
      <c r="AC1225">
        <v>0</v>
      </c>
      <c r="AD1225">
        <v>2</v>
      </c>
      <c r="AE1225">
        <v>0</v>
      </c>
      <c r="AF1225">
        <v>0</v>
      </c>
      <c r="AG1225">
        <v>0.32200000000000001</v>
      </c>
      <c r="AH1225">
        <v>121</v>
      </c>
      <c r="AI1225">
        <v>130</v>
      </c>
      <c r="AJ1225" t="s">
        <v>472</v>
      </c>
    </row>
    <row r="1226" spans="1:36" x14ac:dyDescent="0.45">
      <c r="A1226">
        <v>1226</v>
      </c>
      <c r="C1226" t="s">
        <v>805</v>
      </c>
      <c r="D1226" t="str">
        <f t="shared" si="19"/>
        <v>Orlando Arcia2019</v>
      </c>
      <c r="E1226" t="s">
        <v>1395</v>
      </c>
      <c r="F1226">
        <v>2019</v>
      </c>
      <c r="G1226">
        <v>65</v>
      </c>
      <c r="H1226">
        <v>226</v>
      </c>
      <c r="I1226">
        <v>546</v>
      </c>
      <c r="J1226">
        <v>56</v>
      </c>
      <c r="K1226">
        <v>201</v>
      </c>
      <c r="L1226">
        <v>16</v>
      </c>
      <c r="M1226">
        <v>40</v>
      </c>
      <c r="N1226">
        <v>5</v>
      </c>
      <c r="O1226">
        <v>0</v>
      </c>
      <c r="P1226">
        <v>3</v>
      </c>
      <c r="Q1226">
        <v>22</v>
      </c>
      <c r="R1226">
        <v>3</v>
      </c>
      <c r="S1226">
        <v>2</v>
      </c>
      <c r="T1226">
        <v>17</v>
      </c>
      <c r="U1226">
        <v>46</v>
      </c>
      <c r="V1226">
        <v>0.19900000000000001</v>
      </c>
      <c r="W1226">
        <v>0.25900000000000001</v>
      </c>
      <c r="X1226">
        <v>0.26900000000000002</v>
      </c>
      <c r="Y1226">
        <v>0.52800000000000002</v>
      </c>
      <c r="Z1226">
        <v>54</v>
      </c>
      <c r="AA1226">
        <v>4</v>
      </c>
      <c r="AB1226">
        <v>1</v>
      </c>
      <c r="AC1226">
        <v>2</v>
      </c>
      <c r="AD1226">
        <v>5</v>
      </c>
      <c r="AE1226">
        <v>2</v>
      </c>
      <c r="AF1226">
        <v>2</v>
      </c>
      <c r="AG1226">
        <v>0.23599999999999999</v>
      </c>
      <c r="AH1226">
        <v>68</v>
      </c>
      <c r="AI1226">
        <v>42</v>
      </c>
      <c r="AJ1226" t="s">
        <v>806</v>
      </c>
    </row>
    <row r="1227" spans="1:36" x14ac:dyDescent="0.45">
      <c r="A1227">
        <v>1227</v>
      </c>
      <c r="C1227" t="s">
        <v>276</v>
      </c>
      <c r="D1227" t="str">
        <f t="shared" si="19"/>
        <v>Asdrúbal Cabrera2015</v>
      </c>
      <c r="E1227" t="s">
        <v>1395</v>
      </c>
      <c r="F1227">
        <v>2015</v>
      </c>
      <c r="G1227">
        <v>57</v>
      </c>
      <c r="H1227">
        <v>226</v>
      </c>
      <c r="I1227">
        <v>551</v>
      </c>
      <c r="J1227">
        <v>54</v>
      </c>
      <c r="K1227">
        <v>204</v>
      </c>
      <c r="L1227">
        <v>37</v>
      </c>
      <c r="M1227">
        <v>67</v>
      </c>
      <c r="N1227">
        <v>12</v>
      </c>
      <c r="O1227">
        <v>1</v>
      </c>
      <c r="P1227">
        <v>10</v>
      </c>
      <c r="Q1227">
        <v>36</v>
      </c>
      <c r="R1227">
        <v>3</v>
      </c>
      <c r="S1227">
        <v>0</v>
      </c>
      <c r="T1227">
        <v>16</v>
      </c>
      <c r="U1227">
        <v>35</v>
      </c>
      <c r="V1227">
        <v>0.32800000000000001</v>
      </c>
      <c r="W1227">
        <v>0.372</v>
      </c>
      <c r="X1227">
        <v>0.54400000000000004</v>
      </c>
      <c r="Y1227">
        <v>0.91600000000000004</v>
      </c>
      <c r="Z1227">
        <v>111</v>
      </c>
      <c r="AA1227">
        <v>6</v>
      </c>
      <c r="AB1227">
        <v>1</v>
      </c>
      <c r="AC1227">
        <v>0</v>
      </c>
      <c r="AD1227">
        <v>5</v>
      </c>
      <c r="AE1227">
        <v>1</v>
      </c>
      <c r="AF1227">
        <v>0</v>
      </c>
      <c r="AG1227">
        <v>0.34799999999999998</v>
      </c>
      <c r="AH1227">
        <v>145</v>
      </c>
      <c r="AI1227">
        <v>147</v>
      </c>
      <c r="AJ1227" t="s">
        <v>277</v>
      </c>
    </row>
    <row r="1228" spans="1:36" x14ac:dyDescent="0.45">
      <c r="A1228">
        <v>1228</v>
      </c>
      <c r="C1228" t="s">
        <v>74</v>
      </c>
      <c r="D1228" t="str">
        <f t="shared" si="19"/>
        <v>Starlin Castro2018</v>
      </c>
      <c r="E1228" t="s">
        <v>1395</v>
      </c>
      <c r="F1228">
        <v>2018</v>
      </c>
      <c r="G1228">
        <v>57</v>
      </c>
      <c r="H1228">
        <v>226</v>
      </c>
      <c r="I1228">
        <v>647</v>
      </c>
      <c r="J1228">
        <v>54</v>
      </c>
      <c r="K1228">
        <v>208</v>
      </c>
      <c r="L1228">
        <v>18</v>
      </c>
      <c r="M1228">
        <v>53</v>
      </c>
      <c r="N1228">
        <v>10</v>
      </c>
      <c r="O1228">
        <v>1</v>
      </c>
      <c r="P1228">
        <v>5</v>
      </c>
      <c r="Q1228">
        <v>17</v>
      </c>
      <c r="R1228">
        <v>2</v>
      </c>
      <c r="S1228">
        <v>3</v>
      </c>
      <c r="T1228">
        <v>18</v>
      </c>
      <c r="U1228">
        <v>46</v>
      </c>
      <c r="V1228">
        <v>0.255</v>
      </c>
      <c r="W1228">
        <v>0.314</v>
      </c>
      <c r="X1228">
        <v>0.38500000000000001</v>
      </c>
      <c r="Y1228">
        <v>0.69899999999999995</v>
      </c>
      <c r="Z1228">
        <v>80</v>
      </c>
      <c r="AA1228">
        <v>7</v>
      </c>
      <c r="AB1228">
        <v>0</v>
      </c>
      <c r="AC1228">
        <v>0</v>
      </c>
      <c r="AD1228">
        <v>0</v>
      </c>
      <c r="AE1228">
        <v>2</v>
      </c>
      <c r="AF1228">
        <v>5</v>
      </c>
      <c r="AG1228">
        <v>0.30599999999999999</v>
      </c>
      <c r="AH1228">
        <v>92</v>
      </c>
      <c r="AI1228">
        <v>92</v>
      </c>
      <c r="AJ1228" t="s">
        <v>75</v>
      </c>
    </row>
    <row r="1229" spans="1:36" x14ac:dyDescent="0.45">
      <c r="A1229">
        <v>1229</v>
      </c>
      <c r="C1229" t="s">
        <v>407</v>
      </c>
      <c r="D1229" t="str">
        <f t="shared" si="19"/>
        <v>Brandon Crawford2015</v>
      </c>
      <c r="E1229" t="s">
        <v>1395</v>
      </c>
      <c r="F1229">
        <v>2015</v>
      </c>
      <c r="G1229">
        <v>57</v>
      </c>
      <c r="H1229">
        <v>226</v>
      </c>
      <c r="I1229">
        <v>561</v>
      </c>
      <c r="J1229">
        <v>55</v>
      </c>
      <c r="K1229">
        <v>206</v>
      </c>
      <c r="L1229">
        <v>23</v>
      </c>
      <c r="M1229">
        <v>51</v>
      </c>
      <c r="N1229">
        <v>16</v>
      </c>
      <c r="O1229">
        <v>0</v>
      </c>
      <c r="P1229">
        <v>9</v>
      </c>
      <c r="Q1229">
        <v>32</v>
      </c>
      <c r="R1229">
        <v>2</v>
      </c>
      <c r="S1229">
        <v>2</v>
      </c>
      <c r="T1229">
        <v>14</v>
      </c>
      <c r="U1229">
        <v>51</v>
      </c>
      <c r="V1229">
        <v>0.248</v>
      </c>
      <c r="W1229">
        <v>0.30499999999999999</v>
      </c>
      <c r="X1229">
        <v>0.45600000000000002</v>
      </c>
      <c r="Y1229">
        <v>0.76200000000000001</v>
      </c>
      <c r="Z1229">
        <v>94</v>
      </c>
      <c r="AA1229">
        <v>13</v>
      </c>
      <c r="AB1229">
        <v>4</v>
      </c>
      <c r="AC1229">
        <v>0</v>
      </c>
      <c r="AD1229">
        <v>2</v>
      </c>
      <c r="AE1229">
        <v>5</v>
      </c>
      <c r="AF1229">
        <v>1</v>
      </c>
      <c r="AG1229">
        <v>0.28399999999999997</v>
      </c>
      <c r="AH1229">
        <v>94</v>
      </c>
      <c r="AI1229">
        <v>105</v>
      </c>
      <c r="AJ1229" t="s">
        <v>408</v>
      </c>
    </row>
    <row r="1230" spans="1:36" x14ac:dyDescent="0.45">
      <c r="A1230">
        <v>1230</v>
      </c>
      <c r="C1230" t="s">
        <v>415</v>
      </c>
      <c r="D1230" t="str">
        <f t="shared" si="19"/>
        <v>Nico Hoerner2022</v>
      </c>
      <c r="E1230" t="s">
        <v>1395</v>
      </c>
      <c r="F1230">
        <v>2022</v>
      </c>
      <c r="G1230">
        <v>58</v>
      </c>
      <c r="H1230">
        <v>226</v>
      </c>
      <c r="I1230">
        <v>517</v>
      </c>
      <c r="J1230">
        <v>56</v>
      </c>
      <c r="K1230">
        <v>207</v>
      </c>
      <c r="L1230">
        <v>31</v>
      </c>
      <c r="M1230">
        <v>51</v>
      </c>
      <c r="N1230">
        <v>11</v>
      </c>
      <c r="O1230">
        <v>2</v>
      </c>
      <c r="P1230">
        <v>5</v>
      </c>
      <c r="Q1230">
        <v>28</v>
      </c>
      <c r="R1230">
        <v>11</v>
      </c>
      <c r="S1230">
        <v>1</v>
      </c>
      <c r="T1230">
        <v>16</v>
      </c>
      <c r="U1230">
        <v>26</v>
      </c>
      <c r="V1230">
        <v>0.246</v>
      </c>
      <c r="W1230">
        <v>0.30499999999999999</v>
      </c>
      <c r="X1230">
        <v>0.39100000000000001</v>
      </c>
      <c r="Y1230">
        <v>0.69699999999999995</v>
      </c>
      <c r="Z1230">
        <v>81</v>
      </c>
      <c r="AA1230">
        <v>7</v>
      </c>
      <c r="AB1230">
        <v>2</v>
      </c>
      <c r="AC1230">
        <v>0</v>
      </c>
      <c r="AD1230">
        <v>1</v>
      </c>
      <c r="AE1230">
        <v>1</v>
      </c>
      <c r="AF1230">
        <v>1</v>
      </c>
      <c r="AG1230">
        <v>0.26</v>
      </c>
      <c r="AH1230">
        <v>89</v>
      </c>
      <c r="AI1230">
        <v>97</v>
      </c>
      <c r="AJ1230" t="s">
        <v>416</v>
      </c>
    </row>
    <row r="1231" spans="1:36" x14ac:dyDescent="0.45">
      <c r="A1231">
        <v>1231</v>
      </c>
      <c r="C1231" t="s">
        <v>463</v>
      </c>
      <c r="D1231" t="str">
        <f t="shared" si="19"/>
        <v>Trey Mancini2022</v>
      </c>
      <c r="E1231" t="s">
        <v>1395</v>
      </c>
      <c r="F1231">
        <v>2022</v>
      </c>
      <c r="G1231">
        <v>60</v>
      </c>
      <c r="H1231">
        <v>226</v>
      </c>
      <c r="I1231">
        <v>587</v>
      </c>
      <c r="J1231">
        <v>54</v>
      </c>
      <c r="K1231">
        <v>198</v>
      </c>
      <c r="L1231">
        <v>21</v>
      </c>
      <c r="M1231">
        <v>35</v>
      </c>
      <c r="N1231">
        <v>7</v>
      </c>
      <c r="O1231">
        <v>0</v>
      </c>
      <c r="P1231">
        <v>9</v>
      </c>
      <c r="Q1231">
        <v>26</v>
      </c>
      <c r="R1231">
        <v>0</v>
      </c>
      <c r="S1231">
        <v>0</v>
      </c>
      <c r="T1231">
        <v>24</v>
      </c>
      <c r="U1231">
        <v>59</v>
      </c>
      <c r="V1231">
        <v>0.17699999999999999</v>
      </c>
      <c r="W1231">
        <v>0.26600000000000001</v>
      </c>
      <c r="X1231">
        <v>0.34899999999999998</v>
      </c>
      <c r="Y1231">
        <v>0.61399999999999999</v>
      </c>
      <c r="Z1231">
        <v>69</v>
      </c>
      <c r="AA1231">
        <v>9</v>
      </c>
      <c r="AB1231">
        <v>1</v>
      </c>
      <c r="AC1231">
        <v>0</v>
      </c>
      <c r="AD1231">
        <v>3</v>
      </c>
      <c r="AE1231">
        <v>0</v>
      </c>
      <c r="AF1231">
        <v>0</v>
      </c>
      <c r="AG1231">
        <v>0.19600000000000001</v>
      </c>
      <c r="AH1231">
        <v>72</v>
      </c>
      <c r="AI1231">
        <v>73</v>
      </c>
      <c r="AJ1231" t="s">
        <v>464</v>
      </c>
    </row>
    <row r="1232" spans="1:36" x14ac:dyDescent="0.45">
      <c r="A1232">
        <v>1232</v>
      </c>
      <c r="C1232" t="s">
        <v>310</v>
      </c>
      <c r="D1232" t="str">
        <f t="shared" si="19"/>
        <v>Ketel Marte2021</v>
      </c>
      <c r="E1232" t="s">
        <v>1395</v>
      </c>
      <c r="F1232">
        <v>2021</v>
      </c>
      <c r="G1232">
        <v>53</v>
      </c>
      <c r="H1232">
        <v>226</v>
      </c>
      <c r="I1232">
        <v>374</v>
      </c>
      <c r="J1232">
        <v>49</v>
      </c>
      <c r="K1232">
        <v>205</v>
      </c>
      <c r="L1232">
        <v>28</v>
      </c>
      <c r="M1232">
        <v>58</v>
      </c>
      <c r="N1232">
        <v>16</v>
      </c>
      <c r="O1232">
        <v>1</v>
      </c>
      <c r="P1232">
        <v>10</v>
      </c>
      <c r="Q1232">
        <v>29</v>
      </c>
      <c r="R1232">
        <v>1</v>
      </c>
      <c r="S1232">
        <v>0</v>
      </c>
      <c r="T1232">
        <v>19</v>
      </c>
      <c r="U1232">
        <v>39</v>
      </c>
      <c r="V1232">
        <v>0.28299999999999997</v>
      </c>
      <c r="W1232">
        <v>0.35</v>
      </c>
      <c r="X1232">
        <v>0.51700000000000002</v>
      </c>
      <c r="Y1232">
        <v>0.86699999999999999</v>
      </c>
      <c r="Z1232">
        <v>106</v>
      </c>
      <c r="AA1232">
        <v>5</v>
      </c>
      <c r="AB1232">
        <v>2</v>
      </c>
      <c r="AC1232">
        <v>0</v>
      </c>
      <c r="AD1232">
        <v>0</v>
      </c>
      <c r="AE1232">
        <v>2</v>
      </c>
      <c r="AF1232">
        <v>0</v>
      </c>
      <c r="AG1232">
        <v>0.308</v>
      </c>
      <c r="AH1232">
        <v>90</v>
      </c>
      <c r="AI1232">
        <v>133</v>
      </c>
      <c r="AJ1232" t="s">
        <v>311</v>
      </c>
    </row>
    <row r="1233" spans="1:36" x14ac:dyDescent="0.45">
      <c r="A1233">
        <v>1233</v>
      </c>
      <c r="C1233" t="s">
        <v>673</v>
      </c>
      <c r="D1233" t="str">
        <f t="shared" si="19"/>
        <v>Jordy Mercer2017</v>
      </c>
      <c r="E1233" t="s">
        <v>1395</v>
      </c>
      <c r="F1233">
        <v>2017</v>
      </c>
      <c r="G1233">
        <v>60</v>
      </c>
      <c r="H1233">
        <v>226</v>
      </c>
      <c r="I1233">
        <v>558</v>
      </c>
      <c r="J1233">
        <v>60</v>
      </c>
      <c r="K1233">
        <v>206</v>
      </c>
      <c r="L1233">
        <v>18</v>
      </c>
      <c r="M1233">
        <v>49</v>
      </c>
      <c r="N1233">
        <v>10</v>
      </c>
      <c r="O1233">
        <v>1</v>
      </c>
      <c r="P1233">
        <v>6</v>
      </c>
      <c r="Q1233">
        <v>22</v>
      </c>
      <c r="R1233">
        <v>0</v>
      </c>
      <c r="S1233">
        <v>0</v>
      </c>
      <c r="T1233">
        <v>15</v>
      </c>
      <c r="U1233">
        <v>37</v>
      </c>
      <c r="V1233">
        <v>0.23799999999999999</v>
      </c>
      <c r="W1233">
        <v>0.29699999999999999</v>
      </c>
      <c r="X1233">
        <v>0.38400000000000001</v>
      </c>
      <c r="Y1233">
        <v>0.68</v>
      </c>
      <c r="Z1233">
        <v>79</v>
      </c>
      <c r="AA1233">
        <v>5</v>
      </c>
      <c r="AB1233">
        <v>3</v>
      </c>
      <c r="AC1233">
        <v>0</v>
      </c>
      <c r="AD1233">
        <v>2</v>
      </c>
      <c r="AE1233">
        <v>5</v>
      </c>
      <c r="AF1233">
        <v>1</v>
      </c>
      <c r="AG1233">
        <v>0.26100000000000001</v>
      </c>
      <c r="AH1233">
        <v>85</v>
      </c>
      <c r="AI1233">
        <v>81</v>
      </c>
      <c r="AJ1233" t="s">
        <v>674</v>
      </c>
    </row>
    <row r="1234" spans="1:36" x14ac:dyDescent="0.45">
      <c r="A1234">
        <v>1234</v>
      </c>
      <c r="C1234" t="s">
        <v>717</v>
      </c>
      <c r="D1234" t="str">
        <f t="shared" si="19"/>
        <v>Mitch Moreland2016</v>
      </c>
      <c r="E1234" t="s">
        <v>1395</v>
      </c>
      <c r="F1234">
        <v>2016</v>
      </c>
      <c r="G1234">
        <v>68</v>
      </c>
      <c r="H1234">
        <v>226</v>
      </c>
      <c r="I1234">
        <v>503</v>
      </c>
      <c r="J1234">
        <v>54</v>
      </c>
      <c r="K1234">
        <v>207</v>
      </c>
      <c r="L1234">
        <v>21</v>
      </c>
      <c r="M1234">
        <v>49</v>
      </c>
      <c r="N1234">
        <v>8</v>
      </c>
      <c r="O1234">
        <v>0</v>
      </c>
      <c r="P1234">
        <v>11</v>
      </c>
      <c r="Q1234">
        <v>26</v>
      </c>
      <c r="R1234">
        <v>1</v>
      </c>
      <c r="S1234">
        <v>0</v>
      </c>
      <c r="T1234">
        <v>13</v>
      </c>
      <c r="U1234">
        <v>48</v>
      </c>
      <c r="V1234">
        <v>0.23699999999999999</v>
      </c>
      <c r="W1234">
        <v>0.30099999999999999</v>
      </c>
      <c r="X1234">
        <v>0.435</v>
      </c>
      <c r="Y1234">
        <v>0.73599999999999999</v>
      </c>
      <c r="Z1234">
        <v>90</v>
      </c>
      <c r="AA1234">
        <v>3</v>
      </c>
      <c r="AB1234">
        <v>6</v>
      </c>
      <c r="AC1234">
        <v>0</v>
      </c>
      <c r="AD1234">
        <v>0</v>
      </c>
      <c r="AE1234">
        <v>1</v>
      </c>
      <c r="AF1234">
        <v>1</v>
      </c>
      <c r="AG1234">
        <v>0.25700000000000001</v>
      </c>
      <c r="AH1234">
        <v>104</v>
      </c>
      <c r="AI1234">
        <v>99</v>
      </c>
      <c r="AJ1234" t="s">
        <v>718</v>
      </c>
    </row>
    <row r="1235" spans="1:36" x14ac:dyDescent="0.45">
      <c r="A1235">
        <v>1235</v>
      </c>
      <c r="C1235" t="s">
        <v>1464</v>
      </c>
      <c r="D1235" t="str">
        <f t="shared" si="19"/>
        <v>José Osuna2019</v>
      </c>
      <c r="E1235" t="s">
        <v>1395</v>
      </c>
      <c r="F1235">
        <v>2019</v>
      </c>
      <c r="G1235">
        <v>65</v>
      </c>
      <c r="H1235">
        <v>226</v>
      </c>
      <c r="I1235">
        <v>285</v>
      </c>
      <c r="J1235">
        <v>50</v>
      </c>
      <c r="K1235">
        <v>208</v>
      </c>
      <c r="L1235">
        <v>29</v>
      </c>
      <c r="M1235">
        <v>52</v>
      </c>
      <c r="N1235">
        <v>15</v>
      </c>
      <c r="O1235">
        <v>0</v>
      </c>
      <c r="P1235">
        <v>5</v>
      </c>
      <c r="Q1235">
        <v>23</v>
      </c>
      <c r="R1235">
        <v>0</v>
      </c>
      <c r="S1235">
        <v>0</v>
      </c>
      <c r="T1235">
        <v>14</v>
      </c>
      <c r="U1235">
        <v>36</v>
      </c>
      <c r="V1235">
        <v>0.25</v>
      </c>
      <c r="W1235">
        <v>0.29199999999999998</v>
      </c>
      <c r="X1235">
        <v>0.39400000000000002</v>
      </c>
      <c r="Y1235">
        <v>0.68600000000000005</v>
      </c>
      <c r="Z1235">
        <v>82</v>
      </c>
      <c r="AA1235">
        <v>5</v>
      </c>
      <c r="AB1235">
        <v>0</v>
      </c>
      <c r="AC1235">
        <v>0</v>
      </c>
      <c r="AD1235">
        <v>4</v>
      </c>
      <c r="AE1235">
        <v>0</v>
      </c>
      <c r="AF1235">
        <v>2</v>
      </c>
      <c r="AG1235">
        <v>0.27500000000000002</v>
      </c>
      <c r="AH1235">
        <v>81</v>
      </c>
      <c r="AI1235">
        <v>80</v>
      </c>
      <c r="AJ1235" t="s">
        <v>1465</v>
      </c>
    </row>
    <row r="1236" spans="1:36" x14ac:dyDescent="0.45">
      <c r="A1236">
        <v>1236</v>
      </c>
      <c r="C1236" t="s">
        <v>819</v>
      </c>
      <c r="D1236" t="str">
        <f t="shared" si="19"/>
        <v>Will Smith2021</v>
      </c>
      <c r="E1236" t="s">
        <v>1395</v>
      </c>
      <c r="F1236">
        <v>2021</v>
      </c>
      <c r="G1236">
        <v>56</v>
      </c>
      <c r="H1236">
        <v>226</v>
      </c>
      <c r="I1236">
        <v>501</v>
      </c>
      <c r="J1236">
        <v>52</v>
      </c>
      <c r="K1236">
        <v>184</v>
      </c>
      <c r="L1236">
        <v>34</v>
      </c>
      <c r="M1236">
        <v>49</v>
      </c>
      <c r="N1236">
        <v>7</v>
      </c>
      <c r="O1236">
        <v>1</v>
      </c>
      <c r="P1236">
        <v>15</v>
      </c>
      <c r="Q1236">
        <v>44</v>
      </c>
      <c r="R1236">
        <v>2</v>
      </c>
      <c r="S1236">
        <v>0</v>
      </c>
      <c r="T1236">
        <v>27</v>
      </c>
      <c r="U1236">
        <v>47</v>
      </c>
      <c r="V1236">
        <v>0.26600000000000001</v>
      </c>
      <c r="W1236">
        <v>0.376</v>
      </c>
      <c r="X1236">
        <v>0.56000000000000005</v>
      </c>
      <c r="Y1236">
        <v>0.93600000000000005</v>
      </c>
      <c r="Z1236">
        <v>103</v>
      </c>
      <c r="AA1236">
        <v>2</v>
      </c>
      <c r="AB1236">
        <v>9</v>
      </c>
      <c r="AC1236">
        <v>0</v>
      </c>
      <c r="AD1236">
        <v>6</v>
      </c>
      <c r="AE1236">
        <v>2</v>
      </c>
      <c r="AF1236">
        <v>1</v>
      </c>
      <c r="AG1236">
        <v>0.26600000000000001</v>
      </c>
      <c r="AH1236">
        <v>116</v>
      </c>
      <c r="AI1236">
        <v>151</v>
      </c>
      <c r="AJ1236" t="s">
        <v>820</v>
      </c>
    </row>
    <row r="1237" spans="1:36" x14ac:dyDescent="0.45">
      <c r="A1237">
        <v>1237</v>
      </c>
      <c r="C1237" t="s">
        <v>445</v>
      </c>
      <c r="D1237" t="str">
        <f t="shared" si="19"/>
        <v>Justin Smoak2018</v>
      </c>
      <c r="E1237" t="s">
        <v>1395</v>
      </c>
      <c r="F1237">
        <v>2018</v>
      </c>
      <c r="G1237">
        <v>59</v>
      </c>
      <c r="H1237">
        <v>226</v>
      </c>
      <c r="I1237">
        <v>594</v>
      </c>
      <c r="J1237">
        <v>51</v>
      </c>
      <c r="K1237">
        <v>199</v>
      </c>
      <c r="L1237">
        <v>24</v>
      </c>
      <c r="M1237">
        <v>47</v>
      </c>
      <c r="N1237">
        <v>10</v>
      </c>
      <c r="O1237">
        <v>0</v>
      </c>
      <c r="P1237">
        <v>9</v>
      </c>
      <c r="Q1237">
        <v>25</v>
      </c>
      <c r="R1237">
        <v>0</v>
      </c>
      <c r="S1237">
        <v>0</v>
      </c>
      <c r="T1237">
        <v>27</v>
      </c>
      <c r="U1237">
        <v>65</v>
      </c>
      <c r="V1237">
        <v>0.23599999999999999</v>
      </c>
      <c r="W1237">
        <v>0.32700000000000001</v>
      </c>
      <c r="X1237">
        <v>0.42199999999999999</v>
      </c>
      <c r="Y1237">
        <v>0.75</v>
      </c>
      <c r="Z1237">
        <v>84</v>
      </c>
      <c r="AA1237">
        <v>4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0.30399999999999999</v>
      </c>
      <c r="AH1237">
        <v>86</v>
      </c>
      <c r="AI1237">
        <v>105</v>
      </c>
      <c r="AJ1237" t="s">
        <v>446</v>
      </c>
    </row>
    <row r="1238" spans="1:36" x14ac:dyDescent="0.45">
      <c r="A1238">
        <v>1238</v>
      </c>
      <c r="C1238" t="s">
        <v>358</v>
      </c>
      <c r="D1238" t="str">
        <f t="shared" si="19"/>
        <v>Mark Trumbo2017</v>
      </c>
      <c r="E1238" t="s">
        <v>1395</v>
      </c>
      <c r="F1238">
        <v>2017</v>
      </c>
      <c r="G1238">
        <v>58</v>
      </c>
      <c r="H1238">
        <v>226</v>
      </c>
      <c r="I1238">
        <v>603</v>
      </c>
      <c r="J1238">
        <v>55</v>
      </c>
      <c r="K1238">
        <v>213</v>
      </c>
      <c r="L1238">
        <v>25</v>
      </c>
      <c r="M1238">
        <v>43</v>
      </c>
      <c r="N1238">
        <v>6</v>
      </c>
      <c r="O1238">
        <v>0</v>
      </c>
      <c r="P1238">
        <v>9</v>
      </c>
      <c r="Q1238">
        <v>21</v>
      </c>
      <c r="R1238">
        <v>0</v>
      </c>
      <c r="S1238">
        <v>0</v>
      </c>
      <c r="T1238">
        <v>11</v>
      </c>
      <c r="U1238">
        <v>71</v>
      </c>
      <c r="V1238">
        <v>0.20200000000000001</v>
      </c>
      <c r="W1238">
        <v>0.24299999999999999</v>
      </c>
      <c r="X1238">
        <v>0.35699999999999998</v>
      </c>
      <c r="Y1238">
        <v>0.6</v>
      </c>
      <c r="Z1238">
        <v>76</v>
      </c>
      <c r="AA1238">
        <v>8</v>
      </c>
      <c r="AB1238">
        <v>1</v>
      </c>
      <c r="AC1238">
        <v>0</v>
      </c>
      <c r="AD1238">
        <v>1</v>
      </c>
      <c r="AE1238">
        <v>0</v>
      </c>
      <c r="AF1238">
        <v>2</v>
      </c>
      <c r="AG1238">
        <v>0.254</v>
      </c>
      <c r="AH1238">
        <v>74</v>
      </c>
      <c r="AI1238">
        <v>59</v>
      </c>
      <c r="AJ1238" t="s">
        <v>359</v>
      </c>
    </row>
    <row r="1239" spans="1:36" x14ac:dyDescent="0.45">
      <c r="A1239">
        <v>1239</v>
      </c>
      <c r="C1239" t="s">
        <v>1466</v>
      </c>
      <c r="D1239" t="str">
        <f t="shared" si="19"/>
        <v>Aristides Aquino2019</v>
      </c>
      <c r="E1239" t="s">
        <v>1395</v>
      </c>
      <c r="F1239">
        <v>2019</v>
      </c>
      <c r="G1239">
        <v>56</v>
      </c>
      <c r="H1239">
        <v>225</v>
      </c>
      <c r="I1239">
        <v>225</v>
      </c>
      <c r="J1239">
        <v>53</v>
      </c>
      <c r="K1239">
        <v>205</v>
      </c>
      <c r="L1239">
        <v>31</v>
      </c>
      <c r="M1239">
        <v>53</v>
      </c>
      <c r="N1239">
        <v>8</v>
      </c>
      <c r="O1239">
        <v>0</v>
      </c>
      <c r="P1239">
        <v>19</v>
      </c>
      <c r="Q1239">
        <v>47</v>
      </c>
      <c r="R1239">
        <v>7</v>
      </c>
      <c r="S1239">
        <v>0</v>
      </c>
      <c r="T1239">
        <v>16</v>
      </c>
      <c r="U1239">
        <v>60</v>
      </c>
      <c r="V1239">
        <v>0.25900000000000001</v>
      </c>
      <c r="W1239">
        <v>0.316</v>
      </c>
      <c r="X1239">
        <v>0.57599999999999996</v>
      </c>
      <c r="Y1239">
        <v>0.89100000000000001</v>
      </c>
      <c r="Z1239">
        <v>118</v>
      </c>
      <c r="AA1239">
        <v>5</v>
      </c>
      <c r="AB1239">
        <v>2</v>
      </c>
      <c r="AC1239">
        <v>0</v>
      </c>
      <c r="AD1239">
        <v>2</v>
      </c>
      <c r="AE1239">
        <v>2</v>
      </c>
      <c r="AF1239">
        <v>0</v>
      </c>
      <c r="AG1239">
        <v>0.26600000000000001</v>
      </c>
      <c r="AH1239">
        <v>100</v>
      </c>
      <c r="AI1239">
        <v>129</v>
      </c>
      <c r="AJ1239" t="s">
        <v>1467</v>
      </c>
    </row>
    <row r="1240" spans="1:36" x14ac:dyDescent="0.45">
      <c r="A1240">
        <v>1240</v>
      </c>
      <c r="C1240" t="s">
        <v>949</v>
      </c>
      <c r="D1240" t="str">
        <f t="shared" si="19"/>
        <v>Tim Beckham2018</v>
      </c>
      <c r="E1240" t="s">
        <v>1395</v>
      </c>
      <c r="F1240">
        <v>2018</v>
      </c>
      <c r="G1240">
        <v>53</v>
      </c>
      <c r="H1240">
        <v>225</v>
      </c>
      <c r="I1240">
        <v>402</v>
      </c>
      <c r="J1240">
        <v>53</v>
      </c>
      <c r="K1240">
        <v>204</v>
      </c>
      <c r="L1240">
        <v>32</v>
      </c>
      <c r="M1240">
        <v>51</v>
      </c>
      <c r="N1240">
        <v>9</v>
      </c>
      <c r="O1240">
        <v>0</v>
      </c>
      <c r="P1240">
        <v>10</v>
      </c>
      <c r="Q1240">
        <v>27</v>
      </c>
      <c r="R1240">
        <v>0</v>
      </c>
      <c r="S1240">
        <v>1</v>
      </c>
      <c r="T1240">
        <v>16</v>
      </c>
      <c r="U1240">
        <v>51</v>
      </c>
      <c r="V1240">
        <v>0.25</v>
      </c>
      <c r="W1240">
        <v>0.313</v>
      </c>
      <c r="X1240">
        <v>0.441</v>
      </c>
      <c r="Y1240">
        <v>0.754</v>
      </c>
      <c r="Z1240">
        <v>90</v>
      </c>
      <c r="AA1240">
        <v>4</v>
      </c>
      <c r="AB1240">
        <v>3</v>
      </c>
      <c r="AC1240">
        <v>1</v>
      </c>
      <c r="AD1240">
        <v>1</v>
      </c>
      <c r="AE1240">
        <v>0</v>
      </c>
      <c r="AF1240">
        <v>4</v>
      </c>
      <c r="AG1240">
        <v>0.28499999999999998</v>
      </c>
      <c r="AH1240">
        <v>127</v>
      </c>
      <c r="AI1240">
        <v>106</v>
      </c>
      <c r="AJ1240" t="s">
        <v>950</v>
      </c>
    </row>
    <row r="1241" spans="1:36" x14ac:dyDescent="0.45">
      <c r="A1241">
        <v>1241</v>
      </c>
      <c r="C1241" t="s">
        <v>218</v>
      </c>
      <c r="D1241" t="str">
        <f t="shared" si="19"/>
        <v>Josh Bell2019</v>
      </c>
      <c r="E1241" t="s">
        <v>1395</v>
      </c>
      <c r="F1241">
        <v>2019</v>
      </c>
      <c r="G1241">
        <v>55</v>
      </c>
      <c r="H1241">
        <v>225</v>
      </c>
      <c r="I1241">
        <v>613</v>
      </c>
      <c r="J1241">
        <v>52</v>
      </c>
      <c r="K1241">
        <v>189</v>
      </c>
      <c r="L1241">
        <v>25</v>
      </c>
      <c r="M1241">
        <v>44</v>
      </c>
      <c r="N1241">
        <v>7</v>
      </c>
      <c r="O1241">
        <v>0</v>
      </c>
      <c r="P1241">
        <v>10</v>
      </c>
      <c r="Q1241">
        <v>32</v>
      </c>
      <c r="R1241">
        <v>0</v>
      </c>
      <c r="S1241">
        <v>0</v>
      </c>
      <c r="T1241">
        <v>32</v>
      </c>
      <c r="U1241">
        <v>39</v>
      </c>
      <c r="V1241">
        <v>0.23300000000000001</v>
      </c>
      <c r="W1241">
        <v>0.35099999999999998</v>
      </c>
      <c r="X1241">
        <v>0.42899999999999999</v>
      </c>
      <c r="Y1241">
        <v>0.78</v>
      </c>
      <c r="Z1241">
        <v>81</v>
      </c>
      <c r="AA1241">
        <v>4</v>
      </c>
      <c r="AB1241">
        <v>3</v>
      </c>
      <c r="AC1241">
        <v>0</v>
      </c>
      <c r="AD1241">
        <v>1</v>
      </c>
      <c r="AE1241">
        <v>6</v>
      </c>
      <c r="AF1241">
        <v>2</v>
      </c>
      <c r="AG1241">
        <v>0.24099999999999999</v>
      </c>
      <c r="AH1241">
        <v>71</v>
      </c>
      <c r="AI1241">
        <v>107</v>
      </c>
      <c r="AJ1241" t="s">
        <v>219</v>
      </c>
    </row>
    <row r="1242" spans="1:36" x14ac:dyDescent="0.45">
      <c r="A1242">
        <v>1242</v>
      </c>
      <c r="C1242" t="s">
        <v>797</v>
      </c>
      <c r="D1242" t="str">
        <f t="shared" si="19"/>
        <v>J.D. Davis2023</v>
      </c>
      <c r="E1242" t="s">
        <v>1395</v>
      </c>
      <c r="F1242">
        <v>2023</v>
      </c>
      <c r="G1242">
        <v>60</v>
      </c>
      <c r="H1242">
        <v>225</v>
      </c>
      <c r="I1242">
        <v>546</v>
      </c>
      <c r="J1242">
        <v>54</v>
      </c>
      <c r="K1242">
        <v>198</v>
      </c>
      <c r="L1242">
        <v>24</v>
      </c>
      <c r="M1242">
        <v>41</v>
      </c>
      <c r="N1242">
        <v>9</v>
      </c>
      <c r="O1242">
        <v>0</v>
      </c>
      <c r="P1242">
        <v>7</v>
      </c>
      <c r="Q1242">
        <v>23</v>
      </c>
      <c r="R1242">
        <v>0</v>
      </c>
      <c r="S1242">
        <v>0</v>
      </c>
      <c r="T1242">
        <v>22</v>
      </c>
      <c r="U1242">
        <v>64</v>
      </c>
      <c r="V1242">
        <v>0.20699999999999999</v>
      </c>
      <c r="W1242">
        <v>0.28999999999999998</v>
      </c>
      <c r="X1242">
        <v>0.35899999999999999</v>
      </c>
      <c r="Y1242">
        <v>0.64900000000000002</v>
      </c>
      <c r="Z1242">
        <v>71</v>
      </c>
      <c r="AA1242">
        <v>5</v>
      </c>
      <c r="AB1242">
        <v>2</v>
      </c>
      <c r="AC1242">
        <v>0</v>
      </c>
      <c r="AD1242">
        <v>2</v>
      </c>
      <c r="AE1242">
        <v>0</v>
      </c>
      <c r="AF1242">
        <v>2</v>
      </c>
      <c r="AG1242">
        <v>0.26400000000000001</v>
      </c>
      <c r="AH1242">
        <v>76</v>
      </c>
      <c r="AI1242">
        <v>76</v>
      </c>
      <c r="AJ1242" t="s">
        <v>798</v>
      </c>
    </row>
    <row r="1243" spans="1:36" x14ac:dyDescent="0.45">
      <c r="A1243">
        <v>1243</v>
      </c>
      <c r="C1243" t="s">
        <v>543</v>
      </c>
      <c r="D1243" t="str">
        <f t="shared" si="19"/>
        <v>Adam Duvall2023</v>
      </c>
      <c r="E1243" t="s">
        <v>1395</v>
      </c>
      <c r="F1243">
        <v>2023</v>
      </c>
      <c r="G1243">
        <v>60</v>
      </c>
      <c r="H1243">
        <v>225</v>
      </c>
      <c r="I1243">
        <v>353</v>
      </c>
      <c r="J1243">
        <v>53</v>
      </c>
      <c r="K1243">
        <v>207</v>
      </c>
      <c r="L1243">
        <v>28</v>
      </c>
      <c r="M1243">
        <v>50</v>
      </c>
      <c r="N1243">
        <v>14</v>
      </c>
      <c r="O1243">
        <v>1</v>
      </c>
      <c r="P1243">
        <v>15</v>
      </c>
      <c r="Q1243">
        <v>35</v>
      </c>
      <c r="R1243">
        <v>2</v>
      </c>
      <c r="S1243">
        <v>0</v>
      </c>
      <c r="T1243">
        <v>13</v>
      </c>
      <c r="U1243">
        <v>70</v>
      </c>
      <c r="V1243">
        <v>0.24199999999999999</v>
      </c>
      <c r="W1243">
        <v>0.28899999999999998</v>
      </c>
      <c r="X1243">
        <v>0.53600000000000003</v>
      </c>
      <c r="Y1243">
        <v>0.82499999999999996</v>
      </c>
      <c r="Z1243">
        <v>111</v>
      </c>
      <c r="AA1243">
        <v>0</v>
      </c>
      <c r="AB1243">
        <v>2</v>
      </c>
      <c r="AC1243">
        <v>0</v>
      </c>
      <c r="AD1243">
        <v>3</v>
      </c>
      <c r="AE1243">
        <v>0</v>
      </c>
      <c r="AF1243">
        <v>1</v>
      </c>
      <c r="AG1243">
        <v>0.28000000000000003</v>
      </c>
      <c r="AH1243">
        <v>96</v>
      </c>
      <c r="AI1243">
        <v>118</v>
      </c>
      <c r="AJ1243" t="s">
        <v>544</v>
      </c>
    </row>
    <row r="1244" spans="1:36" x14ac:dyDescent="0.45">
      <c r="A1244">
        <v>1244</v>
      </c>
      <c r="C1244" t="s">
        <v>184</v>
      </c>
      <c r="D1244" t="str">
        <f t="shared" si="19"/>
        <v>Adam Eaton2018</v>
      </c>
      <c r="E1244" t="s">
        <v>1395</v>
      </c>
      <c r="F1244">
        <v>2018</v>
      </c>
      <c r="G1244">
        <v>58</v>
      </c>
      <c r="H1244">
        <v>225</v>
      </c>
      <c r="I1244">
        <v>370</v>
      </c>
      <c r="J1244">
        <v>45</v>
      </c>
      <c r="K1244">
        <v>189</v>
      </c>
      <c r="L1244">
        <v>35</v>
      </c>
      <c r="M1244">
        <v>54</v>
      </c>
      <c r="N1244">
        <v>12</v>
      </c>
      <c r="O1244">
        <v>1</v>
      </c>
      <c r="P1244">
        <v>3</v>
      </c>
      <c r="Q1244">
        <v>18</v>
      </c>
      <c r="R1244">
        <v>7</v>
      </c>
      <c r="S1244">
        <v>0</v>
      </c>
      <c r="T1244">
        <v>28</v>
      </c>
      <c r="U1244">
        <v>41</v>
      </c>
      <c r="V1244">
        <v>0.28599999999999998</v>
      </c>
      <c r="W1244">
        <v>0.39500000000000002</v>
      </c>
      <c r="X1244">
        <v>0.40699999999999997</v>
      </c>
      <c r="Y1244">
        <v>0.80200000000000005</v>
      </c>
      <c r="Z1244">
        <v>77</v>
      </c>
      <c r="AA1244">
        <v>1</v>
      </c>
      <c r="AB1244">
        <v>6</v>
      </c>
      <c r="AC1244">
        <v>2</v>
      </c>
      <c r="AD1244">
        <v>0</v>
      </c>
      <c r="AE1244">
        <v>0</v>
      </c>
      <c r="AF1244">
        <v>2</v>
      </c>
      <c r="AG1244">
        <v>0.35199999999999998</v>
      </c>
      <c r="AH1244">
        <v>99</v>
      </c>
      <c r="AI1244">
        <v>123</v>
      </c>
      <c r="AJ1244" t="s">
        <v>185</v>
      </c>
    </row>
    <row r="1245" spans="1:36" x14ac:dyDescent="0.45">
      <c r="A1245">
        <v>1245</v>
      </c>
      <c r="C1245" t="s">
        <v>551</v>
      </c>
      <c r="D1245" t="str">
        <f t="shared" si="19"/>
        <v>David Fletcher2018</v>
      </c>
      <c r="E1245" t="s">
        <v>1395</v>
      </c>
      <c r="F1245">
        <v>2018</v>
      </c>
      <c r="G1245">
        <v>53</v>
      </c>
      <c r="H1245">
        <v>225</v>
      </c>
      <c r="I1245">
        <v>307</v>
      </c>
      <c r="J1245">
        <v>53</v>
      </c>
      <c r="K1245">
        <v>208</v>
      </c>
      <c r="L1245">
        <v>30</v>
      </c>
      <c r="M1245">
        <v>59</v>
      </c>
      <c r="N1245">
        <v>15</v>
      </c>
      <c r="O1245">
        <v>1</v>
      </c>
      <c r="P1245">
        <v>0</v>
      </c>
      <c r="Q1245">
        <v>17</v>
      </c>
      <c r="R1245">
        <v>2</v>
      </c>
      <c r="S1245">
        <v>0</v>
      </c>
      <c r="T1245">
        <v>12</v>
      </c>
      <c r="U1245">
        <v>23</v>
      </c>
      <c r="V1245">
        <v>0.28399999999999997</v>
      </c>
      <c r="W1245">
        <v>0.32700000000000001</v>
      </c>
      <c r="X1245">
        <v>0.36499999999999999</v>
      </c>
      <c r="Y1245">
        <v>0.69299999999999995</v>
      </c>
      <c r="Z1245">
        <v>76</v>
      </c>
      <c r="AA1245">
        <v>4</v>
      </c>
      <c r="AB1245">
        <v>2</v>
      </c>
      <c r="AC1245">
        <v>2</v>
      </c>
      <c r="AD1245">
        <v>1</v>
      </c>
      <c r="AE1245">
        <v>0</v>
      </c>
      <c r="AF1245">
        <v>2</v>
      </c>
      <c r="AG1245">
        <v>0.317</v>
      </c>
      <c r="AH1245">
        <v>104</v>
      </c>
      <c r="AI1245">
        <v>91</v>
      </c>
      <c r="AJ1245" t="s">
        <v>552</v>
      </c>
    </row>
    <row r="1246" spans="1:36" x14ac:dyDescent="0.45">
      <c r="A1246">
        <v>1246</v>
      </c>
      <c r="C1246" t="s">
        <v>567</v>
      </c>
      <c r="D1246" t="str">
        <f t="shared" si="19"/>
        <v>Logan Forsythe2017</v>
      </c>
      <c r="E1246" t="s">
        <v>1395</v>
      </c>
      <c r="F1246">
        <v>2017</v>
      </c>
      <c r="G1246">
        <v>65</v>
      </c>
      <c r="H1246">
        <v>225</v>
      </c>
      <c r="I1246">
        <v>439</v>
      </c>
      <c r="J1246">
        <v>53</v>
      </c>
      <c r="K1246">
        <v>184</v>
      </c>
      <c r="L1246">
        <v>26</v>
      </c>
      <c r="M1246">
        <v>37</v>
      </c>
      <c r="N1246">
        <v>11</v>
      </c>
      <c r="O1246">
        <v>0</v>
      </c>
      <c r="P1246">
        <v>3</v>
      </c>
      <c r="Q1246">
        <v>20</v>
      </c>
      <c r="R1246">
        <v>2</v>
      </c>
      <c r="S1246">
        <v>1</v>
      </c>
      <c r="T1246">
        <v>37</v>
      </c>
      <c r="U1246">
        <v>53</v>
      </c>
      <c r="V1246">
        <v>0.20100000000000001</v>
      </c>
      <c r="W1246">
        <v>0.33300000000000002</v>
      </c>
      <c r="X1246">
        <v>0.31</v>
      </c>
      <c r="Y1246">
        <v>0.64300000000000002</v>
      </c>
      <c r="Z1246">
        <v>57</v>
      </c>
      <c r="AA1246">
        <v>6</v>
      </c>
      <c r="AB1246">
        <v>1</v>
      </c>
      <c r="AC1246">
        <v>0</v>
      </c>
      <c r="AD1246">
        <v>3</v>
      </c>
      <c r="AE1246">
        <v>1</v>
      </c>
      <c r="AF1246">
        <v>2</v>
      </c>
      <c r="AG1246">
        <v>0.26</v>
      </c>
      <c r="AH1246">
        <v>90</v>
      </c>
      <c r="AI1246">
        <v>75</v>
      </c>
      <c r="AJ1246" t="s">
        <v>568</v>
      </c>
    </row>
    <row r="1247" spans="1:36" x14ac:dyDescent="0.45">
      <c r="A1247">
        <v>1247</v>
      </c>
      <c r="C1247" t="s">
        <v>667</v>
      </c>
      <c r="D1247" t="str">
        <f t="shared" si="19"/>
        <v>Yasmani Grandal2016</v>
      </c>
      <c r="E1247" t="s">
        <v>1395</v>
      </c>
      <c r="F1247">
        <v>2016</v>
      </c>
      <c r="G1247">
        <v>61</v>
      </c>
      <c r="H1247">
        <v>225</v>
      </c>
      <c r="I1247">
        <v>457</v>
      </c>
      <c r="J1247">
        <v>53</v>
      </c>
      <c r="K1247">
        <v>192</v>
      </c>
      <c r="L1247">
        <v>29</v>
      </c>
      <c r="M1247">
        <v>47</v>
      </c>
      <c r="N1247">
        <v>6</v>
      </c>
      <c r="O1247">
        <v>1</v>
      </c>
      <c r="P1247">
        <v>15</v>
      </c>
      <c r="Q1247">
        <v>35</v>
      </c>
      <c r="R1247">
        <v>1</v>
      </c>
      <c r="S1247">
        <v>1</v>
      </c>
      <c r="T1247">
        <v>31</v>
      </c>
      <c r="U1247">
        <v>62</v>
      </c>
      <c r="V1247">
        <v>0.245</v>
      </c>
      <c r="W1247">
        <v>0.35599999999999998</v>
      </c>
      <c r="X1247">
        <v>0.52100000000000002</v>
      </c>
      <c r="Y1247">
        <v>0.876</v>
      </c>
      <c r="Z1247">
        <v>100</v>
      </c>
      <c r="AA1247">
        <v>4</v>
      </c>
      <c r="AB1247">
        <v>2</v>
      </c>
      <c r="AC1247">
        <v>0</v>
      </c>
      <c r="AD1247">
        <v>0</v>
      </c>
      <c r="AE1247">
        <v>0</v>
      </c>
      <c r="AF1247">
        <v>0</v>
      </c>
      <c r="AG1247">
        <v>0.27800000000000002</v>
      </c>
      <c r="AH1247">
        <v>114</v>
      </c>
      <c r="AI1247">
        <v>137</v>
      </c>
      <c r="AJ1247" t="s">
        <v>668</v>
      </c>
    </row>
    <row r="1248" spans="1:36" x14ac:dyDescent="0.45">
      <c r="A1248">
        <v>1248</v>
      </c>
      <c r="C1248" t="s">
        <v>308</v>
      </c>
      <c r="D1248" t="str">
        <f t="shared" si="19"/>
        <v>Isiah Kiner-Falefa2022</v>
      </c>
      <c r="E1248" t="s">
        <v>1395</v>
      </c>
      <c r="F1248">
        <v>2022</v>
      </c>
      <c r="G1248">
        <v>60</v>
      </c>
      <c r="H1248">
        <v>225</v>
      </c>
      <c r="I1248">
        <v>531</v>
      </c>
      <c r="J1248">
        <v>57</v>
      </c>
      <c r="K1248">
        <v>203</v>
      </c>
      <c r="L1248">
        <v>25</v>
      </c>
      <c r="M1248">
        <v>50</v>
      </c>
      <c r="N1248">
        <v>5</v>
      </c>
      <c r="O1248">
        <v>0</v>
      </c>
      <c r="P1248">
        <v>4</v>
      </c>
      <c r="Q1248">
        <v>21</v>
      </c>
      <c r="R1248">
        <v>9</v>
      </c>
      <c r="S1248">
        <v>1</v>
      </c>
      <c r="T1248">
        <v>18</v>
      </c>
      <c r="U1248">
        <v>31</v>
      </c>
      <c r="V1248">
        <v>0.246</v>
      </c>
      <c r="W1248">
        <v>0.309</v>
      </c>
      <c r="X1248">
        <v>0.33</v>
      </c>
      <c r="Y1248">
        <v>0.63900000000000001</v>
      </c>
      <c r="Z1248">
        <v>67</v>
      </c>
      <c r="AA1248">
        <v>2</v>
      </c>
      <c r="AB1248">
        <v>1</v>
      </c>
      <c r="AC1248">
        <v>2</v>
      </c>
      <c r="AD1248">
        <v>1</v>
      </c>
      <c r="AE1248">
        <v>0</v>
      </c>
      <c r="AF1248">
        <v>4</v>
      </c>
      <c r="AG1248">
        <v>0.27200000000000002</v>
      </c>
      <c r="AH1248">
        <v>99</v>
      </c>
      <c r="AI1248">
        <v>83</v>
      </c>
      <c r="AJ1248" t="s">
        <v>309</v>
      </c>
    </row>
    <row r="1249" spans="1:36" x14ac:dyDescent="0.45">
      <c r="A1249">
        <v>1249</v>
      </c>
      <c r="C1249" t="s">
        <v>1021</v>
      </c>
      <c r="D1249" t="str">
        <f t="shared" si="19"/>
        <v>James McCann2019</v>
      </c>
      <c r="E1249" t="s">
        <v>1395</v>
      </c>
      <c r="F1249">
        <v>2019</v>
      </c>
      <c r="G1249">
        <v>55</v>
      </c>
      <c r="H1249">
        <v>225</v>
      </c>
      <c r="I1249">
        <v>476</v>
      </c>
      <c r="J1249">
        <v>52</v>
      </c>
      <c r="K1249">
        <v>208</v>
      </c>
      <c r="L1249">
        <v>24</v>
      </c>
      <c r="M1249">
        <v>47</v>
      </c>
      <c r="N1249">
        <v>10</v>
      </c>
      <c r="O1249">
        <v>1</v>
      </c>
      <c r="P1249">
        <v>9</v>
      </c>
      <c r="Q1249">
        <v>30</v>
      </c>
      <c r="R1249">
        <v>0</v>
      </c>
      <c r="S1249">
        <v>1</v>
      </c>
      <c r="T1249">
        <v>12</v>
      </c>
      <c r="U1249">
        <v>72</v>
      </c>
      <c r="V1249">
        <v>0.22600000000000001</v>
      </c>
      <c r="W1249">
        <v>0.28100000000000003</v>
      </c>
      <c r="X1249">
        <v>0.41399999999999998</v>
      </c>
      <c r="Y1249">
        <v>0.69499999999999995</v>
      </c>
      <c r="Z1249">
        <v>86</v>
      </c>
      <c r="AA1249">
        <v>3</v>
      </c>
      <c r="AB1249">
        <v>4</v>
      </c>
      <c r="AC1249">
        <v>1</v>
      </c>
      <c r="AD1249">
        <v>0</v>
      </c>
      <c r="AE1249">
        <v>0</v>
      </c>
      <c r="AF1249">
        <v>2</v>
      </c>
      <c r="AG1249">
        <v>0.29899999999999999</v>
      </c>
      <c r="AH1249">
        <v>76</v>
      </c>
      <c r="AI1249">
        <v>81</v>
      </c>
      <c r="AJ1249" t="s">
        <v>1022</v>
      </c>
    </row>
    <row r="1250" spans="1:36" x14ac:dyDescent="0.45">
      <c r="A1250">
        <v>1250</v>
      </c>
      <c r="C1250" t="s">
        <v>270</v>
      </c>
      <c r="D1250" t="str">
        <f t="shared" si="19"/>
        <v>Mike Moustakas2019</v>
      </c>
      <c r="E1250" t="s">
        <v>1395</v>
      </c>
      <c r="F1250">
        <v>2019</v>
      </c>
      <c r="G1250">
        <v>59</v>
      </c>
      <c r="H1250">
        <v>225</v>
      </c>
      <c r="I1250">
        <v>584</v>
      </c>
      <c r="J1250">
        <v>53</v>
      </c>
      <c r="K1250">
        <v>200</v>
      </c>
      <c r="L1250">
        <v>26</v>
      </c>
      <c r="M1250">
        <v>48</v>
      </c>
      <c r="N1250">
        <v>12</v>
      </c>
      <c r="O1250">
        <v>1</v>
      </c>
      <c r="P1250">
        <v>10</v>
      </c>
      <c r="Q1250">
        <v>34</v>
      </c>
      <c r="R1250">
        <v>0</v>
      </c>
      <c r="S1250">
        <v>0</v>
      </c>
      <c r="T1250">
        <v>23</v>
      </c>
      <c r="U1250">
        <v>37</v>
      </c>
      <c r="V1250">
        <v>0.24</v>
      </c>
      <c r="W1250">
        <v>0.32</v>
      </c>
      <c r="X1250">
        <v>0.46</v>
      </c>
      <c r="Y1250">
        <v>0.78</v>
      </c>
      <c r="Z1250">
        <v>92</v>
      </c>
      <c r="AA1250">
        <v>4</v>
      </c>
      <c r="AB1250">
        <v>1</v>
      </c>
      <c r="AC1250">
        <v>0</v>
      </c>
      <c r="AD1250">
        <v>1</v>
      </c>
      <c r="AE1250">
        <v>5</v>
      </c>
      <c r="AF1250">
        <v>2</v>
      </c>
      <c r="AG1250">
        <v>0.247</v>
      </c>
      <c r="AH1250">
        <v>86</v>
      </c>
      <c r="AI1250">
        <v>104</v>
      </c>
      <c r="AJ1250" t="s">
        <v>271</v>
      </c>
    </row>
    <row r="1251" spans="1:36" x14ac:dyDescent="0.45">
      <c r="A1251">
        <v>1251</v>
      </c>
      <c r="C1251" t="s">
        <v>703</v>
      </c>
      <c r="D1251" t="str">
        <f t="shared" si="19"/>
        <v>J.T. Realmuto2023</v>
      </c>
      <c r="E1251" t="s">
        <v>1395</v>
      </c>
      <c r="F1251">
        <v>2023</v>
      </c>
      <c r="G1251">
        <v>56</v>
      </c>
      <c r="H1251">
        <v>225</v>
      </c>
      <c r="I1251">
        <v>540</v>
      </c>
      <c r="J1251">
        <v>54</v>
      </c>
      <c r="K1251">
        <v>204</v>
      </c>
      <c r="L1251">
        <v>33</v>
      </c>
      <c r="M1251">
        <v>52</v>
      </c>
      <c r="N1251">
        <v>8</v>
      </c>
      <c r="O1251">
        <v>0</v>
      </c>
      <c r="P1251">
        <v>10</v>
      </c>
      <c r="Q1251">
        <v>29</v>
      </c>
      <c r="R1251">
        <v>6</v>
      </c>
      <c r="S1251">
        <v>2</v>
      </c>
      <c r="T1251">
        <v>14</v>
      </c>
      <c r="U1251">
        <v>62</v>
      </c>
      <c r="V1251">
        <v>0.255</v>
      </c>
      <c r="W1251">
        <v>0.316</v>
      </c>
      <c r="X1251">
        <v>0.441</v>
      </c>
      <c r="Y1251">
        <v>0.75700000000000001</v>
      </c>
      <c r="Z1251">
        <v>90</v>
      </c>
      <c r="AA1251">
        <v>5</v>
      </c>
      <c r="AB1251">
        <v>5</v>
      </c>
      <c r="AC1251">
        <v>0</v>
      </c>
      <c r="AD1251">
        <v>2</v>
      </c>
      <c r="AE1251">
        <v>1</v>
      </c>
      <c r="AF1251">
        <v>3</v>
      </c>
      <c r="AG1251">
        <v>0.313</v>
      </c>
      <c r="AH1251">
        <v>100</v>
      </c>
      <c r="AI1251">
        <v>104</v>
      </c>
      <c r="AJ1251" t="s">
        <v>704</v>
      </c>
    </row>
    <row r="1252" spans="1:36" x14ac:dyDescent="0.45">
      <c r="A1252">
        <v>1252</v>
      </c>
      <c r="C1252" t="s">
        <v>733</v>
      </c>
      <c r="D1252" t="str">
        <f t="shared" si="19"/>
        <v>Josh Reddick2016</v>
      </c>
      <c r="E1252" t="s">
        <v>1395</v>
      </c>
      <c r="F1252">
        <v>2016</v>
      </c>
      <c r="G1252">
        <v>62</v>
      </c>
      <c r="H1252">
        <v>225</v>
      </c>
      <c r="I1252">
        <v>439</v>
      </c>
      <c r="J1252">
        <v>51</v>
      </c>
      <c r="K1252">
        <v>208</v>
      </c>
      <c r="L1252">
        <v>29</v>
      </c>
      <c r="M1252">
        <v>56</v>
      </c>
      <c r="N1252">
        <v>9</v>
      </c>
      <c r="O1252">
        <v>0</v>
      </c>
      <c r="P1252">
        <v>5</v>
      </c>
      <c r="Q1252">
        <v>17</v>
      </c>
      <c r="R1252">
        <v>4</v>
      </c>
      <c r="S1252">
        <v>3</v>
      </c>
      <c r="T1252">
        <v>16</v>
      </c>
      <c r="U1252">
        <v>31</v>
      </c>
      <c r="V1252">
        <v>0.26900000000000002</v>
      </c>
      <c r="W1252">
        <v>0.32100000000000001</v>
      </c>
      <c r="X1252">
        <v>0.38500000000000001</v>
      </c>
      <c r="Y1252">
        <v>0.70599999999999996</v>
      </c>
      <c r="Z1252">
        <v>80</v>
      </c>
      <c r="AA1252">
        <v>2</v>
      </c>
      <c r="AB1252">
        <v>0</v>
      </c>
      <c r="AC1252">
        <v>0</v>
      </c>
      <c r="AD1252">
        <v>0</v>
      </c>
      <c r="AE1252">
        <v>0</v>
      </c>
      <c r="AF1252">
        <v>5</v>
      </c>
      <c r="AG1252">
        <v>0.29699999999999999</v>
      </c>
      <c r="AH1252">
        <v>88</v>
      </c>
      <c r="AI1252">
        <v>93</v>
      </c>
      <c r="AJ1252" t="s">
        <v>734</v>
      </c>
    </row>
    <row r="1253" spans="1:36" x14ac:dyDescent="0.45">
      <c r="A1253">
        <v>1253</v>
      </c>
      <c r="C1253" t="s">
        <v>1009</v>
      </c>
      <c r="D1253" t="str">
        <f t="shared" si="19"/>
        <v>Gary Sánchez2016</v>
      </c>
      <c r="E1253" t="s">
        <v>1395</v>
      </c>
      <c r="F1253">
        <v>2016</v>
      </c>
      <c r="G1253">
        <v>52</v>
      </c>
      <c r="H1253">
        <v>225</v>
      </c>
      <c r="I1253">
        <v>229</v>
      </c>
      <c r="J1253">
        <v>52</v>
      </c>
      <c r="K1253">
        <v>197</v>
      </c>
      <c r="L1253">
        <v>34</v>
      </c>
      <c r="M1253">
        <v>60</v>
      </c>
      <c r="N1253">
        <v>12</v>
      </c>
      <c r="O1253">
        <v>0</v>
      </c>
      <c r="P1253">
        <v>20</v>
      </c>
      <c r="Q1253">
        <v>42</v>
      </c>
      <c r="R1253">
        <v>1</v>
      </c>
      <c r="S1253">
        <v>0</v>
      </c>
      <c r="T1253">
        <v>24</v>
      </c>
      <c r="U1253">
        <v>56</v>
      </c>
      <c r="V1253">
        <v>0.30499999999999999</v>
      </c>
      <c r="W1253">
        <v>0.38200000000000001</v>
      </c>
      <c r="X1253">
        <v>0.67</v>
      </c>
      <c r="Y1253">
        <v>1.052</v>
      </c>
      <c r="Z1253">
        <v>132</v>
      </c>
      <c r="AA1253">
        <v>5</v>
      </c>
      <c r="AB1253">
        <v>2</v>
      </c>
      <c r="AC1253">
        <v>0</v>
      </c>
      <c r="AD1253">
        <v>2</v>
      </c>
      <c r="AE1253">
        <v>2</v>
      </c>
      <c r="AF1253">
        <v>0</v>
      </c>
      <c r="AG1253">
        <v>0.32500000000000001</v>
      </c>
      <c r="AH1253">
        <v>104</v>
      </c>
      <c r="AI1253">
        <v>181</v>
      </c>
      <c r="AJ1253" t="s">
        <v>1010</v>
      </c>
    </row>
    <row r="1254" spans="1:36" x14ac:dyDescent="0.45">
      <c r="A1254">
        <v>1254</v>
      </c>
      <c r="C1254" t="s">
        <v>128</v>
      </c>
      <c r="D1254" t="str">
        <f t="shared" si="19"/>
        <v>Carlos Santana2022</v>
      </c>
      <c r="E1254" t="s">
        <v>1395</v>
      </c>
      <c r="F1254">
        <v>2022</v>
      </c>
      <c r="G1254">
        <v>62</v>
      </c>
      <c r="H1254">
        <v>225</v>
      </c>
      <c r="I1254">
        <v>506</v>
      </c>
      <c r="J1254">
        <v>53</v>
      </c>
      <c r="K1254">
        <v>197</v>
      </c>
      <c r="L1254">
        <v>24</v>
      </c>
      <c r="M1254">
        <v>36</v>
      </c>
      <c r="N1254">
        <v>7</v>
      </c>
      <c r="O1254">
        <v>0</v>
      </c>
      <c r="P1254">
        <v>11</v>
      </c>
      <c r="Q1254">
        <v>31</v>
      </c>
      <c r="R1254">
        <v>0</v>
      </c>
      <c r="S1254">
        <v>0</v>
      </c>
      <c r="T1254">
        <v>25</v>
      </c>
      <c r="U1254">
        <v>47</v>
      </c>
      <c r="V1254">
        <v>0.183</v>
      </c>
      <c r="W1254">
        <v>0.27600000000000002</v>
      </c>
      <c r="X1254">
        <v>0.38600000000000001</v>
      </c>
      <c r="Y1254">
        <v>0.66100000000000003</v>
      </c>
      <c r="Z1254">
        <v>76</v>
      </c>
      <c r="AA1254">
        <v>6</v>
      </c>
      <c r="AB1254">
        <v>1</v>
      </c>
      <c r="AC1254">
        <v>0</v>
      </c>
      <c r="AD1254">
        <v>2</v>
      </c>
      <c r="AE1254">
        <v>0</v>
      </c>
      <c r="AF1254">
        <v>0</v>
      </c>
      <c r="AG1254">
        <v>0.17699999999999999</v>
      </c>
      <c r="AH1254">
        <v>90</v>
      </c>
      <c r="AI1254">
        <v>87</v>
      </c>
      <c r="AJ1254" t="s">
        <v>129</v>
      </c>
    </row>
    <row r="1255" spans="1:36" x14ac:dyDescent="0.45">
      <c r="A1255">
        <v>1255</v>
      </c>
      <c r="C1255" t="s">
        <v>92</v>
      </c>
      <c r="D1255" t="str">
        <f t="shared" si="19"/>
        <v>Giancarlo Stanton2014</v>
      </c>
      <c r="E1255" t="s">
        <v>1395</v>
      </c>
      <c r="F1255">
        <v>2014</v>
      </c>
      <c r="G1255">
        <v>51</v>
      </c>
      <c r="H1255">
        <v>225</v>
      </c>
      <c r="I1255">
        <v>638</v>
      </c>
      <c r="J1255">
        <v>51</v>
      </c>
      <c r="K1255">
        <v>186</v>
      </c>
      <c r="L1255">
        <v>28</v>
      </c>
      <c r="M1255">
        <v>51</v>
      </c>
      <c r="N1255">
        <v>10</v>
      </c>
      <c r="O1255">
        <v>0</v>
      </c>
      <c r="P1255">
        <v>16</v>
      </c>
      <c r="Q1255">
        <v>42</v>
      </c>
      <c r="R1255">
        <v>5</v>
      </c>
      <c r="S1255">
        <v>1</v>
      </c>
      <c r="T1255">
        <v>38</v>
      </c>
      <c r="U1255">
        <v>65</v>
      </c>
      <c r="V1255">
        <v>0.27400000000000002</v>
      </c>
      <c r="W1255">
        <v>0.39600000000000002</v>
      </c>
      <c r="X1255">
        <v>0.58599999999999997</v>
      </c>
      <c r="Y1255">
        <v>0.98199999999999998</v>
      </c>
      <c r="Z1255">
        <v>109</v>
      </c>
      <c r="AA1255">
        <v>8</v>
      </c>
      <c r="AB1255">
        <v>0</v>
      </c>
      <c r="AC1255">
        <v>0</v>
      </c>
      <c r="AD1255">
        <v>1</v>
      </c>
      <c r="AE1255">
        <v>9</v>
      </c>
      <c r="AF1255">
        <v>0</v>
      </c>
      <c r="AG1255">
        <v>0.33</v>
      </c>
      <c r="AH1255">
        <v>106</v>
      </c>
      <c r="AI1255">
        <v>182</v>
      </c>
      <c r="AJ1255" t="s">
        <v>93</v>
      </c>
    </row>
    <row r="1256" spans="1:36" x14ac:dyDescent="0.45">
      <c r="A1256">
        <v>1256</v>
      </c>
      <c r="C1256" t="s">
        <v>569</v>
      </c>
      <c r="D1256" t="str">
        <f t="shared" si="19"/>
        <v>Kolten Wong2022</v>
      </c>
      <c r="E1256" t="s">
        <v>1395</v>
      </c>
      <c r="F1256">
        <v>2022</v>
      </c>
      <c r="G1256">
        <v>64</v>
      </c>
      <c r="H1256">
        <v>225</v>
      </c>
      <c r="I1256">
        <v>497</v>
      </c>
      <c r="J1256">
        <v>52</v>
      </c>
      <c r="K1256">
        <v>192</v>
      </c>
      <c r="L1256">
        <v>30</v>
      </c>
      <c r="M1256">
        <v>54</v>
      </c>
      <c r="N1256">
        <v>13</v>
      </c>
      <c r="O1256">
        <v>0</v>
      </c>
      <c r="P1256">
        <v>9</v>
      </c>
      <c r="Q1256">
        <v>25</v>
      </c>
      <c r="R1256">
        <v>7</v>
      </c>
      <c r="S1256">
        <v>2</v>
      </c>
      <c r="T1256">
        <v>22</v>
      </c>
      <c r="U1256">
        <v>42</v>
      </c>
      <c r="V1256">
        <v>0.28100000000000003</v>
      </c>
      <c r="W1256">
        <v>0.372</v>
      </c>
      <c r="X1256">
        <v>0.49</v>
      </c>
      <c r="Y1256">
        <v>0.86199999999999999</v>
      </c>
      <c r="Z1256">
        <v>94</v>
      </c>
      <c r="AA1256">
        <v>3</v>
      </c>
      <c r="AB1256">
        <v>7</v>
      </c>
      <c r="AC1256">
        <v>2</v>
      </c>
      <c r="AD1256">
        <v>2</v>
      </c>
      <c r="AE1256">
        <v>2</v>
      </c>
      <c r="AF1256">
        <v>0</v>
      </c>
      <c r="AG1256">
        <v>0.315</v>
      </c>
      <c r="AH1256">
        <v>124</v>
      </c>
      <c r="AI1256">
        <v>144</v>
      </c>
      <c r="AJ1256" t="s">
        <v>570</v>
      </c>
    </row>
    <row r="1257" spans="1:36" x14ac:dyDescent="0.45">
      <c r="A1257">
        <v>1257</v>
      </c>
      <c r="C1257" t="s">
        <v>495</v>
      </c>
      <c r="D1257" t="str">
        <f t="shared" si="19"/>
        <v>Luis Arráez2021</v>
      </c>
      <c r="E1257" t="s">
        <v>1395</v>
      </c>
      <c r="F1257">
        <v>2021</v>
      </c>
      <c r="G1257">
        <v>59</v>
      </c>
      <c r="H1257">
        <v>224</v>
      </c>
      <c r="I1257">
        <v>479</v>
      </c>
      <c r="J1257">
        <v>50</v>
      </c>
      <c r="K1257">
        <v>202</v>
      </c>
      <c r="L1257">
        <v>21</v>
      </c>
      <c r="M1257">
        <v>59</v>
      </c>
      <c r="N1257">
        <v>9</v>
      </c>
      <c r="O1257">
        <v>2</v>
      </c>
      <c r="P1257">
        <v>1</v>
      </c>
      <c r="Q1257">
        <v>19</v>
      </c>
      <c r="R1257">
        <v>1</v>
      </c>
      <c r="S1257">
        <v>1</v>
      </c>
      <c r="T1257">
        <v>19</v>
      </c>
      <c r="U1257">
        <v>22</v>
      </c>
      <c r="V1257">
        <v>0.29199999999999998</v>
      </c>
      <c r="W1257">
        <v>0.34799999999999998</v>
      </c>
      <c r="X1257">
        <v>0.371</v>
      </c>
      <c r="Y1257">
        <v>0.72</v>
      </c>
      <c r="Z1257">
        <v>75</v>
      </c>
      <c r="AA1257">
        <v>5</v>
      </c>
      <c r="AB1257">
        <v>0</v>
      </c>
      <c r="AC1257">
        <v>0</v>
      </c>
      <c r="AD1257">
        <v>3</v>
      </c>
      <c r="AE1257">
        <v>1</v>
      </c>
      <c r="AF1257">
        <v>1</v>
      </c>
      <c r="AG1257">
        <v>0.31900000000000001</v>
      </c>
      <c r="AH1257">
        <v>96</v>
      </c>
      <c r="AI1257">
        <v>97</v>
      </c>
      <c r="AJ1257" t="s">
        <v>496</v>
      </c>
    </row>
    <row r="1258" spans="1:36" x14ac:dyDescent="0.45">
      <c r="A1258">
        <v>1258</v>
      </c>
      <c r="C1258" t="s">
        <v>336</v>
      </c>
      <c r="D1258" t="str">
        <f t="shared" si="19"/>
        <v>Billy Butler2014</v>
      </c>
      <c r="E1258" t="s">
        <v>1395</v>
      </c>
      <c r="F1258">
        <v>2014</v>
      </c>
      <c r="G1258">
        <v>58</v>
      </c>
      <c r="H1258">
        <v>224</v>
      </c>
      <c r="I1258">
        <v>603</v>
      </c>
      <c r="J1258">
        <v>55</v>
      </c>
      <c r="K1258">
        <v>208</v>
      </c>
      <c r="L1258">
        <v>22</v>
      </c>
      <c r="M1258">
        <v>56</v>
      </c>
      <c r="N1258">
        <v>13</v>
      </c>
      <c r="O1258">
        <v>0</v>
      </c>
      <c r="P1258">
        <v>6</v>
      </c>
      <c r="Q1258">
        <v>30</v>
      </c>
      <c r="R1258">
        <v>0</v>
      </c>
      <c r="S1258">
        <v>0</v>
      </c>
      <c r="T1258">
        <v>12</v>
      </c>
      <c r="U1258">
        <v>29</v>
      </c>
      <c r="V1258">
        <v>0.26900000000000002</v>
      </c>
      <c r="W1258">
        <v>0.32100000000000001</v>
      </c>
      <c r="X1258">
        <v>0.41799999999999998</v>
      </c>
      <c r="Y1258">
        <v>0.74</v>
      </c>
      <c r="Z1258">
        <v>87</v>
      </c>
      <c r="AA1258">
        <v>8</v>
      </c>
      <c r="AB1258">
        <v>4</v>
      </c>
      <c r="AC1258">
        <v>0</v>
      </c>
      <c r="AD1258">
        <v>0</v>
      </c>
      <c r="AE1258">
        <v>0</v>
      </c>
      <c r="AF1258">
        <v>1</v>
      </c>
      <c r="AG1258">
        <v>0.28899999999999998</v>
      </c>
      <c r="AH1258">
        <v>110</v>
      </c>
      <c r="AI1258">
        <v>113</v>
      </c>
      <c r="AJ1258" t="s">
        <v>337</v>
      </c>
    </row>
    <row r="1259" spans="1:36" x14ac:dyDescent="0.45">
      <c r="A1259">
        <v>1259</v>
      </c>
      <c r="C1259" t="s">
        <v>276</v>
      </c>
      <c r="D1259" t="str">
        <f t="shared" si="19"/>
        <v>Asdrúbal Cabrera2016</v>
      </c>
      <c r="E1259" t="s">
        <v>1395</v>
      </c>
      <c r="F1259">
        <v>2016</v>
      </c>
      <c r="G1259">
        <v>56</v>
      </c>
      <c r="H1259">
        <v>224</v>
      </c>
      <c r="I1259">
        <v>568</v>
      </c>
      <c r="J1259">
        <v>52</v>
      </c>
      <c r="K1259">
        <v>204</v>
      </c>
      <c r="L1259">
        <v>28</v>
      </c>
      <c r="M1259">
        <v>63</v>
      </c>
      <c r="N1259">
        <v>14</v>
      </c>
      <c r="O1259">
        <v>1</v>
      </c>
      <c r="P1259">
        <v>11</v>
      </c>
      <c r="Q1259">
        <v>33</v>
      </c>
      <c r="R1259">
        <v>4</v>
      </c>
      <c r="S1259">
        <v>0</v>
      </c>
      <c r="T1259">
        <v>17</v>
      </c>
      <c r="U1259">
        <v>37</v>
      </c>
      <c r="V1259">
        <v>0.309</v>
      </c>
      <c r="W1259">
        <v>0.36199999999999999</v>
      </c>
      <c r="X1259">
        <v>0.54900000000000004</v>
      </c>
      <c r="Y1259">
        <v>0.91100000000000003</v>
      </c>
      <c r="Z1259">
        <v>112</v>
      </c>
      <c r="AA1259">
        <v>5</v>
      </c>
      <c r="AB1259">
        <v>1</v>
      </c>
      <c r="AC1259">
        <v>0</v>
      </c>
      <c r="AD1259">
        <v>2</v>
      </c>
      <c r="AE1259">
        <v>0</v>
      </c>
      <c r="AF1259">
        <v>1</v>
      </c>
      <c r="AG1259">
        <v>0.32900000000000001</v>
      </c>
      <c r="AH1259">
        <v>124</v>
      </c>
      <c r="AI1259">
        <v>145</v>
      </c>
      <c r="AJ1259" t="s">
        <v>277</v>
      </c>
    </row>
    <row r="1260" spans="1:36" x14ac:dyDescent="0.45">
      <c r="A1260">
        <v>1260</v>
      </c>
      <c r="C1260" t="s">
        <v>364</v>
      </c>
      <c r="D1260" t="str">
        <f t="shared" si="19"/>
        <v>Lorenzo Cain2014</v>
      </c>
      <c r="E1260" t="s">
        <v>1395</v>
      </c>
      <c r="F1260">
        <v>2014</v>
      </c>
      <c r="G1260">
        <v>63</v>
      </c>
      <c r="H1260">
        <v>224</v>
      </c>
      <c r="I1260">
        <v>502</v>
      </c>
      <c r="J1260">
        <v>55</v>
      </c>
      <c r="K1260">
        <v>210</v>
      </c>
      <c r="L1260">
        <v>27</v>
      </c>
      <c r="M1260">
        <v>62</v>
      </c>
      <c r="N1260">
        <v>13</v>
      </c>
      <c r="O1260">
        <v>1</v>
      </c>
      <c r="P1260">
        <v>2</v>
      </c>
      <c r="Q1260">
        <v>16</v>
      </c>
      <c r="R1260">
        <v>16</v>
      </c>
      <c r="S1260">
        <v>2</v>
      </c>
      <c r="T1260">
        <v>12</v>
      </c>
      <c r="U1260">
        <v>51</v>
      </c>
      <c r="V1260">
        <v>0.29499999999999998</v>
      </c>
      <c r="W1260">
        <v>0.33500000000000002</v>
      </c>
      <c r="X1260">
        <v>0.39500000000000002</v>
      </c>
      <c r="Y1260">
        <v>0.73</v>
      </c>
      <c r="Z1260">
        <v>83</v>
      </c>
      <c r="AA1260">
        <v>2</v>
      </c>
      <c r="AB1260">
        <v>1</v>
      </c>
      <c r="AC1260">
        <v>0</v>
      </c>
      <c r="AD1260">
        <v>1</v>
      </c>
      <c r="AE1260">
        <v>0</v>
      </c>
      <c r="AF1260">
        <v>1</v>
      </c>
      <c r="AG1260">
        <v>0.38</v>
      </c>
      <c r="AH1260">
        <v>95</v>
      </c>
      <c r="AI1260">
        <v>112</v>
      </c>
      <c r="AJ1260" t="s">
        <v>365</v>
      </c>
    </row>
    <row r="1261" spans="1:36" x14ac:dyDescent="0.45">
      <c r="A1261">
        <v>1261</v>
      </c>
      <c r="C1261" t="s">
        <v>1023</v>
      </c>
      <c r="D1261" t="str">
        <f t="shared" si="19"/>
        <v>Jazz Chisholm Jr.2021</v>
      </c>
      <c r="E1261" t="s">
        <v>1395</v>
      </c>
      <c r="F1261">
        <v>2021</v>
      </c>
      <c r="G1261">
        <v>57</v>
      </c>
      <c r="H1261">
        <v>224</v>
      </c>
      <c r="I1261">
        <v>507</v>
      </c>
      <c r="J1261">
        <v>53</v>
      </c>
      <c r="K1261">
        <v>206</v>
      </c>
      <c r="L1261">
        <v>34</v>
      </c>
      <c r="M1261">
        <v>47</v>
      </c>
      <c r="N1261">
        <v>9</v>
      </c>
      <c r="O1261">
        <v>1</v>
      </c>
      <c r="P1261">
        <v>7</v>
      </c>
      <c r="Q1261">
        <v>18</v>
      </c>
      <c r="R1261">
        <v>10</v>
      </c>
      <c r="S1261">
        <v>3</v>
      </c>
      <c r="T1261">
        <v>14</v>
      </c>
      <c r="U1261">
        <v>55</v>
      </c>
      <c r="V1261">
        <v>0.22800000000000001</v>
      </c>
      <c r="W1261">
        <v>0.27800000000000002</v>
      </c>
      <c r="X1261">
        <v>0.38400000000000001</v>
      </c>
      <c r="Y1261">
        <v>0.66200000000000003</v>
      </c>
      <c r="Z1261">
        <v>79</v>
      </c>
      <c r="AA1261">
        <v>2</v>
      </c>
      <c r="AB1261">
        <v>1</v>
      </c>
      <c r="AC1261">
        <v>1</v>
      </c>
      <c r="AD1261">
        <v>2</v>
      </c>
      <c r="AE1261">
        <v>0</v>
      </c>
      <c r="AF1261">
        <v>5</v>
      </c>
      <c r="AG1261">
        <v>0.27400000000000002</v>
      </c>
      <c r="AH1261">
        <v>82</v>
      </c>
      <c r="AI1261">
        <v>78</v>
      </c>
      <c r="AJ1261" t="s">
        <v>1024</v>
      </c>
    </row>
    <row r="1262" spans="1:36" x14ac:dyDescent="0.45">
      <c r="A1262">
        <v>1262</v>
      </c>
      <c r="C1262" t="s">
        <v>266</v>
      </c>
      <c r="D1262" t="str">
        <f t="shared" si="19"/>
        <v>Scooter Gennett2015</v>
      </c>
      <c r="E1262" t="s">
        <v>1395</v>
      </c>
      <c r="F1262">
        <v>2015</v>
      </c>
      <c r="G1262">
        <v>65</v>
      </c>
      <c r="H1262">
        <v>224</v>
      </c>
      <c r="I1262">
        <v>391</v>
      </c>
      <c r="J1262">
        <v>51</v>
      </c>
      <c r="K1262">
        <v>216</v>
      </c>
      <c r="L1262">
        <v>28</v>
      </c>
      <c r="M1262">
        <v>61</v>
      </c>
      <c r="N1262">
        <v>11</v>
      </c>
      <c r="O1262">
        <v>2</v>
      </c>
      <c r="P1262">
        <v>2</v>
      </c>
      <c r="Q1262">
        <v>13</v>
      </c>
      <c r="R1262">
        <v>1</v>
      </c>
      <c r="S1262">
        <v>2</v>
      </c>
      <c r="T1262">
        <v>6</v>
      </c>
      <c r="U1262">
        <v>35</v>
      </c>
      <c r="V1262">
        <v>0.28199999999999997</v>
      </c>
      <c r="W1262">
        <v>0.308</v>
      </c>
      <c r="X1262">
        <v>0.38</v>
      </c>
      <c r="Y1262">
        <v>0.68799999999999994</v>
      </c>
      <c r="Z1262">
        <v>82</v>
      </c>
      <c r="AA1262">
        <v>4</v>
      </c>
      <c r="AB1262">
        <v>2</v>
      </c>
      <c r="AC1262">
        <v>0</v>
      </c>
      <c r="AD1262">
        <v>0</v>
      </c>
      <c r="AE1262">
        <v>1</v>
      </c>
      <c r="AF1262">
        <v>3</v>
      </c>
      <c r="AG1262">
        <v>0.33</v>
      </c>
      <c r="AH1262">
        <v>105</v>
      </c>
      <c r="AI1262">
        <v>88</v>
      </c>
      <c r="AJ1262" t="s">
        <v>267</v>
      </c>
    </row>
    <row r="1263" spans="1:36" x14ac:dyDescent="0.45">
      <c r="A1263">
        <v>1263</v>
      </c>
      <c r="C1263" t="s">
        <v>501</v>
      </c>
      <c r="D1263" t="str">
        <f t="shared" si="19"/>
        <v>Carlos González2018</v>
      </c>
      <c r="E1263" t="s">
        <v>1395</v>
      </c>
      <c r="F1263">
        <v>2018</v>
      </c>
      <c r="G1263">
        <v>56</v>
      </c>
      <c r="H1263">
        <v>224</v>
      </c>
      <c r="I1263">
        <v>504</v>
      </c>
      <c r="J1263">
        <v>52</v>
      </c>
      <c r="K1263">
        <v>206</v>
      </c>
      <c r="L1263">
        <v>27</v>
      </c>
      <c r="M1263">
        <v>56</v>
      </c>
      <c r="N1263">
        <v>18</v>
      </c>
      <c r="O1263">
        <v>2</v>
      </c>
      <c r="P1263">
        <v>5</v>
      </c>
      <c r="Q1263">
        <v>23</v>
      </c>
      <c r="R1263">
        <v>1</v>
      </c>
      <c r="S1263">
        <v>1</v>
      </c>
      <c r="T1263">
        <v>17</v>
      </c>
      <c r="U1263">
        <v>50</v>
      </c>
      <c r="V1263">
        <v>0.27200000000000002</v>
      </c>
      <c r="W1263">
        <v>0.32600000000000001</v>
      </c>
      <c r="X1263">
        <v>0.45200000000000001</v>
      </c>
      <c r="Y1263">
        <v>0.77700000000000002</v>
      </c>
      <c r="Z1263">
        <v>93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4</v>
      </c>
      <c r="AG1263">
        <v>0.33600000000000002</v>
      </c>
      <c r="AH1263">
        <v>96</v>
      </c>
      <c r="AI1263">
        <v>112</v>
      </c>
      <c r="AJ1263" t="s">
        <v>502</v>
      </c>
    </row>
    <row r="1264" spans="1:36" x14ac:dyDescent="0.45">
      <c r="A1264">
        <v>1264</v>
      </c>
      <c r="C1264" t="s">
        <v>401</v>
      </c>
      <c r="D1264" t="str">
        <f t="shared" si="19"/>
        <v>Billy Hamilton2018</v>
      </c>
      <c r="E1264" t="s">
        <v>1395</v>
      </c>
      <c r="F1264">
        <v>2018</v>
      </c>
      <c r="G1264">
        <v>61</v>
      </c>
      <c r="H1264">
        <v>224</v>
      </c>
      <c r="I1264">
        <v>556</v>
      </c>
      <c r="J1264">
        <v>57</v>
      </c>
      <c r="K1264">
        <v>208</v>
      </c>
      <c r="L1264">
        <v>21</v>
      </c>
      <c r="M1264">
        <v>51</v>
      </c>
      <c r="N1264">
        <v>9</v>
      </c>
      <c r="O1264">
        <v>4</v>
      </c>
      <c r="P1264">
        <v>1</v>
      </c>
      <c r="Q1264">
        <v>10</v>
      </c>
      <c r="R1264">
        <v>12</v>
      </c>
      <c r="S1264">
        <v>6</v>
      </c>
      <c r="T1264">
        <v>12</v>
      </c>
      <c r="U1264">
        <v>47</v>
      </c>
      <c r="V1264">
        <v>0.245</v>
      </c>
      <c r="W1264">
        <v>0.28299999999999997</v>
      </c>
      <c r="X1264">
        <v>0.34100000000000003</v>
      </c>
      <c r="Y1264">
        <v>0.624</v>
      </c>
      <c r="Z1264">
        <v>71</v>
      </c>
      <c r="AA1264">
        <v>0</v>
      </c>
      <c r="AB1264">
        <v>0</v>
      </c>
      <c r="AC1264">
        <v>1</v>
      </c>
      <c r="AD1264">
        <v>3</v>
      </c>
      <c r="AE1264">
        <v>0</v>
      </c>
      <c r="AF1264">
        <v>0</v>
      </c>
      <c r="AG1264">
        <v>0.307</v>
      </c>
      <c r="AH1264">
        <v>99</v>
      </c>
      <c r="AI1264">
        <v>72</v>
      </c>
      <c r="AJ1264" t="s">
        <v>402</v>
      </c>
    </row>
    <row r="1265" spans="1:36" x14ac:dyDescent="0.45">
      <c r="A1265">
        <v>1265</v>
      </c>
      <c r="C1265" t="s">
        <v>310</v>
      </c>
      <c r="D1265" t="str">
        <f t="shared" si="19"/>
        <v>Ketel Marte2018</v>
      </c>
      <c r="E1265" t="s">
        <v>1395</v>
      </c>
      <c r="F1265">
        <v>2018</v>
      </c>
      <c r="G1265">
        <v>61</v>
      </c>
      <c r="H1265">
        <v>224</v>
      </c>
      <c r="I1265">
        <v>580</v>
      </c>
      <c r="J1265">
        <v>51</v>
      </c>
      <c r="K1265">
        <v>196</v>
      </c>
      <c r="L1265">
        <v>25</v>
      </c>
      <c r="M1265">
        <v>58</v>
      </c>
      <c r="N1265">
        <v>10</v>
      </c>
      <c r="O1265">
        <v>4</v>
      </c>
      <c r="P1265">
        <v>5</v>
      </c>
      <c r="Q1265">
        <v>24</v>
      </c>
      <c r="R1265">
        <v>4</v>
      </c>
      <c r="S1265">
        <v>1</v>
      </c>
      <c r="T1265">
        <v>24</v>
      </c>
      <c r="U1265">
        <v>33</v>
      </c>
      <c r="V1265">
        <v>0.29599999999999999</v>
      </c>
      <c r="W1265">
        <v>0.377</v>
      </c>
      <c r="X1265">
        <v>0.46400000000000002</v>
      </c>
      <c r="Y1265">
        <v>0.84099999999999997</v>
      </c>
      <c r="Z1265">
        <v>91</v>
      </c>
      <c r="AA1265">
        <v>6</v>
      </c>
      <c r="AB1265">
        <v>2</v>
      </c>
      <c r="AC1265">
        <v>1</v>
      </c>
      <c r="AD1265">
        <v>1</v>
      </c>
      <c r="AE1265">
        <v>1</v>
      </c>
      <c r="AF1265">
        <v>1</v>
      </c>
      <c r="AG1265">
        <v>0.33300000000000002</v>
      </c>
      <c r="AH1265">
        <v>120</v>
      </c>
      <c r="AI1265">
        <v>131</v>
      </c>
      <c r="AJ1265" t="s">
        <v>311</v>
      </c>
    </row>
    <row r="1266" spans="1:36" x14ac:dyDescent="0.45">
      <c r="A1266">
        <v>1266</v>
      </c>
      <c r="C1266" t="s">
        <v>855</v>
      </c>
      <c r="D1266" t="str">
        <f t="shared" si="19"/>
        <v>Brad Miller2017</v>
      </c>
      <c r="E1266" t="s">
        <v>1395</v>
      </c>
      <c r="F1266">
        <v>2017</v>
      </c>
      <c r="G1266">
        <v>65</v>
      </c>
      <c r="H1266">
        <v>224</v>
      </c>
      <c r="I1266">
        <v>407</v>
      </c>
      <c r="J1266">
        <v>56</v>
      </c>
      <c r="K1266">
        <v>190</v>
      </c>
      <c r="L1266">
        <v>21</v>
      </c>
      <c r="M1266">
        <v>37</v>
      </c>
      <c r="N1266">
        <v>9</v>
      </c>
      <c r="O1266">
        <v>0</v>
      </c>
      <c r="P1266">
        <v>6</v>
      </c>
      <c r="Q1266">
        <v>23</v>
      </c>
      <c r="R1266">
        <v>1</v>
      </c>
      <c r="S1266">
        <v>2</v>
      </c>
      <c r="T1266">
        <v>29</v>
      </c>
      <c r="U1266">
        <v>62</v>
      </c>
      <c r="V1266">
        <v>0.19500000000000001</v>
      </c>
      <c r="W1266">
        <v>0.30399999999999999</v>
      </c>
      <c r="X1266">
        <v>0.33700000000000002</v>
      </c>
      <c r="Y1266">
        <v>0.64</v>
      </c>
      <c r="Z1266">
        <v>64</v>
      </c>
      <c r="AA1266">
        <v>1</v>
      </c>
      <c r="AB1266">
        <v>2</v>
      </c>
      <c r="AC1266">
        <v>0</v>
      </c>
      <c r="AD1266">
        <v>3</v>
      </c>
      <c r="AE1266">
        <v>1</v>
      </c>
      <c r="AF1266">
        <v>1</v>
      </c>
      <c r="AG1266">
        <v>0.248</v>
      </c>
      <c r="AH1266">
        <v>93</v>
      </c>
      <c r="AI1266">
        <v>73</v>
      </c>
      <c r="AJ1266" t="s">
        <v>856</v>
      </c>
    </row>
    <row r="1267" spans="1:36" x14ac:dyDescent="0.45">
      <c r="A1267">
        <v>1267</v>
      </c>
      <c r="C1267" t="s">
        <v>86</v>
      </c>
      <c r="D1267" t="str">
        <f t="shared" si="19"/>
        <v>Daniel Murphy2014</v>
      </c>
      <c r="E1267" t="s">
        <v>1395</v>
      </c>
      <c r="F1267">
        <v>2014</v>
      </c>
      <c r="G1267">
        <v>51</v>
      </c>
      <c r="H1267">
        <v>224</v>
      </c>
      <c r="I1267">
        <v>642</v>
      </c>
      <c r="J1267">
        <v>51</v>
      </c>
      <c r="K1267">
        <v>211</v>
      </c>
      <c r="L1267">
        <v>23</v>
      </c>
      <c r="M1267">
        <v>59</v>
      </c>
      <c r="N1267">
        <v>14</v>
      </c>
      <c r="O1267">
        <v>1</v>
      </c>
      <c r="P1267">
        <v>2</v>
      </c>
      <c r="Q1267">
        <v>20</v>
      </c>
      <c r="R1267">
        <v>2</v>
      </c>
      <c r="S1267">
        <v>1</v>
      </c>
      <c r="T1267">
        <v>9</v>
      </c>
      <c r="U1267">
        <v>33</v>
      </c>
      <c r="V1267">
        <v>0.28000000000000003</v>
      </c>
      <c r="W1267">
        <v>0.313</v>
      </c>
      <c r="X1267">
        <v>0.38400000000000001</v>
      </c>
      <c r="Y1267">
        <v>0.69599999999999995</v>
      </c>
      <c r="Z1267">
        <v>81</v>
      </c>
      <c r="AA1267">
        <v>4</v>
      </c>
      <c r="AB1267">
        <v>2</v>
      </c>
      <c r="AC1267">
        <v>0</v>
      </c>
      <c r="AD1267">
        <v>2</v>
      </c>
      <c r="AE1267">
        <v>1</v>
      </c>
      <c r="AF1267">
        <v>1</v>
      </c>
      <c r="AG1267">
        <v>0.32</v>
      </c>
      <c r="AH1267">
        <v>90</v>
      </c>
      <c r="AI1267">
        <v>102</v>
      </c>
      <c r="AJ1267" t="s">
        <v>87</v>
      </c>
    </row>
    <row r="1268" spans="1:36" x14ac:dyDescent="0.45">
      <c r="A1268">
        <v>1268</v>
      </c>
      <c r="C1268" t="s">
        <v>152</v>
      </c>
      <c r="D1268" t="str">
        <f t="shared" si="19"/>
        <v>Brandon Nimmo2018</v>
      </c>
      <c r="E1268" t="s">
        <v>1395</v>
      </c>
      <c r="F1268">
        <v>2018</v>
      </c>
      <c r="G1268">
        <v>55</v>
      </c>
      <c r="H1268">
        <v>224</v>
      </c>
      <c r="I1268">
        <v>535</v>
      </c>
      <c r="J1268">
        <v>52</v>
      </c>
      <c r="K1268">
        <v>172</v>
      </c>
      <c r="L1268">
        <v>29</v>
      </c>
      <c r="M1268">
        <v>48</v>
      </c>
      <c r="N1268">
        <v>17</v>
      </c>
      <c r="O1268">
        <v>2</v>
      </c>
      <c r="P1268">
        <v>4</v>
      </c>
      <c r="Q1268">
        <v>17</v>
      </c>
      <c r="R1268">
        <v>2</v>
      </c>
      <c r="S1268">
        <v>2</v>
      </c>
      <c r="T1268">
        <v>43</v>
      </c>
      <c r="U1268">
        <v>50</v>
      </c>
      <c r="V1268">
        <v>0.27900000000000003</v>
      </c>
      <c r="W1268">
        <v>0.44600000000000001</v>
      </c>
      <c r="X1268">
        <v>0.47099999999999997</v>
      </c>
      <c r="Y1268">
        <v>0.91700000000000004</v>
      </c>
      <c r="Z1268">
        <v>81</v>
      </c>
      <c r="AA1268">
        <v>5</v>
      </c>
      <c r="AB1268">
        <v>9</v>
      </c>
      <c r="AC1268">
        <v>0</v>
      </c>
      <c r="AD1268">
        <v>0</v>
      </c>
      <c r="AE1268">
        <v>1</v>
      </c>
      <c r="AF1268">
        <v>1</v>
      </c>
      <c r="AG1268">
        <v>0.373</v>
      </c>
      <c r="AH1268">
        <v>108</v>
      </c>
      <c r="AI1268">
        <v>155</v>
      </c>
      <c r="AJ1268" t="s">
        <v>153</v>
      </c>
    </row>
    <row r="1269" spans="1:36" x14ac:dyDescent="0.45">
      <c r="A1269">
        <v>1269</v>
      </c>
      <c r="C1269" t="s">
        <v>719</v>
      </c>
      <c r="D1269" t="str">
        <f t="shared" si="19"/>
        <v>Eduardo Núñez2017</v>
      </c>
      <c r="E1269" t="s">
        <v>1395</v>
      </c>
      <c r="F1269">
        <v>2017</v>
      </c>
      <c r="G1269">
        <v>50</v>
      </c>
      <c r="H1269">
        <v>224</v>
      </c>
      <c r="I1269">
        <v>491</v>
      </c>
      <c r="J1269">
        <v>49</v>
      </c>
      <c r="K1269">
        <v>213</v>
      </c>
      <c r="L1269">
        <v>27</v>
      </c>
      <c r="M1269">
        <v>70</v>
      </c>
      <c r="N1269">
        <v>16</v>
      </c>
      <c r="O1269">
        <v>0</v>
      </c>
      <c r="P1269">
        <v>8</v>
      </c>
      <c r="Q1269">
        <v>33</v>
      </c>
      <c r="R1269">
        <v>7</v>
      </c>
      <c r="S1269">
        <v>4</v>
      </c>
      <c r="T1269">
        <v>8</v>
      </c>
      <c r="U1269">
        <v>31</v>
      </c>
      <c r="V1269">
        <v>0.32900000000000001</v>
      </c>
      <c r="W1269">
        <v>0.36199999999999999</v>
      </c>
      <c r="X1269">
        <v>0.51600000000000001</v>
      </c>
      <c r="Y1269">
        <v>0.878</v>
      </c>
      <c r="Z1269">
        <v>110</v>
      </c>
      <c r="AA1269">
        <v>5</v>
      </c>
      <c r="AB1269">
        <v>3</v>
      </c>
      <c r="AC1269">
        <v>0</v>
      </c>
      <c r="AD1269">
        <v>0</v>
      </c>
      <c r="AE1269">
        <v>0</v>
      </c>
      <c r="AF1269">
        <v>4</v>
      </c>
      <c r="AG1269">
        <v>0.35599999999999998</v>
      </c>
      <c r="AH1269">
        <v>118</v>
      </c>
      <c r="AI1269">
        <v>133</v>
      </c>
      <c r="AJ1269" t="s">
        <v>720</v>
      </c>
    </row>
    <row r="1270" spans="1:36" x14ac:dyDescent="0.45">
      <c r="A1270">
        <v>1270</v>
      </c>
      <c r="C1270" t="s">
        <v>178</v>
      </c>
      <c r="D1270" t="str">
        <f t="shared" si="19"/>
        <v>Jimmy Rollins2015</v>
      </c>
      <c r="E1270" t="s">
        <v>1395</v>
      </c>
      <c r="F1270">
        <v>2015</v>
      </c>
      <c r="G1270">
        <v>58</v>
      </c>
      <c r="H1270">
        <v>224</v>
      </c>
      <c r="I1270">
        <v>563</v>
      </c>
      <c r="J1270">
        <v>49</v>
      </c>
      <c r="K1270">
        <v>203</v>
      </c>
      <c r="L1270">
        <v>32</v>
      </c>
      <c r="M1270">
        <v>49</v>
      </c>
      <c r="N1270">
        <v>11</v>
      </c>
      <c r="O1270">
        <v>2</v>
      </c>
      <c r="P1270">
        <v>5</v>
      </c>
      <c r="Q1270">
        <v>12</v>
      </c>
      <c r="R1270">
        <v>5</v>
      </c>
      <c r="S1270">
        <v>1</v>
      </c>
      <c r="T1270">
        <v>21</v>
      </c>
      <c r="U1270">
        <v>36</v>
      </c>
      <c r="V1270">
        <v>0.24099999999999999</v>
      </c>
      <c r="W1270">
        <v>0.313</v>
      </c>
      <c r="X1270">
        <v>0.38900000000000001</v>
      </c>
      <c r="Y1270">
        <v>0.70199999999999996</v>
      </c>
      <c r="Z1270">
        <v>79</v>
      </c>
      <c r="AA1270">
        <v>3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0.27200000000000002</v>
      </c>
      <c r="AH1270">
        <v>119</v>
      </c>
      <c r="AI1270">
        <v>92</v>
      </c>
      <c r="AJ1270" t="s">
        <v>179</v>
      </c>
    </row>
    <row r="1271" spans="1:36" x14ac:dyDescent="0.45">
      <c r="A1271">
        <v>1271</v>
      </c>
      <c r="C1271" t="s">
        <v>947</v>
      </c>
      <c r="D1271" t="str">
        <f t="shared" si="19"/>
        <v>Brent Rooker2023</v>
      </c>
      <c r="E1271" t="s">
        <v>1395</v>
      </c>
      <c r="F1271">
        <v>2023</v>
      </c>
      <c r="G1271">
        <v>59</v>
      </c>
      <c r="H1271">
        <v>224</v>
      </c>
      <c r="I1271">
        <v>526</v>
      </c>
      <c r="J1271">
        <v>53</v>
      </c>
      <c r="K1271">
        <v>203</v>
      </c>
      <c r="L1271">
        <v>29</v>
      </c>
      <c r="M1271">
        <v>50</v>
      </c>
      <c r="N1271">
        <v>8</v>
      </c>
      <c r="O1271">
        <v>0</v>
      </c>
      <c r="P1271">
        <v>14</v>
      </c>
      <c r="Q1271">
        <v>25</v>
      </c>
      <c r="R1271">
        <v>2</v>
      </c>
      <c r="S1271">
        <v>0</v>
      </c>
      <c r="T1271">
        <v>16</v>
      </c>
      <c r="U1271">
        <v>80</v>
      </c>
      <c r="V1271">
        <v>0.246</v>
      </c>
      <c r="W1271">
        <v>0.313</v>
      </c>
      <c r="X1271">
        <v>0.49299999999999999</v>
      </c>
      <c r="Y1271">
        <v>0.80500000000000005</v>
      </c>
      <c r="Z1271">
        <v>100</v>
      </c>
      <c r="AA1271">
        <v>3</v>
      </c>
      <c r="AB1271">
        <v>4</v>
      </c>
      <c r="AC1271">
        <v>0</v>
      </c>
      <c r="AD1271">
        <v>1</v>
      </c>
      <c r="AE1271">
        <v>0</v>
      </c>
      <c r="AF1271">
        <v>2</v>
      </c>
      <c r="AG1271">
        <v>0.32700000000000001</v>
      </c>
      <c r="AH1271">
        <v>96</v>
      </c>
      <c r="AI1271">
        <v>115</v>
      </c>
      <c r="AJ1271" t="s">
        <v>948</v>
      </c>
    </row>
    <row r="1272" spans="1:36" x14ac:dyDescent="0.45">
      <c r="A1272">
        <v>1272</v>
      </c>
      <c r="C1272" t="s">
        <v>979</v>
      </c>
      <c r="D1272" t="str">
        <f t="shared" si="19"/>
        <v>Joey Wendle2021</v>
      </c>
      <c r="E1272" t="s">
        <v>1395</v>
      </c>
      <c r="F1272">
        <v>2021</v>
      </c>
      <c r="G1272">
        <v>60</v>
      </c>
      <c r="H1272">
        <v>224</v>
      </c>
      <c r="I1272">
        <v>501</v>
      </c>
      <c r="J1272">
        <v>51</v>
      </c>
      <c r="K1272">
        <v>209</v>
      </c>
      <c r="L1272">
        <v>28</v>
      </c>
      <c r="M1272">
        <v>53</v>
      </c>
      <c r="N1272">
        <v>10</v>
      </c>
      <c r="O1272">
        <v>3</v>
      </c>
      <c r="P1272">
        <v>4</v>
      </c>
      <c r="Q1272">
        <v>21</v>
      </c>
      <c r="R1272">
        <v>2</v>
      </c>
      <c r="S1272">
        <v>1</v>
      </c>
      <c r="T1272">
        <v>11</v>
      </c>
      <c r="U1272">
        <v>51</v>
      </c>
      <c r="V1272">
        <v>0.254</v>
      </c>
      <c r="W1272">
        <v>0.29899999999999999</v>
      </c>
      <c r="X1272">
        <v>0.38800000000000001</v>
      </c>
      <c r="Y1272">
        <v>0.68700000000000006</v>
      </c>
      <c r="Z1272">
        <v>81</v>
      </c>
      <c r="AA1272">
        <v>4</v>
      </c>
      <c r="AB1272">
        <v>3</v>
      </c>
      <c r="AC1272">
        <v>0</v>
      </c>
      <c r="AD1272">
        <v>1</v>
      </c>
      <c r="AE1272">
        <v>1</v>
      </c>
      <c r="AF1272">
        <v>3</v>
      </c>
      <c r="AG1272">
        <v>0.316</v>
      </c>
      <c r="AH1272">
        <v>86</v>
      </c>
      <c r="AI1272">
        <v>86</v>
      </c>
      <c r="AJ1272" t="s">
        <v>980</v>
      </c>
    </row>
    <row r="1273" spans="1:36" x14ac:dyDescent="0.45">
      <c r="A1273">
        <v>1273</v>
      </c>
      <c r="C1273" t="s">
        <v>707</v>
      </c>
      <c r="D1273" t="str">
        <f t="shared" si="19"/>
        <v>Yonder Alonso2017</v>
      </c>
      <c r="E1273" t="s">
        <v>1395</v>
      </c>
      <c r="F1273">
        <v>2017</v>
      </c>
      <c r="G1273">
        <v>63</v>
      </c>
      <c r="H1273">
        <v>223</v>
      </c>
      <c r="I1273">
        <v>521</v>
      </c>
      <c r="J1273">
        <v>51</v>
      </c>
      <c r="K1273">
        <v>193</v>
      </c>
      <c r="L1273">
        <v>26</v>
      </c>
      <c r="M1273">
        <v>49</v>
      </c>
      <c r="N1273">
        <v>8</v>
      </c>
      <c r="O1273">
        <v>0</v>
      </c>
      <c r="P1273">
        <v>8</v>
      </c>
      <c r="Q1273">
        <v>24</v>
      </c>
      <c r="R1273">
        <v>1</v>
      </c>
      <c r="S1273">
        <v>0</v>
      </c>
      <c r="T1273">
        <v>29</v>
      </c>
      <c r="U1273">
        <v>49</v>
      </c>
      <c r="V1273">
        <v>0.254</v>
      </c>
      <c r="W1273">
        <v>0.35399999999999998</v>
      </c>
      <c r="X1273">
        <v>0.42</v>
      </c>
      <c r="Y1273">
        <v>0.77400000000000002</v>
      </c>
      <c r="Z1273">
        <v>81</v>
      </c>
      <c r="AA1273">
        <v>6</v>
      </c>
      <c r="AB1273">
        <v>1</v>
      </c>
      <c r="AC1273">
        <v>0</v>
      </c>
      <c r="AD1273">
        <v>0</v>
      </c>
      <c r="AE1273">
        <v>1</v>
      </c>
      <c r="AF1273">
        <v>1</v>
      </c>
      <c r="AG1273">
        <v>0.30199999999999999</v>
      </c>
      <c r="AH1273">
        <v>81</v>
      </c>
      <c r="AI1273">
        <v>108</v>
      </c>
      <c r="AJ1273" t="s">
        <v>708</v>
      </c>
    </row>
    <row r="1274" spans="1:36" x14ac:dyDescent="0.45">
      <c r="A1274">
        <v>1274</v>
      </c>
      <c r="C1274" t="s">
        <v>210</v>
      </c>
      <c r="D1274" t="str">
        <f t="shared" si="19"/>
        <v>Nolan Arenado2014</v>
      </c>
      <c r="E1274" t="s">
        <v>1395</v>
      </c>
      <c r="F1274">
        <v>2014</v>
      </c>
      <c r="G1274">
        <v>52</v>
      </c>
      <c r="H1274">
        <v>223</v>
      </c>
      <c r="I1274">
        <v>467</v>
      </c>
      <c r="J1274">
        <v>52</v>
      </c>
      <c r="K1274">
        <v>202</v>
      </c>
      <c r="L1274">
        <v>30</v>
      </c>
      <c r="M1274">
        <v>58</v>
      </c>
      <c r="N1274">
        <v>15</v>
      </c>
      <c r="O1274">
        <v>1</v>
      </c>
      <c r="P1274">
        <v>12</v>
      </c>
      <c r="Q1274">
        <v>31</v>
      </c>
      <c r="R1274">
        <v>0</v>
      </c>
      <c r="S1274">
        <v>0</v>
      </c>
      <c r="T1274">
        <v>16</v>
      </c>
      <c r="U1274">
        <v>27</v>
      </c>
      <c r="V1274">
        <v>0.28699999999999998</v>
      </c>
      <c r="W1274">
        <v>0.34699999999999998</v>
      </c>
      <c r="X1274">
        <v>0.55000000000000004</v>
      </c>
      <c r="Y1274">
        <v>0.89600000000000002</v>
      </c>
      <c r="Z1274">
        <v>111</v>
      </c>
      <c r="AA1274">
        <v>6</v>
      </c>
      <c r="AB1274">
        <v>3</v>
      </c>
      <c r="AC1274">
        <v>1</v>
      </c>
      <c r="AD1274">
        <v>1</v>
      </c>
      <c r="AE1274">
        <v>0</v>
      </c>
      <c r="AF1274">
        <v>2</v>
      </c>
      <c r="AG1274">
        <v>0.28100000000000003</v>
      </c>
      <c r="AH1274">
        <v>116</v>
      </c>
      <c r="AI1274">
        <v>156</v>
      </c>
      <c r="AJ1274" t="s">
        <v>211</v>
      </c>
    </row>
    <row r="1275" spans="1:36" x14ac:dyDescent="0.45">
      <c r="A1275">
        <v>1275</v>
      </c>
      <c r="C1275" t="s">
        <v>1099</v>
      </c>
      <c r="D1275" t="str">
        <f t="shared" si="19"/>
        <v>Harrison Bader2018</v>
      </c>
      <c r="E1275" t="s">
        <v>1395</v>
      </c>
      <c r="F1275">
        <v>2018</v>
      </c>
      <c r="G1275">
        <v>63</v>
      </c>
      <c r="H1275">
        <v>223</v>
      </c>
      <c r="I1275">
        <v>427</v>
      </c>
      <c r="J1275">
        <v>54</v>
      </c>
      <c r="K1275">
        <v>195</v>
      </c>
      <c r="L1275">
        <v>30</v>
      </c>
      <c r="M1275">
        <v>50</v>
      </c>
      <c r="N1275">
        <v>14</v>
      </c>
      <c r="O1275">
        <v>1</v>
      </c>
      <c r="P1275">
        <v>6</v>
      </c>
      <c r="Q1275">
        <v>23</v>
      </c>
      <c r="R1275">
        <v>6</v>
      </c>
      <c r="S1275">
        <v>1</v>
      </c>
      <c r="T1275">
        <v>16</v>
      </c>
      <c r="U1275">
        <v>67</v>
      </c>
      <c r="V1275">
        <v>0.25600000000000001</v>
      </c>
      <c r="W1275">
        <v>0.32900000000000001</v>
      </c>
      <c r="X1275">
        <v>0.43099999999999999</v>
      </c>
      <c r="Y1275">
        <v>0.76</v>
      </c>
      <c r="Z1275">
        <v>84</v>
      </c>
      <c r="AA1275">
        <v>1</v>
      </c>
      <c r="AB1275">
        <v>7</v>
      </c>
      <c r="AC1275">
        <v>1</v>
      </c>
      <c r="AD1275">
        <v>4</v>
      </c>
      <c r="AE1275">
        <v>1</v>
      </c>
      <c r="AF1275">
        <v>2</v>
      </c>
      <c r="AG1275">
        <v>0.34899999999999998</v>
      </c>
      <c r="AH1275">
        <v>101</v>
      </c>
      <c r="AI1275">
        <v>108</v>
      </c>
      <c r="AJ1275" t="s">
        <v>1100</v>
      </c>
    </row>
    <row r="1276" spans="1:36" x14ac:dyDescent="0.45">
      <c r="A1276">
        <v>1276</v>
      </c>
      <c r="C1276" t="s">
        <v>643</v>
      </c>
      <c r="D1276" t="str">
        <f t="shared" si="19"/>
        <v>Zack Cozart2017</v>
      </c>
      <c r="E1276" t="s">
        <v>1395</v>
      </c>
      <c r="F1276">
        <v>2017</v>
      </c>
      <c r="G1276">
        <v>56</v>
      </c>
      <c r="H1276">
        <v>223</v>
      </c>
      <c r="I1276">
        <v>507</v>
      </c>
      <c r="J1276">
        <v>49</v>
      </c>
      <c r="K1276">
        <v>191</v>
      </c>
      <c r="L1276">
        <v>38</v>
      </c>
      <c r="M1276">
        <v>52</v>
      </c>
      <c r="N1276">
        <v>6</v>
      </c>
      <c r="O1276">
        <v>1</v>
      </c>
      <c r="P1276">
        <v>15</v>
      </c>
      <c r="Q1276">
        <v>28</v>
      </c>
      <c r="R1276">
        <v>1</v>
      </c>
      <c r="S1276">
        <v>0</v>
      </c>
      <c r="T1276">
        <v>29</v>
      </c>
      <c r="U1276">
        <v>30</v>
      </c>
      <c r="V1276">
        <v>0.27200000000000002</v>
      </c>
      <c r="W1276">
        <v>0.372</v>
      </c>
      <c r="X1276">
        <v>0.55000000000000004</v>
      </c>
      <c r="Y1276">
        <v>0.92200000000000004</v>
      </c>
      <c r="Z1276">
        <v>105</v>
      </c>
      <c r="AA1276">
        <v>2</v>
      </c>
      <c r="AB1276">
        <v>2</v>
      </c>
      <c r="AC1276">
        <v>0</v>
      </c>
      <c r="AD1276">
        <v>1</v>
      </c>
      <c r="AE1276">
        <v>0</v>
      </c>
      <c r="AF1276">
        <v>5</v>
      </c>
      <c r="AG1276">
        <v>0.252</v>
      </c>
      <c r="AH1276">
        <v>97</v>
      </c>
      <c r="AI1276">
        <v>144</v>
      </c>
      <c r="AJ1276" t="s">
        <v>644</v>
      </c>
    </row>
    <row r="1277" spans="1:36" x14ac:dyDescent="0.45">
      <c r="A1277">
        <v>1277</v>
      </c>
      <c r="C1277" t="s">
        <v>1468</v>
      </c>
      <c r="D1277" t="str">
        <f t="shared" si="19"/>
        <v>Brandon Dixon2019</v>
      </c>
      <c r="E1277" t="s">
        <v>1395</v>
      </c>
      <c r="F1277">
        <v>2019</v>
      </c>
      <c r="G1277">
        <v>61</v>
      </c>
      <c r="H1277">
        <v>223</v>
      </c>
      <c r="I1277">
        <v>420</v>
      </c>
      <c r="J1277">
        <v>51</v>
      </c>
      <c r="K1277">
        <v>205</v>
      </c>
      <c r="L1277">
        <v>19</v>
      </c>
      <c r="M1277">
        <v>52</v>
      </c>
      <c r="N1277">
        <v>13</v>
      </c>
      <c r="O1277">
        <v>4</v>
      </c>
      <c r="P1277">
        <v>3</v>
      </c>
      <c r="Q1277">
        <v>18</v>
      </c>
      <c r="R1277">
        <v>2</v>
      </c>
      <c r="S1277">
        <v>1</v>
      </c>
      <c r="T1277">
        <v>12</v>
      </c>
      <c r="U1277">
        <v>75</v>
      </c>
      <c r="V1277">
        <v>0.254</v>
      </c>
      <c r="W1277">
        <v>0.30499999999999999</v>
      </c>
      <c r="X1277">
        <v>0.4</v>
      </c>
      <c r="Y1277">
        <v>0.70499999999999996</v>
      </c>
      <c r="Z1277">
        <v>82</v>
      </c>
      <c r="AA1277">
        <v>4</v>
      </c>
      <c r="AB1277">
        <v>4</v>
      </c>
      <c r="AC1277">
        <v>0</v>
      </c>
      <c r="AD1277">
        <v>2</v>
      </c>
      <c r="AE1277">
        <v>0</v>
      </c>
      <c r="AF1277">
        <v>2</v>
      </c>
      <c r="AG1277">
        <v>0.38</v>
      </c>
      <c r="AH1277">
        <v>97</v>
      </c>
      <c r="AI1277">
        <v>86</v>
      </c>
      <c r="AJ1277" t="s">
        <v>1469</v>
      </c>
    </row>
    <row r="1278" spans="1:36" x14ac:dyDescent="0.45">
      <c r="A1278">
        <v>1278</v>
      </c>
      <c r="C1278" t="s">
        <v>1470</v>
      </c>
      <c r="D1278" t="str">
        <f t="shared" si="19"/>
        <v>Sal Frelick2023</v>
      </c>
      <c r="E1278" t="s">
        <v>1395</v>
      </c>
      <c r="F1278">
        <v>2023</v>
      </c>
      <c r="G1278">
        <v>57</v>
      </c>
      <c r="H1278">
        <v>223</v>
      </c>
      <c r="I1278">
        <v>223</v>
      </c>
      <c r="J1278">
        <v>49</v>
      </c>
      <c r="K1278">
        <v>191</v>
      </c>
      <c r="L1278">
        <v>29</v>
      </c>
      <c r="M1278">
        <v>47</v>
      </c>
      <c r="N1278">
        <v>9</v>
      </c>
      <c r="O1278">
        <v>1</v>
      </c>
      <c r="P1278">
        <v>3</v>
      </c>
      <c r="Q1278">
        <v>24</v>
      </c>
      <c r="R1278">
        <v>7</v>
      </c>
      <c r="S1278">
        <v>0</v>
      </c>
      <c r="T1278">
        <v>28</v>
      </c>
      <c r="U1278">
        <v>37</v>
      </c>
      <c r="V1278">
        <v>0.246</v>
      </c>
      <c r="W1278">
        <v>0.34100000000000003</v>
      </c>
      <c r="X1278">
        <v>0.35099999999999998</v>
      </c>
      <c r="Y1278">
        <v>0.69199999999999995</v>
      </c>
      <c r="Z1278">
        <v>67</v>
      </c>
      <c r="AA1278">
        <v>2</v>
      </c>
      <c r="AB1278">
        <v>1</v>
      </c>
      <c r="AC1278">
        <v>0</v>
      </c>
      <c r="AD1278">
        <v>3</v>
      </c>
      <c r="AE1278">
        <v>0</v>
      </c>
      <c r="AF1278">
        <v>0</v>
      </c>
      <c r="AG1278">
        <v>0.28599999999999998</v>
      </c>
      <c r="AH1278">
        <v>100</v>
      </c>
      <c r="AI1278">
        <v>90</v>
      </c>
      <c r="AJ1278" t="s">
        <v>1471</v>
      </c>
    </row>
    <row r="1279" spans="1:36" x14ac:dyDescent="0.45">
      <c r="A1279">
        <v>1279</v>
      </c>
      <c r="C1279" t="s">
        <v>1472</v>
      </c>
      <c r="D1279" t="str">
        <f t="shared" si="19"/>
        <v>Sandy León2016</v>
      </c>
      <c r="E1279" t="s">
        <v>1395</v>
      </c>
      <c r="F1279">
        <v>2016</v>
      </c>
      <c r="G1279">
        <v>59</v>
      </c>
      <c r="H1279">
        <v>223</v>
      </c>
      <c r="I1279">
        <v>283</v>
      </c>
      <c r="J1279">
        <v>55</v>
      </c>
      <c r="K1279">
        <v>197</v>
      </c>
      <c r="L1279">
        <v>26</v>
      </c>
      <c r="M1279">
        <v>53</v>
      </c>
      <c r="N1279">
        <v>8</v>
      </c>
      <c r="O1279">
        <v>2</v>
      </c>
      <c r="P1279">
        <v>6</v>
      </c>
      <c r="Q1279">
        <v>26</v>
      </c>
      <c r="R1279">
        <v>0</v>
      </c>
      <c r="S1279">
        <v>0</v>
      </c>
      <c r="T1279">
        <v>18</v>
      </c>
      <c r="U1279">
        <v>55</v>
      </c>
      <c r="V1279">
        <v>0.26900000000000002</v>
      </c>
      <c r="W1279">
        <v>0.33300000000000002</v>
      </c>
      <c r="X1279">
        <v>0.42099999999999999</v>
      </c>
      <c r="Y1279">
        <v>0.755</v>
      </c>
      <c r="Z1279">
        <v>83</v>
      </c>
      <c r="AA1279">
        <v>4</v>
      </c>
      <c r="AB1279">
        <v>2</v>
      </c>
      <c r="AC1279">
        <v>4</v>
      </c>
      <c r="AD1279">
        <v>2</v>
      </c>
      <c r="AE1279">
        <v>1</v>
      </c>
      <c r="AF1279">
        <v>7</v>
      </c>
      <c r="AG1279">
        <v>0.34100000000000003</v>
      </c>
      <c r="AH1279">
        <v>79</v>
      </c>
      <c r="AI1279">
        <v>106</v>
      </c>
      <c r="AJ1279" t="s">
        <v>1473</v>
      </c>
    </row>
    <row r="1280" spans="1:36" x14ac:dyDescent="0.45">
      <c r="A1280">
        <v>1280</v>
      </c>
      <c r="C1280" t="s">
        <v>887</v>
      </c>
      <c r="D1280" t="str">
        <f t="shared" si="19"/>
        <v>Russell Martin2014</v>
      </c>
      <c r="E1280" t="s">
        <v>1395</v>
      </c>
      <c r="F1280">
        <v>2014</v>
      </c>
      <c r="G1280">
        <v>55</v>
      </c>
      <c r="H1280">
        <v>223</v>
      </c>
      <c r="I1280">
        <v>460</v>
      </c>
      <c r="J1280">
        <v>54</v>
      </c>
      <c r="K1280">
        <v>189</v>
      </c>
      <c r="L1280">
        <v>21</v>
      </c>
      <c r="M1280">
        <v>57</v>
      </c>
      <c r="N1280">
        <v>12</v>
      </c>
      <c r="O1280">
        <v>0</v>
      </c>
      <c r="P1280">
        <v>6</v>
      </c>
      <c r="Q1280">
        <v>36</v>
      </c>
      <c r="R1280">
        <v>1</v>
      </c>
      <c r="S1280">
        <v>0</v>
      </c>
      <c r="T1280">
        <v>27</v>
      </c>
      <c r="U1280">
        <v>30</v>
      </c>
      <c r="V1280">
        <v>0.30199999999999999</v>
      </c>
      <c r="W1280">
        <v>0.39600000000000002</v>
      </c>
      <c r="X1280">
        <v>0.46</v>
      </c>
      <c r="Y1280">
        <v>0.85699999999999998</v>
      </c>
      <c r="Z1280">
        <v>87</v>
      </c>
      <c r="AA1280">
        <v>6</v>
      </c>
      <c r="AB1280">
        <v>4</v>
      </c>
      <c r="AC1280">
        <v>1</v>
      </c>
      <c r="AD1280">
        <v>2</v>
      </c>
      <c r="AE1280">
        <v>3</v>
      </c>
      <c r="AF1280">
        <v>3</v>
      </c>
      <c r="AG1280">
        <v>0.32900000000000001</v>
      </c>
      <c r="AH1280">
        <v>106</v>
      </c>
      <c r="AI1280">
        <v>148</v>
      </c>
      <c r="AJ1280" t="s">
        <v>888</v>
      </c>
    </row>
    <row r="1281" spans="1:36" x14ac:dyDescent="0.45">
      <c r="A1281">
        <v>1281</v>
      </c>
      <c r="C1281" t="s">
        <v>316</v>
      </c>
      <c r="D1281" t="str">
        <f t="shared" si="19"/>
        <v>Yoán Moncada2019</v>
      </c>
      <c r="E1281" t="s">
        <v>1395</v>
      </c>
      <c r="F1281">
        <v>2019</v>
      </c>
      <c r="G1281">
        <v>53</v>
      </c>
      <c r="H1281">
        <v>223</v>
      </c>
      <c r="I1281">
        <v>559</v>
      </c>
      <c r="J1281">
        <v>52</v>
      </c>
      <c r="K1281">
        <v>206</v>
      </c>
      <c r="L1281">
        <v>34</v>
      </c>
      <c r="M1281">
        <v>67</v>
      </c>
      <c r="N1281">
        <v>16</v>
      </c>
      <c r="O1281">
        <v>2</v>
      </c>
      <c r="P1281">
        <v>9</v>
      </c>
      <c r="Q1281">
        <v>31</v>
      </c>
      <c r="R1281">
        <v>4</v>
      </c>
      <c r="S1281">
        <v>0</v>
      </c>
      <c r="T1281">
        <v>15</v>
      </c>
      <c r="U1281">
        <v>62</v>
      </c>
      <c r="V1281">
        <v>0.32500000000000001</v>
      </c>
      <c r="W1281">
        <v>0.372</v>
      </c>
      <c r="X1281">
        <v>0.55300000000000005</v>
      </c>
      <c r="Y1281">
        <v>0.92600000000000005</v>
      </c>
      <c r="Z1281">
        <v>114</v>
      </c>
      <c r="AA1281">
        <v>0</v>
      </c>
      <c r="AB1281">
        <v>1</v>
      </c>
      <c r="AC1281">
        <v>0</v>
      </c>
      <c r="AD1281">
        <v>1</v>
      </c>
      <c r="AE1281">
        <v>1</v>
      </c>
      <c r="AF1281">
        <v>2</v>
      </c>
      <c r="AG1281">
        <v>0.42699999999999999</v>
      </c>
      <c r="AH1281">
        <v>102</v>
      </c>
      <c r="AI1281">
        <v>141</v>
      </c>
      <c r="AJ1281" t="s">
        <v>317</v>
      </c>
    </row>
    <row r="1282" spans="1:36" x14ac:dyDescent="0.45">
      <c r="A1282">
        <v>1282</v>
      </c>
      <c r="C1282" t="s">
        <v>354</v>
      </c>
      <c r="D1282" t="str">
        <f t="shared" si="19"/>
        <v>Marcell Ozuna2019</v>
      </c>
      <c r="E1282" t="s">
        <v>1395</v>
      </c>
      <c r="F1282">
        <v>2019</v>
      </c>
      <c r="G1282">
        <v>52</v>
      </c>
      <c r="H1282">
        <v>223</v>
      </c>
      <c r="I1282">
        <v>549</v>
      </c>
      <c r="J1282">
        <v>52</v>
      </c>
      <c r="K1282">
        <v>192</v>
      </c>
      <c r="L1282">
        <v>28</v>
      </c>
      <c r="M1282">
        <v>41</v>
      </c>
      <c r="N1282">
        <v>8</v>
      </c>
      <c r="O1282">
        <v>1</v>
      </c>
      <c r="P1282">
        <v>9</v>
      </c>
      <c r="Q1282">
        <v>27</v>
      </c>
      <c r="R1282">
        <v>4</v>
      </c>
      <c r="S1282">
        <v>1</v>
      </c>
      <c r="T1282">
        <v>31</v>
      </c>
      <c r="U1282">
        <v>46</v>
      </c>
      <c r="V1282">
        <v>0.214</v>
      </c>
      <c r="W1282">
        <v>0.32300000000000001</v>
      </c>
      <c r="X1282">
        <v>0.40600000000000003</v>
      </c>
      <c r="Y1282">
        <v>0.72899999999999998</v>
      </c>
      <c r="Z1282">
        <v>78</v>
      </c>
      <c r="AA1282">
        <v>9</v>
      </c>
      <c r="AB1282">
        <v>0</v>
      </c>
      <c r="AC1282">
        <v>0</v>
      </c>
      <c r="AD1282">
        <v>0</v>
      </c>
      <c r="AE1282">
        <v>0</v>
      </c>
      <c r="AF1282">
        <v>3</v>
      </c>
      <c r="AG1282">
        <v>0.23400000000000001</v>
      </c>
      <c r="AH1282">
        <v>85</v>
      </c>
      <c r="AI1282">
        <v>93</v>
      </c>
      <c r="AJ1282" t="s">
        <v>355</v>
      </c>
    </row>
    <row r="1283" spans="1:36" x14ac:dyDescent="0.45">
      <c r="A1283">
        <v>1283</v>
      </c>
      <c r="C1283" t="s">
        <v>356</v>
      </c>
      <c r="D1283" t="str">
        <f t="shared" ref="D1283:D1346" si="20">_xlfn.CONCAT(C1283, F1283)</f>
        <v>Tommy Pham2021</v>
      </c>
      <c r="E1283" t="s">
        <v>1395</v>
      </c>
      <c r="F1283">
        <v>2021</v>
      </c>
      <c r="G1283">
        <v>66</v>
      </c>
      <c r="H1283">
        <v>223</v>
      </c>
      <c r="I1283">
        <v>561</v>
      </c>
      <c r="J1283">
        <v>46</v>
      </c>
      <c r="K1283">
        <v>192</v>
      </c>
      <c r="L1283">
        <v>27</v>
      </c>
      <c r="M1283">
        <v>37</v>
      </c>
      <c r="N1283">
        <v>12</v>
      </c>
      <c r="O1283">
        <v>0</v>
      </c>
      <c r="P1283">
        <v>6</v>
      </c>
      <c r="Q1283">
        <v>19</v>
      </c>
      <c r="R1283">
        <v>2</v>
      </c>
      <c r="S1283">
        <v>1</v>
      </c>
      <c r="T1283">
        <v>30</v>
      </c>
      <c r="U1283">
        <v>53</v>
      </c>
      <c r="V1283">
        <v>0.193</v>
      </c>
      <c r="W1283">
        <v>0.3</v>
      </c>
      <c r="X1283">
        <v>0.34899999999999998</v>
      </c>
      <c r="Y1283">
        <v>0.64900000000000002</v>
      </c>
      <c r="Z1283">
        <v>67</v>
      </c>
      <c r="AA1283">
        <v>3</v>
      </c>
      <c r="AB1283">
        <v>0</v>
      </c>
      <c r="AC1283">
        <v>0</v>
      </c>
      <c r="AD1283">
        <v>1</v>
      </c>
      <c r="AE1283">
        <v>3</v>
      </c>
      <c r="AF1283">
        <v>1</v>
      </c>
      <c r="AG1283">
        <v>0.23100000000000001</v>
      </c>
      <c r="AH1283">
        <v>79</v>
      </c>
      <c r="AI1283">
        <v>77</v>
      </c>
      <c r="AJ1283" t="s">
        <v>357</v>
      </c>
    </row>
    <row r="1284" spans="1:36" x14ac:dyDescent="0.45">
      <c r="A1284">
        <v>1284</v>
      </c>
      <c r="C1284" t="s">
        <v>1474</v>
      </c>
      <c r="D1284" t="str">
        <f t="shared" si="20"/>
        <v>Josh Rutledge2014</v>
      </c>
      <c r="E1284" t="s">
        <v>1395</v>
      </c>
      <c r="F1284">
        <v>2014</v>
      </c>
      <c r="G1284">
        <v>58</v>
      </c>
      <c r="H1284">
        <v>223</v>
      </c>
      <c r="I1284">
        <v>342</v>
      </c>
      <c r="J1284">
        <v>51</v>
      </c>
      <c r="K1284">
        <v>202</v>
      </c>
      <c r="L1284">
        <v>25</v>
      </c>
      <c r="M1284">
        <v>53</v>
      </c>
      <c r="N1284">
        <v>10</v>
      </c>
      <c r="O1284">
        <v>5</v>
      </c>
      <c r="P1284">
        <v>2</v>
      </c>
      <c r="Q1284">
        <v>23</v>
      </c>
      <c r="R1284">
        <v>2</v>
      </c>
      <c r="S1284">
        <v>2</v>
      </c>
      <c r="T1284">
        <v>12</v>
      </c>
      <c r="U1284">
        <v>51</v>
      </c>
      <c r="V1284">
        <v>0.26200000000000001</v>
      </c>
      <c r="W1284">
        <v>0.311</v>
      </c>
      <c r="X1284">
        <v>0.39100000000000001</v>
      </c>
      <c r="Y1284">
        <v>0.70199999999999996</v>
      </c>
      <c r="Z1284">
        <v>79</v>
      </c>
      <c r="AA1284">
        <v>4</v>
      </c>
      <c r="AB1284">
        <v>3</v>
      </c>
      <c r="AC1284">
        <v>4</v>
      </c>
      <c r="AD1284">
        <v>2</v>
      </c>
      <c r="AE1284">
        <v>0</v>
      </c>
      <c r="AF1284">
        <v>1</v>
      </c>
      <c r="AG1284">
        <v>0.33800000000000002</v>
      </c>
      <c r="AH1284">
        <v>93</v>
      </c>
      <c r="AI1284">
        <v>103</v>
      </c>
      <c r="AJ1284" t="s">
        <v>1475</v>
      </c>
    </row>
    <row r="1285" spans="1:36" x14ac:dyDescent="0.45">
      <c r="A1285">
        <v>1285</v>
      </c>
      <c r="C1285" t="s">
        <v>1185</v>
      </c>
      <c r="D1285" t="str">
        <f t="shared" si="20"/>
        <v>Donovan Solano2022</v>
      </c>
      <c r="E1285" t="s">
        <v>1395</v>
      </c>
      <c r="F1285">
        <v>2022</v>
      </c>
      <c r="G1285">
        <v>58</v>
      </c>
      <c r="H1285">
        <v>223</v>
      </c>
      <c r="I1285">
        <v>304</v>
      </c>
      <c r="J1285">
        <v>52</v>
      </c>
      <c r="K1285">
        <v>205</v>
      </c>
      <c r="L1285">
        <v>15</v>
      </c>
      <c r="M1285">
        <v>58</v>
      </c>
      <c r="N1285">
        <v>11</v>
      </c>
      <c r="O1285">
        <v>0</v>
      </c>
      <c r="P1285">
        <v>3</v>
      </c>
      <c r="Q1285">
        <v>18</v>
      </c>
      <c r="R1285">
        <v>0</v>
      </c>
      <c r="S1285">
        <v>0</v>
      </c>
      <c r="T1285">
        <v>15</v>
      </c>
      <c r="U1285">
        <v>46</v>
      </c>
      <c r="V1285">
        <v>0.28299999999999997</v>
      </c>
      <c r="W1285">
        <v>0.33200000000000002</v>
      </c>
      <c r="X1285">
        <v>0.38100000000000001</v>
      </c>
      <c r="Y1285">
        <v>0.71199999999999997</v>
      </c>
      <c r="Z1285">
        <v>78</v>
      </c>
      <c r="AA1285">
        <v>3</v>
      </c>
      <c r="AB1285">
        <v>1</v>
      </c>
      <c r="AC1285">
        <v>0</v>
      </c>
      <c r="AD1285">
        <v>2</v>
      </c>
      <c r="AE1285">
        <v>1</v>
      </c>
      <c r="AF1285">
        <v>0</v>
      </c>
      <c r="AG1285">
        <v>0.34799999999999998</v>
      </c>
      <c r="AH1285">
        <v>97</v>
      </c>
      <c r="AI1285">
        <v>103</v>
      </c>
      <c r="AJ1285" t="s">
        <v>1186</v>
      </c>
    </row>
    <row r="1286" spans="1:36" x14ac:dyDescent="0.45">
      <c r="A1286">
        <v>1286</v>
      </c>
      <c r="C1286" t="s">
        <v>202</v>
      </c>
      <c r="D1286" t="str">
        <f t="shared" si="20"/>
        <v>Yangervis Solarte2017</v>
      </c>
      <c r="E1286" t="s">
        <v>1395</v>
      </c>
      <c r="F1286">
        <v>2017</v>
      </c>
      <c r="G1286">
        <v>57</v>
      </c>
      <c r="H1286">
        <v>223</v>
      </c>
      <c r="I1286">
        <v>512</v>
      </c>
      <c r="J1286">
        <v>53</v>
      </c>
      <c r="K1286">
        <v>212</v>
      </c>
      <c r="L1286">
        <v>21</v>
      </c>
      <c r="M1286">
        <v>51</v>
      </c>
      <c r="N1286">
        <v>11</v>
      </c>
      <c r="O1286">
        <v>0</v>
      </c>
      <c r="P1286">
        <v>8</v>
      </c>
      <c r="Q1286">
        <v>24</v>
      </c>
      <c r="R1286">
        <v>1</v>
      </c>
      <c r="S1286">
        <v>0</v>
      </c>
      <c r="T1286">
        <v>9</v>
      </c>
      <c r="U1286">
        <v>28</v>
      </c>
      <c r="V1286">
        <v>0.24099999999999999</v>
      </c>
      <c r="W1286">
        <v>0.26900000000000002</v>
      </c>
      <c r="X1286">
        <v>0.40600000000000003</v>
      </c>
      <c r="Y1286">
        <v>0.67500000000000004</v>
      </c>
      <c r="Z1286">
        <v>86</v>
      </c>
      <c r="AA1286">
        <v>8</v>
      </c>
      <c r="AB1286">
        <v>0</v>
      </c>
      <c r="AC1286">
        <v>0</v>
      </c>
      <c r="AD1286">
        <v>2</v>
      </c>
      <c r="AE1286">
        <v>1</v>
      </c>
      <c r="AF1286">
        <v>2</v>
      </c>
      <c r="AG1286">
        <v>0.24199999999999999</v>
      </c>
      <c r="AH1286">
        <v>83</v>
      </c>
      <c r="AI1286">
        <v>78</v>
      </c>
      <c r="AJ1286" t="s">
        <v>203</v>
      </c>
    </row>
    <row r="1287" spans="1:36" x14ac:dyDescent="0.45">
      <c r="A1287">
        <v>1287</v>
      </c>
      <c r="C1287" t="s">
        <v>1219</v>
      </c>
      <c r="D1287" t="str">
        <f t="shared" si="20"/>
        <v>Akil Baddoo2021</v>
      </c>
      <c r="E1287" t="s">
        <v>1395</v>
      </c>
      <c r="F1287">
        <v>2021</v>
      </c>
      <c r="G1287">
        <v>53</v>
      </c>
      <c r="H1287">
        <v>222</v>
      </c>
      <c r="I1287">
        <v>461</v>
      </c>
      <c r="J1287">
        <v>48</v>
      </c>
      <c r="K1287">
        <v>203</v>
      </c>
      <c r="L1287">
        <v>30</v>
      </c>
      <c r="M1287">
        <v>50</v>
      </c>
      <c r="N1287">
        <v>6</v>
      </c>
      <c r="O1287">
        <v>3</v>
      </c>
      <c r="P1287">
        <v>7</v>
      </c>
      <c r="Q1287">
        <v>27</v>
      </c>
      <c r="R1287">
        <v>5</v>
      </c>
      <c r="S1287">
        <v>1</v>
      </c>
      <c r="T1287">
        <v>18</v>
      </c>
      <c r="U1287">
        <v>55</v>
      </c>
      <c r="V1287">
        <v>0.246</v>
      </c>
      <c r="W1287">
        <v>0.30599999999999999</v>
      </c>
      <c r="X1287">
        <v>0.40899999999999997</v>
      </c>
      <c r="Y1287">
        <v>0.71499999999999997</v>
      </c>
      <c r="Z1287">
        <v>83</v>
      </c>
      <c r="AA1287">
        <v>4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0.30299999999999999</v>
      </c>
      <c r="AH1287">
        <v>87</v>
      </c>
      <c r="AI1287">
        <v>93</v>
      </c>
      <c r="AJ1287" t="s">
        <v>1220</v>
      </c>
    </row>
    <row r="1288" spans="1:36" x14ac:dyDescent="0.45">
      <c r="A1288">
        <v>1288</v>
      </c>
      <c r="C1288" t="s">
        <v>407</v>
      </c>
      <c r="D1288" t="str">
        <f t="shared" si="20"/>
        <v>Brandon Crawford2018</v>
      </c>
      <c r="E1288" t="s">
        <v>1395</v>
      </c>
      <c r="F1288">
        <v>2018</v>
      </c>
      <c r="G1288">
        <v>58</v>
      </c>
      <c r="H1288">
        <v>222</v>
      </c>
      <c r="I1288">
        <v>594</v>
      </c>
      <c r="J1288">
        <v>53</v>
      </c>
      <c r="K1288">
        <v>202</v>
      </c>
      <c r="L1288">
        <v>21</v>
      </c>
      <c r="M1288">
        <v>39</v>
      </c>
      <c r="N1288">
        <v>6</v>
      </c>
      <c r="O1288">
        <v>0</v>
      </c>
      <c r="P1288">
        <v>4</v>
      </c>
      <c r="Q1288">
        <v>15</v>
      </c>
      <c r="R1288">
        <v>1</v>
      </c>
      <c r="S1288">
        <v>0</v>
      </c>
      <c r="T1288">
        <v>17</v>
      </c>
      <c r="U1288">
        <v>48</v>
      </c>
      <c r="V1288">
        <v>0.193</v>
      </c>
      <c r="W1288">
        <v>0.26100000000000001</v>
      </c>
      <c r="X1288">
        <v>0.28199999999999997</v>
      </c>
      <c r="Y1288">
        <v>0.54400000000000004</v>
      </c>
      <c r="Z1288">
        <v>57</v>
      </c>
      <c r="AA1288">
        <v>6</v>
      </c>
      <c r="AB1288">
        <v>2</v>
      </c>
      <c r="AC1288">
        <v>0</v>
      </c>
      <c r="AD1288">
        <v>1</v>
      </c>
      <c r="AE1288">
        <v>2</v>
      </c>
      <c r="AF1288">
        <v>3</v>
      </c>
      <c r="AG1288">
        <v>0.23200000000000001</v>
      </c>
      <c r="AH1288">
        <v>52</v>
      </c>
      <c r="AI1288">
        <v>51</v>
      </c>
      <c r="AJ1288" t="s">
        <v>408</v>
      </c>
    </row>
    <row r="1289" spans="1:36" x14ac:dyDescent="0.45">
      <c r="A1289">
        <v>1289</v>
      </c>
      <c r="C1289" t="s">
        <v>302</v>
      </c>
      <c r="D1289" t="str">
        <f t="shared" si="20"/>
        <v>Matt Dominguez2014</v>
      </c>
      <c r="E1289" t="s">
        <v>1395</v>
      </c>
      <c r="F1289">
        <v>2014</v>
      </c>
      <c r="G1289">
        <v>62</v>
      </c>
      <c r="H1289">
        <v>222</v>
      </c>
      <c r="I1289">
        <v>607</v>
      </c>
      <c r="J1289">
        <v>56</v>
      </c>
      <c r="K1289">
        <v>209</v>
      </c>
      <c r="L1289">
        <v>17</v>
      </c>
      <c r="M1289">
        <v>37</v>
      </c>
      <c r="N1289">
        <v>4</v>
      </c>
      <c r="O1289">
        <v>0</v>
      </c>
      <c r="P1289">
        <v>5</v>
      </c>
      <c r="Q1289">
        <v>18</v>
      </c>
      <c r="R1289">
        <v>0</v>
      </c>
      <c r="S1289">
        <v>0</v>
      </c>
      <c r="T1289">
        <v>6</v>
      </c>
      <c r="U1289">
        <v>45</v>
      </c>
      <c r="V1289">
        <v>0.17699999999999999</v>
      </c>
      <c r="W1289">
        <v>0.20499999999999999</v>
      </c>
      <c r="X1289">
        <v>0.26800000000000002</v>
      </c>
      <c r="Y1289">
        <v>0.47199999999999998</v>
      </c>
      <c r="Z1289">
        <v>56</v>
      </c>
      <c r="AA1289">
        <v>12</v>
      </c>
      <c r="AB1289">
        <v>2</v>
      </c>
      <c r="AC1289">
        <v>2</v>
      </c>
      <c r="AD1289">
        <v>3</v>
      </c>
      <c r="AE1289">
        <v>0</v>
      </c>
      <c r="AF1289">
        <v>0</v>
      </c>
      <c r="AG1289">
        <v>0.19800000000000001</v>
      </c>
      <c r="AH1289">
        <v>61</v>
      </c>
      <c r="AI1289">
        <v>36</v>
      </c>
      <c r="AJ1289" t="s">
        <v>303</v>
      </c>
    </row>
    <row r="1290" spans="1:36" x14ac:dyDescent="0.45">
      <c r="A1290">
        <v>1290</v>
      </c>
      <c r="C1290" t="s">
        <v>621</v>
      </c>
      <c r="D1290" t="str">
        <f t="shared" si="20"/>
        <v>Yunel Escobar2016</v>
      </c>
      <c r="E1290" t="s">
        <v>1395</v>
      </c>
      <c r="F1290">
        <v>2016</v>
      </c>
      <c r="G1290">
        <v>54</v>
      </c>
      <c r="H1290">
        <v>222</v>
      </c>
      <c r="I1290">
        <v>567</v>
      </c>
      <c r="J1290">
        <v>53</v>
      </c>
      <c r="K1290">
        <v>202</v>
      </c>
      <c r="L1290">
        <v>31</v>
      </c>
      <c r="M1290">
        <v>57</v>
      </c>
      <c r="N1290">
        <v>7</v>
      </c>
      <c r="O1290">
        <v>1</v>
      </c>
      <c r="P1290">
        <v>2</v>
      </c>
      <c r="Q1290">
        <v>12</v>
      </c>
      <c r="R1290">
        <v>0</v>
      </c>
      <c r="S1290">
        <v>1</v>
      </c>
      <c r="T1290">
        <v>17</v>
      </c>
      <c r="U1290">
        <v>25</v>
      </c>
      <c r="V1290">
        <v>0.28199999999999997</v>
      </c>
      <c r="W1290">
        <v>0.33800000000000002</v>
      </c>
      <c r="X1290">
        <v>0.35599999999999998</v>
      </c>
      <c r="Y1290">
        <v>0.69399999999999995</v>
      </c>
      <c r="Z1290">
        <v>72</v>
      </c>
      <c r="AA1290">
        <v>7</v>
      </c>
      <c r="AB1290">
        <v>1</v>
      </c>
      <c r="AC1290">
        <v>0</v>
      </c>
      <c r="AD1290">
        <v>2</v>
      </c>
      <c r="AE1290">
        <v>0</v>
      </c>
      <c r="AF1290">
        <v>3</v>
      </c>
      <c r="AG1290">
        <v>0.311</v>
      </c>
      <c r="AH1290">
        <v>86</v>
      </c>
      <c r="AI1290">
        <v>91</v>
      </c>
      <c r="AJ1290" t="s">
        <v>622</v>
      </c>
    </row>
    <row r="1291" spans="1:36" x14ac:dyDescent="0.45">
      <c r="A1291">
        <v>1291</v>
      </c>
      <c r="C1291" t="s">
        <v>1019</v>
      </c>
      <c r="D1291" t="str">
        <f t="shared" si="20"/>
        <v>Conor Gillaspie2014</v>
      </c>
      <c r="E1291" t="s">
        <v>1395</v>
      </c>
      <c r="F1291">
        <v>2014</v>
      </c>
      <c r="G1291">
        <v>60</v>
      </c>
      <c r="H1291">
        <v>222</v>
      </c>
      <c r="I1291">
        <v>506</v>
      </c>
      <c r="J1291">
        <v>54</v>
      </c>
      <c r="K1291">
        <v>206</v>
      </c>
      <c r="L1291">
        <v>14</v>
      </c>
      <c r="M1291">
        <v>47</v>
      </c>
      <c r="N1291">
        <v>8</v>
      </c>
      <c r="O1291">
        <v>2</v>
      </c>
      <c r="P1291">
        <v>3</v>
      </c>
      <c r="Q1291">
        <v>22</v>
      </c>
      <c r="R1291">
        <v>0</v>
      </c>
      <c r="S1291">
        <v>3</v>
      </c>
      <c r="T1291">
        <v>14</v>
      </c>
      <c r="U1291">
        <v>37</v>
      </c>
      <c r="V1291">
        <v>0.22800000000000001</v>
      </c>
      <c r="W1291">
        <v>0.28399999999999997</v>
      </c>
      <c r="X1291">
        <v>0.33</v>
      </c>
      <c r="Y1291">
        <v>0.61399999999999999</v>
      </c>
      <c r="Z1291">
        <v>68</v>
      </c>
      <c r="AA1291">
        <v>2</v>
      </c>
      <c r="AB1291">
        <v>2</v>
      </c>
      <c r="AC1291">
        <v>0</v>
      </c>
      <c r="AD1291">
        <v>0</v>
      </c>
      <c r="AE1291">
        <v>3</v>
      </c>
      <c r="AF1291">
        <v>2</v>
      </c>
      <c r="AG1291">
        <v>0.26500000000000001</v>
      </c>
      <c r="AH1291">
        <v>64</v>
      </c>
      <c r="AI1291">
        <v>78</v>
      </c>
      <c r="AJ1291" t="s">
        <v>1020</v>
      </c>
    </row>
    <row r="1292" spans="1:36" x14ac:dyDescent="0.45">
      <c r="A1292">
        <v>1292</v>
      </c>
      <c r="C1292" t="s">
        <v>667</v>
      </c>
      <c r="D1292" t="str">
        <f t="shared" si="20"/>
        <v>Yasmani Grandal2014</v>
      </c>
      <c r="E1292" t="s">
        <v>1395</v>
      </c>
      <c r="F1292">
        <v>2014</v>
      </c>
      <c r="G1292">
        <v>58</v>
      </c>
      <c r="H1292">
        <v>222</v>
      </c>
      <c r="I1292">
        <v>443</v>
      </c>
      <c r="J1292">
        <v>51</v>
      </c>
      <c r="K1292">
        <v>182</v>
      </c>
      <c r="L1292">
        <v>28</v>
      </c>
      <c r="M1292">
        <v>44</v>
      </c>
      <c r="N1292">
        <v>10</v>
      </c>
      <c r="O1292">
        <v>1</v>
      </c>
      <c r="P1292">
        <v>8</v>
      </c>
      <c r="Q1292">
        <v>30</v>
      </c>
      <c r="R1292">
        <v>1</v>
      </c>
      <c r="S1292">
        <v>0</v>
      </c>
      <c r="T1292">
        <v>33</v>
      </c>
      <c r="U1292">
        <v>56</v>
      </c>
      <c r="V1292">
        <v>0.24199999999999999</v>
      </c>
      <c r="W1292">
        <v>0.35599999999999998</v>
      </c>
      <c r="X1292">
        <v>0.44</v>
      </c>
      <c r="Y1292">
        <v>0.79600000000000004</v>
      </c>
      <c r="Z1292">
        <v>80</v>
      </c>
      <c r="AA1292">
        <v>1</v>
      </c>
      <c r="AB1292">
        <v>2</v>
      </c>
      <c r="AC1292">
        <v>0</v>
      </c>
      <c r="AD1292">
        <v>5</v>
      </c>
      <c r="AE1292">
        <v>1</v>
      </c>
      <c r="AF1292">
        <v>1</v>
      </c>
      <c r="AG1292">
        <v>0.29299999999999998</v>
      </c>
      <c r="AH1292">
        <v>119</v>
      </c>
      <c r="AI1292">
        <v>130</v>
      </c>
      <c r="AJ1292" t="s">
        <v>668</v>
      </c>
    </row>
    <row r="1293" spans="1:36" x14ac:dyDescent="0.45">
      <c r="A1293">
        <v>1293</v>
      </c>
      <c r="C1293" t="s">
        <v>292</v>
      </c>
      <c r="D1293" t="str">
        <f t="shared" si="20"/>
        <v>Curtis Granderson2017</v>
      </c>
      <c r="E1293" t="s">
        <v>1395</v>
      </c>
      <c r="F1293">
        <v>2017</v>
      </c>
      <c r="G1293">
        <v>65</v>
      </c>
      <c r="H1293">
        <v>222</v>
      </c>
      <c r="I1293">
        <v>527</v>
      </c>
      <c r="J1293">
        <v>50</v>
      </c>
      <c r="K1293">
        <v>186</v>
      </c>
      <c r="L1293">
        <v>32</v>
      </c>
      <c r="M1293">
        <v>34</v>
      </c>
      <c r="N1293">
        <v>6</v>
      </c>
      <c r="O1293">
        <v>0</v>
      </c>
      <c r="P1293">
        <v>13</v>
      </c>
      <c r="Q1293">
        <v>27</v>
      </c>
      <c r="R1293">
        <v>3</v>
      </c>
      <c r="S1293">
        <v>1</v>
      </c>
      <c r="T1293">
        <v>33</v>
      </c>
      <c r="U1293">
        <v>55</v>
      </c>
      <c r="V1293">
        <v>0.183</v>
      </c>
      <c r="W1293">
        <v>0.315</v>
      </c>
      <c r="X1293">
        <v>0.42499999999999999</v>
      </c>
      <c r="Y1293">
        <v>0.74</v>
      </c>
      <c r="Z1293">
        <v>79</v>
      </c>
      <c r="AA1293">
        <v>1</v>
      </c>
      <c r="AB1293">
        <v>3</v>
      </c>
      <c r="AC1293">
        <v>0</v>
      </c>
      <c r="AD1293">
        <v>0</v>
      </c>
      <c r="AE1293">
        <v>0</v>
      </c>
      <c r="AF1293">
        <v>4</v>
      </c>
      <c r="AG1293">
        <v>0.17799999999999999</v>
      </c>
      <c r="AH1293">
        <v>92</v>
      </c>
      <c r="AI1293">
        <v>97</v>
      </c>
      <c r="AJ1293" t="s">
        <v>293</v>
      </c>
    </row>
    <row r="1294" spans="1:36" x14ac:dyDescent="0.45">
      <c r="A1294">
        <v>1294</v>
      </c>
      <c r="C1294" t="s">
        <v>901</v>
      </c>
      <c r="D1294" t="str">
        <f t="shared" si="20"/>
        <v>Jedd Gyorko2014</v>
      </c>
      <c r="E1294" t="s">
        <v>1395</v>
      </c>
      <c r="F1294">
        <v>2014</v>
      </c>
      <c r="G1294">
        <v>55</v>
      </c>
      <c r="H1294">
        <v>222</v>
      </c>
      <c r="I1294">
        <v>443</v>
      </c>
      <c r="J1294">
        <v>51</v>
      </c>
      <c r="K1294">
        <v>196</v>
      </c>
      <c r="L1294">
        <v>24</v>
      </c>
      <c r="M1294">
        <v>51</v>
      </c>
      <c r="N1294">
        <v>12</v>
      </c>
      <c r="O1294">
        <v>0</v>
      </c>
      <c r="P1294">
        <v>5</v>
      </c>
      <c r="Q1294">
        <v>27</v>
      </c>
      <c r="R1294">
        <v>1</v>
      </c>
      <c r="S1294">
        <v>1</v>
      </c>
      <c r="T1294">
        <v>24</v>
      </c>
      <c r="U1294">
        <v>44</v>
      </c>
      <c r="V1294">
        <v>0.26</v>
      </c>
      <c r="W1294">
        <v>0.34699999999999998</v>
      </c>
      <c r="X1294">
        <v>0.39800000000000002</v>
      </c>
      <c r="Y1294">
        <v>0.745</v>
      </c>
      <c r="Z1294">
        <v>78</v>
      </c>
      <c r="AA1294">
        <v>5</v>
      </c>
      <c r="AB1294">
        <v>2</v>
      </c>
      <c r="AC1294">
        <v>0</v>
      </c>
      <c r="AD1294">
        <v>0</v>
      </c>
      <c r="AE1294">
        <v>0</v>
      </c>
      <c r="AF1294">
        <v>3</v>
      </c>
      <c r="AG1294">
        <v>0.313</v>
      </c>
      <c r="AH1294">
        <v>143</v>
      </c>
      <c r="AI1294">
        <v>116</v>
      </c>
      <c r="AJ1294" t="s">
        <v>902</v>
      </c>
    </row>
    <row r="1295" spans="1:36" x14ac:dyDescent="0.45">
      <c r="A1295">
        <v>1295</v>
      </c>
      <c r="C1295" t="s">
        <v>64</v>
      </c>
      <c r="D1295" t="str">
        <f t="shared" si="20"/>
        <v>César Hernández2015</v>
      </c>
      <c r="E1295" t="s">
        <v>1395</v>
      </c>
      <c r="F1295">
        <v>2015</v>
      </c>
      <c r="G1295">
        <v>50</v>
      </c>
      <c r="H1295">
        <v>222</v>
      </c>
      <c r="I1295">
        <v>452</v>
      </c>
      <c r="J1295">
        <v>48</v>
      </c>
      <c r="K1295">
        <v>205</v>
      </c>
      <c r="L1295">
        <v>26</v>
      </c>
      <c r="M1295">
        <v>54</v>
      </c>
      <c r="N1295">
        <v>10</v>
      </c>
      <c r="O1295">
        <v>3</v>
      </c>
      <c r="P1295">
        <v>0</v>
      </c>
      <c r="Q1295">
        <v>16</v>
      </c>
      <c r="R1295">
        <v>7</v>
      </c>
      <c r="S1295">
        <v>2</v>
      </c>
      <c r="T1295">
        <v>15</v>
      </c>
      <c r="U1295">
        <v>45</v>
      </c>
      <c r="V1295">
        <v>0.26300000000000001</v>
      </c>
      <c r="W1295">
        <v>0.314</v>
      </c>
      <c r="X1295">
        <v>0.34200000000000003</v>
      </c>
      <c r="Y1295">
        <v>0.65500000000000003</v>
      </c>
      <c r="Z1295">
        <v>70</v>
      </c>
      <c r="AA1295">
        <v>3</v>
      </c>
      <c r="AB1295">
        <v>0</v>
      </c>
      <c r="AC1295">
        <v>2</v>
      </c>
      <c r="AD1295">
        <v>0</v>
      </c>
      <c r="AE1295">
        <v>1</v>
      </c>
      <c r="AF1295">
        <v>5</v>
      </c>
      <c r="AG1295">
        <v>0.33800000000000002</v>
      </c>
      <c r="AH1295">
        <v>91</v>
      </c>
      <c r="AI1295">
        <v>80</v>
      </c>
      <c r="AJ1295" t="s">
        <v>65</v>
      </c>
    </row>
    <row r="1296" spans="1:36" x14ac:dyDescent="0.45">
      <c r="A1296">
        <v>1296</v>
      </c>
      <c r="C1296" t="s">
        <v>310</v>
      </c>
      <c r="D1296" t="str">
        <f t="shared" si="20"/>
        <v>Ketel Marte2022</v>
      </c>
      <c r="E1296" t="s">
        <v>1395</v>
      </c>
      <c r="F1296">
        <v>2022</v>
      </c>
      <c r="G1296">
        <v>55</v>
      </c>
      <c r="H1296">
        <v>222</v>
      </c>
      <c r="I1296">
        <v>558</v>
      </c>
      <c r="J1296">
        <v>52</v>
      </c>
      <c r="K1296">
        <v>200</v>
      </c>
      <c r="L1296">
        <v>23</v>
      </c>
      <c r="M1296">
        <v>39</v>
      </c>
      <c r="N1296">
        <v>16</v>
      </c>
      <c r="O1296">
        <v>1</v>
      </c>
      <c r="P1296">
        <v>4</v>
      </c>
      <c r="Q1296">
        <v>23</v>
      </c>
      <c r="R1296">
        <v>1</v>
      </c>
      <c r="S1296">
        <v>0</v>
      </c>
      <c r="T1296">
        <v>15</v>
      </c>
      <c r="U1296">
        <v>45</v>
      </c>
      <c r="V1296">
        <v>0.19500000000000001</v>
      </c>
      <c r="W1296">
        <v>0.25700000000000001</v>
      </c>
      <c r="X1296">
        <v>0.34499999999999997</v>
      </c>
      <c r="Y1296">
        <v>0.60199999999999998</v>
      </c>
      <c r="Z1296">
        <v>69</v>
      </c>
      <c r="AA1296">
        <v>5</v>
      </c>
      <c r="AB1296">
        <v>3</v>
      </c>
      <c r="AC1296">
        <v>0</v>
      </c>
      <c r="AD1296">
        <v>4</v>
      </c>
      <c r="AE1296">
        <v>1</v>
      </c>
      <c r="AF1296">
        <v>0</v>
      </c>
      <c r="AG1296">
        <v>0.22600000000000001</v>
      </c>
      <c r="AH1296">
        <v>65</v>
      </c>
      <c r="AI1296">
        <v>70</v>
      </c>
      <c r="AJ1296" t="s">
        <v>311</v>
      </c>
    </row>
    <row r="1297" spans="1:36" x14ac:dyDescent="0.45">
      <c r="A1297">
        <v>1297</v>
      </c>
      <c r="C1297" t="s">
        <v>439</v>
      </c>
      <c r="D1297" t="str">
        <f t="shared" si="20"/>
        <v>Joe Panik2016</v>
      </c>
      <c r="E1297" t="s">
        <v>1395</v>
      </c>
      <c r="F1297">
        <v>2016</v>
      </c>
      <c r="G1297">
        <v>57</v>
      </c>
      <c r="H1297">
        <v>222</v>
      </c>
      <c r="I1297">
        <v>526</v>
      </c>
      <c r="J1297">
        <v>52</v>
      </c>
      <c r="K1297">
        <v>191</v>
      </c>
      <c r="L1297">
        <v>22</v>
      </c>
      <c r="M1297">
        <v>41</v>
      </c>
      <c r="N1297">
        <v>11</v>
      </c>
      <c r="O1297">
        <v>2</v>
      </c>
      <c r="P1297">
        <v>3</v>
      </c>
      <c r="Q1297">
        <v>26</v>
      </c>
      <c r="R1297">
        <v>0</v>
      </c>
      <c r="S1297">
        <v>0</v>
      </c>
      <c r="T1297">
        <v>24</v>
      </c>
      <c r="U1297">
        <v>16</v>
      </c>
      <c r="V1297">
        <v>0.215</v>
      </c>
      <c r="W1297">
        <v>0.308</v>
      </c>
      <c r="X1297">
        <v>0.34</v>
      </c>
      <c r="Y1297">
        <v>0.64800000000000002</v>
      </c>
      <c r="Z1297">
        <v>65</v>
      </c>
      <c r="AA1297">
        <v>7</v>
      </c>
      <c r="AB1297">
        <v>3</v>
      </c>
      <c r="AC1297">
        <v>1</v>
      </c>
      <c r="AD1297">
        <v>3</v>
      </c>
      <c r="AE1297">
        <v>4</v>
      </c>
      <c r="AF1297">
        <v>2</v>
      </c>
      <c r="AG1297">
        <v>0.217</v>
      </c>
      <c r="AH1297">
        <v>88</v>
      </c>
      <c r="AI1297">
        <v>78</v>
      </c>
      <c r="AJ1297" t="s">
        <v>440</v>
      </c>
    </row>
    <row r="1298" spans="1:36" x14ac:dyDescent="0.45">
      <c r="A1298">
        <v>1298</v>
      </c>
      <c r="C1298" t="s">
        <v>469</v>
      </c>
      <c r="D1298" t="str">
        <f t="shared" si="20"/>
        <v>Joc Pederson2023</v>
      </c>
      <c r="E1298" t="s">
        <v>1395</v>
      </c>
      <c r="F1298">
        <v>2023</v>
      </c>
      <c r="G1298">
        <v>66</v>
      </c>
      <c r="H1298">
        <v>222</v>
      </c>
      <c r="I1298">
        <v>425</v>
      </c>
      <c r="J1298">
        <v>49</v>
      </c>
      <c r="K1298">
        <v>189</v>
      </c>
      <c r="L1298">
        <v>26</v>
      </c>
      <c r="M1298">
        <v>43</v>
      </c>
      <c r="N1298">
        <v>9</v>
      </c>
      <c r="O1298">
        <v>1</v>
      </c>
      <c r="P1298">
        <v>7</v>
      </c>
      <c r="Q1298">
        <v>21</v>
      </c>
      <c r="R1298">
        <v>0</v>
      </c>
      <c r="S1298">
        <v>0</v>
      </c>
      <c r="T1298">
        <v>28</v>
      </c>
      <c r="U1298">
        <v>43</v>
      </c>
      <c r="V1298">
        <v>0.22800000000000001</v>
      </c>
      <c r="W1298">
        <v>0.33300000000000002</v>
      </c>
      <c r="X1298">
        <v>0.39700000000000002</v>
      </c>
      <c r="Y1298">
        <v>0.73</v>
      </c>
      <c r="Z1298">
        <v>75</v>
      </c>
      <c r="AA1298">
        <v>6</v>
      </c>
      <c r="AB1298">
        <v>3</v>
      </c>
      <c r="AC1298">
        <v>0</v>
      </c>
      <c r="AD1298">
        <v>2</v>
      </c>
      <c r="AE1298">
        <v>4</v>
      </c>
      <c r="AF1298">
        <v>0</v>
      </c>
      <c r="AG1298">
        <v>0.255</v>
      </c>
      <c r="AH1298">
        <v>91</v>
      </c>
      <c r="AI1298">
        <v>99</v>
      </c>
      <c r="AJ1298" t="s">
        <v>470</v>
      </c>
    </row>
    <row r="1299" spans="1:36" x14ac:dyDescent="0.45">
      <c r="A1299">
        <v>1299</v>
      </c>
      <c r="C1299" t="s">
        <v>839</v>
      </c>
      <c r="D1299" t="str">
        <f t="shared" si="20"/>
        <v>Wilson Ramos2015</v>
      </c>
      <c r="E1299" t="s">
        <v>1395</v>
      </c>
      <c r="F1299">
        <v>2015</v>
      </c>
      <c r="G1299">
        <v>59</v>
      </c>
      <c r="H1299">
        <v>222</v>
      </c>
      <c r="I1299">
        <v>504</v>
      </c>
      <c r="J1299">
        <v>56</v>
      </c>
      <c r="K1299">
        <v>208</v>
      </c>
      <c r="L1299">
        <v>14</v>
      </c>
      <c r="M1299">
        <v>41</v>
      </c>
      <c r="N1299">
        <v>4</v>
      </c>
      <c r="O1299">
        <v>0</v>
      </c>
      <c r="P1299">
        <v>7</v>
      </c>
      <c r="Q1299">
        <v>30</v>
      </c>
      <c r="R1299">
        <v>0</v>
      </c>
      <c r="S1299">
        <v>0</v>
      </c>
      <c r="T1299">
        <v>9</v>
      </c>
      <c r="U1299">
        <v>50</v>
      </c>
      <c r="V1299">
        <v>0.19700000000000001</v>
      </c>
      <c r="W1299">
        <v>0.22500000000000001</v>
      </c>
      <c r="X1299">
        <v>0.317</v>
      </c>
      <c r="Y1299">
        <v>0.54300000000000004</v>
      </c>
      <c r="Z1299">
        <v>66</v>
      </c>
      <c r="AA1299">
        <v>8</v>
      </c>
      <c r="AB1299">
        <v>0</v>
      </c>
      <c r="AC1299">
        <v>0</v>
      </c>
      <c r="AD1299">
        <v>5</v>
      </c>
      <c r="AE1299">
        <v>1</v>
      </c>
      <c r="AF1299">
        <v>2</v>
      </c>
      <c r="AG1299">
        <v>0.218</v>
      </c>
      <c r="AH1299">
        <v>76</v>
      </c>
      <c r="AI1299">
        <v>47</v>
      </c>
      <c r="AJ1299" t="s">
        <v>840</v>
      </c>
    </row>
    <row r="1300" spans="1:36" x14ac:dyDescent="0.45">
      <c r="A1300">
        <v>1300</v>
      </c>
      <c r="C1300" t="s">
        <v>154</v>
      </c>
      <c r="D1300" t="str">
        <f t="shared" si="20"/>
        <v>Eddie Rosario2023</v>
      </c>
      <c r="E1300" t="s">
        <v>1395</v>
      </c>
      <c r="F1300">
        <v>2023</v>
      </c>
      <c r="G1300">
        <v>63</v>
      </c>
      <c r="H1300">
        <v>222</v>
      </c>
      <c r="I1300">
        <v>516</v>
      </c>
      <c r="J1300">
        <v>58</v>
      </c>
      <c r="K1300">
        <v>206</v>
      </c>
      <c r="L1300">
        <v>27</v>
      </c>
      <c r="M1300">
        <v>53</v>
      </c>
      <c r="N1300">
        <v>9</v>
      </c>
      <c r="O1300">
        <v>1</v>
      </c>
      <c r="P1300">
        <v>7</v>
      </c>
      <c r="Q1300">
        <v>31</v>
      </c>
      <c r="R1300">
        <v>2</v>
      </c>
      <c r="S1300">
        <v>1</v>
      </c>
      <c r="T1300">
        <v>13</v>
      </c>
      <c r="U1300">
        <v>51</v>
      </c>
      <c r="V1300">
        <v>0.25700000000000001</v>
      </c>
      <c r="W1300">
        <v>0.30299999999999999</v>
      </c>
      <c r="X1300">
        <v>0.41299999999999998</v>
      </c>
      <c r="Y1300">
        <v>0.71599999999999997</v>
      </c>
      <c r="Z1300">
        <v>85</v>
      </c>
      <c r="AA1300">
        <v>6</v>
      </c>
      <c r="AB1300">
        <v>1</v>
      </c>
      <c r="AC1300">
        <v>1</v>
      </c>
      <c r="AD1300">
        <v>1</v>
      </c>
      <c r="AE1300">
        <v>0</v>
      </c>
      <c r="AF1300">
        <v>3</v>
      </c>
      <c r="AG1300">
        <v>0.309</v>
      </c>
      <c r="AH1300">
        <v>91</v>
      </c>
      <c r="AI1300">
        <v>93</v>
      </c>
      <c r="AJ1300" t="s">
        <v>155</v>
      </c>
    </row>
    <row r="1301" spans="1:36" x14ac:dyDescent="0.45">
      <c r="A1301">
        <v>1301</v>
      </c>
      <c r="C1301" t="s">
        <v>1185</v>
      </c>
      <c r="D1301" t="str">
        <f t="shared" si="20"/>
        <v>Donovan Solano2014</v>
      </c>
      <c r="E1301" t="s">
        <v>1395</v>
      </c>
      <c r="F1301">
        <v>2014</v>
      </c>
      <c r="G1301">
        <v>62</v>
      </c>
      <c r="H1301">
        <v>222</v>
      </c>
      <c r="I1301">
        <v>340</v>
      </c>
      <c r="J1301">
        <v>47</v>
      </c>
      <c r="K1301">
        <v>202</v>
      </c>
      <c r="L1301">
        <v>19</v>
      </c>
      <c r="M1301">
        <v>53</v>
      </c>
      <c r="N1301">
        <v>8</v>
      </c>
      <c r="O1301">
        <v>1</v>
      </c>
      <c r="P1301">
        <v>2</v>
      </c>
      <c r="Q1301">
        <v>16</v>
      </c>
      <c r="R1301">
        <v>1</v>
      </c>
      <c r="S1301">
        <v>1</v>
      </c>
      <c r="T1301">
        <v>12</v>
      </c>
      <c r="U1301">
        <v>41</v>
      </c>
      <c r="V1301">
        <v>0.26200000000000001</v>
      </c>
      <c r="W1301">
        <v>0.312</v>
      </c>
      <c r="X1301">
        <v>0.34200000000000003</v>
      </c>
      <c r="Y1301">
        <v>0.65400000000000003</v>
      </c>
      <c r="Z1301">
        <v>69</v>
      </c>
      <c r="AA1301">
        <v>3</v>
      </c>
      <c r="AB1301">
        <v>3</v>
      </c>
      <c r="AC1301">
        <v>4</v>
      </c>
      <c r="AD1301">
        <v>1</v>
      </c>
      <c r="AE1301">
        <v>0</v>
      </c>
      <c r="AF1301">
        <v>2</v>
      </c>
      <c r="AG1301">
        <v>0.31900000000000001</v>
      </c>
      <c r="AH1301">
        <v>110</v>
      </c>
      <c r="AI1301">
        <v>90</v>
      </c>
      <c r="AJ1301" t="s">
        <v>1186</v>
      </c>
    </row>
    <row r="1302" spans="1:36" x14ac:dyDescent="0.45">
      <c r="A1302">
        <v>1302</v>
      </c>
      <c r="C1302" t="s">
        <v>769</v>
      </c>
      <c r="D1302" t="str">
        <f t="shared" si="20"/>
        <v>Eric Thames2017</v>
      </c>
      <c r="E1302" t="s">
        <v>1395</v>
      </c>
      <c r="F1302">
        <v>2017</v>
      </c>
      <c r="G1302">
        <v>59</v>
      </c>
      <c r="H1302">
        <v>222</v>
      </c>
      <c r="I1302">
        <v>551</v>
      </c>
      <c r="J1302">
        <v>50</v>
      </c>
      <c r="K1302">
        <v>195</v>
      </c>
      <c r="L1302">
        <v>25</v>
      </c>
      <c r="M1302">
        <v>48</v>
      </c>
      <c r="N1302">
        <v>11</v>
      </c>
      <c r="O1302">
        <v>3</v>
      </c>
      <c r="P1302">
        <v>8</v>
      </c>
      <c r="Q1302">
        <v>20</v>
      </c>
      <c r="R1302">
        <v>2</v>
      </c>
      <c r="S1302">
        <v>1</v>
      </c>
      <c r="T1302">
        <v>24</v>
      </c>
      <c r="U1302">
        <v>74</v>
      </c>
      <c r="V1302">
        <v>0.246</v>
      </c>
      <c r="W1302">
        <v>0.33800000000000002</v>
      </c>
      <c r="X1302">
        <v>0.45600000000000002</v>
      </c>
      <c r="Y1302">
        <v>0.79400000000000004</v>
      </c>
      <c r="Z1302">
        <v>89</v>
      </c>
      <c r="AA1302">
        <v>2</v>
      </c>
      <c r="AB1302">
        <v>3</v>
      </c>
      <c r="AC1302">
        <v>0</v>
      </c>
      <c r="AD1302">
        <v>0</v>
      </c>
      <c r="AE1302">
        <v>1</v>
      </c>
      <c r="AF1302">
        <v>1</v>
      </c>
      <c r="AG1302">
        <v>0.35399999999999998</v>
      </c>
      <c r="AH1302">
        <v>82</v>
      </c>
      <c r="AI1302">
        <v>111</v>
      </c>
      <c r="AJ1302" t="s">
        <v>770</v>
      </c>
    </row>
    <row r="1303" spans="1:36" x14ac:dyDescent="0.45">
      <c r="A1303">
        <v>1303</v>
      </c>
      <c r="C1303" t="s">
        <v>493</v>
      </c>
      <c r="D1303" t="str">
        <f t="shared" si="20"/>
        <v>Tim Anderson2021</v>
      </c>
      <c r="E1303" t="s">
        <v>1395</v>
      </c>
      <c r="F1303">
        <v>2021</v>
      </c>
      <c r="G1303">
        <v>49</v>
      </c>
      <c r="H1303">
        <v>221</v>
      </c>
      <c r="I1303">
        <v>551</v>
      </c>
      <c r="J1303">
        <v>49</v>
      </c>
      <c r="K1303">
        <v>216</v>
      </c>
      <c r="L1303">
        <v>39</v>
      </c>
      <c r="M1303">
        <v>67</v>
      </c>
      <c r="N1303">
        <v>11</v>
      </c>
      <c r="O1303">
        <v>2</v>
      </c>
      <c r="P1303">
        <v>11</v>
      </c>
      <c r="Q1303">
        <v>29</v>
      </c>
      <c r="R1303">
        <v>4</v>
      </c>
      <c r="S1303">
        <v>0</v>
      </c>
      <c r="T1303">
        <v>5</v>
      </c>
      <c r="U1303">
        <v>41</v>
      </c>
      <c r="V1303">
        <v>0.31</v>
      </c>
      <c r="W1303">
        <v>0.32600000000000001</v>
      </c>
      <c r="X1303">
        <v>0.53200000000000003</v>
      </c>
      <c r="Y1303">
        <v>0.85799999999999998</v>
      </c>
      <c r="Z1303">
        <v>115</v>
      </c>
      <c r="AA1303">
        <v>2</v>
      </c>
      <c r="AB1303">
        <v>0</v>
      </c>
      <c r="AC1303">
        <v>0</v>
      </c>
      <c r="AD1303">
        <v>0</v>
      </c>
      <c r="AE1303">
        <v>0</v>
      </c>
      <c r="AF1303">
        <v>4</v>
      </c>
      <c r="AG1303">
        <v>0.34200000000000003</v>
      </c>
      <c r="AH1303">
        <v>110</v>
      </c>
      <c r="AI1303">
        <v>129</v>
      </c>
      <c r="AJ1303" t="s">
        <v>494</v>
      </c>
    </row>
    <row r="1304" spans="1:36" x14ac:dyDescent="0.45">
      <c r="A1304">
        <v>1304</v>
      </c>
      <c r="C1304" t="s">
        <v>1476</v>
      </c>
      <c r="D1304" t="str">
        <f t="shared" si="20"/>
        <v>Oswaldo Arcia2014</v>
      </c>
      <c r="E1304" t="s">
        <v>1395</v>
      </c>
      <c r="F1304">
        <v>2014</v>
      </c>
      <c r="G1304">
        <v>57</v>
      </c>
      <c r="H1304">
        <v>221</v>
      </c>
      <c r="I1304">
        <v>410</v>
      </c>
      <c r="J1304">
        <v>54</v>
      </c>
      <c r="K1304">
        <v>205</v>
      </c>
      <c r="L1304">
        <v>28</v>
      </c>
      <c r="M1304">
        <v>49</v>
      </c>
      <c r="N1304">
        <v>10</v>
      </c>
      <c r="O1304">
        <v>1</v>
      </c>
      <c r="P1304">
        <v>15</v>
      </c>
      <c r="Q1304">
        <v>39</v>
      </c>
      <c r="R1304">
        <v>0</v>
      </c>
      <c r="S1304">
        <v>0</v>
      </c>
      <c r="T1304">
        <v>15</v>
      </c>
      <c r="U1304">
        <v>71</v>
      </c>
      <c r="V1304">
        <v>0.23899999999999999</v>
      </c>
      <c r="W1304">
        <v>0.28999999999999998</v>
      </c>
      <c r="X1304">
        <v>0.51700000000000002</v>
      </c>
      <c r="Y1304">
        <v>0.80700000000000005</v>
      </c>
      <c r="Z1304">
        <v>106</v>
      </c>
      <c r="AA1304">
        <v>2</v>
      </c>
      <c r="AB1304">
        <v>0</v>
      </c>
      <c r="AC1304">
        <v>0</v>
      </c>
      <c r="AD1304">
        <v>1</v>
      </c>
      <c r="AE1304">
        <v>4</v>
      </c>
      <c r="AF1304">
        <v>4</v>
      </c>
      <c r="AG1304">
        <v>0.28299999999999997</v>
      </c>
      <c r="AH1304">
        <v>111</v>
      </c>
      <c r="AI1304">
        <v>129</v>
      </c>
      <c r="AJ1304" t="s">
        <v>1477</v>
      </c>
    </row>
    <row r="1305" spans="1:36" x14ac:dyDescent="0.45">
      <c r="A1305">
        <v>1305</v>
      </c>
      <c r="C1305" t="s">
        <v>1323</v>
      </c>
      <c r="D1305" t="str">
        <f t="shared" si="20"/>
        <v>Grégor Blanco2014</v>
      </c>
      <c r="E1305" t="s">
        <v>1395</v>
      </c>
      <c r="F1305">
        <v>2014</v>
      </c>
      <c r="G1305">
        <v>64</v>
      </c>
      <c r="H1305">
        <v>221</v>
      </c>
      <c r="I1305">
        <v>444</v>
      </c>
      <c r="J1305">
        <v>50</v>
      </c>
      <c r="K1305">
        <v>196</v>
      </c>
      <c r="L1305">
        <v>33</v>
      </c>
      <c r="M1305">
        <v>58</v>
      </c>
      <c r="N1305">
        <v>12</v>
      </c>
      <c r="O1305">
        <v>3</v>
      </c>
      <c r="P1305">
        <v>4</v>
      </c>
      <c r="Q1305">
        <v>22</v>
      </c>
      <c r="R1305">
        <v>8</v>
      </c>
      <c r="S1305">
        <v>2</v>
      </c>
      <c r="T1305">
        <v>21</v>
      </c>
      <c r="U1305">
        <v>35</v>
      </c>
      <c r="V1305">
        <v>0.29599999999999999</v>
      </c>
      <c r="W1305">
        <v>0.36499999999999999</v>
      </c>
      <c r="X1305">
        <v>0.44900000000000001</v>
      </c>
      <c r="Y1305">
        <v>0.81399999999999995</v>
      </c>
      <c r="Z1305">
        <v>88</v>
      </c>
      <c r="AA1305">
        <v>2</v>
      </c>
      <c r="AB1305">
        <v>1</v>
      </c>
      <c r="AC1305">
        <v>2</v>
      </c>
      <c r="AD1305">
        <v>1</v>
      </c>
      <c r="AE1305">
        <v>1</v>
      </c>
      <c r="AF1305">
        <v>2</v>
      </c>
      <c r="AG1305">
        <v>0.34200000000000003</v>
      </c>
      <c r="AH1305">
        <v>130</v>
      </c>
      <c r="AI1305">
        <v>136</v>
      </c>
      <c r="AJ1305" t="s">
        <v>1324</v>
      </c>
    </row>
    <row r="1306" spans="1:36" x14ac:dyDescent="0.45">
      <c r="A1306">
        <v>1306</v>
      </c>
      <c r="C1306" t="s">
        <v>859</v>
      </c>
      <c r="D1306" t="str">
        <f t="shared" si="20"/>
        <v>Lewis Brinson2021</v>
      </c>
      <c r="E1306" t="s">
        <v>1395</v>
      </c>
      <c r="F1306">
        <v>2021</v>
      </c>
      <c r="G1306">
        <v>61</v>
      </c>
      <c r="H1306">
        <v>221</v>
      </c>
      <c r="I1306">
        <v>290</v>
      </c>
      <c r="J1306">
        <v>53</v>
      </c>
      <c r="K1306">
        <v>206</v>
      </c>
      <c r="L1306">
        <v>21</v>
      </c>
      <c r="M1306">
        <v>47</v>
      </c>
      <c r="N1306">
        <v>11</v>
      </c>
      <c r="O1306">
        <v>0</v>
      </c>
      <c r="P1306">
        <v>7</v>
      </c>
      <c r="Q1306">
        <v>28</v>
      </c>
      <c r="R1306">
        <v>1</v>
      </c>
      <c r="S1306">
        <v>1</v>
      </c>
      <c r="T1306">
        <v>12</v>
      </c>
      <c r="U1306">
        <v>51</v>
      </c>
      <c r="V1306">
        <v>0.22800000000000001</v>
      </c>
      <c r="W1306">
        <v>0.27300000000000002</v>
      </c>
      <c r="X1306">
        <v>0.38400000000000001</v>
      </c>
      <c r="Y1306">
        <v>0.65600000000000003</v>
      </c>
      <c r="Z1306">
        <v>79</v>
      </c>
      <c r="AA1306">
        <v>3</v>
      </c>
      <c r="AB1306">
        <v>1</v>
      </c>
      <c r="AC1306">
        <v>1</v>
      </c>
      <c r="AD1306">
        <v>1</v>
      </c>
      <c r="AE1306">
        <v>0</v>
      </c>
      <c r="AF1306">
        <v>2</v>
      </c>
      <c r="AG1306">
        <v>0.26900000000000002</v>
      </c>
      <c r="AH1306">
        <v>106</v>
      </c>
      <c r="AI1306">
        <v>77</v>
      </c>
      <c r="AJ1306" t="s">
        <v>860</v>
      </c>
    </row>
    <row r="1307" spans="1:36" x14ac:dyDescent="0.45">
      <c r="A1307">
        <v>1307</v>
      </c>
      <c r="C1307" t="s">
        <v>899</v>
      </c>
      <c r="D1307" t="str">
        <f t="shared" si="20"/>
        <v>Elias Díaz2023</v>
      </c>
      <c r="E1307" t="s">
        <v>1395</v>
      </c>
      <c r="F1307">
        <v>2023</v>
      </c>
      <c r="G1307">
        <v>61</v>
      </c>
      <c r="H1307">
        <v>221</v>
      </c>
      <c r="I1307">
        <v>526</v>
      </c>
      <c r="J1307">
        <v>51</v>
      </c>
      <c r="K1307">
        <v>208</v>
      </c>
      <c r="L1307">
        <v>21</v>
      </c>
      <c r="M1307">
        <v>53</v>
      </c>
      <c r="N1307">
        <v>10</v>
      </c>
      <c r="O1307">
        <v>0</v>
      </c>
      <c r="P1307">
        <v>5</v>
      </c>
      <c r="Q1307">
        <v>27</v>
      </c>
      <c r="R1307">
        <v>1</v>
      </c>
      <c r="S1307">
        <v>0</v>
      </c>
      <c r="T1307">
        <v>12</v>
      </c>
      <c r="U1307">
        <v>53</v>
      </c>
      <c r="V1307">
        <v>0.255</v>
      </c>
      <c r="W1307">
        <v>0.29899999999999999</v>
      </c>
      <c r="X1307">
        <v>0.375</v>
      </c>
      <c r="Y1307">
        <v>0.67400000000000004</v>
      </c>
      <c r="Z1307">
        <v>78</v>
      </c>
      <c r="AA1307">
        <v>4</v>
      </c>
      <c r="AB1307">
        <v>1</v>
      </c>
      <c r="AC1307">
        <v>0</v>
      </c>
      <c r="AD1307">
        <v>0</v>
      </c>
      <c r="AE1307">
        <v>0</v>
      </c>
      <c r="AF1307">
        <v>2</v>
      </c>
      <c r="AG1307">
        <v>0.32</v>
      </c>
      <c r="AH1307">
        <v>86</v>
      </c>
      <c r="AI1307">
        <v>83</v>
      </c>
      <c r="AJ1307" t="s">
        <v>900</v>
      </c>
    </row>
    <row r="1308" spans="1:36" x14ac:dyDescent="0.45">
      <c r="A1308">
        <v>1308</v>
      </c>
      <c r="C1308" t="s">
        <v>665</v>
      </c>
      <c r="D1308" t="str">
        <f t="shared" si="20"/>
        <v>Yandy Díaz2022</v>
      </c>
      <c r="E1308" t="s">
        <v>1395</v>
      </c>
      <c r="F1308">
        <v>2022</v>
      </c>
      <c r="G1308">
        <v>54</v>
      </c>
      <c r="H1308">
        <v>221</v>
      </c>
      <c r="I1308">
        <v>558</v>
      </c>
      <c r="J1308">
        <v>49</v>
      </c>
      <c r="K1308">
        <v>191</v>
      </c>
      <c r="L1308">
        <v>31</v>
      </c>
      <c r="M1308">
        <v>57</v>
      </c>
      <c r="N1308">
        <v>15</v>
      </c>
      <c r="O1308">
        <v>0</v>
      </c>
      <c r="P1308">
        <v>6</v>
      </c>
      <c r="Q1308">
        <v>31</v>
      </c>
      <c r="R1308">
        <v>2</v>
      </c>
      <c r="S1308">
        <v>0</v>
      </c>
      <c r="T1308">
        <v>29</v>
      </c>
      <c r="U1308">
        <v>25</v>
      </c>
      <c r="V1308">
        <v>0.29799999999999999</v>
      </c>
      <c r="W1308">
        <v>0.39400000000000002</v>
      </c>
      <c r="X1308">
        <v>0.47099999999999997</v>
      </c>
      <c r="Y1308">
        <v>0.86499999999999999</v>
      </c>
      <c r="Z1308">
        <v>90</v>
      </c>
      <c r="AA1308">
        <v>5</v>
      </c>
      <c r="AB1308">
        <v>1</v>
      </c>
      <c r="AC1308">
        <v>0</v>
      </c>
      <c r="AD1308">
        <v>0</v>
      </c>
      <c r="AE1308">
        <v>2</v>
      </c>
      <c r="AF1308">
        <v>1</v>
      </c>
      <c r="AG1308">
        <v>0.31900000000000001</v>
      </c>
      <c r="AH1308">
        <v>110</v>
      </c>
      <c r="AI1308">
        <v>146</v>
      </c>
      <c r="AJ1308" t="s">
        <v>666</v>
      </c>
    </row>
    <row r="1309" spans="1:36" x14ac:dyDescent="0.45">
      <c r="A1309">
        <v>1309</v>
      </c>
      <c r="C1309" t="s">
        <v>499</v>
      </c>
      <c r="D1309" t="str">
        <f t="shared" si="20"/>
        <v>Derek Dietrich2015</v>
      </c>
      <c r="E1309" t="s">
        <v>1395</v>
      </c>
      <c r="F1309">
        <v>2015</v>
      </c>
      <c r="G1309">
        <v>64</v>
      </c>
      <c r="H1309">
        <v>221</v>
      </c>
      <c r="I1309">
        <v>289</v>
      </c>
      <c r="J1309">
        <v>55</v>
      </c>
      <c r="K1309">
        <v>189</v>
      </c>
      <c r="L1309">
        <v>28</v>
      </c>
      <c r="M1309">
        <v>46</v>
      </c>
      <c r="N1309">
        <v>9</v>
      </c>
      <c r="O1309">
        <v>3</v>
      </c>
      <c r="P1309">
        <v>7</v>
      </c>
      <c r="Q1309">
        <v>19</v>
      </c>
      <c r="R1309">
        <v>0</v>
      </c>
      <c r="S1309">
        <v>2</v>
      </c>
      <c r="T1309">
        <v>19</v>
      </c>
      <c r="U1309">
        <v>50</v>
      </c>
      <c r="V1309">
        <v>0.24299999999999999</v>
      </c>
      <c r="W1309">
        <v>0.33900000000000002</v>
      </c>
      <c r="X1309">
        <v>0.434</v>
      </c>
      <c r="Y1309">
        <v>0.77300000000000002</v>
      </c>
      <c r="Z1309">
        <v>82</v>
      </c>
      <c r="AA1309">
        <v>3</v>
      </c>
      <c r="AB1309">
        <v>10</v>
      </c>
      <c r="AC1309">
        <v>0</v>
      </c>
      <c r="AD1309">
        <v>3</v>
      </c>
      <c r="AE1309">
        <v>2</v>
      </c>
      <c r="AF1309">
        <v>1</v>
      </c>
      <c r="AG1309">
        <v>0.28899999999999998</v>
      </c>
      <c r="AH1309">
        <v>93</v>
      </c>
      <c r="AI1309">
        <v>111</v>
      </c>
      <c r="AJ1309" t="s">
        <v>500</v>
      </c>
    </row>
    <row r="1310" spans="1:36" x14ac:dyDescent="0.45">
      <c r="A1310">
        <v>1310</v>
      </c>
      <c r="C1310" t="s">
        <v>170</v>
      </c>
      <c r="D1310" t="str">
        <f t="shared" si="20"/>
        <v>Tommy Edman2023</v>
      </c>
      <c r="E1310" t="s">
        <v>1395</v>
      </c>
      <c r="F1310">
        <v>2023</v>
      </c>
      <c r="G1310">
        <v>53</v>
      </c>
      <c r="H1310">
        <v>221</v>
      </c>
      <c r="I1310">
        <v>528</v>
      </c>
      <c r="J1310">
        <v>52</v>
      </c>
      <c r="K1310">
        <v>205</v>
      </c>
      <c r="L1310">
        <v>25</v>
      </c>
      <c r="M1310">
        <v>54</v>
      </c>
      <c r="N1310">
        <v>10</v>
      </c>
      <c r="O1310">
        <v>1</v>
      </c>
      <c r="P1310">
        <v>6</v>
      </c>
      <c r="Q1310">
        <v>18</v>
      </c>
      <c r="R1310">
        <v>13</v>
      </c>
      <c r="S1310">
        <v>3</v>
      </c>
      <c r="T1310">
        <v>11</v>
      </c>
      <c r="U1310">
        <v>34</v>
      </c>
      <c r="V1310">
        <v>0.26300000000000001</v>
      </c>
      <c r="W1310">
        <v>0.312</v>
      </c>
      <c r="X1310">
        <v>0.41</v>
      </c>
      <c r="Y1310">
        <v>0.72199999999999998</v>
      </c>
      <c r="Z1310">
        <v>84</v>
      </c>
      <c r="AA1310">
        <v>2</v>
      </c>
      <c r="AB1310">
        <v>4</v>
      </c>
      <c r="AC1310">
        <v>0</v>
      </c>
      <c r="AD1310">
        <v>1</v>
      </c>
      <c r="AE1310">
        <v>0</v>
      </c>
      <c r="AF1310">
        <v>1</v>
      </c>
      <c r="AG1310">
        <v>0.28899999999999998</v>
      </c>
      <c r="AH1310">
        <v>104</v>
      </c>
      <c r="AI1310">
        <v>95</v>
      </c>
      <c r="AJ1310" t="s">
        <v>171</v>
      </c>
    </row>
    <row r="1311" spans="1:36" x14ac:dyDescent="0.45">
      <c r="A1311">
        <v>1311</v>
      </c>
      <c r="C1311" t="s">
        <v>871</v>
      </c>
      <c r="D1311" t="str">
        <f t="shared" si="20"/>
        <v>Yan Gomes2023</v>
      </c>
      <c r="E1311" t="s">
        <v>1395</v>
      </c>
      <c r="F1311">
        <v>2023</v>
      </c>
      <c r="G1311">
        <v>60</v>
      </c>
      <c r="H1311">
        <v>221</v>
      </c>
      <c r="I1311">
        <v>419</v>
      </c>
      <c r="J1311">
        <v>53</v>
      </c>
      <c r="K1311">
        <v>199</v>
      </c>
      <c r="L1311">
        <v>18</v>
      </c>
      <c r="M1311">
        <v>54</v>
      </c>
      <c r="N1311">
        <v>16</v>
      </c>
      <c r="O1311">
        <v>2</v>
      </c>
      <c r="P1311">
        <v>2</v>
      </c>
      <c r="Q1311">
        <v>34</v>
      </c>
      <c r="R1311">
        <v>0</v>
      </c>
      <c r="S1311">
        <v>0</v>
      </c>
      <c r="T1311">
        <v>12</v>
      </c>
      <c r="U1311">
        <v>42</v>
      </c>
      <c r="V1311">
        <v>0.27100000000000002</v>
      </c>
      <c r="W1311">
        <v>0.32600000000000001</v>
      </c>
      <c r="X1311">
        <v>0.40200000000000002</v>
      </c>
      <c r="Y1311">
        <v>0.72799999999999998</v>
      </c>
      <c r="Z1311">
        <v>80</v>
      </c>
      <c r="AA1311">
        <v>7</v>
      </c>
      <c r="AB1311">
        <v>6</v>
      </c>
      <c r="AC1311">
        <v>0</v>
      </c>
      <c r="AD1311">
        <v>4</v>
      </c>
      <c r="AE1311">
        <v>1</v>
      </c>
      <c r="AF1311">
        <v>0</v>
      </c>
      <c r="AG1311">
        <v>0.32700000000000001</v>
      </c>
      <c r="AH1311">
        <v>102</v>
      </c>
      <c r="AI1311">
        <v>98</v>
      </c>
      <c r="AJ1311" t="s">
        <v>872</v>
      </c>
    </row>
    <row r="1312" spans="1:36" x14ac:dyDescent="0.45">
      <c r="A1312">
        <v>1312</v>
      </c>
      <c r="C1312" t="s">
        <v>146</v>
      </c>
      <c r="D1312" t="str">
        <f t="shared" si="20"/>
        <v>Jason Kipnis2019</v>
      </c>
      <c r="E1312" t="s">
        <v>1395</v>
      </c>
      <c r="F1312">
        <v>2019</v>
      </c>
      <c r="G1312">
        <v>53</v>
      </c>
      <c r="H1312">
        <v>221</v>
      </c>
      <c r="I1312">
        <v>511</v>
      </c>
      <c r="J1312">
        <v>53</v>
      </c>
      <c r="K1312">
        <v>200</v>
      </c>
      <c r="L1312">
        <v>27</v>
      </c>
      <c r="M1312">
        <v>50</v>
      </c>
      <c r="N1312">
        <v>11</v>
      </c>
      <c r="O1312">
        <v>0</v>
      </c>
      <c r="P1312">
        <v>10</v>
      </c>
      <c r="Q1312">
        <v>31</v>
      </c>
      <c r="R1312">
        <v>2</v>
      </c>
      <c r="S1312">
        <v>1</v>
      </c>
      <c r="T1312">
        <v>16</v>
      </c>
      <c r="U1312">
        <v>41</v>
      </c>
      <c r="V1312">
        <v>0.25</v>
      </c>
      <c r="W1312">
        <v>0.309</v>
      </c>
      <c r="X1312">
        <v>0.45500000000000002</v>
      </c>
      <c r="Y1312">
        <v>0.76400000000000001</v>
      </c>
      <c r="Z1312">
        <v>91</v>
      </c>
      <c r="AA1312">
        <v>3</v>
      </c>
      <c r="AB1312">
        <v>2</v>
      </c>
      <c r="AC1312">
        <v>1</v>
      </c>
      <c r="AD1312">
        <v>2</v>
      </c>
      <c r="AE1312">
        <v>2</v>
      </c>
      <c r="AF1312">
        <v>3</v>
      </c>
      <c r="AG1312">
        <v>0.26500000000000001</v>
      </c>
      <c r="AH1312">
        <v>113</v>
      </c>
      <c r="AI1312">
        <v>100</v>
      </c>
      <c r="AJ1312" t="s">
        <v>147</v>
      </c>
    </row>
    <row r="1313" spans="1:36" x14ac:dyDescent="0.45">
      <c r="A1313">
        <v>1313</v>
      </c>
      <c r="C1313" t="s">
        <v>751</v>
      </c>
      <c r="D1313" t="str">
        <f t="shared" si="20"/>
        <v>Juan Lagares2014</v>
      </c>
      <c r="E1313" t="s">
        <v>1395</v>
      </c>
      <c r="F1313">
        <v>2014</v>
      </c>
      <c r="G1313">
        <v>57</v>
      </c>
      <c r="H1313">
        <v>221</v>
      </c>
      <c r="I1313">
        <v>452</v>
      </c>
      <c r="J1313">
        <v>55</v>
      </c>
      <c r="K1313">
        <v>201</v>
      </c>
      <c r="L1313">
        <v>21</v>
      </c>
      <c r="M1313">
        <v>54</v>
      </c>
      <c r="N1313">
        <v>9</v>
      </c>
      <c r="O1313">
        <v>1</v>
      </c>
      <c r="P1313">
        <v>2</v>
      </c>
      <c r="Q1313">
        <v>24</v>
      </c>
      <c r="R1313">
        <v>11</v>
      </c>
      <c r="S1313">
        <v>1</v>
      </c>
      <c r="T1313">
        <v>11</v>
      </c>
      <c r="U1313">
        <v>36</v>
      </c>
      <c r="V1313">
        <v>0.26900000000000002</v>
      </c>
      <c r="W1313">
        <v>0.317</v>
      </c>
      <c r="X1313">
        <v>0.35299999999999998</v>
      </c>
      <c r="Y1313">
        <v>0.67</v>
      </c>
      <c r="Z1313">
        <v>71</v>
      </c>
      <c r="AA1313">
        <v>3</v>
      </c>
      <c r="AB1313">
        <v>5</v>
      </c>
      <c r="AC1313">
        <v>0</v>
      </c>
      <c r="AD1313">
        <v>4</v>
      </c>
      <c r="AE1313">
        <v>0</v>
      </c>
      <c r="AF1313">
        <v>4</v>
      </c>
      <c r="AG1313">
        <v>0.311</v>
      </c>
      <c r="AH1313">
        <v>91</v>
      </c>
      <c r="AI1313">
        <v>95</v>
      </c>
      <c r="AJ1313" t="s">
        <v>752</v>
      </c>
    </row>
    <row r="1314" spans="1:36" x14ac:dyDescent="0.45">
      <c r="A1314">
        <v>1314</v>
      </c>
      <c r="C1314" t="s">
        <v>723</v>
      </c>
      <c r="D1314" t="str">
        <f t="shared" si="20"/>
        <v>Brandon Lowe2023</v>
      </c>
      <c r="E1314" t="s">
        <v>1395</v>
      </c>
      <c r="F1314">
        <v>2023</v>
      </c>
      <c r="G1314">
        <v>54</v>
      </c>
      <c r="H1314">
        <v>221</v>
      </c>
      <c r="I1314">
        <v>436</v>
      </c>
      <c r="J1314">
        <v>52</v>
      </c>
      <c r="K1314">
        <v>190</v>
      </c>
      <c r="L1314">
        <v>32</v>
      </c>
      <c r="M1314">
        <v>48</v>
      </c>
      <c r="N1314">
        <v>8</v>
      </c>
      <c r="O1314">
        <v>0</v>
      </c>
      <c r="P1314">
        <v>12</v>
      </c>
      <c r="Q1314">
        <v>37</v>
      </c>
      <c r="R1314">
        <v>3</v>
      </c>
      <c r="S1314">
        <v>0</v>
      </c>
      <c r="T1314">
        <v>23</v>
      </c>
      <c r="U1314">
        <v>51</v>
      </c>
      <c r="V1314">
        <v>0.253</v>
      </c>
      <c r="W1314">
        <v>0.34799999999999998</v>
      </c>
      <c r="X1314">
        <v>0.48399999999999999</v>
      </c>
      <c r="Y1314">
        <v>0.83299999999999996</v>
      </c>
      <c r="Z1314">
        <v>92</v>
      </c>
      <c r="AA1314">
        <v>4</v>
      </c>
      <c r="AB1314">
        <v>6</v>
      </c>
      <c r="AC1314">
        <v>0</v>
      </c>
      <c r="AD1314">
        <v>2</v>
      </c>
      <c r="AE1314">
        <v>0</v>
      </c>
      <c r="AF1314">
        <v>1</v>
      </c>
      <c r="AG1314">
        <v>0.27900000000000003</v>
      </c>
      <c r="AH1314">
        <v>115</v>
      </c>
      <c r="AI1314">
        <v>124</v>
      </c>
      <c r="AJ1314" t="s">
        <v>724</v>
      </c>
    </row>
    <row r="1315" spans="1:36" x14ac:dyDescent="0.45">
      <c r="A1315">
        <v>1315</v>
      </c>
      <c r="C1315" t="s">
        <v>1007</v>
      </c>
      <c r="D1315" t="str">
        <f t="shared" si="20"/>
        <v>Geraldo Perdomo2023</v>
      </c>
      <c r="E1315" t="s">
        <v>1395</v>
      </c>
      <c r="F1315">
        <v>2023</v>
      </c>
      <c r="G1315">
        <v>70</v>
      </c>
      <c r="H1315">
        <v>221</v>
      </c>
      <c r="I1315">
        <v>495</v>
      </c>
      <c r="J1315">
        <v>53</v>
      </c>
      <c r="K1315">
        <v>182</v>
      </c>
      <c r="L1315">
        <v>33</v>
      </c>
      <c r="M1315">
        <v>39</v>
      </c>
      <c r="N1315">
        <v>6</v>
      </c>
      <c r="O1315">
        <v>3</v>
      </c>
      <c r="P1315">
        <v>1</v>
      </c>
      <c r="Q1315">
        <v>14</v>
      </c>
      <c r="R1315">
        <v>5</v>
      </c>
      <c r="S1315">
        <v>2</v>
      </c>
      <c r="T1315">
        <v>27</v>
      </c>
      <c r="U1315">
        <v>41</v>
      </c>
      <c r="V1315">
        <v>0.214</v>
      </c>
      <c r="W1315">
        <v>0.32200000000000001</v>
      </c>
      <c r="X1315">
        <v>0.29699999999999999</v>
      </c>
      <c r="Y1315">
        <v>0.61899999999999999</v>
      </c>
      <c r="Z1315">
        <v>54</v>
      </c>
      <c r="AA1315">
        <v>1</v>
      </c>
      <c r="AB1315">
        <v>3</v>
      </c>
      <c r="AC1315">
        <v>7</v>
      </c>
      <c r="AD1315">
        <v>2</v>
      </c>
      <c r="AE1315">
        <v>0</v>
      </c>
      <c r="AF1315">
        <v>1</v>
      </c>
      <c r="AG1315">
        <v>0.26800000000000002</v>
      </c>
      <c r="AH1315">
        <v>74</v>
      </c>
      <c r="AI1315">
        <v>71</v>
      </c>
      <c r="AJ1315" t="s">
        <v>1008</v>
      </c>
    </row>
    <row r="1316" spans="1:36" x14ac:dyDescent="0.45">
      <c r="A1316">
        <v>1316</v>
      </c>
      <c r="C1316" t="s">
        <v>657</v>
      </c>
      <c r="D1316" t="str">
        <f t="shared" si="20"/>
        <v>Buster Posey2021</v>
      </c>
      <c r="E1316" t="s">
        <v>1395</v>
      </c>
      <c r="F1316">
        <v>2021</v>
      </c>
      <c r="G1316">
        <v>55</v>
      </c>
      <c r="H1316">
        <v>221</v>
      </c>
      <c r="I1316">
        <v>454</v>
      </c>
      <c r="J1316">
        <v>48</v>
      </c>
      <c r="K1316">
        <v>194</v>
      </c>
      <c r="L1316">
        <v>33</v>
      </c>
      <c r="M1316">
        <v>54</v>
      </c>
      <c r="N1316">
        <v>15</v>
      </c>
      <c r="O1316">
        <v>0</v>
      </c>
      <c r="P1316">
        <v>6</v>
      </c>
      <c r="Q1316">
        <v>28</v>
      </c>
      <c r="R1316">
        <v>0</v>
      </c>
      <c r="S1316">
        <v>0</v>
      </c>
      <c r="T1316">
        <v>25</v>
      </c>
      <c r="U1316">
        <v>43</v>
      </c>
      <c r="V1316">
        <v>0.27800000000000002</v>
      </c>
      <c r="W1316">
        <v>0.35799999999999998</v>
      </c>
      <c r="X1316">
        <v>0.44900000000000001</v>
      </c>
      <c r="Y1316">
        <v>0.80600000000000005</v>
      </c>
      <c r="Z1316">
        <v>87</v>
      </c>
      <c r="AA1316">
        <v>5</v>
      </c>
      <c r="AB1316">
        <v>0</v>
      </c>
      <c r="AC1316">
        <v>0</v>
      </c>
      <c r="AD1316">
        <v>2</v>
      </c>
      <c r="AE1316">
        <v>1</v>
      </c>
      <c r="AF1316">
        <v>2</v>
      </c>
      <c r="AG1316">
        <v>0.32700000000000001</v>
      </c>
      <c r="AH1316">
        <v>81</v>
      </c>
      <c r="AI1316">
        <v>118</v>
      </c>
      <c r="AJ1316" t="s">
        <v>658</v>
      </c>
    </row>
    <row r="1317" spans="1:36" x14ac:dyDescent="0.45">
      <c r="A1317">
        <v>1317</v>
      </c>
      <c r="C1317" t="s">
        <v>595</v>
      </c>
      <c r="D1317" t="str">
        <f t="shared" si="20"/>
        <v>Adrian Beltré2018</v>
      </c>
      <c r="E1317" t="s">
        <v>1395</v>
      </c>
      <c r="F1317">
        <v>2018</v>
      </c>
      <c r="G1317">
        <v>54</v>
      </c>
      <c r="H1317">
        <v>220</v>
      </c>
      <c r="I1317">
        <v>481</v>
      </c>
      <c r="J1317">
        <v>52</v>
      </c>
      <c r="K1317">
        <v>202</v>
      </c>
      <c r="L1317">
        <v>29</v>
      </c>
      <c r="M1317">
        <v>52</v>
      </c>
      <c r="N1317">
        <v>12</v>
      </c>
      <c r="O1317">
        <v>0</v>
      </c>
      <c r="P1317">
        <v>11</v>
      </c>
      <c r="Q1317">
        <v>39</v>
      </c>
      <c r="R1317">
        <v>1</v>
      </c>
      <c r="S1317">
        <v>0</v>
      </c>
      <c r="T1317">
        <v>13</v>
      </c>
      <c r="U1317">
        <v>41</v>
      </c>
      <c r="V1317">
        <v>0.25700000000000001</v>
      </c>
      <c r="W1317">
        <v>0.309</v>
      </c>
      <c r="X1317">
        <v>0.48</v>
      </c>
      <c r="Y1317">
        <v>0.78900000000000003</v>
      </c>
      <c r="Z1317">
        <v>97</v>
      </c>
      <c r="AA1317">
        <v>5</v>
      </c>
      <c r="AB1317">
        <v>3</v>
      </c>
      <c r="AC1317">
        <v>0</v>
      </c>
      <c r="AD1317">
        <v>2</v>
      </c>
      <c r="AE1317">
        <v>0</v>
      </c>
      <c r="AF1317">
        <v>4</v>
      </c>
      <c r="AG1317">
        <v>0.27</v>
      </c>
      <c r="AH1317">
        <v>105</v>
      </c>
      <c r="AI1317">
        <v>114</v>
      </c>
      <c r="AJ1317" t="s">
        <v>596</v>
      </c>
    </row>
    <row r="1318" spans="1:36" x14ac:dyDescent="0.45">
      <c r="A1318">
        <v>1318</v>
      </c>
      <c r="C1318" t="s">
        <v>629</v>
      </c>
      <c r="D1318" t="str">
        <f t="shared" si="20"/>
        <v>Jackie Bradley Jr.2015</v>
      </c>
      <c r="E1318" t="s">
        <v>1395</v>
      </c>
      <c r="F1318">
        <v>2015</v>
      </c>
      <c r="G1318">
        <v>60</v>
      </c>
      <c r="H1318">
        <v>220</v>
      </c>
      <c r="I1318">
        <v>255</v>
      </c>
      <c r="J1318">
        <v>57</v>
      </c>
      <c r="K1318">
        <v>191</v>
      </c>
      <c r="L1318">
        <v>41</v>
      </c>
      <c r="M1318">
        <v>51</v>
      </c>
      <c r="N1318">
        <v>17</v>
      </c>
      <c r="O1318">
        <v>4</v>
      </c>
      <c r="P1318">
        <v>9</v>
      </c>
      <c r="Q1318">
        <v>41</v>
      </c>
      <c r="R1318">
        <v>3</v>
      </c>
      <c r="S1318">
        <v>0</v>
      </c>
      <c r="T1318">
        <v>23</v>
      </c>
      <c r="U1318">
        <v>59</v>
      </c>
      <c r="V1318">
        <v>0.26700000000000002</v>
      </c>
      <c r="W1318">
        <v>0.35199999999999998</v>
      </c>
      <c r="X1318">
        <v>0.53900000000000003</v>
      </c>
      <c r="Y1318">
        <v>0.89100000000000001</v>
      </c>
      <c r="Z1318">
        <v>103</v>
      </c>
      <c r="AA1318">
        <v>5</v>
      </c>
      <c r="AB1318">
        <v>3</v>
      </c>
      <c r="AC1318">
        <v>1</v>
      </c>
      <c r="AD1318">
        <v>2</v>
      </c>
      <c r="AE1318">
        <v>0</v>
      </c>
      <c r="AF1318">
        <v>1</v>
      </c>
      <c r="AG1318">
        <v>0.33600000000000002</v>
      </c>
      <c r="AH1318">
        <v>113</v>
      </c>
      <c r="AI1318">
        <v>140</v>
      </c>
      <c r="AJ1318" t="s">
        <v>630</v>
      </c>
    </row>
    <row r="1319" spans="1:36" x14ac:dyDescent="0.45">
      <c r="A1319">
        <v>1319</v>
      </c>
      <c r="C1319" t="s">
        <v>597</v>
      </c>
      <c r="D1319" t="str">
        <f t="shared" si="20"/>
        <v>Ryan Braun2015</v>
      </c>
      <c r="E1319" t="s">
        <v>1395</v>
      </c>
      <c r="F1319">
        <v>2015</v>
      </c>
      <c r="G1319">
        <v>55</v>
      </c>
      <c r="H1319">
        <v>220</v>
      </c>
      <c r="I1319">
        <v>568</v>
      </c>
      <c r="J1319">
        <v>51</v>
      </c>
      <c r="K1319">
        <v>193</v>
      </c>
      <c r="L1319">
        <v>36</v>
      </c>
      <c r="M1319">
        <v>58</v>
      </c>
      <c r="N1319">
        <v>10</v>
      </c>
      <c r="O1319">
        <v>1</v>
      </c>
      <c r="P1319">
        <v>9</v>
      </c>
      <c r="Q1319">
        <v>28</v>
      </c>
      <c r="R1319">
        <v>12</v>
      </c>
      <c r="S1319">
        <v>3</v>
      </c>
      <c r="T1319">
        <v>24</v>
      </c>
      <c r="U1319">
        <v>43</v>
      </c>
      <c r="V1319">
        <v>0.30099999999999999</v>
      </c>
      <c r="W1319">
        <v>0.38200000000000001</v>
      </c>
      <c r="X1319">
        <v>0.503</v>
      </c>
      <c r="Y1319">
        <v>0.88400000000000001</v>
      </c>
      <c r="Z1319">
        <v>97</v>
      </c>
      <c r="AA1319">
        <v>7</v>
      </c>
      <c r="AB1319">
        <v>2</v>
      </c>
      <c r="AC1319">
        <v>0</v>
      </c>
      <c r="AD1319">
        <v>1</v>
      </c>
      <c r="AE1319">
        <v>1</v>
      </c>
      <c r="AF1319">
        <v>2</v>
      </c>
      <c r="AG1319">
        <v>0.34499999999999997</v>
      </c>
      <c r="AH1319">
        <v>108</v>
      </c>
      <c r="AI1319">
        <v>141</v>
      </c>
      <c r="AJ1319" t="s">
        <v>598</v>
      </c>
    </row>
    <row r="1320" spans="1:36" x14ac:dyDescent="0.45">
      <c r="A1320">
        <v>1320</v>
      </c>
      <c r="C1320" t="s">
        <v>116</v>
      </c>
      <c r="D1320" t="str">
        <f t="shared" si="20"/>
        <v>Nick Castellanos2021</v>
      </c>
      <c r="E1320" t="s">
        <v>1395</v>
      </c>
      <c r="F1320">
        <v>2021</v>
      </c>
      <c r="G1320">
        <v>54</v>
      </c>
      <c r="H1320">
        <v>220</v>
      </c>
      <c r="I1320">
        <v>585</v>
      </c>
      <c r="J1320">
        <v>53</v>
      </c>
      <c r="K1320">
        <v>196</v>
      </c>
      <c r="L1320">
        <v>37</v>
      </c>
      <c r="M1320">
        <v>53</v>
      </c>
      <c r="N1320">
        <v>9</v>
      </c>
      <c r="O1320">
        <v>0</v>
      </c>
      <c r="P1320">
        <v>16</v>
      </c>
      <c r="Q1320">
        <v>41</v>
      </c>
      <c r="R1320">
        <v>1</v>
      </c>
      <c r="S1320">
        <v>0</v>
      </c>
      <c r="T1320">
        <v>14</v>
      </c>
      <c r="U1320">
        <v>42</v>
      </c>
      <c r="V1320">
        <v>0.27</v>
      </c>
      <c r="W1320">
        <v>0.32700000000000001</v>
      </c>
      <c r="X1320">
        <v>0.56100000000000005</v>
      </c>
      <c r="Y1320">
        <v>0.88900000000000001</v>
      </c>
      <c r="Z1320">
        <v>110</v>
      </c>
      <c r="AA1320">
        <v>9</v>
      </c>
      <c r="AB1320">
        <v>5</v>
      </c>
      <c r="AC1320">
        <v>0</v>
      </c>
      <c r="AD1320">
        <v>5</v>
      </c>
      <c r="AE1320">
        <v>1</v>
      </c>
      <c r="AF1320">
        <v>1</v>
      </c>
      <c r="AG1320">
        <v>0.25900000000000001</v>
      </c>
      <c r="AH1320">
        <v>88</v>
      </c>
      <c r="AI1320">
        <v>136</v>
      </c>
      <c r="AJ1320" t="s">
        <v>117</v>
      </c>
    </row>
    <row r="1321" spans="1:36" x14ac:dyDescent="0.45">
      <c r="A1321">
        <v>1321</v>
      </c>
      <c r="C1321" t="s">
        <v>304</v>
      </c>
      <c r="D1321" t="str">
        <f t="shared" si="20"/>
        <v>Yoenis Céspedes2016</v>
      </c>
      <c r="E1321" t="s">
        <v>1395</v>
      </c>
      <c r="F1321">
        <v>2016</v>
      </c>
      <c r="G1321">
        <v>52</v>
      </c>
      <c r="H1321">
        <v>220</v>
      </c>
      <c r="I1321">
        <v>543</v>
      </c>
      <c r="J1321">
        <v>49</v>
      </c>
      <c r="K1321">
        <v>191</v>
      </c>
      <c r="L1321">
        <v>25</v>
      </c>
      <c r="M1321">
        <v>47</v>
      </c>
      <c r="N1321">
        <v>9</v>
      </c>
      <c r="O1321">
        <v>0</v>
      </c>
      <c r="P1321">
        <v>10</v>
      </c>
      <c r="Q1321">
        <v>34</v>
      </c>
      <c r="R1321">
        <v>1</v>
      </c>
      <c r="S1321">
        <v>0</v>
      </c>
      <c r="T1321">
        <v>20</v>
      </c>
      <c r="U1321">
        <v>31</v>
      </c>
      <c r="V1321">
        <v>0.246</v>
      </c>
      <c r="W1321">
        <v>0.32700000000000001</v>
      </c>
      <c r="X1321">
        <v>0.45</v>
      </c>
      <c r="Y1321">
        <v>0.77800000000000002</v>
      </c>
      <c r="Z1321">
        <v>86</v>
      </c>
      <c r="AA1321">
        <v>8</v>
      </c>
      <c r="AB1321">
        <v>5</v>
      </c>
      <c r="AC1321">
        <v>0</v>
      </c>
      <c r="AD1321">
        <v>4</v>
      </c>
      <c r="AE1321">
        <v>5</v>
      </c>
      <c r="AF1321">
        <v>4</v>
      </c>
      <c r="AG1321">
        <v>0.24</v>
      </c>
      <c r="AH1321">
        <v>77</v>
      </c>
      <c r="AI1321">
        <v>111</v>
      </c>
      <c r="AJ1321" t="s">
        <v>305</v>
      </c>
    </row>
    <row r="1322" spans="1:36" x14ac:dyDescent="0.45">
      <c r="A1322">
        <v>1322</v>
      </c>
      <c r="C1322" t="s">
        <v>407</v>
      </c>
      <c r="D1322" t="str">
        <f t="shared" si="20"/>
        <v>Brandon Crawford2014</v>
      </c>
      <c r="E1322" t="s">
        <v>1395</v>
      </c>
      <c r="F1322">
        <v>2014</v>
      </c>
      <c r="G1322">
        <v>61</v>
      </c>
      <c r="H1322">
        <v>220</v>
      </c>
      <c r="I1322">
        <v>564</v>
      </c>
      <c r="J1322">
        <v>55</v>
      </c>
      <c r="K1322">
        <v>194</v>
      </c>
      <c r="L1322">
        <v>18</v>
      </c>
      <c r="M1322">
        <v>50</v>
      </c>
      <c r="N1322">
        <v>7</v>
      </c>
      <c r="O1322">
        <v>2</v>
      </c>
      <c r="P1322">
        <v>3</v>
      </c>
      <c r="Q1322">
        <v>32</v>
      </c>
      <c r="R1322">
        <v>3</v>
      </c>
      <c r="S1322">
        <v>0</v>
      </c>
      <c r="T1322">
        <v>21</v>
      </c>
      <c r="U1322">
        <v>51</v>
      </c>
      <c r="V1322">
        <v>0.25800000000000001</v>
      </c>
      <c r="W1322">
        <v>0.32400000000000001</v>
      </c>
      <c r="X1322">
        <v>0.36099999999999999</v>
      </c>
      <c r="Y1322">
        <v>0.68500000000000005</v>
      </c>
      <c r="Z1322">
        <v>70</v>
      </c>
      <c r="AA1322">
        <v>1</v>
      </c>
      <c r="AB1322">
        <v>0</v>
      </c>
      <c r="AC1322">
        <v>1</v>
      </c>
      <c r="AD1322">
        <v>4</v>
      </c>
      <c r="AE1322">
        <v>5</v>
      </c>
      <c r="AF1322">
        <v>0</v>
      </c>
      <c r="AG1322">
        <v>0.32600000000000001</v>
      </c>
      <c r="AH1322">
        <v>93</v>
      </c>
      <c r="AI1322">
        <v>99</v>
      </c>
      <c r="AJ1322" t="s">
        <v>408</v>
      </c>
    </row>
    <row r="1323" spans="1:36" x14ac:dyDescent="0.45">
      <c r="A1323">
        <v>1323</v>
      </c>
      <c r="C1323" t="s">
        <v>679</v>
      </c>
      <c r="D1323" t="str">
        <f t="shared" si="20"/>
        <v>Matt Duffy2018</v>
      </c>
      <c r="E1323" t="s">
        <v>1395</v>
      </c>
      <c r="F1323">
        <v>2018</v>
      </c>
      <c r="G1323">
        <v>52</v>
      </c>
      <c r="H1323">
        <v>220</v>
      </c>
      <c r="I1323">
        <v>560</v>
      </c>
      <c r="J1323">
        <v>49</v>
      </c>
      <c r="K1323">
        <v>191</v>
      </c>
      <c r="L1323">
        <v>26</v>
      </c>
      <c r="M1323">
        <v>49</v>
      </c>
      <c r="N1323">
        <v>6</v>
      </c>
      <c r="O1323">
        <v>0</v>
      </c>
      <c r="P1323">
        <v>0</v>
      </c>
      <c r="Q1323">
        <v>17</v>
      </c>
      <c r="R1323">
        <v>5</v>
      </c>
      <c r="S1323">
        <v>2</v>
      </c>
      <c r="T1323">
        <v>24</v>
      </c>
      <c r="U1323">
        <v>37</v>
      </c>
      <c r="V1323">
        <v>0.25700000000000001</v>
      </c>
      <c r="W1323">
        <v>0.34699999999999998</v>
      </c>
      <c r="X1323">
        <v>0.28799999999999998</v>
      </c>
      <c r="Y1323">
        <v>0.63500000000000001</v>
      </c>
      <c r="Z1323">
        <v>55</v>
      </c>
      <c r="AA1323">
        <v>4</v>
      </c>
      <c r="AB1323">
        <v>3</v>
      </c>
      <c r="AC1323">
        <v>1</v>
      </c>
      <c r="AD1323">
        <v>1</v>
      </c>
      <c r="AE1323">
        <v>0</v>
      </c>
      <c r="AF1323">
        <v>2</v>
      </c>
      <c r="AG1323">
        <v>0.316</v>
      </c>
      <c r="AH1323">
        <v>75</v>
      </c>
      <c r="AI1323">
        <v>79</v>
      </c>
      <c r="AJ1323" t="s">
        <v>680</v>
      </c>
    </row>
    <row r="1324" spans="1:36" x14ac:dyDescent="0.45">
      <c r="A1324">
        <v>1324</v>
      </c>
      <c r="C1324" t="s">
        <v>621</v>
      </c>
      <c r="D1324" t="str">
        <f t="shared" si="20"/>
        <v>Yunel Escobar2014</v>
      </c>
      <c r="E1324" t="s">
        <v>1395</v>
      </c>
      <c r="F1324">
        <v>2014</v>
      </c>
      <c r="G1324">
        <v>57</v>
      </c>
      <c r="H1324">
        <v>220</v>
      </c>
      <c r="I1324">
        <v>529</v>
      </c>
      <c r="J1324">
        <v>56</v>
      </c>
      <c r="K1324">
        <v>203</v>
      </c>
      <c r="L1324">
        <v>16</v>
      </c>
      <c r="M1324">
        <v>55</v>
      </c>
      <c r="N1324">
        <v>8</v>
      </c>
      <c r="O1324">
        <v>0</v>
      </c>
      <c r="P1324">
        <v>3</v>
      </c>
      <c r="Q1324">
        <v>17</v>
      </c>
      <c r="R1324">
        <v>0</v>
      </c>
      <c r="S1324">
        <v>0</v>
      </c>
      <c r="T1324">
        <v>11</v>
      </c>
      <c r="U1324">
        <v>27</v>
      </c>
      <c r="V1324">
        <v>0.27100000000000002</v>
      </c>
      <c r="W1324">
        <v>0.318</v>
      </c>
      <c r="X1324">
        <v>0.35499999999999998</v>
      </c>
      <c r="Y1324">
        <v>0.67300000000000004</v>
      </c>
      <c r="Z1324">
        <v>72</v>
      </c>
      <c r="AA1324">
        <v>4</v>
      </c>
      <c r="AB1324">
        <v>3</v>
      </c>
      <c r="AC1324">
        <v>3</v>
      </c>
      <c r="AD1324">
        <v>0</v>
      </c>
      <c r="AE1324">
        <v>0</v>
      </c>
      <c r="AF1324">
        <v>3</v>
      </c>
      <c r="AG1324">
        <v>0.30099999999999999</v>
      </c>
      <c r="AH1324">
        <v>103</v>
      </c>
      <c r="AI1324">
        <v>96</v>
      </c>
      <c r="AJ1324" t="s">
        <v>622</v>
      </c>
    </row>
    <row r="1325" spans="1:36" x14ac:dyDescent="0.45">
      <c r="A1325">
        <v>1325</v>
      </c>
      <c r="C1325" t="s">
        <v>324</v>
      </c>
      <c r="D1325" t="str">
        <f t="shared" si="20"/>
        <v>Jonathan Lucroy2017</v>
      </c>
      <c r="E1325" t="s">
        <v>1395</v>
      </c>
      <c r="F1325">
        <v>2017</v>
      </c>
      <c r="G1325">
        <v>58</v>
      </c>
      <c r="H1325">
        <v>220</v>
      </c>
      <c r="I1325">
        <v>481</v>
      </c>
      <c r="J1325">
        <v>54</v>
      </c>
      <c r="K1325">
        <v>181</v>
      </c>
      <c r="L1325">
        <v>21</v>
      </c>
      <c r="M1325">
        <v>50</v>
      </c>
      <c r="N1325">
        <v>7</v>
      </c>
      <c r="O1325">
        <v>3</v>
      </c>
      <c r="P1325">
        <v>2</v>
      </c>
      <c r="Q1325">
        <v>15</v>
      </c>
      <c r="R1325">
        <v>1</v>
      </c>
      <c r="S1325">
        <v>0</v>
      </c>
      <c r="T1325">
        <v>32</v>
      </c>
      <c r="U1325">
        <v>24</v>
      </c>
      <c r="V1325">
        <v>0.27600000000000002</v>
      </c>
      <c r="W1325">
        <v>0.39600000000000002</v>
      </c>
      <c r="X1325">
        <v>0.38100000000000001</v>
      </c>
      <c r="Y1325">
        <v>0.77700000000000002</v>
      </c>
      <c r="Z1325">
        <v>69</v>
      </c>
      <c r="AA1325">
        <v>8</v>
      </c>
      <c r="AB1325">
        <v>5</v>
      </c>
      <c r="AC1325">
        <v>0</v>
      </c>
      <c r="AD1325">
        <v>2</v>
      </c>
      <c r="AE1325">
        <v>6</v>
      </c>
      <c r="AF1325">
        <v>1</v>
      </c>
      <c r="AG1325">
        <v>0.30599999999999999</v>
      </c>
      <c r="AH1325">
        <v>117</v>
      </c>
      <c r="AI1325">
        <v>111</v>
      </c>
      <c r="AJ1325" t="s">
        <v>325</v>
      </c>
    </row>
    <row r="1326" spans="1:36" x14ac:dyDescent="0.45">
      <c r="A1326">
        <v>1326</v>
      </c>
      <c r="C1326" t="s">
        <v>324</v>
      </c>
      <c r="D1326" t="str">
        <f t="shared" si="20"/>
        <v>Jonathan Lucroy2016</v>
      </c>
      <c r="E1326" t="s">
        <v>1395</v>
      </c>
      <c r="F1326">
        <v>2016</v>
      </c>
      <c r="G1326">
        <v>61</v>
      </c>
      <c r="H1326">
        <v>220</v>
      </c>
      <c r="I1326">
        <v>544</v>
      </c>
      <c r="J1326">
        <v>54</v>
      </c>
      <c r="K1326">
        <v>197</v>
      </c>
      <c r="L1326">
        <v>25</v>
      </c>
      <c r="M1326">
        <v>54</v>
      </c>
      <c r="N1326">
        <v>8</v>
      </c>
      <c r="O1326">
        <v>0</v>
      </c>
      <c r="P1326">
        <v>13</v>
      </c>
      <c r="Q1326">
        <v>39</v>
      </c>
      <c r="R1326">
        <v>1</v>
      </c>
      <c r="S1326">
        <v>0</v>
      </c>
      <c r="T1326">
        <v>20</v>
      </c>
      <c r="U1326">
        <v>42</v>
      </c>
      <c r="V1326">
        <v>0.27400000000000002</v>
      </c>
      <c r="W1326">
        <v>0.34599999999999997</v>
      </c>
      <c r="X1326">
        <v>0.51300000000000001</v>
      </c>
      <c r="Y1326">
        <v>0.85799999999999998</v>
      </c>
      <c r="Z1326">
        <v>101</v>
      </c>
      <c r="AA1326">
        <v>6</v>
      </c>
      <c r="AB1326">
        <v>2</v>
      </c>
      <c r="AC1326">
        <v>0</v>
      </c>
      <c r="AD1326">
        <v>1</v>
      </c>
      <c r="AE1326">
        <v>2</v>
      </c>
      <c r="AF1326">
        <v>4</v>
      </c>
      <c r="AG1326">
        <v>0.28699999999999998</v>
      </c>
      <c r="AH1326">
        <v>100</v>
      </c>
      <c r="AI1326">
        <v>131</v>
      </c>
      <c r="AJ1326" t="s">
        <v>325</v>
      </c>
    </row>
    <row r="1327" spans="1:36" x14ac:dyDescent="0.45">
      <c r="A1327">
        <v>1327</v>
      </c>
      <c r="C1327" t="s">
        <v>1021</v>
      </c>
      <c r="D1327" t="str">
        <f t="shared" si="20"/>
        <v>James McCann2017</v>
      </c>
      <c r="E1327" t="s">
        <v>1395</v>
      </c>
      <c r="F1327">
        <v>2017</v>
      </c>
      <c r="G1327">
        <v>58</v>
      </c>
      <c r="H1327">
        <v>220</v>
      </c>
      <c r="I1327">
        <v>391</v>
      </c>
      <c r="J1327">
        <v>55</v>
      </c>
      <c r="K1327">
        <v>203</v>
      </c>
      <c r="L1327">
        <v>21</v>
      </c>
      <c r="M1327">
        <v>59</v>
      </c>
      <c r="N1327">
        <v>9</v>
      </c>
      <c r="O1327">
        <v>2</v>
      </c>
      <c r="P1327">
        <v>4</v>
      </c>
      <c r="Q1327">
        <v>24</v>
      </c>
      <c r="R1327">
        <v>1</v>
      </c>
      <c r="S1327">
        <v>0</v>
      </c>
      <c r="T1327">
        <v>12</v>
      </c>
      <c r="U1327">
        <v>46</v>
      </c>
      <c r="V1327">
        <v>0.29099999999999998</v>
      </c>
      <c r="W1327">
        <v>0.34599999999999997</v>
      </c>
      <c r="X1327">
        <v>0.41399999999999998</v>
      </c>
      <c r="Y1327">
        <v>0.75900000000000001</v>
      </c>
      <c r="Z1327">
        <v>84</v>
      </c>
      <c r="AA1327">
        <v>6</v>
      </c>
      <c r="AB1327">
        <v>5</v>
      </c>
      <c r="AC1327">
        <v>0</v>
      </c>
      <c r="AD1327">
        <v>0</v>
      </c>
      <c r="AE1327">
        <v>0</v>
      </c>
      <c r="AF1327">
        <v>3</v>
      </c>
      <c r="AG1327">
        <v>0.36</v>
      </c>
      <c r="AH1327">
        <v>108</v>
      </c>
      <c r="AI1327">
        <v>103</v>
      </c>
      <c r="AJ1327" t="s">
        <v>1022</v>
      </c>
    </row>
    <row r="1328" spans="1:36" x14ac:dyDescent="0.45">
      <c r="A1328">
        <v>1328</v>
      </c>
      <c r="C1328" t="s">
        <v>611</v>
      </c>
      <c r="D1328" t="str">
        <f t="shared" si="20"/>
        <v>Logan Morrison2014</v>
      </c>
      <c r="E1328" t="s">
        <v>1395</v>
      </c>
      <c r="F1328">
        <v>2014</v>
      </c>
      <c r="G1328">
        <v>60</v>
      </c>
      <c r="H1328">
        <v>220</v>
      </c>
      <c r="I1328">
        <v>365</v>
      </c>
      <c r="J1328">
        <v>55</v>
      </c>
      <c r="K1328">
        <v>201</v>
      </c>
      <c r="L1328">
        <v>29</v>
      </c>
      <c r="M1328">
        <v>57</v>
      </c>
      <c r="N1328">
        <v>15</v>
      </c>
      <c r="O1328">
        <v>0</v>
      </c>
      <c r="P1328">
        <v>6</v>
      </c>
      <c r="Q1328">
        <v>23</v>
      </c>
      <c r="R1328">
        <v>2</v>
      </c>
      <c r="S1328">
        <v>2</v>
      </c>
      <c r="T1328">
        <v>15</v>
      </c>
      <c r="U1328">
        <v>31</v>
      </c>
      <c r="V1328">
        <v>0.28399999999999997</v>
      </c>
      <c r="W1328">
        <v>0.34100000000000003</v>
      </c>
      <c r="X1328">
        <v>0.44800000000000001</v>
      </c>
      <c r="Y1328">
        <v>0.78900000000000003</v>
      </c>
      <c r="Z1328">
        <v>90</v>
      </c>
      <c r="AA1328">
        <v>6</v>
      </c>
      <c r="AB1328">
        <v>3</v>
      </c>
      <c r="AC1328">
        <v>0</v>
      </c>
      <c r="AD1328">
        <v>1</v>
      </c>
      <c r="AE1328">
        <v>0</v>
      </c>
      <c r="AF1328">
        <v>2</v>
      </c>
      <c r="AG1328">
        <v>0.309</v>
      </c>
      <c r="AH1328">
        <v>115</v>
      </c>
      <c r="AI1328">
        <v>128</v>
      </c>
      <c r="AJ1328" t="s">
        <v>612</v>
      </c>
    </row>
    <row r="1329" spans="1:36" x14ac:dyDescent="0.45">
      <c r="A1329">
        <v>1329</v>
      </c>
      <c r="C1329" t="s">
        <v>86</v>
      </c>
      <c r="D1329" t="str">
        <f t="shared" si="20"/>
        <v>Daniel Murphy2016</v>
      </c>
      <c r="E1329" t="s">
        <v>1395</v>
      </c>
      <c r="F1329">
        <v>2016</v>
      </c>
      <c r="G1329">
        <v>55</v>
      </c>
      <c r="H1329">
        <v>220</v>
      </c>
      <c r="I1329">
        <v>582</v>
      </c>
      <c r="J1329">
        <v>50</v>
      </c>
      <c r="K1329">
        <v>195</v>
      </c>
      <c r="L1329">
        <v>35</v>
      </c>
      <c r="M1329">
        <v>67</v>
      </c>
      <c r="N1329">
        <v>22</v>
      </c>
      <c r="O1329">
        <v>1</v>
      </c>
      <c r="P1329">
        <v>8</v>
      </c>
      <c r="Q1329">
        <v>38</v>
      </c>
      <c r="R1329">
        <v>3</v>
      </c>
      <c r="S1329">
        <v>0</v>
      </c>
      <c r="T1329">
        <v>17</v>
      </c>
      <c r="U1329">
        <v>19</v>
      </c>
      <c r="V1329">
        <v>0.34399999999999997</v>
      </c>
      <c r="W1329">
        <v>0.39600000000000002</v>
      </c>
      <c r="X1329">
        <v>0.59</v>
      </c>
      <c r="Y1329">
        <v>0.98499999999999999</v>
      </c>
      <c r="Z1329">
        <v>115</v>
      </c>
      <c r="AA1329">
        <v>1</v>
      </c>
      <c r="AB1329">
        <v>3</v>
      </c>
      <c r="AC1329">
        <v>0</v>
      </c>
      <c r="AD1329">
        <v>5</v>
      </c>
      <c r="AE1329">
        <v>5</v>
      </c>
      <c r="AF1329">
        <v>1</v>
      </c>
      <c r="AG1329">
        <v>0.34100000000000003</v>
      </c>
      <c r="AH1329">
        <v>100</v>
      </c>
      <c r="AI1329">
        <v>166</v>
      </c>
      <c r="AJ1329" t="s">
        <v>87</v>
      </c>
    </row>
    <row r="1330" spans="1:36" x14ac:dyDescent="0.45">
      <c r="A1330">
        <v>1330</v>
      </c>
      <c r="C1330" t="s">
        <v>705</v>
      </c>
      <c r="D1330" t="str">
        <f t="shared" si="20"/>
        <v>Derek Norris2015</v>
      </c>
      <c r="E1330" t="s">
        <v>1395</v>
      </c>
      <c r="F1330">
        <v>2015</v>
      </c>
      <c r="G1330">
        <v>62</v>
      </c>
      <c r="H1330">
        <v>220</v>
      </c>
      <c r="I1330">
        <v>557</v>
      </c>
      <c r="J1330">
        <v>56</v>
      </c>
      <c r="K1330">
        <v>198</v>
      </c>
      <c r="L1330">
        <v>23</v>
      </c>
      <c r="M1330">
        <v>55</v>
      </c>
      <c r="N1330">
        <v>13</v>
      </c>
      <c r="O1330">
        <v>1</v>
      </c>
      <c r="P1330">
        <v>3</v>
      </c>
      <c r="Q1330">
        <v>17</v>
      </c>
      <c r="R1330">
        <v>3</v>
      </c>
      <c r="S1330">
        <v>1</v>
      </c>
      <c r="T1330">
        <v>17</v>
      </c>
      <c r="U1330">
        <v>50</v>
      </c>
      <c r="V1330">
        <v>0.27800000000000002</v>
      </c>
      <c r="W1330">
        <v>0.34599999999999997</v>
      </c>
      <c r="X1330">
        <v>0.39900000000000002</v>
      </c>
      <c r="Y1330">
        <v>0.745</v>
      </c>
      <c r="Z1330">
        <v>79</v>
      </c>
      <c r="AA1330">
        <v>1</v>
      </c>
      <c r="AB1330">
        <v>4</v>
      </c>
      <c r="AC1330">
        <v>0</v>
      </c>
      <c r="AD1330">
        <v>1</v>
      </c>
      <c r="AE1330">
        <v>1</v>
      </c>
      <c r="AF1330">
        <v>3</v>
      </c>
      <c r="AG1330">
        <v>0.35599999999999998</v>
      </c>
      <c r="AH1330">
        <v>112</v>
      </c>
      <c r="AI1330">
        <v>104</v>
      </c>
      <c r="AJ1330" t="s">
        <v>706</v>
      </c>
    </row>
    <row r="1331" spans="1:36" x14ac:dyDescent="0.45">
      <c r="A1331">
        <v>1331</v>
      </c>
      <c r="C1331" t="s">
        <v>767</v>
      </c>
      <c r="D1331" t="str">
        <f t="shared" si="20"/>
        <v>Renato Núñez2018</v>
      </c>
      <c r="E1331" t="s">
        <v>1395</v>
      </c>
      <c r="F1331">
        <v>2018</v>
      </c>
      <c r="G1331">
        <v>60</v>
      </c>
      <c r="H1331">
        <v>220</v>
      </c>
      <c r="I1331">
        <v>261</v>
      </c>
      <c r="J1331">
        <v>56</v>
      </c>
      <c r="K1331">
        <v>200</v>
      </c>
      <c r="L1331">
        <v>26</v>
      </c>
      <c r="M1331">
        <v>55</v>
      </c>
      <c r="N1331">
        <v>13</v>
      </c>
      <c r="O1331">
        <v>0</v>
      </c>
      <c r="P1331">
        <v>7</v>
      </c>
      <c r="Q1331">
        <v>20</v>
      </c>
      <c r="R1331">
        <v>0</v>
      </c>
      <c r="S1331">
        <v>0</v>
      </c>
      <c r="T1331">
        <v>16</v>
      </c>
      <c r="U1331">
        <v>50</v>
      </c>
      <c r="V1331">
        <v>0.27500000000000002</v>
      </c>
      <c r="W1331">
        <v>0.33600000000000002</v>
      </c>
      <c r="X1331">
        <v>0.44500000000000001</v>
      </c>
      <c r="Y1331">
        <v>0.78100000000000003</v>
      </c>
      <c r="Z1331">
        <v>89</v>
      </c>
      <c r="AA1331">
        <v>4</v>
      </c>
      <c r="AB1331">
        <v>3</v>
      </c>
      <c r="AC1331">
        <v>0</v>
      </c>
      <c r="AD1331">
        <v>1</v>
      </c>
      <c r="AE1331">
        <v>0</v>
      </c>
      <c r="AF1331">
        <v>2</v>
      </c>
      <c r="AG1331">
        <v>0.33300000000000002</v>
      </c>
      <c r="AH1331">
        <v>111</v>
      </c>
      <c r="AI1331">
        <v>114</v>
      </c>
      <c r="AJ1331" t="s">
        <v>768</v>
      </c>
    </row>
    <row r="1332" spans="1:36" x14ac:dyDescent="0.45">
      <c r="A1332">
        <v>1332</v>
      </c>
      <c r="C1332" t="s">
        <v>385</v>
      </c>
      <c r="D1332" t="str">
        <f t="shared" si="20"/>
        <v>Luis Robert Jr.2023</v>
      </c>
      <c r="E1332" t="s">
        <v>1395</v>
      </c>
      <c r="F1332">
        <v>2023</v>
      </c>
      <c r="G1332">
        <v>56</v>
      </c>
      <c r="H1332">
        <v>220</v>
      </c>
      <c r="I1332">
        <v>595</v>
      </c>
      <c r="J1332">
        <v>54</v>
      </c>
      <c r="K1332">
        <v>207</v>
      </c>
      <c r="L1332">
        <v>28</v>
      </c>
      <c r="M1332">
        <v>52</v>
      </c>
      <c r="N1332">
        <v>13</v>
      </c>
      <c r="O1332">
        <v>1</v>
      </c>
      <c r="P1332">
        <v>12</v>
      </c>
      <c r="Q1332">
        <v>29</v>
      </c>
      <c r="R1332">
        <v>12</v>
      </c>
      <c r="S1332">
        <v>2</v>
      </c>
      <c r="T1332">
        <v>9</v>
      </c>
      <c r="U1332">
        <v>65</v>
      </c>
      <c r="V1332">
        <v>0.251</v>
      </c>
      <c r="W1332">
        <v>0.29099999999999998</v>
      </c>
      <c r="X1332">
        <v>0.498</v>
      </c>
      <c r="Y1332">
        <v>0.78900000000000003</v>
      </c>
      <c r="Z1332">
        <v>103</v>
      </c>
      <c r="AA1332">
        <v>3</v>
      </c>
      <c r="AB1332">
        <v>3</v>
      </c>
      <c r="AC1332">
        <v>0</v>
      </c>
      <c r="AD1332">
        <v>1</v>
      </c>
      <c r="AE1332">
        <v>1</v>
      </c>
      <c r="AF1332">
        <v>1</v>
      </c>
      <c r="AG1332">
        <v>0.30499999999999999</v>
      </c>
      <c r="AH1332">
        <v>84</v>
      </c>
      <c r="AI1332">
        <v>110</v>
      </c>
      <c r="AJ1332" t="s">
        <v>386</v>
      </c>
    </row>
    <row r="1333" spans="1:36" x14ac:dyDescent="0.45">
      <c r="A1333">
        <v>1333</v>
      </c>
      <c r="C1333" t="s">
        <v>895</v>
      </c>
      <c r="D1333" t="str">
        <f t="shared" si="20"/>
        <v>Michael A. Taylor2022</v>
      </c>
      <c r="E1333" t="s">
        <v>1395</v>
      </c>
      <c r="F1333">
        <v>2022</v>
      </c>
      <c r="G1333">
        <v>60</v>
      </c>
      <c r="H1333">
        <v>220</v>
      </c>
      <c r="I1333">
        <v>456</v>
      </c>
      <c r="J1333">
        <v>54</v>
      </c>
      <c r="K1333">
        <v>206</v>
      </c>
      <c r="L1333">
        <v>23</v>
      </c>
      <c r="M1333">
        <v>50</v>
      </c>
      <c r="N1333">
        <v>4</v>
      </c>
      <c r="O1333">
        <v>1</v>
      </c>
      <c r="P1333">
        <v>4</v>
      </c>
      <c r="Q1333">
        <v>19</v>
      </c>
      <c r="R1333">
        <v>3</v>
      </c>
      <c r="S1333">
        <v>1</v>
      </c>
      <c r="T1333">
        <v>11</v>
      </c>
      <c r="U1333">
        <v>53</v>
      </c>
      <c r="V1333">
        <v>0.24299999999999999</v>
      </c>
      <c r="W1333">
        <v>0.28299999999999997</v>
      </c>
      <c r="X1333">
        <v>0.33</v>
      </c>
      <c r="Y1333">
        <v>0.61299999999999999</v>
      </c>
      <c r="Z1333">
        <v>68</v>
      </c>
      <c r="AA1333">
        <v>2</v>
      </c>
      <c r="AB1333">
        <v>1</v>
      </c>
      <c r="AC1333">
        <v>1</v>
      </c>
      <c r="AD1333">
        <v>1</v>
      </c>
      <c r="AE1333">
        <v>0</v>
      </c>
      <c r="AF1333">
        <v>2</v>
      </c>
      <c r="AG1333">
        <v>0.307</v>
      </c>
      <c r="AH1333">
        <v>83</v>
      </c>
      <c r="AI1333">
        <v>75</v>
      </c>
      <c r="AJ1333" t="s">
        <v>896</v>
      </c>
    </row>
    <row r="1334" spans="1:36" x14ac:dyDescent="0.45">
      <c r="A1334">
        <v>1334</v>
      </c>
      <c r="C1334" t="s">
        <v>1291</v>
      </c>
      <c r="D1334" t="str">
        <f t="shared" si="20"/>
        <v>Alek Thomas2023</v>
      </c>
      <c r="E1334" t="s">
        <v>1395</v>
      </c>
      <c r="F1334">
        <v>2023</v>
      </c>
      <c r="G1334">
        <v>67</v>
      </c>
      <c r="H1334">
        <v>220</v>
      </c>
      <c r="I1334">
        <v>402</v>
      </c>
      <c r="J1334">
        <v>54</v>
      </c>
      <c r="K1334">
        <v>203</v>
      </c>
      <c r="L1334">
        <v>27</v>
      </c>
      <c r="M1334">
        <v>45</v>
      </c>
      <c r="N1334">
        <v>7</v>
      </c>
      <c r="O1334">
        <v>3</v>
      </c>
      <c r="P1334">
        <v>4</v>
      </c>
      <c r="Q1334">
        <v>23</v>
      </c>
      <c r="R1334">
        <v>4</v>
      </c>
      <c r="S1334">
        <v>0</v>
      </c>
      <c r="T1334">
        <v>10</v>
      </c>
      <c r="U1334">
        <v>47</v>
      </c>
      <c r="V1334">
        <v>0.222</v>
      </c>
      <c r="W1334">
        <v>0.26600000000000001</v>
      </c>
      <c r="X1334">
        <v>0.34499999999999997</v>
      </c>
      <c r="Y1334">
        <v>0.61099999999999999</v>
      </c>
      <c r="Z1334">
        <v>70</v>
      </c>
      <c r="AA1334">
        <v>1</v>
      </c>
      <c r="AB1334">
        <v>3</v>
      </c>
      <c r="AC1334">
        <v>2</v>
      </c>
      <c r="AD1334">
        <v>2</v>
      </c>
      <c r="AE1334">
        <v>1</v>
      </c>
      <c r="AF1334">
        <v>3</v>
      </c>
      <c r="AG1334">
        <v>0.26600000000000001</v>
      </c>
      <c r="AH1334">
        <v>90</v>
      </c>
      <c r="AI1334">
        <v>65</v>
      </c>
      <c r="AJ1334" t="s">
        <v>1292</v>
      </c>
    </row>
    <row r="1335" spans="1:36" x14ac:dyDescent="0.45">
      <c r="A1335">
        <v>1335</v>
      </c>
      <c r="C1335" t="s">
        <v>761</v>
      </c>
      <c r="D1335" t="str">
        <f t="shared" si="20"/>
        <v>Luis Urías2019</v>
      </c>
      <c r="E1335" t="s">
        <v>1395</v>
      </c>
      <c r="F1335">
        <v>2019</v>
      </c>
      <c r="G1335">
        <v>60</v>
      </c>
      <c r="H1335">
        <v>220</v>
      </c>
      <c r="I1335">
        <v>249</v>
      </c>
      <c r="J1335">
        <v>58</v>
      </c>
      <c r="K1335">
        <v>191</v>
      </c>
      <c r="L1335">
        <v>25</v>
      </c>
      <c r="M1335">
        <v>46</v>
      </c>
      <c r="N1335">
        <v>7</v>
      </c>
      <c r="O1335">
        <v>1</v>
      </c>
      <c r="P1335">
        <v>4</v>
      </c>
      <c r="Q1335">
        <v>24</v>
      </c>
      <c r="R1335">
        <v>0</v>
      </c>
      <c r="S1335">
        <v>1</v>
      </c>
      <c r="T1335">
        <v>21</v>
      </c>
      <c r="U1335">
        <v>45</v>
      </c>
      <c r="V1335">
        <v>0.24099999999999999</v>
      </c>
      <c r="W1335">
        <v>0.34100000000000003</v>
      </c>
      <c r="X1335">
        <v>0.35099999999999998</v>
      </c>
      <c r="Y1335">
        <v>0.69199999999999995</v>
      </c>
      <c r="Z1335">
        <v>67</v>
      </c>
      <c r="AA1335">
        <v>5</v>
      </c>
      <c r="AB1335">
        <v>8</v>
      </c>
      <c r="AC1335">
        <v>0</v>
      </c>
      <c r="AD1335">
        <v>0</v>
      </c>
      <c r="AE1335">
        <v>0</v>
      </c>
      <c r="AF1335">
        <v>4</v>
      </c>
      <c r="AG1335">
        <v>0.29599999999999999</v>
      </c>
      <c r="AH1335">
        <v>111</v>
      </c>
      <c r="AI1335">
        <v>86</v>
      </c>
      <c r="AJ1335" t="s">
        <v>762</v>
      </c>
    </row>
    <row r="1336" spans="1:36" x14ac:dyDescent="0.45">
      <c r="A1336">
        <v>1336</v>
      </c>
      <c r="C1336" t="s">
        <v>1478</v>
      </c>
      <c r="D1336" t="str">
        <f t="shared" si="20"/>
        <v>Nick Allen2022</v>
      </c>
      <c r="E1336" t="s">
        <v>1395</v>
      </c>
      <c r="F1336">
        <v>2022</v>
      </c>
      <c r="G1336">
        <v>66</v>
      </c>
      <c r="H1336">
        <v>219</v>
      </c>
      <c r="I1336">
        <v>326</v>
      </c>
      <c r="J1336">
        <v>62</v>
      </c>
      <c r="K1336">
        <v>202</v>
      </c>
      <c r="L1336">
        <v>20</v>
      </c>
      <c r="M1336">
        <v>43</v>
      </c>
      <c r="N1336">
        <v>9</v>
      </c>
      <c r="O1336">
        <v>0</v>
      </c>
      <c r="P1336">
        <v>3</v>
      </c>
      <c r="Q1336">
        <v>14</v>
      </c>
      <c r="R1336">
        <v>2</v>
      </c>
      <c r="S1336">
        <v>0</v>
      </c>
      <c r="T1336">
        <v>10</v>
      </c>
      <c r="U1336">
        <v>43</v>
      </c>
      <c r="V1336">
        <v>0.21299999999999999</v>
      </c>
      <c r="W1336">
        <v>0.249</v>
      </c>
      <c r="X1336">
        <v>0.30199999999999999</v>
      </c>
      <c r="Y1336">
        <v>0.55100000000000005</v>
      </c>
      <c r="Z1336">
        <v>61</v>
      </c>
      <c r="AA1336">
        <v>4</v>
      </c>
      <c r="AB1336">
        <v>0</v>
      </c>
      <c r="AC1336">
        <v>6</v>
      </c>
      <c r="AD1336">
        <v>1</v>
      </c>
      <c r="AE1336">
        <v>0</v>
      </c>
      <c r="AF1336">
        <v>1</v>
      </c>
      <c r="AG1336">
        <v>0.255</v>
      </c>
      <c r="AH1336">
        <v>101</v>
      </c>
      <c r="AI1336">
        <v>57</v>
      </c>
      <c r="AJ1336" t="s">
        <v>1479</v>
      </c>
    </row>
    <row r="1337" spans="1:36" x14ac:dyDescent="0.45">
      <c r="A1337">
        <v>1337</v>
      </c>
      <c r="C1337" t="s">
        <v>362</v>
      </c>
      <c r="D1337" t="str">
        <f t="shared" si="20"/>
        <v>Javier Báez2016</v>
      </c>
      <c r="E1337" t="s">
        <v>1395</v>
      </c>
      <c r="F1337">
        <v>2016</v>
      </c>
      <c r="G1337">
        <v>70</v>
      </c>
      <c r="H1337">
        <v>219</v>
      </c>
      <c r="I1337">
        <v>450</v>
      </c>
      <c r="J1337">
        <v>49</v>
      </c>
      <c r="K1337">
        <v>205</v>
      </c>
      <c r="L1337">
        <v>22</v>
      </c>
      <c r="M1337">
        <v>56</v>
      </c>
      <c r="N1337">
        <v>7</v>
      </c>
      <c r="O1337">
        <v>1</v>
      </c>
      <c r="P1337">
        <v>5</v>
      </c>
      <c r="Q1337">
        <v>29</v>
      </c>
      <c r="R1337">
        <v>6</v>
      </c>
      <c r="S1337">
        <v>2</v>
      </c>
      <c r="T1337">
        <v>5</v>
      </c>
      <c r="U1337">
        <v>54</v>
      </c>
      <c r="V1337">
        <v>0.27300000000000002</v>
      </c>
      <c r="W1337">
        <v>0.307</v>
      </c>
      <c r="X1337">
        <v>0.39</v>
      </c>
      <c r="Y1337">
        <v>0.69799999999999995</v>
      </c>
      <c r="Z1337">
        <v>80</v>
      </c>
      <c r="AA1337">
        <v>3</v>
      </c>
      <c r="AB1337">
        <v>6</v>
      </c>
      <c r="AC1337">
        <v>1</v>
      </c>
      <c r="AD1337">
        <v>2</v>
      </c>
      <c r="AE1337">
        <v>2</v>
      </c>
      <c r="AF1337">
        <v>1</v>
      </c>
      <c r="AG1337">
        <v>0.34499999999999997</v>
      </c>
      <c r="AH1337">
        <v>90</v>
      </c>
      <c r="AI1337">
        <v>90</v>
      </c>
      <c r="AJ1337" t="s">
        <v>363</v>
      </c>
    </row>
    <row r="1338" spans="1:36" x14ac:dyDescent="0.45">
      <c r="A1338">
        <v>1338</v>
      </c>
      <c r="C1338" t="s">
        <v>1165</v>
      </c>
      <c r="D1338" t="str">
        <f t="shared" si="20"/>
        <v>Jon Berti2019</v>
      </c>
      <c r="E1338" t="s">
        <v>1395</v>
      </c>
      <c r="F1338">
        <v>2019</v>
      </c>
      <c r="G1338">
        <v>51</v>
      </c>
      <c r="H1338">
        <v>219</v>
      </c>
      <c r="I1338">
        <v>287</v>
      </c>
      <c r="J1338">
        <v>46</v>
      </c>
      <c r="K1338">
        <v>197</v>
      </c>
      <c r="L1338">
        <v>40</v>
      </c>
      <c r="M1338">
        <v>56</v>
      </c>
      <c r="N1338">
        <v>12</v>
      </c>
      <c r="O1338">
        <v>1</v>
      </c>
      <c r="P1338">
        <v>4</v>
      </c>
      <c r="Q1338">
        <v>20</v>
      </c>
      <c r="R1338">
        <v>16</v>
      </c>
      <c r="S1338">
        <v>3</v>
      </c>
      <c r="T1338">
        <v>17</v>
      </c>
      <c r="U1338">
        <v>57</v>
      </c>
      <c r="V1338">
        <v>0.28399999999999997</v>
      </c>
      <c r="W1338">
        <v>0.35599999999999998</v>
      </c>
      <c r="X1338">
        <v>0.41599999999999998</v>
      </c>
      <c r="Y1338">
        <v>0.77200000000000002</v>
      </c>
      <c r="Z1338">
        <v>82</v>
      </c>
      <c r="AA1338">
        <v>1</v>
      </c>
      <c r="AB1338">
        <v>5</v>
      </c>
      <c r="AC1338">
        <v>0</v>
      </c>
      <c r="AD1338">
        <v>0</v>
      </c>
      <c r="AE1338">
        <v>0</v>
      </c>
      <c r="AF1338">
        <v>2</v>
      </c>
      <c r="AG1338">
        <v>0.38200000000000001</v>
      </c>
      <c r="AH1338">
        <v>105</v>
      </c>
      <c r="AI1338">
        <v>105</v>
      </c>
      <c r="AJ1338" t="s">
        <v>1166</v>
      </c>
    </row>
    <row r="1339" spans="1:36" x14ac:dyDescent="0.45">
      <c r="A1339">
        <v>1339</v>
      </c>
      <c r="C1339" t="s">
        <v>579</v>
      </c>
      <c r="D1339" t="str">
        <f t="shared" si="20"/>
        <v>J.J. Hardy2014</v>
      </c>
      <c r="E1339" t="s">
        <v>1395</v>
      </c>
      <c r="F1339">
        <v>2014</v>
      </c>
      <c r="G1339">
        <v>55</v>
      </c>
      <c r="H1339">
        <v>219</v>
      </c>
      <c r="I1339">
        <v>569</v>
      </c>
      <c r="J1339">
        <v>55</v>
      </c>
      <c r="K1339">
        <v>201</v>
      </c>
      <c r="L1339">
        <v>25</v>
      </c>
      <c r="M1339">
        <v>50</v>
      </c>
      <c r="N1339">
        <v>10</v>
      </c>
      <c r="O1339">
        <v>0</v>
      </c>
      <c r="P1339">
        <v>6</v>
      </c>
      <c r="Q1339">
        <v>26</v>
      </c>
      <c r="R1339">
        <v>0</v>
      </c>
      <c r="S1339">
        <v>0</v>
      </c>
      <c r="T1339">
        <v>16</v>
      </c>
      <c r="U1339">
        <v>47</v>
      </c>
      <c r="V1339">
        <v>0.249</v>
      </c>
      <c r="W1339">
        <v>0.311</v>
      </c>
      <c r="X1339">
        <v>0.38800000000000001</v>
      </c>
      <c r="Y1339">
        <v>0.69899999999999995</v>
      </c>
      <c r="Z1339">
        <v>78</v>
      </c>
      <c r="AA1339">
        <v>6</v>
      </c>
      <c r="AB1339">
        <v>2</v>
      </c>
      <c r="AC1339">
        <v>0</v>
      </c>
      <c r="AD1339">
        <v>0</v>
      </c>
      <c r="AE1339">
        <v>1</v>
      </c>
      <c r="AF1339">
        <v>2</v>
      </c>
      <c r="AG1339">
        <v>0.29699999999999999</v>
      </c>
      <c r="AH1339">
        <v>105</v>
      </c>
      <c r="AI1339">
        <v>102</v>
      </c>
      <c r="AJ1339" t="s">
        <v>580</v>
      </c>
    </row>
    <row r="1340" spans="1:36" x14ac:dyDescent="0.45">
      <c r="A1340">
        <v>1340</v>
      </c>
      <c r="C1340" t="s">
        <v>122</v>
      </c>
      <c r="D1340" t="str">
        <f t="shared" si="20"/>
        <v>Adam Jones2018</v>
      </c>
      <c r="E1340" t="s">
        <v>1395</v>
      </c>
      <c r="F1340">
        <v>2018</v>
      </c>
      <c r="G1340">
        <v>53</v>
      </c>
      <c r="H1340">
        <v>219</v>
      </c>
      <c r="I1340">
        <v>613</v>
      </c>
      <c r="J1340">
        <v>52</v>
      </c>
      <c r="K1340">
        <v>202</v>
      </c>
      <c r="L1340">
        <v>16</v>
      </c>
      <c r="M1340">
        <v>59</v>
      </c>
      <c r="N1340">
        <v>9</v>
      </c>
      <c r="O1340">
        <v>0</v>
      </c>
      <c r="P1340">
        <v>5</v>
      </c>
      <c r="Q1340">
        <v>27</v>
      </c>
      <c r="R1340">
        <v>6</v>
      </c>
      <c r="S1340">
        <v>1</v>
      </c>
      <c r="T1340">
        <v>13</v>
      </c>
      <c r="U1340">
        <v>32</v>
      </c>
      <c r="V1340">
        <v>0.29199999999999998</v>
      </c>
      <c r="W1340">
        <v>0.33800000000000002</v>
      </c>
      <c r="X1340">
        <v>0.41099999999999998</v>
      </c>
      <c r="Y1340">
        <v>0.749</v>
      </c>
      <c r="Z1340">
        <v>83</v>
      </c>
      <c r="AA1340">
        <v>6</v>
      </c>
      <c r="AB1340">
        <v>2</v>
      </c>
      <c r="AC1340">
        <v>0</v>
      </c>
      <c r="AD1340">
        <v>2</v>
      </c>
      <c r="AE1340">
        <v>1</v>
      </c>
      <c r="AF1340">
        <v>3</v>
      </c>
      <c r="AG1340">
        <v>0.32300000000000001</v>
      </c>
      <c r="AH1340">
        <v>106</v>
      </c>
      <c r="AI1340">
        <v>106</v>
      </c>
      <c r="AJ1340" t="s">
        <v>123</v>
      </c>
    </row>
    <row r="1341" spans="1:36" x14ac:dyDescent="0.45">
      <c r="A1341">
        <v>1341</v>
      </c>
      <c r="C1341" t="s">
        <v>469</v>
      </c>
      <c r="D1341" t="str">
        <f t="shared" si="20"/>
        <v>Joc Pederson2015</v>
      </c>
      <c r="E1341" t="s">
        <v>1395</v>
      </c>
      <c r="F1341">
        <v>2015</v>
      </c>
      <c r="G1341">
        <v>62</v>
      </c>
      <c r="H1341">
        <v>219</v>
      </c>
      <c r="I1341">
        <v>585</v>
      </c>
      <c r="J1341">
        <v>54</v>
      </c>
      <c r="K1341">
        <v>180</v>
      </c>
      <c r="L1341">
        <v>21</v>
      </c>
      <c r="M1341">
        <v>32</v>
      </c>
      <c r="N1341">
        <v>4</v>
      </c>
      <c r="O1341">
        <v>0</v>
      </c>
      <c r="P1341">
        <v>6</v>
      </c>
      <c r="Q1341">
        <v>14</v>
      </c>
      <c r="R1341">
        <v>2</v>
      </c>
      <c r="S1341">
        <v>2</v>
      </c>
      <c r="T1341">
        <v>34</v>
      </c>
      <c r="U1341">
        <v>63</v>
      </c>
      <c r="V1341">
        <v>0.17799999999999999</v>
      </c>
      <c r="W1341">
        <v>0.317</v>
      </c>
      <c r="X1341">
        <v>0.3</v>
      </c>
      <c r="Y1341">
        <v>0.61699999999999999</v>
      </c>
      <c r="Z1341">
        <v>54</v>
      </c>
      <c r="AA1341">
        <v>3</v>
      </c>
      <c r="AB1341">
        <v>3</v>
      </c>
      <c r="AC1341">
        <v>1</v>
      </c>
      <c r="AD1341">
        <v>1</v>
      </c>
      <c r="AE1341">
        <v>2</v>
      </c>
      <c r="AF1341">
        <v>1</v>
      </c>
      <c r="AG1341">
        <v>0.23200000000000001</v>
      </c>
      <c r="AH1341">
        <v>64</v>
      </c>
      <c r="AI1341">
        <v>71</v>
      </c>
      <c r="AJ1341" t="s">
        <v>470</v>
      </c>
    </row>
    <row r="1342" spans="1:36" x14ac:dyDescent="0.45">
      <c r="A1342">
        <v>1342</v>
      </c>
      <c r="C1342" t="s">
        <v>583</v>
      </c>
      <c r="D1342" t="str">
        <f t="shared" si="20"/>
        <v>Daulton Varsho2021</v>
      </c>
      <c r="E1342" t="s">
        <v>1395</v>
      </c>
      <c r="F1342">
        <v>2021</v>
      </c>
      <c r="G1342">
        <v>60</v>
      </c>
      <c r="H1342">
        <v>219</v>
      </c>
      <c r="I1342">
        <v>315</v>
      </c>
      <c r="J1342">
        <v>52</v>
      </c>
      <c r="K1342">
        <v>200</v>
      </c>
      <c r="L1342">
        <v>32</v>
      </c>
      <c r="M1342">
        <v>58</v>
      </c>
      <c r="N1342">
        <v>14</v>
      </c>
      <c r="O1342">
        <v>2</v>
      </c>
      <c r="P1342">
        <v>10</v>
      </c>
      <c r="Q1342">
        <v>31</v>
      </c>
      <c r="R1342">
        <v>5</v>
      </c>
      <c r="S1342">
        <v>0</v>
      </c>
      <c r="T1342">
        <v>18</v>
      </c>
      <c r="U1342">
        <v>43</v>
      </c>
      <c r="V1342">
        <v>0.28999999999999998</v>
      </c>
      <c r="W1342">
        <v>0.34899999999999998</v>
      </c>
      <c r="X1342">
        <v>0.53</v>
      </c>
      <c r="Y1342">
        <v>0.879</v>
      </c>
      <c r="Z1342">
        <v>106</v>
      </c>
      <c r="AA1342">
        <v>4</v>
      </c>
      <c r="AB1342">
        <v>0</v>
      </c>
      <c r="AC1342">
        <v>1</v>
      </c>
      <c r="AD1342">
        <v>0</v>
      </c>
      <c r="AE1342">
        <v>3</v>
      </c>
      <c r="AF1342">
        <v>2</v>
      </c>
      <c r="AG1342">
        <v>0.32700000000000001</v>
      </c>
      <c r="AH1342">
        <v>131</v>
      </c>
      <c r="AI1342">
        <v>135</v>
      </c>
      <c r="AJ1342" t="s">
        <v>584</v>
      </c>
    </row>
    <row r="1343" spans="1:36" x14ac:dyDescent="0.45">
      <c r="A1343">
        <v>1343</v>
      </c>
      <c r="C1343" t="s">
        <v>1057</v>
      </c>
      <c r="D1343" t="str">
        <f t="shared" si="20"/>
        <v>Matt Wieters2016</v>
      </c>
      <c r="E1343" t="s">
        <v>1395</v>
      </c>
      <c r="F1343">
        <v>2016</v>
      </c>
      <c r="G1343">
        <v>60</v>
      </c>
      <c r="H1343">
        <v>219</v>
      </c>
      <c r="I1343">
        <v>464</v>
      </c>
      <c r="J1343">
        <v>56</v>
      </c>
      <c r="K1343">
        <v>198</v>
      </c>
      <c r="L1343">
        <v>24</v>
      </c>
      <c r="M1343">
        <v>45</v>
      </c>
      <c r="N1343">
        <v>8</v>
      </c>
      <c r="O1343">
        <v>1</v>
      </c>
      <c r="P1343">
        <v>8</v>
      </c>
      <c r="Q1343">
        <v>29</v>
      </c>
      <c r="R1343">
        <v>0</v>
      </c>
      <c r="S1343">
        <v>0</v>
      </c>
      <c r="T1343">
        <v>14</v>
      </c>
      <c r="U1343">
        <v>31</v>
      </c>
      <c r="V1343">
        <v>0.22700000000000001</v>
      </c>
      <c r="W1343">
        <v>0.29399999999999998</v>
      </c>
      <c r="X1343">
        <v>0.39900000000000002</v>
      </c>
      <c r="Y1343">
        <v>0.69299999999999995</v>
      </c>
      <c r="Z1343">
        <v>79</v>
      </c>
      <c r="AA1343">
        <v>4</v>
      </c>
      <c r="AB1343">
        <v>5</v>
      </c>
      <c r="AC1343">
        <v>1</v>
      </c>
      <c r="AD1343">
        <v>1</v>
      </c>
      <c r="AE1343">
        <v>1</v>
      </c>
      <c r="AF1343">
        <v>0</v>
      </c>
      <c r="AG1343">
        <v>0.23100000000000001</v>
      </c>
      <c r="AH1343">
        <v>95</v>
      </c>
      <c r="AI1343">
        <v>88</v>
      </c>
      <c r="AJ1343" t="s">
        <v>1058</v>
      </c>
    </row>
    <row r="1344" spans="1:36" x14ac:dyDescent="0.45">
      <c r="A1344">
        <v>1344</v>
      </c>
      <c r="C1344" t="s">
        <v>585</v>
      </c>
      <c r="D1344" t="str">
        <f t="shared" si="20"/>
        <v>Willy Adames2021</v>
      </c>
      <c r="E1344" t="s">
        <v>1395</v>
      </c>
      <c r="F1344">
        <v>2021</v>
      </c>
      <c r="G1344">
        <v>51</v>
      </c>
      <c r="H1344">
        <v>218</v>
      </c>
      <c r="I1344">
        <v>555</v>
      </c>
      <c r="J1344">
        <v>49</v>
      </c>
      <c r="K1344">
        <v>193</v>
      </c>
      <c r="L1344">
        <v>34</v>
      </c>
      <c r="M1344">
        <v>54</v>
      </c>
      <c r="N1344">
        <v>11</v>
      </c>
      <c r="O1344">
        <v>0</v>
      </c>
      <c r="P1344">
        <v>11</v>
      </c>
      <c r="Q1344">
        <v>28</v>
      </c>
      <c r="R1344">
        <v>2</v>
      </c>
      <c r="S1344">
        <v>0</v>
      </c>
      <c r="T1344">
        <v>24</v>
      </c>
      <c r="U1344">
        <v>58</v>
      </c>
      <c r="V1344">
        <v>0.28000000000000003</v>
      </c>
      <c r="W1344">
        <v>0.35799999999999998</v>
      </c>
      <c r="X1344">
        <v>0.50800000000000001</v>
      </c>
      <c r="Y1344">
        <v>0.86599999999999999</v>
      </c>
      <c r="Z1344">
        <v>98</v>
      </c>
      <c r="AA1344">
        <v>5</v>
      </c>
      <c r="AB1344">
        <v>0</v>
      </c>
      <c r="AC1344">
        <v>0</v>
      </c>
      <c r="AD1344">
        <v>1</v>
      </c>
      <c r="AE1344">
        <v>1</v>
      </c>
      <c r="AF1344">
        <v>2</v>
      </c>
      <c r="AG1344">
        <v>0.34399999999999997</v>
      </c>
      <c r="AH1344">
        <v>112</v>
      </c>
      <c r="AI1344">
        <v>133</v>
      </c>
      <c r="AJ1344" t="s">
        <v>586</v>
      </c>
    </row>
    <row r="1345" spans="1:36" x14ac:dyDescent="0.45">
      <c r="A1345">
        <v>1345</v>
      </c>
      <c r="C1345" t="s">
        <v>665</v>
      </c>
      <c r="D1345" t="str">
        <f t="shared" si="20"/>
        <v>Yandy Díaz2021</v>
      </c>
      <c r="E1345" t="s">
        <v>1395</v>
      </c>
      <c r="F1345">
        <v>2021</v>
      </c>
      <c r="G1345">
        <v>57</v>
      </c>
      <c r="H1345">
        <v>218</v>
      </c>
      <c r="I1345">
        <v>541</v>
      </c>
      <c r="J1345">
        <v>50</v>
      </c>
      <c r="K1345">
        <v>197</v>
      </c>
      <c r="L1345">
        <v>26</v>
      </c>
      <c r="M1345">
        <v>52</v>
      </c>
      <c r="N1345">
        <v>10</v>
      </c>
      <c r="O1345">
        <v>1</v>
      </c>
      <c r="P1345">
        <v>9</v>
      </c>
      <c r="Q1345">
        <v>34</v>
      </c>
      <c r="R1345">
        <v>1</v>
      </c>
      <c r="S1345">
        <v>1</v>
      </c>
      <c r="T1345">
        <v>17</v>
      </c>
      <c r="U1345">
        <v>35</v>
      </c>
      <c r="V1345">
        <v>0.26400000000000001</v>
      </c>
      <c r="W1345">
        <v>0.32100000000000001</v>
      </c>
      <c r="X1345">
        <v>0.46200000000000002</v>
      </c>
      <c r="Y1345">
        <v>0.78300000000000003</v>
      </c>
      <c r="Z1345">
        <v>91</v>
      </c>
      <c r="AA1345">
        <v>8</v>
      </c>
      <c r="AB1345">
        <v>1</v>
      </c>
      <c r="AC1345">
        <v>0</v>
      </c>
      <c r="AD1345">
        <v>3</v>
      </c>
      <c r="AE1345">
        <v>2</v>
      </c>
      <c r="AF1345">
        <v>3</v>
      </c>
      <c r="AG1345">
        <v>0.27600000000000002</v>
      </c>
      <c r="AH1345">
        <v>110</v>
      </c>
      <c r="AI1345">
        <v>110</v>
      </c>
      <c r="AJ1345" t="s">
        <v>666</v>
      </c>
    </row>
    <row r="1346" spans="1:36" x14ac:dyDescent="0.45">
      <c r="A1346">
        <v>1346</v>
      </c>
      <c r="C1346" t="s">
        <v>62</v>
      </c>
      <c r="D1346" t="str">
        <f t="shared" si="20"/>
        <v>Brian Dozier2018</v>
      </c>
      <c r="E1346" t="s">
        <v>1395</v>
      </c>
      <c r="F1346">
        <v>2018</v>
      </c>
      <c r="G1346">
        <v>58</v>
      </c>
      <c r="H1346">
        <v>218</v>
      </c>
      <c r="I1346">
        <v>632</v>
      </c>
      <c r="J1346">
        <v>51</v>
      </c>
      <c r="K1346">
        <v>187</v>
      </c>
      <c r="L1346">
        <v>21</v>
      </c>
      <c r="M1346">
        <v>35</v>
      </c>
      <c r="N1346">
        <v>11</v>
      </c>
      <c r="O1346">
        <v>0</v>
      </c>
      <c r="P1346">
        <v>5</v>
      </c>
      <c r="Q1346">
        <v>24</v>
      </c>
      <c r="R1346">
        <v>7</v>
      </c>
      <c r="S1346">
        <v>0</v>
      </c>
      <c r="T1346">
        <v>27</v>
      </c>
      <c r="U1346">
        <v>48</v>
      </c>
      <c r="V1346">
        <v>0.187</v>
      </c>
      <c r="W1346">
        <v>0.28899999999999998</v>
      </c>
      <c r="X1346">
        <v>0.32600000000000001</v>
      </c>
      <c r="Y1346">
        <v>0.61499999999999999</v>
      </c>
      <c r="Z1346">
        <v>61</v>
      </c>
      <c r="AA1346">
        <v>7</v>
      </c>
      <c r="AB1346">
        <v>1</v>
      </c>
      <c r="AC1346">
        <v>0</v>
      </c>
      <c r="AD1346">
        <v>3</v>
      </c>
      <c r="AE1346">
        <v>0</v>
      </c>
      <c r="AF1346">
        <v>0</v>
      </c>
      <c r="AG1346">
        <v>0.219</v>
      </c>
      <c r="AH1346">
        <v>78</v>
      </c>
      <c r="AI1346">
        <v>70</v>
      </c>
      <c r="AJ1346" t="s">
        <v>63</v>
      </c>
    </row>
    <row r="1347" spans="1:36" x14ac:dyDescent="0.45">
      <c r="A1347">
        <v>1347</v>
      </c>
      <c r="C1347" t="s">
        <v>513</v>
      </c>
      <c r="D1347" t="str">
        <f t="shared" ref="D1347:D1410" si="21">_xlfn.CONCAT(C1347, F1347)</f>
        <v>Ke'Bryan Hayes2023</v>
      </c>
      <c r="E1347" t="s">
        <v>1395</v>
      </c>
      <c r="F1347">
        <v>2023</v>
      </c>
      <c r="G1347">
        <v>49</v>
      </c>
      <c r="H1347">
        <v>218</v>
      </c>
      <c r="I1347">
        <v>525</v>
      </c>
      <c r="J1347">
        <v>48</v>
      </c>
      <c r="K1347">
        <v>204</v>
      </c>
      <c r="L1347">
        <v>31</v>
      </c>
      <c r="M1347">
        <v>61</v>
      </c>
      <c r="N1347">
        <v>15</v>
      </c>
      <c r="O1347">
        <v>2</v>
      </c>
      <c r="P1347">
        <v>10</v>
      </c>
      <c r="Q1347">
        <v>29</v>
      </c>
      <c r="R1347">
        <v>1</v>
      </c>
      <c r="S1347">
        <v>1</v>
      </c>
      <c r="T1347">
        <v>12</v>
      </c>
      <c r="U1347">
        <v>42</v>
      </c>
      <c r="V1347">
        <v>0.29899999999999999</v>
      </c>
      <c r="W1347">
        <v>0.33500000000000002</v>
      </c>
      <c r="X1347">
        <v>0.53900000000000003</v>
      </c>
      <c r="Y1347">
        <v>0.874</v>
      </c>
      <c r="Z1347">
        <v>110</v>
      </c>
      <c r="AA1347">
        <v>2</v>
      </c>
      <c r="AB1347">
        <v>0</v>
      </c>
      <c r="AC1347">
        <v>0</v>
      </c>
      <c r="AD1347">
        <v>2</v>
      </c>
      <c r="AE1347">
        <v>1</v>
      </c>
      <c r="AF1347">
        <v>1</v>
      </c>
      <c r="AG1347">
        <v>0.33100000000000002</v>
      </c>
      <c r="AH1347">
        <v>127</v>
      </c>
      <c r="AI1347">
        <v>133</v>
      </c>
      <c r="AJ1347" t="s">
        <v>514</v>
      </c>
    </row>
    <row r="1348" spans="1:36" x14ac:dyDescent="0.45">
      <c r="A1348">
        <v>1348</v>
      </c>
      <c r="C1348" t="s">
        <v>100</v>
      </c>
      <c r="D1348" t="str">
        <f t="shared" si="21"/>
        <v>Jon Jay2014</v>
      </c>
      <c r="E1348" t="s">
        <v>1395</v>
      </c>
      <c r="F1348">
        <v>2014</v>
      </c>
      <c r="G1348">
        <v>57</v>
      </c>
      <c r="H1348">
        <v>218</v>
      </c>
      <c r="I1348">
        <v>468</v>
      </c>
      <c r="J1348">
        <v>53</v>
      </c>
      <c r="K1348">
        <v>186</v>
      </c>
      <c r="L1348">
        <v>25</v>
      </c>
      <c r="M1348">
        <v>60</v>
      </c>
      <c r="N1348">
        <v>5</v>
      </c>
      <c r="O1348">
        <v>1</v>
      </c>
      <c r="P1348">
        <v>2</v>
      </c>
      <c r="Q1348">
        <v>24</v>
      </c>
      <c r="R1348">
        <v>3</v>
      </c>
      <c r="S1348">
        <v>2</v>
      </c>
      <c r="T1348">
        <v>15</v>
      </c>
      <c r="U1348">
        <v>39</v>
      </c>
      <c r="V1348">
        <v>0.32300000000000001</v>
      </c>
      <c r="W1348">
        <v>0.40600000000000003</v>
      </c>
      <c r="X1348">
        <v>0.39300000000000002</v>
      </c>
      <c r="Y1348">
        <v>0.79800000000000004</v>
      </c>
      <c r="Z1348">
        <v>73</v>
      </c>
      <c r="AA1348">
        <v>5</v>
      </c>
      <c r="AB1348">
        <v>13</v>
      </c>
      <c r="AC1348">
        <v>1</v>
      </c>
      <c r="AD1348">
        <v>3</v>
      </c>
      <c r="AE1348">
        <v>0</v>
      </c>
      <c r="AF1348">
        <v>2</v>
      </c>
      <c r="AG1348">
        <v>0.39200000000000002</v>
      </c>
      <c r="AH1348">
        <v>113</v>
      </c>
      <c r="AI1348">
        <v>134</v>
      </c>
      <c r="AJ1348" t="s">
        <v>101</v>
      </c>
    </row>
    <row r="1349" spans="1:36" x14ac:dyDescent="0.45">
      <c r="A1349">
        <v>1349</v>
      </c>
      <c r="C1349" t="s">
        <v>757</v>
      </c>
      <c r="D1349" t="str">
        <f t="shared" si="21"/>
        <v>Brian McCann2016</v>
      </c>
      <c r="E1349" t="s">
        <v>1395</v>
      </c>
      <c r="F1349">
        <v>2016</v>
      </c>
      <c r="G1349">
        <v>59</v>
      </c>
      <c r="H1349">
        <v>218</v>
      </c>
      <c r="I1349">
        <v>492</v>
      </c>
      <c r="J1349">
        <v>51</v>
      </c>
      <c r="K1349">
        <v>191</v>
      </c>
      <c r="L1349">
        <v>21</v>
      </c>
      <c r="M1349">
        <v>45</v>
      </c>
      <c r="N1349">
        <v>4</v>
      </c>
      <c r="O1349">
        <v>0</v>
      </c>
      <c r="P1349">
        <v>6</v>
      </c>
      <c r="Q1349">
        <v>20</v>
      </c>
      <c r="R1349">
        <v>1</v>
      </c>
      <c r="S1349">
        <v>0</v>
      </c>
      <c r="T1349">
        <v>22</v>
      </c>
      <c r="U1349">
        <v>45</v>
      </c>
      <c r="V1349">
        <v>0.23599999999999999</v>
      </c>
      <c r="W1349">
        <v>0.32100000000000001</v>
      </c>
      <c r="X1349">
        <v>0.35099999999999998</v>
      </c>
      <c r="Y1349">
        <v>0.67200000000000004</v>
      </c>
      <c r="Z1349">
        <v>67</v>
      </c>
      <c r="AA1349">
        <v>6</v>
      </c>
      <c r="AB1349">
        <v>3</v>
      </c>
      <c r="AC1349">
        <v>0</v>
      </c>
      <c r="AD1349">
        <v>2</v>
      </c>
      <c r="AE1349">
        <v>0</v>
      </c>
      <c r="AF1349">
        <v>0</v>
      </c>
      <c r="AG1349">
        <v>0.27500000000000002</v>
      </c>
      <c r="AH1349">
        <v>81</v>
      </c>
      <c r="AI1349">
        <v>85</v>
      </c>
      <c r="AJ1349" t="s">
        <v>758</v>
      </c>
    </row>
    <row r="1350" spans="1:36" x14ac:dyDescent="0.45">
      <c r="A1350">
        <v>1350</v>
      </c>
      <c r="C1350" t="s">
        <v>521</v>
      </c>
      <c r="D1350" t="str">
        <f t="shared" si="21"/>
        <v>Justin Morneau2016</v>
      </c>
      <c r="E1350" t="s">
        <v>1395</v>
      </c>
      <c r="F1350">
        <v>2016</v>
      </c>
      <c r="G1350">
        <v>58</v>
      </c>
      <c r="H1350">
        <v>218</v>
      </c>
      <c r="I1350">
        <v>218</v>
      </c>
      <c r="J1350">
        <v>51</v>
      </c>
      <c r="K1350">
        <v>203</v>
      </c>
      <c r="L1350">
        <v>16</v>
      </c>
      <c r="M1350">
        <v>53</v>
      </c>
      <c r="N1350">
        <v>14</v>
      </c>
      <c r="O1350">
        <v>1</v>
      </c>
      <c r="P1350">
        <v>6</v>
      </c>
      <c r="Q1350">
        <v>25</v>
      </c>
      <c r="R1350">
        <v>0</v>
      </c>
      <c r="S1350">
        <v>0</v>
      </c>
      <c r="T1350">
        <v>12</v>
      </c>
      <c r="U1350">
        <v>52</v>
      </c>
      <c r="V1350">
        <v>0.26100000000000001</v>
      </c>
      <c r="W1350">
        <v>0.30299999999999999</v>
      </c>
      <c r="X1350">
        <v>0.42899999999999999</v>
      </c>
      <c r="Y1350">
        <v>0.73099999999999998</v>
      </c>
      <c r="Z1350">
        <v>87</v>
      </c>
      <c r="AA1350">
        <v>5</v>
      </c>
      <c r="AB1350">
        <v>1</v>
      </c>
      <c r="AC1350">
        <v>0</v>
      </c>
      <c r="AD1350">
        <v>2</v>
      </c>
      <c r="AE1350">
        <v>1</v>
      </c>
      <c r="AF1350">
        <v>2</v>
      </c>
      <c r="AG1350">
        <v>0.32</v>
      </c>
      <c r="AH1350">
        <v>100</v>
      </c>
      <c r="AI1350">
        <v>98</v>
      </c>
      <c r="AJ1350" t="s">
        <v>522</v>
      </c>
    </row>
    <row r="1351" spans="1:36" x14ac:dyDescent="0.45">
      <c r="A1351">
        <v>1351</v>
      </c>
      <c r="C1351" t="s">
        <v>941</v>
      </c>
      <c r="D1351" t="str">
        <f t="shared" si="21"/>
        <v>Dioner Navarro2014</v>
      </c>
      <c r="E1351" t="s">
        <v>1395</v>
      </c>
      <c r="F1351">
        <v>2014</v>
      </c>
      <c r="G1351">
        <v>57</v>
      </c>
      <c r="H1351">
        <v>218</v>
      </c>
      <c r="I1351">
        <v>520</v>
      </c>
      <c r="J1351">
        <v>52</v>
      </c>
      <c r="K1351">
        <v>200</v>
      </c>
      <c r="L1351">
        <v>19</v>
      </c>
      <c r="M1351">
        <v>59</v>
      </c>
      <c r="N1351">
        <v>10</v>
      </c>
      <c r="O1351">
        <v>0</v>
      </c>
      <c r="P1351">
        <v>7</v>
      </c>
      <c r="Q1351">
        <v>32</v>
      </c>
      <c r="R1351">
        <v>2</v>
      </c>
      <c r="S1351">
        <v>0</v>
      </c>
      <c r="T1351">
        <v>15</v>
      </c>
      <c r="U1351">
        <v>32</v>
      </c>
      <c r="V1351">
        <v>0.29499999999999998</v>
      </c>
      <c r="W1351">
        <v>0.33900000000000002</v>
      </c>
      <c r="X1351">
        <v>0.45</v>
      </c>
      <c r="Y1351">
        <v>0.78900000000000003</v>
      </c>
      <c r="Z1351">
        <v>90</v>
      </c>
      <c r="AA1351">
        <v>7</v>
      </c>
      <c r="AB1351">
        <v>0</v>
      </c>
      <c r="AC1351">
        <v>0</v>
      </c>
      <c r="AD1351">
        <v>3</v>
      </c>
      <c r="AE1351">
        <v>1</v>
      </c>
      <c r="AF1351">
        <v>0</v>
      </c>
      <c r="AG1351">
        <v>0.317</v>
      </c>
      <c r="AH1351">
        <v>121</v>
      </c>
      <c r="AI1351">
        <v>127</v>
      </c>
      <c r="AJ1351" t="s">
        <v>942</v>
      </c>
    </row>
    <row r="1352" spans="1:36" x14ac:dyDescent="0.45">
      <c r="A1352">
        <v>1352</v>
      </c>
      <c r="C1352" t="s">
        <v>441</v>
      </c>
      <c r="D1352" t="str">
        <f t="shared" si="21"/>
        <v>Kevin Pillar2016</v>
      </c>
      <c r="E1352" t="s">
        <v>1395</v>
      </c>
      <c r="F1352">
        <v>2016</v>
      </c>
      <c r="G1352">
        <v>57</v>
      </c>
      <c r="H1352">
        <v>218</v>
      </c>
      <c r="I1352">
        <v>584</v>
      </c>
      <c r="J1352">
        <v>56</v>
      </c>
      <c r="K1352">
        <v>201</v>
      </c>
      <c r="L1352">
        <v>21</v>
      </c>
      <c r="M1352">
        <v>53</v>
      </c>
      <c r="N1352">
        <v>14</v>
      </c>
      <c r="O1352">
        <v>0</v>
      </c>
      <c r="P1352">
        <v>0</v>
      </c>
      <c r="Q1352">
        <v>18</v>
      </c>
      <c r="R1352">
        <v>7</v>
      </c>
      <c r="S1352">
        <v>2</v>
      </c>
      <c r="T1352">
        <v>14</v>
      </c>
      <c r="U1352">
        <v>30</v>
      </c>
      <c r="V1352">
        <v>0.26400000000000001</v>
      </c>
      <c r="W1352">
        <v>0.31</v>
      </c>
      <c r="X1352">
        <v>0.33300000000000002</v>
      </c>
      <c r="Y1352">
        <v>0.64400000000000002</v>
      </c>
      <c r="Z1352">
        <v>67</v>
      </c>
      <c r="AA1352">
        <v>5</v>
      </c>
      <c r="AB1352">
        <v>0</v>
      </c>
      <c r="AC1352">
        <v>2</v>
      </c>
      <c r="AD1352">
        <v>1</v>
      </c>
      <c r="AE1352">
        <v>0</v>
      </c>
      <c r="AF1352">
        <v>1</v>
      </c>
      <c r="AG1352">
        <v>0.308</v>
      </c>
      <c r="AH1352">
        <v>91</v>
      </c>
      <c r="AI1352">
        <v>77</v>
      </c>
      <c r="AJ1352" t="s">
        <v>442</v>
      </c>
    </row>
    <row r="1353" spans="1:36" x14ac:dyDescent="0.45">
      <c r="A1353">
        <v>1353</v>
      </c>
      <c r="C1353" t="s">
        <v>429</v>
      </c>
      <c r="D1353" t="str">
        <f t="shared" si="21"/>
        <v>José Pirela2017</v>
      </c>
      <c r="E1353" t="s">
        <v>1395</v>
      </c>
      <c r="F1353">
        <v>2017</v>
      </c>
      <c r="G1353">
        <v>54</v>
      </c>
      <c r="H1353">
        <v>218</v>
      </c>
      <c r="I1353">
        <v>344</v>
      </c>
      <c r="J1353">
        <v>50</v>
      </c>
      <c r="K1353">
        <v>193</v>
      </c>
      <c r="L1353">
        <v>27</v>
      </c>
      <c r="M1353">
        <v>56</v>
      </c>
      <c r="N1353">
        <v>14</v>
      </c>
      <c r="O1353">
        <v>3</v>
      </c>
      <c r="P1353">
        <v>6</v>
      </c>
      <c r="Q1353">
        <v>26</v>
      </c>
      <c r="R1353">
        <v>1</v>
      </c>
      <c r="S1353">
        <v>3</v>
      </c>
      <c r="T1353">
        <v>21</v>
      </c>
      <c r="U1353">
        <v>41</v>
      </c>
      <c r="V1353">
        <v>0.28999999999999998</v>
      </c>
      <c r="W1353">
        <v>0.35899999999999999</v>
      </c>
      <c r="X1353">
        <v>0.48699999999999999</v>
      </c>
      <c r="Y1353">
        <v>0.84599999999999997</v>
      </c>
      <c r="Z1353">
        <v>94</v>
      </c>
      <c r="AA1353">
        <v>7</v>
      </c>
      <c r="AB1353">
        <v>1</v>
      </c>
      <c r="AC1353">
        <v>1</v>
      </c>
      <c r="AD1353">
        <v>2</v>
      </c>
      <c r="AE1353">
        <v>0</v>
      </c>
      <c r="AF1353">
        <v>2</v>
      </c>
      <c r="AG1353">
        <v>0.33800000000000002</v>
      </c>
      <c r="AH1353">
        <v>103</v>
      </c>
      <c r="AI1353">
        <v>125</v>
      </c>
      <c r="AJ1353" t="s">
        <v>430</v>
      </c>
    </row>
    <row r="1354" spans="1:36" x14ac:dyDescent="0.45">
      <c r="A1354">
        <v>1354</v>
      </c>
      <c r="C1354" t="s">
        <v>769</v>
      </c>
      <c r="D1354" t="str">
        <f t="shared" si="21"/>
        <v>Eric Thames2019</v>
      </c>
      <c r="E1354" t="s">
        <v>1395</v>
      </c>
      <c r="F1354">
        <v>2019</v>
      </c>
      <c r="G1354">
        <v>67</v>
      </c>
      <c r="H1354">
        <v>218</v>
      </c>
      <c r="I1354">
        <v>459</v>
      </c>
      <c r="J1354">
        <v>50</v>
      </c>
      <c r="K1354">
        <v>194</v>
      </c>
      <c r="L1354">
        <v>32</v>
      </c>
      <c r="M1354">
        <v>46</v>
      </c>
      <c r="N1354">
        <v>13</v>
      </c>
      <c r="O1354">
        <v>1</v>
      </c>
      <c r="P1354">
        <v>12</v>
      </c>
      <c r="Q1354">
        <v>25</v>
      </c>
      <c r="R1354">
        <v>1</v>
      </c>
      <c r="S1354">
        <v>1</v>
      </c>
      <c r="T1354">
        <v>18</v>
      </c>
      <c r="U1354">
        <v>61</v>
      </c>
      <c r="V1354">
        <v>0.23699999999999999</v>
      </c>
      <c r="W1354">
        <v>0.32100000000000001</v>
      </c>
      <c r="X1354">
        <v>0.5</v>
      </c>
      <c r="Y1354">
        <v>0.82099999999999995</v>
      </c>
      <c r="Z1354">
        <v>97</v>
      </c>
      <c r="AA1354">
        <v>0</v>
      </c>
      <c r="AB1354">
        <v>6</v>
      </c>
      <c r="AC1354">
        <v>0</v>
      </c>
      <c r="AD1354">
        <v>0</v>
      </c>
      <c r="AE1354">
        <v>2</v>
      </c>
      <c r="AF1354">
        <v>0</v>
      </c>
      <c r="AG1354">
        <v>0.28100000000000003</v>
      </c>
      <c r="AH1354">
        <v>92</v>
      </c>
      <c r="AI1354">
        <v>114</v>
      </c>
      <c r="AJ1354" t="s">
        <v>770</v>
      </c>
    </row>
    <row r="1355" spans="1:36" x14ac:dyDescent="0.45">
      <c r="A1355">
        <v>1355</v>
      </c>
      <c r="C1355" t="s">
        <v>447</v>
      </c>
      <c r="D1355" t="str">
        <f t="shared" si="21"/>
        <v>Troy Tulowitzki2015</v>
      </c>
      <c r="E1355" t="s">
        <v>1395</v>
      </c>
      <c r="F1355">
        <v>2015</v>
      </c>
      <c r="G1355">
        <v>49</v>
      </c>
      <c r="H1355">
        <v>218</v>
      </c>
      <c r="I1355">
        <v>534</v>
      </c>
      <c r="J1355">
        <v>48</v>
      </c>
      <c r="K1355">
        <v>192</v>
      </c>
      <c r="L1355">
        <v>33</v>
      </c>
      <c r="M1355">
        <v>44</v>
      </c>
      <c r="N1355">
        <v>8</v>
      </c>
      <c r="O1355">
        <v>0</v>
      </c>
      <c r="P1355">
        <v>7</v>
      </c>
      <c r="Q1355">
        <v>21</v>
      </c>
      <c r="R1355">
        <v>1</v>
      </c>
      <c r="S1355">
        <v>0</v>
      </c>
      <c r="T1355">
        <v>19</v>
      </c>
      <c r="U1355">
        <v>48</v>
      </c>
      <c r="V1355">
        <v>0.22900000000000001</v>
      </c>
      <c r="W1355">
        <v>0.317</v>
      </c>
      <c r="X1355">
        <v>0.38</v>
      </c>
      <c r="Y1355">
        <v>0.69699999999999995</v>
      </c>
      <c r="Z1355">
        <v>73</v>
      </c>
      <c r="AA1355">
        <v>5</v>
      </c>
      <c r="AB1355">
        <v>6</v>
      </c>
      <c r="AC1355">
        <v>0</v>
      </c>
      <c r="AD1355">
        <v>1</v>
      </c>
      <c r="AE1355">
        <v>2</v>
      </c>
      <c r="AF1355">
        <v>2</v>
      </c>
      <c r="AG1355">
        <v>0.26800000000000002</v>
      </c>
      <c r="AH1355">
        <v>80</v>
      </c>
      <c r="AI1355">
        <v>91</v>
      </c>
      <c r="AJ1355" t="s">
        <v>448</v>
      </c>
    </row>
    <row r="1356" spans="1:36" x14ac:dyDescent="0.45">
      <c r="A1356">
        <v>1356</v>
      </c>
      <c r="C1356" t="s">
        <v>979</v>
      </c>
      <c r="D1356" t="str">
        <f t="shared" si="21"/>
        <v>Joey Wendle2022</v>
      </c>
      <c r="E1356" t="s">
        <v>1395</v>
      </c>
      <c r="F1356">
        <v>2022</v>
      </c>
      <c r="G1356">
        <v>57</v>
      </c>
      <c r="H1356">
        <v>218</v>
      </c>
      <c r="I1356">
        <v>371</v>
      </c>
      <c r="J1356">
        <v>49</v>
      </c>
      <c r="K1356">
        <v>210</v>
      </c>
      <c r="L1356">
        <v>14</v>
      </c>
      <c r="M1356">
        <v>52</v>
      </c>
      <c r="N1356">
        <v>14</v>
      </c>
      <c r="O1356">
        <v>1</v>
      </c>
      <c r="P1356">
        <v>1</v>
      </c>
      <c r="Q1356">
        <v>16</v>
      </c>
      <c r="R1356">
        <v>7</v>
      </c>
      <c r="S1356">
        <v>3</v>
      </c>
      <c r="T1356">
        <v>5</v>
      </c>
      <c r="U1356">
        <v>34</v>
      </c>
      <c r="V1356">
        <v>0.248</v>
      </c>
      <c r="W1356">
        <v>0.27200000000000002</v>
      </c>
      <c r="X1356">
        <v>0.33800000000000002</v>
      </c>
      <c r="Y1356">
        <v>0.61</v>
      </c>
      <c r="Z1356">
        <v>71</v>
      </c>
      <c r="AA1356">
        <v>6</v>
      </c>
      <c r="AB1356">
        <v>2</v>
      </c>
      <c r="AC1356">
        <v>1</v>
      </c>
      <c r="AD1356">
        <v>0</v>
      </c>
      <c r="AE1356">
        <v>0</v>
      </c>
      <c r="AF1356">
        <v>3</v>
      </c>
      <c r="AG1356">
        <v>0.29099999999999998</v>
      </c>
      <c r="AH1356">
        <v>86</v>
      </c>
      <c r="AI1356">
        <v>73</v>
      </c>
      <c r="AJ1356" t="s">
        <v>980</v>
      </c>
    </row>
    <row r="1357" spans="1:36" x14ac:dyDescent="0.45">
      <c r="A1357">
        <v>1357</v>
      </c>
      <c r="C1357" t="s">
        <v>274</v>
      </c>
      <c r="D1357" t="str">
        <f t="shared" si="21"/>
        <v>Cody Bellinger2022</v>
      </c>
      <c r="E1357" t="s">
        <v>1395</v>
      </c>
      <c r="F1357">
        <v>2022</v>
      </c>
      <c r="G1357">
        <v>60</v>
      </c>
      <c r="H1357">
        <v>217</v>
      </c>
      <c r="I1357">
        <v>550</v>
      </c>
      <c r="J1357">
        <v>56</v>
      </c>
      <c r="K1357">
        <v>199</v>
      </c>
      <c r="L1357">
        <v>27</v>
      </c>
      <c r="M1357">
        <v>42</v>
      </c>
      <c r="N1357">
        <v>13</v>
      </c>
      <c r="O1357">
        <v>1</v>
      </c>
      <c r="P1357">
        <v>8</v>
      </c>
      <c r="Q1357">
        <v>37</v>
      </c>
      <c r="R1357">
        <v>3</v>
      </c>
      <c r="S1357">
        <v>2</v>
      </c>
      <c r="T1357">
        <v>14</v>
      </c>
      <c r="U1357">
        <v>52</v>
      </c>
      <c r="V1357">
        <v>0.21099999999999999</v>
      </c>
      <c r="W1357">
        <v>0.25800000000000001</v>
      </c>
      <c r="X1357">
        <v>0.40699999999999997</v>
      </c>
      <c r="Y1357">
        <v>0.66500000000000004</v>
      </c>
      <c r="Z1357">
        <v>81</v>
      </c>
      <c r="AA1357">
        <v>1</v>
      </c>
      <c r="AB1357">
        <v>0</v>
      </c>
      <c r="AC1357">
        <v>0</v>
      </c>
      <c r="AD1357">
        <v>4</v>
      </c>
      <c r="AE1357">
        <v>0</v>
      </c>
      <c r="AF1357">
        <v>2</v>
      </c>
      <c r="AG1357">
        <v>0.23799999999999999</v>
      </c>
      <c r="AH1357">
        <v>102</v>
      </c>
      <c r="AI1357">
        <v>86</v>
      </c>
      <c r="AJ1357" t="s">
        <v>275</v>
      </c>
    </row>
    <row r="1358" spans="1:36" x14ac:dyDescent="0.45">
      <c r="A1358">
        <v>1358</v>
      </c>
      <c r="C1358" t="s">
        <v>40</v>
      </c>
      <c r="D1358" t="str">
        <f t="shared" si="21"/>
        <v>Alex Bregman2016</v>
      </c>
      <c r="E1358" t="s">
        <v>1395</v>
      </c>
      <c r="F1358">
        <v>2016</v>
      </c>
      <c r="G1358">
        <v>49</v>
      </c>
      <c r="H1358">
        <v>217</v>
      </c>
      <c r="I1358">
        <v>217</v>
      </c>
      <c r="J1358">
        <v>48</v>
      </c>
      <c r="K1358">
        <v>201</v>
      </c>
      <c r="L1358">
        <v>31</v>
      </c>
      <c r="M1358">
        <v>53</v>
      </c>
      <c r="N1358">
        <v>13</v>
      </c>
      <c r="O1358">
        <v>3</v>
      </c>
      <c r="P1358">
        <v>8</v>
      </c>
      <c r="Q1358">
        <v>34</v>
      </c>
      <c r="R1358">
        <v>2</v>
      </c>
      <c r="S1358">
        <v>0</v>
      </c>
      <c r="T1358">
        <v>15</v>
      </c>
      <c r="U1358">
        <v>52</v>
      </c>
      <c r="V1358">
        <v>0.26400000000000001</v>
      </c>
      <c r="W1358">
        <v>0.313</v>
      </c>
      <c r="X1358">
        <v>0.47799999999999998</v>
      </c>
      <c r="Y1358">
        <v>0.79100000000000004</v>
      </c>
      <c r="Z1358">
        <v>96</v>
      </c>
      <c r="AA1358">
        <v>1</v>
      </c>
      <c r="AB1358">
        <v>0</v>
      </c>
      <c r="AC1358">
        <v>0</v>
      </c>
      <c r="AD1358">
        <v>1</v>
      </c>
      <c r="AE1358">
        <v>0</v>
      </c>
      <c r="AF1358">
        <v>2</v>
      </c>
      <c r="AG1358">
        <v>0.317</v>
      </c>
      <c r="AH1358">
        <v>100</v>
      </c>
      <c r="AI1358">
        <v>113</v>
      </c>
      <c r="AJ1358" t="s">
        <v>41</v>
      </c>
    </row>
    <row r="1359" spans="1:36" x14ac:dyDescent="0.45">
      <c r="A1359">
        <v>1359</v>
      </c>
      <c r="C1359" t="s">
        <v>74</v>
      </c>
      <c r="D1359" t="str">
        <f t="shared" si="21"/>
        <v>Starlin Castro2015</v>
      </c>
      <c r="E1359" t="s">
        <v>1395</v>
      </c>
      <c r="F1359">
        <v>2015</v>
      </c>
      <c r="G1359">
        <v>65</v>
      </c>
      <c r="H1359">
        <v>217</v>
      </c>
      <c r="I1359">
        <v>578</v>
      </c>
      <c r="J1359">
        <v>49</v>
      </c>
      <c r="K1359">
        <v>207</v>
      </c>
      <c r="L1359">
        <v>24</v>
      </c>
      <c r="M1359">
        <v>61</v>
      </c>
      <c r="N1359">
        <v>15</v>
      </c>
      <c r="O1359">
        <v>1</v>
      </c>
      <c r="P1359">
        <v>6</v>
      </c>
      <c r="Q1359">
        <v>31</v>
      </c>
      <c r="R1359">
        <v>1</v>
      </c>
      <c r="S1359">
        <v>2</v>
      </c>
      <c r="T1359">
        <v>6</v>
      </c>
      <c r="U1359">
        <v>33</v>
      </c>
      <c r="V1359">
        <v>0.29499999999999998</v>
      </c>
      <c r="W1359">
        <v>0.31900000000000001</v>
      </c>
      <c r="X1359">
        <v>0.46400000000000002</v>
      </c>
      <c r="Y1359">
        <v>0.78300000000000003</v>
      </c>
      <c r="Z1359">
        <v>96</v>
      </c>
      <c r="AA1359">
        <v>4</v>
      </c>
      <c r="AB1359">
        <v>2</v>
      </c>
      <c r="AC1359">
        <v>1</v>
      </c>
      <c r="AD1359">
        <v>1</v>
      </c>
      <c r="AE1359">
        <v>3</v>
      </c>
      <c r="AF1359">
        <v>3</v>
      </c>
      <c r="AG1359">
        <v>0.32500000000000001</v>
      </c>
      <c r="AH1359">
        <v>132</v>
      </c>
      <c r="AI1359">
        <v>112</v>
      </c>
      <c r="AJ1359" t="s">
        <v>75</v>
      </c>
    </row>
    <row r="1360" spans="1:36" x14ac:dyDescent="0.45">
      <c r="A1360">
        <v>1360</v>
      </c>
      <c r="C1360" t="s">
        <v>1025</v>
      </c>
      <c r="D1360" t="str">
        <f t="shared" si="21"/>
        <v>Ben Gamel2021</v>
      </c>
      <c r="E1360" t="s">
        <v>1395</v>
      </c>
      <c r="F1360">
        <v>2021</v>
      </c>
      <c r="G1360">
        <v>59</v>
      </c>
      <c r="H1360">
        <v>217</v>
      </c>
      <c r="I1360">
        <v>400</v>
      </c>
      <c r="J1360">
        <v>48</v>
      </c>
      <c r="K1360">
        <v>180</v>
      </c>
      <c r="L1360">
        <v>23</v>
      </c>
      <c r="M1360">
        <v>46</v>
      </c>
      <c r="N1360">
        <v>8</v>
      </c>
      <c r="O1360">
        <v>2</v>
      </c>
      <c r="P1360">
        <v>2</v>
      </c>
      <c r="Q1360">
        <v>12</v>
      </c>
      <c r="R1360">
        <v>3</v>
      </c>
      <c r="S1360">
        <v>4</v>
      </c>
      <c r="T1360">
        <v>31</v>
      </c>
      <c r="U1360">
        <v>59</v>
      </c>
      <c r="V1360">
        <v>0.25600000000000001</v>
      </c>
      <c r="W1360">
        <v>0.37</v>
      </c>
      <c r="X1360">
        <v>0.35599999999999998</v>
      </c>
      <c r="Y1360">
        <v>0.72599999999999998</v>
      </c>
      <c r="Z1360">
        <v>64</v>
      </c>
      <c r="AA1360">
        <v>5</v>
      </c>
      <c r="AB1360">
        <v>3</v>
      </c>
      <c r="AC1360">
        <v>1</v>
      </c>
      <c r="AD1360">
        <v>2</v>
      </c>
      <c r="AE1360">
        <v>2</v>
      </c>
      <c r="AF1360">
        <v>2</v>
      </c>
      <c r="AG1360">
        <v>0.36399999999999999</v>
      </c>
      <c r="AH1360">
        <v>98</v>
      </c>
      <c r="AI1360">
        <v>101</v>
      </c>
      <c r="AJ1360" t="s">
        <v>1026</v>
      </c>
    </row>
    <row r="1361" spans="1:36" x14ac:dyDescent="0.45">
      <c r="A1361">
        <v>1361</v>
      </c>
      <c r="C1361" t="s">
        <v>1339</v>
      </c>
      <c r="D1361" t="str">
        <f t="shared" si="21"/>
        <v>Ryan Goins2015</v>
      </c>
      <c r="E1361" t="s">
        <v>1395</v>
      </c>
      <c r="F1361">
        <v>2015</v>
      </c>
      <c r="G1361">
        <v>60</v>
      </c>
      <c r="H1361">
        <v>217</v>
      </c>
      <c r="I1361">
        <v>428</v>
      </c>
      <c r="J1361">
        <v>56</v>
      </c>
      <c r="K1361">
        <v>186</v>
      </c>
      <c r="L1361">
        <v>32</v>
      </c>
      <c r="M1361">
        <v>51</v>
      </c>
      <c r="N1361">
        <v>8</v>
      </c>
      <c r="O1361">
        <v>2</v>
      </c>
      <c r="P1361">
        <v>3</v>
      </c>
      <c r="Q1361">
        <v>21</v>
      </c>
      <c r="R1361">
        <v>2</v>
      </c>
      <c r="S1361">
        <v>0</v>
      </c>
      <c r="T1361">
        <v>27</v>
      </c>
      <c r="U1361">
        <v>46</v>
      </c>
      <c r="V1361">
        <v>0.27400000000000002</v>
      </c>
      <c r="W1361">
        <v>0.36099999999999999</v>
      </c>
      <c r="X1361">
        <v>0.38700000000000001</v>
      </c>
      <c r="Y1361">
        <v>0.748</v>
      </c>
      <c r="Z1361">
        <v>72</v>
      </c>
      <c r="AA1361">
        <v>6</v>
      </c>
      <c r="AB1361">
        <v>0</v>
      </c>
      <c r="AC1361">
        <v>1</v>
      </c>
      <c r="AD1361">
        <v>3</v>
      </c>
      <c r="AE1361">
        <v>0</v>
      </c>
      <c r="AF1361">
        <v>2</v>
      </c>
      <c r="AG1361">
        <v>0.34300000000000003</v>
      </c>
      <c r="AH1361">
        <v>123</v>
      </c>
      <c r="AI1361">
        <v>106</v>
      </c>
      <c r="AJ1361" t="s">
        <v>1340</v>
      </c>
    </row>
    <row r="1362" spans="1:36" x14ac:dyDescent="0.45">
      <c r="A1362">
        <v>1362</v>
      </c>
      <c r="C1362" t="s">
        <v>721</v>
      </c>
      <c r="D1362" t="str">
        <f t="shared" si="21"/>
        <v>Marwin González2018</v>
      </c>
      <c r="E1362" t="s">
        <v>1395</v>
      </c>
      <c r="F1362">
        <v>2018</v>
      </c>
      <c r="G1362">
        <v>56</v>
      </c>
      <c r="H1362">
        <v>217</v>
      </c>
      <c r="I1362">
        <v>552</v>
      </c>
      <c r="J1362">
        <v>53</v>
      </c>
      <c r="K1362">
        <v>193</v>
      </c>
      <c r="L1362">
        <v>32</v>
      </c>
      <c r="M1362">
        <v>53</v>
      </c>
      <c r="N1362">
        <v>12</v>
      </c>
      <c r="O1362">
        <v>0</v>
      </c>
      <c r="P1362">
        <v>10</v>
      </c>
      <c r="Q1362">
        <v>31</v>
      </c>
      <c r="R1362">
        <v>0</v>
      </c>
      <c r="S1362">
        <v>1</v>
      </c>
      <c r="T1362">
        <v>21</v>
      </c>
      <c r="U1362">
        <v>46</v>
      </c>
      <c r="V1362">
        <v>0.27500000000000002</v>
      </c>
      <c r="W1362">
        <v>0.35199999999999998</v>
      </c>
      <c r="X1362">
        <v>0.49199999999999999</v>
      </c>
      <c r="Y1362">
        <v>0.84399999999999997</v>
      </c>
      <c r="Z1362">
        <v>95</v>
      </c>
      <c r="AA1362">
        <v>7</v>
      </c>
      <c r="AB1362">
        <v>2</v>
      </c>
      <c r="AC1362">
        <v>1</v>
      </c>
      <c r="AD1362">
        <v>0</v>
      </c>
      <c r="AE1362">
        <v>1</v>
      </c>
      <c r="AF1362">
        <v>2</v>
      </c>
      <c r="AG1362">
        <v>0.314</v>
      </c>
      <c r="AH1362">
        <v>129</v>
      </c>
      <c r="AI1362">
        <v>130</v>
      </c>
      <c r="AJ1362" t="s">
        <v>722</v>
      </c>
    </row>
    <row r="1363" spans="1:36" x14ac:dyDescent="0.45">
      <c r="A1363">
        <v>1363</v>
      </c>
      <c r="C1363" t="s">
        <v>230</v>
      </c>
      <c r="D1363" t="str">
        <f t="shared" si="21"/>
        <v>Odúbel Herrera2017</v>
      </c>
      <c r="E1363" t="s">
        <v>1395</v>
      </c>
      <c r="F1363">
        <v>2017</v>
      </c>
      <c r="G1363">
        <v>54</v>
      </c>
      <c r="H1363">
        <v>217</v>
      </c>
      <c r="I1363">
        <v>563</v>
      </c>
      <c r="J1363">
        <v>49</v>
      </c>
      <c r="K1363">
        <v>198</v>
      </c>
      <c r="L1363">
        <v>35</v>
      </c>
      <c r="M1363">
        <v>64</v>
      </c>
      <c r="N1363">
        <v>17</v>
      </c>
      <c r="O1363">
        <v>2</v>
      </c>
      <c r="P1363">
        <v>8</v>
      </c>
      <c r="Q1363">
        <v>27</v>
      </c>
      <c r="R1363">
        <v>3</v>
      </c>
      <c r="S1363">
        <v>0</v>
      </c>
      <c r="T1363">
        <v>15</v>
      </c>
      <c r="U1363">
        <v>42</v>
      </c>
      <c r="V1363">
        <v>0.32300000000000001</v>
      </c>
      <c r="W1363">
        <v>0.378</v>
      </c>
      <c r="X1363">
        <v>0.55100000000000005</v>
      </c>
      <c r="Y1363">
        <v>0.92800000000000005</v>
      </c>
      <c r="Z1363">
        <v>109</v>
      </c>
      <c r="AA1363">
        <v>7</v>
      </c>
      <c r="AB1363">
        <v>3</v>
      </c>
      <c r="AC1363">
        <v>0</v>
      </c>
      <c r="AD1363">
        <v>1</v>
      </c>
      <c r="AE1363">
        <v>1</v>
      </c>
      <c r="AF1363">
        <v>0</v>
      </c>
      <c r="AG1363">
        <v>0.376</v>
      </c>
      <c r="AH1363">
        <v>138</v>
      </c>
      <c r="AI1363">
        <v>146</v>
      </c>
      <c r="AJ1363" t="s">
        <v>231</v>
      </c>
    </row>
    <row r="1364" spans="1:36" x14ac:dyDescent="0.45">
      <c r="A1364">
        <v>1364</v>
      </c>
      <c r="C1364" t="s">
        <v>685</v>
      </c>
      <c r="D1364" t="str">
        <f t="shared" si="21"/>
        <v>Adalberto Mondesí2018</v>
      </c>
      <c r="E1364" t="s">
        <v>1395</v>
      </c>
      <c r="F1364">
        <v>2018</v>
      </c>
      <c r="G1364">
        <v>54</v>
      </c>
      <c r="H1364">
        <v>217</v>
      </c>
      <c r="I1364">
        <v>291</v>
      </c>
      <c r="J1364">
        <v>51</v>
      </c>
      <c r="K1364">
        <v>203</v>
      </c>
      <c r="L1364">
        <v>34</v>
      </c>
      <c r="M1364">
        <v>58</v>
      </c>
      <c r="N1364">
        <v>8</v>
      </c>
      <c r="O1364">
        <v>3</v>
      </c>
      <c r="P1364">
        <v>11</v>
      </c>
      <c r="Q1364">
        <v>26</v>
      </c>
      <c r="R1364">
        <v>27</v>
      </c>
      <c r="S1364">
        <v>4</v>
      </c>
      <c r="T1364">
        <v>9</v>
      </c>
      <c r="U1364">
        <v>57</v>
      </c>
      <c r="V1364">
        <v>0.28599999999999998</v>
      </c>
      <c r="W1364">
        <v>0.318</v>
      </c>
      <c r="X1364">
        <v>0.51700000000000002</v>
      </c>
      <c r="Y1364">
        <v>0.83499999999999996</v>
      </c>
      <c r="Z1364">
        <v>105</v>
      </c>
      <c r="AA1364">
        <v>1</v>
      </c>
      <c r="AB1364">
        <v>1</v>
      </c>
      <c r="AC1364">
        <v>3</v>
      </c>
      <c r="AD1364">
        <v>1</v>
      </c>
      <c r="AE1364">
        <v>0</v>
      </c>
      <c r="AF1364">
        <v>4</v>
      </c>
      <c r="AG1364">
        <v>0.34599999999999997</v>
      </c>
      <c r="AH1364">
        <v>108</v>
      </c>
      <c r="AI1364">
        <v>126</v>
      </c>
      <c r="AJ1364" t="s">
        <v>686</v>
      </c>
    </row>
    <row r="1365" spans="1:36" x14ac:dyDescent="0.45">
      <c r="A1365">
        <v>1365</v>
      </c>
      <c r="C1365" t="s">
        <v>1480</v>
      </c>
      <c r="D1365" t="str">
        <f t="shared" si="21"/>
        <v>Daniel Nava2014</v>
      </c>
      <c r="E1365" t="s">
        <v>1395</v>
      </c>
      <c r="F1365">
        <v>2014</v>
      </c>
      <c r="G1365">
        <v>60</v>
      </c>
      <c r="H1365">
        <v>217</v>
      </c>
      <c r="I1365">
        <v>408</v>
      </c>
      <c r="J1365">
        <v>52</v>
      </c>
      <c r="K1365">
        <v>195</v>
      </c>
      <c r="L1365">
        <v>22</v>
      </c>
      <c r="M1365">
        <v>58</v>
      </c>
      <c r="N1365">
        <v>15</v>
      </c>
      <c r="O1365">
        <v>0</v>
      </c>
      <c r="P1365">
        <v>2</v>
      </c>
      <c r="Q1365">
        <v>27</v>
      </c>
      <c r="R1365">
        <v>2</v>
      </c>
      <c r="S1365">
        <v>1</v>
      </c>
      <c r="T1365">
        <v>15</v>
      </c>
      <c r="U1365">
        <v>43</v>
      </c>
      <c r="V1365">
        <v>0.29699999999999999</v>
      </c>
      <c r="W1365">
        <v>0.35899999999999999</v>
      </c>
      <c r="X1365">
        <v>0.40500000000000003</v>
      </c>
      <c r="Y1365">
        <v>0.76500000000000001</v>
      </c>
      <c r="Z1365">
        <v>79</v>
      </c>
      <c r="AA1365">
        <v>2</v>
      </c>
      <c r="AB1365">
        <v>5</v>
      </c>
      <c r="AC1365">
        <v>0</v>
      </c>
      <c r="AD1365">
        <v>2</v>
      </c>
      <c r="AE1365">
        <v>0</v>
      </c>
      <c r="AF1365">
        <v>4</v>
      </c>
      <c r="AG1365">
        <v>0.36799999999999999</v>
      </c>
      <c r="AH1365">
        <v>116</v>
      </c>
      <c r="AI1365">
        <v>122</v>
      </c>
      <c r="AJ1365" t="s">
        <v>1481</v>
      </c>
    </row>
    <row r="1366" spans="1:36" x14ac:dyDescent="0.45">
      <c r="A1366">
        <v>1366</v>
      </c>
      <c r="C1366" t="s">
        <v>1263</v>
      </c>
      <c r="D1366" t="str">
        <f t="shared" si="21"/>
        <v>Daniel Palka2018</v>
      </c>
      <c r="E1366" t="s">
        <v>1395</v>
      </c>
      <c r="F1366">
        <v>2018</v>
      </c>
      <c r="G1366">
        <v>59</v>
      </c>
      <c r="H1366">
        <v>217</v>
      </c>
      <c r="I1366">
        <v>449</v>
      </c>
      <c r="J1366">
        <v>48</v>
      </c>
      <c r="K1366">
        <v>199</v>
      </c>
      <c r="L1366">
        <v>26</v>
      </c>
      <c r="M1366">
        <v>49</v>
      </c>
      <c r="N1366">
        <v>6</v>
      </c>
      <c r="O1366">
        <v>0</v>
      </c>
      <c r="P1366">
        <v>15</v>
      </c>
      <c r="Q1366">
        <v>35</v>
      </c>
      <c r="R1366">
        <v>0</v>
      </c>
      <c r="S1366">
        <v>0</v>
      </c>
      <c r="T1366">
        <v>16</v>
      </c>
      <c r="U1366">
        <v>74</v>
      </c>
      <c r="V1366">
        <v>0.246</v>
      </c>
      <c r="W1366">
        <v>0.309</v>
      </c>
      <c r="X1366">
        <v>0.503</v>
      </c>
      <c r="Y1366">
        <v>0.81100000000000005</v>
      </c>
      <c r="Z1366">
        <v>100</v>
      </c>
      <c r="AA1366">
        <v>2</v>
      </c>
      <c r="AB1366">
        <v>2</v>
      </c>
      <c r="AC1366">
        <v>0</v>
      </c>
      <c r="AD1366">
        <v>0</v>
      </c>
      <c r="AE1366">
        <v>1</v>
      </c>
      <c r="AF1366">
        <v>3</v>
      </c>
      <c r="AG1366">
        <v>0.309</v>
      </c>
      <c r="AH1366">
        <v>109</v>
      </c>
      <c r="AI1366">
        <v>119</v>
      </c>
      <c r="AJ1366" t="s">
        <v>1264</v>
      </c>
    </row>
    <row r="1367" spans="1:36" x14ac:dyDescent="0.45">
      <c r="A1367">
        <v>1367</v>
      </c>
      <c r="C1367" t="s">
        <v>469</v>
      </c>
      <c r="D1367" t="str">
        <f t="shared" si="21"/>
        <v>Joc Pederson2019</v>
      </c>
      <c r="E1367" t="s">
        <v>1395</v>
      </c>
      <c r="F1367">
        <v>2019</v>
      </c>
      <c r="G1367">
        <v>67</v>
      </c>
      <c r="H1367">
        <v>217</v>
      </c>
      <c r="I1367">
        <v>514</v>
      </c>
      <c r="J1367">
        <v>47</v>
      </c>
      <c r="K1367">
        <v>191</v>
      </c>
      <c r="L1367">
        <v>35</v>
      </c>
      <c r="M1367">
        <v>50</v>
      </c>
      <c r="N1367">
        <v>9</v>
      </c>
      <c r="O1367">
        <v>0</v>
      </c>
      <c r="P1367">
        <v>16</v>
      </c>
      <c r="Q1367">
        <v>32</v>
      </c>
      <c r="R1367">
        <v>1</v>
      </c>
      <c r="S1367">
        <v>1</v>
      </c>
      <c r="T1367">
        <v>22</v>
      </c>
      <c r="U1367">
        <v>52</v>
      </c>
      <c r="V1367">
        <v>0.26200000000000001</v>
      </c>
      <c r="W1367">
        <v>0.34599999999999997</v>
      </c>
      <c r="X1367">
        <v>0.56000000000000005</v>
      </c>
      <c r="Y1367">
        <v>0.90600000000000003</v>
      </c>
      <c r="Z1367">
        <v>107</v>
      </c>
      <c r="AA1367">
        <v>1</v>
      </c>
      <c r="AB1367">
        <v>3</v>
      </c>
      <c r="AC1367">
        <v>0</v>
      </c>
      <c r="AD1367">
        <v>1</v>
      </c>
      <c r="AE1367">
        <v>2</v>
      </c>
      <c r="AF1367">
        <v>2</v>
      </c>
      <c r="AG1367">
        <v>0.27400000000000002</v>
      </c>
      <c r="AH1367">
        <v>106</v>
      </c>
      <c r="AI1367">
        <v>135</v>
      </c>
      <c r="AJ1367" t="s">
        <v>470</v>
      </c>
    </row>
    <row r="1368" spans="1:36" x14ac:dyDescent="0.45">
      <c r="A1368">
        <v>1368</v>
      </c>
      <c r="C1368" t="s">
        <v>356</v>
      </c>
      <c r="D1368" t="str">
        <f t="shared" si="21"/>
        <v>Tommy Pham2018</v>
      </c>
      <c r="E1368" t="s">
        <v>1395</v>
      </c>
      <c r="F1368">
        <v>2018</v>
      </c>
      <c r="G1368">
        <v>50</v>
      </c>
      <c r="H1368">
        <v>217</v>
      </c>
      <c r="I1368">
        <v>570</v>
      </c>
      <c r="J1368">
        <v>49</v>
      </c>
      <c r="K1368">
        <v>181</v>
      </c>
      <c r="L1368">
        <v>42</v>
      </c>
      <c r="M1368">
        <v>60</v>
      </c>
      <c r="N1368">
        <v>9</v>
      </c>
      <c r="O1368">
        <v>6</v>
      </c>
      <c r="P1368">
        <v>8</v>
      </c>
      <c r="Q1368">
        <v>28</v>
      </c>
      <c r="R1368">
        <v>6</v>
      </c>
      <c r="S1368">
        <v>1</v>
      </c>
      <c r="T1368">
        <v>29</v>
      </c>
      <c r="U1368">
        <v>50</v>
      </c>
      <c r="V1368">
        <v>0.33200000000000002</v>
      </c>
      <c r="W1368">
        <v>0.433</v>
      </c>
      <c r="X1368">
        <v>0.57999999999999996</v>
      </c>
      <c r="Y1368">
        <v>1.0129999999999999</v>
      </c>
      <c r="Z1368">
        <v>105</v>
      </c>
      <c r="AA1368">
        <v>9</v>
      </c>
      <c r="AB1368">
        <v>5</v>
      </c>
      <c r="AC1368">
        <v>0</v>
      </c>
      <c r="AD1368">
        <v>2</v>
      </c>
      <c r="AE1368">
        <v>1</v>
      </c>
      <c r="AF1368">
        <v>0</v>
      </c>
      <c r="AG1368">
        <v>0.41599999999999998</v>
      </c>
      <c r="AH1368">
        <v>143</v>
      </c>
      <c r="AI1368">
        <v>177</v>
      </c>
      <c r="AJ1368" t="s">
        <v>357</v>
      </c>
    </row>
    <row r="1369" spans="1:36" x14ac:dyDescent="0.45">
      <c r="A1369">
        <v>1369</v>
      </c>
      <c r="C1369" t="s">
        <v>677</v>
      </c>
      <c r="D1369" t="str">
        <f t="shared" si="21"/>
        <v>Daniel Vogelbach2019</v>
      </c>
      <c r="E1369" t="s">
        <v>1395</v>
      </c>
      <c r="F1369">
        <v>2019</v>
      </c>
      <c r="G1369">
        <v>59</v>
      </c>
      <c r="H1369">
        <v>217</v>
      </c>
      <c r="I1369">
        <v>558</v>
      </c>
      <c r="J1369">
        <v>53</v>
      </c>
      <c r="K1369">
        <v>185</v>
      </c>
      <c r="L1369">
        <v>24</v>
      </c>
      <c r="M1369">
        <v>30</v>
      </c>
      <c r="N1369">
        <v>6</v>
      </c>
      <c r="O1369">
        <v>0</v>
      </c>
      <c r="P1369">
        <v>9</v>
      </c>
      <c r="Q1369">
        <v>25</v>
      </c>
      <c r="R1369">
        <v>0</v>
      </c>
      <c r="S1369">
        <v>0</v>
      </c>
      <c r="T1369">
        <v>31</v>
      </c>
      <c r="U1369">
        <v>70</v>
      </c>
      <c r="V1369">
        <v>0.16200000000000001</v>
      </c>
      <c r="W1369">
        <v>0.28599999999999998</v>
      </c>
      <c r="X1369">
        <v>0.34100000000000003</v>
      </c>
      <c r="Y1369">
        <v>0.626</v>
      </c>
      <c r="Z1369">
        <v>63</v>
      </c>
      <c r="AA1369">
        <v>1</v>
      </c>
      <c r="AB1369">
        <v>1</v>
      </c>
      <c r="AC1369">
        <v>0</v>
      </c>
      <c r="AD1369">
        <v>0</v>
      </c>
      <c r="AE1369">
        <v>1</v>
      </c>
      <c r="AF1369">
        <v>2</v>
      </c>
      <c r="AG1369">
        <v>0.19800000000000001</v>
      </c>
      <c r="AH1369">
        <v>62</v>
      </c>
      <c r="AI1369">
        <v>66</v>
      </c>
      <c r="AJ1369" t="s">
        <v>678</v>
      </c>
    </row>
    <row r="1370" spans="1:36" x14ac:dyDescent="0.45">
      <c r="A1370">
        <v>1370</v>
      </c>
      <c r="C1370" t="s">
        <v>1181</v>
      </c>
      <c r="D1370" t="str">
        <f t="shared" si="21"/>
        <v>Jorge Alfaro2019</v>
      </c>
      <c r="E1370" t="s">
        <v>1395</v>
      </c>
      <c r="F1370">
        <v>2019</v>
      </c>
      <c r="G1370">
        <v>62</v>
      </c>
      <c r="H1370">
        <v>216</v>
      </c>
      <c r="I1370">
        <v>465</v>
      </c>
      <c r="J1370">
        <v>52</v>
      </c>
      <c r="K1370">
        <v>197</v>
      </c>
      <c r="L1370">
        <v>20</v>
      </c>
      <c r="M1370">
        <v>49</v>
      </c>
      <c r="N1370">
        <v>6</v>
      </c>
      <c r="O1370">
        <v>1</v>
      </c>
      <c r="P1370">
        <v>8</v>
      </c>
      <c r="Q1370">
        <v>27</v>
      </c>
      <c r="R1370">
        <v>3</v>
      </c>
      <c r="S1370">
        <v>1</v>
      </c>
      <c r="T1370">
        <v>14</v>
      </c>
      <c r="U1370">
        <v>73</v>
      </c>
      <c r="V1370">
        <v>0.249</v>
      </c>
      <c r="W1370">
        <v>0.30599999999999999</v>
      </c>
      <c r="X1370">
        <v>0.41099999999999998</v>
      </c>
      <c r="Y1370">
        <v>0.71699999999999997</v>
      </c>
      <c r="Z1370">
        <v>81</v>
      </c>
      <c r="AA1370">
        <v>8</v>
      </c>
      <c r="AB1370">
        <v>3</v>
      </c>
      <c r="AC1370">
        <v>0</v>
      </c>
      <c r="AD1370">
        <v>2</v>
      </c>
      <c r="AE1370">
        <v>1</v>
      </c>
      <c r="AF1370">
        <v>1</v>
      </c>
      <c r="AG1370">
        <v>0.34799999999999998</v>
      </c>
      <c r="AH1370">
        <v>95</v>
      </c>
      <c r="AI1370">
        <v>89</v>
      </c>
      <c r="AJ1370" t="s">
        <v>1182</v>
      </c>
    </row>
    <row r="1371" spans="1:36" x14ac:dyDescent="0.45">
      <c r="A1371">
        <v>1371</v>
      </c>
      <c r="C1371" t="s">
        <v>805</v>
      </c>
      <c r="D1371" t="str">
        <f t="shared" si="21"/>
        <v>Orlando Arcia2016</v>
      </c>
      <c r="E1371" t="s">
        <v>1395</v>
      </c>
      <c r="F1371">
        <v>2016</v>
      </c>
      <c r="G1371">
        <v>55</v>
      </c>
      <c r="H1371">
        <v>216</v>
      </c>
      <c r="I1371">
        <v>216</v>
      </c>
      <c r="J1371">
        <v>53</v>
      </c>
      <c r="K1371">
        <v>201</v>
      </c>
      <c r="L1371">
        <v>21</v>
      </c>
      <c r="M1371">
        <v>44</v>
      </c>
      <c r="N1371">
        <v>10</v>
      </c>
      <c r="O1371">
        <v>3</v>
      </c>
      <c r="P1371">
        <v>4</v>
      </c>
      <c r="Q1371">
        <v>17</v>
      </c>
      <c r="R1371">
        <v>8</v>
      </c>
      <c r="S1371">
        <v>0</v>
      </c>
      <c r="T1371">
        <v>15</v>
      </c>
      <c r="U1371">
        <v>47</v>
      </c>
      <c r="V1371">
        <v>0.219</v>
      </c>
      <c r="W1371">
        <v>0.27300000000000002</v>
      </c>
      <c r="X1371">
        <v>0.35799999999999998</v>
      </c>
      <c r="Y1371">
        <v>0.63100000000000001</v>
      </c>
      <c r="Z1371">
        <v>72</v>
      </c>
      <c r="AA1371">
        <v>6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0.26700000000000002</v>
      </c>
      <c r="AH1371">
        <v>100</v>
      </c>
      <c r="AI1371">
        <v>72</v>
      </c>
      <c r="AJ1371" t="s">
        <v>806</v>
      </c>
    </row>
    <row r="1372" spans="1:36" x14ac:dyDescent="0.45">
      <c r="A1372">
        <v>1372</v>
      </c>
      <c r="C1372" t="s">
        <v>1011</v>
      </c>
      <c r="D1372" t="str">
        <f t="shared" si="21"/>
        <v>Chris Coghlan2015</v>
      </c>
      <c r="E1372" t="s">
        <v>1395</v>
      </c>
      <c r="F1372">
        <v>2015</v>
      </c>
      <c r="G1372">
        <v>62</v>
      </c>
      <c r="H1372">
        <v>216</v>
      </c>
      <c r="I1372">
        <v>503</v>
      </c>
      <c r="J1372">
        <v>52</v>
      </c>
      <c r="K1372">
        <v>191</v>
      </c>
      <c r="L1372">
        <v>32</v>
      </c>
      <c r="M1372">
        <v>49</v>
      </c>
      <c r="N1372">
        <v>10</v>
      </c>
      <c r="O1372">
        <v>5</v>
      </c>
      <c r="P1372">
        <v>8</v>
      </c>
      <c r="Q1372">
        <v>22</v>
      </c>
      <c r="R1372">
        <v>4</v>
      </c>
      <c r="S1372">
        <v>1</v>
      </c>
      <c r="T1372">
        <v>23</v>
      </c>
      <c r="U1372">
        <v>43</v>
      </c>
      <c r="V1372">
        <v>0.25700000000000001</v>
      </c>
      <c r="W1372">
        <v>0.33800000000000002</v>
      </c>
      <c r="X1372">
        <v>0.48699999999999999</v>
      </c>
      <c r="Y1372">
        <v>0.82499999999999996</v>
      </c>
      <c r="Z1372">
        <v>93</v>
      </c>
      <c r="AA1372">
        <v>6</v>
      </c>
      <c r="AB1372">
        <v>1</v>
      </c>
      <c r="AC1372">
        <v>0</v>
      </c>
      <c r="AD1372">
        <v>1</v>
      </c>
      <c r="AE1372">
        <v>0</v>
      </c>
      <c r="AF1372">
        <v>0</v>
      </c>
      <c r="AG1372">
        <v>0.29099999999999998</v>
      </c>
      <c r="AH1372">
        <v>109</v>
      </c>
      <c r="AI1372">
        <v>123</v>
      </c>
      <c r="AJ1372" t="s">
        <v>1012</v>
      </c>
    </row>
    <row r="1373" spans="1:36" x14ac:dyDescent="0.45">
      <c r="A1373">
        <v>1373</v>
      </c>
      <c r="C1373" t="s">
        <v>849</v>
      </c>
      <c r="D1373" t="str">
        <f t="shared" si="21"/>
        <v>Alejandro De Aza2014</v>
      </c>
      <c r="E1373" t="s">
        <v>1395</v>
      </c>
      <c r="F1373">
        <v>2014</v>
      </c>
      <c r="G1373">
        <v>53</v>
      </c>
      <c r="H1373">
        <v>216</v>
      </c>
      <c r="I1373">
        <v>528</v>
      </c>
      <c r="J1373">
        <v>52</v>
      </c>
      <c r="K1373">
        <v>197</v>
      </c>
      <c r="L1373">
        <v>25</v>
      </c>
      <c r="M1373">
        <v>55</v>
      </c>
      <c r="N1373">
        <v>12</v>
      </c>
      <c r="O1373">
        <v>4</v>
      </c>
      <c r="P1373">
        <v>3</v>
      </c>
      <c r="Q1373">
        <v>14</v>
      </c>
      <c r="R1373">
        <v>5</v>
      </c>
      <c r="S1373">
        <v>4</v>
      </c>
      <c r="T1373">
        <v>17</v>
      </c>
      <c r="U1373">
        <v>48</v>
      </c>
      <c r="V1373">
        <v>0.27900000000000003</v>
      </c>
      <c r="W1373">
        <v>0.34</v>
      </c>
      <c r="X1373">
        <v>0.42599999999999999</v>
      </c>
      <c r="Y1373">
        <v>0.76600000000000001</v>
      </c>
      <c r="Z1373">
        <v>84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>
        <v>1</v>
      </c>
      <c r="AG1373">
        <v>0.35599999999999998</v>
      </c>
      <c r="AH1373">
        <v>119</v>
      </c>
      <c r="AI1373">
        <v>121</v>
      </c>
      <c r="AJ1373" t="s">
        <v>850</v>
      </c>
    </row>
    <row r="1374" spans="1:36" x14ac:dyDescent="0.45">
      <c r="A1374">
        <v>1374</v>
      </c>
      <c r="C1374" t="s">
        <v>693</v>
      </c>
      <c r="D1374" t="str">
        <f t="shared" si="21"/>
        <v>Brandon Drury2023</v>
      </c>
      <c r="E1374" t="s">
        <v>1395</v>
      </c>
      <c r="F1374">
        <v>2023</v>
      </c>
      <c r="G1374">
        <v>50</v>
      </c>
      <c r="H1374">
        <v>216</v>
      </c>
      <c r="I1374">
        <v>523</v>
      </c>
      <c r="J1374">
        <v>50</v>
      </c>
      <c r="K1374">
        <v>203</v>
      </c>
      <c r="L1374">
        <v>25</v>
      </c>
      <c r="M1374">
        <v>49</v>
      </c>
      <c r="N1374">
        <v>13</v>
      </c>
      <c r="O1374">
        <v>1</v>
      </c>
      <c r="P1374">
        <v>12</v>
      </c>
      <c r="Q1374">
        <v>38</v>
      </c>
      <c r="R1374">
        <v>0</v>
      </c>
      <c r="S1374">
        <v>0</v>
      </c>
      <c r="T1374">
        <v>9</v>
      </c>
      <c r="U1374">
        <v>56</v>
      </c>
      <c r="V1374">
        <v>0.24099999999999999</v>
      </c>
      <c r="W1374">
        <v>0.28199999999999997</v>
      </c>
      <c r="X1374">
        <v>0.49299999999999999</v>
      </c>
      <c r="Y1374">
        <v>0.77500000000000002</v>
      </c>
      <c r="Z1374">
        <v>100</v>
      </c>
      <c r="AA1374">
        <v>5</v>
      </c>
      <c r="AB1374">
        <v>3</v>
      </c>
      <c r="AC1374">
        <v>0</v>
      </c>
      <c r="AD1374">
        <v>1</v>
      </c>
      <c r="AE1374">
        <v>0</v>
      </c>
      <c r="AF1374">
        <v>2</v>
      </c>
      <c r="AG1374">
        <v>0.27200000000000002</v>
      </c>
      <c r="AH1374">
        <v>91</v>
      </c>
      <c r="AI1374">
        <v>106</v>
      </c>
      <c r="AJ1374" t="s">
        <v>694</v>
      </c>
    </row>
    <row r="1375" spans="1:36" x14ac:dyDescent="0.45">
      <c r="A1375">
        <v>1375</v>
      </c>
      <c r="C1375" t="s">
        <v>679</v>
      </c>
      <c r="D1375" t="str">
        <f t="shared" si="21"/>
        <v>Matt Duffy2021</v>
      </c>
      <c r="E1375" t="s">
        <v>1395</v>
      </c>
      <c r="F1375">
        <v>2021</v>
      </c>
      <c r="G1375">
        <v>59</v>
      </c>
      <c r="H1375">
        <v>216</v>
      </c>
      <c r="I1375">
        <v>322</v>
      </c>
      <c r="J1375">
        <v>48</v>
      </c>
      <c r="K1375">
        <v>199</v>
      </c>
      <c r="L1375">
        <v>29</v>
      </c>
      <c r="M1375">
        <v>58</v>
      </c>
      <c r="N1375">
        <v>8</v>
      </c>
      <c r="O1375">
        <v>0</v>
      </c>
      <c r="P1375">
        <v>4</v>
      </c>
      <c r="Q1375">
        <v>18</v>
      </c>
      <c r="R1375">
        <v>5</v>
      </c>
      <c r="S1375">
        <v>1</v>
      </c>
      <c r="T1375">
        <v>14</v>
      </c>
      <c r="U1375">
        <v>45</v>
      </c>
      <c r="V1375">
        <v>0.29199999999999998</v>
      </c>
      <c r="W1375">
        <v>0.34699999999999998</v>
      </c>
      <c r="X1375">
        <v>0.39200000000000002</v>
      </c>
      <c r="Y1375">
        <v>0.73899999999999999</v>
      </c>
      <c r="Z1375">
        <v>78</v>
      </c>
      <c r="AA1375">
        <v>9</v>
      </c>
      <c r="AB1375">
        <v>3</v>
      </c>
      <c r="AC1375">
        <v>0</v>
      </c>
      <c r="AD1375">
        <v>0</v>
      </c>
      <c r="AE1375">
        <v>0</v>
      </c>
      <c r="AF1375">
        <v>2</v>
      </c>
      <c r="AG1375">
        <v>0.36</v>
      </c>
      <c r="AH1375">
        <v>100</v>
      </c>
      <c r="AI1375">
        <v>102</v>
      </c>
      <c r="AJ1375" t="s">
        <v>680</v>
      </c>
    </row>
    <row r="1376" spans="1:36" x14ac:dyDescent="0.45">
      <c r="A1376">
        <v>1376</v>
      </c>
      <c r="C1376" t="s">
        <v>755</v>
      </c>
      <c r="D1376" t="str">
        <f t="shared" si="21"/>
        <v>Niko Goodrum2018</v>
      </c>
      <c r="E1376" t="s">
        <v>1395</v>
      </c>
      <c r="F1376">
        <v>2018</v>
      </c>
      <c r="G1376">
        <v>53</v>
      </c>
      <c r="H1376">
        <v>216</v>
      </c>
      <c r="I1376">
        <v>492</v>
      </c>
      <c r="J1376">
        <v>53</v>
      </c>
      <c r="K1376">
        <v>196</v>
      </c>
      <c r="L1376">
        <v>22</v>
      </c>
      <c r="M1376">
        <v>47</v>
      </c>
      <c r="N1376">
        <v>9</v>
      </c>
      <c r="O1376">
        <v>1</v>
      </c>
      <c r="P1376">
        <v>7</v>
      </c>
      <c r="Q1376">
        <v>21</v>
      </c>
      <c r="R1376">
        <v>5</v>
      </c>
      <c r="S1376">
        <v>3</v>
      </c>
      <c r="T1376">
        <v>18</v>
      </c>
      <c r="U1376">
        <v>53</v>
      </c>
      <c r="V1376">
        <v>0.24</v>
      </c>
      <c r="W1376">
        <v>0.31</v>
      </c>
      <c r="X1376">
        <v>0.40300000000000002</v>
      </c>
      <c r="Y1376">
        <v>0.71299999999999997</v>
      </c>
      <c r="Z1376">
        <v>79</v>
      </c>
      <c r="AA1376">
        <v>8</v>
      </c>
      <c r="AB1376">
        <v>2</v>
      </c>
      <c r="AC1376">
        <v>0</v>
      </c>
      <c r="AD1376">
        <v>0</v>
      </c>
      <c r="AE1376">
        <v>0</v>
      </c>
      <c r="AF1376">
        <v>1</v>
      </c>
      <c r="AG1376">
        <v>0.29399999999999998</v>
      </c>
      <c r="AH1376">
        <v>92</v>
      </c>
      <c r="AI1376">
        <v>95</v>
      </c>
      <c r="AJ1376" t="s">
        <v>756</v>
      </c>
    </row>
    <row r="1377" spans="1:36" x14ac:dyDescent="0.45">
      <c r="A1377">
        <v>1377</v>
      </c>
      <c r="C1377" t="s">
        <v>649</v>
      </c>
      <c r="D1377" t="str">
        <f t="shared" si="21"/>
        <v>Jose Iglesias2017</v>
      </c>
      <c r="E1377" t="s">
        <v>1395</v>
      </c>
      <c r="F1377">
        <v>2017</v>
      </c>
      <c r="G1377">
        <v>58</v>
      </c>
      <c r="H1377">
        <v>216</v>
      </c>
      <c r="I1377">
        <v>489</v>
      </c>
      <c r="J1377">
        <v>57</v>
      </c>
      <c r="K1377">
        <v>204</v>
      </c>
      <c r="L1377">
        <v>24</v>
      </c>
      <c r="M1377">
        <v>54</v>
      </c>
      <c r="N1377">
        <v>15</v>
      </c>
      <c r="O1377">
        <v>0</v>
      </c>
      <c r="P1377">
        <v>4</v>
      </c>
      <c r="Q1377">
        <v>30</v>
      </c>
      <c r="R1377">
        <v>3</v>
      </c>
      <c r="S1377">
        <v>2</v>
      </c>
      <c r="T1377">
        <v>10</v>
      </c>
      <c r="U1377">
        <v>28</v>
      </c>
      <c r="V1377">
        <v>0.26500000000000001</v>
      </c>
      <c r="W1377">
        <v>0.29799999999999999</v>
      </c>
      <c r="X1377">
        <v>0.39700000000000002</v>
      </c>
      <c r="Y1377">
        <v>0.69499999999999995</v>
      </c>
      <c r="Z1377">
        <v>81</v>
      </c>
      <c r="AA1377">
        <v>2</v>
      </c>
      <c r="AB1377">
        <v>0</v>
      </c>
      <c r="AC1377">
        <v>1</v>
      </c>
      <c r="AD1377">
        <v>1</v>
      </c>
      <c r="AE1377">
        <v>0</v>
      </c>
      <c r="AF1377">
        <v>1</v>
      </c>
      <c r="AG1377">
        <v>0.28899999999999998</v>
      </c>
      <c r="AH1377">
        <v>111</v>
      </c>
      <c r="AI1377">
        <v>85</v>
      </c>
      <c r="AJ1377" t="s">
        <v>650</v>
      </c>
    </row>
    <row r="1378" spans="1:36" x14ac:dyDescent="0.45">
      <c r="A1378">
        <v>1378</v>
      </c>
      <c r="C1378" t="s">
        <v>294</v>
      </c>
      <c r="D1378" t="str">
        <f t="shared" si="21"/>
        <v>DJ LeMahieu2014</v>
      </c>
      <c r="E1378" t="s">
        <v>1395</v>
      </c>
      <c r="F1378">
        <v>2014</v>
      </c>
      <c r="G1378">
        <v>58</v>
      </c>
      <c r="H1378">
        <v>216</v>
      </c>
      <c r="I1378">
        <v>538</v>
      </c>
      <c r="J1378">
        <v>57</v>
      </c>
      <c r="K1378">
        <v>203</v>
      </c>
      <c r="L1378">
        <v>16</v>
      </c>
      <c r="M1378">
        <v>50</v>
      </c>
      <c r="N1378">
        <v>6</v>
      </c>
      <c r="O1378">
        <v>4</v>
      </c>
      <c r="P1378">
        <v>2</v>
      </c>
      <c r="Q1378">
        <v>18</v>
      </c>
      <c r="R1378">
        <v>2</v>
      </c>
      <c r="S1378">
        <v>3</v>
      </c>
      <c r="T1378">
        <v>9</v>
      </c>
      <c r="U1378">
        <v>48</v>
      </c>
      <c r="V1378">
        <v>0.246</v>
      </c>
      <c r="W1378">
        <v>0.28000000000000003</v>
      </c>
      <c r="X1378">
        <v>0.34499999999999997</v>
      </c>
      <c r="Y1378">
        <v>0.625</v>
      </c>
      <c r="Z1378">
        <v>70</v>
      </c>
      <c r="AA1378">
        <v>2</v>
      </c>
      <c r="AB1378">
        <v>1</v>
      </c>
      <c r="AC1378">
        <v>2</v>
      </c>
      <c r="AD1378">
        <v>1</v>
      </c>
      <c r="AE1378">
        <v>1</v>
      </c>
      <c r="AF1378">
        <v>3</v>
      </c>
      <c r="AG1378">
        <v>0.312</v>
      </c>
      <c r="AH1378">
        <v>88</v>
      </c>
      <c r="AI1378">
        <v>81</v>
      </c>
      <c r="AJ1378" t="s">
        <v>295</v>
      </c>
    </row>
    <row r="1379" spans="1:36" x14ac:dyDescent="0.45">
      <c r="A1379">
        <v>1379</v>
      </c>
      <c r="C1379" t="s">
        <v>174</v>
      </c>
      <c r="D1379" t="str">
        <f t="shared" si="21"/>
        <v>James Loney2016</v>
      </c>
      <c r="E1379" t="s">
        <v>1395</v>
      </c>
      <c r="F1379">
        <v>2016</v>
      </c>
      <c r="G1379">
        <v>63</v>
      </c>
      <c r="H1379">
        <v>216</v>
      </c>
      <c r="I1379">
        <v>366</v>
      </c>
      <c r="J1379">
        <v>51</v>
      </c>
      <c r="K1379">
        <v>206</v>
      </c>
      <c r="L1379">
        <v>17</v>
      </c>
      <c r="M1379">
        <v>53</v>
      </c>
      <c r="N1379">
        <v>8</v>
      </c>
      <c r="O1379">
        <v>0</v>
      </c>
      <c r="P1379">
        <v>5</v>
      </c>
      <c r="Q1379">
        <v>18</v>
      </c>
      <c r="R1379">
        <v>0</v>
      </c>
      <c r="S1379">
        <v>0</v>
      </c>
      <c r="T1379">
        <v>6</v>
      </c>
      <c r="U1379">
        <v>18</v>
      </c>
      <c r="V1379">
        <v>0.25700000000000001</v>
      </c>
      <c r="W1379">
        <v>0.28699999999999998</v>
      </c>
      <c r="X1379">
        <v>0.36899999999999999</v>
      </c>
      <c r="Y1379">
        <v>0.65600000000000003</v>
      </c>
      <c r="Z1379">
        <v>76</v>
      </c>
      <c r="AA1379">
        <v>6</v>
      </c>
      <c r="AB1379">
        <v>3</v>
      </c>
      <c r="AC1379">
        <v>0</v>
      </c>
      <c r="AD1379">
        <v>1</v>
      </c>
      <c r="AE1379">
        <v>3</v>
      </c>
      <c r="AF1379">
        <v>1</v>
      </c>
      <c r="AG1379">
        <v>0.26100000000000001</v>
      </c>
      <c r="AH1379">
        <v>86</v>
      </c>
      <c r="AI1379">
        <v>79</v>
      </c>
      <c r="AJ1379" t="s">
        <v>175</v>
      </c>
    </row>
    <row r="1380" spans="1:36" x14ac:dyDescent="0.45">
      <c r="A1380">
        <v>1380</v>
      </c>
      <c r="C1380" t="s">
        <v>1021</v>
      </c>
      <c r="D1380" t="str">
        <f t="shared" si="21"/>
        <v>James McCann2015</v>
      </c>
      <c r="E1380" t="s">
        <v>1395</v>
      </c>
      <c r="F1380">
        <v>2015</v>
      </c>
      <c r="G1380">
        <v>56</v>
      </c>
      <c r="H1380">
        <v>216</v>
      </c>
      <c r="I1380">
        <v>425</v>
      </c>
      <c r="J1380">
        <v>52</v>
      </c>
      <c r="K1380">
        <v>208</v>
      </c>
      <c r="L1380">
        <v>15</v>
      </c>
      <c r="M1380">
        <v>52</v>
      </c>
      <c r="N1380">
        <v>7</v>
      </c>
      <c r="O1380">
        <v>2</v>
      </c>
      <c r="P1380">
        <v>3</v>
      </c>
      <c r="Q1380">
        <v>20</v>
      </c>
      <c r="R1380">
        <v>0</v>
      </c>
      <c r="S1380">
        <v>1</v>
      </c>
      <c r="T1380">
        <v>5</v>
      </c>
      <c r="U1380">
        <v>43</v>
      </c>
      <c r="V1380">
        <v>0.25</v>
      </c>
      <c r="W1380">
        <v>0.27400000000000002</v>
      </c>
      <c r="X1380">
        <v>0.34599999999999997</v>
      </c>
      <c r="Y1380">
        <v>0.621</v>
      </c>
      <c r="Z1380">
        <v>72</v>
      </c>
      <c r="AA1380">
        <v>7</v>
      </c>
      <c r="AB1380">
        <v>2</v>
      </c>
      <c r="AC1380">
        <v>1</v>
      </c>
      <c r="AD1380">
        <v>0</v>
      </c>
      <c r="AE1380">
        <v>0</v>
      </c>
      <c r="AF1380">
        <v>2</v>
      </c>
      <c r="AG1380">
        <v>0.30299999999999999</v>
      </c>
      <c r="AH1380">
        <v>82</v>
      </c>
      <c r="AI1380">
        <v>69</v>
      </c>
      <c r="AJ1380" t="s">
        <v>1022</v>
      </c>
    </row>
    <row r="1381" spans="1:36" x14ac:dyDescent="0.45">
      <c r="A1381">
        <v>1381</v>
      </c>
      <c r="C1381" t="s">
        <v>485</v>
      </c>
      <c r="D1381" t="str">
        <f t="shared" si="21"/>
        <v>Brandon Moss2014</v>
      </c>
      <c r="E1381" t="s">
        <v>1395</v>
      </c>
      <c r="F1381">
        <v>2014</v>
      </c>
      <c r="G1381">
        <v>58</v>
      </c>
      <c r="H1381">
        <v>216</v>
      </c>
      <c r="I1381">
        <v>580</v>
      </c>
      <c r="J1381">
        <v>50</v>
      </c>
      <c r="K1381">
        <v>179</v>
      </c>
      <c r="L1381">
        <v>25</v>
      </c>
      <c r="M1381">
        <v>31</v>
      </c>
      <c r="N1381">
        <v>6</v>
      </c>
      <c r="O1381">
        <v>0</v>
      </c>
      <c r="P1381">
        <v>4</v>
      </c>
      <c r="Q1381">
        <v>15</v>
      </c>
      <c r="R1381">
        <v>0</v>
      </c>
      <c r="S1381">
        <v>0</v>
      </c>
      <c r="T1381">
        <v>32</v>
      </c>
      <c r="U1381">
        <v>67</v>
      </c>
      <c r="V1381">
        <v>0.17299999999999999</v>
      </c>
      <c r="W1381">
        <v>0.31</v>
      </c>
      <c r="X1381">
        <v>0.27400000000000002</v>
      </c>
      <c r="Y1381">
        <v>0.58399999999999996</v>
      </c>
      <c r="Z1381">
        <v>49</v>
      </c>
      <c r="AA1381">
        <v>2</v>
      </c>
      <c r="AB1381">
        <v>4</v>
      </c>
      <c r="AC1381">
        <v>0</v>
      </c>
      <c r="AD1381">
        <v>1</v>
      </c>
      <c r="AE1381">
        <v>2</v>
      </c>
      <c r="AF1381">
        <v>0</v>
      </c>
      <c r="AG1381">
        <v>0.248</v>
      </c>
      <c r="AH1381">
        <v>55</v>
      </c>
      <c r="AI1381">
        <v>72</v>
      </c>
      <c r="AJ1381" t="s">
        <v>486</v>
      </c>
    </row>
    <row r="1382" spans="1:36" x14ac:dyDescent="0.45">
      <c r="A1382">
        <v>1382</v>
      </c>
      <c r="C1382" t="s">
        <v>1383</v>
      </c>
      <c r="D1382" t="str">
        <f t="shared" si="21"/>
        <v>Ryan O'Hearn2023</v>
      </c>
      <c r="E1382" t="s">
        <v>1395</v>
      </c>
      <c r="F1382">
        <v>2023</v>
      </c>
      <c r="G1382">
        <v>66</v>
      </c>
      <c r="H1382">
        <v>216</v>
      </c>
      <c r="I1382">
        <v>368</v>
      </c>
      <c r="J1382">
        <v>51</v>
      </c>
      <c r="K1382">
        <v>207</v>
      </c>
      <c r="L1382">
        <v>27</v>
      </c>
      <c r="M1382">
        <v>58</v>
      </c>
      <c r="N1382">
        <v>13</v>
      </c>
      <c r="O1382">
        <v>1</v>
      </c>
      <c r="P1382">
        <v>7</v>
      </c>
      <c r="Q1382">
        <v>32</v>
      </c>
      <c r="R1382">
        <v>4</v>
      </c>
      <c r="S1382">
        <v>0</v>
      </c>
      <c r="T1382">
        <v>6</v>
      </c>
      <c r="U1382">
        <v>46</v>
      </c>
      <c r="V1382">
        <v>0.28000000000000003</v>
      </c>
      <c r="W1382">
        <v>0.30199999999999999</v>
      </c>
      <c r="X1382">
        <v>0.45400000000000001</v>
      </c>
      <c r="Y1382">
        <v>0.75600000000000001</v>
      </c>
      <c r="Z1382">
        <v>94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0</v>
      </c>
      <c r="AG1382">
        <v>0.32900000000000001</v>
      </c>
      <c r="AH1382">
        <v>88</v>
      </c>
      <c r="AI1382">
        <v>102</v>
      </c>
      <c r="AJ1382" t="s">
        <v>1384</v>
      </c>
    </row>
    <row r="1383" spans="1:36" x14ac:dyDescent="0.45">
      <c r="A1383">
        <v>1383</v>
      </c>
      <c r="C1383" t="s">
        <v>214</v>
      </c>
      <c r="D1383" t="str">
        <f t="shared" si="21"/>
        <v>Jorge Polanco2023</v>
      </c>
      <c r="E1383" t="s">
        <v>1395</v>
      </c>
      <c r="F1383">
        <v>2023</v>
      </c>
      <c r="G1383">
        <v>50</v>
      </c>
      <c r="H1383">
        <v>216</v>
      </c>
      <c r="I1383">
        <v>343</v>
      </c>
      <c r="J1383">
        <v>48</v>
      </c>
      <c r="K1383">
        <v>182</v>
      </c>
      <c r="L1383">
        <v>27</v>
      </c>
      <c r="M1383">
        <v>47</v>
      </c>
      <c r="N1383">
        <v>9</v>
      </c>
      <c r="O1383">
        <v>0</v>
      </c>
      <c r="P1383">
        <v>9</v>
      </c>
      <c r="Q1383">
        <v>32</v>
      </c>
      <c r="R1383">
        <v>3</v>
      </c>
      <c r="S1383">
        <v>0</v>
      </c>
      <c r="T1383">
        <v>29</v>
      </c>
      <c r="U1383">
        <v>59</v>
      </c>
      <c r="V1383">
        <v>0.25800000000000001</v>
      </c>
      <c r="W1383">
        <v>0.36099999999999999</v>
      </c>
      <c r="X1383">
        <v>0.45600000000000002</v>
      </c>
      <c r="Y1383">
        <v>0.81699999999999995</v>
      </c>
      <c r="Z1383">
        <v>83</v>
      </c>
      <c r="AA1383">
        <v>1</v>
      </c>
      <c r="AB1383">
        <v>2</v>
      </c>
      <c r="AC1383">
        <v>0</v>
      </c>
      <c r="AD1383">
        <v>3</v>
      </c>
      <c r="AE1383">
        <v>0</v>
      </c>
      <c r="AF1383">
        <v>0</v>
      </c>
      <c r="AG1383">
        <v>0.32500000000000001</v>
      </c>
      <c r="AH1383">
        <v>108</v>
      </c>
      <c r="AI1383">
        <v>121</v>
      </c>
      <c r="AJ1383" t="s">
        <v>215</v>
      </c>
    </row>
    <row r="1384" spans="1:36" x14ac:dyDescent="0.45">
      <c r="A1384">
        <v>1384</v>
      </c>
      <c r="C1384" t="s">
        <v>733</v>
      </c>
      <c r="D1384" t="str">
        <f t="shared" si="21"/>
        <v>Josh Reddick2019</v>
      </c>
      <c r="E1384" t="s">
        <v>1395</v>
      </c>
      <c r="F1384">
        <v>2019</v>
      </c>
      <c r="G1384">
        <v>59</v>
      </c>
      <c r="H1384">
        <v>216</v>
      </c>
      <c r="I1384">
        <v>550</v>
      </c>
      <c r="J1384">
        <v>53</v>
      </c>
      <c r="K1384">
        <v>196</v>
      </c>
      <c r="L1384">
        <v>20</v>
      </c>
      <c r="M1384">
        <v>50</v>
      </c>
      <c r="N1384">
        <v>7</v>
      </c>
      <c r="O1384">
        <v>2</v>
      </c>
      <c r="P1384">
        <v>4</v>
      </c>
      <c r="Q1384">
        <v>24</v>
      </c>
      <c r="R1384">
        <v>1</v>
      </c>
      <c r="S1384">
        <v>0</v>
      </c>
      <c r="T1384">
        <v>15</v>
      </c>
      <c r="U1384">
        <v>29</v>
      </c>
      <c r="V1384">
        <v>0.255</v>
      </c>
      <c r="W1384">
        <v>0.30399999999999999</v>
      </c>
      <c r="X1384">
        <v>0.372</v>
      </c>
      <c r="Y1384">
        <v>0.67600000000000005</v>
      </c>
      <c r="Z1384">
        <v>73</v>
      </c>
      <c r="AA1384">
        <v>3</v>
      </c>
      <c r="AB1384">
        <v>0</v>
      </c>
      <c r="AC1384">
        <v>1</v>
      </c>
      <c r="AD1384">
        <v>3</v>
      </c>
      <c r="AE1384">
        <v>0</v>
      </c>
      <c r="AF1384">
        <v>1</v>
      </c>
      <c r="AG1384">
        <v>0.27700000000000002</v>
      </c>
      <c r="AH1384">
        <v>86</v>
      </c>
      <c r="AI1384">
        <v>79</v>
      </c>
      <c r="AJ1384" t="s">
        <v>734</v>
      </c>
    </row>
    <row r="1385" spans="1:36" x14ac:dyDescent="0.45">
      <c r="A1385">
        <v>1385</v>
      </c>
      <c r="C1385" t="s">
        <v>226</v>
      </c>
      <c r="D1385" t="str">
        <f t="shared" si="21"/>
        <v>Dansby Swanson2017</v>
      </c>
      <c r="E1385" t="s">
        <v>1395</v>
      </c>
      <c r="F1385">
        <v>2017</v>
      </c>
      <c r="G1385">
        <v>59</v>
      </c>
      <c r="H1385">
        <v>216</v>
      </c>
      <c r="I1385">
        <v>551</v>
      </c>
      <c r="J1385">
        <v>54</v>
      </c>
      <c r="K1385">
        <v>189</v>
      </c>
      <c r="L1385">
        <v>26</v>
      </c>
      <c r="M1385">
        <v>47</v>
      </c>
      <c r="N1385">
        <v>10</v>
      </c>
      <c r="O1385">
        <v>2</v>
      </c>
      <c r="P1385">
        <v>0</v>
      </c>
      <c r="Q1385">
        <v>16</v>
      </c>
      <c r="R1385">
        <v>2</v>
      </c>
      <c r="S1385">
        <v>3</v>
      </c>
      <c r="T1385">
        <v>26</v>
      </c>
      <c r="U1385">
        <v>43</v>
      </c>
      <c r="V1385">
        <v>0.249</v>
      </c>
      <c r="W1385">
        <v>0.33800000000000002</v>
      </c>
      <c r="X1385">
        <v>0.32300000000000001</v>
      </c>
      <c r="Y1385">
        <v>0.66100000000000003</v>
      </c>
      <c r="Z1385">
        <v>61</v>
      </c>
      <c r="AA1385">
        <v>2</v>
      </c>
      <c r="AB1385">
        <v>0</v>
      </c>
      <c r="AC1385">
        <v>0</v>
      </c>
      <c r="AD1385">
        <v>1</v>
      </c>
      <c r="AE1385">
        <v>2</v>
      </c>
      <c r="AF1385">
        <v>2</v>
      </c>
      <c r="AG1385">
        <v>0.32</v>
      </c>
      <c r="AH1385">
        <v>108</v>
      </c>
      <c r="AI1385">
        <v>80</v>
      </c>
      <c r="AJ1385" t="s">
        <v>227</v>
      </c>
    </row>
    <row r="1386" spans="1:36" x14ac:dyDescent="0.45">
      <c r="A1386">
        <v>1386</v>
      </c>
      <c r="C1386" t="s">
        <v>376</v>
      </c>
      <c r="D1386" t="str">
        <f t="shared" si="21"/>
        <v>Justin Turner2019</v>
      </c>
      <c r="E1386" t="s">
        <v>1395</v>
      </c>
      <c r="F1386">
        <v>2019</v>
      </c>
      <c r="G1386">
        <v>53</v>
      </c>
      <c r="H1386">
        <v>216</v>
      </c>
      <c r="I1386">
        <v>549</v>
      </c>
      <c r="J1386">
        <v>49</v>
      </c>
      <c r="K1386">
        <v>190</v>
      </c>
      <c r="L1386">
        <v>35</v>
      </c>
      <c r="M1386">
        <v>54</v>
      </c>
      <c r="N1386">
        <v>10</v>
      </c>
      <c r="O1386">
        <v>0</v>
      </c>
      <c r="P1386">
        <v>17</v>
      </c>
      <c r="Q1386">
        <v>33</v>
      </c>
      <c r="R1386">
        <v>1</v>
      </c>
      <c r="S1386">
        <v>0</v>
      </c>
      <c r="T1386">
        <v>22</v>
      </c>
      <c r="U1386">
        <v>35</v>
      </c>
      <c r="V1386">
        <v>0.28399999999999997</v>
      </c>
      <c r="W1386">
        <v>0.36599999999999999</v>
      </c>
      <c r="X1386">
        <v>0.60499999999999998</v>
      </c>
      <c r="Y1386">
        <v>0.97099999999999997</v>
      </c>
      <c r="Z1386">
        <v>115</v>
      </c>
      <c r="AA1386">
        <v>2</v>
      </c>
      <c r="AB1386">
        <v>3</v>
      </c>
      <c r="AC1386">
        <v>0</v>
      </c>
      <c r="AD1386">
        <v>1</v>
      </c>
      <c r="AE1386">
        <v>1</v>
      </c>
      <c r="AF1386">
        <v>3</v>
      </c>
      <c r="AG1386">
        <v>0.26600000000000001</v>
      </c>
      <c r="AH1386">
        <v>117</v>
      </c>
      <c r="AI1386">
        <v>151</v>
      </c>
      <c r="AJ1386" t="s">
        <v>377</v>
      </c>
    </row>
    <row r="1387" spans="1:36" x14ac:dyDescent="0.45">
      <c r="A1387">
        <v>1387</v>
      </c>
      <c r="C1387" t="s">
        <v>629</v>
      </c>
      <c r="D1387" t="str">
        <f t="shared" si="21"/>
        <v>Jackie Bradley Jr.2018</v>
      </c>
      <c r="E1387" t="s">
        <v>1395</v>
      </c>
      <c r="F1387">
        <v>2018</v>
      </c>
      <c r="G1387">
        <v>58</v>
      </c>
      <c r="H1387">
        <v>215</v>
      </c>
      <c r="I1387">
        <v>535</v>
      </c>
      <c r="J1387">
        <v>55</v>
      </c>
      <c r="K1387">
        <v>193</v>
      </c>
      <c r="L1387">
        <v>36</v>
      </c>
      <c r="M1387">
        <v>52</v>
      </c>
      <c r="N1387">
        <v>15</v>
      </c>
      <c r="O1387">
        <v>3</v>
      </c>
      <c r="P1387">
        <v>7</v>
      </c>
      <c r="Q1387">
        <v>27</v>
      </c>
      <c r="R1387">
        <v>6</v>
      </c>
      <c r="S1387">
        <v>1</v>
      </c>
      <c r="T1387">
        <v>19</v>
      </c>
      <c r="U1387">
        <v>59</v>
      </c>
      <c r="V1387">
        <v>0.26900000000000002</v>
      </c>
      <c r="W1387">
        <v>0.34</v>
      </c>
      <c r="X1387">
        <v>0.48699999999999999</v>
      </c>
      <c r="Y1387">
        <v>0.82699999999999996</v>
      </c>
      <c r="Z1387">
        <v>94</v>
      </c>
      <c r="AA1387">
        <v>2</v>
      </c>
      <c r="AB1387">
        <v>2</v>
      </c>
      <c r="AC1387">
        <v>0</v>
      </c>
      <c r="AD1387">
        <v>1</v>
      </c>
      <c r="AE1387">
        <v>1</v>
      </c>
      <c r="AF1387">
        <v>2</v>
      </c>
      <c r="AG1387">
        <v>0.35199999999999998</v>
      </c>
      <c r="AH1387">
        <v>129</v>
      </c>
      <c r="AI1387">
        <v>125</v>
      </c>
      <c r="AJ1387" t="s">
        <v>630</v>
      </c>
    </row>
    <row r="1388" spans="1:36" x14ac:dyDescent="0.45">
      <c r="A1388">
        <v>1388</v>
      </c>
      <c r="C1388" t="s">
        <v>288</v>
      </c>
      <c r="D1388" t="str">
        <f t="shared" si="21"/>
        <v>Miguel Cabrera2017</v>
      </c>
      <c r="E1388" t="s">
        <v>1395</v>
      </c>
      <c r="F1388">
        <v>2017</v>
      </c>
      <c r="G1388">
        <v>56</v>
      </c>
      <c r="H1388">
        <v>215</v>
      </c>
      <c r="I1388">
        <v>529</v>
      </c>
      <c r="J1388">
        <v>55</v>
      </c>
      <c r="K1388">
        <v>196</v>
      </c>
      <c r="L1388">
        <v>19</v>
      </c>
      <c r="M1388">
        <v>45</v>
      </c>
      <c r="N1388">
        <v>7</v>
      </c>
      <c r="O1388">
        <v>0</v>
      </c>
      <c r="P1388">
        <v>5</v>
      </c>
      <c r="Q1388">
        <v>19</v>
      </c>
      <c r="R1388">
        <v>0</v>
      </c>
      <c r="S1388">
        <v>0</v>
      </c>
      <c r="T1388">
        <v>16</v>
      </c>
      <c r="U1388">
        <v>46</v>
      </c>
      <c r="V1388">
        <v>0.23</v>
      </c>
      <c r="W1388">
        <v>0.28799999999999998</v>
      </c>
      <c r="X1388">
        <v>0.34200000000000003</v>
      </c>
      <c r="Y1388">
        <v>0.63</v>
      </c>
      <c r="Z1388">
        <v>67</v>
      </c>
      <c r="AA1388">
        <v>5</v>
      </c>
      <c r="AB1388">
        <v>1</v>
      </c>
      <c r="AC1388">
        <v>0</v>
      </c>
      <c r="AD1388">
        <v>2</v>
      </c>
      <c r="AE1388">
        <v>1</v>
      </c>
      <c r="AF1388">
        <v>1</v>
      </c>
      <c r="AG1388">
        <v>0.27200000000000002</v>
      </c>
      <c r="AH1388">
        <v>73</v>
      </c>
      <c r="AI1388">
        <v>69</v>
      </c>
      <c r="AJ1388" t="s">
        <v>289</v>
      </c>
    </row>
    <row r="1389" spans="1:36" x14ac:dyDescent="0.45">
      <c r="A1389">
        <v>1389</v>
      </c>
      <c r="C1389" t="s">
        <v>52</v>
      </c>
      <c r="D1389" t="str">
        <f t="shared" si="21"/>
        <v>Matt Carpenter2016</v>
      </c>
      <c r="E1389" t="s">
        <v>1395</v>
      </c>
      <c r="F1389">
        <v>2016</v>
      </c>
      <c r="G1389">
        <v>51</v>
      </c>
      <c r="H1389">
        <v>215</v>
      </c>
      <c r="I1389">
        <v>566</v>
      </c>
      <c r="J1389">
        <v>49</v>
      </c>
      <c r="K1389">
        <v>188</v>
      </c>
      <c r="L1389">
        <v>25</v>
      </c>
      <c r="M1389">
        <v>43</v>
      </c>
      <c r="N1389">
        <v>11</v>
      </c>
      <c r="O1389">
        <v>1</v>
      </c>
      <c r="P1389">
        <v>7</v>
      </c>
      <c r="Q1389">
        <v>15</v>
      </c>
      <c r="R1389">
        <v>0</v>
      </c>
      <c r="S1389">
        <v>2</v>
      </c>
      <c r="T1389">
        <v>23</v>
      </c>
      <c r="U1389">
        <v>47</v>
      </c>
      <c r="V1389">
        <v>0.22900000000000001</v>
      </c>
      <c r="W1389">
        <v>0.316</v>
      </c>
      <c r="X1389">
        <v>0.41</v>
      </c>
      <c r="Y1389">
        <v>0.72599999999999998</v>
      </c>
      <c r="Z1389">
        <v>77</v>
      </c>
      <c r="AA1389">
        <v>2</v>
      </c>
      <c r="AB1389">
        <v>2</v>
      </c>
      <c r="AC1389">
        <v>0</v>
      </c>
      <c r="AD1389">
        <v>2</v>
      </c>
      <c r="AE1389">
        <v>2</v>
      </c>
      <c r="AF1389">
        <v>0</v>
      </c>
      <c r="AG1389">
        <v>0.26500000000000001</v>
      </c>
      <c r="AH1389">
        <v>64</v>
      </c>
      <c r="AI1389">
        <v>98</v>
      </c>
      <c r="AJ1389" t="s">
        <v>53</v>
      </c>
    </row>
    <row r="1390" spans="1:36" x14ac:dyDescent="0.45">
      <c r="A1390">
        <v>1390</v>
      </c>
      <c r="C1390" t="s">
        <v>917</v>
      </c>
      <c r="D1390" t="str">
        <f t="shared" si="21"/>
        <v>Rajai Davis2014</v>
      </c>
      <c r="E1390" t="s">
        <v>1395</v>
      </c>
      <c r="F1390">
        <v>2014</v>
      </c>
      <c r="G1390">
        <v>59</v>
      </c>
      <c r="H1390">
        <v>215</v>
      </c>
      <c r="I1390">
        <v>494</v>
      </c>
      <c r="J1390">
        <v>52</v>
      </c>
      <c r="K1390">
        <v>204</v>
      </c>
      <c r="L1390">
        <v>27</v>
      </c>
      <c r="M1390">
        <v>54</v>
      </c>
      <c r="N1390">
        <v>12</v>
      </c>
      <c r="O1390">
        <v>1</v>
      </c>
      <c r="P1390">
        <v>2</v>
      </c>
      <c r="Q1390">
        <v>19</v>
      </c>
      <c r="R1390">
        <v>12</v>
      </c>
      <c r="S1390">
        <v>3</v>
      </c>
      <c r="T1390">
        <v>8</v>
      </c>
      <c r="U1390">
        <v>28</v>
      </c>
      <c r="V1390">
        <v>0.26500000000000001</v>
      </c>
      <c r="W1390">
        <v>0.29599999999999999</v>
      </c>
      <c r="X1390">
        <v>0.36299999999999999</v>
      </c>
      <c r="Y1390">
        <v>0.65900000000000003</v>
      </c>
      <c r="Z1390">
        <v>74</v>
      </c>
      <c r="AA1390">
        <v>4</v>
      </c>
      <c r="AB1390">
        <v>1</v>
      </c>
      <c r="AC1390">
        <v>2</v>
      </c>
      <c r="AD1390">
        <v>0</v>
      </c>
      <c r="AE1390">
        <v>0</v>
      </c>
      <c r="AF1390">
        <v>4</v>
      </c>
      <c r="AG1390">
        <v>0.29899999999999999</v>
      </c>
      <c r="AH1390">
        <v>83</v>
      </c>
      <c r="AI1390">
        <v>91</v>
      </c>
      <c r="AJ1390" t="s">
        <v>918</v>
      </c>
    </row>
    <row r="1391" spans="1:36" x14ac:dyDescent="0.45">
      <c r="A1391">
        <v>1391</v>
      </c>
      <c r="C1391" t="s">
        <v>489</v>
      </c>
      <c r="D1391" t="str">
        <f t="shared" si="21"/>
        <v>Bryan De La Cruz2021</v>
      </c>
      <c r="E1391" t="s">
        <v>1395</v>
      </c>
      <c r="F1391">
        <v>2021</v>
      </c>
      <c r="G1391">
        <v>57</v>
      </c>
      <c r="H1391">
        <v>215</v>
      </c>
      <c r="I1391">
        <v>219</v>
      </c>
      <c r="J1391">
        <v>53</v>
      </c>
      <c r="K1391">
        <v>196</v>
      </c>
      <c r="L1391">
        <v>17</v>
      </c>
      <c r="M1391">
        <v>58</v>
      </c>
      <c r="N1391">
        <v>7</v>
      </c>
      <c r="O1391">
        <v>2</v>
      </c>
      <c r="P1391">
        <v>5</v>
      </c>
      <c r="Q1391">
        <v>18</v>
      </c>
      <c r="R1391">
        <v>1</v>
      </c>
      <c r="S1391">
        <v>1</v>
      </c>
      <c r="T1391">
        <v>17</v>
      </c>
      <c r="U1391">
        <v>52</v>
      </c>
      <c r="V1391">
        <v>0.29599999999999999</v>
      </c>
      <c r="W1391">
        <v>0.35399999999999998</v>
      </c>
      <c r="X1391">
        <v>0.42899999999999999</v>
      </c>
      <c r="Y1391">
        <v>0.78200000000000003</v>
      </c>
      <c r="Z1391">
        <v>84</v>
      </c>
      <c r="AA1391">
        <v>8</v>
      </c>
      <c r="AB1391">
        <v>1</v>
      </c>
      <c r="AC1391">
        <v>0</v>
      </c>
      <c r="AD1391">
        <v>1</v>
      </c>
      <c r="AE1391">
        <v>1</v>
      </c>
      <c r="AF1391">
        <v>1</v>
      </c>
      <c r="AG1391">
        <v>0.379</v>
      </c>
      <c r="AH1391">
        <v>100</v>
      </c>
      <c r="AI1391">
        <v>113</v>
      </c>
      <c r="AJ1391" t="s">
        <v>490</v>
      </c>
    </row>
    <row r="1392" spans="1:36" x14ac:dyDescent="0.45">
      <c r="A1392">
        <v>1392</v>
      </c>
      <c r="C1392" t="s">
        <v>837</v>
      </c>
      <c r="D1392" t="str">
        <f t="shared" si="21"/>
        <v>Thairo Estrada2023</v>
      </c>
      <c r="E1392" t="s">
        <v>1395</v>
      </c>
      <c r="F1392">
        <v>2023</v>
      </c>
      <c r="G1392">
        <v>50</v>
      </c>
      <c r="H1392">
        <v>215</v>
      </c>
      <c r="I1392">
        <v>530</v>
      </c>
      <c r="J1392">
        <v>50</v>
      </c>
      <c r="K1392">
        <v>205</v>
      </c>
      <c r="L1392">
        <v>17</v>
      </c>
      <c r="M1392">
        <v>55</v>
      </c>
      <c r="N1392">
        <v>8</v>
      </c>
      <c r="O1392">
        <v>1</v>
      </c>
      <c r="P1392">
        <v>5</v>
      </c>
      <c r="Q1392">
        <v>18</v>
      </c>
      <c r="R1392">
        <v>5</v>
      </c>
      <c r="S1392">
        <v>3</v>
      </c>
      <c r="T1392">
        <v>7</v>
      </c>
      <c r="U1392">
        <v>43</v>
      </c>
      <c r="V1392">
        <v>0.26800000000000002</v>
      </c>
      <c r="W1392">
        <v>0.29799999999999999</v>
      </c>
      <c r="X1392">
        <v>0.39</v>
      </c>
      <c r="Y1392">
        <v>0.68799999999999994</v>
      </c>
      <c r="Z1392">
        <v>80</v>
      </c>
      <c r="AA1392">
        <v>4</v>
      </c>
      <c r="AB1392">
        <v>2</v>
      </c>
      <c r="AC1392">
        <v>0</v>
      </c>
      <c r="AD1392">
        <v>1</v>
      </c>
      <c r="AE1392">
        <v>0</v>
      </c>
      <c r="AF1392">
        <v>1</v>
      </c>
      <c r="AG1392">
        <v>0.317</v>
      </c>
      <c r="AH1392">
        <v>88</v>
      </c>
      <c r="AI1392">
        <v>86</v>
      </c>
      <c r="AJ1392" t="s">
        <v>838</v>
      </c>
    </row>
    <row r="1393" spans="1:36" x14ac:dyDescent="0.45">
      <c r="A1393">
        <v>1393</v>
      </c>
      <c r="C1393" t="s">
        <v>817</v>
      </c>
      <c r="D1393" t="str">
        <f t="shared" si="21"/>
        <v>Kevin Newman2022</v>
      </c>
      <c r="E1393" t="s">
        <v>1395</v>
      </c>
      <c r="F1393">
        <v>2022</v>
      </c>
      <c r="G1393">
        <v>54</v>
      </c>
      <c r="H1393">
        <v>215</v>
      </c>
      <c r="I1393">
        <v>309</v>
      </c>
      <c r="J1393">
        <v>48</v>
      </c>
      <c r="K1393">
        <v>200</v>
      </c>
      <c r="L1393">
        <v>23</v>
      </c>
      <c r="M1393">
        <v>55</v>
      </c>
      <c r="N1393">
        <v>11</v>
      </c>
      <c r="O1393">
        <v>1</v>
      </c>
      <c r="P1393">
        <v>2</v>
      </c>
      <c r="Q1393">
        <v>12</v>
      </c>
      <c r="R1393">
        <v>6</v>
      </c>
      <c r="S1393">
        <v>0</v>
      </c>
      <c r="T1393">
        <v>11</v>
      </c>
      <c r="U1393">
        <v>34</v>
      </c>
      <c r="V1393">
        <v>0.27500000000000002</v>
      </c>
      <c r="W1393">
        <v>0.315</v>
      </c>
      <c r="X1393">
        <v>0.37</v>
      </c>
      <c r="Y1393">
        <v>0.68500000000000005</v>
      </c>
      <c r="Z1393">
        <v>74</v>
      </c>
      <c r="AA1393">
        <v>3</v>
      </c>
      <c r="AB1393">
        <v>1</v>
      </c>
      <c r="AC1393">
        <v>2</v>
      </c>
      <c r="AD1393">
        <v>1</v>
      </c>
      <c r="AE1393">
        <v>0</v>
      </c>
      <c r="AF1393">
        <v>1</v>
      </c>
      <c r="AG1393">
        <v>0.32100000000000001</v>
      </c>
      <c r="AH1393">
        <v>99</v>
      </c>
      <c r="AI1393">
        <v>95</v>
      </c>
      <c r="AJ1393" t="s">
        <v>818</v>
      </c>
    </row>
    <row r="1394" spans="1:36" x14ac:dyDescent="0.45">
      <c r="A1394">
        <v>1394</v>
      </c>
      <c r="C1394" t="s">
        <v>1127</v>
      </c>
      <c r="D1394" t="str">
        <f t="shared" si="21"/>
        <v>Vinnie Pasquantino2022</v>
      </c>
      <c r="E1394" t="s">
        <v>1395</v>
      </c>
      <c r="F1394">
        <v>2022</v>
      </c>
      <c r="G1394">
        <v>52</v>
      </c>
      <c r="H1394">
        <v>215</v>
      </c>
      <c r="I1394">
        <v>298</v>
      </c>
      <c r="J1394">
        <v>52</v>
      </c>
      <c r="K1394">
        <v>186</v>
      </c>
      <c r="L1394">
        <v>18</v>
      </c>
      <c r="M1394">
        <v>61</v>
      </c>
      <c r="N1394">
        <v>9</v>
      </c>
      <c r="O1394">
        <v>0</v>
      </c>
      <c r="P1394">
        <v>7</v>
      </c>
      <c r="Q1394">
        <v>21</v>
      </c>
      <c r="R1394">
        <v>1</v>
      </c>
      <c r="S1394">
        <v>0</v>
      </c>
      <c r="T1394">
        <v>26</v>
      </c>
      <c r="U1394">
        <v>20</v>
      </c>
      <c r="V1394">
        <v>0.32800000000000001</v>
      </c>
      <c r="W1394">
        <v>0.40899999999999997</v>
      </c>
      <c r="X1394">
        <v>0.48899999999999999</v>
      </c>
      <c r="Y1394">
        <v>0.89900000000000002</v>
      </c>
      <c r="Z1394">
        <v>91</v>
      </c>
      <c r="AA1394">
        <v>3</v>
      </c>
      <c r="AB1394">
        <v>1</v>
      </c>
      <c r="AC1394">
        <v>0</v>
      </c>
      <c r="AD1394">
        <v>2</v>
      </c>
      <c r="AE1394">
        <v>1</v>
      </c>
      <c r="AF1394">
        <v>2</v>
      </c>
      <c r="AG1394">
        <v>0.33500000000000002</v>
      </c>
      <c r="AH1394">
        <v>116</v>
      </c>
      <c r="AI1394">
        <v>155</v>
      </c>
      <c r="AJ1394" t="s">
        <v>1128</v>
      </c>
    </row>
    <row r="1395" spans="1:36" x14ac:dyDescent="0.45">
      <c r="A1395">
        <v>1395</v>
      </c>
      <c r="C1395" t="s">
        <v>1416</v>
      </c>
      <c r="D1395" t="str">
        <f t="shared" si="21"/>
        <v>Víctor Reyes2022</v>
      </c>
      <c r="E1395" t="s">
        <v>1395</v>
      </c>
      <c r="F1395">
        <v>2022</v>
      </c>
      <c r="G1395">
        <v>56</v>
      </c>
      <c r="H1395">
        <v>215</v>
      </c>
      <c r="I1395">
        <v>336</v>
      </c>
      <c r="J1395">
        <v>49</v>
      </c>
      <c r="K1395">
        <v>199</v>
      </c>
      <c r="L1395">
        <v>18</v>
      </c>
      <c r="M1395">
        <v>46</v>
      </c>
      <c r="N1395">
        <v>14</v>
      </c>
      <c r="O1395">
        <v>2</v>
      </c>
      <c r="P1395">
        <v>2</v>
      </c>
      <c r="Q1395">
        <v>23</v>
      </c>
      <c r="R1395">
        <v>2</v>
      </c>
      <c r="S1395">
        <v>0</v>
      </c>
      <c r="T1395">
        <v>9</v>
      </c>
      <c r="U1395">
        <v>55</v>
      </c>
      <c r="V1395">
        <v>0.23100000000000001</v>
      </c>
      <c r="W1395">
        <v>0.27400000000000002</v>
      </c>
      <c r="X1395">
        <v>0.35199999999999998</v>
      </c>
      <c r="Y1395">
        <v>0.626</v>
      </c>
      <c r="Z1395">
        <v>70</v>
      </c>
      <c r="AA1395">
        <v>6</v>
      </c>
      <c r="AB1395">
        <v>4</v>
      </c>
      <c r="AC1395">
        <v>0</v>
      </c>
      <c r="AD1395">
        <v>3</v>
      </c>
      <c r="AE1395">
        <v>0</v>
      </c>
      <c r="AF1395">
        <v>1</v>
      </c>
      <c r="AG1395">
        <v>0.30299999999999999</v>
      </c>
      <c r="AH1395">
        <v>92</v>
      </c>
      <c r="AI1395">
        <v>77</v>
      </c>
      <c r="AJ1395" t="s">
        <v>1417</v>
      </c>
    </row>
    <row r="1396" spans="1:36" x14ac:dyDescent="0.45">
      <c r="A1396">
        <v>1396</v>
      </c>
      <c r="C1396" t="s">
        <v>413</v>
      </c>
      <c r="D1396" t="str">
        <f t="shared" si="21"/>
        <v>Travis Shaw2018</v>
      </c>
      <c r="E1396" t="s">
        <v>1395</v>
      </c>
      <c r="F1396">
        <v>2018</v>
      </c>
      <c r="G1396">
        <v>61</v>
      </c>
      <c r="H1396">
        <v>215</v>
      </c>
      <c r="I1396">
        <v>587</v>
      </c>
      <c r="J1396">
        <v>50</v>
      </c>
      <c r="K1396">
        <v>179</v>
      </c>
      <c r="L1396">
        <v>28</v>
      </c>
      <c r="M1396">
        <v>42</v>
      </c>
      <c r="N1396">
        <v>4</v>
      </c>
      <c r="O1396">
        <v>0</v>
      </c>
      <c r="P1396">
        <v>14</v>
      </c>
      <c r="Q1396">
        <v>31</v>
      </c>
      <c r="R1396">
        <v>4</v>
      </c>
      <c r="S1396">
        <v>0</v>
      </c>
      <c r="T1396">
        <v>30</v>
      </c>
      <c r="U1396">
        <v>48</v>
      </c>
      <c r="V1396">
        <v>0.23499999999999999</v>
      </c>
      <c r="W1396">
        <v>0.34899999999999998</v>
      </c>
      <c r="X1396">
        <v>0.49199999999999999</v>
      </c>
      <c r="Y1396">
        <v>0.84</v>
      </c>
      <c r="Z1396">
        <v>88</v>
      </c>
      <c r="AA1396">
        <v>1</v>
      </c>
      <c r="AB1396">
        <v>3</v>
      </c>
      <c r="AC1396">
        <v>0</v>
      </c>
      <c r="AD1396">
        <v>3</v>
      </c>
      <c r="AE1396">
        <v>2</v>
      </c>
      <c r="AF1396">
        <v>2</v>
      </c>
      <c r="AG1396">
        <v>0.23300000000000001</v>
      </c>
      <c r="AH1396">
        <v>104</v>
      </c>
      <c r="AI1396">
        <v>129</v>
      </c>
      <c r="AJ1396" t="s">
        <v>414</v>
      </c>
    </row>
    <row r="1397" spans="1:36" x14ac:dyDescent="0.45">
      <c r="A1397">
        <v>1397</v>
      </c>
      <c r="C1397" t="s">
        <v>893</v>
      </c>
      <c r="D1397" t="str">
        <f t="shared" si="21"/>
        <v>Seth Smith2014</v>
      </c>
      <c r="E1397" t="s">
        <v>1395</v>
      </c>
      <c r="F1397">
        <v>2014</v>
      </c>
      <c r="G1397">
        <v>55</v>
      </c>
      <c r="H1397">
        <v>215</v>
      </c>
      <c r="I1397">
        <v>521</v>
      </c>
      <c r="J1397">
        <v>47</v>
      </c>
      <c r="K1397">
        <v>185</v>
      </c>
      <c r="L1397">
        <v>18</v>
      </c>
      <c r="M1397">
        <v>45</v>
      </c>
      <c r="N1397">
        <v>11</v>
      </c>
      <c r="O1397">
        <v>1</v>
      </c>
      <c r="P1397">
        <v>2</v>
      </c>
      <c r="Q1397">
        <v>21</v>
      </c>
      <c r="R1397">
        <v>0</v>
      </c>
      <c r="S1397">
        <v>0</v>
      </c>
      <c r="T1397">
        <v>27</v>
      </c>
      <c r="U1397">
        <v>37</v>
      </c>
      <c r="V1397">
        <v>0.24299999999999999</v>
      </c>
      <c r="W1397">
        <v>0.34</v>
      </c>
      <c r="X1397">
        <v>0.34599999999999997</v>
      </c>
      <c r="Y1397">
        <v>0.68500000000000005</v>
      </c>
      <c r="Z1397">
        <v>64</v>
      </c>
      <c r="AA1397">
        <v>5</v>
      </c>
      <c r="AB1397">
        <v>1</v>
      </c>
      <c r="AC1397">
        <v>0</v>
      </c>
      <c r="AD1397">
        <v>2</v>
      </c>
      <c r="AE1397">
        <v>1</v>
      </c>
      <c r="AF1397">
        <v>2</v>
      </c>
      <c r="AG1397">
        <v>0.29099999999999998</v>
      </c>
      <c r="AH1397">
        <v>71</v>
      </c>
      <c r="AI1397">
        <v>100</v>
      </c>
      <c r="AJ1397" t="s">
        <v>894</v>
      </c>
    </row>
    <row r="1398" spans="1:36" x14ac:dyDescent="0.45">
      <c r="A1398">
        <v>1398</v>
      </c>
      <c r="C1398" t="s">
        <v>234</v>
      </c>
      <c r="D1398" t="str">
        <f t="shared" si="21"/>
        <v>Eugenio Suárez2021</v>
      </c>
      <c r="E1398" t="s">
        <v>1395</v>
      </c>
      <c r="F1398">
        <v>2021</v>
      </c>
      <c r="G1398">
        <v>59</v>
      </c>
      <c r="H1398">
        <v>215</v>
      </c>
      <c r="I1398">
        <v>574</v>
      </c>
      <c r="J1398">
        <v>50</v>
      </c>
      <c r="K1398">
        <v>185</v>
      </c>
      <c r="L1398">
        <v>28</v>
      </c>
      <c r="M1398">
        <v>44</v>
      </c>
      <c r="N1398">
        <v>14</v>
      </c>
      <c r="O1398">
        <v>0</v>
      </c>
      <c r="P1398">
        <v>13</v>
      </c>
      <c r="Q1398">
        <v>29</v>
      </c>
      <c r="R1398">
        <v>0</v>
      </c>
      <c r="S1398">
        <v>0</v>
      </c>
      <c r="T1398">
        <v>26</v>
      </c>
      <c r="U1398">
        <v>64</v>
      </c>
      <c r="V1398">
        <v>0.23799999999999999</v>
      </c>
      <c r="W1398">
        <v>0.33500000000000002</v>
      </c>
      <c r="X1398">
        <v>0.52400000000000002</v>
      </c>
      <c r="Y1398">
        <v>0.85899999999999999</v>
      </c>
      <c r="Z1398">
        <v>97</v>
      </c>
      <c r="AA1398">
        <v>6</v>
      </c>
      <c r="AB1398">
        <v>2</v>
      </c>
      <c r="AC1398">
        <v>0</v>
      </c>
      <c r="AD1398">
        <v>2</v>
      </c>
      <c r="AE1398">
        <v>0</v>
      </c>
      <c r="AF1398">
        <v>1</v>
      </c>
      <c r="AG1398">
        <v>0.28199999999999997</v>
      </c>
      <c r="AH1398">
        <v>140</v>
      </c>
      <c r="AI1398">
        <v>130</v>
      </c>
      <c r="AJ1398" t="s">
        <v>235</v>
      </c>
    </row>
    <row r="1399" spans="1:36" x14ac:dyDescent="0.45">
      <c r="A1399">
        <v>1399</v>
      </c>
      <c r="C1399" t="s">
        <v>1281</v>
      </c>
      <c r="D1399" t="str">
        <f t="shared" si="21"/>
        <v>Ramón Urías2022</v>
      </c>
      <c r="E1399" t="s">
        <v>1395</v>
      </c>
      <c r="F1399">
        <v>2022</v>
      </c>
      <c r="G1399">
        <v>57</v>
      </c>
      <c r="H1399">
        <v>215</v>
      </c>
      <c r="I1399">
        <v>445</v>
      </c>
      <c r="J1399">
        <v>54</v>
      </c>
      <c r="K1399">
        <v>191</v>
      </c>
      <c r="L1399">
        <v>21</v>
      </c>
      <c r="M1399">
        <v>46</v>
      </c>
      <c r="N1399">
        <v>5</v>
      </c>
      <c r="O1399">
        <v>1</v>
      </c>
      <c r="P1399">
        <v>7</v>
      </c>
      <c r="Q1399">
        <v>20</v>
      </c>
      <c r="R1399">
        <v>1</v>
      </c>
      <c r="S1399">
        <v>0</v>
      </c>
      <c r="T1399">
        <v>16</v>
      </c>
      <c r="U1399">
        <v>47</v>
      </c>
      <c r="V1399">
        <v>0.24099999999999999</v>
      </c>
      <c r="W1399">
        <v>0.31</v>
      </c>
      <c r="X1399">
        <v>0.38700000000000001</v>
      </c>
      <c r="Y1399">
        <v>0.69699999999999995</v>
      </c>
      <c r="Z1399">
        <v>74</v>
      </c>
      <c r="AA1399">
        <v>5</v>
      </c>
      <c r="AB1399">
        <v>4</v>
      </c>
      <c r="AC1399">
        <v>2</v>
      </c>
      <c r="AD1399">
        <v>2</v>
      </c>
      <c r="AE1399">
        <v>0</v>
      </c>
      <c r="AF1399">
        <v>2</v>
      </c>
      <c r="AG1399">
        <v>0.28100000000000003</v>
      </c>
      <c r="AH1399">
        <v>95</v>
      </c>
      <c r="AI1399">
        <v>98</v>
      </c>
      <c r="AJ1399" t="s">
        <v>1282</v>
      </c>
    </row>
    <row r="1400" spans="1:36" x14ac:dyDescent="0.45">
      <c r="A1400">
        <v>1400</v>
      </c>
      <c r="C1400" t="s">
        <v>344</v>
      </c>
      <c r="D1400" t="str">
        <f t="shared" si="21"/>
        <v>Christian Yelich2019</v>
      </c>
      <c r="E1400" t="s">
        <v>1395</v>
      </c>
      <c r="F1400">
        <v>2019</v>
      </c>
      <c r="G1400">
        <v>48</v>
      </c>
      <c r="H1400">
        <v>215</v>
      </c>
      <c r="I1400">
        <v>580</v>
      </c>
      <c r="J1400">
        <v>47</v>
      </c>
      <c r="K1400">
        <v>185</v>
      </c>
      <c r="L1400">
        <v>34</v>
      </c>
      <c r="M1400">
        <v>61</v>
      </c>
      <c r="N1400">
        <v>11</v>
      </c>
      <c r="O1400">
        <v>1</v>
      </c>
      <c r="P1400">
        <v>13</v>
      </c>
      <c r="Q1400">
        <v>30</v>
      </c>
      <c r="R1400">
        <v>11</v>
      </c>
      <c r="S1400">
        <v>0</v>
      </c>
      <c r="T1400">
        <v>28</v>
      </c>
      <c r="U1400">
        <v>50</v>
      </c>
      <c r="V1400">
        <v>0.33</v>
      </c>
      <c r="W1400">
        <v>0.42299999999999999</v>
      </c>
      <c r="X1400">
        <v>0.61099999999999999</v>
      </c>
      <c r="Y1400">
        <v>1.034</v>
      </c>
      <c r="Z1400">
        <v>113</v>
      </c>
      <c r="AA1400">
        <v>2</v>
      </c>
      <c r="AB1400">
        <v>2</v>
      </c>
      <c r="AC1400">
        <v>0</v>
      </c>
      <c r="AD1400">
        <v>0</v>
      </c>
      <c r="AE1400">
        <v>1</v>
      </c>
      <c r="AF1400">
        <v>2</v>
      </c>
      <c r="AG1400">
        <v>0.39300000000000002</v>
      </c>
      <c r="AH1400">
        <v>90</v>
      </c>
      <c r="AI1400">
        <v>171</v>
      </c>
      <c r="AJ1400" t="s">
        <v>345</v>
      </c>
    </row>
    <row r="1401" spans="1:36" x14ac:dyDescent="0.45">
      <c r="A1401">
        <v>1401</v>
      </c>
      <c r="C1401" t="s">
        <v>130</v>
      </c>
      <c r="D1401" t="str">
        <f t="shared" si="21"/>
        <v>Charlie Blackmon2022</v>
      </c>
      <c r="E1401" t="s">
        <v>1395</v>
      </c>
      <c r="F1401">
        <v>2022</v>
      </c>
      <c r="G1401">
        <v>52</v>
      </c>
      <c r="H1401">
        <v>214</v>
      </c>
      <c r="I1401">
        <v>577</v>
      </c>
      <c r="J1401">
        <v>49</v>
      </c>
      <c r="K1401">
        <v>198</v>
      </c>
      <c r="L1401">
        <v>13</v>
      </c>
      <c r="M1401">
        <v>48</v>
      </c>
      <c r="N1401">
        <v>6</v>
      </c>
      <c r="O1401">
        <v>2</v>
      </c>
      <c r="P1401">
        <v>2</v>
      </c>
      <c r="Q1401">
        <v>24</v>
      </c>
      <c r="R1401">
        <v>2</v>
      </c>
      <c r="S1401">
        <v>0</v>
      </c>
      <c r="T1401">
        <v>9</v>
      </c>
      <c r="U1401">
        <v>46</v>
      </c>
      <c r="V1401">
        <v>0.24199999999999999</v>
      </c>
      <c r="W1401">
        <v>0.29399999999999998</v>
      </c>
      <c r="X1401">
        <v>0.32300000000000001</v>
      </c>
      <c r="Y1401">
        <v>0.61799999999999999</v>
      </c>
      <c r="Z1401">
        <v>64</v>
      </c>
      <c r="AA1401">
        <v>4</v>
      </c>
      <c r="AB1401">
        <v>6</v>
      </c>
      <c r="AC1401">
        <v>0</v>
      </c>
      <c r="AD1401">
        <v>1</v>
      </c>
      <c r="AE1401">
        <v>3</v>
      </c>
      <c r="AF1401">
        <v>1</v>
      </c>
      <c r="AG1401">
        <v>0.30499999999999999</v>
      </c>
      <c r="AH1401">
        <v>71</v>
      </c>
      <c r="AI1401">
        <v>76</v>
      </c>
      <c r="AJ1401" t="s">
        <v>131</v>
      </c>
    </row>
    <row r="1402" spans="1:36" x14ac:dyDescent="0.45">
      <c r="A1402">
        <v>1402</v>
      </c>
      <c r="C1402" t="s">
        <v>497</v>
      </c>
      <c r="D1402" t="str">
        <f t="shared" si="21"/>
        <v>Jeimer Candelario2023</v>
      </c>
      <c r="E1402" t="s">
        <v>1395</v>
      </c>
      <c r="F1402">
        <v>2023</v>
      </c>
      <c r="G1402">
        <v>55</v>
      </c>
      <c r="H1402">
        <v>214</v>
      </c>
      <c r="I1402">
        <v>576</v>
      </c>
      <c r="J1402">
        <v>54</v>
      </c>
      <c r="K1402">
        <v>183</v>
      </c>
      <c r="L1402">
        <v>31</v>
      </c>
      <c r="M1402">
        <v>43</v>
      </c>
      <c r="N1402">
        <v>12</v>
      </c>
      <c r="O1402">
        <v>1</v>
      </c>
      <c r="P1402">
        <v>9</v>
      </c>
      <c r="Q1402">
        <v>27</v>
      </c>
      <c r="R1402">
        <v>3</v>
      </c>
      <c r="S1402">
        <v>0</v>
      </c>
      <c r="T1402">
        <v>23</v>
      </c>
      <c r="U1402">
        <v>53</v>
      </c>
      <c r="V1402">
        <v>0.23499999999999999</v>
      </c>
      <c r="W1402">
        <v>0.33300000000000002</v>
      </c>
      <c r="X1402">
        <v>0.45900000000000002</v>
      </c>
      <c r="Y1402">
        <v>0.79200000000000004</v>
      </c>
      <c r="Z1402">
        <v>84</v>
      </c>
      <c r="AA1402">
        <v>2</v>
      </c>
      <c r="AB1402">
        <v>5</v>
      </c>
      <c r="AC1402">
        <v>0</v>
      </c>
      <c r="AD1402">
        <v>2</v>
      </c>
      <c r="AE1402">
        <v>0</v>
      </c>
      <c r="AF1402">
        <v>1</v>
      </c>
      <c r="AG1402">
        <v>0.27600000000000002</v>
      </c>
      <c r="AH1402">
        <v>97</v>
      </c>
      <c r="AI1402">
        <v>113</v>
      </c>
      <c r="AJ1402" t="s">
        <v>498</v>
      </c>
    </row>
    <row r="1403" spans="1:36" x14ac:dyDescent="0.45">
      <c r="A1403">
        <v>1403</v>
      </c>
      <c r="C1403" t="s">
        <v>861</v>
      </c>
      <c r="D1403" t="str">
        <f t="shared" si="21"/>
        <v>Delino DeShields2017</v>
      </c>
      <c r="E1403" t="s">
        <v>1395</v>
      </c>
      <c r="F1403">
        <v>2017</v>
      </c>
      <c r="G1403">
        <v>52</v>
      </c>
      <c r="H1403">
        <v>214</v>
      </c>
      <c r="I1403">
        <v>440</v>
      </c>
      <c r="J1403">
        <v>47</v>
      </c>
      <c r="K1403">
        <v>180</v>
      </c>
      <c r="L1403">
        <v>36</v>
      </c>
      <c r="M1403">
        <v>45</v>
      </c>
      <c r="N1403">
        <v>5</v>
      </c>
      <c r="O1403">
        <v>2</v>
      </c>
      <c r="P1403">
        <v>4</v>
      </c>
      <c r="Q1403">
        <v>9</v>
      </c>
      <c r="R1403">
        <v>10</v>
      </c>
      <c r="S1403">
        <v>4</v>
      </c>
      <c r="T1403">
        <v>26</v>
      </c>
      <c r="U1403">
        <v>45</v>
      </c>
      <c r="V1403">
        <v>0.25</v>
      </c>
      <c r="W1403">
        <v>0.34899999999999998</v>
      </c>
      <c r="X1403">
        <v>0.36699999999999999</v>
      </c>
      <c r="Y1403">
        <v>0.71599999999999997</v>
      </c>
      <c r="Z1403">
        <v>66</v>
      </c>
      <c r="AA1403">
        <v>2</v>
      </c>
      <c r="AB1403">
        <v>2</v>
      </c>
      <c r="AC1403">
        <v>5</v>
      </c>
      <c r="AD1403">
        <v>1</v>
      </c>
      <c r="AE1403">
        <v>0</v>
      </c>
      <c r="AF1403">
        <v>3</v>
      </c>
      <c r="AG1403">
        <v>0.311</v>
      </c>
      <c r="AH1403">
        <v>101</v>
      </c>
      <c r="AI1403">
        <v>94</v>
      </c>
      <c r="AJ1403" t="s">
        <v>862</v>
      </c>
    </row>
    <row r="1404" spans="1:36" x14ac:dyDescent="0.45">
      <c r="A1404">
        <v>1404</v>
      </c>
      <c r="C1404" t="s">
        <v>1025</v>
      </c>
      <c r="D1404" t="str">
        <f t="shared" si="21"/>
        <v>Ben Gamel2022</v>
      </c>
      <c r="E1404" t="s">
        <v>1395</v>
      </c>
      <c r="F1404">
        <v>2022</v>
      </c>
      <c r="G1404">
        <v>56</v>
      </c>
      <c r="H1404">
        <v>214</v>
      </c>
      <c r="I1404">
        <v>423</v>
      </c>
      <c r="J1404">
        <v>52</v>
      </c>
      <c r="K1404">
        <v>186</v>
      </c>
      <c r="L1404">
        <v>17</v>
      </c>
      <c r="M1404">
        <v>40</v>
      </c>
      <c r="N1404">
        <v>9</v>
      </c>
      <c r="O1404">
        <v>1</v>
      </c>
      <c r="P1404">
        <v>5</v>
      </c>
      <c r="Q1404">
        <v>24</v>
      </c>
      <c r="R1404">
        <v>2</v>
      </c>
      <c r="S1404">
        <v>0</v>
      </c>
      <c r="T1404">
        <v>25</v>
      </c>
      <c r="U1404">
        <v>41</v>
      </c>
      <c r="V1404">
        <v>0.215</v>
      </c>
      <c r="W1404">
        <v>0.313</v>
      </c>
      <c r="X1404">
        <v>0.35499999999999998</v>
      </c>
      <c r="Y1404">
        <v>0.66800000000000004</v>
      </c>
      <c r="Z1404">
        <v>66</v>
      </c>
      <c r="AA1404">
        <v>5</v>
      </c>
      <c r="AB1404">
        <v>2</v>
      </c>
      <c r="AC1404">
        <v>0</v>
      </c>
      <c r="AD1404">
        <v>1</v>
      </c>
      <c r="AE1404">
        <v>2</v>
      </c>
      <c r="AF1404">
        <v>2</v>
      </c>
      <c r="AG1404">
        <v>0.248</v>
      </c>
      <c r="AH1404">
        <v>93</v>
      </c>
      <c r="AI1404">
        <v>91</v>
      </c>
      <c r="AJ1404" t="s">
        <v>1026</v>
      </c>
    </row>
    <row r="1405" spans="1:36" x14ac:dyDescent="0.45">
      <c r="A1405">
        <v>1405</v>
      </c>
      <c r="C1405" t="s">
        <v>649</v>
      </c>
      <c r="D1405" t="str">
        <f t="shared" si="21"/>
        <v>Jose Iglesias2021</v>
      </c>
      <c r="E1405" t="s">
        <v>1395</v>
      </c>
      <c r="F1405">
        <v>2021</v>
      </c>
      <c r="G1405">
        <v>62</v>
      </c>
      <c r="H1405">
        <v>214</v>
      </c>
      <c r="I1405">
        <v>511</v>
      </c>
      <c r="J1405">
        <v>55</v>
      </c>
      <c r="K1405">
        <v>199</v>
      </c>
      <c r="L1405">
        <v>30</v>
      </c>
      <c r="M1405">
        <v>52</v>
      </c>
      <c r="N1405">
        <v>16</v>
      </c>
      <c r="O1405">
        <v>1</v>
      </c>
      <c r="P1405">
        <v>2</v>
      </c>
      <c r="Q1405">
        <v>21</v>
      </c>
      <c r="R1405">
        <v>2</v>
      </c>
      <c r="S1405">
        <v>1</v>
      </c>
      <c r="T1405">
        <v>11</v>
      </c>
      <c r="U1405">
        <v>30</v>
      </c>
      <c r="V1405">
        <v>0.26100000000000001</v>
      </c>
      <c r="W1405">
        <v>0.308</v>
      </c>
      <c r="X1405">
        <v>0.38200000000000001</v>
      </c>
      <c r="Y1405">
        <v>0.69</v>
      </c>
      <c r="Z1405">
        <v>76</v>
      </c>
      <c r="AA1405">
        <v>3</v>
      </c>
      <c r="AB1405">
        <v>3</v>
      </c>
      <c r="AC1405">
        <v>0</v>
      </c>
      <c r="AD1405">
        <v>1</v>
      </c>
      <c r="AE1405">
        <v>0</v>
      </c>
      <c r="AF1405">
        <v>0</v>
      </c>
      <c r="AG1405">
        <v>0.29799999999999999</v>
      </c>
      <c r="AH1405">
        <v>97</v>
      </c>
      <c r="AI1405">
        <v>87</v>
      </c>
      <c r="AJ1405" t="s">
        <v>650</v>
      </c>
    </row>
    <row r="1406" spans="1:36" x14ac:dyDescent="0.45">
      <c r="A1406">
        <v>1406</v>
      </c>
      <c r="C1406" t="s">
        <v>1159</v>
      </c>
      <c r="D1406" t="str">
        <f t="shared" si="21"/>
        <v>Jung Ho Kang2015</v>
      </c>
      <c r="E1406" t="s">
        <v>1395</v>
      </c>
      <c r="F1406">
        <v>2015</v>
      </c>
      <c r="G1406">
        <v>54</v>
      </c>
      <c r="H1406">
        <v>214</v>
      </c>
      <c r="I1406">
        <v>467</v>
      </c>
      <c r="J1406">
        <v>50</v>
      </c>
      <c r="K1406">
        <v>197</v>
      </c>
      <c r="L1406">
        <v>33</v>
      </c>
      <c r="M1406">
        <v>61</v>
      </c>
      <c r="N1406">
        <v>14</v>
      </c>
      <c r="O1406">
        <v>0</v>
      </c>
      <c r="P1406">
        <v>11</v>
      </c>
      <c r="Q1406">
        <v>29</v>
      </c>
      <c r="R1406">
        <v>0</v>
      </c>
      <c r="S1406">
        <v>2</v>
      </c>
      <c r="T1406">
        <v>10</v>
      </c>
      <c r="U1406">
        <v>48</v>
      </c>
      <c r="V1406">
        <v>0.31</v>
      </c>
      <c r="W1406">
        <v>0.36499999999999999</v>
      </c>
      <c r="X1406">
        <v>0.54800000000000004</v>
      </c>
      <c r="Y1406">
        <v>0.91300000000000003</v>
      </c>
      <c r="Z1406">
        <v>108</v>
      </c>
      <c r="AA1406">
        <v>6</v>
      </c>
      <c r="AB1406">
        <v>7</v>
      </c>
      <c r="AC1406">
        <v>0</v>
      </c>
      <c r="AD1406">
        <v>0</v>
      </c>
      <c r="AE1406">
        <v>0</v>
      </c>
      <c r="AF1406">
        <v>3</v>
      </c>
      <c r="AG1406">
        <v>0.36199999999999999</v>
      </c>
      <c r="AH1406">
        <v>121</v>
      </c>
      <c r="AI1406">
        <v>146</v>
      </c>
      <c r="AJ1406" t="s">
        <v>1160</v>
      </c>
    </row>
    <row r="1407" spans="1:36" x14ac:dyDescent="0.45">
      <c r="A1407">
        <v>1407</v>
      </c>
      <c r="C1407" t="s">
        <v>485</v>
      </c>
      <c r="D1407" t="str">
        <f t="shared" si="21"/>
        <v>Brandon Moss2016</v>
      </c>
      <c r="E1407" t="s">
        <v>1395</v>
      </c>
      <c r="F1407">
        <v>2016</v>
      </c>
      <c r="G1407">
        <v>53</v>
      </c>
      <c r="H1407">
        <v>214</v>
      </c>
      <c r="I1407">
        <v>464</v>
      </c>
      <c r="J1407">
        <v>50</v>
      </c>
      <c r="K1407">
        <v>194</v>
      </c>
      <c r="L1407">
        <v>26</v>
      </c>
      <c r="M1407">
        <v>37</v>
      </c>
      <c r="N1407">
        <v>6</v>
      </c>
      <c r="O1407">
        <v>0</v>
      </c>
      <c r="P1407">
        <v>11</v>
      </c>
      <c r="Q1407">
        <v>27</v>
      </c>
      <c r="R1407">
        <v>1</v>
      </c>
      <c r="S1407">
        <v>0</v>
      </c>
      <c r="T1407">
        <v>15</v>
      </c>
      <c r="U1407">
        <v>66</v>
      </c>
      <c r="V1407">
        <v>0.191</v>
      </c>
      <c r="W1407">
        <v>0.248</v>
      </c>
      <c r="X1407">
        <v>0.39200000000000002</v>
      </c>
      <c r="Y1407">
        <v>0.64</v>
      </c>
      <c r="Z1407">
        <v>76</v>
      </c>
      <c r="AA1407">
        <v>3</v>
      </c>
      <c r="AB1407">
        <v>1</v>
      </c>
      <c r="AC1407">
        <v>0</v>
      </c>
      <c r="AD1407">
        <v>4</v>
      </c>
      <c r="AE1407">
        <v>1</v>
      </c>
      <c r="AF1407">
        <v>0</v>
      </c>
      <c r="AG1407">
        <v>0.215</v>
      </c>
      <c r="AH1407">
        <v>64</v>
      </c>
      <c r="AI1407">
        <v>72</v>
      </c>
      <c r="AJ1407" t="s">
        <v>486</v>
      </c>
    </row>
    <row r="1408" spans="1:36" x14ac:dyDescent="0.45">
      <c r="A1408">
        <v>1408</v>
      </c>
      <c r="C1408" t="s">
        <v>469</v>
      </c>
      <c r="D1408" t="str">
        <f t="shared" si="21"/>
        <v>Joc Pederson2016</v>
      </c>
      <c r="E1408" t="s">
        <v>1395</v>
      </c>
      <c r="F1408">
        <v>2016</v>
      </c>
      <c r="G1408">
        <v>62</v>
      </c>
      <c r="H1408">
        <v>214</v>
      </c>
      <c r="I1408">
        <v>476</v>
      </c>
      <c r="J1408">
        <v>51</v>
      </c>
      <c r="K1408">
        <v>177</v>
      </c>
      <c r="L1408">
        <v>30</v>
      </c>
      <c r="M1408">
        <v>46</v>
      </c>
      <c r="N1408">
        <v>10</v>
      </c>
      <c r="O1408">
        <v>0</v>
      </c>
      <c r="P1408">
        <v>12</v>
      </c>
      <c r="Q1408">
        <v>35</v>
      </c>
      <c r="R1408">
        <v>2</v>
      </c>
      <c r="S1408">
        <v>0</v>
      </c>
      <c r="T1408">
        <v>32</v>
      </c>
      <c r="U1408">
        <v>64</v>
      </c>
      <c r="V1408">
        <v>0.26</v>
      </c>
      <c r="W1408">
        <v>0.38</v>
      </c>
      <c r="X1408">
        <v>0.52</v>
      </c>
      <c r="Y1408">
        <v>0.9</v>
      </c>
      <c r="Z1408">
        <v>92</v>
      </c>
      <c r="AA1408">
        <v>3</v>
      </c>
      <c r="AB1408">
        <v>3</v>
      </c>
      <c r="AC1408">
        <v>1</v>
      </c>
      <c r="AD1408">
        <v>1</v>
      </c>
      <c r="AE1408">
        <v>2</v>
      </c>
      <c r="AF1408">
        <v>1</v>
      </c>
      <c r="AG1408">
        <v>0.33300000000000002</v>
      </c>
      <c r="AH1408">
        <v>113</v>
      </c>
      <c r="AI1408">
        <v>144</v>
      </c>
      <c r="AJ1408" t="s">
        <v>470</v>
      </c>
    </row>
    <row r="1409" spans="1:36" x14ac:dyDescent="0.45">
      <c r="A1409">
        <v>1409</v>
      </c>
      <c r="C1409" t="s">
        <v>635</v>
      </c>
      <c r="D1409" t="str">
        <f t="shared" si="21"/>
        <v>Michael Saunders2016</v>
      </c>
      <c r="E1409" t="s">
        <v>1395</v>
      </c>
      <c r="F1409">
        <v>2016</v>
      </c>
      <c r="G1409">
        <v>58</v>
      </c>
      <c r="H1409">
        <v>214</v>
      </c>
      <c r="I1409">
        <v>558</v>
      </c>
      <c r="J1409">
        <v>53</v>
      </c>
      <c r="K1409">
        <v>185</v>
      </c>
      <c r="L1409">
        <v>21</v>
      </c>
      <c r="M1409">
        <v>33</v>
      </c>
      <c r="N1409">
        <v>7</v>
      </c>
      <c r="O1409">
        <v>1</v>
      </c>
      <c r="P1409">
        <v>8</v>
      </c>
      <c r="Q1409">
        <v>15</v>
      </c>
      <c r="R1409">
        <v>1</v>
      </c>
      <c r="S1409">
        <v>0</v>
      </c>
      <c r="T1409">
        <v>27</v>
      </c>
      <c r="U1409">
        <v>65</v>
      </c>
      <c r="V1409">
        <v>0.17799999999999999</v>
      </c>
      <c r="W1409">
        <v>0.28199999999999997</v>
      </c>
      <c r="X1409">
        <v>0.35699999999999998</v>
      </c>
      <c r="Y1409">
        <v>0.63900000000000001</v>
      </c>
      <c r="Z1409">
        <v>66</v>
      </c>
      <c r="AA1409">
        <v>6</v>
      </c>
      <c r="AB1409">
        <v>0</v>
      </c>
      <c r="AC1409">
        <v>1</v>
      </c>
      <c r="AD1409">
        <v>1</v>
      </c>
      <c r="AE1409">
        <v>2</v>
      </c>
      <c r="AF1409">
        <v>1</v>
      </c>
      <c r="AG1409">
        <v>0.221</v>
      </c>
      <c r="AH1409">
        <v>58</v>
      </c>
      <c r="AI1409">
        <v>74</v>
      </c>
      <c r="AJ1409" t="s">
        <v>636</v>
      </c>
    </row>
    <row r="1410" spans="1:36" x14ac:dyDescent="0.45">
      <c r="A1410">
        <v>1410</v>
      </c>
      <c r="C1410" t="s">
        <v>1482</v>
      </c>
      <c r="D1410" t="str">
        <f t="shared" si="21"/>
        <v>Drew Waters2023</v>
      </c>
      <c r="E1410" t="s">
        <v>1395</v>
      </c>
      <c r="F1410">
        <v>2023</v>
      </c>
      <c r="G1410">
        <v>61</v>
      </c>
      <c r="H1410">
        <v>214</v>
      </c>
      <c r="I1410">
        <v>337</v>
      </c>
      <c r="J1410">
        <v>55</v>
      </c>
      <c r="K1410">
        <v>189</v>
      </c>
      <c r="L1410">
        <v>25</v>
      </c>
      <c r="M1410">
        <v>42</v>
      </c>
      <c r="N1410">
        <v>7</v>
      </c>
      <c r="O1410">
        <v>5</v>
      </c>
      <c r="P1410">
        <v>5</v>
      </c>
      <c r="Q1410">
        <v>20</v>
      </c>
      <c r="R1410">
        <v>13</v>
      </c>
      <c r="S1410">
        <v>2</v>
      </c>
      <c r="T1410">
        <v>21</v>
      </c>
      <c r="U1410">
        <v>61</v>
      </c>
      <c r="V1410">
        <v>0.222</v>
      </c>
      <c r="W1410">
        <v>0.30399999999999999</v>
      </c>
      <c r="X1410">
        <v>0.39200000000000002</v>
      </c>
      <c r="Y1410">
        <v>0.69499999999999995</v>
      </c>
      <c r="Z1410">
        <v>74</v>
      </c>
      <c r="AA1410">
        <v>2</v>
      </c>
      <c r="AB1410">
        <v>2</v>
      </c>
      <c r="AC1410">
        <v>0</v>
      </c>
      <c r="AD1410">
        <v>2</v>
      </c>
      <c r="AE1410">
        <v>0</v>
      </c>
      <c r="AF1410">
        <v>1</v>
      </c>
      <c r="AG1410">
        <v>0.29599999999999999</v>
      </c>
      <c r="AH1410">
        <v>105</v>
      </c>
      <c r="AI1410">
        <v>88</v>
      </c>
      <c r="AJ1410" t="s">
        <v>1483</v>
      </c>
    </row>
    <row r="1411" spans="1:36" x14ac:dyDescent="0.45">
      <c r="A1411">
        <v>1411</v>
      </c>
      <c r="C1411" t="s">
        <v>1131</v>
      </c>
      <c r="D1411" t="str">
        <f t="shared" ref="D1411:D1474" si="22">_xlfn.CONCAT(C1411, F1411)</f>
        <v>Jorge Bonifacio2018</v>
      </c>
      <c r="E1411" t="s">
        <v>1395</v>
      </c>
      <c r="F1411">
        <v>2018</v>
      </c>
      <c r="G1411">
        <v>55</v>
      </c>
      <c r="H1411">
        <v>213</v>
      </c>
      <c r="I1411">
        <v>270</v>
      </c>
      <c r="J1411">
        <v>50</v>
      </c>
      <c r="K1411">
        <v>184</v>
      </c>
      <c r="L1411">
        <v>25</v>
      </c>
      <c r="M1411">
        <v>38</v>
      </c>
      <c r="N1411">
        <v>11</v>
      </c>
      <c r="O1411">
        <v>1</v>
      </c>
      <c r="P1411">
        <v>3</v>
      </c>
      <c r="Q1411">
        <v>15</v>
      </c>
      <c r="R1411">
        <v>0</v>
      </c>
      <c r="S1411">
        <v>1</v>
      </c>
      <c r="T1411">
        <v>25</v>
      </c>
      <c r="U1411">
        <v>55</v>
      </c>
      <c r="V1411">
        <v>0.20699999999999999</v>
      </c>
      <c r="W1411">
        <v>0.30199999999999999</v>
      </c>
      <c r="X1411">
        <v>0.32600000000000001</v>
      </c>
      <c r="Y1411">
        <v>0.628</v>
      </c>
      <c r="Z1411">
        <v>60</v>
      </c>
      <c r="AA1411">
        <v>3</v>
      </c>
      <c r="AB1411">
        <v>1</v>
      </c>
      <c r="AC1411">
        <v>1</v>
      </c>
      <c r="AD1411">
        <v>2</v>
      </c>
      <c r="AE1411">
        <v>1</v>
      </c>
      <c r="AF1411">
        <v>1</v>
      </c>
      <c r="AG1411">
        <v>0.27300000000000002</v>
      </c>
      <c r="AH1411">
        <v>87</v>
      </c>
      <c r="AI1411">
        <v>74</v>
      </c>
      <c r="AJ1411" t="s">
        <v>1132</v>
      </c>
    </row>
    <row r="1412" spans="1:36" x14ac:dyDescent="0.45">
      <c r="A1412">
        <v>1412</v>
      </c>
      <c r="C1412" t="s">
        <v>775</v>
      </c>
      <c r="D1412" t="str">
        <f t="shared" si="22"/>
        <v>Garrett Cooper2019</v>
      </c>
      <c r="E1412" t="s">
        <v>1395</v>
      </c>
      <c r="F1412">
        <v>2019</v>
      </c>
      <c r="G1412">
        <v>56</v>
      </c>
      <c r="H1412">
        <v>213</v>
      </c>
      <c r="I1412">
        <v>421</v>
      </c>
      <c r="J1412">
        <v>50</v>
      </c>
      <c r="K1412">
        <v>195</v>
      </c>
      <c r="L1412">
        <v>19</v>
      </c>
      <c r="M1412">
        <v>50</v>
      </c>
      <c r="N1412">
        <v>11</v>
      </c>
      <c r="O1412">
        <v>0</v>
      </c>
      <c r="P1412">
        <v>7</v>
      </c>
      <c r="Q1412">
        <v>19</v>
      </c>
      <c r="R1412">
        <v>0</v>
      </c>
      <c r="S1412">
        <v>0</v>
      </c>
      <c r="T1412">
        <v>15</v>
      </c>
      <c r="U1412">
        <v>60</v>
      </c>
      <c r="V1412">
        <v>0.25600000000000001</v>
      </c>
      <c r="W1412">
        <v>0.315</v>
      </c>
      <c r="X1412">
        <v>0.42099999999999999</v>
      </c>
      <c r="Y1412">
        <v>0.73499999999999999</v>
      </c>
      <c r="Z1412">
        <v>82</v>
      </c>
      <c r="AA1412">
        <v>5</v>
      </c>
      <c r="AB1412">
        <v>2</v>
      </c>
      <c r="AC1412">
        <v>0</v>
      </c>
      <c r="AD1412">
        <v>1</v>
      </c>
      <c r="AE1412">
        <v>0</v>
      </c>
      <c r="AF1412">
        <v>2</v>
      </c>
      <c r="AG1412">
        <v>0.33300000000000002</v>
      </c>
      <c r="AH1412">
        <v>86</v>
      </c>
      <c r="AI1412">
        <v>94</v>
      </c>
      <c r="AJ1412" t="s">
        <v>776</v>
      </c>
    </row>
    <row r="1413" spans="1:36" x14ac:dyDescent="0.45">
      <c r="A1413">
        <v>1413</v>
      </c>
      <c r="C1413" t="s">
        <v>64</v>
      </c>
      <c r="D1413" t="str">
        <f t="shared" si="22"/>
        <v>César Hernández2022</v>
      </c>
      <c r="E1413" t="s">
        <v>1395</v>
      </c>
      <c r="F1413">
        <v>2022</v>
      </c>
      <c r="G1413">
        <v>54</v>
      </c>
      <c r="H1413">
        <v>213</v>
      </c>
      <c r="I1413">
        <v>617</v>
      </c>
      <c r="J1413">
        <v>52</v>
      </c>
      <c r="K1413">
        <v>191</v>
      </c>
      <c r="L1413">
        <v>20</v>
      </c>
      <c r="M1413">
        <v>50</v>
      </c>
      <c r="N1413">
        <v>9</v>
      </c>
      <c r="O1413">
        <v>2</v>
      </c>
      <c r="P1413">
        <v>1</v>
      </c>
      <c r="Q1413">
        <v>14</v>
      </c>
      <c r="R1413">
        <v>7</v>
      </c>
      <c r="S1413">
        <v>2</v>
      </c>
      <c r="T1413">
        <v>16</v>
      </c>
      <c r="U1413">
        <v>42</v>
      </c>
      <c r="V1413">
        <v>0.26200000000000001</v>
      </c>
      <c r="W1413">
        <v>0.32700000000000001</v>
      </c>
      <c r="X1413">
        <v>0.34599999999999997</v>
      </c>
      <c r="Y1413">
        <v>0.67300000000000004</v>
      </c>
      <c r="Z1413">
        <v>66</v>
      </c>
      <c r="AA1413">
        <v>0</v>
      </c>
      <c r="AB1413">
        <v>3</v>
      </c>
      <c r="AC1413">
        <v>2</v>
      </c>
      <c r="AD1413">
        <v>1</v>
      </c>
      <c r="AE1413">
        <v>0</v>
      </c>
      <c r="AF1413">
        <v>1</v>
      </c>
      <c r="AG1413">
        <v>0.32900000000000001</v>
      </c>
      <c r="AH1413">
        <v>114</v>
      </c>
      <c r="AI1413">
        <v>93</v>
      </c>
      <c r="AJ1413" t="s">
        <v>65</v>
      </c>
    </row>
    <row r="1414" spans="1:36" x14ac:dyDescent="0.45">
      <c r="A1414">
        <v>1414</v>
      </c>
      <c r="C1414" t="s">
        <v>1045</v>
      </c>
      <c r="D1414" t="str">
        <f t="shared" si="22"/>
        <v>Brock Holt2014</v>
      </c>
      <c r="E1414" t="s">
        <v>1395</v>
      </c>
      <c r="F1414">
        <v>2014</v>
      </c>
      <c r="G1414">
        <v>45</v>
      </c>
      <c r="H1414">
        <v>213</v>
      </c>
      <c r="I1414">
        <v>492</v>
      </c>
      <c r="J1414">
        <v>44</v>
      </c>
      <c r="K1414">
        <v>192</v>
      </c>
      <c r="L1414">
        <v>31</v>
      </c>
      <c r="M1414">
        <v>42</v>
      </c>
      <c r="N1414">
        <v>5</v>
      </c>
      <c r="O1414">
        <v>1</v>
      </c>
      <c r="P1414">
        <v>1</v>
      </c>
      <c r="Q1414">
        <v>8</v>
      </c>
      <c r="R1414">
        <v>6</v>
      </c>
      <c r="S1414">
        <v>0</v>
      </c>
      <c r="T1414">
        <v>15</v>
      </c>
      <c r="U1414">
        <v>47</v>
      </c>
      <c r="V1414">
        <v>0.219</v>
      </c>
      <c r="W1414">
        <v>0.27800000000000002</v>
      </c>
      <c r="X1414">
        <v>0.27100000000000002</v>
      </c>
      <c r="Y1414">
        <v>0.54800000000000004</v>
      </c>
      <c r="Z1414">
        <v>52</v>
      </c>
      <c r="AA1414">
        <v>5</v>
      </c>
      <c r="AB1414">
        <v>1</v>
      </c>
      <c r="AC1414">
        <v>4</v>
      </c>
      <c r="AD1414">
        <v>1</v>
      </c>
      <c r="AE1414">
        <v>0</v>
      </c>
      <c r="AF1414">
        <v>2</v>
      </c>
      <c r="AG1414">
        <v>0.28299999999999997</v>
      </c>
      <c r="AH1414">
        <v>55</v>
      </c>
      <c r="AI1414">
        <v>61</v>
      </c>
      <c r="AJ1414" t="s">
        <v>1046</v>
      </c>
    </row>
    <row r="1415" spans="1:36" x14ac:dyDescent="0.45">
      <c r="A1415">
        <v>1415</v>
      </c>
      <c r="C1415" t="s">
        <v>465</v>
      </c>
      <c r="D1415" t="str">
        <f t="shared" si="22"/>
        <v>Joe Mauer2016</v>
      </c>
      <c r="E1415" t="s">
        <v>1395</v>
      </c>
      <c r="F1415">
        <v>2016</v>
      </c>
      <c r="G1415">
        <v>50</v>
      </c>
      <c r="H1415">
        <v>213</v>
      </c>
      <c r="I1415">
        <v>576</v>
      </c>
      <c r="J1415">
        <v>46</v>
      </c>
      <c r="K1415">
        <v>184</v>
      </c>
      <c r="L1415">
        <v>27</v>
      </c>
      <c r="M1415">
        <v>45</v>
      </c>
      <c r="N1415">
        <v>13</v>
      </c>
      <c r="O1415">
        <v>2</v>
      </c>
      <c r="P1415">
        <v>4</v>
      </c>
      <c r="Q1415">
        <v>21</v>
      </c>
      <c r="R1415">
        <v>1</v>
      </c>
      <c r="S1415">
        <v>0</v>
      </c>
      <c r="T1415">
        <v>29</v>
      </c>
      <c r="U1415">
        <v>34</v>
      </c>
      <c r="V1415">
        <v>0.245</v>
      </c>
      <c r="W1415">
        <v>0.34699999999999998</v>
      </c>
      <c r="X1415">
        <v>0.40200000000000002</v>
      </c>
      <c r="Y1415">
        <v>0.75</v>
      </c>
      <c r="Z1415">
        <v>74</v>
      </c>
      <c r="AA1415">
        <v>7</v>
      </c>
      <c r="AB1415">
        <v>0</v>
      </c>
      <c r="AC1415">
        <v>0</v>
      </c>
      <c r="AD1415">
        <v>0</v>
      </c>
      <c r="AE1415">
        <v>2</v>
      </c>
      <c r="AF1415">
        <v>0</v>
      </c>
      <c r="AG1415">
        <v>0.28100000000000003</v>
      </c>
      <c r="AH1415">
        <v>99</v>
      </c>
      <c r="AI1415">
        <v>105</v>
      </c>
      <c r="AJ1415" t="s">
        <v>466</v>
      </c>
    </row>
    <row r="1416" spans="1:36" x14ac:dyDescent="0.45">
      <c r="A1416">
        <v>1416</v>
      </c>
      <c r="C1416" t="s">
        <v>1484</v>
      </c>
      <c r="D1416" t="str">
        <f t="shared" si="22"/>
        <v>Liover Peguero2023</v>
      </c>
      <c r="E1416" t="s">
        <v>1395</v>
      </c>
      <c r="F1416">
        <v>2023</v>
      </c>
      <c r="G1416">
        <v>59</v>
      </c>
      <c r="H1416">
        <v>213</v>
      </c>
      <c r="I1416">
        <v>213</v>
      </c>
      <c r="J1416">
        <v>56</v>
      </c>
      <c r="K1416">
        <v>198</v>
      </c>
      <c r="L1416">
        <v>21</v>
      </c>
      <c r="M1416">
        <v>47</v>
      </c>
      <c r="N1416">
        <v>4</v>
      </c>
      <c r="O1416">
        <v>1</v>
      </c>
      <c r="P1416">
        <v>7</v>
      </c>
      <c r="Q1416">
        <v>26</v>
      </c>
      <c r="R1416">
        <v>6</v>
      </c>
      <c r="S1416">
        <v>2</v>
      </c>
      <c r="T1416">
        <v>11</v>
      </c>
      <c r="U1416">
        <v>67</v>
      </c>
      <c r="V1416">
        <v>0.23699999999999999</v>
      </c>
      <c r="W1416">
        <v>0.28000000000000003</v>
      </c>
      <c r="X1416">
        <v>0.374</v>
      </c>
      <c r="Y1416">
        <v>0.65300000000000002</v>
      </c>
      <c r="Z1416">
        <v>74</v>
      </c>
      <c r="AA1416">
        <v>6</v>
      </c>
      <c r="AB1416">
        <v>1</v>
      </c>
      <c r="AC1416">
        <v>2</v>
      </c>
      <c r="AD1416">
        <v>1</v>
      </c>
      <c r="AE1416">
        <v>0</v>
      </c>
      <c r="AF1416">
        <v>0</v>
      </c>
      <c r="AG1416">
        <v>0.32</v>
      </c>
      <c r="AH1416">
        <v>100</v>
      </c>
      <c r="AI1416">
        <v>77</v>
      </c>
      <c r="AJ1416" t="s">
        <v>1485</v>
      </c>
    </row>
    <row r="1417" spans="1:36" x14ac:dyDescent="0.45">
      <c r="A1417">
        <v>1417</v>
      </c>
      <c r="C1417" t="s">
        <v>759</v>
      </c>
      <c r="D1417" t="str">
        <f t="shared" si="22"/>
        <v>Scott Schebler2016</v>
      </c>
      <c r="E1417" t="s">
        <v>1395</v>
      </c>
      <c r="F1417">
        <v>2016</v>
      </c>
      <c r="G1417">
        <v>55</v>
      </c>
      <c r="H1417">
        <v>213</v>
      </c>
      <c r="I1417">
        <v>282</v>
      </c>
      <c r="J1417">
        <v>51</v>
      </c>
      <c r="K1417">
        <v>193</v>
      </c>
      <c r="L1417">
        <v>32</v>
      </c>
      <c r="M1417">
        <v>56</v>
      </c>
      <c r="N1417">
        <v>7</v>
      </c>
      <c r="O1417">
        <v>1</v>
      </c>
      <c r="P1417">
        <v>8</v>
      </c>
      <c r="Q1417">
        <v>32</v>
      </c>
      <c r="R1417">
        <v>1</v>
      </c>
      <c r="S1417">
        <v>3</v>
      </c>
      <c r="T1417">
        <v>14</v>
      </c>
      <c r="U1417">
        <v>39</v>
      </c>
      <c r="V1417">
        <v>0.28999999999999998</v>
      </c>
      <c r="W1417">
        <v>0.35699999999999998</v>
      </c>
      <c r="X1417">
        <v>0.46100000000000002</v>
      </c>
      <c r="Y1417">
        <v>0.81799999999999995</v>
      </c>
      <c r="Z1417">
        <v>89</v>
      </c>
      <c r="AA1417">
        <v>4</v>
      </c>
      <c r="AB1417">
        <v>6</v>
      </c>
      <c r="AC1417">
        <v>0</v>
      </c>
      <c r="AD1417">
        <v>0</v>
      </c>
      <c r="AE1417">
        <v>1</v>
      </c>
      <c r="AF1417">
        <v>2</v>
      </c>
      <c r="AG1417">
        <v>0.32900000000000001</v>
      </c>
      <c r="AH1417">
        <v>115</v>
      </c>
      <c r="AI1417">
        <v>123</v>
      </c>
      <c r="AJ1417" t="s">
        <v>760</v>
      </c>
    </row>
    <row r="1418" spans="1:36" x14ac:dyDescent="0.45">
      <c r="A1418">
        <v>1418</v>
      </c>
      <c r="C1418" t="s">
        <v>1486</v>
      </c>
      <c r="D1418" t="str">
        <f t="shared" si="22"/>
        <v>Luis Torrens2021</v>
      </c>
      <c r="E1418" t="s">
        <v>1395</v>
      </c>
      <c r="F1418">
        <v>2021</v>
      </c>
      <c r="G1418">
        <v>61</v>
      </c>
      <c r="H1418">
        <v>213</v>
      </c>
      <c r="I1418">
        <v>378</v>
      </c>
      <c r="J1418">
        <v>50</v>
      </c>
      <c r="K1418">
        <v>197</v>
      </c>
      <c r="L1418">
        <v>20</v>
      </c>
      <c r="M1418">
        <v>51</v>
      </c>
      <c r="N1418">
        <v>10</v>
      </c>
      <c r="O1418">
        <v>1</v>
      </c>
      <c r="P1418">
        <v>6</v>
      </c>
      <c r="Q1418">
        <v>27</v>
      </c>
      <c r="R1418">
        <v>0</v>
      </c>
      <c r="S1418">
        <v>0</v>
      </c>
      <c r="T1418">
        <v>14</v>
      </c>
      <c r="U1418">
        <v>59</v>
      </c>
      <c r="V1418">
        <v>0.25900000000000001</v>
      </c>
      <c r="W1418">
        <v>0.30499999999999999</v>
      </c>
      <c r="X1418">
        <v>0.41099999999999998</v>
      </c>
      <c r="Y1418">
        <v>0.71599999999999997</v>
      </c>
      <c r="Z1418">
        <v>81</v>
      </c>
      <c r="AA1418">
        <v>4</v>
      </c>
      <c r="AB1418">
        <v>0</v>
      </c>
      <c r="AC1418">
        <v>0</v>
      </c>
      <c r="AD1418">
        <v>2</v>
      </c>
      <c r="AE1418">
        <v>0</v>
      </c>
      <c r="AF1418">
        <v>1</v>
      </c>
      <c r="AG1418">
        <v>0.33600000000000002</v>
      </c>
      <c r="AH1418">
        <v>97</v>
      </c>
      <c r="AI1418">
        <v>93</v>
      </c>
      <c r="AJ1418" t="s">
        <v>1487</v>
      </c>
    </row>
    <row r="1419" spans="1:36" x14ac:dyDescent="0.45">
      <c r="A1419">
        <v>1419</v>
      </c>
      <c r="C1419" t="s">
        <v>999</v>
      </c>
      <c r="D1419" t="str">
        <f t="shared" si="22"/>
        <v>Mike Zunino2017</v>
      </c>
      <c r="E1419" t="s">
        <v>1395</v>
      </c>
      <c r="F1419">
        <v>2017</v>
      </c>
      <c r="G1419">
        <v>60</v>
      </c>
      <c r="H1419">
        <v>213</v>
      </c>
      <c r="I1419">
        <v>435</v>
      </c>
      <c r="J1419">
        <v>55</v>
      </c>
      <c r="K1419">
        <v>185</v>
      </c>
      <c r="L1419">
        <v>27</v>
      </c>
      <c r="M1419">
        <v>52</v>
      </c>
      <c r="N1419">
        <v>14</v>
      </c>
      <c r="O1419">
        <v>0</v>
      </c>
      <c r="P1419">
        <v>13</v>
      </c>
      <c r="Q1419">
        <v>28</v>
      </c>
      <c r="R1419">
        <v>1</v>
      </c>
      <c r="S1419">
        <v>0</v>
      </c>
      <c r="T1419">
        <v>24</v>
      </c>
      <c r="U1419">
        <v>73</v>
      </c>
      <c r="V1419">
        <v>0.28100000000000003</v>
      </c>
      <c r="W1419">
        <v>0.376</v>
      </c>
      <c r="X1419">
        <v>0.56799999999999995</v>
      </c>
      <c r="Y1419">
        <v>0.94299999999999995</v>
      </c>
      <c r="Z1419">
        <v>105</v>
      </c>
      <c r="AA1419">
        <v>4</v>
      </c>
      <c r="AB1419">
        <v>4</v>
      </c>
      <c r="AC1419">
        <v>0</v>
      </c>
      <c r="AD1419">
        <v>0</v>
      </c>
      <c r="AE1419">
        <v>0</v>
      </c>
      <c r="AF1419">
        <v>1</v>
      </c>
      <c r="AG1419">
        <v>0.39400000000000002</v>
      </c>
      <c r="AH1419">
        <v>125</v>
      </c>
      <c r="AI1419">
        <v>149</v>
      </c>
      <c r="AJ1419" t="s">
        <v>1000</v>
      </c>
    </row>
    <row r="1420" spans="1:36" x14ac:dyDescent="0.45">
      <c r="A1420">
        <v>1420</v>
      </c>
      <c r="C1420" t="s">
        <v>120</v>
      </c>
      <c r="D1420" t="str">
        <f t="shared" si="22"/>
        <v>Elvis Andrus2021</v>
      </c>
      <c r="E1420" t="s">
        <v>1395</v>
      </c>
      <c r="F1420">
        <v>2021</v>
      </c>
      <c r="G1420">
        <v>57</v>
      </c>
      <c r="H1420">
        <v>212</v>
      </c>
      <c r="I1420">
        <v>541</v>
      </c>
      <c r="J1420">
        <v>56</v>
      </c>
      <c r="K1420">
        <v>190</v>
      </c>
      <c r="L1420">
        <v>29</v>
      </c>
      <c r="M1420">
        <v>49</v>
      </c>
      <c r="N1420">
        <v>6</v>
      </c>
      <c r="O1420">
        <v>1</v>
      </c>
      <c r="P1420">
        <v>1</v>
      </c>
      <c r="Q1420">
        <v>16</v>
      </c>
      <c r="R1420">
        <v>4</v>
      </c>
      <c r="S1420">
        <v>0</v>
      </c>
      <c r="T1420">
        <v>13</v>
      </c>
      <c r="U1420">
        <v>26</v>
      </c>
      <c r="V1420">
        <v>0.25800000000000001</v>
      </c>
      <c r="W1420">
        <v>0.32100000000000001</v>
      </c>
      <c r="X1420">
        <v>0.316</v>
      </c>
      <c r="Y1420">
        <v>0.63600000000000001</v>
      </c>
      <c r="Z1420">
        <v>60</v>
      </c>
      <c r="AA1420">
        <v>9</v>
      </c>
      <c r="AB1420">
        <v>5</v>
      </c>
      <c r="AC1420">
        <v>3</v>
      </c>
      <c r="AD1420">
        <v>1</v>
      </c>
      <c r="AE1420">
        <v>0</v>
      </c>
      <c r="AF1420">
        <v>3</v>
      </c>
      <c r="AG1420">
        <v>0.29299999999999998</v>
      </c>
      <c r="AH1420">
        <v>108</v>
      </c>
      <c r="AI1420">
        <v>76</v>
      </c>
      <c r="AJ1420" t="s">
        <v>121</v>
      </c>
    </row>
    <row r="1421" spans="1:36" x14ac:dyDescent="0.45">
      <c r="A1421">
        <v>1421</v>
      </c>
      <c r="C1421" t="s">
        <v>110</v>
      </c>
      <c r="D1421" t="str">
        <f t="shared" si="22"/>
        <v>Bo Bichette2019</v>
      </c>
      <c r="E1421" t="s">
        <v>1395</v>
      </c>
      <c r="F1421">
        <v>2019</v>
      </c>
      <c r="G1421">
        <v>46</v>
      </c>
      <c r="H1421">
        <v>212</v>
      </c>
      <c r="I1421">
        <v>212</v>
      </c>
      <c r="J1421">
        <v>46</v>
      </c>
      <c r="K1421">
        <v>196</v>
      </c>
      <c r="L1421">
        <v>32</v>
      </c>
      <c r="M1421">
        <v>61</v>
      </c>
      <c r="N1421">
        <v>18</v>
      </c>
      <c r="O1421">
        <v>0</v>
      </c>
      <c r="P1421">
        <v>11</v>
      </c>
      <c r="Q1421">
        <v>21</v>
      </c>
      <c r="R1421">
        <v>4</v>
      </c>
      <c r="S1421">
        <v>4</v>
      </c>
      <c r="T1421">
        <v>14</v>
      </c>
      <c r="U1421">
        <v>50</v>
      </c>
      <c r="V1421">
        <v>0.311</v>
      </c>
      <c r="W1421">
        <v>0.35899999999999999</v>
      </c>
      <c r="X1421">
        <v>0.57099999999999995</v>
      </c>
      <c r="Y1421">
        <v>0.93</v>
      </c>
      <c r="Z1421">
        <v>112</v>
      </c>
      <c r="AA1421">
        <v>2</v>
      </c>
      <c r="AB1421">
        <v>1</v>
      </c>
      <c r="AC1421">
        <v>0</v>
      </c>
      <c r="AD1421">
        <v>1</v>
      </c>
      <c r="AE1421">
        <v>0</v>
      </c>
      <c r="AF1421">
        <v>0</v>
      </c>
      <c r="AG1421">
        <v>0.36799999999999999</v>
      </c>
      <c r="AH1421">
        <v>100</v>
      </c>
      <c r="AI1421">
        <v>141</v>
      </c>
      <c r="AJ1421" t="s">
        <v>111</v>
      </c>
    </row>
    <row r="1422" spans="1:36" x14ac:dyDescent="0.45">
      <c r="A1422">
        <v>1422</v>
      </c>
      <c r="C1422" t="s">
        <v>276</v>
      </c>
      <c r="D1422" t="str">
        <f t="shared" si="22"/>
        <v>Asdrúbal Cabrera2018</v>
      </c>
      <c r="E1422" t="s">
        <v>1395</v>
      </c>
      <c r="F1422">
        <v>2018</v>
      </c>
      <c r="G1422">
        <v>55</v>
      </c>
      <c r="H1422">
        <v>212</v>
      </c>
      <c r="I1422">
        <v>592</v>
      </c>
      <c r="J1422">
        <v>47</v>
      </c>
      <c r="K1422">
        <v>197</v>
      </c>
      <c r="L1422">
        <v>24</v>
      </c>
      <c r="M1422">
        <v>45</v>
      </c>
      <c r="N1422">
        <v>16</v>
      </c>
      <c r="O1422">
        <v>0</v>
      </c>
      <c r="P1422">
        <v>6</v>
      </c>
      <c r="Q1422">
        <v>23</v>
      </c>
      <c r="R1422">
        <v>0</v>
      </c>
      <c r="S1422">
        <v>0</v>
      </c>
      <c r="T1422">
        <v>13</v>
      </c>
      <c r="U1422">
        <v>45</v>
      </c>
      <c r="V1422">
        <v>0.22800000000000001</v>
      </c>
      <c r="W1422">
        <v>0.28299999999999997</v>
      </c>
      <c r="X1422">
        <v>0.40100000000000002</v>
      </c>
      <c r="Y1422">
        <v>0.68400000000000005</v>
      </c>
      <c r="Z1422">
        <v>79</v>
      </c>
      <c r="AA1422">
        <v>4</v>
      </c>
      <c r="AB1422">
        <v>2</v>
      </c>
      <c r="AC1422">
        <v>0</v>
      </c>
      <c r="AD1422">
        <v>0</v>
      </c>
      <c r="AE1422">
        <v>0</v>
      </c>
      <c r="AF1422">
        <v>0</v>
      </c>
      <c r="AG1422">
        <v>0.26700000000000002</v>
      </c>
      <c r="AH1422">
        <v>77</v>
      </c>
      <c r="AI1422">
        <v>86</v>
      </c>
      <c r="AJ1422" t="s">
        <v>277</v>
      </c>
    </row>
    <row r="1423" spans="1:36" x14ac:dyDescent="0.45">
      <c r="A1423">
        <v>1423</v>
      </c>
      <c r="C1423" t="s">
        <v>56</v>
      </c>
      <c r="D1423" t="str">
        <f t="shared" si="22"/>
        <v>Melky Cabrera2018</v>
      </c>
      <c r="E1423" t="s">
        <v>1395</v>
      </c>
      <c r="F1423">
        <v>2018</v>
      </c>
      <c r="G1423">
        <v>61</v>
      </c>
      <c r="H1423">
        <v>212</v>
      </c>
      <c r="I1423">
        <v>278</v>
      </c>
      <c r="J1423">
        <v>56</v>
      </c>
      <c r="K1423">
        <v>192</v>
      </c>
      <c r="L1423">
        <v>22</v>
      </c>
      <c r="M1423">
        <v>58</v>
      </c>
      <c r="N1423">
        <v>12</v>
      </c>
      <c r="O1423">
        <v>0</v>
      </c>
      <c r="P1423">
        <v>6</v>
      </c>
      <c r="Q1423">
        <v>28</v>
      </c>
      <c r="R1423">
        <v>1</v>
      </c>
      <c r="S1423">
        <v>1</v>
      </c>
      <c r="T1423">
        <v>17</v>
      </c>
      <c r="U1423">
        <v>28</v>
      </c>
      <c r="V1423">
        <v>0.30199999999999999</v>
      </c>
      <c r="W1423">
        <v>0.36299999999999999</v>
      </c>
      <c r="X1423">
        <v>0.45800000000000002</v>
      </c>
      <c r="Y1423">
        <v>0.82199999999999995</v>
      </c>
      <c r="Z1423">
        <v>88</v>
      </c>
      <c r="AA1423">
        <v>6</v>
      </c>
      <c r="AB1423">
        <v>2</v>
      </c>
      <c r="AC1423">
        <v>0</v>
      </c>
      <c r="AD1423">
        <v>1</v>
      </c>
      <c r="AE1423">
        <v>0</v>
      </c>
      <c r="AF1423">
        <v>0</v>
      </c>
      <c r="AG1423">
        <v>0.32700000000000001</v>
      </c>
      <c r="AH1423">
        <v>117</v>
      </c>
      <c r="AI1423">
        <v>125</v>
      </c>
      <c r="AJ1423" t="s">
        <v>57</v>
      </c>
    </row>
    <row r="1424" spans="1:36" x14ac:dyDescent="0.45">
      <c r="A1424">
        <v>1424</v>
      </c>
      <c r="C1424" t="s">
        <v>1488</v>
      </c>
      <c r="D1424" t="str">
        <f t="shared" si="22"/>
        <v>Rusney Castillo2015</v>
      </c>
      <c r="E1424" t="s">
        <v>1395</v>
      </c>
      <c r="F1424">
        <v>2015</v>
      </c>
      <c r="G1424">
        <v>54</v>
      </c>
      <c r="H1424">
        <v>212</v>
      </c>
      <c r="I1424">
        <v>289</v>
      </c>
      <c r="J1424">
        <v>49</v>
      </c>
      <c r="K1424">
        <v>199</v>
      </c>
      <c r="L1424">
        <v>29</v>
      </c>
      <c r="M1424">
        <v>52</v>
      </c>
      <c r="N1424">
        <v>9</v>
      </c>
      <c r="O1424">
        <v>2</v>
      </c>
      <c r="P1424">
        <v>4</v>
      </c>
      <c r="Q1424">
        <v>23</v>
      </c>
      <c r="R1424">
        <v>3</v>
      </c>
      <c r="S1424">
        <v>5</v>
      </c>
      <c r="T1424">
        <v>10</v>
      </c>
      <c r="U1424">
        <v>39</v>
      </c>
      <c r="V1424">
        <v>0.26100000000000001</v>
      </c>
      <c r="W1424">
        <v>0.29899999999999999</v>
      </c>
      <c r="X1424">
        <v>0.38700000000000001</v>
      </c>
      <c r="Y1424">
        <v>0.68600000000000005</v>
      </c>
      <c r="Z1424">
        <v>77</v>
      </c>
      <c r="AA1424">
        <v>6</v>
      </c>
      <c r="AB1424">
        <v>1</v>
      </c>
      <c r="AC1424">
        <v>1</v>
      </c>
      <c r="AD1424">
        <v>1</v>
      </c>
      <c r="AE1424">
        <v>0</v>
      </c>
      <c r="AF1424">
        <v>0</v>
      </c>
      <c r="AG1424">
        <v>0.30599999999999999</v>
      </c>
      <c r="AH1424">
        <v>112</v>
      </c>
      <c r="AI1424">
        <v>87</v>
      </c>
      <c r="AJ1424" t="s">
        <v>1489</v>
      </c>
    </row>
    <row r="1425" spans="1:36" x14ac:dyDescent="0.45">
      <c r="A1425">
        <v>1425</v>
      </c>
      <c r="C1425" t="s">
        <v>264</v>
      </c>
      <c r="D1425" t="str">
        <f t="shared" si="22"/>
        <v>Matt Chapman2023</v>
      </c>
      <c r="E1425" t="s">
        <v>1395</v>
      </c>
      <c r="F1425">
        <v>2023</v>
      </c>
      <c r="G1425">
        <v>52</v>
      </c>
      <c r="H1425">
        <v>212</v>
      </c>
      <c r="I1425">
        <v>581</v>
      </c>
      <c r="J1425">
        <v>51</v>
      </c>
      <c r="K1425">
        <v>185</v>
      </c>
      <c r="L1425">
        <v>18</v>
      </c>
      <c r="M1425">
        <v>38</v>
      </c>
      <c r="N1425">
        <v>11</v>
      </c>
      <c r="O1425">
        <v>1</v>
      </c>
      <c r="P1425">
        <v>5</v>
      </c>
      <c r="Q1425">
        <v>15</v>
      </c>
      <c r="R1425">
        <v>1</v>
      </c>
      <c r="S1425">
        <v>0</v>
      </c>
      <c r="T1425">
        <v>22</v>
      </c>
      <c r="U1425">
        <v>62</v>
      </c>
      <c r="V1425">
        <v>0.20499999999999999</v>
      </c>
      <c r="W1425">
        <v>0.307</v>
      </c>
      <c r="X1425">
        <v>0.35699999999999998</v>
      </c>
      <c r="Y1425">
        <v>0.66300000000000003</v>
      </c>
      <c r="Z1425">
        <v>66</v>
      </c>
      <c r="AA1425">
        <v>2</v>
      </c>
      <c r="AB1425">
        <v>5</v>
      </c>
      <c r="AC1425">
        <v>0</v>
      </c>
      <c r="AD1425">
        <v>0</v>
      </c>
      <c r="AE1425">
        <v>0</v>
      </c>
      <c r="AF1425">
        <v>3</v>
      </c>
      <c r="AG1425">
        <v>0.28000000000000003</v>
      </c>
      <c r="AH1425">
        <v>77</v>
      </c>
      <c r="AI1425">
        <v>81</v>
      </c>
      <c r="AJ1425" t="s">
        <v>265</v>
      </c>
    </row>
    <row r="1426" spans="1:36" x14ac:dyDescent="0.45">
      <c r="A1426">
        <v>1426</v>
      </c>
      <c r="C1426" t="s">
        <v>290</v>
      </c>
      <c r="D1426" t="str">
        <f t="shared" si="22"/>
        <v>Edwin Encarnación2018</v>
      </c>
      <c r="E1426" t="s">
        <v>1395</v>
      </c>
      <c r="F1426">
        <v>2018</v>
      </c>
      <c r="G1426">
        <v>51</v>
      </c>
      <c r="H1426">
        <v>212</v>
      </c>
      <c r="I1426">
        <v>579</v>
      </c>
      <c r="J1426">
        <v>51</v>
      </c>
      <c r="K1426">
        <v>180</v>
      </c>
      <c r="L1426">
        <v>26</v>
      </c>
      <c r="M1426">
        <v>51</v>
      </c>
      <c r="N1426">
        <v>5</v>
      </c>
      <c r="O1426">
        <v>1</v>
      </c>
      <c r="P1426">
        <v>10</v>
      </c>
      <c r="Q1426">
        <v>42</v>
      </c>
      <c r="R1426">
        <v>3</v>
      </c>
      <c r="S1426">
        <v>0</v>
      </c>
      <c r="T1426">
        <v>25</v>
      </c>
      <c r="U1426">
        <v>47</v>
      </c>
      <c r="V1426">
        <v>0.28299999999999997</v>
      </c>
      <c r="W1426">
        <v>0.377</v>
      </c>
      <c r="X1426">
        <v>0.48899999999999999</v>
      </c>
      <c r="Y1426">
        <v>0.86599999999999999</v>
      </c>
      <c r="Z1426">
        <v>88</v>
      </c>
      <c r="AA1426">
        <v>5</v>
      </c>
      <c r="AB1426">
        <v>4</v>
      </c>
      <c r="AC1426">
        <v>0</v>
      </c>
      <c r="AD1426">
        <v>3</v>
      </c>
      <c r="AE1426">
        <v>0</v>
      </c>
      <c r="AF1426">
        <v>2</v>
      </c>
      <c r="AG1426">
        <v>0.32500000000000001</v>
      </c>
      <c r="AH1426">
        <v>115</v>
      </c>
      <c r="AI1426">
        <v>137</v>
      </c>
      <c r="AJ1426" t="s">
        <v>291</v>
      </c>
    </row>
    <row r="1427" spans="1:36" x14ac:dyDescent="0.45">
      <c r="A1427">
        <v>1427</v>
      </c>
      <c r="C1427" t="s">
        <v>158</v>
      </c>
      <c r="D1427" t="str">
        <f t="shared" si="22"/>
        <v>Todd Frazier2018</v>
      </c>
      <c r="E1427" t="s">
        <v>1395</v>
      </c>
      <c r="F1427">
        <v>2018</v>
      </c>
      <c r="G1427">
        <v>54</v>
      </c>
      <c r="H1427">
        <v>212</v>
      </c>
      <c r="I1427">
        <v>472</v>
      </c>
      <c r="J1427">
        <v>49</v>
      </c>
      <c r="K1427">
        <v>182</v>
      </c>
      <c r="L1427">
        <v>24</v>
      </c>
      <c r="M1427">
        <v>38</v>
      </c>
      <c r="N1427">
        <v>10</v>
      </c>
      <c r="O1427">
        <v>0</v>
      </c>
      <c r="P1427">
        <v>8</v>
      </c>
      <c r="Q1427">
        <v>27</v>
      </c>
      <c r="R1427">
        <v>4</v>
      </c>
      <c r="S1427">
        <v>3</v>
      </c>
      <c r="T1427">
        <v>21</v>
      </c>
      <c r="U1427">
        <v>54</v>
      </c>
      <c r="V1427">
        <v>0.20899999999999999</v>
      </c>
      <c r="W1427">
        <v>0.307</v>
      </c>
      <c r="X1427">
        <v>0.39600000000000002</v>
      </c>
      <c r="Y1427">
        <v>0.70199999999999996</v>
      </c>
      <c r="Z1427">
        <v>72</v>
      </c>
      <c r="AA1427">
        <v>1</v>
      </c>
      <c r="AB1427">
        <v>6</v>
      </c>
      <c r="AC1427">
        <v>0</v>
      </c>
      <c r="AD1427">
        <v>3</v>
      </c>
      <c r="AE1427">
        <v>1</v>
      </c>
      <c r="AF1427">
        <v>3</v>
      </c>
      <c r="AG1427">
        <v>0.24399999999999999</v>
      </c>
      <c r="AH1427">
        <v>103</v>
      </c>
      <c r="AI1427">
        <v>93</v>
      </c>
      <c r="AJ1427" t="s">
        <v>159</v>
      </c>
    </row>
    <row r="1428" spans="1:36" x14ac:dyDescent="0.45">
      <c r="A1428">
        <v>1428</v>
      </c>
      <c r="C1428" t="s">
        <v>479</v>
      </c>
      <c r="D1428" t="str">
        <f t="shared" si="22"/>
        <v>Joey Gallo2018</v>
      </c>
      <c r="E1428" t="s">
        <v>1395</v>
      </c>
      <c r="F1428">
        <v>2018</v>
      </c>
      <c r="G1428">
        <v>55</v>
      </c>
      <c r="H1428">
        <v>212</v>
      </c>
      <c r="I1428">
        <v>577</v>
      </c>
      <c r="J1428">
        <v>50</v>
      </c>
      <c r="K1428">
        <v>184</v>
      </c>
      <c r="L1428">
        <v>34</v>
      </c>
      <c r="M1428">
        <v>44</v>
      </c>
      <c r="N1428">
        <v>11</v>
      </c>
      <c r="O1428">
        <v>0</v>
      </c>
      <c r="P1428">
        <v>18</v>
      </c>
      <c r="Q1428">
        <v>41</v>
      </c>
      <c r="R1428">
        <v>0</v>
      </c>
      <c r="S1428">
        <v>2</v>
      </c>
      <c r="T1428">
        <v>28</v>
      </c>
      <c r="U1428">
        <v>75</v>
      </c>
      <c r="V1428">
        <v>0.23899999999999999</v>
      </c>
      <c r="W1428">
        <v>0.34</v>
      </c>
      <c r="X1428">
        <v>0.59199999999999997</v>
      </c>
      <c r="Y1428">
        <v>0.93200000000000005</v>
      </c>
      <c r="Z1428">
        <v>109</v>
      </c>
      <c r="AA1428">
        <v>2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0.28599999999999998</v>
      </c>
      <c r="AH1428">
        <v>128</v>
      </c>
      <c r="AI1428">
        <v>151</v>
      </c>
      <c r="AJ1428" t="s">
        <v>480</v>
      </c>
    </row>
    <row r="1429" spans="1:36" x14ac:dyDescent="0.45">
      <c r="A1429">
        <v>1429</v>
      </c>
      <c r="C1429" t="s">
        <v>667</v>
      </c>
      <c r="D1429" t="str">
        <f t="shared" si="22"/>
        <v>Yasmani Grandal2018</v>
      </c>
      <c r="E1429" t="s">
        <v>1395</v>
      </c>
      <c r="F1429">
        <v>2018</v>
      </c>
      <c r="G1429">
        <v>60</v>
      </c>
      <c r="H1429">
        <v>212</v>
      </c>
      <c r="I1429">
        <v>518</v>
      </c>
      <c r="J1429">
        <v>46</v>
      </c>
      <c r="K1429">
        <v>177</v>
      </c>
      <c r="L1429">
        <v>24</v>
      </c>
      <c r="M1429">
        <v>40</v>
      </c>
      <c r="N1429">
        <v>8</v>
      </c>
      <c r="O1429">
        <v>1</v>
      </c>
      <c r="P1429">
        <v>11</v>
      </c>
      <c r="Q1429">
        <v>21</v>
      </c>
      <c r="R1429">
        <v>1</v>
      </c>
      <c r="S1429">
        <v>0</v>
      </c>
      <c r="T1429">
        <v>34</v>
      </c>
      <c r="U1429">
        <v>57</v>
      </c>
      <c r="V1429">
        <v>0.22600000000000001</v>
      </c>
      <c r="W1429">
        <v>0.34899999999999998</v>
      </c>
      <c r="X1429">
        <v>0.46899999999999997</v>
      </c>
      <c r="Y1429">
        <v>0.81799999999999995</v>
      </c>
      <c r="Z1429">
        <v>83</v>
      </c>
      <c r="AA1429">
        <v>4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0.26400000000000001</v>
      </c>
      <c r="AH1429">
        <v>101</v>
      </c>
      <c r="AI1429">
        <v>124</v>
      </c>
      <c r="AJ1429" t="s">
        <v>668</v>
      </c>
    </row>
    <row r="1430" spans="1:36" x14ac:dyDescent="0.45">
      <c r="A1430">
        <v>1430</v>
      </c>
      <c r="C1430" t="s">
        <v>579</v>
      </c>
      <c r="D1430" t="str">
        <f t="shared" si="22"/>
        <v>J.J. Hardy2015</v>
      </c>
      <c r="E1430" t="s">
        <v>1395</v>
      </c>
      <c r="F1430">
        <v>2015</v>
      </c>
      <c r="G1430">
        <v>55</v>
      </c>
      <c r="H1430">
        <v>212</v>
      </c>
      <c r="I1430">
        <v>437</v>
      </c>
      <c r="J1430">
        <v>54</v>
      </c>
      <c r="K1430">
        <v>199</v>
      </c>
      <c r="L1430">
        <v>20</v>
      </c>
      <c r="M1430">
        <v>42</v>
      </c>
      <c r="N1430">
        <v>8</v>
      </c>
      <c r="O1430">
        <v>0</v>
      </c>
      <c r="P1430">
        <v>3</v>
      </c>
      <c r="Q1430">
        <v>15</v>
      </c>
      <c r="R1430">
        <v>0</v>
      </c>
      <c r="S1430">
        <v>0</v>
      </c>
      <c r="T1430">
        <v>10</v>
      </c>
      <c r="U1430">
        <v>42</v>
      </c>
      <c r="V1430">
        <v>0.21099999999999999</v>
      </c>
      <c r="W1430">
        <v>0.246</v>
      </c>
      <c r="X1430">
        <v>0.29699999999999999</v>
      </c>
      <c r="Y1430">
        <v>0.54300000000000004</v>
      </c>
      <c r="Z1430">
        <v>59</v>
      </c>
      <c r="AA1430">
        <v>6</v>
      </c>
      <c r="AB1430">
        <v>0</v>
      </c>
      <c r="AC1430">
        <v>1</v>
      </c>
      <c r="AD1430">
        <v>2</v>
      </c>
      <c r="AE1430">
        <v>0</v>
      </c>
      <c r="AF1430">
        <v>4</v>
      </c>
      <c r="AG1430">
        <v>0.25</v>
      </c>
      <c r="AH1430">
        <v>92</v>
      </c>
      <c r="AI1430">
        <v>48</v>
      </c>
      <c r="AJ1430" t="s">
        <v>580</v>
      </c>
    </row>
    <row r="1431" spans="1:36" x14ac:dyDescent="0.45">
      <c r="A1431">
        <v>1431</v>
      </c>
      <c r="C1431" t="s">
        <v>242</v>
      </c>
      <c r="D1431" t="str">
        <f t="shared" si="22"/>
        <v>Rhys Hoskins2017</v>
      </c>
      <c r="E1431" t="s">
        <v>1395</v>
      </c>
      <c r="F1431">
        <v>2017</v>
      </c>
      <c r="G1431">
        <v>50</v>
      </c>
      <c r="H1431">
        <v>212</v>
      </c>
      <c r="I1431">
        <v>212</v>
      </c>
      <c r="J1431">
        <v>50</v>
      </c>
      <c r="K1431">
        <v>170</v>
      </c>
      <c r="L1431">
        <v>37</v>
      </c>
      <c r="M1431">
        <v>44</v>
      </c>
      <c r="N1431">
        <v>7</v>
      </c>
      <c r="O1431">
        <v>0</v>
      </c>
      <c r="P1431">
        <v>18</v>
      </c>
      <c r="Q1431">
        <v>48</v>
      </c>
      <c r="R1431">
        <v>2</v>
      </c>
      <c r="S1431">
        <v>0</v>
      </c>
      <c r="T1431">
        <v>37</v>
      </c>
      <c r="U1431">
        <v>46</v>
      </c>
      <c r="V1431">
        <v>0.25900000000000001</v>
      </c>
      <c r="W1431">
        <v>0.39600000000000002</v>
      </c>
      <c r="X1431">
        <v>0.61799999999999999</v>
      </c>
      <c r="Y1431">
        <v>1.014</v>
      </c>
      <c r="Z1431">
        <v>105</v>
      </c>
      <c r="AA1431">
        <v>2</v>
      </c>
      <c r="AB1431">
        <v>3</v>
      </c>
      <c r="AC1431">
        <v>0</v>
      </c>
      <c r="AD1431">
        <v>2</v>
      </c>
      <c r="AE1431">
        <v>1</v>
      </c>
      <c r="AF1431">
        <v>2</v>
      </c>
      <c r="AG1431">
        <v>0.24099999999999999</v>
      </c>
      <c r="AH1431">
        <v>100</v>
      </c>
      <c r="AI1431">
        <v>167</v>
      </c>
      <c r="AJ1431" t="s">
        <v>243</v>
      </c>
    </row>
    <row r="1432" spans="1:36" x14ac:dyDescent="0.45">
      <c r="A1432">
        <v>1432</v>
      </c>
      <c r="C1432" t="s">
        <v>1243</v>
      </c>
      <c r="D1432" t="str">
        <f t="shared" si="22"/>
        <v>Roberto Pérez2019</v>
      </c>
      <c r="E1432" t="s">
        <v>1395</v>
      </c>
      <c r="F1432">
        <v>2019</v>
      </c>
      <c r="G1432">
        <v>56</v>
      </c>
      <c r="H1432">
        <v>212</v>
      </c>
      <c r="I1432">
        <v>449</v>
      </c>
      <c r="J1432">
        <v>54</v>
      </c>
      <c r="K1432">
        <v>186</v>
      </c>
      <c r="L1432">
        <v>17</v>
      </c>
      <c r="M1432">
        <v>41</v>
      </c>
      <c r="N1432">
        <v>4</v>
      </c>
      <c r="O1432">
        <v>0</v>
      </c>
      <c r="P1432">
        <v>8</v>
      </c>
      <c r="Q1432">
        <v>27</v>
      </c>
      <c r="R1432">
        <v>0</v>
      </c>
      <c r="S1432">
        <v>0</v>
      </c>
      <c r="T1432">
        <v>18</v>
      </c>
      <c r="U1432">
        <v>60</v>
      </c>
      <c r="V1432">
        <v>0.22</v>
      </c>
      <c r="W1432">
        <v>0.29499999999999998</v>
      </c>
      <c r="X1432">
        <v>0.371</v>
      </c>
      <c r="Y1432">
        <v>0.66600000000000004</v>
      </c>
      <c r="Z1432">
        <v>69</v>
      </c>
      <c r="AA1432">
        <v>6</v>
      </c>
      <c r="AB1432">
        <v>2</v>
      </c>
      <c r="AC1432">
        <v>5</v>
      </c>
      <c r="AD1432">
        <v>1</v>
      </c>
      <c r="AE1432">
        <v>1</v>
      </c>
      <c r="AF1432">
        <v>2</v>
      </c>
      <c r="AG1432">
        <v>0.27700000000000002</v>
      </c>
      <c r="AH1432">
        <v>74</v>
      </c>
      <c r="AI1432">
        <v>76</v>
      </c>
      <c r="AJ1432" t="s">
        <v>1244</v>
      </c>
    </row>
    <row r="1433" spans="1:36" x14ac:dyDescent="0.45">
      <c r="A1433">
        <v>1433</v>
      </c>
      <c r="C1433" t="s">
        <v>433</v>
      </c>
      <c r="D1433" t="str">
        <f t="shared" si="22"/>
        <v>Andrelton Simmons2014</v>
      </c>
      <c r="E1433" t="s">
        <v>1395</v>
      </c>
      <c r="F1433">
        <v>2014</v>
      </c>
      <c r="G1433">
        <v>56</v>
      </c>
      <c r="H1433">
        <v>212</v>
      </c>
      <c r="I1433">
        <v>576</v>
      </c>
      <c r="J1433">
        <v>54</v>
      </c>
      <c r="K1433">
        <v>201</v>
      </c>
      <c r="L1433">
        <v>11</v>
      </c>
      <c r="M1433">
        <v>42</v>
      </c>
      <c r="N1433">
        <v>8</v>
      </c>
      <c r="O1433">
        <v>0</v>
      </c>
      <c r="P1433">
        <v>2</v>
      </c>
      <c r="Q1433">
        <v>16</v>
      </c>
      <c r="R1433">
        <v>1</v>
      </c>
      <c r="S1433">
        <v>1</v>
      </c>
      <c r="T1433">
        <v>10</v>
      </c>
      <c r="U1433">
        <v>28</v>
      </c>
      <c r="V1433">
        <v>0.20899999999999999</v>
      </c>
      <c r="W1433">
        <v>0.246</v>
      </c>
      <c r="X1433">
        <v>0.27900000000000003</v>
      </c>
      <c r="Y1433">
        <v>0.52500000000000002</v>
      </c>
      <c r="Z1433">
        <v>56</v>
      </c>
      <c r="AA1433">
        <v>12</v>
      </c>
      <c r="AB1433">
        <v>0</v>
      </c>
      <c r="AC1433">
        <v>1</v>
      </c>
      <c r="AD1433">
        <v>0</v>
      </c>
      <c r="AE1433">
        <v>1</v>
      </c>
      <c r="AF1433">
        <v>2</v>
      </c>
      <c r="AG1433">
        <v>0.23400000000000001</v>
      </c>
      <c r="AH1433">
        <v>70</v>
      </c>
      <c r="AI1433">
        <v>53</v>
      </c>
      <c r="AJ1433" t="s">
        <v>434</v>
      </c>
    </row>
    <row r="1434" spans="1:36" x14ac:dyDescent="0.45">
      <c r="A1434">
        <v>1434</v>
      </c>
      <c r="C1434" t="s">
        <v>246</v>
      </c>
      <c r="D1434" t="str">
        <f t="shared" si="22"/>
        <v>Chris Taylor2018</v>
      </c>
      <c r="E1434" t="s">
        <v>1395</v>
      </c>
      <c r="F1434">
        <v>2018</v>
      </c>
      <c r="G1434">
        <v>61</v>
      </c>
      <c r="H1434">
        <v>212</v>
      </c>
      <c r="I1434">
        <v>604</v>
      </c>
      <c r="J1434">
        <v>45</v>
      </c>
      <c r="K1434">
        <v>188</v>
      </c>
      <c r="L1434">
        <v>30</v>
      </c>
      <c r="M1434">
        <v>48</v>
      </c>
      <c r="N1434">
        <v>14</v>
      </c>
      <c r="O1434">
        <v>0</v>
      </c>
      <c r="P1434">
        <v>6</v>
      </c>
      <c r="Q1434">
        <v>22</v>
      </c>
      <c r="R1434">
        <v>5</v>
      </c>
      <c r="S1434">
        <v>1</v>
      </c>
      <c r="T1434">
        <v>21</v>
      </c>
      <c r="U1434">
        <v>69</v>
      </c>
      <c r="V1434">
        <v>0.255</v>
      </c>
      <c r="W1434">
        <v>0.33</v>
      </c>
      <c r="X1434">
        <v>0.42599999999999999</v>
      </c>
      <c r="Y1434">
        <v>0.75600000000000001</v>
      </c>
      <c r="Z1434">
        <v>80</v>
      </c>
      <c r="AA1434">
        <v>2</v>
      </c>
      <c r="AB1434">
        <v>1</v>
      </c>
      <c r="AC1434">
        <v>0</v>
      </c>
      <c r="AD1434">
        <v>2</v>
      </c>
      <c r="AE1434">
        <v>0</v>
      </c>
      <c r="AF1434">
        <v>2</v>
      </c>
      <c r="AG1434">
        <v>0.36499999999999999</v>
      </c>
      <c r="AH1434">
        <v>96</v>
      </c>
      <c r="AI1434">
        <v>107</v>
      </c>
      <c r="AJ1434" t="s">
        <v>247</v>
      </c>
    </row>
    <row r="1435" spans="1:36" x14ac:dyDescent="0.45">
      <c r="A1435">
        <v>1435</v>
      </c>
      <c r="C1435" t="s">
        <v>773</v>
      </c>
      <c r="D1435" t="str">
        <f t="shared" si="22"/>
        <v>Tucker Barnhart2017</v>
      </c>
      <c r="E1435" t="s">
        <v>1395</v>
      </c>
      <c r="F1435">
        <v>2017</v>
      </c>
      <c r="G1435">
        <v>59</v>
      </c>
      <c r="H1435">
        <v>211</v>
      </c>
      <c r="I1435">
        <v>423</v>
      </c>
      <c r="J1435">
        <v>52</v>
      </c>
      <c r="K1435">
        <v>183</v>
      </c>
      <c r="L1435">
        <v>10</v>
      </c>
      <c r="M1435">
        <v>49</v>
      </c>
      <c r="N1435">
        <v>8</v>
      </c>
      <c r="O1435">
        <v>1</v>
      </c>
      <c r="P1435">
        <v>5</v>
      </c>
      <c r="Q1435">
        <v>31</v>
      </c>
      <c r="R1435">
        <v>3</v>
      </c>
      <c r="S1435">
        <v>0</v>
      </c>
      <c r="T1435">
        <v>24</v>
      </c>
      <c r="U1435">
        <v>35</v>
      </c>
      <c r="V1435">
        <v>0.26800000000000002</v>
      </c>
      <c r="W1435">
        <v>0.35699999999999998</v>
      </c>
      <c r="X1435">
        <v>0.40400000000000003</v>
      </c>
      <c r="Y1435">
        <v>0.76200000000000001</v>
      </c>
      <c r="Z1435">
        <v>74</v>
      </c>
      <c r="AA1435">
        <v>4</v>
      </c>
      <c r="AB1435">
        <v>2</v>
      </c>
      <c r="AC1435">
        <v>1</v>
      </c>
      <c r="AD1435">
        <v>1</v>
      </c>
      <c r="AE1435">
        <v>6</v>
      </c>
      <c r="AF1435">
        <v>0</v>
      </c>
      <c r="AG1435">
        <v>0.30599999999999999</v>
      </c>
      <c r="AH1435">
        <v>103</v>
      </c>
      <c r="AI1435">
        <v>105</v>
      </c>
      <c r="AJ1435" t="s">
        <v>774</v>
      </c>
    </row>
    <row r="1436" spans="1:36" x14ac:dyDescent="0.45">
      <c r="A1436">
        <v>1436</v>
      </c>
      <c r="C1436" t="s">
        <v>1001</v>
      </c>
      <c r="D1436" t="str">
        <f t="shared" si="22"/>
        <v>Triston Casas2023</v>
      </c>
      <c r="E1436" t="s">
        <v>1395</v>
      </c>
      <c r="F1436">
        <v>2023</v>
      </c>
      <c r="G1436">
        <v>54</v>
      </c>
      <c r="H1436">
        <v>211</v>
      </c>
      <c r="I1436">
        <v>502</v>
      </c>
      <c r="J1436">
        <v>49</v>
      </c>
      <c r="K1436">
        <v>180</v>
      </c>
      <c r="L1436">
        <v>32</v>
      </c>
      <c r="M1436">
        <v>57</v>
      </c>
      <c r="N1436">
        <v>7</v>
      </c>
      <c r="O1436">
        <v>1</v>
      </c>
      <c r="P1436">
        <v>15</v>
      </c>
      <c r="Q1436">
        <v>38</v>
      </c>
      <c r="R1436">
        <v>0</v>
      </c>
      <c r="S1436">
        <v>0</v>
      </c>
      <c r="T1436">
        <v>30</v>
      </c>
      <c r="U1436">
        <v>50</v>
      </c>
      <c r="V1436">
        <v>0.317</v>
      </c>
      <c r="W1436">
        <v>0.41699999999999998</v>
      </c>
      <c r="X1436">
        <v>0.61699999999999999</v>
      </c>
      <c r="Y1436">
        <v>1.034</v>
      </c>
      <c r="Z1436">
        <v>111</v>
      </c>
      <c r="AA1436">
        <v>1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0.36499999999999999</v>
      </c>
      <c r="AH1436">
        <v>140</v>
      </c>
      <c r="AI1436">
        <v>177</v>
      </c>
      <c r="AJ1436" t="s">
        <v>1002</v>
      </c>
    </row>
    <row r="1437" spans="1:36" x14ac:dyDescent="0.45">
      <c r="A1437">
        <v>1437</v>
      </c>
      <c r="C1437" t="s">
        <v>1133</v>
      </c>
      <c r="D1437" t="str">
        <f t="shared" si="22"/>
        <v>Travis d'Arnaud2014</v>
      </c>
      <c r="E1437" t="s">
        <v>1395</v>
      </c>
      <c r="F1437">
        <v>2014</v>
      </c>
      <c r="G1437">
        <v>53</v>
      </c>
      <c r="H1437">
        <v>211</v>
      </c>
      <c r="I1437">
        <v>421</v>
      </c>
      <c r="J1437">
        <v>52</v>
      </c>
      <c r="K1437">
        <v>196</v>
      </c>
      <c r="L1437">
        <v>30</v>
      </c>
      <c r="M1437">
        <v>52</v>
      </c>
      <c r="N1437">
        <v>14</v>
      </c>
      <c r="O1437">
        <v>3</v>
      </c>
      <c r="P1437">
        <v>7</v>
      </c>
      <c r="Q1437">
        <v>22</v>
      </c>
      <c r="R1437">
        <v>0</v>
      </c>
      <c r="S1437">
        <v>0</v>
      </c>
      <c r="T1437">
        <v>12</v>
      </c>
      <c r="U1437">
        <v>26</v>
      </c>
      <c r="V1437">
        <v>0.26500000000000001</v>
      </c>
      <c r="W1437">
        <v>0.313</v>
      </c>
      <c r="X1437">
        <v>0.47499999999999998</v>
      </c>
      <c r="Y1437">
        <v>0.78700000000000003</v>
      </c>
      <c r="Z1437">
        <v>93</v>
      </c>
      <c r="AA1437">
        <v>7</v>
      </c>
      <c r="AB1437">
        <v>2</v>
      </c>
      <c r="AC1437">
        <v>0</v>
      </c>
      <c r="AD1437">
        <v>1</v>
      </c>
      <c r="AE1437">
        <v>0</v>
      </c>
      <c r="AF1437">
        <v>4</v>
      </c>
      <c r="AG1437">
        <v>0.27400000000000002</v>
      </c>
      <c r="AH1437">
        <v>118</v>
      </c>
      <c r="AI1437">
        <v>125</v>
      </c>
      <c r="AJ1437" t="s">
        <v>1134</v>
      </c>
    </row>
    <row r="1438" spans="1:36" x14ac:dyDescent="0.45">
      <c r="A1438">
        <v>1438</v>
      </c>
      <c r="C1438" t="s">
        <v>1191</v>
      </c>
      <c r="D1438" t="str">
        <f t="shared" si="22"/>
        <v>Brian Goodwin2019</v>
      </c>
      <c r="E1438" t="s">
        <v>1395</v>
      </c>
      <c r="F1438">
        <v>2019</v>
      </c>
      <c r="G1438">
        <v>61</v>
      </c>
      <c r="H1438">
        <v>211</v>
      </c>
      <c r="I1438">
        <v>458</v>
      </c>
      <c r="J1438">
        <v>44</v>
      </c>
      <c r="K1438">
        <v>192</v>
      </c>
      <c r="L1438">
        <v>26</v>
      </c>
      <c r="M1438">
        <v>47</v>
      </c>
      <c r="N1438">
        <v>17</v>
      </c>
      <c r="O1438">
        <v>2</v>
      </c>
      <c r="P1438">
        <v>10</v>
      </c>
      <c r="Q1438">
        <v>22</v>
      </c>
      <c r="R1438">
        <v>4</v>
      </c>
      <c r="S1438">
        <v>1</v>
      </c>
      <c r="T1438">
        <v>18</v>
      </c>
      <c r="U1438">
        <v>69</v>
      </c>
      <c r="V1438">
        <v>0.245</v>
      </c>
      <c r="W1438">
        <v>0.313</v>
      </c>
      <c r="X1438">
        <v>0.51</v>
      </c>
      <c r="Y1438">
        <v>0.82299999999999995</v>
      </c>
      <c r="Z1438">
        <v>98</v>
      </c>
      <c r="AA1438">
        <v>2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0.32700000000000001</v>
      </c>
      <c r="AH1438">
        <v>105</v>
      </c>
      <c r="AI1438">
        <v>113</v>
      </c>
      <c r="AJ1438" t="s">
        <v>1192</v>
      </c>
    </row>
    <row r="1439" spans="1:36" x14ac:dyDescent="0.45">
      <c r="A1439">
        <v>1439</v>
      </c>
      <c r="C1439" t="s">
        <v>332</v>
      </c>
      <c r="D1439" t="str">
        <f t="shared" si="22"/>
        <v>Robbie Grossman2019</v>
      </c>
      <c r="E1439" t="s">
        <v>1395</v>
      </c>
      <c r="F1439">
        <v>2019</v>
      </c>
      <c r="G1439">
        <v>63</v>
      </c>
      <c r="H1439">
        <v>211</v>
      </c>
      <c r="I1439">
        <v>482</v>
      </c>
      <c r="J1439">
        <v>45</v>
      </c>
      <c r="K1439">
        <v>184</v>
      </c>
      <c r="L1439">
        <v>22</v>
      </c>
      <c r="M1439">
        <v>39</v>
      </c>
      <c r="N1439">
        <v>6</v>
      </c>
      <c r="O1439">
        <v>2</v>
      </c>
      <c r="P1439">
        <v>1</v>
      </c>
      <c r="Q1439">
        <v>13</v>
      </c>
      <c r="R1439">
        <v>4</v>
      </c>
      <c r="S1439">
        <v>0</v>
      </c>
      <c r="T1439">
        <v>25</v>
      </c>
      <c r="U1439">
        <v>41</v>
      </c>
      <c r="V1439">
        <v>0.21199999999999999</v>
      </c>
      <c r="W1439">
        <v>0.308</v>
      </c>
      <c r="X1439">
        <v>0.28299999999999997</v>
      </c>
      <c r="Y1439">
        <v>0.59099999999999997</v>
      </c>
      <c r="Z1439">
        <v>52</v>
      </c>
      <c r="AA1439">
        <v>2</v>
      </c>
      <c r="AB1439">
        <v>1</v>
      </c>
      <c r="AC1439">
        <v>0</v>
      </c>
      <c r="AD1439">
        <v>1</v>
      </c>
      <c r="AE1439">
        <v>1</v>
      </c>
      <c r="AF1439">
        <v>2</v>
      </c>
      <c r="AG1439">
        <v>0.26600000000000001</v>
      </c>
      <c r="AH1439">
        <v>74</v>
      </c>
      <c r="AI1439">
        <v>60</v>
      </c>
      <c r="AJ1439" t="s">
        <v>333</v>
      </c>
    </row>
    <row r="1440" spans="1:36" x14ac:dyDescent="0.45">
      <c r="A1440">
        <v>1440</v>
      </c>
      <c r="C1440" t="s">
        <v>172</v>
      </c>
      <c r="D1440" t="str">
        <f t="shared" si="22"/>
        <v>Mitch Haniger2022</v>
      </c>
      <c r="E1440" t="s">
        <v>1395</v>
      </c>
      <c r="F1440">
        <v>2022</v>
      </c>
      <c r="G1440">
        <v>48</v>
      </c>
      <c r="H1440">
        <v>211</v>
      </c>
      <c r="I1440">
        <v>247</v>
      </c>
      <c r="J1440">
        <v>48</v>
      </c>
      <c r="K1440">
        <v>189</v>
      </c>
      <c r="L1440">
        <v>28</v>
      </c>
      <c r="M1440">
        <v>48</v>
      </c>
      <c r="N1440">
        <v>7</v>
      </c>
      <c r="O1440">
        <v>0</v>
      </c>
      <c r="P1440">
        <v>8</v>
      </c>
      <c r="Q1440">
        <v>27</v>
      </c>
      <c r="R1440">
        <v>0</v>
      </c>
      <c r="S1440">
        <v>0</v>
      </c>
      <c r="T1440">
        <v>19</v>
      </c>
      <c r="U1440">
        <v>56</v>
      </c>
      <c r="V1440">
        <v>0.254</v>
      </c>
      <c r="W1440">
        <v>0.32200000000000001</v>
      </c>
      <c r="X1440">
        <v>0.41799999999999998</v>
      </c>
      <c r="Y1440">
        <v>0.74</v>
      </c>
      <c r="Z1440">
        <v>79</v>
      </c>
      <c r="AA1440">
        <v>5</v>
      </c>
      <c r="AB1440">
        <v>1</v>
      </c>
      <c r="AC1440">
        <v>0</v>
      </c>
      <c r="AD1440">
        <v>2</v>
      </c>
      <c r="AE1440">
        <v>1</v>
      </c>
      <c r="AF1440">
        <v>2</v>
      </c>
      <c r="AG1440">
        <v>0.315</v>
      </c>
      <c r="AH1440">
        <v>102</v>
      </c>
      <c r="AI1440">
        <v>109</v>
      </c>
      <c r="AJ1440" t="s">
        <v>173</v>
      </c>
    </row>
    <row r="1441" spans="1:36" x14ac:dyDescent="0.45">
      <c r="A1441">
        <v>1441</v>
      </c>
      <c r="C1441" t="s">
        <v>903</v>
      </c>
      <c r="D1441" t="str">
        <f t="shared" si="22"/>
        <v>Kevin Kiermaier2018</v>
      </c>
      <c r="E1441" t="s">
        <v>1395</v>
      </c>
      <c r="F1441">
        <v>2018</v>
      </c>
      <c r="G1441">
        <v>53</v>
      </c>
      <c r="H1441">
        <v>211</v>
      </c>
      <c r="I1441">
        <v>367</v>
      </c>
      <c r="J1441">
        <v>52</v>
      </c>
      <c r="K1441">
        <v>192</v>
      </c>
      <c r="L1441">
        <v>24</v>
      </c>
      <c r="M1441">
        <v>47</v>
      </c>
      <c r="N1441">
        <v>10</v>
      </c>
      <c r="O1441">
        <v>6</v>
      </c>
      <c r="P1441">
        <v>5</v>
      </c>
      <c r="Q1441">
        <v>18</v>
      </c>
      <c r="R1441">
        <v>4</v>
      </c>
      <c r="S1441">
        <v>4</v>
      </c>
      <c r="T1441">
        <v>12</v>
      </c>
      <c r="U1441">
        <v>43</v>
      </c>
      <c r="V1441">
        <v>0.245</v>
      </c>
      <c r="W1441">
        <v>0.30099999999999999</v>
      </c>
      <c r="X1441">
        <v>0.438</v>
      </c>
      <c r="Y1441">
        <v>0.73899999999999999</v>
      </c>
      <c r="Z1441">
        <v>84</v>
      </c>
      <c r="AA1441">
        <v>2</v>
      </c>
      <c r="AB1441">
        <v>4</v>
      </c>
      <c r="AC1441">
        <v>2</v>
      </c>
      <c r="AD1441">
        <v>1</v>
      </c>
      <c r="AE1441">
        <v>1</v>
      </c>
      <c r="AF1441">
        <v>4</v>
      </c>
      <c r="AG1441">
        <v>0.28999999999999998</v>
      </c>
      <c r="AH1441">
        <v>125</v>
      </c>
      <c r="AI1441">
        <v>101</v>
      </c>
      <c r="AJ1441" t="s">
        <v>904</v>
      </c>
    </row>
    <row r="1442" spans="1:36" x14ac:dyDescent="0.45">
      <c r="A1442">
        <v>1442</v>
      </c>
      <c r="C1442" t="s">
        <v>881</v>
      </c>
      <c r="D1442" t="str">
        <f t="shared" si="22"/>
        <v>Manuel Margot2018</v>
      </c>
      <c r="E1442" t="s">
        <v>1395</v>
      </c>
      <c r="F1442">
        <v>2018</v>
      </c>
      <c r="G1442">
        <v>59</v>
      </c>
      <c r="H1442">
        <v>211</v>
      </c>
      <c r="I1442">
        <v>519</v>
      </c>
      <c r="J1442">
        <v>49</v>
      </c>
      <c r="K1442">
        <v>197</v>
      </c>
      <c r="L1442">
        <v>22</v>
      </c>
      <c r="M1442">
        <v>49</v>
      </c>
      <c r="N1442">
        <v>7</v>
      </c>
      <c r="O1442">
        <v>5</v>
      </c>
      <c r="P1442">
        <v>5</v>
      </c>
      <c r="Q1442">
        <v>27</v>
      </c>
      <c r="R1442">
        <v>4</v>
      </c>
      <c r="S1442">
        <v>3</v>
      </c>
      <c r="T1442">
        <v>8</v>
      </c>
      <c r="U1442">
        <v>37</v>
      </c>
      <c r="V1442">
        <v>0.249</v>
      </c>
      <c r="W1442">
        <v>0.27</v>
      </c>
      <c r="X1442">
        <v>0.41099999999999998</v>
      </c>
      <c r="Y1442">
        <v>0.68100000000000005</v>
      </c>
      <c r="Z1442">
        <v>81</v>
      </c>
      <c r="AA1442">
        <v>3</v>
      </c>
      <c r="AB1442">
        <v>0</v>
      </c>
      <c r="AC1442">
        <v>0</v>
      </c>
      <c r="AD1442">
        <v>6</v>
      </c>
      <c r="AE1442">
        <v>1</v>
      </c>
      <c r="AF1442">
        <v>2</v>
      </c>
      <c r="AG1442">
        <v>0.27300000000000002</v>
      </c>
      <c r="AH1442">
        <v>100</v>
      </c>
      <c r="AI1442">
        <v>85</v>
      </c>
      <c r="AJ1442" t="s">
        <v>882</v>
      </c>
    </row>
    <row r="1443" spans="1:36" x14ac:dyDescent="0.45">
      <c r="A1443">
        <v>1443</v>
      </c>
      <c r="C1443" t="s">
        <v>1007</v>
      </c>
      <c r="D1443" t="str">
        <f t="shared" si="22"/>
        <v>Geraldo Perdomo2022</v>
      </c>
      <c r="E1443" t="s">
        <v>1395</v>
      </c>
      <c r="F1443">
        <v>2022</v>
      </c>
      <c r="G1443">
        <v>65</v>
      </c>
      <c r="H1443">
        <v>211</v>
      </c>
      <c r="I1443">
        <v>500</v>
      </c>
      <c r="J1443">
        <v>59</v>
      </c>
      <c r="K1443">
        <v>181</v>
      </c>
      <c r="L1443">
        <v>27</v>
      </c>
      <c r="M1443">
        <v>34</v>
      </c>
      <c r="N1443">
        <v>4</v>
      </c>
      <c r="O1443">
        <v>0</v>
      </c>
      <c r="P1443">
        <v>3</v>
      </c>
      <c r="Q1443">
        <v>23</v>
      </c>
      <c r="R1443">
        <v>7</v>
      </c>
      <c r="S1443">
        <v>0</v>
      </c>
      <c r="T1443">
        <v>16</v>
      </c>
      <c r="U1443">
        <v>43</v>
      </c>
      <c r="V1443">
        <v>0.188</v>
      </c>
      <c r="W1443">
        <v>0.26200000000000001</v>
      </c>
      <c r="X1443">
        <v>0.26</v>
      </c>
      <c r="Y1443">
        <v>0.52200000000000002</v>
      </c>
      <c r="Z1443">
        <v>47</v>
      </c>
      <c r="AA1443">
        <v>0</v>
      </c>
      <c r="AB1443">
        <v>3</v>
      </c>
      <c r="AC1443">
        <v>9</v>
      </c>
      <c r="AD1443">
        <v>2</v>
      </c>
      <c r="AE1443">
        <v>0</v>
      </c>
      <c r="AF1443">
        <v>3</v>
      </c>
      <c r="AG1443">
        <v>0.22600000000000001</v>
      </c>
      <c r="AH1443">
        <v>91</v>
      </c>
      <c r="AI1443">
        <v>50</v>
      </c>
      <c r="AJ1443" t="s">
        <v>1008</v>
      </c>
    </row>
    <row r="1444" spans="1:36" x14ac:dyDescent="0.45">
      <c r="A1444">
        <v>1444</v>
      </c>
      <c r="C1444" t="s">
        <v>703</v>
      </c>
      <c r="D1444" t="str">
        <f t="shared" si="22"/>
        <v>J.T. Realmuto2015</v>
      </c>
      <c r="E1444" t="s">
        <v>1395</v>
      </c>
      <c r="F1444">
        <v>2015</v>
      </c>
      <c r="G1444">
        <v>60</v>
      </c>
      <c r="H1444">
        <v>211</v>
      </c>
      <c r="I1444">
        <v>467</v>
      </c>
      <c r="J1444">
        <v>53</v>
      </c>
      <c r="K1444">
        <v>198</v>
      </c>
      <c r="L1444">
        <v>24</v>
      </c>
      <c r="M1444">
        <v>54</v>
      </c>
      <c r="N1444">
        <v>9</v>
      </c>
      <c r="O1444">
        <v>3</v>
      </c>
      <c r="P1444">
        <v>6</v>
      </c>
      <c r="Q1444">
        <v>23</v>
      </c>
      <c r="R1444">
        <v>6</v>
      </c>
      <c r="S1444">
        <v>2</v>
      </c>
      <c r="T1444">
        <v>9</v>
      </c>
      <c r="U1444">
        <v>32</v>
      </c>
      <c r="V1444">
        <v>0.27300000000000002</v>
      </c>
      <c r="W1444">
        <v>0.308</v>
      </c>
      <c r="X1444">
        <v>0.439</v>
      </c>
      <c r="Y1444">
        <v>0.748</v>
      </c>
      <c r="Z1444">
        <v>87</v>
      </c>
      <c r="AA1444">
        <v>6</v>
      </c>
      <c r="AB1444">
        <v>2</v>
      </c>
      <c r="AC1444">
        <v>0</v>
      </c>
      <c r="AD1444">
        <v>2</v>
      </c>
      <c r="AE1444">
        <v>1</v>
      </c>
      <c r="AF1444">
        <v>1</v>
      </c>
      <c r="AG1444">
        <v>0.29599999999999999</v>
      </c>
      <c r="AH1444">
        <v>114</v>
      </c>
      <c r="AI1444">
        <v>102</v>
      </c>
      <c r="AJ1444" t="s">
        <v>704</v>
      </c>
    </row>
    <row r="1445" spans="1:36" x14ac:dyDescent="0.45">
      <c r="A1445">
        <v>1445</v>
      </c>
      <c r="C1445" t="s">
        <v>697</v>
      </c>
      <c r="D1445" t="str">
        <f t="shared" si="22"/>
        <v>Josh Rojas2021</v>
      </c>
      <c r="E1445" t="s">
        <v>1395</v>
      </c>
      <c r="F1445">
        <v>2021</v>
      </c>
      <c r="G1445">
        <v>52</v>
      </c>
      <c r="H1445">
        <v>211</v>
      </c>
      <c r="I1445">
        <v>550</v>
      </c>
      <c r="J1445">
        <v>44</v>
      </c>
      <c r="K1445">
        <v>187</v>
      </c>
      <c r="L1445">
        <v>24</v>
      </c>
      <c r="M1445">
        <v>52</v>
      </c>
      <c r="N1445">
        <v>14</v>
      </c>
      <c r="O1445">
        <v>2</v>
      </c>
      <c r="P1445">
        <v>1</v>
      </c>
      <c r="Q1445">
        <v>18</v>
      </c>
      <c r="R1445">
        <v>4</v>
      </c>
      <c r="S1445">
        <v>2</v>
      </c>
      <c r="T1445">
        <v>21</v>
      </c>
      <c r="U1445">
        <v>49</v>
      </c>
      <c r="V1445">
        <v>0.27800000000000002</v>
      </c>
      <c r="W1445">
        <v>0.34799999999999998</v>
      </c>
      <c r="X1445">
        <v>0.39</v>
      </c>
      <c r="Y1445">
        <v>0.73799999999999999</v>
      </c>
      <c r="Z1445">
        <v>73</v>
      </c>
      <c r="AA1445">
        <v>4</v>
      </c>
      <c r="AB1445">
        <v>0</v>
      </c>
      <c r="AC1445">
        <v>1</v>
      </c>
      <c r="AD1445">
        <v>2</v>
      </c>
      <c r="AE1445">
        <v>1</v>
      </c>
      <c r="AF1445">
        <v>1</v>
      </c>
      <c r="AG1445">
        <v>0.36699999999999999</v>
      </c>
      <c r="AH1445">
        <v>97</v>
      </c>
      <c r="AI1445">
        <v>102</v>
      </c>
      <c r="AJ1445" t="s">
        <v>698</v>
      </c>
    </row>
    <row r="1446" spans="1:36" x14ac:dyDescent="0.45">
      <c r="A1446">
        <v>1446</v>
      </c>
      <c r="C1446" t="s">
        <v>577</v>
      </c>
      <c r="D1446" t="str">
        <f t="shared" si="22"/>
        <v>Miguel Rojas2022</v>
      </c>
      <c r="E1446" t="s">
        <v>1395</v>
      </c>
      <c r="F1446">
        <v>2022</v>
      </c>
      <c r="G1446">
        <v>58</v>
      </c>
      <c r="H1446">
        <v>211</v>
      </c>
      <c r="I1446">
        <v>507</v>
      </c>
      <c r="J1446">
        <v>54</v>
      </c>
      <c r="K1446">
        <v>196</v>
      </c>
      <c r="L1446">
        <v>8</v>
      </c>
      <c r="M1446">
        <v>45</v>
      </c>
      <c r="N1446">
        <v>8</v>
      </c>
      <c r="O1446">
        <v>1</v>
      </c>
      <c r="P1446">
        <v>0</v>
      </c>
      <c r="Q1446">
        <v>15</v>
      </c>
      <c r="R1446">
        <v>3</v>
      </c>
      <c r="S1446">
        <v>2</v>
      </c>
      <c r="T1446">
        <v>10</v>
      </c>
      <c r="U1446">
        <v>26</v>
      </c>
      <c r="V1446">
        <v>0.23</v>
      </c>
      <c r="W1446">
        <v>0.27600000000000002</v>
      </c>
      <c r="X1446">
        <v>0.28100000000000003</v>
      </c>
      <c r="Y1446">
        <v>0.55700000000000005</v>
      </c>
      <c r="Z1446">
        <v>55</v>
      </c>
      <c r="AA1446">
        <v>7</v>
      </c>
      <c r="AB1446">
        <v>3</v>
      </c>
      <c r="AC1446">
        <v>1</v>
      </c>
      <c r="AD1446">
        <v>1</v>
      </c>
      <c r="AE1446">
        <v>0</v>
      </c>
      <c r="AF1446">
        <v>2</v>
      </c>
      <c r="AG1446">
        <v>0.26300000000000001</v>
      </c>
      <c r="AH1446">
        <v>85</v>
      </c>
      <c r="AI1446">
        <v>60</v>
      </c>
      <c r="AJ1446" t="s">
        <v>578</v>
      </c>
    </row>
    <row r="1447" spans="1:36" x14ac:dyDescent="0.45">
      <c r="A1447">
        <v>1447</v>
      </c>
      <c r="C1447" t="s">
        <v>395</v>
      </c>
      <c r="D1447" t="str">
        <f t="shared" si="22"/>
        <v>Jorge Soler2023</v>
      </c>
      <c r="E1447" t="s">
        <v>1395</v>
      </c>
      <c r="F1447">
        <v>2023</v>
      </c>
      <c r="G1447">
        <v>49</v>
      </c>
      <c r="H1447">
        <v>211</v>
      </c>
      <c r="I1447">
        <v>580</v>
      </c>
      <c r="J1447">
        <v>49</v>
      </c>
      <c r="K1447">
        <v>185</v>
      </c>
      <c r="L1447">
        <v>25</v>
      </c>
      <c r="M1447">
        <v>45</v>
      </c>
      <c r="N1447">
        <v>6</v>
      </c>
      <c r="O1447">
        <v>0</v>
      </c>
      <c r="P1447">
        <v>13</v>
      </c>
      <c r="Q1447">
        <v>24</v>
      </c>
      <c r="R1447">
        <v>0</v>
      </c>
      <c r="S1447">
        <v>0</v>
      </c>
      <c r="T1447">
        <v>22</v>
      </c>
      <c r="U1447">
        <v>56</v>
      </c>
      <c r="V1447">
        <v>0.24299999999999999</v>
      </c>
      <c r="W1447">
        <v>0.32700000000000001</v>
      </c>
      <c r="X1447">
        <v>0.48699999999999999</v>
      </c>
      <c r="Y1447">
        <v>0.81399999999999995</v>
      </c>
      <c r="Z1447">
        <v>90</v>
      </c>
      <c r="AA1447">
        <v>7</v>
      </c>
      <c r="AB1447">
        <v>2</v>
      </c>
      <c r="AC1447">
        <v>0</v>
      </c>
      <c r="AD1447">
        <v>2</v>
      </c>
      <c r="AE1447">
        <v>2</v>
      </c>
      <c r="AF1447">
        <v>1</v>
      </c>
      <c r="AG1447">
        <v>0.27100000000000002</v>
      </c>
      <c r="AH1447">
        <v>91</v>
      </c>
      <c r="AI1447">
        <v>118</v>
      </c>
      <c r="AJ1447" t="s">
        <v>396</v>
      </c>
    </row>
    <row r="1448" spans="1:36" x14ac:dyDescent="0.45">
      <c r="A1448">
        <v>1448</v>
      </c>
      <c r="C1448" t="s">
        <v>873</v>
      </c>
      <c r="D1448" t="str">
        <f t="shared" si="22"/>
        <v>Michael Bourn2015</v>
      </c>
      <c r="E1448" t="s">
        <v>1395</v>
      </c>
      <c r="F1448">
        <v>2015</v>
      </c>
      <c r="G1448">
        <v>62</v>
      </c>
      <c r="H1448">
        <v>210</v>
      </c>
      <c r="I1448">
        <v>482</v>
      </c>
      <c r="J1448">
        <v>48</v>
      </c>
      <c r="K1448">
        <v>186</v>
      </c>
      <c r="L1448">
        <v>16</v>
      </c>
      <c r="M1448">
        <v>48</v>
      </c>
      <c r="N1448">
        <v>6</v>
      </c>
      <c r="O1448">
        <v>1</v>
      </c>
      <c r="P1448">
        <v>0</v>
      </c>
      <c r="Q1448">
        <v>12</v>
      </c>
      <c r="R1448">
        <v>10</v>
      </c>
      <c r="S1448">
        <v>3</v>
      </c>
      <c r="T1448">
        <v>21</v>
      </c>
      <c r="U1448">
        <v>43</v>
      </c>
      <c r="V1448">
        <v>0.25800000000000001</v>
      </c>
      <c r="W1448">
        <v>0.33</v>
      </c>
      <c r="X1448">
        <v>0.30099999999999999</v>
      </c>
      <c r="Y1448">
        <v>0.63100000000000001</v>
      </c>
      <c r="Z1448">
        <v>56</v>
      </c>
      <c r="AA1448">
        <v>5</v>
      </c>
      <c r="AB1448">
        <v>0</v>
      </c>
      <c r="AC1448">
        <v>1</v>
      </c>
      <c r="AD1448">
        <v>2</v>
      </c>
      <c r="AE1448">
        <v>0</v>
      </c>
      <c r="AF1448">
        <v>2</v>
      </c>
      <c r="AG1448">
        <v>0.33100000000000002</v>
      </c>
      <c r="AH1448">
        <v>113</v>
      </c>
      <c r="AI1448">
        <v>76</v>
      </c>
      <c r="AJ1448" t="s">
        <v>874</v>
      </c>
    </row>
    <row r="1449" spans="1:36" x14ac:dyDescent="0.45">
      <c r="A1449">
        <v>1449</v>
      </c>
      <c r="C1449" t="s">
        <v>729</v>
      </c>
      <c r="D1449" t="str">
        <f t="shared" si="22"/>
        <v>Aledmys Díaz2018</v>
      </c>
      <c r="E1449" t="s">
        <v>1395</v>
      </c>
      <c r="F1449">
        <v>2018</v>
      </c>
      <c r="G1449">
        <v>60</v>
      </c>
      <c r="H1449">
        <v>210</v>
      </c>
      <c r="I1449">
        <v>452</v>
      </c>
      <c r="J1449">
        <v>55</v>
      </c>
      <c r="K1449">
        <v>193</v>
      </c>
      <c r="L1449">
        <v>24</v>
      </c>
      <c r="M1449">
        <v>56</v>
      </c>
      <c r="N1449">
        <v>15</v>
      </c>
      <c r="O1449">
        <v>0</v>
      </c>
      <c r="P1449">
        <v>10</v>
      </c>
      <c r="Q1449">
        <v>32</v>
      </c>
      <c r="R1449">
        <v>2</v>
      </c>
      <c r="S1449">
        <v>1</v>
      </c>
      <c r="T1449">
        <v>13</v>
      </c>
      <c r="U1449">
        <v>28</v>
      </c>
      <c r="V1449">
        <v>0.28999999999999998</v>
      </c>
      <c r="W1449">
        <v>0.33300000000000002</v>
      </c>
      <c r="X1449">
        <v>0.52300000000000002</v>
      </c>
      <c r="Y1449">
        <v>0.85699999999999998</v>
      </c>
      <c r="Z1449">
        <v>101</v>
      </c>
      <c r="AA1449">
        <v>7</v>
      </c>
      <c r="AB1449">
        <v>1</v>
      </c>
      <c r="AC1449">
        <v>0</v>
      </c>
      <c r="AD1449">
        <v>3</v>
      </c>
      <c r="AE1449">
        <v>1</v>
      </c>
      <c r="AF1449">
        <v>4</v>
      </c>
      <c r="AG1449">
        <v>0.29099999999999998</v>
      </c>
      <c r="AH1449">
        <v>125</v>
      </c>
      <c r="AI1449">
        <v>132</v>
      </c>
      <c r="AJ1449" t="s">
        <v>730</v>
      </c>
    </row>
    <row r="1450" spans="1:36" x14ac:dyDescent="0.45">
      <c r="A1450">
        <v>1450</v>
      </c>
      <c r="C1450" t="s">
        <v>841</v>
      </c>
      <c r="D1450" t="str">
        <f t="shared" si="22"/>
        <v>Brendan Donovan2022</v>
      </c>
      <c r="E1450" t="s">
        <v>1395</v>
      </c>
      <c r="F1450">
        <v>2022</v>
      </c>
      <c r="G1450">
        <v>57</v>
      </c>
      <c r="H1450">
        <v>210</v>
      </c>
      <c r="I1450">
        <v>468</v>
      </c>
      <c r="J1450">
        <v>49</v>
      </c>
      <c r="K1450">
        <v>175</v>
      </c>
      <c r="L1450">
        <v>35</v>
      </c>
      <c r="M1450">
        <v>48</v>
      </c>
      <c r="N1450">
        <v>7</v>
      </c>
      <c r="O1450">
        <v>0</v>
      </c>
      <c r="P1450">
        <v>3</v>
      </c>
      <c r="Q1450">
        <v>15</v>
      </c>
      <c r="R1450">
        <v>0</v>
      </c>
      <c r="S1450">
        <v>1</v>
      </c>
      <c r="T1450">
        <v>29</v>
      </c>
      <c r="U1450">
        <v>24</v>
      </c>
      <c r="V1450">
        <v>0.27400000000000002</v>
      </c>
      <c r="W1450">
        <v>0.39200000000000002</v>
      </c>
      <c r="X1450">
        <v>0.36599999999999999</v>
      </c>
      <c r="Y1450">
        <v>0.75800000000000001</v>
      </c>
      <c r="Z1450">
        <v>64</v>
      </c>
      <c r="AA1450">
        <v>4</v>
      </c>
      <c r="AB1450">
        <v>5</v>
      </c>
      <c r="AC1450">
        <v>1</v>
      </c>
      <c r="AD1450">
        <v>0</v>
      </c>
      <c r="AE1450">
        <v>0</v>
      </c>
      <c r="AF1450">
        <v>2</v>
      </c>
      <c r="AG1450">
        <v>0.30399999999999999</v>
      </c>
      <c r="AH1450">
        <v>96</v>
      </c>
      <c r="AI1450">
        <v>119</v>
      </c>
      <c r="AJ1450" t="s">
        <v>842</v>
      </c>
    </row>
    <row r="1451" spans="1:36" x14ac:dyDescent="0.45">
      <c r="A1451">
        <v>1451</v>
      </c>
      <c r="C1451" t="s">
        <v>1490</v>
      </c>
      <c r="D1451" t="str">
        <f t="shared" si="22"/>
        <v>Sam Fuld2014</v>
      </c>
      <c r="E1451" t="s">
        <v>1395</v>
      </c>
      <c r="F1451">
        <v>2014</v>
      </c>
      <c r="G1451">
        <v>63</v>
      </c>
      <c r="H1451">
        <v>210</v>
      </c>
      <c r="I1451">
        <v>402</v>
      </c>
      <c r="J1451">
        <v>48</v>
      </c>
      <c r="K1451">
        <v>184</v>
      </c>
      <c r="L1451">
        <v>20</v>
      </c>
      <c r="M1451">
        <v>39</v>
      </c>
      <c r="N1451">
        <v>6</v>
      </c>
      <c r="O1451">
        <v>2</v>
      </c>
      <c r="P1451">
        <v>2</v>
      </c>
      <c r="Q1451">
        <v>19</v>
      </c>
      <c r="R1451">
        <v>10</v>
      </c>
      <c r="S1451">
        <v>2</v>
      </c>
      <c r="T1451">
        <v>21</v>
      </c>
      <c r="U1451">
        <v>33</v>
      </c>
      <c r="V1451">
        <v>0.21199999999999999</v>
      </c>
      <c r="W1451">
        <v>0.29299999999999998</v>
      </c>
      <c r="X1451">
        <v>0.29899999999999999</v>
      </c>
      <c r="Y1451">
        <v>0.59199999999999997</v>
      </c>
      <c r="Z1451">
        <v>55</v>
      </c>
      <c r="AA1451">
        <v>2</v>
      </c>
      <c r="AB1451">
        <v>0</v>
      </c>
      <c r="AC1451">
        <v>5</v>
      </c>
      <c r="AD1451">
        <v>0</v>
      </c>
      <c r="AE1451">
        <v>1</v>
      </c>
      <c r="AF1451">
        <v>3</v>
      </c>
      <c r="AG1451">
        <v>0.248</v>
      </c>
      <c r="AH1451">
        <v>79</v>
      </c>
      <c r="AI1451">
        <v>73</v>
      </c>
      <c r="AJ1451" t="s">
        <v>1491</v>
      </c>
    </row>
    <row r="1452" spans="1:36" x14ac:dyDescent="0.45">
      <c r="A1452">
        <v>1452</v>
      </c>
      <c r="C1452" t="s">
        <v>282</v>
      </c>
      <c r="D1452" t="str">
        <f t="shared" si="22"/>
        <v>Carlos Gómez2015</v>
      </c>
      <c r="E1452" t="s">
        <v>1395</v>
      </c>
      <c r="F1452">
        <v>2015</v>
      </c>
      <c r="G1452">
        <v>53</v>
      </c>
      <c r="H1452">
        <v>210</v>
      </c>
      <c r="I1452">
        <v>477</v>
      </c>
      <c r="J1452">
        <v>49</v>
      </c>
      <c r="K1452">
        <v>186</v>
      </c>
      <c r="L1452">
        <v>23</v>
      </c>
      <c r="M1452">
        <v>43</v>
      </c>
      <c r="N1452">
        <v>11</v>
      </c>
      <c r="O1452">
        <v>0</v>
      </c>
      <c r="P1452">
        <v>4</v>
      </c>
      <c r="Q1452">
        <v>15</v>
      </c>
      <c r="R1452">
        <v>10</v>
      </c>
      <c r="S1452">
        <v>4</v>
      </c>
      <c r="T1452">
        <v>18</v>
      </c>
      <c r="U1452">
        <v>42</v>
      </c>
      <c r="V1452">
        <v>0.23100000000000001</v>
      </c>
      <c r="W1452">
        <v>0.30399999999999999</v>
      </c>
      <c r="X1452">
        <v>0.35499999999999998</v>
      </c>
      <c r="Y1452">
        <v>0.65900000000000003</v>
      </c>
      <c r="Z1452">
        <v>66</v>
      </c>
      <c r="AA1452">
        <v>2</v>
      </c>
      <c r="AB1452">
        <v>2</v>
      </c>
      <c r="AC1452">
        <v>3</v>
      </c>
      <c r="AD1452">
        <v>1</v>
      </c>
      <c r="AE1452">
        <v>1</v>
      </c>
      <c r="AF1452">
        <v>0</v>
      </c>
      <c r="AG1452">
        <v>0.27700000000000002</v>
      </c>
      <c r="AH1452">
        <v>84</v>
      </c>
      <c r="AI1452">
        <v>81</v>
      </c>
      <c r="AJ1452" t="s">
        <v>283</v>
      </c>
    </row>
    <row r="1453" spans="1:36" x14ac:dyDescent="0.45">
      <c r="A1453">
        <v>1453</v>
      </c>
      <c r="C1453" t="s">
        <v>1257</v>
      </c>
      <c r="D1453" t="str">
        <f t="shared" si="22"/>
        <v>Eric Haase2021</v>
      </c>
      <c r="E1453" t="s">
        <v>1395</v>
      </c>
      <c r="F1453">
        <v>2021</v>
      </c>
      <c r="G1453">
        <v>54</v>
      </c>
      <c r="H1453">
        <v>210</v>
      </c>
      <c r="I1453">
        <v>381</v>
      </c>
      <c r="J1453">
        <v>51</v>
      </c>
      <c r="K1453">
        <v>191</v>
      </c>
      <c r="L1453">
        <v>22</v>
      </c>
      <c r="M1453">
        <v>42</v>
      </c>
      <c r="N1453">
        <v>6</v>
      </c>
      <c r="O1453">
        <v>0</v>
      </c>
      <c r="P1453">
        <v>9</v>
      </c>
      <c r="Q1453">
        <v>34</v>
      </c>
      <c r="R1453">
        <v>1</v>
      </c>
      <c r="S1453">
        <v>0</v>
      </c>
      <c r="T1453">
        <v>16</v>
      </c>
      <c r="U1453">
        <v>62</v>
      </c>
      <c r="V1453">
        <v>0.22</v>
      </c>
      <c r="W1453">
        <v>0.28100000000000003</v>
      </c>
      <c r="X1453">
        <v>0.39300000000000002</v>
      </c>
      <c r="Y1453">
        <v>0.67400000000000004</v>
      </c>
      <c r="Z1453">
        <v>75</v>
      </c>
      <c r="AA1453">
        <v>6</v>
      </c>
      <c r="AB1453">
        <v>1</v>
      </c>
      <c r="AC1453">
        <v>0</v>
      </c>
      <c r="AD1453">
        <v>2</v>
      </c>
      <c r="AE1453">
        <v>0</v>
      </c>
      <c r="AF1453">
        <v>1</v>
      </c>
      <c r="AG1453">
        <v>0.27100000000000002</v>
      </c>
      <c r="AH1453">
        <v>84</v>
      </c>
      <c r="AI1453">
        <v>81</v>
      </c>
      <c r="AJ1453" t="s">
        <v>1258</v>
      </c>
    </row>
    <row r="1454" spans="1:36" x14ac:dyDescent="0.45">
      <c r="A1454">
        <v>1454</v>
      </c>
      <c r="C1454" t="s">
        <v>352</v>
      </c>
      <c r="D1454" t="str">
        <f t="shared" si="22"/>
        <v>Ian Happ2017</v>
      </c>
      <c r="E1454" t="s">
        <v>1395</v>
      </c>
      <c r="F1454">
        <v>2017</v>
      </c>
      <c r="G1454">
        <v>64</v>
      </c>
      <c r="H1454">
        <v>210</v>
      </c>
      <c r="I1454">
        <v>413</v>
      </c>
      <c r="J1454">
        <v>44</v>
      </c>
      <c r="K1454">
        <v>181</v>
      </c>
      <c r="L1454">
        <v>35</v>
      </c>
      <c r="M1454">
        <v>45</v>
      </c>
      <c r="N1454">
        <v>7</v>
      </c>
      <c r="O1454">
        <v>1</v>
      </c>
      <c r="P1454">
        <v>11</v>
      </c>
      <c r="Q1454">
        <v>37</v>
      </c>
      <c r="R1454">
        <v>5</v>
      </c>
      <c r="S1454">
        <v>3</v>
      </c>
      <c r="T1454">
        <v>22</v>
      </c>
      <c r="U1454">
        <v>68</v>
      </c>
      <c r="V1454">
        <v>0.249</v>
      </c>
      <c r="W1454">
        <v>0.33300000000000002</v>
      </c>
      <c r="X1454">
        <v>0.48099999999999998</v>
      </c>
      <c r="Y1454">
        <v>0.81399999999999995</v>
      </c>
      <c r="Z1454">
        <v>87</v>
      </c>
      <c r="AA1454">
        <v>5</v>
      </c>
      <c r="AB1454">
        <v>3</v>
      </c>
      <c r="AC1454">
        <v>0</v>
      </c>
      <c r="AD1454">
        <v>4</v>
      </c>
      <c r="AE1454">
        <v>4</v>
      </c>
      <c r="AF1454">
        <v>3</v>
      </c>
      <c r="AG1454">
        <v>0.32100000000000001</v>
      </c>
      <c r="AH1454">
        <v>95</v>
      </c>
      <c r="AI1454">
        <v>115</v>
      </c>
      <c r="AJ1454" t="s">
        <v>353</v>
      </c>
    </row>
    <row r="1455" spans="1:36" x14ac:dyDescent="0.45">
      <c r="A1455">
        <v>1455</v>
      </c>
      <c r="C1455" t="s">
        <v>529</v>
      </c>
      <c r="D1455" t="str">
        <f t="shared" si="22"/>
        <v>Austin Jackson2018</v>
      </c>
      <c r="E1455" t="s">
        <v>1395</v>
      </c>
      <c r="F1455">
        <v>2018</v>
      </c>
      <c r="G1455">
        <v>57</v>
      </c>
      <c r="H1455">
        <v>210</v>
      </c>
      <c r="I1455">
        <v>375</v>
      </c>
      <c r="J1455">
        <v>47</v>
      </c>
      <c r="K1455">
        <v>198</v>
      </c>
      <c r="L1455">
        <v>17</v>
      </c>
      <c r="M1455">
        <v>49</v>
      </c>
      <c r="N1455">
        <v>9</v>
      </c>
      <c r="O1455">
        <v>1</v>
      </c>
      <c r="P1455">
        <v>3</v>
      </c>
      <c r="Q1455">
        <v>19</v>
      </c>
      <c r="R1455">
        <v>1</v>
      </c>
      <c r="S1455">
        <v>2</v>
      </c>
      <c r="T1455">
        <v>12</v>
      </c>
      <c r="U1455">
        <v>74</v>
      </c>
      <c r="V1455">
        <v>0.248</v>
      </c>
      <c r="W1455">
        <v>0.29099999999999998</v>
      </c>
      <c r="X1455">
        <v>0.34899999999999998</v>
      </c>
      <c r="Y1455">
        <v>0.63900000000000001</v>
      </c>
      <c r="Z1455">
        <v>69</v>
      </c>
      <c r="AA1455">
        <v>4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0.38</v>
      </c>
      <c r="AH1455">
        <v>104</v>
      </c>
      <c r="AI1455">
        <v>76</v>
      </c>
      <c r="AJ1455" t="s">
        <v>530</v>
      </c>
    </row>
    <row r="1456" spans="1:36" x14ac:dyDescent="0.45">
      <c r="A1456">
        <v>1456</v>
      </c>
      <c r="C1456" t="s">
        <v>789</v>
      </c>
      <c r="D1456" t="str">
        <f t="shared" si="22"/>
        <v>Tommy Joseph2017</v>
      </c>
      <c r="E1456" t="s">
        <v>1395</v>
      </c>
      <c r="F1456">
        <v>2017</v>
      </c>
      <c r="G1456">
        <v>60</v>
      </c>
      <c r="H1456">
        <v>210</v>
      </c>
      <c r="I1456">
        <v>533</v>
      </c>
      <c r="J1456">
        <v>49</v>
      </c>
      <c r="K1456">
        <v>201</v>
      </c>
      <c r="L1456">
        <v>17</v>
      </c>
      <c r="M1456">
        <v>45</v>
      </c>
      <c r="N1456">
        <v>11</v>
      </c>
      <c r="O1456">
        <v>0</v>
      </c>
      <c r="P1456">
        <v>7</v>
      </c>
      <c r="Q1456">
        <v>26</v>
      </c>
      <c r="R1456">
        <v>0</v>
      </c>
      <c r="S1456">
        <v>0</v>
      </c>
      <c r="T1456">
        <v>8</v>
      </c>
      <c r="U1456">
        <v>53</v>
      </c>
      <c r="V1456">
        <v>0.224</v>
      </c>
      <c r="W1456">
        <v>0.252</v>
      </c>
      <c r="X1456">
        <v>0.38300000000000001</v>
      </c>
      <c r="Y1456">
        <v>0.63600000000000001</v>
      </c>
      <c r="Z1456">
        <v>77</v>
      </c>
      <c r="AA1456">
        <v>6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0.26800000000000002</v>
      </c>
      <c r="AH1456">
        <v>76</v>
      </c>
      <c r="AI1456">
        <v>67</v>
      </c>
      <c r="AJ1456" t="s">
        <v>790</v>
      </c>
    </row>
    <row r="1457" spans="1:36" x14ac:dyDescent="0.45">
      <c r="A1457">
        <v>1457</v>
      </c>
      <c r="C1457" t="s">
        <v>1492</v>
      </c>
      <c r="D1457" t="str">
        <f t="shared" si="22"/>
        <v>Carson Kelly2022</v>
      </c>
      <c r="E1457" t="s">
        <v>1395</v>
      </c>
      <c r="F1457">
        <v>2022</v>
      </c>
      <c r="G1457">
        <v>60</v>
      </c>
      <c r="H1457">
        <v>210</v>
      </c>
      <c r="I1457">
        <v>354</v>
      </c>
      <c r="J1457">
        <v>52</v>
      </c>
      <c r="K1457">
        <v>183</v>
      </c>
      <c r="L1457">
        <v>25</v>
      </c>
      <c r="M1457">
        <v>41</v>
      </c>
      <c r="N1457">
        <v>12</v>
      </c>
      <c r="O1457">
        <v>0</v>
      </c>
      <c r="P1457">
        <v>3</v>
      </c>
      <c r="Q1457">
        <v>21</v>
      </c>
      <c r="R1457">
        <v>2</v>
      </c>
      <c r="S1457">
        <v>0</v>
      </c>
      <c r="T1457">
        <v>23</v>
      </c>
      <c r="U1457">
        <v>40</v>
      </c>
      <c r="V1457">
        <v>0.224</v>
      </c>
      <c r="W1457">
        <v>0.314</v>
      </c>
      <c r="X1457">
        <v>0.33900000000000002</v>
      </c>
      <c r="Y1457">
        <v>0.65300000000000002</v>
      </c>
      <c r="Z1457">
        <v>62</v>
      </c>
      <c r="AA1457">
        <v>7</v>
      </c>
      <c r="AB1457">
        <v>2</v>
      </c>
      <c r="AC1457">
        <v>0</v>
      </c>
      <c r="AD1457">
        <v>2</v>
      </c>
      <c r="AE1457">
        <v>0</v>
      </c>
      <c r="AF1457">
        <v>0</v>
      </c>
      <c r="AG1457">
        <v>0.26800000000000002</v>
      </c>
      <c r="AH1457">
        <v>113</v>
      </c>
      <c r="AI1457">
        <v>87</v>
      </c>
      <c r="AJ1457" t="s">
        <v>1493</v>
      </c>
    </row>
    <row r="1458" spans="1:36" x14ac:dyDescent="0.45">
      <c r="A1458">
        <v>1458</v>
      </c>
      <c r="C1458" t="s">
        <v>316</v>
      </c>
      <c r="D1458" t="str">
        <f t="shared" si="22"/>
        <v>Yoán Moncada2023</v>
      </c>
      <c r="E1458" t="s">
        <v>1395</v>
      </c>
      <c r="F1458">
        <v>2023</v>
      </c>
      <c r="G1458">
        <v>54</v>
      </c>
      <c r="H1458">
        <v>210</v>
      </c>
      <c r="I1458">
        <v>357</v>
      </c>
      <c r="J1458">
        <v>52</v>
      </c>
      <c r="K1458">
        <v>196</v>
      </c>
      <c r="L1458">
        <v>22</v>
      </c>
      <c r="M1458">
        <v>55</v>
      </c>
      <c r="N1458">
        <v>12</v>
      </c>
      <c r="O1458">
        <v>0</v>
      </c>
      <c r="P1458">
        <v>8</v>
      </c>
      <c r="Q1458">
        <v>27</v>
      </c>
      <c r="R1458">
        <v>0</v>
      </c>
      <c r="S1458">
        <v>0</v>
      </c>
      <c r="T1458">
        <v>13</v>
      </c>
      <c r="U1458">
        <v>68</v>
      </c>
      <c r="V1458">
        <v>0.28100000000000003</v>
      </c>
      <c r="W1458">
        <v>0.32400000000000001</v>
      </c>
      <c r="X1458">
        <v>0.46400000000000002</v>
      </c>
      <c r="Y1458">
        <v>0.78800000000000003</v>
      </c>
      <c r="Z1458">
        <v>91</v>
      </c>
      <c r="AA1458">
        <v>4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0.38800000000000001</v>
      </c>
      <c r="AH1458">
        <v>115</v>
      </c>
      <c r="AI1458">
        <v>112</v>
      </c>
      <c r="AJ1458" t="s">
        <v>317</v>
      </c>
    </row>
    <row r="1459" spans="1:36" x14ac:dyDescent="0.45">
      <c r="A1459">
        <v>1459</v>
      </c>
      <c r="C1459" t="s">
        <v>270</v>
      </c>
      <c r="D1459" t="str">
        <f t="shared" si="22"/>
        <v>Mike Moustakas2023</v>
      </c>
      <c r="E1459" t="s">
        <v>1395</v>
      </c>
      <c r="F1459">
        <v>2023</v>
      </c>
      <c r="G1459">
        <v>54</v>
      </c>
      <c r="H1459">
        <v>210</v>
      </c>
      <c r="I1459">
        <v>386</v>
      </c>
      <c r="J1459">
        <v>51</v>
      </c>
      <c r="K1459">
        <v>200</v>
      </c>
      <c r="L1459">
        <v>18</v>
      </c>
      <c r="M1459">
        <v>47</v>
      </c>
      <c r="N1459">
        <v>8</v>
      </c>
      <c r="O1459">
        <v>0</v>
      </c>
      <c r="P1459">
        <v>6</v>
      </c>
      <c r="Q1459">
        <v>27</v>
      </c>
      <c r="R1459">
        <v>0</v>
      </c>
      <c r="S1459">
        <v>0</v>
      </c>
      <c r="T1459">
        <v>4</v>
      </c>
      <c r="U1459">
        <v>46</v>
      </c>
      <c r="V1459">
        <v>0.23499999999999999</v>
      </c>
      <c r="W1459">
        <v>0.248</v>
      </c>
      <c r="X1459">
        <v>0.36499999999999999</v>
      </c>
      <c r="Y1459">
        <v>0.61299999999999999</v>
      </c>
      <c r="Z1459">
        <v>73</v>
      </c>
      <c r="AA1459">
        <v>4</v>
      </c>
      <c r="AB1459">
        <v>1</v>
      </c>
      <c r="AC1459">
        <v>0</v>
      </c>
      <c r="AD1459">
        <v>5</v>
      </c>
      <c r="AE1459">
        <v>0</v>
      </c>
      <c r="AF1459">
        <v>3</v>
      </c>
      <c r="AG1459">
        <v>0.26800000000000002</v>
      </c>
      <c r="AH1459">
        <v>78</v>
      </c>
      <c r="AI1459">
        <v>64</v>
      </c>
      <c r="AJ1459" t="s">
        <v>271</v>
      </c>
    </row>
    <row r="1460" spans="1:36" x14ac:dyDescent="0.45">
      <c r="A1460">
        <v>1460</v>
      </c>
      <c r="C1460" t="s">
        <v>186</v>
      </c>
      <c r="D1460" t="str">
        <f t="shared" si="22"/>
        <v>Shohei Ohtani2018</v>
      </c>
      <c r="E1460" t="s">
        <v>1395</v>
      </c>
      <c r="F1460">
        <v>2018</v>
      </c>
      <c r="G1460">
        <v>59</v>
      </c>
      <c r="H1460">
        <v>210</v>
      </c>
      <c r="I1460">
        <v>367</v>
      </c>
      <c r="J1460">
        <v>47</v>
      </c>
      <c r="K1460">
        <v>188</v>
      </c>
      <c r="L1460">
        <v>37</v>
      </c>
      <c r="M1460">
        <v>54</v>
      </c>
      <c r="N1460">
        <v>11</v>
      </c>
      <c r="O1460">
        <v>1</v>
      </c>
      <c r="P1460">
        <v>15</v>
      </c>
      <c r="Q1460">
        <v>39</v>
      </c>
      <c r="R1460">
        <v>8</v>
      </c>
      <c r="S1460">
        <v>4</v>
      </c>
      <c r="T1460">
        <v>19</v>
      </c>
      <c r="U1460">
        <v>59</v>
      </c>
      <c r="V1460">
        <v>0.28699999999999998</v>
      </c>
      <c r="W1460">
        <v>0.35699999999999998</v>
      </c>
      <c r="X1460">
        <v>0.59599999999999997</v>
      </c>
      <c r="Y1460">
        <v>0.95299999999999996</v>
      </c>
      <c r="Z1460">
        <v>112</v>
      </c>
      <c r="AA1460">
        <v>1</v>
      </c>
      <c r="AB1460">
        <v>2</v>
      </c>
      <c r="AC1460">
        <v>0</v>
      </c>
      <c r="AD1460">
        <v>1</v>
      </c>
      <c r="AE1460">
        <v>1</v>
      </c>
      <c r="AF1460">
        <v>0</v>
      </c>
      <c r="AG1460">
        <v>0.33900000000000002</v>
      </c>
      <c r="AH1460">
        <v>105</v>
      </c>
      <c r="AI1460">
        <v>157</v>
      </c>
      <c r="AJ1460" t="s">
        <v>187</v>
      </c>
    </row>
    <row r="1461" spans="1:36" x14ac:dyDescent="0.45">
      <c r="A1461">
        <v>1461</v>
      </c>
      <c r="C1461" t="s">
        <v>577</v>
      </c>
      <c r="D1461" t="str">
        <f t="shared" si="22"/>
        <v>Miguel Rojas2023</v>
      </c>
      <c r="E1461" t="s">
        <v>1395</v>
      </c>
      <c r="F1461">
        <v>2023</v>
      </c>
      <c r="G1461">
        <v>62</v>
      </c>
      <c r="H1461">
        <v>210</v>
      </c>
      <c r="I1461">
        <v>423</v>
      </c>
      <c r="J1461">
        <v>55</v>
      </c>
      <c r="K1461">
        <v>188</v>
      </c>
      <c r="L1461">
        <v>28</v>
      </c>
      <c r="M1461">
        <v>45</v>
      </c>
      <c r="N1461">
        <v>5</v>
      </c>
      <c r="O1461">
        <v>1</v>
      </c>
      <c r="P1461">
        <v>5</v>
      </c>
      <c r="Q1461">
        <v>21</v>
      </c>
      <c r="R1461">
        <v>3</v>
      </c>
      <c r="S1461">
        <v>2</v>
      </c>
      <c r="T1461">
        <v>14</v>
      </c>
      <c r="U1461">
        <v>19</v>
      </c>
      <c r="V1461">
        <v>0.23899999999999999</v>
      </c>
      <c r="W1461">
        <v>0.30299999999999999</v>
      </c>
      <c r="X1461">
        <v>0.35599999999999998</v>
      </c>
      <c r="Y1461">
        <v>0.65900000000000003</v>
      </c>
      <c r="Z1461">
        <v>67</v>
      </c>
      <c r="AA1461">
        <v>10</v>
      </c>
      <c r="AB1461">
        <v>4</v>
      </c>
      <c r="AC1461">
        <v>2</v>
      </c>
      <c r="AD1461">
        <v>2</v>
      </c>
      <c r="AE1461">
        <v>0</v>
      </c>
      <c r="AF1461">
        <v>3</v>
      </c>
      <c r="AG1461">
        <v>0.24099999999999999</v>
      </c>
      <c r="AH1461">
        <v>115</v>
      </c>
      <c r="AI1461">
        <v>79</v>
      </c>
      <c r="AJ1461" t="s">
        <v>578</v>
      </c>
    </row>
    <row r="1462" spans="1:36" x14ac:dyDescent="0.45">
      <c r="A1462">
        <v>1462</v>
      </c>
      <c r="C1462" t="s">
        <v>178</v>
      </c>
      <c r="D1462" t="str">
        <f t="shared" si="22"/>
        <v>Jimmy Rollins2014</v>
      </c>
      <c r="E1462" t="s">
        <v>1395</v>
      </c>
      <c r="F1462">
        <v>2014</v>
      </c>
      <c r="G1462">
        <v>47</v>
      </c>
      <c r="H1462">
        <v>210</v>
      </c>
      <c r="I1462">
        <v>609</v>
      </c>
      <c r="J1462">
        <v>45</v>
      </c>
      <c r="K1462">
        <v>188</v>
      </c>
      <c r="L1462">
        <v>32</v>
      </c>
      <c r="M1462">
        <v>45</v>
      </c>
      <c r="N1462">
        <v>8</v>
      </c>
      <c r="O1462">
        <v>2</v>
      </c>
      <c r="P1462">
        <v>6</v>
      </c>
      <c r="Q1462">
        <v>16</v>
      </c>
      <c r="R1462">
        <v>9</v>
      </c>
      <c r="S1462">
        <v>1</v>
      </c>
      <c r="T1462">
        <v>21</v>
      </c>
      <c r="U1462">
        <v>39</v>
      </c>
      <c r="V1462">
        <v>0.23899999999999999</v>
      </c>
      <c r="W1462">
        <v>0.316</v>
      </c>
      <c r="X1462">
        <v>0.39900000000000002</v>
      </c>
      <c r="Y1462">
        <v>0.71499999999999997</v>
      </c>
      <c r="Z1462">
        <v>75</v>
      </c>
      <c r="AA1462">
        <v>2</v>
      </c>
      <c r="AB1462">
        <v>0</v>
      </c>
      <c r="AC1462">
        <v>1</v>
      </c>
      <c r="AD1462">
        <v>0</v>
      </c>
      <c r="AE1462">
        <v>1</v>
      </c>
      <c r="AF1462">
        <v>3</v>
      </c>
      <c r="AG1462">
        <v>0.27300000000000002</v>
      </c>
      <c r="AH1462">
        <v>99</v>
      </c>
      <c r="AI1462">
        <v>107</v>
      </c>
      <c r="AJ1462" t="s">
        <v>179</v>
      </c>
    </row>
    <row r="1463" spans="1:36" x14ac:dyDescent="0.45">
      <c r="A1463">
        <v>1463</v>
      </c>
      <c r="C1463" t="s">
        <v>1494</v>
      </c>
      <c r="D1463" t="str">
        <f t="shared" si="22"/>
        <v>Ronald Torreyes2021</v>
      </c>
      <c r="E1463" t="s">
        <v>1395</v>
      </c>
      <c r="F1463">
        <v>2021</v>
      </c>
      <c r="G1463">
        <v>69</v>
      </c>
      <c r="H1463">
        <v>210</v>
      </c>
      <c r="I1463">
        <v>344</v>
      </c>
      <c r="J1463">
        <v>50</v>
      </c>
      <c r="K1463">
        <v>191</v>
      </c>
      <c r="L1463">
        <v>17</v>
      </c>
      <c r="M1463">
        <v>42</v>
      </c>
      <c r="N1463">
        <v>3</v>
      </c>
      <c r="O1463">
        <v>1</v>
      </c>
      <c r="P1463">
        <v>4</v>
      </c>
      <c r="Q1463">
        <v>21</v>
      </c>
      <c r="R1463">
        <v>1</v>
      </c>
      <c r="S1463">
        <v>0</v>
      </c>
      <c r="T1463">
        <v>14</v>
      </c>
      <c r="U1463">
        <v>23</v>
      </c>
      <c r="V1463">
        <v>0.22</v>
      </c>
      <c r="W1463">
        <v>0.27200000000000002</v>
      </c>
      <c r="X1463">
        <v>0.309</v>
      </c>
      <c r="Y1463">
        <v>0.58099999999999996</v>
      </c>
      <c r="Z1463">
        <v>59</v>
      </c>
      <c r="AA1463">
        <v>5</v>
      </c>
      <c r="AB1463">
        <v>0</v>
      </c>
      <c r="AC1463">
        <v>4</v>
      </c>
      <c r="AD1463">
        <v>1</v>
      </c>
      <c r="AE1463">
        <v>2</v>
      </c>
      <c r="AF1463">
        <v>2</v>
      </c>
      <c r="AG1463">
        <v>0.23</v>
      </c>
      <c r="AH1463">
        <v>84</v>
      </c>
      <c r="AI1463">
        <v>59</v>
      </c>
      <c r="AJ1463" t="s">
        <v>1495</v>
      </c>
    </row>
    <row r="1464" spans="1:36" x14ac:dyDescent="0.45">
      <c r="A1464">
        <v>1464</v>
      </c>
      <c r="C1464" t="s">
        <v>1496</v>
      </c>
      <c r="D1464" t="str">
        <f t="shared" si="22"/>
        <v>Abraham Almonte2015</v>
      </c>
      <c r="E1464" t="s">
        <v>1395</v>
      </c>
      <c r="F1464">
        <v>2015</v>
      </c>
      <c r="G1464">
        <v>59</v>
      </c>
      <c r="H1464">
        <v>209</v>
      </c>
      <c r="I1464">
        <v>258</v>
      </c>
      <c r="J1464">
        <v>51</v>
      </c>
      <c r="K1464">
        <v>189</v>
      </c>
      <c r="L1464">
        <v>30</v>
      </c>
      <c r="M1464">
        <v>50</v>
      </c>
      <c r="N1464">
        <v>10</v>
      </c>
      <c r="O1464">
        <v>5</v>
      </c>
      <c r="P1464">
        <v>5</v>
      </c>
      <c r="Q1464">
        <v>20</v>
      </c>
      <c r="R1464">
        <v>6</v>
      </c>
      <c r="S1464">
        <v>1</v>
      </c>
      <c r="T1464">
        <v>17</v>
      </c>
      <c r="U1464">
        <v>36</v>
      </c>
      <c r="V1464">
        <v>0.26500000000000001</v>
      </c>
      <c r="W1464">
        <v>0.32200000000000001</v>
      </c>
      <c r="X1464">
        <v>0.45</v>
      </c>
      <c r="Y1464">
        <v>0.77200000000000002</v>
      </c>
      <c r="Z1464">
        <v>85</v>
      </c>
      <c r="AA1464">
        <v>4</v>
      </c>
      <c r="AB1464">
        <v>0</v>
      </c>
      <c r="AC1464">
        <v>1</v>
      </c>
      <c r="AD1464">
        <v>2</v>
      </c>
      <c r="AE1464">
        <v>0</v>
      </c>
      <c r="AF1464">
        <v>0</v>
      </c>
      <c r="AG1464">
        <v>0.3</v>
      </c>
      <c r="AH1464">
        <v>114</v>
      </c>
      <c r="AI1464">
        <v>109</v>
      </c>
      <c r="AJ1464" t="s">
        <v>1497</v>
      </c>
    </row>
    <row r="1465" spans="1:36" x14ac:dyDescent="0.45">
      <c r="A1465">
        <v>1465</v>
      </c>
      <c r="C1465" t="s">
        <v>218</v>
      </c>
      <c r="D1465" t="str">
        <f t="shared" si="22"/>
        <v>Josh Bell2018</v>
      </c>
      <c r="E1465" t="s">
        <v>1395</v>
      </c>
      <c r="F1465">
        <v>2018</v>
      </c>
      <c r="G1465">
        <v>52</v>
      </c>
      <c r="H1465">
        <v>209</v>
      </c>
      <c r="I1465">
        <v>583</v>
      </c>
      <c r="J1465">
        <v>50</v>
      </c>
      <c r="K1465">
        <v>175</v>
      </c>
      <c r="L1465">
        <v>26</v>
      </c>
      <c r="M1465">
        <v>46</v>
      </c>
      <c r="N1465">
        <v>10</v>
      </c>
      <c r="O1465">
        <v>0</v>
      </c>
      <c r="P1465">
        <v>7</v>
      </c>
      <c r="Q1465">
        <v>16</v>
      </c>
      <c r="R1465">
        <v>2</v>
      </c>
      <c r="S1465">
        <v>2</v>
      </c>
      <c r="T1465">
        <v>34</v>
      </c>
      <c r="U1465">
        <v>37</v>
      </c>
      <c r="V1465">
        <v>0.26300000000000001</v>
      </c>
      <c r="W1465">
        <v>0.38300000000000001</v>
      </c>
      <c r="X1465">
        <v>0.44</v>
      </c>
      <c r="Y1465">
        <v>0.82299999999999995</v>
      </c>
      <c r="Z1465">
        <v>77</v>
      </c>
      <c r="AA1465">
        <v>7</v>
      </c>
      <c r="AB1465">
        <v>0</v>
      </c>
      <c r="AC1465">
        <v>0</v>
      </c>
      <c r="AD1465">
        <v>0</v>
      </c>
      <c r="AE1465">
        <v>2</v>
      </c>
      <c r="AF1465">
        <v>3</v>
      </c>
      <c r="AG1465">
        <v>0.29799999999999999</v>
      </c>
      <c r="AH1465">
        <v>114</v>
      </c>
      <c r="AI1465">
        <v>127</v>
      </c>
      <c r="AJ1465" t="s">
        <v>219</v>
      </c>
    </row>
    <row r="1466" spans="1:36" x14ac:dyDescent="0.45">
      <c r="A1466">
        <v>1466</v>
      </c>
      <c r="C1466" t="s">
        <v>274</v>
      </c>
      <c r="D1466" t="str">
        <f t="shared" si="22"/>
        <v>Cody Bellinger2021</v>
      </c>
      <c r="E1466" t="s">
        <v>1395</v>
      </c>
      <c r="F1466">
        <v>2021</v>
      </c>
      <c r="G1466">
        <v>61</v>
      </c>
      <c r="H1466">
        <v>209</v>
      </c>
      <c r="I1466">
        <v>350</v>
      </c>
      <c r="J1466">
        <v>48</v>
      </c>
      <c r="K1466">
        <v>196</v>
      </c>
      <c r="L1466">
        <v>19</v>
      </c>
      <c r="M1466">
        <v>31</v>
      </c>
      <c r="N1466">
        <v>8</v>
      </c>
      <c r="O1466">
        <v>1</v>
      </c>
      <c r="P1466">
        <v>6</v>
      </c>
      <c r="Q1466">
        <v>19</v>
      </c>
      <c r="R1466">
        <v>1</v>
      </c>
      <c r="S1466">
        <v>1</v>
      </c>
      <c r="T1466">
        <v>11</v>
      </c>
      <c r="U1466">
        <v>55</v>
      </c>
      <c r="V1466">
        <v>0.158</v>
      </c>
      <c r="W1466">
        <v>0.20599999999999999</v>
      </c>
      <c r="X1466">
        <v>0.30099999999999999</v>
      </c>
      <c r="Y1466">
        <v>0.50700000000000001</v>
      </c>
      <c r="Z1466">
        <v>59</v>
      </c>
      <c r="AA1466">
        <v>1</v>
      </c>
      <c r="AB1466">
        <v>1</v>
      </c>
      <c r="AC1466">
        <v>0</v>
      </c>
      <c r="AD1466">
        <v>1</v>
      </c>
      <c r="AE1466">
        <v>1</v>
      </c>
      <c r="AF1466">
        <v>0</v>
      </c>
      <c r="AG1466">
        <v>0.184</v>
      </c>
      <c r="AH1466">
        <v>86</v>
      </c>
      <c r="AI1466">
        <v>36</v>
      </c>
      <c r="AJ1466" t="s">
        <v>275</v>
      </c>
    </row>
    <row r="1467" spans="1:36" x14ac:dyDescent="0.45">
      <c r="A1467">
        <v>1467</v>
      </c>
      <c r="C1467" t="s">
        <v>184</v>
      </c>
      <c r="D1467" t="str">
        <f t="shared" si="22"/>
        <v>Adam Eaton2014</v>
      </c>
      <c r="E1467" t="s">
        <v>1395</v>
      </c>
      <c r="F1467">
        <v>2014</v>
      </c>
      <c r="G1467">
        <v>49</v>
      </c>
      <c r="H1467">
        <v>209</v>
      </c>
      <c r="I1467">
        <v>538</v>
      </c>
      <c r="J1467">
        <v>49</v>
      </c>
      <c r="K1467">
        <v>190</v>
      </c>
      <c r="L1467">
        <v>34</v>
      </c>
      <c r="M1467">
        <v>66</v>
      </c>
      <c r="N1467">
        <v>11</v>
      </c>
      <c r="O1467">
        <v>4</v>
      </c>
      <c r="P1467">
        <v>0</v>
      </c>
      <c r="Q1467">
        <v>10</v>
      </c>
      <c r="R1467">
        <v>7</v>
      </c>
      <c r="S1467">
        <v>3</v>
      </c>
      <c r="T1467">
        <v>15</v>
      </c>
      <c r="U1467">
        <v>27</v>
      </c>
      <c r="V1467">
        <v>0.34699999999999998</v>
      </c>
      <c r="W1467">
        <v>0.39600000000000002</v>
      </c>
      <c r="X1467">
        <v>0.44700000000000001</v>
      </c>
      <c r="Y1467">
        <v>0.84399999999999997</v>
      </c>
      <c r="Z1467">
        <v>85</v>
      </c>
      <c r="AA1467">
        <v>1</v>
      </c>
      <c r="AB1467">
        <v>1</v>
      </c>
      <c r="AC1467">
        <v>2</v>
      </c>
      <c r="AD1467">
        <v>1</v>
      </c>
      <c r="AE1467">
        <v>0</v>
      </c>
      <c r="AF1467">
        <v>5</v>
      </c>
      <c r="AG1467">
        <v>0.40200000000000002</v>
      </c>
      <c r="AH1467">
        <v>121</v>
      </c>
      <c r="AI1467">
        <v>145</v>
      </c>
      <c r="AJ1467" t="s">
        <v>185</v>
      </c>
    </row>
    <row r="1468" spans="1:36" x14ac:dyDescent="0.45">
      <c r="A1468">
        <v>1468</v>
      </c>
      <c r="C1468" t="s">
        <v>645</v>
      </c>
      <c r="D1468" t="str">
        <f t="shared" si="22"/>
        <v>Luis García Jr.2022</v>
      </c>
      <c r="E1468" t="s">
        <v>1395</v>
      </c>
      <c r="F1468">
        <v>2022</v>
      </c>
      <c r="G1468">
        <v>51</v>
      </c>
      <c r="H1468">
        <v>209</v>
      </c>
      <c r="I1468">
        <v>377</v>
      </c>
      <c r="J1468">
        <v>50</v>
      </c>
      <c r="K1468">
        <v>197</v>
      </c>
      <c r="L1468">
        <v>15</v>
      </c>
      <c r="M1468">
        <v>51</v>
      </c>
      <c r="N1468">
        <v>12</v>
      </c>
      <c r="O1468">
        <v>1</v>
      </c>
      <c r="P1468">
        <v>5</v>
      </c>
      <c r="Q1468">
        <v>30</v>
      </c>
      <c r="R1468">
        <v>2</v>
      </c>
      <c r="S1468">
        <v>0</v>
      </c>
      <c r="T1468">
        <v>9</v>
      </c>
      <c r="U1468">
        <v>50</v>
      </c>
      <c r="V1468">
        <v>0.25900000000000001</v>
      </c>
      <c r="W1468">
        <v>0.28899999999999998</v>
      </c>
      <c r="X1468">
        <v>0.40600000000000003</v>
      </c>
      <c r="Y1468">
        <v>0.69499999999999995</v>
      </c>
      <c r="Z1468">
        <v>80</v>
      </c>
      <c r="AA1468">
        <v>3</v>
      </c>
      <c r="AB1468">
        <v>0</v>
      </c>
      <c r="AC1468">
        <v>1</v>
      </c>
      <c r="AD1468">
        <v>2</v>
      </c>
      <c r="AE1468">
        <v>1</v>
      </c>
      <c r="AF1468">
        <v>0</v>
      </c>
      <c r="AG1468">
        <v>0.31900000000000001</v>
      </c>
      <c r="AH1468">
        <v>97</v>
      </c>
      <c r="AI1468">
        <v>95</v>
      </c>
      <c r="AJ1468" t="s">
        <v>646</v>
      </c>
    </row>
    <row r="1469" spans="1:36" x14ac:dyDescent="0.45">
      <c r="A1469">
        <v>1469</v>
      </c>
      <c r="C1469" t="s">
        <v>1498</v>
      </c>
      <c r="D1469" t="str">
        <f t="shared" si="22"/>
        <v>Rosell Herrera2018</v>
      </c>
      <c r="E1469" t="s">
        <v>1395</v>
      </c>
      <c r="F1469">
        <v>2018</v>
      </c>
      <c r="G1469">
        <v>56</v>
      </c>
      <c r="H1469">
        <v>209</v>
      </c>
      <c r="I1469">
        <v>302</v>
      </c>
      <c r="J1469">
        <v>49</v>
      </c>
      <c r="K1469">
        <v>190</v>
      </c>
      <c r="L1469">
        <v>21</v>
      </c>
      <c r="M1469">
        <v>43</v>
      </c>
      <c r="N1469">
        <v>10</v>
      </c>
      <c r="O1469">
        <v>1</v>
      </c>
      <c r="P1469">
        <v>1</v>
      </c>
      <c r="Q1469">
        <v>12</v>
      </c>
      <c r="R1469">
        <v>2</v>
      </c>
      <c r="S1469">
        <v>1</v>
      </c>
      <c r="T1469">
        <v>17</v>
      </c>
      <c r="U1469">
        <v>35</v>
      </c>
      <c r="V1469">
        <v>0.22600000000000001</v>
      </c>
      <c r="W1469">
        <v>0.29199999999999998</v>
      </c>
      <c r="X1469">
        <v>0.30499999999999999</v>
      </c>
      <c r="Y1469">
        <v>0.59699999999999998</v>
      </c>
      <c r="Z1469">
        <v>58</v>
      </c>
      <c r="AA1469">
        <v>5</v>
      </c>
      <c r="AB1469">
        <v>1</v>
      </c>
      <c r="AC1469">
        <v>0</v>
      </c>
      <c r="AD1469">
        <v>1</v>
      </c>
      <c r="AE1469">
        <v>0</v>
      </c>
      <c r="AF1469">
        <v>4</v>
      </c>
      <c r="AG1469">
        <v>0.27100000000000002</v>
      </c>
      <c r="AH1469">
        <v>98</v>
      </c>
      <c r="AI1469">
        <v>66</v>
      </c>
      <c r="AJ1469" t="s">
        <v>1499</v>
      </c>
    </row>
    <row r="1470" spans="1:36" x14ac:dyDescent="0.45">
      <c r="A1470">
        <v>1470</v>
      </c>
      <c r="C1470" t="s">
        <v>725</v>
      </c>
      <c r="D1470" t="str">
        <f t="shared" si="22"/>
        <v>Yadier Molina2021</v>
      </c>
      <c r="E1470" t="s">
        <v>1395</v>
      </c>
      <c r="F1470">
        <v>2021</v>
      </c>
      <c r="G1470">
        <v>53</v>
      </c>
      <c r="H1470">
        <v>209</v>
      </c>
      <c r="I1470">
        <v>473</v>
      </c>
      <c r="J1470">
        <v>52</v>
      </c>
      <c r="K1470">
        <v>195</v>
      </c>
      <c r="L1470">
        <v>19</v>
      </c>
      <c r="M1470">
        <v>48</v>
      </c>
      <c r="N1470">
        <v>5</v>
      </c>
      <c r="O1470">
        <v>0</v>
      </c>
      <c r="P1470">
        <v>3</v>
      </c>
      <c r="Q1470">
        <v>26</v>
      </c>
      <c r="R1470">
        <v>1</v>
      </c>
      <c r="S1470">
        <v>0</v>
      </c>
      <c r="T1470">
        <v>8</v>
      </c>
      <c r="U1470">
        <v>33</v>
      </c>
      <c r="V1470">
        <v>0.246</v>
      </c>
      <c r="W1470">
        <v>0.28899999999999998</v>
      </c>
      <c r="X1470">
        <v>0.318</v>
      </c>
      <c r="Y1470">
        <v>0.60599999999999998</v>
      </c>
      <c r="Z1470">
        <v>62</v>
      </c>
      <c r="AA1470">
        <v>10</v>
      </c>
      <c r="AB1470">
        <v>4</v>
      </c>
      <c r="AC1470">
        <v>0</v>
      </c>
      <c r="AD1470">
        <v>1</v>
      </c>
      <c r="AE1470">
        <v>0</v>
      </c>
      <c r="AF1470">
        <v>2</v>
      </c>
      <c r="AG1470">
        <v>0.28100000000000003</v>
      </c>
      <c r="AH1470">
        <v>83</v>
      </c>
      <c r="AI1470">
        <v>66</v>
      </c>
      <c r="AJ1470" t="s">
        <v>726</v>
      </c>
    </row>
    <row r="1471" spans="1:36" x14ac:dyDescent="0.45">
      <c r="A1471">
        <v>1471</v>
      </c>
      <c r="C1471" t="s">
        <v>340</v>
      </c>
      <c r="D1471" t="str">
        <f t="shared" si="22"/>
        <v>Wil Myers2021</v>
      </c>
      <c r="E1471" t="s">
        <v>1395</v>
      </c>
      <c r="F1471">
        <v>2021</v>
      </c>
      <c r="G1471">
        <v>64</v>
      </c>
      <c r="H1471">
        <v>209</v>
      </c>
      <c r="I1471">
        <v>500</v>
      </c>
      <c r="J1471">
        <v>49</v>
      </c>
      <c r="K1471">
        <v>185</v>
      </c>
      <c r="L1471">
        <v>29</v>
      </c>
      <c r="M1471">
        <v>48</v>
      </c>
      <c r="N1471">
        <v>11</v>
      </c>
      <c r="O1471">
        <v>1</v>
      </c>
      <c r="P1471">
        <v>7</v>
      </c>
      <c r="Q1471">
        <v>26</v>
      </c>
      <c r="R1471">
        <v>3</v>
      </c>
      <c r="S1471">
        <v>0</v>
      </c>
      <c r="T1471">
        <v>23</v>
      </c>
      <c r="U1471">
        <v>62</v>
      </c>
      <c r="V1471">
        <v>0.26</v>
      </c>
      <c r="W1471">
        <v>0.34</v>
      </c>
      <c r="X1471">
        <v>0.443</v>
      </c>
      <c r="Y1471">
        <v>0.78300000000000003</v>
      </c>
      <c r="Z1471">
        <v>82</v>
      </c>
      <c r="AA1471">
        <v>3</v>
      </c>
      <c r="AB1471">
        <v>0</v>
      </c>
      <c r="AC1471">
        <v>0</v>
      </c>
      <c r="AD1471">
        <v>1</v>
      </c>
      <c r="AE1471">
        <v>0</v>
      </c>
      <c r="AF1471">
        <v>1</v>
      </c>
      <c r="AG1471">
        <v>0.35</v>
      </c>
      <c r="AH1471">
        <v>104</v>
      </c>
      <c r="AI1471">
        <v>112</v>
      </c>
      <c r="AJ1471" t="s">
        <v>341</v>
      </c>
    </row>
    <row r="1472" spans="1:36" x14ac:dyDescent="0.45">
      <c r="A1472">
        <v>1472</v>
      </c>
      <c r="C1472" t="s">
        <v>655</v>
      </c>
      <c r="D1472" t="str">
        <f t="shared" si="22"/>
        <v>Ángel Pagán2015</v>
      </c>
      <c r="E1472" t="s">
        <v>1395</v>
      </c>
      <c r="F1472">
        <v>2015</v>
      </c>
      <c r="G1472">
        <v>51</v>
      </c>
      <c r="H1472">
        <v>209</v>
      </c>
      <c r="I1472">
        <v>551</v>
      </c>
      <c r="J1472">
        <v>45</v>
      </c>
      <c r="K1472">
        <v>191</v>
      </c>
      <c r="L1472">
        <v>25</v>
      </c>
      <c r="M1472">
        <v>47</v>
      </c>
      <c r="N1472">
        <v>9</v>
      </c>
      <c r="O1472">
        <v>0</v>
      </c>
      <c r="P1472">
        <v>3</v>
      </c>
      <c r="Q1472">
        <v>14</v>
      </c>
      <c r="R1472">
        <v>7</v>
      </c>
      <c r="S1472">
        <v>2</v>
      </c>
      <c r="T1472">
        <v>15</v>
      </c>
      <c r="U1472">
        <v>43</v>
      </c>
      <c r="V1472">
        <v>0.246</v>
      </c>
      <c r="W1472">
        <v>0.30099999999999999</v>
      </c>
      <c r="X1472">
        <v>0.34</v>
      </c>
      <c r="Y1472">
        <v>0.64200000000000002</v>
      </c>
      <c r="Z1472">
        <v>65</v>
      </c>
      <c r="AA1472">
        <v>2</v>
      </c>
      <c r="AB1472">
        <v>1</v>
      </c>
      <c r="AC1472">
        <v>0</v>
      </c>
      <c r="AD1472">
        <v>2</v>
      </c>
      <c r="AE1472">
        <v>0</v>
      </c>
      <c r="AF1472">
        <v>1</v>
      </c>
      <c r="AG1472">
        <v>0.29899999999999999</v>
      </c>
      <c r="AH1472">
        <v>102</v>
      </c>
      <c r="AI1472">
        <v>76</v>
      </c>
      <c r="AJ1472" t="s">
        <v>656</v>
      </c>
    </row>
    <row r="1473" spans="1:36" x14ac:dyDescent="0.45">
      <c r="A1473">
        <v>1473</v>
      </c>
      <c r="C1473" t="s">
        <v>348</v>
      </c>
      <c r="D1473" t="str">
        <f t="shared" si="22"/>
        <v>David Peralta2021</v>
      </c>
      <c r="E1473" t="s">
        <v>1395</v>
      </c>
      <c r="F1473">
        <v>2021</v>
      </c>
      <c r="G1473">
        <v>65</v>
      </c>
      <c r="H1473">
        <v>209</v>
      </c>
      <c r="I1473">
        <v>538</v>
      </c>
      <c r="J1473">
        <v>48</v>
      </c>
      <c r="K1473">
        <v>187</v>
      </c>
      <c r="L1473">
        <v>25</v>
      </c>
      <c r="M1473">
        <v>50</v>
      </c>
      <c r="N1473">
        <v>12</v>
      </c>
      <c r="O1473">
        <v>2</v>
      </c>
      <c r="P1473">
        <v>4</v>
      </c>
      <c r="Q1473">
        <v>22</v>
      </c>
      <c r="R1473">
        <v>1</v>
      </c>
      <c r="S1473">
        <v>0</v>
      </c>
      <c r="T1473">
        <v>19</v>
      </c>
      <c r="U1473">
        <v>39</v>
      </c>
      <c r="V1473">
        <v>0.26700000000000002</v>
      </c>
      <c r="W1473">
        <v>0.33500000000000002</v>
      </c>
      <c r="X1473">
        <v>0.41699999999999998</v>
      </c>
      <c r="Y1473">
        <v>0.752</v>
      </c>
      <c r="Z1473">
        <v>78</v>
      </c>
      <c r="AA1473">
        <v>3</v>
      </c>
      <c r="AB1473">
        <v>1</v>
      </c>
      <c r="AC1473">
        <v>0</v>
      </c>
      <c r="AD1473">
        <v>2</v>
      </c>
      <c r="AE1473">
        <v>1</v>
      </c>
      <c r="AF1473">
        <v>0</v>
      </c>
      <c r="AG1473">
        <v>0.315</v>
      </c>
      <c r="AH1473">
        <v>107</v>
      </c>
      <c r="AI1473">
        <v>104</v>
      </c>
      <c r="AJ1473" t="s">
        <v>349</v>
      </c>
    </row>
    <row r="1474" spans="1:36" x14ac:dyDescent="0.45">
      <c r="A1474">
        <v>1474</v>
      </c>
      <c r="C1474" t="s">
        <v>348</v>
      </c>
      <c r="D1474" t="str">
        <f t="shared" si="22"/>
        <v>David Peralta2014</v>
      </c>
      <c r="E1474" t="s">
        <v>1395</v>
      </c>
      <c r="F1474">
        <v>2014</v>
      </c>
      <c r="G1474">
        <v>52</v>
      </c>
      <c r="H1474">
        <v>209</v>
      </c>
      <c r="I1474">
        <v>348</v>
      </c>
      <c r="J1474">
        <v>47</v>
      </c>
      <c r="K1474">
        <v>195</v>
      </c>
      <c r="L1474">
        <v>22</v>
      </c>
      <c r="M1474">
        <v>51</v>
      </c>
      <c r="N1474">
        <v>5</v>
      </c>
      <c r="O1474">
        <v>8</v>
      </c>
      <c r="P1474">
        <v>5</v>
      </c>
      <c r="Q1474">
        <v>20</v>
      </c>
      <c r="R1474">
        <v>4</v>
      </c>
      <c r="S1474">
        <v>2</v>
      </c>
      <c r="T1474">
        <v>11</v>
      </c>
      <c r="U1474">
        <v>41</v>
      </c>
      <c r="V1474">
        <v>0.26200000000000001</v>
      </c>
      <c r="W1474">
        <v>0.30299999999999999</v>
      </c>
      <c r="X1474">
        <v>0.44600000000000001</v>
      </c>
      <c r="Y1474">
        <v>0.749</v>
      </c>
      <c r="Z1474">
        <v>87</v>
      </c>
      <c r="AA1474">
        <v>5</v>
      </c>
      <c r="AB1474">
        <v>1</v>
      </c>
      <c r="AC1474">
        <v>1</v>
      </c>
      <c r="AD1474">
        <v>1</v>
      </c>
      <c r="AE1474">
        <v>0</v>
      </c>
      <c r="AF1474">
        <v>1</v>
      </c>
      <c r="AG1474">
        <v>0.307</v>
      </c>
      <c r="AH1474">
        <v>94</v>
      </c>
      <c r="AI1474">
        <v>115</v>
      </c>
      <c r="AJ1474" t="s">
        <v>349</v>
      </c>
    </row>
    <row r="1475" spans="1:36" x14ac:dyDescent="0.45">
      <c r="A1475">
        <v>1475</v>
      </c>
      <c r="C1475" t="s">
        <v>126</v>
      </c>
      <c r="D1475" t="str">
        <f t="shared" ref="D1475:D1538" si="23">_xlfn.CONCAT(C1475, F1475)</f>
        <v>Anthony Rizzo2014</v>
      </c>
      <c r="E1475" t="s">
        <v>1395</v>
      </c>
      <c r="F1475">
        <v>2014</v>
      </c>
      <c r="G1475">
        <v>47</v>
      </c>
      <c r="H1475">
        <v>209</v>
      </c>
      <c r="I1475">
        <v>616</v>
      </c>
      <c r="J1475">
        <v>47</v>
      </c>
      <c r="K1475">
        <v>179</v>
      </c>
      <c r="L1475">
        <v>27</v>
      </c>
      <c r="M1475">
        <v>55</v>
      </c>
      <c r="N1475">
        <v>13</v>
      </c>
      <c r="O1475">
        <v>0</v>
      </c>
      <c r="P1475">
        <v>12</v>
      </c>
      <c r="Q1475">
        <v>29</v>
      </c>
      <c r="R1475">
        <v>3</v>
      </c>
      <c r="S1475">
        <v>1</v>
      </c>
      <c r="T1475">
        <v>20</v>
      </c>
      <c r="U1475">
        <v>41</v>
      </c>
      <c r="V1475">
        <v>0.307</v>
      </c>
      <c r="W1475">
        <v>0.39700000000000002</v>
      </c>
      <c r="X1475">
        <v>0.58099999999999996</v>
      </c>
      <c r="Y1475">
        <v>0.97799999999999998</v>
      </c>
      <c r="Z1475">
        <v>104</v>
      </c>
      <c r="AA1475">
        <v>1</v>
      </c>
      <c r="AB1475">
        <v>8</v>
      </c>
      <c r="AC1475">
        <v>0</v>
      </c>
      <c r="AD1475">
        <v>2</v>
      </c>
      <c r="AE1475">
        <v>0</v>
      </c>
      <c r="AF1475">
        <v>0</v>
      </c>
      <c r="AG1475">
        <v>0.33600000000000002</v>
      </c>
      <c r="AH1475">
        <v>113</v>
      </c>
      <c r="AI1475">
        <v>181</v>
      </c>
      <c r="AJ1475" t="s">
        <v>127</v>
      </c>
    </row>
    <row r="1476" spans="1:36" x14ac:dyDescent="0.45">
      <c r="A1476">
        <v>1476</v>
      </c>
      <c r="C1476" t="s">
        <v>232</v>
      </c>
      <c r="D1476" t="str">
        <f t="shared" si="23"/>
        <v>Kyle Schwarber2017</v>
      </c>
      <c r="E1476" t="s">
        <v>1395</v>
      </c>
      <c r="F1476">
        <v>2017</v>
      </c>
      <c r="G1476">
        <v>61</v>
      </c>
      <c r="H1476">
        <v>209</v>
      </c>
      <c r="I1476">
        <v>486</v>
      </c>
      <c r="J1476">
        <v>48</v>
      </c>
      <c r="K1476">
        <v>186</v>
      </c>
      <c r="L1476">
        <v>34</v>
      </c>
      <c r="M1476">
        <v>47</v>
      </c>
      <c r="N1476">
        <v>4</v>
      </c>
      <c r="O1476">
        <v>1</v>
      </c>
      <c r="P1476">
        <v>17</v>
      </c>
      <c r="Q1476">
        <v>30</v>
      </c>
      <c r="R1476">
        <v>1</v>
      </c>
      <c r="S1476">
        <v>1</v>
      </c>
      <c r="T1476">
        <v>21</v>
      </c>
      <c r="U1476">
        <v>72</v>
      </c>
      <c r="V1476">
        <v>0.253</v>
      </c>
      <c r="W1476">
        <v>0.33500000000000002</v>
      </c>
      <c r="X1476">
        <v>0.55900000000000005</v>
      </c>
      <c r="Y1476">
        <v>0.89400000000000002</v>
      </c>
      <c r="Z1476">
        <v>104</v>
      </c>
      <c r="AA1476">
        <v>3</v>
      </c>
      <c r="AB1476">
        <v>2</v>
      </c>
      <c r="AC1476">
        <v>0</v>
      </c>
      <c r="AD1476">
        <v>0</v>
      </c>
      <c r="AE1476">
        <v>0</v>
      </c>
      <c r="AF1476">
        <v>1</v>
      </c>
      <c r="AG1476">
        <v>0.309</v>
      </c>
      <c r="AH1476">
        <v>126</v>
      </c>
      <c r="AI1476">
        <v>134</v>
      </c>
      <c r="AJ1476" t="s">
        <v>233</v>
      </c>
    </row>
    <row r="1477" spans="1:36" x14ac:dyDescent="0.45">
      <c r="A1477">
        <v>1477</v>
      </c>
      <c r="C1477" t="s">
        <v>54</v>
      </c>
      <c r="D1477" t="str">
        <f t="shared" si="23"/>
        <v>Mike Trout2019</v>
      </c>
      <c r="E1477" t="s">
        <v>1395</v>
      </c>
      <c r="F1477">
        <v>2019</v>
      </c>
      <c r="G1477">
        <v>47</v>
      </c>
      <c r="H1477">
        <v>209</v>
      </c>
      <c r="I1477">
        <v>600</v>
      </c>
      <c r="J1477">
        <v>46</v>
      </c>
      <c r="K1477">
        <v>168</v>
      </c>
      <c r="L1477">
        <v>39</v>
      </c>
      <c r="M1477">
        <v>46</v>
      </c>
      <c r="N1477">
        <v>9</v>
      </c>
      <c r="O1477">
        <v>1</v>
      </c>
      <c r="P1477">
        <v>17</v>
      </c>
      <c r="Q1477">
        <v>37</v>
      </c>
      <c r="R1477">
        <v>3</v>
      </c>
      <c r="S1477">
        <v>0</v>
      </c>
      <c r="T1477">
        <v>34</v>
      </c>
      <c r="U1477">
        <v>51</v>
      </c>
      <c r="V1477">
        <v>0.27400000000000002</v>
      </c>
      <c r="W1477">
        <v>0.41199999999999998</v>
      </c>
      <c r="X1477">
        <v>0.64300000000000002</v>
      </c>
      <c r="Y1477">
        <v>1.054</v>
      </c>
      <c r="Z1477">
        <v>108</v>
      </c>
      <c r="AA1477">
        <v>0</v>
      </c>
      <c r="AB1477">
        <v>6</v>
      </c>
      <c r="AC1477">
        <v>0</v>
      </c>
      <c r="AD1477">
        <v>1</v>
      </c>
      <c r="AE1477">
        <v>3</v>
      </c>
      <c r="AF1477">
        <v>2</v>
      </c>
      <c r="AG1477">
        <v>0.28699999999999998</v>
      </c>
      <c r="AH1477">
        <v>94</v>
      </c>
      <c r="AI1477">
        <v>174</v>
      </c>
      <c r="AJ1477" t="s">
        <v>55</v>
      </c>
    </row>
    <row r="1478" spans="1:36" x14ac:dyDescent="0.45">
      <c r="A1478">
        <v>1478</v>
      </c>
      <c r="C1478" t="s">
        <v>144</v>
      </c>
      <c r="D1478" t="str">
        <f t="shared" si="23"/>
        <v>Justin Upton2018</v>
      </c>
      <c r="E1478" t="s">
        <v>1395</v>
      </c>
      <c r="F1478">
        <v>2018</v>
      </c>
      <c r="G1478">
        <v>51</v>
      </c>
      <c r="H1478">
        <v>209</v>
      </c>
      <c r="I1478">
        <v>613</v>
      </c>
      <c r="J1478">
        <v>50</v>
      </c>
      <c r="K1478">
        <v>186</v>
      </c>
      <c r="L1478">
        <v>30</v>
      </c>
      <c r="M1478">
        <v>50</v>
      </c>
      <c r="N1478">
        <v>8</v>
      </c>
      <c r="O1478">
        <v>1</v>
      </c>
      <c r="P1478">
        <v>11</v>
      </c>
      <c r="Q1478">
        <v>31</v>
      </c>
      <c r="R1478">
        <v>3</v>
      </c>
      <c r="S1478">
        <v>2</v>
      </c>
      <c r="T1478">
        <v>17</v>
      </c>
      <c r="U1478">
        <v>65</v>
      </c>
      <c r="V1478">
        <v>0.26900000000000002</v>
      </c>
      <c r="W1478">
        <v>0.34499999999999997</v>
      </c>
      <c r="X1478">
        <v>0.5</v>
      </c>
      <c r="Y1478">
        <v>0.84499999999999997</v>
      </c>
      <c r="Z1478">
        <v>93</v>
      </c>
      <c r="AA1478">
        <v>3</v>
      </c>
      <c r="AB1478">
        <v>5</v>
      </c>
      <c r="AC1478">
        <v>0</v>
      </c>
      <c r="AD1478">
        <v>1</v>
      </c>
      <c r="AE1478">
        <v>0</v>
      </c>
      <c r="AF1478">
        <v>3</v>
      </c>
      <c r="AG1478">
        <v>0.35099999999999998</v>
      </c>
      <c r="AH1478">
        <v>108</v>
      </c>
      <c r="AI1478">
        <v>130</v>
      </c>
      <c r="AJ1478" t="s">
        <v>145</v>
      </c>
    </row>
    <row r="1479" spans="1:36" x14ac:dyDescent="0.45">
      <c r="A1479">
        <v>1479</v>
      </c>
      <c r="C1479" t="s">
        <v>1123</v>
      </c>
      <c r="D1479" t="str">
        <f t="shared" si="23"/>
        <v>Welington Castillo2015</v>
      </c>
      <c r="E1479" t="s">
        <v>1395</v>
      </c>
      <c r="F1479">
        <v>2015</v>
      </c>
      <c r="G1479">
        <v>55</v>
      </c>
      <c r="H1479">
        <v>208</v>
      </c>
      <c r="I1479">
        <v>378</v>
      </c>
      <c r="J1479">
        <v>48</v>
      </c>
      <c r="K1479">
        <v>190</v>
      </c>
      <c r="L1479">
        <v>22</v>
      </c>
      <c r="M1479">
        <v>46</v>
      </c>
      <c r="N1479">
        <v>7</v>
      </c>
      <c r="O1479">
        <v>1</v>
      </c>
      <c r="P1479">
        <v>12</v>
      </c>
      <c r="Q1479">
        <v>35</v>
      </c>
      <c r="R1479">
        <v>0</v>
      </c>
      <c r="S1479">
        <v>0</v>
      </c>
      <c r="T1479">
        <v>11</v>
      </c>
      <c r="U1479">
        <v>51</v>
      </c>
      <c r="V1479">
        <v>0.24199999999999999</v>
      </c>
      <c r="W1479">
        <v>0.29299999999999998</v>
      </c>
      <c r="X1479">
        <v>0.47899999999999998</v>
      </c>
      <c r="Y1479">
        <v>0.77200000000000002</v>
      </c>
      <c r="Z1479">
        <v>91</v>
      </c>
      <c r="AA1479">
        <v>9</v>
      </c>
      <c r="AB1479">
        <v>4</v>
      </c>
      <c r="AC1479">
        <v>0</v>
      </c>
      <c r="AD1479">
        <v>3</v>
      </c>
      <c r="AE1479">
        <v>0</v>
      </c>
      <c r="AF1479">
        <v>1</v>
      </c>
      <c r="AG1479">
        <v>0.26200000000000001</v>
      </c>
      <c r="AH1479">
        <v>105</v>
      </c>
      <c r="AI1479">
        <v>107</v>
      </c>
      <c r="AJ1479" t="s">
        <v>1124</v>
      </c>
    </row>
    <row r="1480" spans="1:36" x14ac:dyDescent="0.45">
      <c r="A1480">
        <v>1480</v>
      </c>
      <c r="C1480" t="s">
        <v>1041</v>
      </c>
      <c r="D1480" t="str">
        <f t="shared" si="23"/>
        <v>Jiman Choi2019</v>
      </c>
      <c r="E1480" t="s">
        <v>1395</v>
      </c>
      <c r="F1480">
        <v>2019</v>
      </c>
      <c r="G1480">
        <v>57</v>
      </c>
      <c r="H1480">
        <v>208</v>
      </c>
      <c r="I1480">
        <v>487</v>
      </c>
      <c r="J1480">
        <v>45</v>
      </c>
      <c r="K1480">
        <v>169</v>
      </c>
      <c r="L1480">
        <v>26</v>
      </c>
      <c r="M1480">
        <v>43</v>
      </c>
      <c r="N1480">
        <v>11</v>
      </c>
      <c r="O1480">
        <v>1</v>
      </c>
      <c r="P1480">
        <v>10</v>
      </c>
      <c r="Q1480">
        <v>30</v>
      </c>
      <c r="R1480">
        <v>1</v>
      </c>
      <c r="S1480">
        <v>0</v>
      </c>
      <c r="T1480">
        <v>34</v>
      </c>
      <c r="U1480">
        <v>51</v>
      </c>
      <c r="V1480">
        <v>0.254</v>
      </c>
      <c r="W1480">
        <v>0.38</v>
      </c>
      <c r="X1480">
        <v>0.50900000000000001</v>
      </c>
      <c r="Y1480">
        <v>0.88900000000000001</v>
      </c>
      <c r="Z1480">
        <v>86</v>
      </c>
      <c r="AA1480">
        <v>3</v>
      </c>
      <c r="AB1480">
        <v>2</v>
      </c>
      <c r="AC1480">
        <v>0</v>
      </c>
      <c r="AD1480">
        <v>3</v>
      </c>
      <c r="AE1480">
        <v>2</v>
      </c>
      <c r="AF1480">
        <v>0</v>
      </c>
      <c r="AG1480">
        <v>0.29699999999999999</v>
      </c>
      <c r="AH1480">
        <v>116</v>
      </c>
      <c r="AI1480">
        <v>134</v>
      </c>
      <c r="AJ1480" t="s">
        <v>1042</v>
      </c>
    </row>
    <row r="1481" spans="1:36" x14ac:dyDescent="0.45">
      <c r="A1481">
        <v>1481</v>
      </c>
      <c r="C1481" t="s">
        <v>192</v>
      </c>
      <c r="D1481" t="str">
        <f t="shared" si="23"/>
        <v>Jacoby Ellsbury2017</v>
      </c>
      <c r="E1481" t="s">
        <v>1395</v>
      </c>
      <c r="F1481">
        <v>2017</v>
      </c>
      <c r="G1481">
        <v>62</v>
      </c>
      <c r="H1481">
        <v>208</v>
      </c>
      <c r="I1481">
        <v>409</v>
      </c>
      <c r="J1481">
        <v>47</v>
      </c>
      <c r="K1481">
        <v>179</v>
      </c>
      <c r="L1481">
        <v>36</v>
      </c>
      <c r="M1481">
        <v>47</v>
      </c>
      <c r="N1481">
        <v>13</v>
      </c>
      <c r="O1481">
        <v>3</v>
      </c>
      <c r="P1481">
        <v>3</v>
      </c>
      <c r="Q1481">
        <v>22</v>
      </c>
      <c r="R1481">
        <v>12</v>
      </c>
      <c r="S1481">
        <v>1</v>
      </c>
      <c r="T1481">
        <v>23</v>
      </c>
      <c r="U1481">
        <v>28</v>
      </c>
      <c r="V1481">
        <v>0.26300000000000001</v>
      </c>
      <c r="W1481">
        <v>0.35899999999999999</v>
      </c>
      <c r="X1481">
        <v>0.41899999999999998</v>
      </c>
      <c r="Y1481">
        <v>0.77800000000000002</v>
      </c>
      <c r="Z1481">
        <v>75</v>
      </c>
      <c r="AA1481">
        <v>3</v>
      </c>
      <c r="AB1481">
        <v>4</v>
      </c>
      <c r="AC1481">
        <v>0</v>
      </c>
      <c r="AD1481">
        <v>0</v>
      </c>
      <c r="AE1481">
        <v>3</v>
      </c>
      <c r="AF1481">
        <v>2</v>
      </c>
      <c r="AG1481">
        <v>0.29699999999999999</v>
      </c>
      <c r="AH1481">
        <v>107</v>
      </c>
      <c r="AI1481">
        <v>109</v>
      </c>
      <c r="AJ1481" t="s">
        <v>193</v>
      </c>
    </row>
    <row r="1482" spans="1:36" x14ac:dyDescent="0.45">
      <c r="A1482">
        <v>1482</v>
      </c>
      <c r="C1482" t="s">
        <v>871</v>
      </c>
      <c r="D1482" t="str">
        <f t="shared" si="23"/>
        <v>Yan Gomes2014</v>
      </c>
      <c r="E1482" t="s">
        <v>1395</v>
      </c>
      <c r="F1482">
        <v>2014</v>
      </c>
      <c r="G1482">
        <v>55</v>
      </c>
      <c r="H1482">
        <v>208</v>
      </c>
      <c r="I1482">
        <v>518</v>
      </c>
      <c r="J1482">
        <v>51</v>
      </c>
      <c r="K1482">
        <v>198</v>
      </c>
      <c r="L1482">
        <v>24</v>
      </c>
      <c r="M1482">
        <v>60</v>
      </c>
      <c r="N1482">
        <v>13</v>
      </c>
      <c r="O1482">
        <v>2</v>
      </c>
      <c r="P1482">
        <v>9</v>
      </c>
      <c r="Q1482">
        <v>38</v>
      </c>
      <c r="R1482">
        <v>0</v>
      </c>
      <c r="S1482">
        <v>0</v>
      </c>
      <c r="T1482">
        <v>6</v>
      </c>
      <c r="U1482">
        <v>48</v>
      </c>
      <c r="V1482">
        <v>0.30299999999999999</v>
      </c>
      <c r="W1482">
        <v>0.32200000000000001</v>
      </c>
      <c r="X1482">
        <v>0.52500000000000002</v>
      </c>
      <c r="Y1482">
        <v>0.84699999999999998</v>
      </c>
      <c r="Z1482">
        <v>104</v>
      </c>
      <c r="AA1482">
        <v>5</v>
      </c>
      <c r="AB1482">
        <v>1</v>
      </c>
      <c r="AC1482">
        <v>0</v>
      </c>
      <c r="AD1482">
        <v>3</v>
      </c>
      <c r="AE1482">
        <v>2</v>
      </c>
      <c r="AF1482">
        <v>3</v>
      </c>
      <c r="AG1482">
        <v>0.35399999999999998</v>
      </c>
      <c r="AH1482">
        <v>114</v>
      </c>
      <c r="AI1482">
        <v>142</v>
      </c>
      <c r="AJ1482" t="s">
        <v>872</v>
      </c>
    </row>
    <row r="1483" spans="1:36" x14ac:dyDescent="0.45">
      <c r="A1483">
        <v>1483</v>
      </c>
      <c r="C1483" t="s">
        <v>68</v>
      </c>
      <c r="D1483" t="str">
        <f t="shared" si="23"/>
        <v>Evan Longoria2019</v>
      </c>
      <c r="E1483" t="s">
        <v>1395</v>
      </c>
      <c r="F1483">
        <v>2019</v>
      </c>
      <c r="G1483">
        <v>49</v>
      </c>
      <c r="H1483">
        <v>208</v>
      </c>
      <c r="I1483">
        <v>508</v>
      </c>
      <c r="J1483">
        <v>48</v>
      </c>
      <c r="K1483">
        <v>184</v>
      </c>
      <c r="L1483">
        <v>22</v>
      </c>
      <c r="M1483">
        <v>51</v>
      </c>
      <c r="N1483">
        <v>5</v>
      </c>
      <c r="O1483">
        <v>0</v>
      </c>
      <c r="P1483">
        <v>8</v>
      </c>
      <c r="Q1483">
        <v>32</v>
      </c>
      <c r="R1483">
        <v>1</v>
      </c>
      <c r="S1483">
        <v>1</v>
      </c>
      <c r="T1483">
        <v>16</v>
      </c>
      <c r="U1483">
        <v>51</v>
      </c>
      <c r="V1483">
        <v>0.27700000000000002</v>
      </c>
      <c r="W1483">
        <v>0.34100000000000003</v>
      </c>
      <c r="X1483">
        <v>0.435</v>
      </c>
      <c r="Y1483">
        <v>0.77600000000000002</v>
      </c>
      <c r="Z1483">
        <v>80</v>
      </c>
      <c r="AA1483">
        <v>8</v>
      </c>
      <c r="AB1483">
        <v>4</v>
      </c>
      <c r="AC1483">
        <v>0</v>
      </c>
      <c r="AD1483">
        <v>4</v>
      </c>
      <c r="AE1483">
        <v>1</v>
      </c>
      <c r="AF1483">
        <v>2</v>
      </c>
      <c r="AG1483">
        <v>0.33300000000000002</v>
      </c>
      <c r="AH1483">
        <v>105</v>
      </c>
      <c r="AI1483">
        <v>105</v>
      </c>
      <c r="AJ1483" t="s">
        <v>69</v>
      </c>
    </row>
    <row r="1484" spans="1:36" x14ac:dyDescent="0.45">
      <c r="A1484">
        <v>1484</v>
      </c>
      <c r="C1484" t="s">
        <v>757</v>
      </c>
      <c r="D1484" t="str">
        <f t="shared" si="23"/>
        <v>Brian McCann2014</v>
      </c>
      <c r="E1484" t="s">
        <v>1395</v>
      </c>
      <c r="F1484">
        <v>2014</v>
      </c>
      <c r="G1484">
        <v>55</v>
      </c>
      <c r="H1484">
        <v>208</v>
      </c>
      <c r="I1484">
        <v>538</v>
      </c>
      <c r="J1484">
        <v>50</v>
      </c>
      <c r="K1484">
        <v>190</v>
      </c>
      <c r="L1484">
        <v>26</v>
      </c>
      <c r="M1484">
        <v>42</v>
      </c>
      <c r="N1484">
        <v>5</v>
      </c>
      <c r="O1484">
        <v>0</v>
      </c>
      <c r="P1484">
        <v>13</v>
      </c>
      <c r="Q1484">
        <v>36</v>
      </c>
      <c r="R1484">
        <v>0</v>
      </c>
      <c r="S1484">
        <v>0</v>
      </c>
      <c r="T1484">
        <v>11</v>
      </c>
      <c r="U1484">
        <v>28</v>
      </c>
      <c r="V1484">
        <v>0.221</v>
      </c>
      <c r="W1484">
        <v>0.27400000000000002</v>
      </c>
      <c r="X1484">
        <v>0.45300000000000001</v>
      </c>
      <c r="Y1484">
        <v>0.72699999999999998</v>
      </c>
      <c r="Z1484">
        <v>86</v>
      </c>
      <c r="AA1484">
        <v>8</v>
      </c>
      <c r="AB1484">
        <v>4</v>
      </c>
      <c r="AC1484">
        <v>0</v>
      </c>
      <c r="AD1484">
        <v>3</v>
      </c>
      <c r="AE1484">
        <v>0</v>
      </c>
      <c r="AF1484">
        <v>5</v>
      </c>
      <c r="AG1484">
        <v>0.191</v>
      </c>
      <c r="AH1484">
        <v>107</v>
      </c>
      <c r="AI1484">
        <v>107</v>
      </c>
      <c r="AJ1484" t="s">
        <v>758</v>
      </c>
    </row>
    <row r="1485" spans="1:36" x14ac:dyDescent="0.45">
      <c r="A1485">
        <v>1485</v>
      </c>
      <c r="C1485" t="s">
        <v>1261</v>
      </c>
      <c r="D1485" t="str">
        <f t="shared" si="23"/>
        <v>Devin Mesoraco2014</v>
      </c>
      <c r="E1485" t="s">
        <v>1395</v>
      </c>
      <c r="F1485">
        <v>2014</v>
      </c>
      <c r="G1485">
        <v>54</v>
      </c>
      <c r="H1485">
        <v>208</v>
      </c>
      <c r="I1485">
        <v>440</v>
      </c>
      <c r="J1485">
        <v>50</v>
      </c>
      <c r="K1485">
        <v>177</v>
      </c>
      <c r="L1485">
        <v>22</v>
      </c>
      <c r="M1485">
        <v>42</v>
      </c>
      <c r="N1485">
        <v>10</v>
      </c>
      <c r="O1485">
        <v>0</v>
      </c>
      <c r="P1485">
        <v>9</v>
      </c>
      <c r="Q1485">
        <v>35</v>
      </c>
      <c r="R1485">
        <v>0</v>
      </c>
      <c r="S1485">
        <v>0</v>
      </c>
      <c r="T1485">
        <v>22</v>
      </c>
      <c r="U1485">
        <v>49</v>
      </c>
      <c r="V1485">
        <v>0.23699999999999999</v>
      </c>
      <c r="W1485">
        <v>0.34100000000000003</v>
      </c>
      <c r="X1485">
        <v>0.44600000000000001</v>
      </c>
      <c r="Y1485">
        <v>0.78800000000000003</v>
      </c>
      <c r="Z1485">
        <v>79</v>
      </c>
      <c r="AA1485">
        <v>2</v>
      </c>
      <c r="AB1485">
        <v>7</v>
      </c>
      <c r="AC1485">
        <v>0</v>
      </c>
      <c r="AD1485">
        <v>2</v>
      </c>
      <c r="AE1485">
        <v>1</v>
      </c>
      <c r="AF1485">
        <v>3</v>
      </c>
      <c r="AG1485">
        <v>0.27300000000000002</v>
      </c>
      <c r="AH1485">
        <v>79</v>
      </c>
      <c r="AI1485">
        <v>127</v>
      </c>
      <c r="AJ1485" t="s">
        <v>1262</v>
      </c>
    </row>
    <row r="1486" spans="1:36" x14ac:dyDescent="0.45">
      <c r="A1486">
        <v>1486</v>
      </c>
      <c r="C1486" t="s">
        <v>575</v>
      </c>
      <c r="D1486" t="str">
        <f t="shared" si="23"/>
        <v>Miguel Montero2014</v>
      </c>
      <c r="E1486" t="s">
        <v>1395</v>
      </c>
      <c r="F1486">
        <v>2014</v>
      </c>
      <c r="G1486">
        <v>51</v>
      </c>
      <c r="H1486">
        <v>208</v>
      </c>
      <c r="I1486">
        <v>560</v>
      </c>
      <c r="J1486">
        <v>50</v>
      </c>
      <c r="K1486">
        <v>184</v>
      </c>
      <c r="L1486">
        <v>8</v>
      </c>
      <c r="M1486">
        <v>39</v>
      </c>
      <c r="N1486">
        <v>9</v>
      </c>
      <c r="O1486">
        <v>0</v>
      </c>
      <c r="P1486">
        <v>2</v>
      </c>
      <c r="Q1486">
        <v>20</v>
      </c>
      <c r="R1486">
        <v>0</v>
      </c>
      <c r="S1486">
        <v>1</v>
      </c>
      <c r="T1486">
        <v>22</v>
      </c>
      <c r="U1486">
        <v>34</v>
      </c>
      <c r="V1486">
        <v>0.21199999999999999</v>
      </c>
      <c r="W1486">
        <v>0.30299999999999999</v>
      </c>
      <c r="X1486">
        <v>0.29399999999999998</v>
      </c>
      <c r="Y1486">
        <v>0.59599999999999997</v>
      </c>
      <c r="Z1486">
        <v>54</v>
      </c>
      <c r="AA1486">
        <v>3</v>
      </c>
      <c r="AB1486">
        <v>2</v>
      </c>
      <c r="AC1486">
        <v>0</v>
      </c>
      <c r="AD1486">
        <v>0</v>
      </c>
      <c r="AE1486">
        <v>5</v>
      </c>
      <c r="AF1486">
        <v>1</v>
      </c>
      <c r="AG1486">
        <v>0.25</v>
      </c>
      <c r="AH1486">
        <v>71</v>
      </c>
      <c r="AI1486">
        <v>75</v>
      </c>
      <c r="AJ1486" t="s">
        <v>576</v>
      </c>
    </row>
    <row r="1487" spans="1:36" x14ac:dyDescent="0.45">
      <c r="A1487">
        <v>1487</v>
      </c>
      <c r="C1487" t="s">
        <v>745</v>
      </c>
      <c r="D1487" t="str">
        <f t="shared" si="23"/>
        <v>Ryan Mountcastle2023</v>
      </c>
      <c r="E1487" t="s">
        <v>1395</v>
      </c>
      <c r="F1487">
        <v>2023</v>
      </c>
      <c r="G1487">
        <v>54</v>
      </c>
      <c r="H1487">
        <v>208</v>
      </c>
      <c r="I1487">
        <v>470</v>
      </c>
      <c r="J1487">
        <v>49</v>
      </c>
      <c r="K1487">
        <v>180</v>
      </c>
      <c r="L1487">
        <v>30</v>
      </c>
      <c r="M1487">
        <v>58</v>
      </c>
      <c r="N1487">
        <v>9</v>
      </c>
      <c r="O1487">
        <v>0</v>
      </c>
      <c r="P1487">
        <v>7</v>
      </c>
      <c r="Q1487">
        <v>28</v>
      </c>
      <c r="R1487">
        <v>1</v>
      </c>
      <c r="S1487">
        <v>1</v>
      </c>
      <c r="T1487">
        <v>25</v>
      </c>
      <c r="U1487">
        <v>43</v>
      </c>
      <c r="V1487">
        <v>0.32200000000000001</v>
      </c>
      <c r="W1487">
        <v>0.40400000000000003</v>
      </c>
      <c r="X1487">
        <v>0.48899999999999999</v>
      </c>
      <c r="Y1487">
        <v>0.89300000000000002</v>
      </c>
      <c r="Z1487">
        <v>88</v>
      </c>
      <c r="AA1487">
        <v>6</v>
      </c>
      <c r="AB1487">
        <v>1</v>
      </c>
      <c r="AC1487">
        <v>0</v>
      </c>
      <c r="AD1487">
        <v>2</v>
      </c>
      <c r="AE1487">
        <v>1</v>
      </c>
      <c r="AF1487">
        <v>0</v>
      </c>
      <c r="AG1487">
        <v>0.38600000000000001</v>
      </c>
      <c r="AH1487">
        <v>131</v>
      </c>
      <c r="AI1487">
        <v>143</v>
      </c>
      <c r="AJ1487" t="s">
        <v>746</v>
      </c>
    </row>
    <row r="1488" spans="1:36" x14ac:dyDescent="0.45">
      <c r="A1488">
        <v>1488</v>
      </c>
      <c r="C1488" t="s">
        <v>340</v>
      </c>
      <c r="D1488" t="str">
        <f t="shared" si="23"/>
        <v>Wil Myers2018</v>
      </c>
      <c r="E1488" t="s">
        <v>1395</v>
      </c>
      <c r="F1488">
        <v>2018</v>
      </c>
      <c r="G1488">
        <v>50</v>
      </c>
      <c r="H1488">
        <v>208</v>
      </c>
      <c r="I1488">
        <v>343</v>
      </c>
      <c r="J1488">
        <v>47</v>
      </c>
      <c r="K1488">
        <v>188</v>
      </c>
      <c r="L1488">
        <v>22</v>
      </c>
      <c r="M1488">
        <v>44</v>
      </c>
      <c r="N1488">
        <v>17</v>
      </c>
      <c r="O1488">
        <v>0</v>
      </c>
      <c r="P1488">
        <v>3</v>
      </c>
      <c r="Q1488">
        <v>19</v>
      </c>
      <c r="R1488">
        <v>9</v>
      </c>
      <c r="S1488">
        <v>1</v>
      </c>
      <c r="T1488">
        <v>19</v>
      </c>
      <c r="U1488">
        <v>61</v>
      </c>
      <c r="V1488">
        <v>0.23400000000000001</v>
      </c>
      <c r="W1488">
        <v>0.30299999999999999</v>
      </c>
      <c r="X1488">
        <v>0.372</v>
      </c>
      <c r="Y1488">
        <v>0.67500000000000004</v>
      </c>
      <c r="Z1488">
        <v>70</v>
      </c>
      <c r="AA1488">
        <v>7</v>
      </c>
      <c r="AB1488">
        <v>0</v>
      </c>
      <c r="AC1488">
        <v>0</v>
      </c>
      <c r="AD1488">
        <v>1</v>
      </c>
      <c r="AE1488">
        <v>0</v>
      </c>
      <c r="AF1488">
        <v>4</v>
      </c>
      <c r="AG1488">
        <v>0.32800000000000001</v>
      </c>
      <c r="AH1488">
        <v>79</v>
      </c>
      <c r="AI1488">
        <v>86</v>
      </c>
      <c r="AJ1488" t="s">
        <v>341</v>
      </c>
    </row>
    <row r="1489" spans="1:36" x14ac:dyDescent="0.45">
      <c r="A1489">
        <v>1489</v>
      </c>
      <c r="C1489" t="s">
        <v>733</v>
      </c>
      <c r="D1489" t="str">
        <f t="shared" si="23"/>
        <v>Josh Reddick2018</v>
      </c>
      <c r="E1489" t="s">
        <v>1395</v>
      </c>
      <c r="F1489">
        <v>2018</v>
      </c>
      <c r="G1489">
        <v>58</v>
      </c>
      <c r="H1489">
        <v>208</v>
      </c>
      <c r="I1489">
        <v>487</v>
      </c>
      <c r="J1489">
        <v>52</v>
      </c>
      <c r="K1489">
        <v>185</v>
      </c>
      <c r="L1489">
        <v>23</v>
      </c>
      <c r="M1489">
        <v>41</v>
      </c>
      <c r="N1489">
        <v>3</v>
      </c>
      <c r="O1489">
        <v>2</v>
      </c>
      <c r="P1489">
        <v>8</v>
      </c>
      <c r="Q1489">
        <v>18</v>
      </c>
      <c r="R1489">
        <v>2</v>
      </c>
      <c r="S1489">
        <v>1</v>
      </c>
      <c r="T1489">
        <v>21</v>
      </c>
      <c r="U1489">
        <v>33</v>
      </c>
      <c r="V1489">
        <v>0.222</v>
      </c>
      <c r="W1489">
        <v>0.30099999999999999</v>
      </c>
      <c r="X1489">
        <v>0.38900000000000001</v>
      </c>
      <c r="Y1489">
        <v>0.69</v>
      </c>
      <c r="Z1489">
        <v>72</v>
      </c>
      <c r="AA1489">
        <v>5</v>
      </c>
      <c r="AB1489">
        <v>0</v>
      </c>
      <c r="AC1489">
        <v>0</v>
      </c>
      <c r="AD1489">
        <v>0</v>
      </c>
      <c r="AE1489">
        <v>2</v>
      </c>
      <c r="AF1489">
        <v>2</v>
      </c>
      <c r="AG1489">
        <v>0.22900000000000001</v>
      </c>
      <c r="AH1489">
        <v>92</v>
      </c>
      <c r="AI1489">
        <v>89</v>
      </c>
      <c r="AJ1489" t="s">
        <v>734</v>
      </c>
    </row>
    <row r="1490" spans="1:36" x14ac:dyDescent="0.45">
      <c r="A1490">
        <v>1490</v>
      </c>
      <c r="C1490" t="s">
        <v>475</v>
      </c>
      <c r="D1490" t="str">
        <f t="shared" si="23"/>
        <v>Anthony Santander2021</v>
      </c>
      <c r="E1490" t="s">
        <v>1395</v>
      </c>
      <c r="F1490">
        <v>2021</v>
      </c>
      <c r="G1490">
        <v>52</v>
      </c>
      <c r="H1490">
        <v>208</v>
      </c>
      <c r="I1490">
        <v>438</v>
      </c>
      <c r="J1490">
        <v>49</v>
      </c>
      <c r="K1490">
        <v>194</v>
      </c>
      <c r="L1490">
        <v>33</v>
      </c>
      <c r="M1490">
        <v>50</v>
      </c>
      <c r="N1490">
        <v>9</v>
      </c>
      <c r="O1490">
        <v>0</v>
      </c>
      <c r="P1490">
        <v>12</v>
      </c>
      <c r="Q1490">
        <v>27</v>
      </c>
      <c r="R1490">
        <v>1</v>
      </c>
      <c r="S1490">
        <v>0</v>
      </c>
      <c r="T1490">
        <v>11</v>
      </c>
      <c r="U1490">
        <v>44</v>
      </c>
      <c r="V1490">
        <v>0.25800000000000001</v>
      </c>
      <c r="W1490">
        <v>0.30299999999999999</v>
      </c>
      <c r="X1490">
        <v>0.49</v>
      </c>
      <c r="Y1490">
        <v>0.79300000000000004</v>
      </c>
      <c r="Z1490">
        <v>95</v>
      </c>
      <c r="AA1490">
        <v>4</v>
      </c>
      <c r="AB1490">
        <v>2</v>
      </c>
      <c r="AC1490">
        <v>0</v>
      </c>
      <c r="AD1490">
        <v>1</v>
      </c>
      <c r="AE1490">
        <v>0</v>
      </c>
      <c r="AF1490">
        <v>0</v>
      </c>
      <c r="AG1490">
        <v>0.27300000000000002</v>
      </c>
      <c r="AH1490">
        <v>119</v>
      </c>
      <c r="AI1490">
        <v>111</v>
      </c>
      <c r="AJ1490" t="s">
        <v>476</v>
      </c>
    </row>
    <row r="1491" spans="1:36" x14ac:dyDescent="0.45">
      <c r="A1491">
        <v>1491</v>
      </c>
      <c r="C1491" t="s">
        <v>182</v>
      </c>
      <c r="D1491" t="str">
        <f t="shared" si="23"/>
        <v>Jean Segura2022</v>
      </c>
      <c r="E1491" t="s">
        <v>1395</v>
      </c>
      <c r="F1491">
        <v>2022</v>
      </c>
      <c r="G1491">
        <v>54</v>
      </c>
      <c r="H1491">
        <v>208</v>
      </c>
      <c r="I1491">
        <v>387</v>
      </c>
      <c r="J1491">
        <v>53</v>
      </c>
      <c r="K1491">
        <v>187</v>
      </c>
      <c r="L1491">
        <v>23</v>
      </c>
      <c r="M1491">
        <v>52</v>
      </c>
      <c r="N1491">
        <v>5</v>
      </c>
      <c r="O1491">
        <v>0</v>
      </c>
      <c r="P1491">
        <v>4</v>
      </c>
      <c r="Q1491">
        <v>14</v>
      </c>
      <c r="R1491">
        <v>5</v>
      </c>
      <c r="S1491">
        <v>5</v>
      </c>
      <c r="T1491">
        <v>15</v>
      </c>
      <c r="U1491">
        <v>32</v>
      </c>
      <c r="V1491">
        <v>0.27800000000000002</v>
      </c>
      <c r="W1491">
        <v>0.34599999999999997</v>
      </c>
      <c r="X1491">
        <v>0.36899999999999999</v>
      </c>
      <c r="Y1491">
        <v>0.71499999999999997</v>
      </c>
      <c r="Z1491">
        <v>69</v>
      </c>
      <c r="AA1491">
        <v>9</v>
      </c>
      <c r="AB1491">
        <v>5</v>
      </c>
      <c r="AC1491">
        <v>0</v>
      </c>
      <c r="AD1491">
        <v>1</v>
      </c>
      <c r="AE1491">
        <v>0</v>
      </c>
      <c r="AF1491">
        <v>4</v>
      </c>
      <c r="AG1491">
        <v>0.316</v>
      </c>
      <c r="AH1491">
        <v>98</v>
      </c>
      <c r="AI1491">
        <v>105</v>
      </c>
      <c r="AJ1491" t="s">
        <v>183</v>
      </c>
    </row>
    <row r="1492" spans="1:36" x14ac:dyDescent="0.45">
      <c r="A1492">
        <v>1492</v>
      </c>
      <c r="C1492" t="s">
        <v>509</v>
      </c>
      <c r="D1492" t="str">
        <f t="shared" si="23"/>
        <v>Steven Souza Jr.2016</v>
      </c>
      <c r="E1492" t="s">
        <v>1395</v>
      </c>
      <c r="F1492">
        <v>2016</v>
      </c>
      <c r="G1492">
        <v>55</v>
      </c>
      <c r="H1492">
        <v>208</v>
      </c>
      <c r="I1492">
        <v>468</v>
      </c>
      <c r="J1492">
        <v>50</v>
      </c>
      <c r="K1492">
        <v>191</v>
      </c>
      <c r="L1492">
        <v>31</v>
      </c>
      <c r="M1492">
        <v>46</v>
      </c>
      <c r="N1492">
        <v>6</v>
      </c>
      <c r="O1492">
        <v>0</v>
      </c>
      <c r="P1492">
        <v>7</v>
      </c>
      <c r="Q1492">
        <v>22</v>
      </c>
      <c r="R1492">
        <v>3</v>
      </c>
      <c r="S1492">
        <v>3</v>
      </c>
      <c r="T1492">
        <v>13</v>
      </c>
      <c r="U1492">
        <v>67</v>
      </c>
      <c r="V1492">
        <v>0.24099999999999999</v>
      </c>
      <c r="W1492">
        <v>0.29799999999999999</v>
      </c>
      <c r="X1492">
        <v>0.38200000000000001</v>
      </c>
      <c r="Y1492">
        <v>0.68</v>
      </c>
      <c r="Z1492">
        <v>73</v>
      </c>
      <c r="AA1492">
        <v>2</v>
      </c>
      <c r="AB1492">
        <v>3</v>
      </c>
      <c r="AC1492">
        <v>0</v>
      </c>
      <c r="AD1492">
        <v>1</v>
      </c>
      <c r="AE1492">
        <v>0</v>
      </c>
      <c r="AF1492">
        <v>2</v>
      </c>
      <c r="AG1492">
        <v>0.33100000000000002</v>
      </c>
      <c r="AH1492">
        <v>92</v>
      </c>
      <c r="AI1492">
        <v>85</v>
      </c>
      <c r="AJ1492" t="s">
        <v>510</v>
      </c>
    </row>
    <row r="1493" spans="1:36" x14ac:dyDescent="0.45">
      <c r="A1493">
        <v>1493</v>
      </c>
      <c r="C1493" t="s">
        <v>867</v>
      </c>
      <c r="D1493" t="str">
        <f t="shared" si="23"/>
        <v>Kurt Suzuki2015</v>
      </c>
      <c r="E1493" t="s">
        <v>1395</v>
      </c>
      <c r="F1493">
        <v>2015</v>
      </c>
      <c r="G1493">
        <v>60</v>
      </c>
      <c r="H1493">
        <v>208</v>
      </c>
      <c r="I1493">
        <v>479</v>
      </c>
      <c r="J1493">
        <v>55</v>
      </c>
      <c r="K1493">
        <v>190</v>
      </c>
      <c r="L1493">
        <v>15</v>
      </c>
      <c r="M1493">
        <v>47</v>
      </c>
      <c r="N1493">
        <v>7</v>
      </c>
      <c r="O1493">
        <v>0</v>
      </c>
      <c r="P1493">
        <v>2</v>
      </c>
      <c r="Q1493">
        <v>24</v>
      </c>
      <c r="R1493">
        <v>0</v>
      </c>
      <c r="S1493">
        <v>0</v>
      </c>
      <c r="T1493">
        <v>12</v>
      </c>
      <c r="U1493">
        <v>28</v>
      </c>
      <c r="V1493">
        <v>0.247</v>
      </c>
      <c r="W1493">
        <v>0.30199999999999999</v>
      </c>
      <c r="X1493">
        <v>0.316</v>
      </c>
      <c r="Y1493">
        <v>0.61799999999999999</v>
      </c>
      <c r="Z1493">
        <v>60</v>
      </c>
      <c r="AA1493">
        <v>5</v>
      </c>
      <c r="AB1493">
        <v>3</v>
      </c>
      <c r="AC1493">
        <v>3</v>
      </c>
      <c r="AD1493">
        <v>0</v>
      </c>
      <c r="AE1493">
        <v>0</v>
      </c>
      <c r="AF1493">
        <v>3</v>
      </c>
      <c r="AG1493">
        <v>0.28100000000000003</v>
      </c>
      <c r="AH1493">
        <v>103</v>
      </c>
      <c r="AI1493">
        <v>71</v>
      </c>
      <c r="AJ1493" t="s">
        <v>868</v>
      </c>
    </row>
    <row r="1494" spans="1:36" x14ac:dyDescent="0.45">
      <c r="A1494">
        <v>1494</v>
      </c>
      <c r="C1494" t="s">
        <v>761</v>
      </c>
      <c r="D1494" t="str">
        <f t="shared" si="23"/>
        <v>Luis Urías2022</v>
      </c>
      <c r="E1494" t="s">
        <v>1395</v>
      </c>
      <c r="F1494">
        <v>2022</v>
      </c>
      <c r="G1494">
        <v>56</v>
      </c>
      <c r="H1494">
        <v>208</v>
      </c>
      <c r="I1494">
        <v>472</v>
      </c>
      <c r="J1494">
        <v>47</v>
      </c>
      <c r="K1494">
        <v>177</v>
      </c>
      <c r="L1494">
        <v>23</v>
      </c>
      <c r="M1494">
        <v>46</v>
      </c>
      <c r="N1494">
        <v>10</v>
      </c>
      <c r="O1494">
        <v>1</v>
      </c>
      <c r="P1494">
        <v>6</v>
      </c>
      <c r="Q1494">
        <v>17</v>
      </c>
      <c r="R1494">
        <v>0</v>
      </c>
      <c r="S1494">
        <v>1</v>
      </c>
      <c r="T1494">
        <v>22</v>
      </c>
      <c r="U1494">
        <v>37</v>
      </c>
      <c r="V1494">
        <v>0.26</v>
      </c>
      <c r="W1494">
        <v>0.36099999999999999</v>
      </c>
      <c r="X1494">
        <v>0.42899999999999999</v>
      </c>
      <c r="Y1494">
        <v>0.79</v>
      </c>
      <c r="Z1494">
        <v>76</v>
      </c>
      <c r="AA1494">
        <v>5</v>
      </c>
      <c r="AB1494">
        <v>7</v>
      </c>
      <c r="AC1494">
        <v>0</v>
      </c>
      <c r="AD1494">
        <v>2</v>
      </c>
      <c r="AE1494">
        <v>0</v>
      </c>
      <c r="AF1494">
        <v>0</v>
      </c>
      <c r="AG1494">
        <v>0.29399999999999998</v>
      </c>
      <c r="AH1494">
        <v>114</v>
      </c>
      <c r="AI1494">
        <v>125</v>
      </c>
      <c r="AJ1494" t="s">
        <v>762</v>
      </c>
    </row>
    <row r="1495" spans="1:36" x14ac:dyDescent="0.45">
      <c r="A1495">
        <v>1495</v>
      </c>
      <c r="C1495" t="s">
        <v>1049</v>
      </c>
      <c r="D1495" t="str">
        <f t="shared" si="23"/>
        <v>Daniel Descalso2016</v>
      </c>
      <c r="E1495" t="s">
        <v>1395</v>
      </c>
      <c r="F1495">
        <v>2016</v>
      </c>
      <c r="G1495">
        <v>64</v>
      </c>
      <c r="H1495">
        <v>207</v>
      </c>
      <c r="I1495">
        <v>289</v>
      </c>
      <c r="J1495">
        <v>50</v>
      </c>
      <c r="K1495">
        <v>180</v>
      </c>
      <c r="L1495">
        <v>24</v>
      </c>
      <c r="M1495">
        <v>42</v>
      </c>
      <c r="N1495">
        <v>10</v>
      </c>
      <c r="O1495">
        <v>1</v>
      </c>
      <c r="P1495">
        <v>6</v>
      </c>
      <c r="Q1495">
        <v>21</v>
      </c>
      <c r="R1495">
        <v>3</v>
      </c>
      <c r="S1495">
        <v>0</v>
      </c>
      <c r="T1495">
        <v>22</v>
      </c>
      <c r="U1495">
        <v>40</v>
      </c>
      <c r="V1495">
        <v>0.23300000000000001</v>
      </c>
      <c r="W1495">
        <v>0.314</v>
      </c>
      <c r="X1495">
        <v>0.4</v>
      </c>
      <c r="Y1495">
        <v>0.71399999999999997</v>
      </c>
      <c r="Z1495">
        <v>72</v>
      </c>
      <c r="AA1495">
        <v>2</v>
      </c>
      <c r="AB1495">
        <v>1</v>
      </c>
      <c r="AC1495">
        <v>0</v>
      </c>
      <c r="AD1495">
        <v>4</v>
      </c>
      <c r="AE1495">
        <v>2</v>
      </c>
      <c r="AF1495">
        <v>2</v>
      </c>
      <c r="AG1495">
        <v>0.26100000000000001</v>
      </c>
      <c r="AH1495">
        <v>84</v>
      </c>
      <c r="AI1495">
        <v>95</v>
      </c>
      <c r="AJ1495" t="s">
        <v>1050</v>
      </c>
    </row>
    <row r="1496" spans="1:36" x14ac:dyDescent="0.45">
      <c r="A1496">
        <v>1496</v>
      </c>
      <c r="C1496" t="s">
        <v>334</v>
      </c>
      <c r="D1496" t="str">
        <f t="shared" si="23"/>
        <v>Connor Joe2023</v>
      </c>
      <c r="E1496" t="s">
        <v>1395</v>
      </c>
      <c r="F1496">
        <v>2023</v>
      </c>
      <c r="G1496">
        <v>55</v>
      </c>
      <c r="H1496">
        <v>207</v>
      </c>
      <c r="I1496">
        <v>472</v>
      </c>
      <c r="J1496">
        <v>45</v>
      </c>
      <c r="K1496">
        <v>180</v>
      </c>
      <c r="L1496">
        <v>27</v>
      </c>
      <c r="M1496">
        <v>46</v>
      </c>
      <c r="N1496">
        <v>13</v>
      </c>
      <c r="O1496">
        <v>1</v>
      </c>
      <c r="P1496">
        <v>5</v>
      </c>
      <c r="Q1496">
        <v>18</v>
      </c>
      <c r="R1496">
        <v>0</v>
      </c>
      <c r="S1496">
        <v>0</v>
      </c>
      <c r="T1496">
        <v>23</v>
      </c>
      <c r="U1496">
        <v>35</v>
      </c>
      <c r="V1496">
        <v>0.25600000000000001</v>
      </c>
      <c r="W1496">
        <v>0.34799999999999998</v>
      </c>
      <c r="X1496">
        <v>0.42199999999999999</v>
      </c>
      <c r="Y1496">
        <v>0.77</v>
      </c>
      <c r="Z1496">
        <v>76</v>
      </c>
      <c r="AA1496">
        <v>2</v>
      </c>
      <c r="AB1496">
        <v>3</v>
      </c>
      <c r="AC1496">
        <v>0</v>
      </c>
      <c r="AD1496">
        <v>1</v>
      </c>
      <c r="AE1496">
        <v>0</v>
      </c>
      <c r="AF1496">
        <v>2</v>
      </c>
      <c r="AG1496">
        <v>0.29099999999999998</v>
      </c>
      <c r="AH1496">
        <v>103</v>
      </c>
      <c r="AI1496">
        <v>109</v>
      </c>
      <c r="AJ1496" t="s">
        <v>335</v>
      </c>
    </row>
    <row r="1497" spans="1:36" x14ac:dyDescent="0.45">
      <c r="A1497">
        <v>1497</v>
      </c>
      <c r="C1497" t="s">
        <v>725</v>
      </c>
      <c r="D1497" t="str">
        <f t="shared" si="23"/>
        <v>Yadier Molina2015</v>
      </c>
      <c r="E1497" t="s">
        <v>1395</v>
      </c>
      <c r="F1497">
        <v>2015</v>
      </c>
      <c r="G1497">
        <v>54</v>
      </c>
      <c r="H1497">
        <v>207</v>
      </c>
      <c r="I1497">
        <v>530</v>
      </c>
      <c r="J1497">
        <v>51</v>
      </c>
      <c r="K1497">
        <v>189</v>
      </c>
      <c r="L1497">
        <v>10</v>
      </c>
      <c r="M1497">
        <v>47</v>
      </c>
      <c r="N1497">
        <v>7</v>
      </c>
      <c r="O1497">
        <v>2</v>
      </c>
      <c r="P1497">
        <v>2</v>
      </c>
      <c r="Q1497">
        <v>29</v>
      </c>
      <c r="R1497">
        <v>2</v>
      </c>
      <c r="S1497">
        <v>0</v>
      </c>
      <c r="T1497">
        <v>13</v>
      </c>
      <c r="U1497">
        <v>18</v>
      </c>
      <c r="V1497">
        <v>0.249</v>
      </c>
      <c r="W1497">
        <v>0.28999999999999998</v>
      </c>
      <c r="X1497">
        <v>0.33900000000000002</v>
      </c>
      <c r="Y1497">
        <v>0.629</v>
      </c>
      <c r="Z1497">
        <v>64</v>
      </c>
      <c r="AA1497">
        <v>7</v>
      </c>
      <c r="AB1497">
        <v>0</v>
      </c>
      <c r="AC1497">
        <v>0</v>
      </c>
      <c r="AD1497">
        <v>5</v>
      </c>
      <c r="AE1497">
        <v>1</v>
      </c>
      <c r="AF1497">
        <v>2</v>
      </c>
      <c r="AG1497">
        <v>0.25900000000000001</v>
      </c>
      <c r="AH1497">
        <v>90</v>
      </c>
      <c r="AI1497">
        <v>72</v>
      </c>
      <c r="AJ1497" t="s">
        <v>726</v>
      </c>
    </row>
    <row r="1498" spans="1:36" x14ac:dyDescent="0.45">
      <c r="A1498">
        <v>1498</v>
      </c>
      <c r="C1498" t="s">
        <v>705</v>
      </c>
      <c r="D1498" t="str">
        <f t="shared" si="23"/>
        <v>Derek Norris2014</v>
      </c>
      <c r="E1498" t="s">
        <v>1395</v>
      </c>
      <c r="F1498">
        <v>2014</v>
      </c>
      <c r="G1498">
        <v>57</v>
      </c>
      <c r="H1498">
        <v>207</v>
      </c>
      <c r="I1498">
        <v>442</v>
      </c>
      <c r="J1498">
        <v>51</v>
      </c>
      <c r="K1498">
        <v>188</v>
      </c>
      <c r="L1498">
        <v>19</v>
      </c>
      <c r="M1498">
        <v>46</v>
      </c>
      <c r="N1498">
        <v>7</v>
      </c>
      <c r="O1498">
        <v>1</v>
      </c>
      <c r="P1498">
        <v>2</v>
      </c>
      <c r="Q1498">
        <v>18</v>
      </c>
      <c r="R1498">
        <v>0</v>
      </c>
      <c r="S1498">
        <v>1</v>
      </c>
      <c r="T1498">
        <v>18</v>
      </c>
      <c r="U1498">
        <v>45</v>
      </c>
      <c r="V1498">
        <v>0.245</v>
      </c>
      <c r="W1498">
        <v>0.314</v>
      </c>
      <c r="X1498">
        <v>0.32500000000000001</v>
      </c>
      <c r="Y1498">
        <v>0.63900000000000001</v>
      </c>
      <c r="Z1498">
        <v>61</v>
      </c>
      <c r="AA1498">
        <v>10</v>
      </c>
      <c r="AB1498">
        <v>1</v>
      </c>
      <c r="AC1498">
        <v>0</v>
      </c>
      <c r="AD1498">
        <v>0</v>
      </c>
      <c r="AE1498">
        <v>1</v>
      </c>
      <c r="AF1498">
        <v>2</v>
      </c>
      <c r="AG1498">
        <v>0.312</v>
      </c>
      <c r="AH1498">
        <v>67</v>
      </c>
      <c r="AI1498">
        <v>86</v>
      </c>
      <c r="AJ1498" t="s">
        <v>706</v>
      </c>
    </row>
    <row r="1499" spans="1:36" x14ac:dyDescent="0.45">
      <c r="A1499">
        <v>1499</v>
      </c>
      <c r="C1499" t="s">
        <v>186</v>
      </c>
      <c r="D1499" t="str">
        <f t="shared" si="23"/>
        <v>Shohei Ohtani2019</v>
      </c>
      <c r="E1499" t="s">
        <v>1395</v>
      </c>
      <c r="F1499">
        <v>2019</v>
      </c>
      <c r="G1499">
        <v>53</v>
      </c>
      <c r="H1499">
        <v>207</v>
      </c>
      <c r="I1499">
        <v>425</v>
      </c>
      <c r="J1499">
        <v>44</v>
      </c>
      <c r="K1499">
        <v>186</v>
      </c>
      <c r="L1499">
        <v>23</v>
      </c>
      <c r="M1499">
        <v>50</v>
      </c>
      <c r="N1499">
        <v>11</v>
      </c>
      <c r="O1499">
        <v>4</v>
      </c>
      <c r="P1499">
        <v>4</v>
      </c>
      <c r="Q1499">
        <v>24</v>
      </c>
      <c r="R1499">
        <v>8</v>
      </c>
      <c r="S1499">
        <v>2</v>
      </c>
      <c r="T1499">
        <v>17</v>
      </c>
      <c r="U1499">
        <v>57</v>
      </c>
      <c r="V1499">
        <v>0.26900000000000002</v>
      </c>
      <c r="W1499">
        <v>0.33200000000000002</v>
      </c>
      <c r="X1499">
        <v>0.436</v>
      </c>
      <c r="Y1499">
        <v>0.76700000000000002</v>
      </c>
      <c r="Z1499">
        <v>81</v>
      </c>
      <c r="AA1499">
        <v>4</v>
      </c>
      <c r="AB1499">
        <v>1</v>
      </c>
      <c r="AC1499">
        <v>0</v>
      </c>
      <c r="AD1499">
        <v>1</v>
      </c>
      <c r="AE1499">
        <v>1</v>
      </c>
      <c r="AF1499">
        <v>2</v>
      </c>
      <c r="AG1499">
        <v>0.36499999999999999</v>
      </c>
      <c r="AH1499">
        <v>83</v>
      </c>
      <c r="AI1499">
        <v>102</v>
      </c>
      <c r="AJ1499" t="s">
        <v>187</v>
      </c>
    </row>
    <row r="1500" spans="1:36" x14ac:dyDescent="0.45">
      <c r="A1500">
        <v>1500</v>
      </c>
      <c r="C1500" t="s">
        <v>212</v>
      </c>
      <c r="D1500" t="str">
        <f t="shared" si="23"/>
        <v>David Ortiz2014</v>
      </c>
      <c r="E1500" t="s">
        <v>1395</v>
      </c>
      <c r="F1500">
        <v>2014</v>
      </c>
      <c r="G1500">
        <v>50</v>
      </c>
      <c r="H1500">
        <v>207</v>
      </c>
      <c r="I1500">
        <v>602</v>
      </c>
      <c r="J1500">
        <v>48</v>
      </c>
      <c r="K1500">
        <v>181</v>
      </c>
      <c r="L1500">
        <v>23</v>
      </c>
      <c r="M1500">
        <v>50</v>
      </c>
      <c r="N1500">
        <v>9</v>
      </c>
      <c r="O1500">
        <v>0</v>
      </c>
      <c r="P1500">
        <v>15</v>
      </c>
      <c r="Q1500">
        <v>40</v>
      </c>
      <c r="R1500">
        <v>0</v>
      </c>
      <c r="S1500">
        <v>0</v>
      </c>
      <c r="T1500">
        <v>22</v>
      </c>
      <c r="U1500">
        <v>36</v>
      </c>
      <c r="V1500">
        <v>0.27600000000000002</v>
      </c>
      <c r="W1500">
        <v>0.35299999999999998</v>
      </c>
      <c r="X1500">
        <v>0.57499999999999996</v>
      </c>
      <c r="Y1500">
        <v>0.92700000000000005</v>
      </c>
      <c r="Z1500">
        <v>104</v>
      </c>
      <c r="AA1500">
        <v>8</v>
      </c>
      <c r="AB1500">
        <v>1</v>
      </c>
      <c r="AC1500">
        <v>0</v>
      </c>
      <c r="AD1500">
        <v>3</v>
      </c>
      <c r="AE1500">
        <v>6</v>
      </c>
      <c r="AF1500">
        <v>1</v>
      </c>
      <c r="AG1500">
        <v>0.26300000000000001</v>
      </c>
      <c r="AH1500">
        <v>111</v>
      </c>
      <c r="AI1500">
        <v>165</v>
      </c>
      <c r="AJ1500" t="s">
        <v>213</v>
      </c>
    </row>
    <row r="1501" spans="1:36" x14ac:dyDescent="0.45">
      <c r="A1501">
        <v>1501</v>
      </c>
      <c r="C1501" t="s">
        <v>657</v>
      </c>
      <c r="D1501" t="str">
        <f t="shared" si="23"/>
        <v>Buster Posey2019</v>
      </c>
      <c r="E1501" t="s">
        <v>1395</v>
      </c>
      <c r="F1501">
        <v>2019</v>
      </c>
      <c r="G1501">
        <v>49</v>
      </c>
      <c r="H1501">
        <v>207</v>
      </c>
      <c r="I1501">
        <v>445</v>
      </c>
      <c r="J1501">
        <v>44</v>
      </c>
      <c r="K1501">
        <v>188</v>
      </c>
      <c r="L1501">
        <v>20</v>
      </c>
      <c r="M1501">
        <v>49</v>
      </c>
      <c r="N1501">
        <v>6</v>
      </c>
      <c r="O1501">
        <v>0</v>
      </c>
      <c r="P1501">
        <v>4</v>
      </c>
      <c r="Q1501">
        <v>16</v>
      </c>
      <c r="R1501">
        <v>0</v>
      </c>
      <c r="S1501">
        <v>0</v>
      </c>
      <c r="T1501">
        <v>15</v>
      </c>
      <c r="U1501">
        <v>36</v>
      </c>
      <c r="V1501">
        <v>0.26100000000000001</v>
      </c>
      <c r="W1501">
        <v>0.32500000000000001</v>
      </c>
      <c r="X1501">
        <v>0.35599999999999998</v>
      </c>
      <c r="Y1501">
        <v>0.68200000000000005</v>
      </c>
      <c r="Z1501">
        <v>67</v>
      </c>
      <c r="AA1501">
        <v>9</v>
      </c>
      <c r="AB1501">
        <v>3</v>
      </c>
      <c r="AC1501">
        <v>1</v>
      </c>
      <c r="AD1501">
        <v>0</v>
      </c>
      <c r="AE1501">
        <v>1</v>
      </c>
      <c r="AF1501">
        <v>1</v>
      </c>
      <c r="AG1501">
        <v>0.30399999999999999</v>
      </c>
      <c r="AH1501">
        <v>98</v>
      </c>
      <c r="AI1501">
        <v>82</v>
      </c>
      <c r="AJ1501" t="s">
        <v>658</v>
      </c>
    </row>
    <row r="1502" spans="1:36" x14ac:dyDescent="0.45">
      <c r="A1502">
        <v>1502</v>
      </c>
      <c r="C1502" t="s">
        <v>839</v>
      </c>
      <c r="D1502" t="str">
        <f t="shared" si="23"/>
        <v>Wilson Ramos2014</v>
      </c>
      <c r="E1502" t="s">
        <v>1395</v>
      </c>
      <c r="F1502">
        <v>2014</v>
      </c>
      <c r="G1502">
        <v>51</v>
      </c>
      <c r="H1502">
        <v>207</v>
      </c>
      <c r="I1502">
        <v>361</v>
      </c>
      <c r="J1502">
        <v>51</v>
      </c>
      <c r="K1502">
        <v>200</v>
      </c>
      <c r="L1502">
        <v>17</v>
      </c>
      <c r="M1502">
        <v>51</v>
      </c>
      <c r="N1502">
        <v>4</v>
      </c>
      <c r="O1502">
        <v>0</v>
      </c>
      <c r="P1502">
        <v>8</v>
      </c>
      <c r="Q1502">
        <v>31</v>
      </c>
      <c r="R1502">
        <v>0</v>
      </c>
      <c r="S1502">
        <v>0</v>
      </c>
      <c r="T1502">
        <v>6</v>
      </c>
      <c r="U1502">
        <v>33</v>
      </c>
      <c r="V1502">
        <v>0.255</v>
      </c>
      <c r="W1502">
        <v>0.27500000000000002</v>
      </c>
      <c r="X1502">
        <v>0.39500000000000002</v>
      </c>
      <c r="Y1502">
        <v>0.67</v>
      </c>
      <c r="Z1502">
        <v>79</v>
      </c>
      <c r="AA1502">
        <v>14</v>
      </c>
      <c r="AB1502">
        <v>0</v>
      </c>
      <c r="AC1502">
        <v>0</v>
      </c>
      <c r="AD1502">
        <v>1</v>
      </c>
      <c r="AE1502">
        <v>2</v>
      </c>
      <c r="AF1502">
        <v>0</v>
      </c>
      <c r="AG1502">
        <v>0.26900000000000002</v>
      </c>
      <c r="AH1502">
        <v>91</v>
      </c>
      <c r="AI1502">
        <v>92</v>
      </c>
      <c r="AJ1502" t="s">
        <v>840</v>
      </c>
    </row>
    <row r="1503" spans="1:36" x14ac:dyDescent="0.45">
      <c r="A1503">
        <v>1503</v>
      </c>
      <c r="C1503" t="s">
        <v>675</v>
      </c>
      <c r="D1503" t="str">
        <f t="shared" si="23"/>
        <v>Hunter Renfroe2023</v>
      </c>
      <c r="E1503" t="s">
        <v>1395</v>
      </c>
      <c r="F1503">
        <v>2023</v>
      </c>
      <c r="G1503">
        <v>57</v>
      </c>
      <c r="H1503">
        <v>207</v>
      </c>
      <c r="I1503">
        <v>548</v>
      </c>
      <c r="J1503">
        <v>49</v>
      </c>
      <c r="K1503">
        <v>181</v>
      </c>
      <c r="L1503">
        <v>18</v>
      </c>
      <c r="M1503">
        <v>38</v>
      </c>
      <c r="N1503">
        <v>12</v>
      </c>
      <c r="O1503">
        <v>0</v>
      </c>
      <c r="P1503">
        <v>5</v>
      </c>
      <c r="Q1503">
        <v>19</v>
      </c>
      <c r="R1503">
        <v>0</v>
      </c>
      <c r="S1503">
        <v>0</v>
      </c>
      <c r="T1503">
        <v>23</v>
      </c>
      <c r="U1503">
        <v>51</v>
      </c>
      <c r="V1503">
        <v>0.21</v>
      </c>
      <c r="W1503">
        <v>0.30399999999999999</v>
      </c>
      <c r="X1503">
        <v>0.35899999999999999</v>
      </c>
      <c r="Y1503">
        <v>0.66300000000000003</v>
      </c>
      <c r="Z1503">
        <v>65</v>
      </c>
      <c r="AA1503">
        <v>3</v>
      </c>
      <c r="AB1503">
        <v>2</v>
      </c>
      <c r="AC1503">
        <v>0</v>
      </c>
      <c r="AD1503">
        <v>1</v>
      </c>
      <c r="AE1503">
        <v>0</v>
      </c>
      <c r="AF1503">
        <v>1</v>
      </c>
      <c r="AG1503">
        <v>0.26200000000000001</v>
      </c>
      <c r="AH1503">
        <v>89</v>
      </c>
      <c r="AI1503">
        <v>80</v>
      </c>
      <c r="AJ1503" t="s">
        <v>676</v>
      </c>
    </row>
    <row r="1504" spans="1:36" x14ac:dyDescent="0.45">
      <c r="A1504">
        <v>1504</v>
      </c>
      <c r="C1504" t="s">
        <v>1500</v>
      </c>
      <c r="D1504" t="str">
        <f t="shared" si="23"/>
        <v>Jon Singleton2014</v>
      </c>
      <c r="E1504" t="s">
        <v>1395</v>
      </c>
      <c r="F1504">
        <v>2014</v>
      </c>
      <c r="G1504">
        <v>57</v>
      </c>
      <c r="H1504">
        <v>207</v>
      </c>
      <c r="I1504">
        <v>362</v>
      </c>
      <c r="J1504">
        <v>50</v>
      </c>
      <c r="K1504">
        <v>174</v>
      </c>
      <c r="L1504">
        <v>26</v>
      </c>
      <c r="M1504">
        <v>27</v>
      </c>
      <c r="N1504">
        <v>7</v>
      </c>
      <c r="O1504">
        <v>0</v>
      </c>
      <c r="P1504">
        <v>7</v>
      </c>
      <c r="Q1504">
        <v>23</v>
      </c>
      <c r="R1504">
        <v>1</v>
      </c>
      <c r="S1504">
        <v>1</v>
      </c>
      <c r="T1504">
        <v>33</v>
      </c>
      <c r="U1504">
        <v>77</v>
      </c>
      <c r="V1504">
        <v>0.155</v>
      </c>
      <c r="W1504">
        <v>0.28999999999999998</v>
      </c>
      <c r="X1504">
        <v>0.316</v>
      </c>
      <c r="Y1504">
        <v>0.60599999999999998</v>
      </c>
      <c r="Z1504">
        <v>55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3</v>
      </c>
      <c r="AG1504">
        <v>0.222</v>
      </c>
      <c r="AH1504">
        <v>96</v>
      </c>
      <c r="AI1504">
        <v>76</v>
      </c>
      <c r="AJ1504" t="s">
        <v>1501</v>
      </c>
    </row>
    <row r="1505" spans="1:36" x14ac:dyDescent="0.45">
      <c r="A1505">
        <v>1505</v>
      </c>
      <c r="C1505" t="s">
        <v>1502</v>
      </c>
      <c r="D1505" t="str">
        <f t="shared" si="23"/>
        <v>Josh VanMeter2019</v>
      </c>
      <c r="E1505" t="s">
        <v>1395</v>
      </c>
      <c r="F1505">
        <v>2019</v>
      </c>
      <c r="G1505">
        <v>65</v>
      </c>
      <c r="H1505">
        <v>207</v>
      </c>
      <c r="I1505">
        <v>260</v>
      </c>
      <c r="J1505">
        <v>47</v>
      </c>
      <c r="K1505">
        <v>183</v>
      </c>
      <c r="L1505">
        <v>30</v>
      </c>
      <c r="M1505">
        <v>44</v>
      </c>
      <c r="N1505">
        <v>10</v>
      </c>
      <c r="O1505">
        <v>1</v>
      </c>
      <c r="P1505">
        <v>8</v>
      </c>
      <c r="Q1505">
        <v>19</v>
      </c>
      <c r="R1505">
        <v>8</v>
      </c>
      <c r="S1505">
        <v>2</v>
      </c>
      <c r="T1505">
        <v>23</v>
      </c>
      <c r="U1505">
        <v>41</v>
      </c>
      <c r="V1505">
        <v>0.24</v>
      </c>
      <c r="W1505">
        <v>0.32400000000000001</v>
      </c>
      <c r="X1505">
        <v>0.437</v>
      </c>
      <c r="Y1505">
        <v>0.76100000000000001</v>
      </c>
      <c r="Z1505">
        <v>80</v>
      </c>
      <c r="AA1505">
        <v>3</v>
      </c>
      <c r="AB1505">
        <v>0</v>
      </c>
      <c r="AC1505">
        <v>0</v>
      </c>
      <c r="AD1505">
        <v>1</v>
      </c>
      <c r="AE1505">
        <v>0</v>
      </c>
      <c r="AF1505">
        <v>1</v>
      </c>
      <c r="AG1505">
        <v>0.26700000000000002</v>
      </c>
      <c r="AH1505">
        <v>106</v>
      </c>
      <c r="AI1505">
        <v>100</v>
      </c>
      <c r="AJ1505" t="s">
        <v>1503</v>
      </c>
    </row>
    <row r="1506" spans="1:36" x14ac:dyDescent="0.45">
      <c r="A1506">
        <v>1506</v>
      </c>
      <c r="C1506" t="s">
        <v>597</v>
      </c>
      <c r="D1506" t="str">
        <f t="shared" si="23"/>
        <v>Ryan Braun2019</v>
      </c>
      <c r="E1506" t="s">
        <v>1395</v>
      </c>
      <c r="F1506">
        <v>2019</v>
      </c>
      <c r="G1506">
        <v>60</v>
      </c>
      <c r="H1506">
        <v>206</v>
      </c>
      <c r="I1506">
        <v>508</v>
      </c>
      <c r="J1506">
        <v>49</v>
      </c>
      <c r="K1506">
        <v>179</v>
      </c>
      <c r="L1506">
        <v>35</v>
      </c>
      <c r="M1506">
        <v>55</v>
      </c>
      <c r="N1506">
        <v>16</v>
      </c>
      <c r="O1506">
        <v>2</v>
      </c>
      <c r="P1506">
        <v>10</v>
      </c>
      <c r="Q1506">
        <v>35</v>
      </c>
      <c r="R1506">
        <v>6</v>
      </c>
      <c r="S1506">
        <v>0</v>
      </c>
      <c r="T1506">
        <v>17</v>
      </c>
      <c r="U1506">
        <v>38</v>
      </c>
      <c r="V1506">
        <v>0.307</v>
      </c>
      <c r="W1506">
        <v>0.378</v>
      </c>
      <c r="X1506">
        <v>0.58699999999999997</v>
      </c>
      <c r="Y1506">
        <v>0.96399999999999997</v>
      </c>
      <c r="Z1506">
        <v>105</v>
      </c>
      <c r="AA1506">
        <v>6</v>
      </c>
      <c r="AB1506">
        <v>5</v>
      </c>
      <c r="AC1506">
        <v>0</v>
      </c>
      <c r="AD1506">
        <v>3</v>
      </c>
      <c r="AE1506">
        <v>1</v>
      </c>
      <c r="AF1506">
        <v>2</v>
      </c>
      <c r="AG1506">
        <v>0.33600000000000002</v>
      </c>
      <c r="AH1506">
        <v>126</v>
      </c>
      <c r="AI1506">
        <v>151</v>
      </c>
      <c r="AJ1506" t="s">
        <v>598</v>
      </c>
    </row>
    <row r="1507" spans="1:36" x14ac:dyDescent="0.45">
      <c r="A1507">
        <v>1507</v>
      </c>
      <c r="C1507" t="s">
        <v>276</v>
      </c>
      <c r="D1507" t="str">
        <f t="shared" si="23"/>
        <v>Asdrúbal Cabrera2019</v>
      </c>
      <c r="E1507" t="s">
        <v>1395</v>
      </c>
      <c r="F1507">
        <v>2019</v>
      </c>
      <c r="G1507">
        <v>54</v>
      </c>
      <c r="H1507">
        <v>206</v>
      </c>
      <c r="I1507">
        <v>514</v>
      </c>
      <c r="J1507">
        <v>47</v>
      </c>
      <c r="K1507">
        <v>178</v>
      </c>
      <c r="L1507">
        <v>29</v>
      </c>
      <c r="M1507">
        <v>55</v>
      </c>
      <c r="N1507">
        <v>13</v>
      </c>
      <c r="O1507">
        <v>1</v>
      </c>
      <c r="P1507">
        <v>7</v>
      </c>
      <c r="Q1507">
        <v>46</v>
      </c>
      <c r="R1507">
        <v>1</v>
      </c>
      <c r="S1507">
        <v>0</v>
      </c>
      <c r="T1507">
        <v>23</v>
      </c>
      <c r="U1507">
        <v>29</v>
      </c>
      <c r="V1507">
        <v>0.309</v>
      </c>
      <c r="W1507">
        <v>0.38400000000000001</v>
      </c>
      <c r="X1507">
        <v>0.51100000000000001</v>
      </c>
      <c r="Y1507">
        <v>0.89500000000000002</v>
      </c>
      <c r="Z1507">
        <v>91</v>
      </c>
      <c r="AA1507">
        <v>3</v>
      </c>
      <c r="AB1507">
        <v>1</v>
      </c>
      <c r="AC1507">
        <v>0</v>
      </c>
      <c r="AD1507">
        <v>4</v>
      </c>
      <c r="AE1507">
        <v>1</v>
      </c>
      <c r="AF1507">
        <v>1</v>
      </c>
      <c r="AG1507">
        <v>0.32900000000000001</v>
      </c>
      <c r="AH1507">
        <v>128</v>
      </c>
      <c r="AI1507">
        <v>135</v>
      </c>
      <c r="AJ1507" t="s">
        <v>277</v>
      </c>
    </row>
    <row r="1508" spans="1:36" x14ac:dyDescent="0.45">
      <c r="A1508">
        <v>1508</v>
      </c>
      <c r="C1508" t="s">
        <v>1504</v>
      </c>
      <c r="D1508" t="str">
        <f t="shared" si="23"/>
        <v>Phil Ervin2019</v>
      </c>
      <c r="E1508" t="s">
        <v>1395</v>
      </c>
      <c r="F1508">
        <v>2019</v>
      </c>
      <c r="G1508">
        <v>68</v>
      </c>
      <c r="H1508">
        <v>206</v>
      </c>
      <c r="I1508">
        <v>260</v>
      </c>
      <c r="J1508">
        <v>41</v>
      </c>
      <c r="K1508">
        <v>187</v>
      </c>
      <c r="L1508">
        <v>24</v>
      </c>
      <c r="M1508">
        <v>50</v>
      </c>
      <c r="N1508">
        <v>9</v>
      </c>
      <c r="O1508">
        <v>5</v>
      </c>
      <c r="P1508">
        <v>6</v>
      </c>
      <c r="Q1508">
        <v>17</v>
      </c>
      <c r="R1508">
        <v>4</v>
      </c>
      <c r="S1508">
        <v>1</v>
      </c>
      <c r="T1508">
        <v>13</v>
      </c>
      <c r="U1508">
        <v>43</v>
      </c>
      <c r="V1508">
        <v>0.26700000000000002</v>
      </c>
      <c r="W1508">
        <v>0.32500000000000001</v>
      </c>
      <c r="X1508">
        <v>0.46500000000000002</v>
      </c>
      <c r="Y1508">
        <v>0.79</v>
      </c>
      <c r="Z1508">
        <v>87</v>
      </c>
      <c r="AA1508">
        <v>4</v>
      </c>
      <c r="AB1508">
        <v>4</v>
      </c>
      <c r="AC1508">
        <v>0</v>
      </c>
      <c r="AD1508">
        <v>2</v>
      </c>
      <c r="AE1508">
        <v>0</v>
      </c>
      <c r="AF1508">
        <v>1</v>
      </c>
      <c r="AG1508">
        <v>0.314</v>
      </c>
      <c r="AH1508">
        <v>98</v>
      </c>
      <c r="AI1508">
        <v>107</v>
      </c>
      <c r="AJ1508" t="s">
        <v>1505</v>
      </c>
    </row>
    <row r="1509" spans="1:36" x14ac:dyDescent="0.45">
      <c r="A1509">
        <v>1509</v>
      </c>
      <c r="C1509" t="s">
        <v>633</v>
      </c>
      <c r="D1509" t="str">
        <f t="shared" si="23"/>
        <v>Ryon Healy2018</v>
      </c>
      <c r="E1509" t="s">
        <v>1395</v>
      </c>
      <c r="F1509">
        <v>2018</v>
      </c>
      <c r="G1509">
        <v>53</v>
      </c>
      <c r="H1509">
        <v>206</v>
      </c>
      <c r="I1509">
        <v>524</v>
      </c>
      <c r="J1509">
        <v>50</v>
      </c>
      <c r="K1509">
        <v>189</v>
      </c>
      <c r="L1509">
        <v>17</v>
      </c>
      <c r="M1509">
        <v>43</v>
      </c>
      <c r="N1509">
        <v>6</v>
      </c>
      <c r="O1509">
        <v>0</v>
      </c>
      <c r="P1509">
        <v>6</v>
      </c>
      <c r="Q1509">
        <v>27</v>
      </c>
      <c r="R1509">
        <v>0</v>
      </c>
      <c r="S1509">
        <v>0</v>
      </c>
      <c r="T1509">
        <v>15</v>
      </c>
      <c r="U1509">
        <v>40</v>
      </c>
      <c r="V1509">
        <v>0.22800000000000001</v>
      </c>
      <c r="W1509">
        <v>0.28599999999999998</v>
      </c>
      <c r="X1509">
        <v>0.35499999999999998</v>
      </c>
      <c r="Y1509">
        <v>0.64100000000000001</v>
      </c>
      <c r="Z1509">
        <v>67</v>
      </c>
      <c r="AA1509">
        <v>7</v>
      </c>
      <c r="AB1509">
        <v>1</v>
      </c>
      <c r="AC1509">
        <v>0</v>
      </c>
      <c r="AD1509">
        <v>1</v>
      </c>
      <c r="AE1509">
        <v>0</v>
      </c>
      <c r="AF1509">
        <v>2</v>
      </c>
      <c r="AG1509">
        <v>0.25700000000000001</v>
      </c>
      <c r="AH1509">
        <v>89</v>
      </c>
      <c r="AI1509">
        <v>76</v>
      </c>
      <c r="AJ1509" t="s">
        <v>634</v>
      </c>
    </row>
    <row r="1510" spans="1:36" x14ac:dyDescent="0.45">
      <c r="A1510">
        <v>1510</v>
      </c>
      <c r="C1510" t="s">
        <v>649</v>
      </c>
      <c r="D1510" t="str">
        <f t="shared" si="23"/>
        <v>Jose Iglesias2016</v>
      </c>
      <c r="E1510" t="s">
        <v>1395</v>
      </c>
      <c r="F1510">
        <v>2016</v>
      </c>
      <c r="G1510">
        <v>55</v>
      </c>
      <c r="H1510">
        <v>206</v>
      </c>
      <c r="I1510">
        <v>513</v>
      </c>
      <c r="J1510">
        <v>53</v>
      </c>
      <c r="K1510">
        <v>187</v>
      </c>
      <c r="L1510">
        <v>20</v>
      </c>
      <c r="M1510">
        <v>49</v>
      </c>
      <c r="N1510">
        <v>12</v>
      </c>
      <c r="O1510">
        <v>0</v>
      </c>
      <c r="P1510">
        <v>1</v>
      </c>
      <c r="Q1510">
        <v>12</v>
      </c>
      <c r="R1510">
        <v>2</v>
      </c>
      <c r="S1510">
        <v>3</v>
      </c>
      <c r="T1510">
        <v>7</v>
      </c>
      <c r="U1510">
        <v>19</v>
      </c>
      <c r="V1510">
        <v>0.26200000000000001</v>
      </c>
      <c r="W1510">
        <v>0.309</v>
      </c>
      <c r="X1510">
        <v>0.34200000000000003</v>
      </c>
      <c r="Y1510">
        <v>0.65100000000000002</v>
      </c>
      <c r="Z1510">
        <v>64</v>
      </c>
      <c r="AA1510">
        <v>3</v>
      </c>
      <c r="AB1510">
        <v>7</v>
      </c>
      <c r="AC1510">
        <v>2</v>
      </c>
      <c r="AD1510">
        <v>3</v>
      </c>
      <c r="AE1510">
        <v>0</v>
      </c>
      <c r="AF1510">
        <v>3</v>
      </c>
      <c r="AG1510">
        <v>0.28199999999999997</v>
      </c>
      <c r="AH1510">
        <v>103</v>
      </c>
      <c r="AI1510">
        <v>79</v>
      </c>
      <c r="AJ1510" t="s">
        <v>650</v>
      </c>
    </row>
    <row r="1511" spans="1:36" x14ac:dyDescent="0.45">
      <c r="A1511">
        <v>1511</v>
      </c>
      <c r="C1511" t="s">
        <v>1506</v>
      </c>
      <c r="D1511" t="str">
        <f t="shared" si="23"/>
        <v>Vimael Machín2022</v>
      </c>
      <c r="E1511" t="s">
        <v>1395</v>
      </c>
      <c r="F1511">
        <v>2022</v>
      </c>
      <c r="G1511">
        <v>59</v>
      </c>
      <c r="H1511">
        <v>206</v>
      </c>
      <c r="I1511">
        <v>253</v>
      </c>
      <c r="J1511">
        <v>51</v>
      </c>
      <c r="K1511">
        <v>179</v>
      </c>
      <c r="L1511">
        <v>23</v>
      </c>
      <c r="M1511">
        <v>40</v>
      </c>
      <c r="N1511">
        <v>12</v>
      </c>
      <c r="O1511">
        <v>0</v>
      </c>
      <c r="P1511">
        <v>0</v>
      </c>
      <c r="Q1511">
        <v>11</v>
      </c>
      <c r="R1511">
        <v>1</v>
      </c>
      <c r="S1511">
        <v>1</v>
      </c>
      <c r="T1511">
        <v>23</v>
      </c>
      <c r="U1511">
        <v>40</v>
      </c>
      <c r="V1511">
        <v>0.224</v>
      </c>
      <c r="W1511">
        <v>0.316</v>
      </c>
      <c r="X1511">
        <v>0.29099999999999998</v>
      </c>
      <c r="Y1511">
        <v>0.60599999999999998</v>
      </c>
      <c r="Z1511">
        <v>52</v>
      </c>
      <c r="AA1511">
        <v>5</v>
      </c>
      <c r="AB1511">
        <v>2</v>
      </c>
      <c r="AC1511">
        <v>0</v>
      </c>
      <c r="AD1511">
        <v>2</v>
      </c>
      <c r="AE1511">
        <v>0</v>
      </c>
      <c r="AF1511">
        <v>3</v>
      </c>
      <c r="AG1511">
        <v>0.28399999999999997</v>
      </c>
      <c r="AH1511">
        <v>107</v>
      </c>
      <c r="AI1511">
        <v>75</v>
      </c>
      <c r="AJ1511" t="s">
        <v>1507</v>
      </c>
    </row>
    <row r="1512" spans="1:36" x14ac:dyDescent="0.45">
      <c r="A1512">
        <v>1512</v>
      </c>
      <c r="C1512" t="s">
        <v>531</v>
      </c>
      <c r="D1512" t="str">
        <f t="shared" si="23"/>
        <v>Starling Marte2014</v>
      </c>
      <c r="E1512" t="s">
        <v>1395</v>
      </c>
      <c r="F1512">
        <v>2014</v>
      </c>
      <c r="G1512">
        <v>52</v>
      </c>
      <c r="H1512">
        <v>206</v>
      </c>
      <c r="I1512">
        <v>545</v>
      </c>
      <c r="J1512">
        <v>50</v>
      </c>
      <c r="K1512">
        <v>187</v>
      </c>
      <c r="L1512">
        <v>33</v>
      </c>
      <c r="M1512">
        <v>65</v>
      </c>
      <c r="N1512">
        <v>13</v>
      </c>
      <c r="O1512">
        <v>2</v>
      </c>
      <c r="P1512">
        <v>8</v>
      </c>
      <c r="Q1512">
        <v>24</v>
      </c>
      <c r="R1512">
        <v>9</v>
      </c>
      <c r="S1512">
        <v>5</v>
      </c>
      <c r="T1512">
        <v>12</v>
      </c>
      <c r="U1512">
        <v>37</v>
      </c>
      <c r="V1512">
        <v>0.34799999999999998</v>
      </c>
      <c r="W1512">
        <v>0.40799999999999997</v>
      </c>
      <c r="X1512">
        <v>0.56699999999999995</v>
      </c>
      <c r="Y1512">
        <v>0.97499999999999998</v>
      </c>
      <c r="Z1512">
        <v>106</v>
      </c>
      <c r="AA1512">
        <v>1</v>
      </c>
      <c r="AB1512">
        <v>7</v>
      </c>
      <c r="AC1512">
        <v>0</v>
      </c>
      <c r="AD1512">
        <v>0</v>
      </c>
      <c r="AE1512">
        <v>0</v>
      </c>
      <c r="AF1512">
        <v>5</v>
      </c>
      <c r="AG1512">
        <v>0.40100000000000002</v>
      </c>
      <c r="AH1512">
        <v>140</v>
      </c>
      <c r="AI1512">
        <v>180</v>
      </c>
      <c r="AJ1512" t="s">
        <v>532</v>
      </c>
    </row>
    <row r="1513" spans="1:36" x14ac:dyDescent="0.45">
      <c r="A1513">
        <v>1513</v>
      </c>
      <c r="C1513" t="s">
        <v>1508</v>
      </c>
      <c r="D1513" t="str">
        <f t="shared" si="23"/>
        <v>DJ Peters2021</v>
      </c>
      <c r="E1513" t="s">
        <v>1395</v>
      </c>
      <c r="F1513">
        <v>2021</v>
      </c>
      <c r="G1513">
        <v>52</v>
      </c>
      <c r="H1513">
        <v>206</v>
      </c>
      <c r="I1513">
        <v>240</v>
      </c>
      <c r="J1513">
        <v>50</v>
      </c>
      <c r="K1513">
        <v>197</v>
      </c>
      <c r="L1513">
        <v>24</v>
      </c>
      <c r="M1513">
        <v>39</v>
      </c>
      <c r="N1513">
        <v>7</v>
      </c>
      <c r="O1513">
        <v>1</v>
      </c>
      <c r="P1513">
        <v>12</v>
      </c>
      <c r="Q1513">
        <v>34</v>
      </c>
      <c r="R1513">
        <v>2</v>
      </c>
      <c r="S1513">
        <v>0</v>
      </c>
      <c r="T1513">
        <v>4</v>
      </c>
      <c r="U1513">
        <v>68</v>
      </c>
      <c r="V1513">
        <v>0.19800000000000001</v>
      </c>
      <c r="W1513">
        <v>0.218</v>
      </c>
      <c r="X1513">
        <v>0.42599999999999999</v>
      </c>
      <c r="Y1513">
        <v>0.64500000000000002</v>
      </c>
      <c r="Z1513">
        <v>84</v>
      </c>
      <c r="AA1513">
        <v>4</v>
      </c>
      <c r="AB1513">
        <v>2</v>
      </c>
      <c r="AC1513">
        <v>0</v>
      </c>
      <c r="AD1513">
        <v>3</v>
      </c>
      <c r="AE1513">
        <v>0</v>
      </c>
      <c r="AF1513">
        <v>0</v>
      </c>
      <c r="AG1513">
        <v>0.22500000000000001</v>
      </c>
      <c r="AH1513">
        <v>91</v>
      </c>
      <c r="AI1513">
        <v>70</v>
      </c>
      <c r="AJ1513" t="s">
        <v>1509</v>
      </c>
    </row>
    <row r="1514" spans="1:36" x14ac:dyDescent="0.45">
      <c r="A1514">
        <v>1514</v>
      </c>
      <c r="C1514" t="s">
        <v>244</v>
      </c>
      <c r="D1514" t="str">
        <f t="shared" si="23"/>
        <v>Dee Strange-Gordon2018</v>
      </c>
      <c r="E1514" t="s">
        <v>1395</v>
      </c>
      <c r="F1514">
        <v>2018</v>
      </c>
      <c r="G1514">
        <v>54</v>
      </c>
      <c r="H1514">
        <v>206</v>
      </c>
      <c r="I1514">
        <v>588</v>
      </c>
      <c r="J1514">
        <v>51</v>
      </c>
      <c r="K1514">
        <v>195</v>
      </c>
      <c r="L1514">
        <v>18</v>
      </c>
      <c r="M1514">
        <v>47</v>
      </c>
      <c r="N1514">
        <v>3</v>
      </c>
      <c r="O1514">
        <v>5</v>
      </c>
      <c r="P1514">
        <v>3</v>
      </c>
      <c r="Q1514">
        <v>14</v>
      </c>
      <c r="R1514">
        <v>8</v>
      </c>
      <c r="S1514">
        <v>6</v>
      </c>
      <c r="T1514">
        <v>3</v>
      </c>
      <c r="U1514">
        <v>27</v>
      </c>
      <c r="V1514">
        <v>0.24099999999999999</v>
      </c>
      <c r="W1514">
        <v>0.26500000000000001</v>
      </c>
      <c r="X1514">
        <v>0.35399999999999998</v>
      </c>
      <c r="Y1514">
        <v>0.61899999999999999</v>
      </c>
      <c r="Z1514">
        <v>69</v>
      </c>
      <c r="AA1514">
        <v>5</v>
      </c>
      <c r="AB1514">
        <v>4</v>
      </c>
      <c r="AC1514">
        <v>2</v>
      </c>
      <c r="AD1514">
        <v>2</v>
      </c>
      <c r="AE1514">
        <v>0</v>
      </c>
      <c r="AF1514">
        <v>2</v>
      </c>
      <c r="AG1514">
        <v>0.26400000000000001</v>
      </c>
      <c r="AH1514">
        <v>93</v>
      </c>
      <c r="AI1514">
        <v>69</v>
      </c>
      <c r="AJ1514" t="s">
        <v>245</v>
      </c>
    </row>
    <row r="1515" spans="1:36" x14ac:dyDescent="0.45">
      <c r="A1515">
        <v>1515</v>
      </c>
      <c r="C1515" t="s">
        <v>226</v>
      </c>
      <c r="D1515" t="str">
        <f t="shared" si="23"/>
        <v>Dansby Swanson2018</v>
      </c>
      <c r="E1515" t="s">
        <v>1395</v>
      </c>
      <c r="F1515">
        <v>2018</v>
      </c>
      <c r="G1515">
        <v>57</v>
      </c>
      <c r="H1515">
        <v>206</v>
      </c>
      <c r="I1515">
        <v>533</v>
      </c>
      <c r="J1515">
        <v>54</v>
      </c>
      <c r="K1515">
        <v>178</v>
      </c>
      <c r="L1515">
        <v>19</v>
      </c>
      <c r="M1515">
        <v>38</v>
      </c>
      <c r="N1515">
        <v>6</v>
      </c>
      <c r="O1515">
        <v>1</v>
      </c>
      <c r="P1515">
        <v>7</v>
      </c>
      <c r="Q1515">
        <v>24</v>
      </c>
      <c r="R1515">
        <v>7</v>
      </c>
      <c r="S1515">
        <v>2</v>
      </c>
      <c r="T1515">
        <v>21</v>
      </c>
      <c r="U1515">
        <v>43</v>
      </c>
      <c r="V1515">
        <v>0.214</v>
      </c>
      <c r="W1515">
        <v>0.29599999999999999</v>
      </c>
      <c r="X1515">
        <v>0.376</v>
      </c>
      <c r="Y1515">
        <v>0.67200000000000004</v>
      </c>
      <c r="Z1515">
        <v>67</v>
      </c>
      <c r="AA1515">
        <v>3</v>
      </c>
      <c r="AB1515">
        <v>1</v>
      </c>
      <c r="AC1515">
        <v>3</v>
      </c>
      <c r="AD1515">
        <v>3</v>
      </c>
      <c r="AE1515">
        <v>8</v>
      </c>
      <c r="AF1515">
        <v>3</v>
      </c>
      <c r="AG1515">
        <v>0.23699999999999999</v>
      </c>
      <c r="AH1515">
        <v>93</v>
      </c>
      <c r="AI1515">
        <v>84</v>
      </c>
      <c r="AJ1515" t="s">
        <v>227</v>
      </c>
    </row>
    <row r="1516" spans="1:36" x14ac:dyDescent="0.45">
      <c r="A1516">
        <v>1516</v>
      </c>
      <c r="C1516" t="s">
        <v>320</v>
      </c>
      <c r="D1516" t="str">
        <f t="shared" si="23"/>
        <v>Lane Thomas2021</v>
      </c>
      <c r="E1516" t="s">
        <v>1395</v>
      </c>
      <c r="F1516">
        <v>2021</v>
      </c>
      <c r="G1516">
        <v>45</v>
      </c>
      <c r="H1516">
        <v>206</v>
      </c>
      <c r="I1516">
        <v>264</v>
      </c>
      <c r="J1516">
        <v>42</v>
      </c>
      <c r="K1516">
        <v>178</v>
      </c>
      <c r="L1516">
        <v>33</v>
      </c>
      <c r="M1516">
        <v>48</v>
      </c>
      <c r="N1516">
        <v>14</v>
      </c>
      <c r="O1516">
        <v>2</v>
      </c>
      <c r="P1516">
        <v>7</v>
      </c>
      <c r="Q1516">
        <v>27</v>
      </c>
      <c r="R1516">
        <v>4</v>
      </c>
      <c r="S1516">
        <v>2</v>
      </c>
      <c r="T1516">
        <v>27</v>
      </c>
      <c r="U1516">
        <v>46</v>
      </c>
      <c r="V1516">
        <v>0.27</v>
      </c>
      <c r="W1516">
        <v>0.36399999999999999</v>
      </c>
      <c r="X1516">
        <v>0.48899999999999999</v>
      </c>
      <c r="Y1516">
        <v>0.85299999999999998</v>
      </c>
      <c r="Z1516">
        <v>87</v>
      </c>
      <c r="AA1516">
        <v>5</v>
      </c>
      <c r="AB1516">
        <v>0</v>
      </c>
      <c r="AC1516">
        <v>0</v>
      </c>
      <c r="AD1516">
        <v>1</v>
      </c>
      <c r="AE1516">
        <v>0</v>
      </c>
      <c r="AF1516">
        <v>3</v>
      </c>
      <c r="AG1516">
        <v>0.32500000000000001</v>
      </c>
      <c r="AH1516">
        <v>125</v>
      </c>
      <c r="AI1516">
        <v>130</v>
      </c>
      <c r="AJ1516" t="s">
        <v>321</v>
      </c>
    </row>
    <row r="1517" spans="1:36" x14ac:dyDescent="0.45">
      <c r="A1517">
        <v>1517</v>
      </c>
      <c r="C1517" t="s">
        <v>793</v>
      </c>
      <c r="D1517" t="str">
        <f t="shared" si="23"/>
        <v>Luis Valbuena2017</v>
      </c>
      <c r="E1517" t="s">
        <v>1395</v>
      </c>
      <c r="F1517">
        <v>2017</v>
      </c>
      <c r="G1517">
        <v>61</v>
      </c>
      <c r="H1517">
        <v>206</v>
      </c>
      <c r="I1517">
        <v>401</v>
      </c>
      <c r="J1517">
        <v>51</v>
      </c>
      <c r="K1517">
        <v>174</v>
      </c>
      <c r="L1517">
        <v>24</v>
      </c>
      <c r="M1517">
        <v>37</v>
      </c>
      <c r="N1517">
        <v>10</v>
      </c>
      <c r="O1517">
        <v>0</v>
      </c>
      <c r="P1517">
        <v>16</v>
      </c>
      <c r="Q1517">
        <v>42</v>
      </c>
      <c r="R1517">
        <v>0</v>
      </c>
      <c r="S1517">
        <v>1</v>
      </c>
      <c r="T1517">
        <v>28</v>
      </c>
      <c r="U1517">
        <v>53</v>
      </c>
      <c r="V1517">
        <v>0.21299999999999999</v>
      </c>
      <c r="W1517">
        <v>0.32</v>
      </c>
      <c r="X1517">
        <v>0.54600000000000004</v>
      </c>
      <c r="Y1517">
        <v>0.86599999999999999</v>
      </c>
      <c r="Z1517">
        <v>95</v>
      </c>
      <c r="AA1517">
        <v>4</v>
      </c>
      <c r="AB1517">
        <v>1</v>
      </c>
      <c r="AC1517">
        <v>0</v>
      </c>
      <c r="AD1517">
        <v>3</v>
      </c>
      <c r="AE1517">
        <v>1</v>
      </c>
      <c r="AF1517">
        <v>0</v>
      </c>
      <c r="AG1517">
        <v>0.19400000000000001</v>
      </c>
      <c r="AH1517">
        <v>135</v>
      </c>
      <c r="AI1517">
        <v>127</v>
      </c>
      <c r="AJ1517" t="s">
        <v>794</v>
      </c>
    </row>
    <row r="1518" spans="1:36" x14ac:dyDescent="0.45">
      <c r="A1518">
        <v>1518</v>
      </c>
      <c r="C1518" t="s">
        <v>1478</v>
      </c>
      <c r="D1518" t="str">
        <f t="shared" si="23"/>
        <v>Nick Allen2023</v>
      </c>
      <c r="E1518" t="s">
        <v>1395</v>
      </c>
      <c r="F1518">
        <v>2023</v>
      </c>
      <c r="G1518">
        <v>62</v>
      </c>
      <c r="H1518">
        <v>205</v>
      </c>
      <c r="I1518">
        <v>329</v>
      </c>
      <c r="J1518">
        <v>58</v>
      </c>
      <c r="K1518">
        <v>190</v>
      </c>
      <c r="L1518">
        <v>18</v>
      </c>
      <c r="M1518">
        <v>45</v>
      </c>
      <c r="N1518">
        <v>3</v>
      </c>
      <c r="O1518">
        <v>2</v>
      </c>
      <c r="P1518">
        <v>3</v>
      </c>
      <c r="Q1518">
        <v>17</v>
      </c>
      <c r="R1518">
        <v>5</v>
      </c>
      <c r="S1518">
        <v>0</v>
      </c>
      <c r="T1518">
        <v>9</v>
      </c>
      <c r="U1518">
        <v>30</v>
      </c>
      <c r="V1518">
        <v>0.23699999999999999</v>
      </c>
      <c r="W1518">
        <v>0.27200000000000002</v>
      </c>
      <c r="X1518">
        <v>0.32100000000000001</v>
      </c>
      <c r="Y1518">
        <v>0.59299999999999997</v>
      </c>
      <c r="Z1518">
        <v>61</v>
      </c>
      <c r="AA1518">
        <v>6</v>
      </c>
      <c r="AB1518">
        <v>1</v>
      </c>
      <c r="AC1518">
        <v>3</v>
      </c>
      <c r="AD1518">
        <v>2</v>
      </c>
      <c r="AE1518">
        <v>0</v>
      </c>
      <c r="AF1518">
        <v>1</v>
      </c>
      <c r="AG1518">
        <v>0.26400000000000001</v>
      </c>
      <c r="AH1518">
        <v>115</v>
      </c>
      <c r="AI1518">
        <v>61</v>
      </c>
      <c r="AJ1518" t="s">
        <v>1479</v>
      </c>
    </row>
    <row r="1519" spans="1:36" x14ac:dyDescent="0.45">
      <c r="A1519">
        <v>1519</v>
      </c>
      <c r="C1519" t="s">
        <v>1179</v>
      </c>
      <c r="D1519" t="str">
        <f t="shared" si="23"/>
        <v>Will Brennan2023</v>
      </c>
      <c r="E1519" t="s">
        <v>1395</v>
      </c>
      <c r="F1519">
        <v>2023</v>
      </c>
      <c r="G1519">
        <v>59</v>
      </c>
      <c r="H1519">
        <v>205</v>
      </c>
      <c r="I1519">
        <v>455</v>
      </c>
      <c r="J1519">
        <v>49</v>
      </c>
      <c r="K1519">
        <v>194</v>
      </c>
      <c r="L1519">
        <v>18</v>
      </c>
      <c r="M1519">
        <v>51</v>
      </c>
      <c r="N1519">
        <v>9</v>
      </c>
      <c r="O1519">
        <v>0</v>
      </c>
      <c r="P1519">
        <v>0</v>
      </c>
      <c r="Q1519">
        <v>15</v>
      </c>
      <c r="R1519">
        <v>7</v>
      </c>
      <c r="S1519">
        <v>2</v>
      </c>
      <c r="T1519">
        <v>8</v>
      </c>
      <c r="U1519">
        <v>21</v>
      </c>
      <c r="V1519">
        <v>0.26300000000000001</v>
      </c>
      <c r="W1519">
        <v>0.29799999999999999</v>
      </c>
      <c r="X1519">
        <v>0.309</v>
      </c>
      <c r="Y1519">
        <v>0.60699999999999998</v>
      </c>
      <c r="Z1519">
        <v>60</v>
      </c>
      <c r="AA1519">
        <v>2</v>
      </c>
      <c r="AB1519">
        <v>2</v>
      </c>
      <c r="AC1519">
        <v>0</v>
      </c>
      <c r="AD1519">
        <v>1</v>
      </c>
      <c r="AE1519">
        <v>1</v>
      </c>
      <c r="AF1519">
        <v>1</v>
      </c>
      <c r="AG1519">
        <v>0.29299999999999998</v>
      </c>
      <c r="AH1519">
        <v>87</v>
      </c>
      <c r="AI1519">
        <v>67</v>
      </c>
      <c r="AJ1519" t="s">
        <v>1180</v>
      </c>
    </row>
    <row r="1520" spans="1:36" x14ac:dyDescent="0.45">
      <c r="A1520">
        <v>1520</v>
      </c>
      <c r="C1520" t="s">
        <v>897</v>
      </c>
      <c r="D1520" t="str">
        <f t="shared" si="23"/>
        <v>Seth Brown2023</v>
      </c>
      <c r="E1520" t="s">
        <v>1395</v>
      </c>
      <c r="F1520">
        <v>2023</v>
      </c>
      <c r="G1520">
        <v>64</v>
      </c>
      <c r="H1520">
        <v>205</v>
      </c>
      <c r="I1520">
        <v>378</v>
      </c>
      <c r="J1520">
        <v>50</v>
      </c>
      <c r="K1520">
        <v>184</v>
      </c>
      <c r="L1520">
        <v>17</v>
      </c>
      <c r="M1520">
        <v>44</v>
      </c>
      <c r="N1520">
        <v>14</v>
      </c>
      <c r="O1520">
        <v>1</v>
      </c>
      <c r="P1520">
        <v>6</v>
      </c>
      <c r="Q1520">
        <v>28</v>
      </c>
      <c r="R1520">
        <v>1</v>
      </c>
      <c r="S1520">
        <v>0</v>
      </c>
      <c r="T1520">
        <v>16</v>
      </c>
      <c r="U1520">
        <v>47</v>
      </c>
      <c r="V1520">
        <v>0.23899999999999999</v>
      </c>
      <c r="W1520">
        <v>0.30399999999999999</v>
      </c>
      <c r="X1520">
        <v>0.42399999999999999</v>
      </c>
      <c r="Y1520">
        <v>0.72799999999999998</v>
      </c>
      <c r="Z1520">
        <v>78</v>
      </c>
      <c r="AA1520">
        <v>3</v>
      </c>
      <c r="AB1520">
        <v>2</v>
      </c>
      <c r="AC1520">
        <v>1</v>
      </c>
      <c r="AD1520">
        <v>2</v>
      </c>
      <c r="AE1520">
        <v>1</v>
      </c>
      <c r="AF1520">
        <v>0</v>
      </c>
      <c r="AG1520">
        <v>0.28599999999999998</v>
      </c>
      <c r="AH1520">
        <v>111</v>
      </c>
      <c r="AI1520">
        <v>96</v>
      </c>
      <c r="AJ1520" t="s">
        <v>898</v>
      </c>
    </row>
    <row r="1521" spans="1:36" x14ac:dyDescent="0.45">
      <c r="A1521">
        <v>1521</v>
      </c>
      <c r="C1521" t="s">
        <v>427</v>
      </c>
      <c r="D1521" t="str">
        <f t="shared" si="23"/>
        <v>Dexter Fowler2017</v>
      </c>
      <c r="E1521" t="s">
        <v>1395</v>
      </c>
      <c r="F1521">
        <v>2017</v>
      </c>
      <c r="G1521">
        <v>48</v>
      </c>
      <c r="H1521">
        <v>205</v>
      </c>
      <c r="I1521">
        <v>491</v>
      </c>
      <c r="J1521">
        <v>46</v>
      </c>
      <c r="K1521">
        <v>170</v>
      </c>
      <c r="L1521">
        <v>27</v>
      </c>
      <c r="M1521">
        <v>49</v>
      </c>
      <c r="N1521">
        <v>12</v>
      </c>
      <c r="O1521">
        <v>5</v>
      </c>
      <c r="P1521">
        <v>4</v>
      </c>
      <c r="Q1521">
        <v>28</v>
      </c>
      <c r="R1521">
        <v>4</v>
      </c>
      <c r="S1521">
        <v>1</v>
      </c>
      <c r="T1521">
        <v>30</v>
      </c>
      <c r="U1521">
        <v>42</v>
      </c>
      <c r="V1521">
        <v>0.28799999999999998</v>
      </c>
      <c r="W1521">
        <v>0.4</v>
      </c>
      <c r="X1521">
        <v>0.48799999999999999</v>
      </c>
      <c r="Y1521">
        <v>0.88800000000000001</v>
      </c>
      <c r="Z1521">
        <v>83</v>
      </c>
      <c r="AA1521">
        <v>3</v>
      </c>
      <c r="AB1521">
        <v>3</v>
      </c>
      <c r="AC1521">
        <v>0</v>
      </c>
      <c r="AD1521">
        <v>2</v>
      </c>
      <c r="AE1521">
        <v>4</v>
      </c>
      <c r="AF1521">
        <v>5</v>
      </c>
      <c r="AG1521">
        <v>0.35699999999999998</v>
      </c>
      <c r="AH1521">
        <v>110</v>
      </c>
      <c r="AI1521">
        <v>138</v>
      </c>
      <c r="AJ1521" t="s">
        <v>428</v>
      </c>
    </row>
    <row r="1522" spans="1:36" x14ac:dyDescent="0.45">
      <c r="A1522">
        <v>1522</v>
      </c>
      <c r="C1522" t="s">
        <v>709</v>
      </c>
      <c r="D1522" t="str">
        <f t="shared" si="23"/>
        <v>David Freese2016</v>
      </c>
      <c r="E1522" t="s">
        <v>1395</v>
      </c>
      <c r="F1522">
        <v>2016</v>
      </c>
      <c r="G1522">
        <v>62</v>
      </c>
      <c r="H1522">
        <v>205</v>
      </c>
      <c r="I1522">
        <v>492</v>
      </c>
      <c r="J1522">
        <v>45</v>
      </c>
      <c r="K1522">
        <v>183</v>
      </c>
      <c r="L1522">
        <v>21</v>
      </c>
      <c r="M1522">
        <v>44</v>
      </c>
      <c r="N1522">
        <v>7</v>
      </c>
      <c r="O1522">
        <v>0</v>
      </c>
      <c r="P1522">
        <v>3</v>
      </c>
      <c r="Q1522">
        <v>17</v>
      </c>
      <c r="R1522">
        <v>0</v>
      </c>
      <c r="S1522">
        <v>0</v>
      </c>
      <c r="T1522">
        <v>18</v>
      </c>
      <c r="U1522">
        <v>65</v>
      </c>
      <c r="V1522">
        <v>0.24</v>
      </c>
      <c r="W1522">
        <v>0.32200000000000001</v>
      </c>
      <c r="X1522">
        <v>0.32800000000000001</v>
      </c>
      <c r="Y1522">
        <v>0.65</v>
      </c>
      <c r="Z1522">
        <v>60</v>
      </c>
      <c r="AA1522">
        <v>9</v>
      </c>
      <c r="AB1522">
        <v>4</v>
      </c>
      <c r="AC1522">
        <v>0</v>
      </c>
      <c r="AD1522">
        <v>0</v>
      </c>
      <c r="AE1522">
        <v>1</v>
      </c>
      <c r="AF1522">
        <v>2</v>
      </c>
      <c r="AG1522">
        <v>0.35699999999999998</v>
      </c>
      <c r="AH1522">
        <v>71</v>
      </c>
      <c r="AI1522">
        <v>80</v>
      </c>
      <c r="AJ1522" t="s">
        <v>710</v>
      </c>
    </row>
    <row r="1523" spans="1:36" x14ac:dyDescent="0.45">
      <c r="A1523">
        <v>1523</v>
      </c>
      <c r="C1523" t="s">
        <v>599</v>
      </c>
      <c r="D1523" t="str">
        <f t="shared" si="23"/>
        <v>Kendrys Morales2018</v>
      </c>
      <c r="E1523" t="s">
        <v>1395</v>
      </c>
      <c r="F1523">
        <v>2018</v>
      </c>
      <c r="G1523">
        <v>55</v>
      </c>
      <c r="H1523">
        <v>205</v>
      </c>
      <c r="I1523">
        <v>471</v>
      </c>
      <c r="J1523">
        <v>48</v>
      </c>
      <c r="K1523">
        <v>177</v>
      </c>
      <c r="L1523">
        <v>20</v>
      </c>
      <c r="M1523">
        <v>45</v>
      </c>
      <c r="N1523">
        <v>3</v>
      </c>
      <c r="O1523">
        <v>0</v>
      </c>
      <c r="P1523">
        <v>10</v>
      </c>
      <c r="Q1523">
        <v>27</v>
      </c>
      <c r="R1523">
        <v>0</v>
      </c>
      <c r="S1523">
        <v>2</v>
      </c>
      <c r="T1523">
        <v>23</v>
      </c>
      <c r="U1523">
        <v>35</v>
      </c>
      <c r="V1523">
        <v>0.254</v>
      </c>
      <c r="W1523">
        <v>0.34599999999999997</v>
      </c>
      <c r="X1523">
        <v>0.441</v>
      </c>
      <c r="Y1523">
        <v>0.78700000000000003</v>
      </c>
      <c r="Z1523">
        <v>78</v>
      </c>
      <c r="AA1523">
        <v>9</v>
      </c>
      <c r="AB1523">
        <v>3</v>
      </c>
      <c r="AC1523">
        <v>0</v>
      </c>
      <c r="AD1523">
        <v>2</v>
      </c>
      <c r="AE1523">
        <v>0</v>
      </c>
      <c r="AF1523">
        <v>1</v>
      </c>
      <c r="AG1523">
        <v>0.26100000000000001</v>
      </c>
      <c r="AH1523">
        <v>105</v>
      </c>
      <c r="AI1523">
        <v>116</v>
      </c>
      <c r="AJ1523" t="s">
        <v>600</v>
      </c>
    </row>
    <row r="1524" spans="1:36" x14ac:dyDescent="0.45">
      <c r="A1524">
        <v>1524</v>
      </c>
      <c r="C1524" t="s">
        <v>471</v>
      </c>
      <c r="D1524" t="str">
        <f t="shared" si="23"/>
        <v>AJ Pollock2021</v>
      </c>
      <c r="E1524" t="s">
        <v>1395</v>
      </c>
      <c r="F1524">
        <v>2021</v>
      </c>
      <c r="G1524">
        <v>53</v>
      </c>
      <c r="H1524">
        <v>205</v>
      </c>
      <c r="I1524">
        <v>422</v>
      </c>
      <c r="J1524">
        <v>48</v>
      </c>
      <c r="K1524">
        <v>185</v>
      </c>
      <c r="L1524">
        <v>25</v>
      </c>
      <c r="M1524">
        <v>60</v>
      </c>
      <c r="N1524">
        <v>14</v>
      </c>
      <c r="O1524">
        <v>1</v>
      </c>
      <c r="P1524">
        <v>9</v>
      </c>
      <c r="Q1524">
        <v>36</v>
      </c>
      <c r="R1524">
        <v>7</v>
      </c>
      <c r="S1524">
        <v>1</v>
      </c>
      <c r="T1524">
        <v>14</v>
      </c>
      <c r="U1524">
        <v>31</v>
      </c>
      <c r="V1524">
        <v>0.32400000000000001</v>
      </c>
      <c r="W1524">
        <v>0.38100000000000001</v>
      </c>
      <c r="X1524">
        <v>0.55700000000000005</v>
      </c>
      <c r="Y1524">
        <v>0.93700000000000006</v>
      </c>
      <c r="Z1524">
        <v>103</v>
      </c>
      <c r="AA1524">
        <v>2</v>
      </c>
      <c r="AB1524">
        <v>4</v>
      </c>
      <c r="AC1524">
        <v>0</v>
      </c>
      <c r="AD1524">
        <v>2</v>
      </c>
      <c r="AE1524">
        <v>1</v>
      </c>
      <c r="AF1524">
        <v>1</v>
      </c>
      <c r="AG1524">
        <v>0.34699999999999998</v>
      </c>
      <c r="AH1524">
        <v>111</v>
      </c>
      <c r="AI1524">
        <v>151</v>
      </c>
      <c r="AJ1524" t="s">
        <v>472</v>
      </c>
    </row>
    <row r="1525" spans="1:36" x14ac:dyDescent="0.45">
      <c r="A1525">
        <v>1525</v>
      </c>
      <c r="C1525" t="s">
        <v>675</v>
      </c>
      <c r="D1525" t="str">
        <f t="shared" si="23"/>
        <v>Hunter Renfroe2019</v>
      </c>
      <c r="E1525" t="s">
        <v>1395</v>
      </c>
      <c r="F1525">
        <v>2019</v>
      </c>
      <c r="G1525">
        <v>59</v>
      </c>
      <c r="H1525">
        <v>205</v>
      </c>
      <c r="I1525">
        <v>494</v>
      </c>
      <c r="J1525">
        <v>46</v>
      </c>
      <c r="K1525">
        <v>174</v>
      </c>
      <c r="L1525">
        <v>24</v>
      </c>
      <c r="M1525">
        <v>28</v>
      </c>
      <c r="N1525">
        <v>6</v>
      </c>
      <c r="O1525">
        <v>0</v>
      </c>
      <c r="P1525">
        <v>6</v>
      </c>
      <c r="Q1525">
        <v>15</v>
      </c>
      <c r="R1525">
        <v>1</v>
      </c>
      <c r="S1525">
        <v>0</v>
      </c>
      <c r="T1525">
        <v>24</v>
      </c>
      <c r="U1525">
        <v>75</v>
      </c>
      <c r="V1525">
        <v>0.161</v>
      </c>
      <c r="W1525">
        <v>0.26300000000000001</v>
      </c>
      <c r="X1525">
        <v>0.29899999999999999</v>
      </c>
      <c r="Y1525">
        <v>0.56200000000000006</v>
      </c>
      <c r="Z1525">
        <v>52</v>
      </c>
      <c r="AA1525">
        <v>3</v>
      </c>
      <c r="AB1525">
        <v>2</v>
      </c>
      <c r="AC1525">
        <v>0</v>
      </c>
      <c r="AD1525">
        <v>5</v>
      </c>
      <c r="AE1525">
        <v>0</v>
      </c>
      <c r="AF1525">
        <v>1</v>
      </c>
      <c r="AG1525">
        <v>0.22500000000000001</v>
      </c>
      <c r="AH1525">
        <v>52</v>
      </c>
      <c r="AI1525">
        <v>50</v>
      </c>
      <c r="AJ1525" t="s">
        <v>676</v>
      </c>
    </row>
    <row r="1526" spans="1:36" x14ac:dyDescent="0.45">
      <c r="A1526">
        <v>1526</v>
      </c>
      <c r="C1526" t="s">
        <v>1129</v>
      </c>
      <c r="D1526" t="str">
        <f t="shared" si="23"/>
        <v>Matt Vierling2022</v>
      </c>
      <c r="E1526" t="s">
        <v>1395</v>
      </c>
      <c r="F1526">
        <v>2022</v>
      </c>
      <c r="G1526">
        <v>63</v>
      </c>
      <c r="H1526">
        <v>205</v>
      </c>
      <c r="I1526">
        <v>357</v>
      </c>
      <c r="J1526">
        <v>50</v>
      </c>
      <c r="K1526">
        <v>191</v>
      </c>
      <c r="L1526">
        <v>22</v>
      </c>
      <c r="M1526">
        <v>49</v>
      </c>
      <c r="N1526">
        <v>6</v>
      </c>
      <c r="O1526">
        <v>2</v>
      </c>
      <c r="P1526">
        <v>3</v>
      </c>
      <c r="Q1526">
        <v>19</v>
      </c>
      <c r="R1526">
        <v>4</v>
      </c>
      <c r="S1526">
        <v>1</v>
      </c>
      <c r="T1526">
        <v>9</v>
      </c>
      <c r="U1526">
        <v>37</v>
      </c>
      <c r="V1526">
        <v>0.25700000000000001</v>
      </c>
      <c r="W1526">
        <v>0.29299999999999998</v>
      </c>
      <c r="X1526">
        <v>0.35599999999999998</v>
      </c>
      <c r="Y1526">
        <v>0.64900000000000002</v>
      </c>
      <c r="Z1526">
        <v>68</v>
      </c>
      <c r="AA1526">
        <v>2</v>
      </c>
      <c r="AB1526">
        <v>2</v>
      </c>
      <c r="AC1526">
        <v>0</v>
      </c>
      <c r="AD1526">
        <v>3</v>
      </c>
      <c r="AE1526">
        <v>0</v>
      </c>
      <c r="AF1526">
        <v>1</v>
      </c>
      <c r="AG1526">
        <v>0.29899999999999999</v>
      </c>
      <c r="AH1526">
        <v>100</v>
      </c>
      <c r="AI1526">
        <v>84</v>
      </c>
      <c r="AJ1526" t="s">
        <v>1130</v>
      </c>
    </row>
    <row r="1527" spans="1:36" x14ac:dyDescent="0.45">
      <c r="A1527">
        <v>1527</v>
      </c>
      <c r="C1527" t="s">
        <v>425</v>
      </c>
      <c r="D1527" t="str">
        <f t="shared" si="23"/>
        <v>Pedro Álvarez2015</v>
      </c>
      <c r="E1527" t="s">
        <v>1395</v>
      </c>
      <c r="F1527">
        <v>2015</v>
      </c>
      <c r="G1527">
        <v>68</v>
      </c>
      <c r="H1527">
        <v>204</v>
      </c>
      <c r="I1527">
        <v>491</v>
      </c>
      <c r="J1527">
        <v>52</v>
      </c>
      <c r="K1527">
        <v>179</v>
      </c>
      <c r="L1527">
        <v>26</v>
      </c>
      <c r="M1527">
        <v>45</v>
      </c>
      <c r="N1527">
        <v>4</v>
      </c>
      <c r="O1527">
        <v>0</v>
      </c>
      <c r="P1527">
        <v>15</v>
      </c>
      <c r="Q1527">
        <v>36</v>
      </c>
      <c r="R1527">
        <v>1</v>
      </c>
      <c r="S1527">
        <v>0</v>
      </c>
      <c r="T1527">
        <v>23</v>
      </c>
      <c r="U1527">
        <v>63</v>
      </c>
      <c r="V1527">
        <v>0.251</v>
      </c>
      <c r="W1527">
        <v>0.33800000000000002</v>
      </c>
      <c r="X1527">
        <v>0.52500000000000002</v>
      </c>
      <c r="Y1527">
        <v>0.86299999999999999</v>
      </c>
      <c r="Z1527">
        <v>94</v>
      </c>
      <c r="AA1527">
        <v>4</v>
      </c>
      <c r="AB1527">
        <v>1</v>
      </c>
      <c r="AC1527">
        <v>0</v>
      </c>
      <c r="AD1527">
        <v>1</v>
      </c>
      <c r="AE1527">
        <v>2</v>
      </c>
      <c r="AF1527">
        <v>0</v>
      </c>
      <c r="AG1527">
        <v>0.29399999999999998</v>
      </c>
      <c r="AH1527">
        <v>118</v>
      </c>
      <c r="AI1527">
        <v>132</v>
      </c>
      <c r="AJ1527" t="s">
        <v>426</v>
      </c>
    </row>
    <row r="1528" spans="1:36" x14ac:dyDescent="0.45">
      <c r="A1528">
        <v>1528</v>
      </c>
      <c r="C1528" t="s">
        <v>1163</v>
      </c>
      <c r="D1528" t="str">
        <f t="shared" si="23"/>
        <v>Cody Asche2015</v>
      </c>
      <c r="E1528" t="s">
        <v>1395</v>
      </c>
      <c r="F1528">
        <v>2015</v>
      </c>
      <c r="G1528">
        <v>61</v>
      </c>
      <c r="H1528">
        <v>204</v>
      </c>
      <c r="I1528">
        <v>456</v>
      </c>
      <c r="J1528">
        <v>50</v>
      </c>
      <c r="K1528">
        <v>186</v>
      </c>
      <c r="L1528">
        <v>23</v>
      </c>
      <c r="M1528">
        <v>44</v>
      </c>
      <c r="N1528">
        <v>12</v>
      </c>
      <c r="O1528">
        <v>2</v>
      </c>
      <c r="P1528">
        <v>7</v>
      </c>
      <c r="Q1528">
        <v>26</v>
      </c>
      <c r="R1528">
        <v>1</v>
      </c>
      <c r="S1528">
        <v>0</v>
      </c>
      <c r="T1528">
        <v>14</v>
      </c>
      <c r="U1528">
        <v>52</v>
      </c>
      <c r="V1528">
        <v>0.23699999999999999</v>
      </c>
      <c r="W1528">
        <v>0.30399999999999999</v>
      </c>
      <c r="X1528">
        <v>0.436</v>
      </c>
      <c r="Y1528">
        <v>0.73899999999999999</v>
      </c>
      <c r="Z1528">
        <v>81</v>
      </c>
      <c r="AA1528">
        <v>2</v>
      </c>
      <c r="AB1528">
        <v>4</v>
      </c>
      <c r="AC1528">
        <v>0</v>
      </c>
      <c r="AD1528">
        <v>0</v>
      </c>
      <c r="AE1528">
        <v>3</v>
      </c>
      <c r="AF1528">
        <v>2</v>
      </c>
      <c r="AG1528">
        <v>0.29099999999999998</v>
      </c>
      <c r="AH1528">
        <v>114</v>
      </c>
      <c r="AI1528">
        <v>100</v>
      </c>
      <c r="AJ1528" t="s">
        <v>1164</v>
      </c>
    </row>
    <row r="1529" spans="1:36" x14ac:dyDescent="0.45">
      <c r="A1529">
        <v>1529</v>
      </c>
      <c r="C1529" t="s">
        <v>1163</v>
      </c>
      <c r="D1529" t="str">
        <f t="shared" si="23"/>
        <v>Cody Asche2014</v>
      </c>
      <c r="E1529" t="s">
        <v>1395</v>
      </c>
      <c r="F1529">
        <v>2014</v>
      </c>
      <c r="G1529">
        <v>57</v>
      </c>
      <c r="H1529">
        <v>204</v>
      </c>
      <c r="I1529">
        <v>434</v>
      </c>
      <c r="J1529">
        <v>50</v>
      </c>
      <c r="K1529">
        <v>184</v>
      </c>
      <c r="L1529">
        <v>21</v>
      </c>
      <c r="M1529">
        <v>46</v>
      </c>
      <c r="N1529">
        <v>10</v>
      </c>
      <c r="O1529">
        <v>0</v>
      </c>
      <c r="P1529">
        <v>4</v>
      </c>
      <c r="Q1529">
        <v>17</v>
      </c>
      <c r="R1529">
        <v>0</v>
      </c>
      <c r="S1529">
        <v>0</v>
      </c>
      <c r="T1529">
        <v>16</v>
      </c>
      <c r="U1529">
        <v>49</v>
      </c>
      <c r="V1529">
        <v>0.25</v>
      </c>
      <c r="W1529">
        <v>0.309</v>
      </c>
      <c r="X1529">
        <v>0.37</v>
      </c>
      <c r="Y1529">
        <v>0.67800000000000005</v>
      </c>
      <c r="Z1529">
        <v>68</v>
      </c>
      <c r="AA1529">
        <v>5</v>
      </c>
      <c r="AB1529">
        <v>0</v>
      </c>
      <c r="AC1529">
        <v>3</v>
      </c>
      <c r="AD1529">
        <v>1</v>
      </c>
      <c r="AE1529">
        <v>2</v>
      </c>
      <c r="AF1529">
        <v>0</v>
      </c>
      <c r="AG1529">
        <v>0.318</v>
      </c>
      <c r="AH1529">
        <v>95</v>
      </c>
      <c r="AI1529">
        <v>96</v>
      </c>
      <c r="AJ1529" t="s">
        <v>1164</v>
      </c>
    </row>
    <row r="1530" spans="1:36" x14ac:dyDescent="0.45">
      <c r="A1530">
        <v>1530</v>
      </c>
      <c r="C1530" t="s">
        <v>258</v>
      </c>
      <c r="D1530" t="str">
        <f t="shared" si="23"/>
        <v>Michael Brantley2021</v>
      </c>
      <c r="E1530" t="s">
        <v>1395</v>
      </c>
      <c r="F1530">
        <v>2021</v>
      </c>
      <c r="G1530">
        <v>52</v>
      </c>
      <c r="H1530">
        <v>204</v>
      </c>
      <c r="I1530">
        <v>508</v>
      </c>
      <c r="J1530">
        <v>49</v>
      </c>
      <c r="K1530">
        <v>187</v>
      </c>
      <c r="L1530">
        <v>26</v>
      </c>
      <c r="M1530">
        <v>54</v>
      </c>
      <c r="N1530">
        <v>6</v>
      </c>
      <c r="O1530">
        <v>1</v>
      </c>
      <c r="P1530">
        <v>3</v>
      </c>
      <c r="Q1530">
        <v>16</v>
      </c>
      <c r="R1530">
        <v>1</v>
      </c>
      <c r="S1530">
        <v>0</v>
      </c>
      <c r="T1530">
        <v>14</v>
      </c>
      <c r="U1530">
        <v>19</v>
      </c>
      <c r="V1530">
        <v>0.28899999999999998</v>
      </c>
      <c r="W1530">
        <v>0.34799999999999998</v>
      </c>
      <c r="X1530">
        <v>0.38</v>
      </c>
      <c r="Y1530">
        <v>0.72799999999999998</v>
      </c>
      <c r="Z1530">
        <v>71</v>
      </c>
      <c r="AA1530">
        <v>3</v>
      </c>
      <c r="AB1530">
        <v>3</v>
      </c>
      <c r="AC1530">
        <v>0</v>
      </c>
      <c r="AD1530">
        <v>0</v>
      </c>
      <c r="AE1530">
        <v>1</v>
      </c>
      <c r="AF1530">
        <v>3</v>
      </c>
      <c r="AG1530">
        <v>0.309</v>
      </c>
      <c r="AH1530">
        <v>83</v>
      </c>
      <c r="AI1530">
        <v>99</v>
      </c>
      <c r="AJ1530" t="s">
        <v>259</v>
      </c>
    </row>
    <row r="1531" spans="1:36" x14ac:dyDescent="0.45">
      <c r="A1531">
        <v>1531</v>
      </c>
      <c r="C1531" t="s">
        <v>497</v>
      </c>
      <c r="D1531" t="str">
        <f t="shared" si="23"/>
        <v>Jeimer Candelario2022</v>
      </c>
      <c r="E1531" t="s">
        <v>1395</v>
      </c>
      <c r="F1531">
        <v>2022</v>
      </c>
      <c r="G1531">
        <v>54</v>
      </c>
      <c r="H1531">
        <v>204</v>
      </c>
      <c r="I1531">
        <v>467</v>
      </c>
      <c r="J1531">
        <v>52</v>
      </c>
      <c r="K1531">
        <v>188</v>
      </c>
      <c r="L1531">
        <v>23</v>
      </c>
      <c r="M1531">
        <v>47</v>
      </c>
      <c r="N1531">
        <v>12</v>
      </c>
      <c r="O1531">
        <v>0</v>
      </c>
      <c r="P1531">
        <v>7</v>
      </c>
      <c r="Q1531">
        <v>27</v>
      </c>
      <c r="R1531">
        <v>0</v>
      </c>
      <c r="S1531">
        <v>0</v>
      </c>
      <c r="T1531">
        <v>11</v>
      </c>
      <c r="U1531">
        <v>45</v>
      </c>
      <c r="V1531">
        <v>0.25</v>
      </c>
      <c r="W1531">
        <v>0.28899999999999998</v>
      </c>
      <c r="X1531">
        <v>0.42599999999999999</v>
      </c>
      <c r="Y1531">
        <v>0.71499999999999997</v>
      </c>
      <c r="Z1531">
        <v>80</v>
      </c>
      <c r="AA1531">
        <v>2</v>
      </c>
      <c r="AB1531">
        <v>1</v>
      </c>
      <c r="AC1531">
        <v>0</v>
      </c>
      <c r="AD1531">
        <v>4</v>
      </c>
      <c r="AE1531">
        <v>1</v>
      </c>
      <c r="AF1531">
        <v>2</v>
      </c>
      <c r="AG1531">
        <v>0.28599999999999998</v>
      </c>
      <c r="AH1531">
        <v>124</v>
      </c>
      <c r="AI1531">
        <v>101</v>
      </c>
      <c r="AJ1531" t="s">
        <v>498</v>
      </c>
    </row>
    <row r="1532" spans="1:36" x14ac:dyDescent="0.45">
      <c r="A1532">
        <v>1532</v>
      </c>
      <c r="C1532" t="s">
        <v>1510</v>
      </c>
      <c r="D1532" t="str">
        <f t="shared" si="23"/>
        <v>Carl Crawford2014</v>
      </c>
      <c r="E1532" t="s">
        <v>1395</v>
      </c>
      <c r="F1532">
        <v>2014</v>
      </c>
      <c r="G1532">
        <v>58</v>
      </c>
      <c r="H1532">
        <v>204</v>
      </c>
      <c r="I1532">
        <v>370</v>
      </c>
      <c r="J1532">
        <v>44</v>
      </c>
      <c r="K1532">
        <v>186</v>
      </c>
      <c r="L1532">
        <v>35</v>
      </c>
      <c r="M1532">
        <v>62</v>
      </c>
      <c r="N1532">
        <v>8</v>
      </c>
      <c r="O1532">
        <v>2</v>
      </c>
      <c r="P1532">
        <v>4</v>
      </c>
      <c r="Q1532">
        <v>28</v>
      </c>
      <c r="R1532">
        <v>13</v>
      </c>
      <c r="S1532">
        <v>4</v>
      </c>
      <c r="T1532">
        <v>8</v>
      </c>
      <c r="U1532">
        <v>32</v>
      </c>
      <c r="V1532">
        <v>0.33300000000000002</v>
      </c>
      <c r="W1532">
        <v>0.374</v>
      </c>
      <c r="X1532">
        <v>0.46200000000000002</v>
      </c>
      <c r="Y1532">
        <v>0.83699999999999997</v>
      </c>
      <c r="Z1532">
        <v>86</v>
      </c>
      <c r="AA1532">
        <v>2</v>
      </c>
      <c r="AB1532">
        <v>6</v>
      </c>
      <c r="AC1532">
        <v>0</v>
      </c>
      <c r="AD1532">
        <v>3</v>
      </c>
      <c r="AE1532">
        <v>0</v>
      </c>
      <c r="AF1532">
        <v>2</v>
      </c>
      <c r="AG1532">
        <v>0.379</v>
      </c>
      <c r="AH1532">
        <v>118</v>
      </c>
      <c r="AI1532">
        <v>142</v>
      </c>
      <c r="AJ1532" t="s">
        <v>1511</v>
      </c>
    </row>
    <row r="1533" spans="1:36" x14ac:dyDescent="0.45">
      <c r="A1533">
        <v>1533</v>
      </c>
      <c r="C1533" t="s">
        <v>713</v>
      </c>
      <c r="D1533" t="str">
        <f t="shared" si="23"/>
        <v>Leury García2021</v>
      </c>
      <c r="E1533" t="s">
        <v>1395</v>
      </c>
      <c r="F1533">
        <v>2021</v>
      </c>
      <c r="G1533">
        <v>53</v>
      </c>
      <c r="H1533">
        <v>204</v>
      </c>
      <c r="I1533">
        <v>474</v>
      </c>
      <c r="J1533">
        <v>50</v>
      </c>
      <c r="K1533">
        <v>179</v>
      </c>
      <c r="L1533">
        <v>24</v>
      </c>
      <c r="M1533">
        <v>49</v>
      </c>
      <c r="N1533">
        <v>12</v>
      </c>
      <c r="O1533">
        <v>1</v>
      </c>
      <c r="P1533">
        <v>2</v>
      </c>
      <c r="Q1533">
        <v>15</v>
      </c>
      <c r="R1533">
        <v>4</v>
      </c>
      <c r="S1533">
        <v>1</v>
      </c>
      <c r="T1533">
        <v>16</v>
      </c>
      <c r="U1533">
        <v>34</v>
      </c>
      <c r="V1533">
        <v>0.27400000000000002</v>
      </c>
      <c r="W1533">
        <v>0.34300000000000003</v>
      </c>
      <c r="X1533">
        <v>0.38600000000000001</v>
      </c>
      <c r="Y1533">
        <v>0.72899999999999998</v>
      </c>
      <c r="Z1533">
        <v>69</v>
      </c>
      <c r="AA1533">
        <v>7</v>
      </c>
      <c r="AB1533">
        <v>4</v>
      </c>
      <c r="AC1533">
        <v>3</v>
      </c>
      <c r="AD1533">
        <v>2</v>
      </c>
      <c r="AE1533">
        <v>0</v>
      </c>
      <c r="AF1533">
        <v>2</v>
      </c>
      <c r="AG1533">
        <v>0.32400000000000001</v>
      </c>
      <c r="AH1533">
        <v>105</v>
      </c>
      <c r="AI1533">
        <v>99</v>
      </c>
      <c r="AJ1533" t="s">
        <v>714</v>
      </c>
    </row>
    <row r="1534" spans="1:36" x14ac:dyDescent="0.45">
      <c r="A1534">
        <v>1534</v>
      </c>
      <c r="C1534" t="s">
        <v>172</v>
      </c>
      <c r="D1534" t="str">
        <f t="shared" si="23"/>
        <v>Mitch Haniger2017</v>
      </c>
      <c r="E1534" t="s">
        <v>1395</v>
      </c>
      <c r="F1534">
        <v>2017</v>
      </c>
      <c r="G1534">
        <v>49</v>
      </c>
      <c r="H1534">
        <v>204</v>
      </c>
      <c r="I1534">
        <v>410</v>
      </c>
      <c r="J1534">
        <v>48</v>
      </c>
      <c r="K1534">
        <v>193</v>
      </c>
      <c r="L1534">
        <v>23</v>
      </c>
      <c r="M1534">
        <v>56</v>
      </c>
      <c r="N1534">
        <v>13</v>
      </c>
      <c r="O1534">
        <v>1</v>
      </c>
      <c r="P1534">
        <v>9</v>
      </c>
      <c r="Q1534">
        <v>24</v>
      </c>
      <c r="R1534">
        <v>2</v>
      </c>
      <c r="S1534">
        <v>2</v>
      </c>
      <c r="T1534">
        <v>8</v>
      </c>
      <c r="U1534">
        <v>43</v>
      </c>
      <c r="V1534">
        <v>0.28999999999999998</v>
      </c>
      <c r="W1534">
        <v>0.32800000000000001</v>
      </c>
      <c r="X1534">
        <v>0.50800000000000001</v>
      </c>
      <c r="Y1534">
        <v>0.83599999999999997</v>
      </c>
      <c r="Z1534">
        <v>98</v>
      </c>
      <c r="AA1534">
        <v>6</v>
      </c>
      <c r="AB1534">
        <v>3</v>
      </c>
      <c r="AC1534">
        <v>0</v>
      </c>
      <c r="AD1534">
        <v>0</v>
      </c>
      <c r="AE1534">
        <v>0</v>
      </c>
      <c r="AF1534">
        <v>0</v>
      </c>
      <c r="AG1534">
        <v>0.33300000000000002</v>
      </c>
      <c r="AH1534">
        <v>97</v>
      </c>
      <c r="AI1534">
        <v>120</v>
      </c>
      <c r="AJ1534" t="s">
        <v>173</v>
      </c>
    </row>
    <row r="1535" spans="1:36" x14ac:dyDescent="0.45">
      <c r="A1535">
        <v>1535</v>
      </c>
      <c r="C1535" t="s">
        <v>230</v>
      </c>
      <c r="D1535" t="str">
        <f t="shared" si="23"/>
        <v>Odúbel Herrera2018</v>
      </c>
      <c r="E1535" t="s">
        <v>1395</v>
      </c>
      <c r="F1535">
        <v>2018</v>
      </c>
      <c r="G1535">
        <v>56</v>
      </c>
      <c r="H1535">
        <v>204</v>
      </c>
      <c r="I1535">
        <v>597</v>
      </c>
      <c r="J1535">
        <v>52</v>
      </c>
      <c r="K1535">
        <v>187</v>
      </c>
      <c r="L1535">
        <v>17</v>
      </c>
      <c r="M1535">
        <v>40</v>
      </c>
      <c r="N1535">
        <v>4</v>
      </c>
      <c r="O1535">
        <v>1</v>
      </c>
      <c r="P1535">
        <v>6</v>
      </c>
      <c r="Q1535">
        <v>19</v>
      </c>
      <c r="R1535">
        <v>0</v>
      </c>
      <c r="S1535">
        <v>0</v>
      </c>
      <c r="T1535">
        <v>14</v>
      </c>
      <c r="U1535">
        <v>40</v>
      </c>
      <c r="V1535">
        <v>0.214</v>
      </c>
      <c r="W1535">
        <v>0.27900000000000003</v>
      </c>
      <c r="X1535">
        <v>0.34200000000000003</v>
      </c>
      <c r="Y1535">
        <v>0.622</v>
      </c>
      <c r="Z1535">
        <v>64</v>
      </c>
      <c r="AA1535">
        <v>3</v>
      </c>
      <c r="AB1535">
        <v>3</v>
      </c>
      <c r="AC1535">
        <v>0</v>
      </c>
      <c r="AD1535">
        <v>0</v>
      </c>
      <c r="AE1535">
        <v>3</v>
      </c>
      <c r="AF1535">
        <v>1</v>
      </c>
      <c r="AG1535">
        <v>0.24099999999999999</v>
      </c>
      <c r="AH1535">
        <v>71</v>
      </c>
      <c r="AI1535">
        <v>71</v>
      </c>
      <c r="AJ1535" t="s">
        <v>231</v>
      </c>
    </row>
    <row r="1536" spans="1:36" x14ac:dyDescent="0.45">
      <c r="A1536">
        <v>1536</v>
      </c>
      <c r="C1536" t="s">
        <v>348</v>
      </c>
      <c r="D1536" t="str">
        <f t="shared" si="23"/>
        <v>David Peralta2022</v>
      </c>
      <c r="E1536" t="s">
        <v>1395</v>
      </c>
      <c r="F1536">
        <v>2022</v>
      </c>
      <c r="G1536">
        <v>54</v>
      </c>
      <c r="H1536">
        <v>204</v>
      </c>
      <c r="I1536">
        <v>490</v>
      </c>
      <c r="J1536">
        <v>50</v>
      </c>
      <c r="K1536">
        <v>180</v>
      </c>
      <c r="L1536">
        <v>13</v>
      </c>
      <c r="M1536">
        <v>49</v>
      </c>
      <c r="N1536">
        <v>14</v>
      </c>
      <c r="O1536">
        <v>2</v>
      </c>
      <c r="P1536">
        <v>0</v>
      </c>
      <c r="Q1536">
        <v>21</v>
      </c>
      <c r="R1536">
        <v>0</v>
      </c>
      <c r="S1536">
        <v>1</v>
      </c>
      <c r="T1536">
        <v>17</v>
      </c>
      <c r="U1536">
        <v>42</v>
      </c>
      <c r="V1536">
        <v>0.27200000000000002</v>
      </c>
      <c r="W1536">
        <v>0.33800000000000002</v>
      </c>
      <c r="X1536">
        <v>0.372</v>
      </c>
      <c r="Y1536">
        <v>0.71</v>
      </c>
      <c r="Z1536">
        <v>67</v>
      </c>
      <c r="AA1536">
        <v>3</v>
      </c>
      <c r="AB1536">
        <v>3</v>
      </c>
      <c r="AC1536">
        <v>0</v>
      </c>
      <c r="AD1536">
        <v>4</v>
      </c>
      <c r="AE1536">
        <v>1</v>
      </c>
      <c r="AF1536">
        <v>0</v>
      </c>
      <c r="AG1536">
        <v>0.34499999999999997</v>
      </c>
      <c r="AH1536">
        <v>97</v>
      </c>
      <c r="AI1536">
        <v>103</v>
      </c>
      <c r="AJ1536" t="s">
        <v>349</v>
      </c>
    </row>
    <row r="1537" spans="1:36" x14ac:dyDescent="0.45">
      <c r="A1537">
        <v>1537</v>
      </c>
      <c r="C1537" t="s">
        <v>1195</v>
      </c>
      <c r="D1537" t="str">
        <f t="shared" si="23"/>
        <v>Luis Rengifo2019</v>
      </c>
      <c r="E1537" t="s">
        <v>1395</v>
      </c>
      <c r="F1537">
        <v>2019</v>
      </c>
      <c r="G1537">
        <v>56</v>
      </c>
      <c r="H1537">
        <v>204</v>
      </c>
      <c r="I1537">
        <v>406</v>
      </c>
      <c r="J1537">
        <v>52</v>
      </c>
      <c r="K1537">
        <v>180</v>
      </c>
      <c r="L1537">
        <v>21</v>
      </c>
      <c r="M1537">
        <v>39</v>
      </c>
      <c r="N1537">
        <v>8</v>
      </c>
      <c r="O1537">
        <v>2</v>
      </c>
      <c r="P1537">
        <v>4</v>
      </c>
      <c r="Q1537">
        <v>14</v>
      </c>
      <c r="R1537">
        <v>2</v>
      </c>
      <c r="S1537">
        <v>2</v>
      </c>
      <c r="T1537">
        <v>21</v>
      </c>
      <c r="U1537">
        <v>49</v>
      </c>
      <c r="V1537">
        <v>0.217</v>
      </c>
      <c r="W1537">
        <v>0.309</v>
      </c>
      <c r="X1537">
        <v>0.35</v>
      </c>
      <c r="Y1537">
        <v>0.65900000000000003</v>
      </c>
      <c r="Z1537">
        <v>63</v>
      </c>
      <c r="AA1537">
        <v>1</v>
      </c>
      <c r="AB1537">
        <v>3</v>
      </c>
      <c r="AC1537">
        <v>0</v>
      </c>
      <c r="AD1537">
        <v>0</v>
      </c>
      <c r="AE1537">
        <v>0</v>
      </c>
      <c r="AF1537">
        <v>3</v>
      </c>
      <c r="AG1537">
        <v>0.27600000000000002</v>
      </c>
      <c r="AH1537">
        <v>92</v>
      </c>
      <c r="AI1537">
        <v>76</v>
      </c>
      <c r="AJ1537" t="s">
        <v>1196</v>
      </c>
    </row>
    <row r="1538" spans="1:36" x14ac:dyDescent="0.45">
      <c r="A1538">
        <v>1538</v>
      </c>
      <c r="C1538" t="s">
        <v>1512</v>
      </c>
      <c r="D1538" t="str">
        <f t="shared" si="23"/>
        <v>Endy Rodríguez2023</v>
      </c>
      <c r="E1538" t="s">
        <v>1395</v>
      </c>
      <c r="F1538">
        <v>2023</v>
      </c>
      <c r="G1538">
        <v>57</v>
      </c>
      <c r="H1538">
        <v>204</v>
      </c>
      <c r="I1538">
        <v>204</v>
      </c>
      <c r="J1538">
        <v>46</v>
      </c>
      <c r="K1538">
        <v>186</v>
      </c>
      <c r="L1538">
        <v>27</v>
      </c>
      <c r="M1538">
        <v>41</v>
      </c>
      <c r="N1538">
        <v>7</v>
      </c>
      <c r="O1538">
        <v>2</v>
      </c>
      <c r="P1538">
        <v>3</v>
      </c>
      <c r="Q1538">
        <v>13</v>
      </c>
      <c r="R1538">
        <v>0</v>
      </c>
      <c r="S1538">
        <v>0</v>
      </c>
      <c r="T1538">
        <v>17</v>
      </c>
      <c r="U1538">
        <v>49</v>
      </c>
      <c r="V1538">
        <v>0.22</v>
      </c>
      <c r="W1538">
        <v>0.28399999999999997</v>
      </c>
      <c r="X1538">
        <v>0.32800000000000001</v>
      </c>
      <c r="Y1538">
        <v>0.61199999999999999</v>
      </c>
      <c r="Z1538">
        <v>61</v>
      </c>
      <c r="AA1538">
        <v>3</v>
      </c>
      <c r="AB1538">
        <v>0</v>
      </c>
      <c r="AC1538">
        <v>0</v>
      </c>
      <c r="AD1538">
        <v>1</v>
      </c>
      <c r="AE1538">
        <v>0</v>
      </c>
      <c r="AF1538">
        <v>1</v>
      </c>
      <c r="AG1538">
        <v>0.28199999999999997</v>
      </c>
      <c r="AH1538">
        <v>100</v>
      </c>
      <c r="AI1538">
        <v>67</v>
      </c>
      <c r="AJ1538" t="s">
        <v>1513</v>
      </c>
    </row>
    <row r="1539" spans="1:36" x14ac:dyDescent="0.45">
      <c r="A1539">
        <v>1539</v>
      </c>
      <c r="C1539" t="s">
        <v>1514</v>
      </c>
      <c r="D1539" t="str">
        <f t="shared" ref="D1539:D1602" si="24">_xlfn.CONCAT(C1539, F1539)</f>
        <v>Patrick Bailey2023</v>
      </c>
      <c r="E1539" t="s">
        <v>1395</v>
      </c>
      <c r="F1539">
        <v>2023</v>
      </c>
      <c r="G1539">
        <v>57</v>
      </c>
      <c r="H1539">
        <v>203</v>
      </c>
      <c r="I1539">
        <v>353</v>
      </c>
      <c r="J1539">
        <v>48</v>
      </c>
      <c r="K1539">
        <v>186</v>
      </c>
      <c r="L1539">
        <v>15</v>
      </c>
      <c r="M1539">
        <v>35</v>
      </c>
      <c r="N1539">
        <v>7</v>
      </c>
      <c r="O1539">
        <v>0</v>
      </c>
      <c r="P1539">
        <v>2</v>
      </c>
      <c r="Q1539">
        <v>22</v>
      </c>
      <c r="R1539">
        <v>1</v>
      </c>
      <c r="S1539">
        <v>0</v>
      </c>
      <c r="T1539">
        <v>16</v>
      </c>
      <c r="U1539">
        <v>60</v>
      </c>
      <c r="V1539">
        <v>0.188</v>
      </c>
      <c r="W1539">
        <v>0.25600000000000001</v>
      </c>
      <c r="X1539">
        <v>0.25800000000000001</v>
      </c>
      <c r="Y1539">
        <v>0.51400000000000001</v>
      </c>
      <c r="Z1539">
        <v>48</v>
      </c>
      <c r="AA1539">
        <v>5</v>
      </c>
      <c r="AB1539">
        <v>1</v>
      </c>
      <c r="AC1539">
        <v>0</v>
      </c>
      <c r="AD1539">
        <v>0</v>
      </c>
      <c r="AE1539">
        <v>0</v>
      </c>
      <c r="AF1539">
        <v>1</v>
      </c>
      <c r="AG1539">
        <v>0.26600000000000001</v>
      </c>
      <c r="AH1539">
        <v>62</v>
      </c>
      <c r="AI1539">
        <v>41</v>
      </c>
      <c r="AJ1539" t="s">
        <v>1515</v>
      </c>
    </row>
    <row r="1540" spans="1:36" x14ac:dyDescent="0.45">
      <c r="A1540">
        <v>1540</v>
      </c>
      <c r="C1540" t="s">
        <v>663</v>
      </c>
      <c r="D1540" t="str">
        <f t="shared" si="24"/>
        <v>Willson Contreras2018</v>
      </c>
      <c r="E1540" t="s">
        <v>1395</v>
      </c>
      <c r="F1540">
        <v>2018</v>
      </c>
      <c r="G1540">
        <v>56</v>
      </c>
      <c r="H1540">
        <v>203</v>
      </c>
      <c r="I1540">
        <v>544</v>
      </c>
      <c r="J1540">
        <v>50</v>
      </c>
      <c r="K1540">
        <v>180</v>
      </c>
      <c r="L1540">
        <v>17</v>
      </c>
      <c r="M1540">
        <v>36</v>
      </c>
      <c r="N1540">
        <v>8</v>
      </c>
      <c r="O1540">
        <v>0</v>
      </c>
      <c r="P1540">
        <v>3</v>
      </c>
      <c r="Q1540">
        <v>20</v>
      </c>
      <c r="R1540">
        <v>1</v>
      </c>
      <c r="S1540">
        <v>0</v>
      </c>
      <c r="T1540">
        <v>19</v>
      </c>
      <c r="U1540">
        <v>50</v>
      </c>
      <c r="V1540">
        <v>0.2</v>
      </c>
      <c r="W1540">
        <v>0.29099999999999998</v>
      </c>
      <c r="X1540">
        <v>0.29399999999999998</v>
      </c>
      <c r="Y1540">
        <v>0.58499999999999996</v>
      </c>
      <c r="Z1540">
        <v>53</v>
      </c>
      <c r="AA1540">
        <v>6</v>
      </c>
      <c r="AB1540">
        <v>4</v>
      </c>
      <c r="AC1540">
        <v>0</v>
      </c>
      <c r="AD1540">
        <v>0</v>
      </c>
      <c r="AE1540">
        <v>1</v>
      </c>
      <c r="AF1540">
        <v>2</v>
      </c>
      <c r="AG1540">
        <v>0.26</v>
      </c>
      <c r="AH1540">
        <v>61</v>
      </c>
      <c r="AI1540">
        <v>63</v>
      </c>
      <c r="AJ1540" t="s">
        <v>664</v>
      </c>
    </row>
    <row r="1541" spans="1:36" x14ac:dyDescent="0.45">
      <c r="A1541">
        <v>1541</v>
      </c>
      <c r="C1541" t="s">
        <v>1049</v>
      </c>
      <c r="D1541" t="str">
        <f t="shared" si="24"/>
        <v>Daniel Descalso2017</v>
      </c>
      <c r="E1541" t="s">
        <v>1395</v>
      </c>
      <c r="F1541">
        <v>2017</v>
      </c>
      <c r="G1541">
        <v>61</v>
      </c>
      <c r="H1541">
        <v>203</v>
      </c>
      <c r="I1541">
        <v>398</v>
      </c>
      <c r="J1541">
        <v>43</v>
      </c>
      <c r="K1541">
        <v>175</v>
      </c>
      <c r="L1541">
        <v>23</v>
      </c>
      <c r="M1541">
        <v>40</v>
      </c>
      <c r="N1541">
        <v>8</v>
      </c>
      <c r="O1541">
        <v>3</v>
      </c>
      <c r="P1541">
        <v>4</v>
      </c>
      <c r="Q1541">
        <v>20</v>
      </c>
      <c r="R1541">
        <v>3</v>
      </c>
      <c r="S1541">
        <v>0</v>
      </c>
      <c r="T1541">
        <v>25</v>
      </c>
      <c r="U1541">
        <v>45</v>
      </c>
      <c r="V1541">
        <v>0.22900000000000001</v>
      </c>
      <c r="W1541">
        <v>0.32500000000000001</v>
      </c>
      <c r="X1541">
        <v>0.377</v>
      </c>
      <c r="Y1541">
        <v>0.70199999999999996</v>
      </c>
      <c r="Z1541">
        <v>66</v>
      </c>
      <c r="AA1541">
        <v>4</v>
      </c>
      <c r="AB1541">
        <v>1</v>
      </c>
      <c r="AC1541">
        <v>0</v>
      </c>
      <c r="AD1541">
        <v>2</v>
      </c>
      <c r="AE1541">
        <v>0</v>
      </c>
      <c r="AF1541">
        <v>1</v>
      </c>
      <c r="AG1541">
        <v>0.28100000000000003</v>
      </c>
      <c r="AH1541">
        <v>93</v>
      </c>
      <c r="AI1541">
        <v>89</v>
      </c>
      <c r="AJ1541" t="s">
        <v>1050</v>
      </c>
    </row>
    <row r="1542" spans="1:36" x14ac:dyDescent="0.45">
      <c r="A1542">
        <v>1542</v>
      </c>
      <c r="C1542" t="s">
        <v>324</v>
      </c>
      <c r="D1542" t="str">
        <f t="shared" si="24"/>
        <v>Jonathan Lucroy2015</v>
      </c>
      <c r="E1542" t="s">
        <v>1395</v>
      </c>
      <c r="F1542">
        <v>2015</v>
      </c>
      <c r="G1542">
        <v>54</v>
      </c>
      <c r="H1542">
        <v>203</v>
      </c>
      <c r="I1542">
        <v>415</v>
      </c>
      <c r="J1542">
        <v>45</v>
      </c>
      <c r="K1542">
        <v>180</v>
      </c>
      <c r="L1542">
        <v>29</v>
      </c>
      <c r="M1542">
        <v>52</v>
      </c>
      <c r="N1542">
        <v>12</v>
      </c>
      <c r="O1542">
        <v>2</v>
      </c>
      <c r="P1542">
        <v>5</v>
      </c>
      <c r="Q1542">
        <v>26</v>
      </c>
      <c r="R1542">
        <v>1</v>
      </c>
      <c r="S1542">
        <v>0</v>
      </c>
      <c r="T1542">
        <v>17</v>
      </c>
      <c r="U1542">
        <v>36</v>
      </c>
      <c r="V1542">
        <v>0.28899999999999998</v>
      </c>
      <c r="W1542">
        <v>0.34699999999999998</v>
      </c>
      <c r="X1542">
        <v>0.46100000000000002</v>
      </c>
      <c r="Y1542">
        <v>0.80800000000000005</v>
      </c>
      <c r="Z1542">
        <v>83</v>
      </c>
      <c r="AA1542">
        <v>10</v>
      </c>
      <c r="AB1542">
        <v>1</v>
      </c>
      <c r="AC1542">
        <v>1</v>
      </c>
      <c r="AD1542">
        <v>4</v>
      </c>
      <c r="AE1542">
        <v>0</v>
      </c>
      <c r="AF1542">
        <v>0</v>
      </c>
      <c r="AG1542">
        <v>0.32900000000000001</v>
      </c>
      <c r="AH1542">
        <v>124</v>
      </c>
      <c r="AI1542">
        <v>120</v>
      </c>
      <c r="AJ1542" t="s">
        <v>325</v>
      </c>
    </row>
    <row r="1543" spans="1:36" x14ac:dyDescent="0.45">
      <c r="A1543">
        <v>1543</v>
      </c>
      <c r="C1543" t="s">
        <v>1398</v>
      </c>
      <c r="D1543" t="str">
        <f t="shared" si="24"/>
        <v>Óscar Mercado2021</v>
      </c>
      <c r="E1543" t="s">
        <v>1395</v>
      </c>
      <c r="F1543">
        <v>2021</v>
      </c>
      <c r="G1543">
        <v>60</v>
      </c>
      <c r="H1543">
        <v>203</v>
      </c>
      <c r="I1543">
        <v>238</v>
      </c>
      <c r="J1543">
        <v>47</v>
      </c>
      <c r="K1543">
        <v>182</v>
      </c>
      <c r="L1543">
        <v>22</v>
      </c>
      <c r="M1543">
        <v>39</v>
      </c>
      <c r="N1543">
        <v>9</v>
      </c>
      <c r="O1543">
        <v>0</v>
      </c>
      <c r="P1543">
        <v>5</v>
      </c>
      <c r="Q1543">
        <v>15</v>
      </c>
      <c r="R1543">
        <v>5</v>
      </c>
      <c r="S1543">
        <v>1</v>
      </c>
      <c r="T1543">
        <v>18</v>
      </c>
      <c r="U1543">
        <v>33</v>
      </c>
      <c r="V1543">
        <v>0.214</v>
      </c>
      <c r="W1543">
        <v>0.29199999999999998</v>
      </c>
      <c r="X1543">
        <v>0.34599999999999997</v>
      </c>
      <c r="Y1543">
        <v>0.63800000000000001</v>
      </c>
      <c r="Z1543">
        <v>63</v>
      </c>
      <c r="AA1543">
        <v>1</v>
      </c>
      <c r="AB1543">
        <v>2</v>
      </c>
      <c r="AC1543">
        <v>1</v>
      </c>
      <c r="AD1543">
        <v>0</v>
      </c>
      <c r="AE1543">
        <v>0</v>
      </c>
      <c r="AF1543">
        <v>4</v>
      </c>
      <c r="AG1543">
        <v>0.23599999999999999</v>
      </c>
      <c r="AH1543">
        <v>91</v>
      </c>
      <c r="AI1543">
        <v>74</v>
      </c>
      <c r="AJ1543" t="s">
        <v>1399</v>
      </c>
    </row>
    <row r="1544" spans="1:36" x14ac:dyDescent="0.45">
      <c r="A1544">
        <v>1544</v>
      </c>
      <c r="C1544" t="s">
        <v>855</v>
      </c>
      <c r="D1544" t="str">
        <f t="shared" si="24"/>
        <v>Brad Miller2015</v>
      </c>
      <c r="E1544" t="s">
        <v>1395</v>
      </c>
      <c r="F1544">
        <v>2015</v>
      </c>
      <c r="G1544">
        <v>60</v>
      </c>
      <c r="H1544">
        <v>203</v>
      </c>
      <c r="I1544">
        <v>497</v>
      </c>
      <c r="J1544">
        <v>49</v>
      </c>
      <c r="K1544">
        <v>179</v>
      </c>
      <c r="L1544">
        <v>18</v>
      </c>
      <c r="M1544">
        <v>49</v>
      </c>
      <c r="N1544">
        <v>9</v>
      </c>
      <c r="O1544">
        <v>1</v>
      </c>
      <c r="P1544">
        <v>3</v>
      </c>
      <c r="Q1544">
        <v>19</v>
      </c>
      <c r="R1544">
        <v>4</v>
      </c>
      <c r="S1544">
        <v>3</v>
      </c>
      <c r="T1544">
        <v>18</v>
      </c>
      <c r="U1544">
        <v>40</v>
      </c>
      <c r="V1544">
        <v>0.27400000000000002</v>
      </c>
      <c r="W1544">
        <v>0.33800000000000002</v>
      </c>
      <c r="X1544">
        <v>0.38600000000000001</v>
      </c>
      <c r="Y1544">
        <v>0.72399999999999998</v>
      </c>
      <c r="Z1544">
        <v>69</v>
      </c>
      <c r="AA1544">
        <v>2</v>
      </c>
      <c r="AB1544">
        <v>1</v>
      </c>
      <c r="AC1544">
        <v>2</v>
      </c>
      <c r="AD1544">
        <v>3</v>
      </c>
      <c r="AE1544">
        <v>0</v>
      </c>
      <c r="AF1544">
        <v>1</v>
      </c>
      <c r="AG1544">
        <v>0.33100000000000002</v>
      </c>
      <c r="AH1544">
        <v>99</v>
      </c>
      <c r="AI1544">
        <v>98</v>
      </c>
      <c r="AJ1544" t="s">
        <v>856</v>
      </c>
    </row>
    <row r="1545" spans="1:36" x14ac:dyDescent="0.45">
      <c r="A1545">
        <v>1545</v>
      </c>
      <c r="C1545" t="s">
        <v>411</v>
      </c>
      <c r="D1545" t="str">
        <f t="shared" si="24"/>
        <v>Jhonny Peralta2016</v>
      </c>
      <c r="E1545" t="s">
        <v>1395</v>
      </c>
      <c r="F1545">
        <v>2016</v>
      </c>
      <c r="G1545">
        <v>55</v>
      </c>
      <c r="H1545">
        <v>203</v>
      </c>
      <c r="I1545">
        <v>313</v>
      </c>
      <c r="J1545">
        <v>50</v>
      </c>
      <c r="K1545">
        <v>186</v>
      </c>
      <c r="L1545">
        <v>27</v>
      </c>
      <c r="M1545">
        <v>51</v>
      </c>
      <c r="N1545">
        <v>10</v>
      </c>
      <c r="O1545">
        <v>1</v>
      </c>
      <c r="P1545">
        <v>4</v>
      </c>
      <c r="Q1545">
        <v>17</v>
      </c>
      <c r="R1545">
        <v>0</v>
      </c>
      <c r="S1545">
        <v>0</v>
      </c>
      <c r="T1545">
        <v>14</v>
      </c>
      <c r="U1545">
        <v>35</v>
      </c>
      <c r="V1545">
        <v>0.27400000000000002</v>
      </c>
      <c r="W1545">
        <v>0.32500000000000001</v>
      </c>
      <c r="X1545">
        <v>0.40300000000000002</v>
      </c>
      <c r="Y1545">
        <v>0.72799999999999998</v>
      </c>
      <c r="Z1545">
        <v>75</v>
      </c>
      <c r="AA1545">
        <v>5</v>
      </c>
      <c r="AB1545">
        <v>1</v>
      </c>
      <c r="AC1545">
        <v>0</v>
      </c>
      <c r="AD1545">
        <v>2</v>
      </c>
      <c r="AE1545">
        <v>0</v>
      </c>
      <c r="AF1545">
        <v>0</v>
      </c>
      <c r="AG1545">
        <v>0.315</v>
      </c>
      <c r="AH1545">
        <v>105</v>
      </c>
      <c r="AI1545">
        <v>99</v>
      </c>
      <c r="AJ1545" t="s">
        <v>412</v>
      </c>
    </row>
    <row r="1546" spans="1:36" x14ac:dyDescent="0.45">
      <c r="A1546">
        <v>1546</v>
      </c>
      <c r="C1546" t="s">
        <v>1005</v>
      </c>
      <c r="D1546" t="str">
        <f t="shared" si="24"/>
        <v>Jesús Sánchez2023</v>
      </c>
      <c r="E1546" t="s">
        <v>1395</v>
      </c>
      <c r="F1546">
        <v>2023</v>
      </c>
      <c r="G1546">
        <v>62</v>
      </c>
      <c r="H1546">
        <v>203</v>
      </c>
      <c r="I1546">
        <v>402</v>
      </c>
      <c r="J1546">
        <v>52</v>
      </c>
      <c r="K1546">
        <v>177</v>
      </c>
      <c r="L1546">
        <v>20</v>
      </c>
      <c r="M1546">
        <v>44</v>
      </c>
      <c r="N1546">
        <v>9</v>
      </c>
      <c r="O1546">
        <v>3</v>
      </c>
      <c r="P1546">
        <v>5</v>
      </c>
      <c r="Q1546">
        <v>20</v>
      </c>
      <c r="R1546">
        <v>0</v>
      </c>
      <c r="S1546">
        <v>1</v>
      </c>
      <c r="T1546">
        <v>23</v>
      </c>
      <c r="U1546">
        <v>55</v>
      </c>
      <c r="V1546">
        <v>0.249</v>
      </c>
      <c r="W1546">
        <v>0.33700000000000002</v>
      </c>
      <c r="X1546">
        <v>0.41799999999999998</v>
      </c>
      <c r="Y1546">
        <v>0.755</v>
      </c>
      <c r="Z1546">
        <v>74</v>
      </c>
      <c r="AA1546">
        <v>4</v>
      </c>
      <c r="AB1546">
        <v>1</v>
      </c>
      <c r="AC1546">
        <v>1</v>
      </c>
      <c r="AD1546">
        <v>1</v>
      </c>
      <c r="AE1546">
        <v>1</v>
      </c>
      <c r="AF1546">
        <v>3</v>
      </c>
      <c r="AG1546">
        <v>0.33100000000000002</v>
      </c>
      <c r="AH1546">
        <v>96</v>
      </c>
      <c r="AI1546">
        <v>105</v>
      </c>
      <c r="AJ1546" t="s">
        <v>1006</v>
      </c>
    </row>
    <row r="1547" spans="1:36" x14ac:dyDescent="0.45">
      <c r="A1547">
        <v>1547</v>
      </c>
      <c r="C1547" t="s">
        <v>659</v>
      </c>
      <c r="D1547" t="str">
        <f t="shared" si="24"/>
        <v>Pavin Smith2021</v>
      </c>
      <c r="E1547" t="s">
        <v>1395</v>
      </c>
      <c r="F1547">
        <v>2021</v>
      </c>
      <c r="G1547">
        <v>58</v>
      </c>
      <c r="H1547">
        <v>203</v>
      </c>
      <c r="I1547">
        <v>545</v>
      </c>
      <c r="J1547">
        <v>46</v>
      </c>
      <c r="K1547">
        <v>182</v>
      </c>
      <c r="L1547">
        <v>27</v>
      </c>
      <c r="M1547">
        <v>50</v>
      </c>
      <c r="N1547">
        <v>9</v>
      </c>
      <c r="O1547">
        <v>1</v>
      </c>
      <c r="P1547">
        <v>4</v>
      </c>
      <c r="Q1547">
        <v>21</v>
      </c>
      <c r="R1547">
        <v>0</v>
      </c>
      <c r="S1547">
        <v>0</v>
      </c>
      <c r="T1547">
        <v>19</v>
      </c>
      <c r="U1547">
        <v>41</v>
      </c>
      <c r="V1547">
        <v>0.27500000000000002</v>
      </c>
      <c r="W1547">
        <v>0.35</v>
      </c>
      <c r="X1547">
        <v>0.40100000000000002</v>
      </c>
      <c r="Y1547">
        <v>0.751</v>
      </c>
      <c r="Z1547">
        <v>73</v>
      </c>
      <c r="AA1547">
        <v>3</v>
      </c>
      <c r="AB1547">
        <v>2</v>
      </c>
      <c r="AC1547">
        <v>0</v>
      </c>
      <c r="AD1547">
        <v>0</v>
      </c>
      <c r="AE1547">
        <v>1</v>
      </c>
      <c r="AF1547">
        <v>1</v>
      </c>
      <c r="AG1547">
        <v>0.33600000000000002</v>
      </c>
      <c r="AH1547">
        <v>106</v>
      </c>
      <c r="AI1547">
        <v>105</v>
      </c>
      <c r="AJ1547" t="s">
        <v>660</v>
      </c>
    </row>
    <row r="1548" spans="1:36" x14ac:dyDescent="0.45">
      <c r="A1548">
        <v>1548</v>
      </c>
      <c r="C1548" t="s">
        <v>651</v>
      </c>
      <c r="D1548" t="str">
        <f t="shared" si="24"/>
        <v>Mark Teixeira2014</v>
      </c>
      <c r="E1548" t="s">
        <v>1395</v>
      </c>
      <c r="F1548">
        <v>2014</v>
      </c>
      <c r="G1548">
        <v>50</v>
      </c>
      <c r="H1548">
        <v>203</v>
      </c>
      <c r="I1548">
        <v>508</v>
      </c>
      <c r="J1548">
        <v>49</v>
      </c>
      <c r="K1548">
        <v>179</v>
      </c>
      <c r="L1548">
        <v>17</v>
      </c>
      <c r="M1548">
        <v>32</v>
      </c>
      <c r="N1548">
        <v>7</v>
      </c>
      <c r="O1548">
        <v>0</v>
      </c>
      <c r="P1548">
        <v>5</v>
      </c>
      <c r="Q1548">
        <v>14</v>
      </c>
      <c r="R1548">
        <v>0</v>
      </c>
      <c r="S1548">
        <v>0</v>
      </c>
      <c r="T1548">
        <v>22</v>
      </c>
      <c r="U1548">
        <v>52</v>
      </c>
      <c r="V1548">
        <v>0.17899999999999999</v>
      </c>
      <c r="W1548">
        <v>0.27100000000000002</v>
      </c>
      <c r="X1548">
        <v>0.30199999999999999</v>
      </c>
      <c r="Y1548">
        <v>0.57299999999999995</v>
      </c>
      <c r="Z1548">
        <v>54</v>
      </c>
      <c r="AA1548">
        <v>5</v>
      </c>
      <c r="AB1548">
        <v>1</v>
      </c>
      <c r="AC1548">
        <v>0</v>
      </c>
      <c r="AD1548">
        <v>1</v>
      </c>
      <c r="AE1548">
        <v>0</v>
      </c>
      <c r="AF1548">
        <v>0</v>
      </c>
      <c r="AG1548">
        <v>0.22</v>
      </c>
      <c r="AH1548">
        <v>63</v>
      </c>
      <c r="AI1548">
        <v>67</v>
      </c>
      <c r="AJ1548" t="s">
        <v>652</v>
      </c>
    </row>
    <row r="1549" spans="1:36" x14ac:dyDescent="0.45">
      <c r="A1549">
        <v>1549</v>
      </c>
      <c r="C1549" t="s">
        <v>981</v>
      </c>
      <c r="D1549" t="str">
        <f t="shared" si="24"/>
        <v>William Contreras2022</v>
      </c>
      <c r="E1549" t="s">
        <v>1395</v>
      </c>
      <c r="F1549">
        <v>2022</v>
      </c>
      <c r="G1549">
        <v>51</v>
      </c>
      <c r="H1549">
        <v>202</v>
      </c>
      <c r="I1549">
        <v>376</v>
      </c>
      <c r="J1549">
        <v>47</v>
      </c>
      <c r="K1549">
        <v>180</v>
      </c>
      <c r="L1549">
        <v>29</v>
      </c>
      <c r="M1549">
        <v>53</v>
      </c>
      <c r="N1549">
        <v>5</v>
      </c>
      <c r="O1549">
        <v>1</v>
      </c>
      <c r="P1549">
        <v>9</v>
      </c>
      <c r="Q1549">
        <v>22</v>
      </c>
      <c r="R1549">
        <v>0</v>
      </c>
      <c r="S1549">
        <v>0</v>
      </c>
      <c r="T1549">
        <v>19</v>
      </c>
      <c r="U1549">
        <v>58</v>
      </c>
      <c r="V1549">
        <v>0.29399999999999998</v>
      </c>
      <c r="W1549">
        <v>0.36099999999999999</v>
      </c>
      <c r="X1549">
        <v>0.48299999999999998</v>
      </c>
      <c r="Y1549">
        <v>0.84499999999999997</v>
      </c>
      <c r="Z1549">
        <v>87</v>
      </c>
      <c r="AA1549">
        <v>4</v>
      </c>
      <c r="AB1549">
        <v>1</v>
      </c>
      <c r="AC1549">
        <v>0</v>
      </c>
      <c r="AD1549">
        <v>2</v>
      </c>
      <c r="AE1549">
        <v>1</v>
      </c>
      <c r="AF1549">
        <v>2</v>
      </c>
      <c r="AG1549">
        <v>0.38300000000000001</v>
      </c>
      <c r="AH1549">
        <v>97</v>
      </c>
      <c r="AI1549">
        <v>138</v>
      </c>
      <c r="AJ1549" t="s">
        <v>982</v>
      </c>
    </row>
    <row r="1550" spans="1:36" x14ac:dyDescent="0.45">
      <c r="A1550">
        <v>1550</v>
      </c>
      <c r="C1550" t="s">
        <v>861</v>
      </c>
      <c r="D1550" t="str">
        <f t="shared" si="24"/>
        <v>Delino DeShields2019</v>
      </c>
      <c r="E1550" t="s">
        <v>1395</v>
      </c>
      <c r="F1550">
        <v>2019</v>
      </c>
      <c r="G1550">
        <v>57</v>
      </c>
      <c r="H1550">
        <v>202</v>
      </c>
      <c r="I1550">
        <v>408</v>
      </c>
      <c r="J1550">
        <v>47</v>
      </c>
      <c r="K1550">
        <v>185</v>
      </c>
      <c r="L1550">
        <v>20</v>
      </c>
      <c r="M1550">
        <v>45</v>
      </c>
      <c r="N1550">
        <v>7</v>
      </c>
      <c r="O1550">
        <v>3</v>
      </c>
      <c r="P1550">
        <v>2</v>
      </c>
      <c r="Q1550">
        <v>15</v>
      </c>
      <c r="R1550">
        <v>12</v>
      </c>
      <c r="S1550">
        <v>2</v>
      </c>
      <c r="T1550">
        <v>13</v>
      </c>
      <c r="U1550">
        <v>56</v>
      </c>
      <c r="V1550">
        <v>0.24299999999999999</v>
      </c>
      <c r="W1550">
        <v>0.29699999999999999</v>
      </c>
      <c r="X1550">
        <v>0.34599999999999997</v>
      </c>
      <c r="Y1550">
        <v>0.64200000000000002</v>
      </c>
      <c r="Z1550">
        <v>64</v>
      </c>
      <c r="AA1550">
        <v>5</v>
      </c>
      <c r="AB1550">
        <v>1</v>
      </c>
      <c r="AC1550">
        <v>3</v>
      </c>
      <c r="AD1550">
        <v>0</v>
      </c>
      <c r="AE1550">
        <v>0</v>
      </c>
      <c r="AF1550">
        <v>2</v>
      </c>
      <c r="AG1550">
        <v>0.33900000000000002</v>
      </c>
      <c r="AH1550">
        <v>91</v>
      </c>
      <c r="AI1550">
        <v>71</v>
      </c>
      <c r="AJ1550" t="s">
        <v>862</v>
      </c>
    </row>
    <row r="1551" spans="1:36" x14ac:dyDescent="0.45">
      <c r="A1551">
        <v>1551</v>
      </c>
      <c r="C1551" t="s">
        <v>877</v>
      </c>
      <c r="D1551" t="str">
        <f t="shared" si="24"/>
        <v>Hunter Dozier2018</v>
      </c>
      <c r="E1551" t="s">
        <v>1395</v>
      </c>
      <c r="F1551">
        <v>2018</v>
      </c>
      <c r="G1551">
        <v>51</v>
      </c>
      <c r="H1551">
        <v>202</v>
      </c>
      <c r="I1551">
        <v>388</v>
      </c>
      <c r="J1551">
        <v>49</v>
      </c>
      <c r="K1551">
        <v>190</v>
      </c>
      <c r="L1551">
        <v>21</v>
      </c>
      <c r="M1551">
        <v>47</v>
      </c>
      <c r="N1551">
        <v>12</v>
      </c>
      <c r="O1551">
        <v>3</v>
      </c>
      <c r="P1551">
        <v>7</v>
      </c>
      <c r="Q1551">
        <v>22</v>
      </c>
      <c r="R1551">
        <v>2</v>
      </c>
      <c r="S1551">
        <v>1</v>
      </c>
      <c r="T1551">
        <v>10</v>
      </c>
      <c r="U1551">
        <v>50</v>
      </c>
      <c r="V1551">
        <v>0.247</v>
      </c>
      <c r="W1551">
        <v>0.28699999999999998</v>
      </c>
      <c r="X1551">
        <v>0.45300000000000001</v>
      </c>
      <c r="Y1551">
        <v>0.74</v>
      </c>
      <c r="Z1551">
        <v>86</v>
      </c>
      <c r="AA1551">
        <v>8</v>
      </c>
      <c r="AB1551">
        <v>1</v>
      </c>
      <c r="AC1551">
        <v>0</v>
      </c>
      <c r="AD1551">
        <v>1</v>
      </c>
      <c r="AE1551">
        <v>0</v>
      </c>
      <c r="AF1551">
        <v>1</v>
      </c>
      <c r="AG1551">
        <v>0.29899999999999999</v>
      </c>
      <c r="AH1551">
        <v>118</v>
      </c>
      <c r="AI1551">
        <v>100</v>
      </c>
      <c r="AJ1551" t="s">
        <v>878</v>
      </c>
    </row>
    <row r="1552" spans="1:36" x14ac:dyDescent="0.45">
      <c r="A1552">
        <v>1552</v>
      </c>
      <c r="C1552" t="s">
        <v>1504</v>
      </c>
      <c r="D1552" t="str">
        <f t="shared" si="24"/>
        <v>Phil Ervin2018</v>
      </c>
      <c r="E1552" t="s">
        <v>1395</v>
      </c>
      <c r="F1552">
        <v>2018</v>
      </c>
      <c r="G1552">
        <v>59</v>
      </c>
      <c r="H1552">
        <v>202</v>
      </c>
      <c r="I1552">
        <v>247</v>
      </c>
      <c r="J1552">
        <v>48</v>
      </c>
      <c r="K1552">
        <v>179</v>
      </c>
      <c r="L1552">
        <v>22</v>
      </c>
      <c r="M1552">
        <v>47</v>
      </c>
      <c r="N1552">
        <v>9</v>
      </c>
      <c r="O1552">
        <v>1</v>
      </c>
      <c r="P1552">
        <v>7</v>
      </c>
      <c r="Q1552">
        <v>28</v>
      </c>
      <c r="R1552">
        <v>5</v>
      </c>
      <c r="S1552">
        <v>0</v>
      </c>
      <c r="T1552">
        <v>15</v>
      </c>
      <c r="U1552">
        <v>48</v>
      </c>
      <c r="V1552">
        <v>0.26300000000000001</v>
      </c>
      <c r="W1552">
        <v>0.32700000000000001</v>
      </c>
      <c r="X1552">
        <v>0.441</v>
      </c>
      <c r="Y1552">
        <v>0.76800000000000002</v>
      </c>
      <c r="Z1552">
        <v>79</v>
      </c>
      <c r="AA1552">
        <v>5</v>
      </c>
      <c r="AB1552">
        <v>4</v>
      </c>
      <c r="AC1552">
        <v>0</v>
      </c>
      <c r="AD1552">
        <v>4</v>
      </c>
      <c r="AE1552">
        <v>1</v>
      </c>
      <c r="AF1552">
        <v>0</v>
      </c>
      <c r="AG1552">
        <v>0.313</v>
      </c>
      <c r="AH1552">
        <v>110</v>
      </c>
      <c r="AI1552">
        <v>110</v>
      </c>
      <c r="AJ1552" t="s">
        <v>1505</v>
      </c>
    </row>
    <row r="1553" spans="1:36" x14ac:dyDescent="0.45">
      <c r="A1553">
        <v>1553</v>
      </c>
      <c r="C1553" t="s">
        <v>667</v>
      </c>
      <c r="D1553" t="str">
        <f t="shared" si="24"/>
        <v>Yasmani Grandal2017</v>
      </c>
      <c r="E1553" t="s">
        <v>1395</v>
      </c>
      <c r="F1553">
        <v>2017</v>
      </c>
      <c r="G1553">
        <v>56</v>
      </c>
      <c r="H1553">
        <v>202</v>
      </c>
      <c r="I1553">
        <v>482</v>
      </c>
      <c r="J1553">
        <v>48</v>
      </c>
      <c r="K1553">
        <v>180</v>
      </c>
      <c r="L1553">
        <v>21</v>
      </c>
      <c r="M1553">
        <v>39</v>
      </c>
      <c r="N1553">
        <v>8</v>
      </c>
      <c r="O1553">
        <v>0</v>
      </c>
      <c r="P1553">
        <v>11</v>
      </c>
      <c r="Q1553">
        <v>24</v>
      </c>
      <c r="R1553">
        <v>0</v>
      </c>
      <c r="S1553">
        <v>1</v>
      </c>
      <c r="T1553">
        <v>20</v>
      </c>
      <c r="U1553">
        <v>58</v>
      </c>
      <c r="V1553">
        <v>0.217</v>
      </c>
      <c r="W1553">
        <v>0.29199999999999998</v>
      </c>
      <c r="X1553">
        <v>0.44400000000000001</v>
      </c>
      <c r="Y1553">
        <v>0.73699999999999999</v>
      </c>
      <c r="Z1553">
        <v>80</v>
      </c>
      <c r="AA1553">
        <v>2</v>
      </c>
      <c r="AB1553">
        <v>0</v>
      </c>
      <c r="AC1553">
        <v>0</v>
      </c>
      <c r="AD1553">
        <v>2</v>
      </c>
      <c r="AE1553">
        <v>0</v>
      </c>
      <c r="AF1553">
        <v>0</v>
      </c>
      <c r="AG1553">
        <v>0.248</v>
      </c>
      <c r="AH1553">
        <v>92</v>
      </c>
      <c r="AI1553">
        <v>94</v>
      </c>
      <c r="AJ1553" t="s">
        <v>668</v>
      </c>
    </row>
    <row r="1554" spans="1:36" x14ac:dyDescent="0.45">
      <c r="A1554">
        <v>1554</v>
      </c>
      <c r="C1554" t="s">
        <v>553</v>
      </c>
      <c r="D1554" t="str">
        <f t="shared" si="24"/>
        <v>Randal Grichuk2021</v>
      </c>
      <c r="E1554" t="s">
        <v>1395</v>
      </c>
      <c r="F1554">
        <v>2021</v>
      </c>
      <c r="G1554">
        <v>64</v>
      </c>
      <c r="H1554">
        <v>202</v>
      </c>
      <c r="I1554">
        <v>545</v>
      </c>
      <c r="J1554">
        <v>51</v>
      </c>
      <c r="K1554">
        <v>183</v>
      </c>
      <c r="L1554">
        <v>21</v>
      </c>
      <c r="M1554">
        <v>38</v>
      </c>
      <c r="N1554">
        <v>9</v>
      </c>
      <c r="O1554">
        <v>0</v>
      </c>
      <c r="P1554">
        <v>6</v>
      </c>
      <c r="Q1554">
        <v>24</v>
      </c>
      <c r="R1554">
        <v>0</v>
      </c>
      <c r="S1554">
        <v>0</v>
      </c>
      <c r="T1554">
        <v>15</v>
      </c>
      <c r="U1554">
        <v>37</v>
      </c>
      <c r="V1554">
        <v>0.20799999999999999</v>
      </c>
      <c r="W1554">
        <v>0.26700000000000002</v>
      </c>
      <c r="X1554">
        <v>0.35499999999999998</v>
      </c>
      <c r="Y1554">
        <v>0.623</v>
      </c>
      <c r="Z1554">
        <v>65</v>
      </c>
      <c r="AA1554">
        <v>4</v>
      </c>
      <c r="AB1554">
        <v>1</v>
      </c>
      <c r="AC1554">
        <v>0</v>
      </c>
      <c r="AD1554">
        <v>3</v>
      </c>
      <c r="AE1554">
        <v>0</v>
      </c>
      <c r="AF1554">
        <v>0</v>
      </c>
      <c r="AG1554">
        <v>0.224</v>
      </c>
      <c r="AH1554">
        <v>79</v>
      </c>
      <c r="AI1554">
        <v>68</v>
      </c>
      <c r="AJ1554" t="s">
        <v>554</v>
      </c>
    </row>
    <row r="1555" spans="1:36" x14ac:dyDescent="0.45">
      <c r="A1555">
        <v>1555</v>
      </c>
      <c r="C1555" t="s">
        <v>835</v>
      </c>
      <c r="D1555" t="str">
        <f t="shared" si="24"/>
        <v>Enrique Hernández2023</v>
      </c>
      <c r="E1555" t="s">
        <v>1395</v>
      </c>
      <c r="F1555">
        <v>2023</v>
      </c>
      <c r="G1555">
        <v>61</v>
      </c>
      <c r="H1555">
        <v>202</v>
      </c>
      <c r="I1555">
        <v>508</v>
      </c>
      <c r="J1555">
        <v>46</v>
      </c>
      <c r="K1555">
        <v>184</v>
      </c>
      <c r="L1555">
        <v>20</v>
      </c>
      <c r="M1555">
        <v>48</v>
      </c>
      <c r="N1555">
        <v>12</v>
      </c>
      <c r="O1555">
        <v>0</v>
      </c>
      <c r="P1555">
        <v>5</v>
      </c>
      <c r="Q1555">
        <v>30</v>
      </c>
      <c r="R1555">
        <v>1</v>
      </c>
      <c r="S1555">
        <v>0</v>
      </c>
      <c r="T1555">
        <v>13</v>
      </c>
      <c r="U1555">
        <v>33</v>
      </c>
      <c r="V1555">
        <v>0.26100000000000001</v>
      </c>
      <c r="W1555">
        <v>0.307</v>
      </c>
      <c r="X1555">
        <v>0.40799999999999997</v>
      </c>
      <c r="Y1555">
        <v>0.71499999999999997</v>
      </c>
      <c r="Z1555">
        <v>75</v>
      </c>
      <c r="AA1555">
        <v>6</v>
      </c>
      <c r="AB1555">
        <v>1</v>
      </c>
      <c r="AC1555">
        <v>0</v>
      </c>
      <c r="AD1555">
        <v>4</v>
      </c>
      <c r="AE1555">
        <v>1</v>
      </c>
      <c r="AF1555">
        <v>2</v>
      </c>
      <c r="AG1555">
        <v>0.28699999999999998</v>
      </c>
      <c r="AH1555">
        <v>121</v>
      </c>
      <c r="AI1555">
        <v>93</v>
      </c>
      <c r="AJ1555" t="s">
        <v>836</v>
      </c>
    </row>
    <row r="1556" spans="1:36" x14ac:dyDescent="0.45">
      <c r="A1556">
        <v>1556</v>
      </c>
      <c r="C1556" t="s">
        <v>1157</v>
      </c>
      <c r="D1556" t="str">
        <f t="shared" si="24"/>
        <v>Yadiel Hernández2021</v>
      </c>
      <c r="E1556" t="s">
        <v>1395</v>
      </c>
      <c r="F1556">
        <v>2021</v>
      </c>
      <c r="G1556">
        <v>62</v>
      </c>
      <c r="H1556">
        <v>202</v>
      </c>
      <c r="I1556">
        <v>289</v>
      </c>
      <c r="J1556">
        <v>44</v>
      </c>
      <c r="K1556">
        <v>185</v>
      </c>
      <c r="L1556">
        <v>24</v>
      </c>
      <c r="M1556">
        <v>53</v>
      </c>
      <c r="N1556">
        <v>7</v>
      </c>
      <c r="O1556">
        <v>1</v>
      </c>
      <c r="P1556">
        <v>7</v>
      </c>
      <c r="Q1556">
        <v>28</v>
      </c>
      <c r="R1556">
        <v>1</v>
      </c>
      <c r="S1556">
        <v>0</v>
      </c>
      <c r="T1556">
        <v>16</v>
      </c>
      <c r="U1556">
        <v>35</v>
      </c>
      <c r="V1556">
        <v>0.28699999999999998</v>
      </c>
      <c r="W1556">
        <v>0.34200000000000003</v>
      </c>
      <c r="X1556">
        <v>0.44900000000000001</v>
      </c>
      <c r="Y1556">
        <v>0.79</v>
      </c>
      <c r="Z1556">
        <v>83</v>
      </c>
      <c r="AA1556">
        <v>8</v>
      </c>
      <c r="AB1556">
        <v>0</v>
      </c>
      <c r="AC1556">
        <v>0</v>
      </c>
      <c r="AD1556">
        <v>1</v>
      </c>
      <c r="AE1556">
        <v>1</v>
      </c>
      <c r="AF1556">
        <v>3</v>
      </c>
      <c r="AG1556">
        <v>0.31900000000000001</v>
      </c>
      <c r="AH1556">
        <v>113</v>
      </c>
      <c r="AI1556">
        <v>114</v>
      </c>
      <c r="AJ1556" t="s">
        <v>1158</v>
      </c>
    </row>
    <row r="1557" spans="1:36" x14ac:dyDescent="0.45">
      <c r="A1557">
        <v>1557</v>
      </c>
      <c r="C1557" t="s">
        <v>1053</v>
      </c>
      <c r="D1557" t="str">
        <f t="shared" si="24"/>
        <v>Martín Maldonado2017</v>
      </c>
      <c r="E1557" t="s">
        <v>1395</v>
      </c>
      <c r="F1557">
        <v>2017</v>
      </c>
      <c r="G1557">
        <v>62</v>
      </c>
      <c r="H1557">
        <v>202</v>
      </c>
      <c r="I1557">
        <v>471</v>
      </c>
      <c r="J1557">
        <v>59</v>
      </c>
      <c r="K1557">
        <v>186</v>
      </c>
      <c r="L1557">
        <v>18</v>
      </c>
      <c r="M1557">
        <v>34</v>
      </c>
      <c r="N1557">
        <v>9</v>
      </c>
      <c r="O1557">
        <v>0</v>
      </c>
      <c r="P1557">
        <v>5</v>
      </c>
      <c r="Q1557">
        <v>12</v>
      </c>
      <c r="R1557">
        <v>0</v>
      </c>
      <c r="S1557">
        <v>0</v>
      </c>
      <c r="T1557">
        <v>4</v>
      </c>
      <c r="U1557">
        <v>54</v>
      </c>
      <c r="V1557">
        <v>0.183</v>
      </c>
      <c r="W1557">
        <v>0.22700000000000001</v>
      </c>
      <c r="X1557">
        <v>0.312</v>
      </c>
      <c r="Y1557">
        <v>0.53900000000000003</v>
      </c>
      <c r="Z1557">
        <v>58</v>
      </c>
      <c r="AA1557">
        <v>3</v>
      </c>
      <c r="AB1557">
        <v>7</v>
      </c>
      <c r="AC1557">
        <v>4</v>
      </c>
      <c r="AD1557">
        <v>1</v>
      </c>
      <c r="AE1557">
        <v>0</v>
      </c>
      <c r="AF1557">
        <v>2</v>
      </c>
      <c r="AG1557">
        <v>0.22700000000000001</v>
      </c>
      <c r="AH1557">
        <v>67</v>
      </c>
      <c r="AI1557">
        <v>43</v>
      </c>
      <c r="AJ1557" t="s">
        <v>1054</v>
      </c>
    </row>
    <row r="1558" spans="1:36" x14ac:dyDescent="0.45">
      <c r="A1558">
        <v>1558</v>
      </c>
      <c r="C1558" t="s">
        <v>525</v>
      </c>
      <c r="D1558" t="str">
        <f t="shared" si="24"/>
        <v>Max Muncy2018</v>
      </c>
      <c r="E1558" t="s">
        <v>1395</v>
      </c>
      <c r="F1558">
        <v>2018</v>
      </c>
      <c r="G1558">
        <v>63</v>
      </c>
      <c r="H1558">
        <v>202</v>
      </c>
      <c r="I1558">
        <v>481</v>
      </c>
      <c r="J1558">
        <v>40</v>
      </c>
      <c r="K1558">
        <v>170</v>
      </c>
      <c r="L1558">
        <v>31</v>
      </c>
      <c r="M1558">
        <v>43</v>
      </c>
      <c r="N1558">
        <v>8</v>
      </c>
      <c r="O1558">
        <v>2</v>
      </c>
      <c r="P1558">
        <v>13</v>
      </c>
      <c r="Q1558">
        <v>38</v>
      </c>
      <c r="R1558">
        <v>1</v>
      </c>
      <c r="S1558">
        <v>0</v>
      </c>
      <c r="T1558">
        <v>27</v>
      </c>
      <c r="U1558">
        <v>66</v>
      </c>
      <c r="V1558">
        <v>0.253</v>
      </c>
      <c r="W1558">
        <v>0.36599999999999999</v>
      </c>
      <c r="X1558">
        <v>0.55300000000000005</v>
      </c>
      <c r="Y1558">
        <v>0.91900000000000004</v>
      </c>
      <c r="Z1558">
        <v>94</v>
      </c>
      <c r="AA1558">
        <v>1</v>
      </c>
      <c r="AB1558">
        <v>4</v>
      </c>
      <c r="AC1558">
        <v>0</v>
      </c>
      <c r="AD1558">
        <v>1</v>
      </c>
      <c r="AE1558">
        <v>1</v>
      </c>
      <c r="AF1558">
        <v>1</v>
      </c>
      <c r="AG1558">
        <v>0.32600000000000001</v>
      </c>
      <c r="AH1558">
        <v>89</v>
      </c>
      <c r="AI1558">
        <v>149</v>
      </c>
      <c r="AJ1558" t="s">
        <v>526</v>
      </c>
    </row>
    <row r="1559" spans="1:36" x14ac:dyDescent="0.45">
      <c r="A1559">
        <v>1559</v>
      </c>
      <c r="C1559" t="s">
        <v>549</v>
      </c>
      <c r="D1559" t="str">
        <f t="shared" si="24"/>
        <v>Mike Napoli2017</v>
      </c>
      <c r="E1559" t="s">
        <v>1395</v>
      </c>
      <c r="F1559">
        <v>2017</v>
      </c>
      <c r="G1559">
        <v>52</v>
      </c>
      <c r="H1559">
        <v>202</v>
      </c>
      <c r="I1559">
        <v>485</v>
      </c>
      <c r="J1559">
        <v>47</v>
      </c>
      <c r="K1559">
        <v>173</v>
      </c>
      <c r="L1559">
        <v>27</v>
      </c>
      <c r="M1559">
        <v>33</v>
      </c>
      <c r="N1559">
        <v>4</v>
      </c>
      <c r="O1559">
        <v>1</v>
      </c>
      <c r="P1559">
        <v>11</v>
      </c>
      <c r="Q1559">
        <v>27</v>
      </c>
      <c r="R1559">
        <v>1</v>
      </c>
      <c r="S1559">
        <v>1</v>
      </c>
      <c r="T1559">
        <v>25</v>
      </c>
      <c r="U1559">
        <v>71</v>
      </c>
      <c r="V1559">
        <v>0.191</v>
      </c>
      <c r="W1559">
        <v>0.30199999999999999</v>
      </c>
      <c r="X1559">
        <v>0.41599999999999998</v>
      </c>
      <c r="Y1559">
        <v>0.71799999999999997</v>
      </c>
      <c r="Z1559">
        <v>72</v>
      </c>
      <c r="AA1559">
        <v>3</v>
      </c>
      <c r="AB1559">
        <v>3</v>
      </c>
      <c r="AC1559">
        <v>0</v>
      </c>
      <c r="AD1559">
        <v>1</v>
      </c>
      <c r="AE1559">
        <v>0</v>
      </c>
      <c r="AF1559">
        <v>3</v>
      </c>
      <c r="AG1559">
        <v>0.23899999999999999</v>
      </c>
      <c r="AH1559">
        <v>103</v>
      </c>
      <c r="AI1559">
        <v>91</v>
      </c>
      <c r="AJ1559" t="s">
        <v>550</v>
      </c>
    </row>
    <row r="1560" spans="1:36" x14ac:dyDescent="0.45">
      <c r="A1560">
        <v>1560</v>
      </c>
      <c r="C1560" t="s">
        <v>246</v>
      </c>
      <c r="D1560" t="str">
        <f t="shared" si="24"/>
        <v>Chris Taylor2023</v>
      </c>
      <c r="E1560" t="s">
        <v>1395</v>
      </c>
      <c r="F1560">
        <v>2023</v>
      </c>
      <c r="G1560">
        <v>58</v>
      </c>
      <c r="H1560">
        <v>202</v>
      </c>
      <c r="I1560">
        <v>384</v>
      </c>
      <c r="J1560">
        <v>40</v>
      </c>
      <c r="K1560">
        <v>173</v>
      </c>
      <c r="L1560">
        <v>23</v>
      </c>
      <c r="M1560">
        <v>46</v>
      </c>
      <c r="N1560">
        <v>9</v>
      </c>
      <c r="O1560">
        <v>0</v>
      </c>
      <c r="P1560">
        <v>4</v>
      </c>
      <c r="Q1560">
        <v>30</v>
      </c>
      <c r="R1560">
        <v>9</v>
      </c>
      <c r="S1560">
        <v>3</v>
      </c>
      <c r="T1560">
        <v>27</v>
      </c>
      <c r="U1560">
        <v>62</v>
      </c>
      <c r="V1560">
        <v>0.26600000000000001</v>
      </c>
      <c r="W1560">
        <v>0.371</v>
      </c>
      <c r="X1560">
        <v>0.38700000000000001</v>
      </c>
      <c r="Y1560">
        <v>0.75900000000000001</v>
      </c>
      <c r="Z1560">
        <v>67</v>
      </c>
      <c r="AA1560">
        <v>0</v>
      </c>
      <c r="AB1560">
        <v>2</v>
      </c>
      <c r="AC1560">
        <v>0</v>
      </c>
      <c r="AD1560">
        <v>0</v>
      </c>
      <c r="AE1560">
        <v>1</v>
      </c>
      <c r="AF1560">
        <v>1</v>
      </c>
      <c r="AG1560">
        <v>0.39300000000000002</v>
      </c>
      <c r="AH1560">
        <v>106</v>
      </c>
      <c r="AI1560">
        <v>108</v>
      </c>
      <c r="AJ1560" t="s">
        <v>247</v>
      </c>
    </row>
    <row r="1561" spans="1:36" x14ac:dyDescent="0.45">
      <c r="A1561">
        <v>1561</v>
      </c>
      <c r="C1561" t="s">
        <v>1516</v>
      </c>
      <c r="D1561" t="str">
        <f t="shared" si="24"/>
        <v>Isan Díaz2019</v>
      </c>
      <c r="E1561" t="s">
        <v>1395</v>
      </c>
      <c r="F1561">
        <v>2019</v>
      </c>
      <c r="G1561">
        <v>49</v>
      </c>
      <c r="H1561">
        <v>201</v>
      </c>
      <c r="I1561">
        <v>201</v>
      </c>
      <c r="J1561">
        <v>47</v>
      </c>
      <c r="K1561">
        <v>179</v>
      </c>
      <c r="L1561">
        <v>17</v>
      </c>
      <c r="M1561">
        <v>31</v>
      </c>
      <c r="N1561">
        <v>5</v>
      </c>
      <c r="O1561">
        <v>2</v>
      </c>
      <c r="P1561">
        <v>5</v>
      </c>
      <c r="Q1561">
        <v>23</v>
      </c>
      <c r="R1561">
        <v>0</v>
      </c>
      <c r="S1561">
        <v>3</v>
      </c>
      <c r="T1561">
        <v>19</v>
      </c>
      <c r="U1561">
        <v>59</v>
      </c>
      <c r="V1561">
        <v>0.17299999999999999</v>
      </c>
      <c r="W1561">
        <v>0.25900000000000001</v>
      </c>
      <c r="X1561">
        <v>0.307</v>
      </c>
      <c r="Y1561">
        <v>0.56599999999999995</v>
      </c>
      <c r="Z1561">
        <v>55</v>
      </c>
      <c r="AA1561">
        <v>2</v>
      </c>
      <c r="AB1561">
        <v>2</v>
      </c>
      <c r="AC1561">
        <v>0</v>
      </c>
      <c r="AD1561">
        <v>1</v>
      </c>
      <c r="AE1561">
        <v>0</v>
      </c>
      <c r="AF1561">
        <v>2</v>
      </c>
      <c r="AG1561">
        <v>0.224</v>
      </c>
      <c r="AH1561">
        <v>100</v>
      </c>
      <c r="AI1561">
        <v>50</v>
      </c>
      <c r="AJ1561" t="s">
        <v>1517</v>
      </c>
    </row>
    <row r="1562" spans="1:36" x14ac:dyDescent="0.45">
      <c r="A1562">
        <v>1562</v>
      </c>
      <c r="C1562" t="s">
        <v>711</v>
      </c>
      <c r="D1562" t="str">
        <f t="shared" si="24"/>
        <v>Avisaíl García2021</v>
      </c>
      <c r="E1562" t="s">
        <v>1395</v>
      </c>
      <c r="F1562">
        <v>2021</v>
      </c>
      <c r="G1562">
        <v>54</v>
      </c>
      <c r="H1562">
        <v>201</v>
      </c>
      <c r="I1562">
        <v>515</v>
      </c>
      <c r="J1562">
        <v>46</v>
      </c>
      <c r="K1562">
        <v>176</v>
      </c>
      <c r="L1562">
        <v>31</v>
      </c>
      <c r="M1562">
        <v>48</v>
      </c>
      <c r="N1562">
        <v>7</v>
      </c>
      <c r="O1562">
        <v>0</v>
      </c>
      <c r="P1562">
        <v>13</v>
      </c>
      <c r="Q1562">
        <v>31</v>
      </c>
      <c r="R1562">
        <v>4</v>
      </c>
      <c r="S1562">
        <v>1</v>
      </c>
      <c r="T1562">
        <v>17</v>
      </c>
      <c r="U1562">
        <v>41</v>
      </c>
      <c r="V1562">
        <v>0.27300000000000002</v>
      </c>
      <c r="W1562">
        <v>0.34799999999999998</v>
      </c>
      <c r="X1562">
        <v>0.53400000000000003</v>
      </c>
      <c r="Y1562">
        <v>0.88200000000000001</v>
      </c>
      <c r="Z1562">
        <v>94</v>
      </c>
      <c r="AA1562">
        <v>4</v>
      </c>
      <c r="AB1562">
        <v>5</v>
      </c>
      <c r="AC1562">
        <v>0</v>
      </c>
      <c r="AD1562">
        <v>3</v>
      </c>
      <c r="AE1562">
        <v>2</v>
      </c>
      <c r="AF1562">
        <v>1</v>
      </c>
      <c r="AG1562">
        <v>0.28000000000000003</v>
      </c>
      <c r="AH1562">
        <v>114</v>
      </c>
      <c r="AI1562">
        <v>136</v>
      </c>
      <c r="AJ1562" t="s">
        <v>712</v>
      </c>
    </row>
    <row r="1563" spans="1:36" x14ac:dyDescent="0.45">
      <c r="A1563">
        <v>1563</v>
      </c>
      <c r="C1563" t="s">
        <v>268</v>
      </c>
      <c r="D1563" t="str">
        <f t="shared" si="24"/>
        <v>Didi Gregorius2014</v>
      </c>
      <c r="E1563" t="s">
        <v>1395</v>
      </c>
      <c r="F1563">
        <v>2014</v>
      </c>
      <c r="G1563">
        <v>55</v>
      </c>
      <c r="H1563">
        <v>201</v>
      </c>
      <c r="I1563">
        <v>299</v>
      </c>
      <c r="J1563">
        <v>51</v>
      </c>
      <c r="K1563">
        <v>187</v>
      </c>
      <c r="L1563">
        <v>21</v>
      </c>
      <c r="M1563">
        <v>42</v>
      </c>
      <c r="N1563">
        <v>7</v>
      </c>
      <c r="O1563">
        <v>2</v>
      </c>
      <c r="P1563">
        <v>4</v>
      </c>
      <c r="Q1563">
        <v>20</v>
      </c>
      <c r="R1563">
        <v>2</v>
      </c>
      <c r="S1563">
        <v>0</v>
      </c>
      <c r="T1563">
        <v>12</v>
      </c>
      <c r="U1563">
        <v>34</v>
      </c>
      <c r="V1563">
        <v>0.22500000000000001</v>
      </c>
      <c r="W1563">
        <v>0.27</v>
      </c>
      <c r="X1563">
        <v>0.34799999999999998</v>
      </c>
      <c r="Y1563">
        <v>0.61799999999999999</v>
      </c>
      <c r="Z1563">
        <v>65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1</v>
      </c>
      <c r="AG1563">
        <v>0.253</v>
      </c>
      <c r="AH1563">
        <v>89</v>
      </c>
      <c r="AI1563">
        <v>78</v>
      </c>
      <c r="AJ1563" t="s">
        <v>269</v>
      </c>
    </row>
    <row r="1564" spans="1:36" x14ac:dyDescent="0.45">
      <c r="A1564">
        <v>1564</v>
      </c>
      <c r="C1564" t="s">
        <v>553</v>
      </c>
      <c r="D1564" t="str">
        <f t="shared" si="24"/>
        <v>Randal Grichuk2017</v>
      </c>
      <c r="E1564" t="s">
        <v>1395</v>
      </c>
      <c r="F1564">
        <v>2017</v>
      </c>
      <c r="G1564">
        <v>61</v>
      </c>
      <c r="H1564">
        <v>201</v>
      </c>
      <c r="I1564">
        <v>442</v>
      </c>
      <c r="J1564">
        <v>46</v>
      </c>
      <c r="K1564">
        <v>189</v>
      </c>
      <c r="L1564">
        <v>25</v>
      </c>
      <c r="M1564">
        <v>50</v>
      </c>
      <c r="N1564">
        <v>9</v>
      </c>
      <c r="O1564">
        <v>3</v>
      </c>
      <c r="P1564">
        <v>13</v>
      </c>
      <c r="Q1564">
        <v>29</v>
      </c>
      <c r="R1564">
        <v>1</v>
      </c>
      <c r="S1564">
        <v>0</v>
      </c>
      <c r="T1564">
        <v>10</v>
      </c>
      <c r="U1564">
        <v>59</v>
      </c>
      <c r="V1564">
        <v>0.26500000000000001</v>
      </c>
      <c r="W1564">
        <v>0.30399999999999999</v>
      </c>
      <c r="X1564">
        <v>0.55000000000000004</v>
      </c>
      <c r="Y1564">
        <v>0.85399999999999998</v>
      </c>
      <c r="Z1564">
        <v>104</v>
      </c>
      <c r="AA1564">
        <v>4</v>
      </c>
      <c r="AB1564">
        <v>1</v>
      </c>
      <c r="AC1564">
        <v>0</v>
      </c>
      <c r="AD1564">
        <v>1</v>
      </c>
      <c r="AE1564">
        <v>1</v>
      </c>
      <c r="AF1564">
        <v>0</v>
      </c>
      <c r="AG1564">
        <v>0.314</v>
      </c>
      <c r="AH1564">
        <v>123</v>
      </c>
      <c r="AI1564">
        <v>122</v>
      </c>
      <c r="AJ1564" t="s">
        <v>554</v>
      </c>
    </row>
    <row r="1565" spans="1:36" x14ac:dyDescent="0.45">
      <c r="A1565">
        <v>1565</v>
      </c>
      <c r="C1565" t="s">
        <v>827</v>
      </c>
      <c r="D1565" t="str">
        <f t="shared" si="24"/>
        <v>Jonah Heim2022</v>
      </c>
      <c r="E1565" t="s">
        <v>1395</v>
      </c>
      <c r="F1565">
        <v>2022</v>
      </c>
      <c r="G1565">
        <v>58</v>
      </c>
      <c r="H1565">
        <v>201</v>
      </c>
      <c r="I1565">
        <v>450</v>
      </c>
      <c r="J1565">
        <v>47</v>
      </c>
      <c r="K1565">
        <v>177</v>
      </c>
      <c r="L1565">
        <v>17</v>
      </c>
      <c r="M1565">
        <v>32</v>
      </c>
      <c r="N1565">
        <v>9</v>
      </c>
      <c r="O1565">
        <v>1</v>
      </c>
      <c r="P1565">
        <v>4</v>
      </c>
      <c r="Q1565">
        <v>15</v>
      </c>
      <c r="R1565">
        <v>0</v>
      </c>
      <c r="S1565">
        <v>0</v>
      </c>
      <c r="T1565">
        <v>23</v>
      </c>
      <c r="U1565">
        <v>37</v>
      </c>
      <c r="V1565">
        <v>0.18099999999999999</v>
      </c>
      <c r="W1565">
        <v>0.27900000000000003</v>
      </c>
      <c r="X1565">
        <v>0.311</v>
      </c>
      <c r="Y1565">
        <v>0.58899999999999997</v>
      </c>
      <c r="Z1565">
        <v>55</v>
      </c>
      <c r="AA1565">
        <v>5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0.20599999999999999</v>
      </c>
      <c r="AH1565">
        <v>72</v>
      </c>
      <c r="AI1565">
        <v>68</v>
      </c>
      <c r="AJ1565" t="s">
        <v>828</v>
      </c>
    </row>
    <row r="1566" spans="1:36" x14ac:dyDescent="0.45">
      <c r="A1566">
        <v>1566</v>
      </c>
      <c r="C1566" t="s">
        <v>1518</v>
      </c>
      <c r="D1566" t="str">
        <f t="shared" si="24"/>
        <v>Dawel Lugo2019</v>
      </c>
      <c r="E1566" t="s">
        <v>1395</v>
      </c>
      <c r="F1566">
        <v>2019</v>
      </c>
      <c r="G1566">
        <v>49</v>
      </c>
      <c r="H1566">
        <v>201</v>
      </c>
      <c r="I1566">
        <v>288</v>
      </c>
      <c r="J1566">
        <v>48</v>
      </c>
      <c r="K1566">
        <v>190</v>
      </c>
      <c r="L1566">
        <v>23</v>
      </c>
      <c r="M1566">
        <v>49</v>
      </c>
      <c r="N1566">
        <v>10</v>
      </c>
      <c r="O1566">
        <v>1</v>
      </c>
      <c r="P1566">
        <v>5</v>
      </c>
      <c r="Q1566">
        <v>19</v>
      </c>
      <c r="R1566">
        <v>0</v>
      </c>
      <c r="S1566">
        <v>0</v>
      </c>
      <c r="T1566">
        <v>6</v>
      </c>
      <c r="U1566">
        <v>40</v>
      </c>
      <c r="V1566">
        <v>0.25800000000000001</v>
      </c>
      <c r="W1566">
        <v>0.28399999999999997</v>
      </c>
      <c r="X1566">
        <v>0.4</v>
      </c>
      <c r="Y1566">
        <v>0.68400000000000005</v>
      </c>
      <c r="Z1566">
        <v>76</v>
      </c>
      <c r="AA1566">
        <v>6</v>
      </c>
      <c r="AB1566">
        <v>2</v>
      </c>
      <c r="AC1566">
        <v>0</v>
      </c>
      <c r="AD1566">
        <v>3</v>
      </c>
      <c r="AE1566">
        <v>1</v>
      </c>
      <c r="AF1566">
        <v>3</v>
      </c>
      <c r="AG1566">
        <v>0.29699999999999999</v>
      </c>
      <c r="AH1566">
        <v>110</v>
      </c>
      <c r="AI1566">
        <v>79</v>
      </c>
      <c r="AJ1566" t="s">
        <v>1519</v>
      </c>
    </row>
    <row r="1567" spans="1:36" x14ac:dyDescent="0.45">
      <c r="A1567">
        <v>1567</v>
      </c>
      <c r="C1567" t="s">
        <v>485</v>
      </c>
      <c r="D1567" t="str">
        <f t="shared" si="24"/>
        <v>Brandon Moss2017</v>
      </c>
      <c r="E1567" t="s">
        <v>1395</v>
      </c>
      <c r="F1567">
        <v>2017</v>
      </c>
      <c r="G1567">
        <v>60</v>
      </c>
      <c r="H1567">
        <v>201</v>
      </c>
      <c r="I1567">
        <v>401</v>
      </c>
      <c r="J1567">
        <v>49</v>
      </c>
      <c r="K1567">
        <v>181</v>
      </c>
      <c r="L1567">
        <v>19</v>
      </c>
      <c r="M1567">
        <v>40</v>
      </c>
      <c r="N1567">
        <v>8</v>
      </c>
      <c r="O1567">
        <v>0</v>
      </c>
      <c r="P1567">
        <v>12</v>
      </c>
      <c r="Q1567">
        <v>34</v>
      </c>
      <c r="R1567">
        <v>1</v>
      </c>
      <c r="S1567">
        <v>0</v>
      </c>
      <c r="T1567">
        <v>19</v>
      </c>
      <c r="U1567">
        <v>60</v>
      </c>
      <c r="V1567">
        <v>0.221</v>
      </c>
      <c r="W1567">
        <v>0.29399999999999998</v>
      </c>
      <c r="X1567">
        <v>0.46400000000000002</v>
      </c>
      <c r="Y1567">
        <v>0.75800000000000001</v>
      </c>
      <c r="Z1567">
        <v>84</v>
      </c>
      <c r="AA1567">
        <v>4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0.255</v>
      </c>
      <c r="AH1567">
        <v>114</v>
      </c>
      <c r="AI1567">
        <v>99</v>
      </c>
      <c r="AJ1567" t="s">
        <v>486</v>
      </c>
    </row>
    <row r="1568" spans="1:36" x14ac:dyDescent="0.45">
      <c r="A1568">
        <v>1568</v>
      </c>
      <c r="C1568" t="s">
        <v>186</v>
      </c>
      <c r="D1568" t="str">
        <f t="shared" si="24"/>
        <v>Shohei Ohtani2023</v>
      </c>
      <c r="E1568" t="s">
        <v>1395</v>
      </c>
      <c r="F1568">
        <v>2023</v>
      </c>
      <c r="G1568">
        <v>46</v>
      </c>
      <c r="H1568">
        <v>201</v>
      </c>
      <c r="I1568">
        <v>599</v>
      </c>
      <c r="J1568">
        <v>46</v>
      </c>
      <c r="K1568">
        <v>156</v>
      </c>
      <c r="L1568">
        <v>39</v>
      </c>
      <c r="M1568">
        <v>48</v>
      </c>
      <c r="N1568">
        <v>11</v>
      </c>
      <c r="O1568">
        <v>2</v>
      </c>
      <c r="P1568">
        <v>12</v>
      </c>
      <c r="Q1568">
        <v>24</v>
      </c>
      <c r="R1568">
        <v>9</v>
      </c>
      <c r="S1568">
        <v>2</v>
      </c>
      <c r="T1568">
        <v>43</v>
      </c>
      <c r="U1568">
        <v>56</v>
      </c>
      <c r="V1568">
        <v>0.308</v>
      </c>
      <c r="W1568">
        <v>0.46300000000000002</v>
      </c>
      <c r="X1568">
        <v>0.63500000000000001</v>
      </c>
      <c r="Y1568">
        <v>1.097</v>
      </c>
      <c r="Z1568">
        <v>99</v>
      </c>
      <c r="AA1568">
        <v>2</v>
      </c>
      <c r="AB1568">
        <v>2</v>
      </c>
      <c r="AC1568">
        <v>0</v>
      </c>
      <c r="AD1568">
        <v>0</v>
      </c>
      <c r="AE1568">
        <v>17</v>
      </c>
      <c r="AF1568">
        <v>0</v>
      </c>
      <c r="AG1568">
        <v>0.40899999999999997</v>
      </c>
      <c r="AH1568">
        <v>110</v>
      </c>
      <c r="AI1568">
        <v>196</v>
      </c>
      <c r="AJ1568" t="s">
        <v>187</v>
      </c>
    </row>
    <row r="1569" spans="1:36" x14ac:dyDescent="0.45">
      <c r="A1569">
        <v>1569</v>
      </c>
      <c r="C1569" t="s">
        <v>1331</v>
      </c>
      <c r="D1569" t="str">
        <f t="shared" si="24"/>
        <v>Alex Presley2017</v>
      </c>
      <c r="E1569" t="s">
        <v>1395</v>
      </c>
      <c r="F1569">
        <v>2017</v>
      </c>
      <c r="G1569">
        <v>50</v>
      </c>
      <c r="H1569">
        <v>201</v>
      </c>
      <c r="I1569">
        <v>264</v>
      </c>
      <c r="J1569">
        <v>45</v>
      </c>
      <c r="K1569">
        <v>189</v>
      </c>
      <c r="L1569">
        <v>23</v>
      </c>
      <c r="M1569">
        <v>61</v>
      </c>
      <c r="N1569">
        <v>7</v>
      </c>
      <c r="O1569">
        <v>3</v>
      </c>
      <c r="P1569">
        <v>2</v>
      </c>
      <c r="Q1569">
        <v>11</v>
      </c>
      <c r="R1569">
        <v>2</v>
      </c>
      <c r="S1569">
        <v>0</v>
      </c>
      <c r="T1569">
        <v>9</v>
      </c>
      <c r="U1569">
        <v>37</v>
      </c>
      <c r="V1569">
        <v>0.32300000000000001</v>
      </c>
      <c r="W1569">
        <v>0.35399999999999998</v>
      </c>
      <c r="X1569">
        <v>0.42299999999999999</v>
      </c>
      <c r="Y1569">
        <v>0.77700000000000002</v>
      </c>
      <c r="Z1569">
        <v>80</v>
      </c>
      <c r="AA1569">
        <v>5</v>
      </c>
      <c r="AB1569">
        <v>0</v>
      </c>
      <c r="AC1569">
        <v>2</v>
      </c>
      <c r="AD1569">
        <v>0</v>
      </c>
      <c r="AE1569">
        <v>0</v>
      </c>
      <c r="AF1569">
        <v>1</v>
      </c>
      <c r="AG1569">
        <v>0.39300000000000002</v>
      </c>
      <c r="AH1569">
        <v>102</v>
      </c>
      <c r="AI1569">
        <v>108</v>
      </c>
      <c r="AJ1569" t="s">
        <v>1332</v>
      </c>
    </row>
    <row r="1570" spans="1:36" x14ac:dyDescent="0.45">
      <c r="A1570">
        <v>1570</v>
      </c>
      <c r="C1570" t="s">
        <v>154</v>
      </c>
      <c r="D1570" t="str">
        <f t="shared" si="24"/>
        <v>Eddie Rosario2016</v>
      </c>
      <c r="E1570" t="s">
        <v>1395</v>
      </c>
      <c r="F1570">
        <v>2016</v>
      </c>
      <c r="G1570">
        <v>53</v>
      </c>
      <c r="H1570">
        <v>201</v>
      </c>
      <c r="I1570">
        <v>354</v>
      </c>
      <c r="J1570">
        <v>46</v>
      </c>
      <c r="K1570">
        <v>189</v>
      </c>
      <c r="L1570">
        <v>31</v>
      </c>
      <c r="M1570">
        <v>55</v>
      </c>
      <c r="N1570">
        <v>10</v>
      </c>
      <c r="O1570">
        <v>1</v>
      </c>
      <c r="P1570">
        <v>6</v>
      </c>
      <c r="Q1570">
        <v>19</v>
      </c>
      <c r="R1570">
        <v>2</v>
      </c>
      <c r="S1570">
        <v>1</v>
      </c>
      <c r="T1570">
        <v>9</v>
      </c>
      <c r="U1570">
        <v>57</v>
      </c>
      <c r="V1570">
        <v>0.29099999999999998</v>
      </c>
      <c r="W1570">
        <v>0.32800000000000001</v>
      </c>
      <c r="X1570">
        <v>0.45</v>
      </c>
      <c r="Y1570">
        <v>0.77800000000000002</v>
      </c>
      <c r="Z1570">
        <v>85</v>
      </c>
      <c r="AA1570">
        <v>1</v>
      </c>
      <c r="AB1570">
        <v>2</v>
      </c>
      <c r="AC1570">
        <v>0</v>
      </c>
      <c r="AD1570">
        <v>1</v>
      </c>
      <c r="AE1570">
        <v>1</v>
      </c>
      <c r="AF1570">
        <v>2</v>
      </c>
      <c r="AG1570">
        <v>0.38600000000000001</v>
      </c>
      <c r="AH1570">
        <v>118</v>
      </c>
      <c r="AI1570">
        <v>111</v>
      </c>
      <c r="AJ1570" t="s">
        <v>155</v>
      </c>
    </row>
    <row r="1571" spans="1:36" x14ac:dyDescent="0.45">
      <c r="A1571">
        <v>1571</v>
      </c>
      <c r="C1571" t="s">
        <v>759</v>
      </c>
      <c r="D1571" t="str">
        <f t="shared" si="24"/>
        <v>Scott Schebler2017</v>
      </c>
      <c r="E1571" t="s">
        <v>1395</v>
      </c>
      <c r="F1571">
        <v>2017</v>
      </c>
      <c r="G1571">
        <v>57</v>
      </c>
      <c r="H1571">
        <v>201</v>
      </c>
      <c r="I1571">
        <v>531</v>
      </c>
      <c r="J1571">
        <v>48</v>
      </c>
      <c r="K1571">
        <v>178</v>
      </c>
      <c r="L1571">
        <v>23</v>
      </c>
      <c r="M1571">
        <v>35</v>
      </c>
      <c r="N1571">
        <v>10</v>
      </c>
      <c r="O1571">
        <v>2</v>
      </c>
      <c r="P1571">
        <v>8</v>
      </c>
      <c r="Q1571">
        <v>23</v>
      </c>
      <c r="R1571">
        <v>2</v>
      </c>
      <c r="S1571">
        <v>2</v>
      </c>
      <c r="T1571">
        <v>14</v>
      </c>
      <c r="U1571">
        <v>57</v>
      </c>
      <c r="V1571">
        <v>0.19700000000000001</v>
      </c>
      <c r="W1571">
        <v>0.27400000000000002</v>
      </c>
      <c r="X1571">
        <v>0.41</v>
      </c>
      <c r="Y1571">
        <v>0.68400000000000005</v>
      </c>
      <c r="Z1571">
        <v>73</v>
      </c>
      <c r="AA1571">
        <v>1</v>
      </c>
      <c r="AB1571">
        <v>6</v>
      </c>
      <c r="AC1571">
        <v>0</v>
      </c>
      <c r="AD1571">
        <v>3</v>
      </c>
      <c r="AE1571">
        <v>2</v>
      </c>
      <c r="AF1571">
        <v>2</v>
      </c>
      <c r="AG1571">
        <v>0.23300000000000001</v>
      </c>
      <c r="AH1571">
        <v>74</v>
      </c>
      <c r="AI1571">
        <v>81</v>
      </c>
      <c r="AJ1571" t="s">
        <v>760</v>
      </c>
    </row>
    <row r="1572" spans="1:36" x14ac:dyDescent="0.45">
      <c r="A1572">
        <v>1572</v>
      </c>
      <c r="C1572" t="s">
        <v>445</v>
      </c>
      <c r="D1572" t="str">
        <f t="shared" si="24"/>
        <v>Justin Smoak2019</v>
      </c>
      <c r="E1572" t="s">
        <v>1395</v>
      </c>
      <c r="F1572">
        <v>2019</v>
      </c>
      <c r="G1572">
        <v>50</v>
      </c>
      <c r="H1572">
        <v>201</v>
      </c>
      <c r="I1572">
        <v>500</v>
      </c>
      <c r="J1572">
        <v>48</v>
      </c>
      <c r="K1572">
        <v>170</v>
      </c>
      <c r="L1572">
        <v>21</v>
      </c>
      <c r="M1572">
        <v>33</v>
      </c>
      <c r="N1572">
        <v>9</v>
      </c>
      <c r="O1572">
        <v>0</v>
      </c>
      <c r="P1572">
        <v>8</v>
      </c>
      <c r="Q1572">
        <v>24</v>
      </c>
      <c r="R1572">
        <v>0</v>
      </c>
      <c r="S1572">
        <v>0</v>
      </c>
      <c r="T1572">
        <v>30</v>
      </c>
      <c r="U1572">
        <v>49</v>
      </c>
      <c r="V1572">
        <v>0.19400000000000001</v>
      </c>
      <c r="W1572">
        <v>0.318</v>
      </c>
      <c r="X1572">
        <v>0.38800000000000001</v>
      </c>
      <c r="Y1572">
        <v>0.70699999999999996</v>
      </c>
      <c r="Z1572">
        <v>66</v>
      </c>
      <c r="AA1572">
        <v>7</v>
      </c>
      <c r="AB1572">
        <v>1</v>
      </c>
      <c r="AC1572">
        <v>0</v>
      </c>
      <c r="AD1572">
        <v>0</v>
      </c>
      <c r="AE1572">
        <v>2</v>
      </c>
      <c r="AF1572">
        <v>3</v>
      </c>
      <c r="AG1572">
        <v>0.221</v>
      </c>
      <c r="AH1572">
        <v>89</v>
      </c>
      <c r="AI1572">
        <v>87</v>
      </c>
      <c r="AJ1572" t="s">
        <v>446</v>
      </c>
    </row>
    <row r="1573" spans="1:36" x14ac:dyDescent="0.45">
      <c r="A1573">
        <v>1573</v>
      </c>
      <c r="C1573" t="s">
        <v>1185</v>
      </c>
      <c r="D1573" t="str">
        <f t="shared" si="24"/>
        <v>Donovan Solano2023</v>
      </c>
      <c r="E1573" t="s">
        <v>1395</v>
      </c>
      <c r="F1573">
        <v>2023</v>
      </c>
      <c r="G1573">
        <v>56</v>
      </c>
      <c r="H1573">
        <v>201</v>
      </c>
      <c r="I1573">
        <v>450</v>
      </c>
      <c r="J1573">
        <v>42</v>
      </c>
      <c r="K1573">
        <v>177</v>
      </c>
      <c r="L1573">
        <v>22</v>
      </c>
      <c r="M1573">
        <v>50</v>
      </c>
      <c r="N1573">
        <v>7</v>
      </c>
      <c r="O1573">
        <v>1</v>
      </c>
      <c r="P1573">
        <v>1</v>
      </c>
      <c r="Q1573">
        <v>16</v>
      </c>
      <c r="R1573">
        <v>0</v>
      </c>
      <c r="S1573">
        <v>0</v>
      </c>
      <c r="T1573">
        <v>13</v>
      </c>
      <c r="U1573">
        <v>45</v>
      </c>
      <c r="V1573">
        <v>0.28299999999999997</v>
      </c>
      <c r="W1573">
        <v>0.36299999999999999</v>
      </c>
      <c r="X1573">
        <v>0.35</v>
      </c>
      <c r="Y1573">
        <v>0.71399999999999997</v>
      </c>
      <c r="Z1573">
        <v>62</v>
      </c>
      <c r="AA1573">
        <v>5</v>
      </c>
      <c r="AB1573">
        <v>10</v>
      </c>
      <c r="AC1573">
        <v>0</v>
      </c>
      <c r="AD1573">
        <v>1</v>
      </c>
      <c r="AE1573">
        <v>0</v>
      </c>
      <c r="AF1573">
        <v>1</v>
      </c>
      <c r="AG1573">
        <v>0.371</v>
      </c>
      <c r="AH1573">
        <v>88</v>
      </c>
      <c r="AI1573">
        <v>97</v>
      </c>
      <c r="AJ1573" t="s">
        <v>1186</v>
      </c>
    </row>
    <row r="1574" spans="1:36" x14ac:dyDescent="0.45">
      <c r="A1574">
        <v>1574</v>
      </c>
      <c r="C1574" t="s">
        <v>72</v>
      </c>
      <c r="D1574" t="str">
        <f t="shared" si="24"/>
        <v>Joey Votto2018</v>
      </c>
      <c r="E1574" t="s">
        <v>1395</v>
      </c>
      <c r="F1574">
        <v>2018</v>
      </c>
      <c r="G1574">
        <v>50</v>
      </c>
      <c r="H1574">
        <v>201</v>
      </c>
      <c r="I1574">
        <v>623</v>
      </c>
      <c r="J1574">
        <v>47</v>
      </c>
      <c r="K1574">
        <v>161</v>
      </c>
      <c r="L1574">
        <v>12</v>
      </c>
      <c r="M1574">
        <v>44</v>
      </c>
      <c r="N1574">
        <v>7</v>
      </c>
      <c r="O1574">
        <v>0</v>
      </c>
      <c r="P1574">
        <v>3</v>
      </c>
      <c r="Q1574">
        <v>17</v>
      </c>
      <c r="R1574">
        <v>1</v>
      </c>
      <c r="S1574">
        <v>0</v>
      </c>
      <c r="T1574">
        <v>35</v>
      </c>
      <c r="U1574">
        <v>38</v>
      </c>
      <c r="V1574">
        <v>0.27300000000000002</v>
      </c>
      <c r="W1574">
        <v>0.40799999999999997</v>
      </c>
      <c r="X1574">
        <v>0.373</v>
      </c>
      <c r="Y1574">
        <v>0.78100000000000003</v>
      </c>
      <c r="Z1574">
        <v>60</v>
      </c>
      <c r="AA1574">
        <v>3</v>
      </c>
      <c r="AB1574">
        <v>3</v>
      </c>
      <c r="AC1574">
        <v>0</v>
      </c>
      <c r="AD1574">
        <v>2</v>
      </c>
      <c r="AE1574">
        <v>3</v>
      </c>
      <c r="AF1574">
        <v>0</v>
      </c>
      <c r="AG1574">
        <v>0.33600000000000002</v>
      </c>
      <c r="AH1574">
        <v>87</v>
      </c>
      <c r="AI1574">
        <v>119</v>
      </c>
      <c r="AJ1574" t="s">
        <v>73</v>
      </c>
    </row>
    <row r="1575" spans="1:36" x14ac:dyDescent="0.45">
      <c r="A1575">
        <v>1575</v>
      </c>
      <c r="C1575" t="s">
        <v>1520</v>
      </c>
      <c r="D1575" t="str">
        <f t="shared" si="24"/>
        <v>Jason Bourgeois2015</v>
      </c>
      <c r="E1575" t="s">
        <v>1395</v>
      </c>
      <c r="F1575">
        <v>2015</v>
      </c>
      <c r="G1575">
        <v>60</v>
      </c>
      <c r="H1575">
        <v>200</v>
      </c>
      <c r="I1575">
        <v>212</v>
      </c>
      <c r="J1575">
        <v>38</v>
      </c>
      <c r="K1575">
        <v>184</v>
      </c>
      <c r="L1575">
        <v>28</v>
      </c>
      <c r="M1575">
        <v>45</v>
      </c>
      <c r="N1575">
        <v>5</v>
      </c>
      <c r="O1575">
        <v>2</v>
      </c>
      <c r="P1575">
        <v>3</v>
      </c>
      <c r="Q1575">
        <v>14</v>
      </c>
      <c r="R1575">
        <v>3</v>
      </c>
      <c r="S1575">
        <v>1</v>
      </c>
      <c r="T1575">
        <v>14</v>
      </c>
      <c r="U1575">
        <v>31</v>
      </c>
      <c r="V1575">
        <v>0.245</v>
      </c>
      <c r="W1575">
        <v>0.30199999999999999</v>
      </c>
      <c r="X1575">
        <v>0.34200000000000003</v>
      </c>
      <c r="Y1575">
        <v>0.64400000000000002</v>
      </c>
      <c r="Z1575">
        <v>63</v>
      </c>
      <c r="AA1575">
        <v>2</v>
      </c>
      <c r="AB1575">
        <v>1</v>
      </c>
      <c r="AC1575">
        <v>1</v>
      </c>
      <c r="AD1575">
        <v>0</v>
      </c>
      <c r="AE1575">
        <v>0</v>
      </c>
      <c r="AF1575">
        <v>2</v>
      </c>
      <c r="AG1575">
        <v>0.28000000000000003</v>
      </c>
      <c r="AH1575">
        <v>106</v>
      </c>
      <c r="AI1575">
        <v>77</v>
      </c>
      <c r="AJ1575" t="s">
        <v>1521</v>
      </c>
    </row>
    <row r="1576" spans="1:36" x14ac:dyDescent="0.45">
      <c r="A1576">
        <v>1576</v>
      </c>
      <c r="C1576" t="s">
        <v>847</v>
      </c>
      <c r="D1576" t="str">
        <f t="shared" si="24"/>
        <v>Jason Castro2014</v>
      </c>
      <c r="E1576" t="s">
        <v>1395</v>
      </c>
      <c r="F1576">
        <v>2014</v>
      </c>
      <c r="G1576">
        <v>50</v>
      </c>
      <c r="H1576">
        <v>200</v>
      </c>
      <c r="I1576">
        <v>512</v>
      </c>
      <c r="J1576">
        <v>47</v>
      </c>
      <c r="K1576">
        <v>185</v>
      </c>
      <c r="L1576">
        <v>17</v>
      </c>
      <c r="M1576">
        <v>38</v>
      </c>
      <c r="N1576">
        <v>6</v>
      </c>
      <c r="O1576">
        <v>0</v>
      </c>
      <c r="P1576">
        <v>6</v>
      </c>
      <c r="Q1576">
        <v>20</v>
      </c>
      <c r="R1576">
        <v>1</v>
      </c>
      <c r="S1576">
        <v>0</v>
      </c>
      <c r="T1576">
        <v>12</v>
      </c>
      <c r="U1576">
        <v>60</v>
      </c>
      <c r="V1576">
        <v>0.20499999999999999</v>
      </c>
      <c r="W1576">
        <v>0.25600000000000001</v>
      </c>
      <c r="X1576">
        <v>0.33500000000000002</v>
      </c>
      <c r="Y1576">
        <v>0.59099999999999997</v>
      </c>
      <c r="Z1576">
        <v>62</v>
      </c>
      <c r="AA1576">
        <v>2</v>
      </c>
      <c r="AB1576">
        <v>1</v>
      </c>
      <c r="AC1576">
        <v>1</v>
      </c>
      <c r="AD1576">
        <v>1</v>
      </c>
      <c r="AE1576">
        <v>1</v>
      </c>
      <c r="AF1576">
        <v>0</v>
      </c>
      <c r="AG1576">
        <v>0.26700000000000002</v>
      </c>
      <c r="AH1576">
        <v>81</v>
      </c>
      <c r="AI1576">
        <v>71</v>
      </c>
      <c r="AJ1576" t="s">
        <v>848</v>
      </c>
    </row>
    <row r="1577" spans="1:36" x14ac:dyDescent="0.45">
      <c r="A1577">
        <v>1577</v>
      </c>
      <c r="C1577" t="s">
        <v>1311</v>
      </c>
      <c r="D1577" t="str">
        <f t="shared" si="24"/>
        <v>Rodolfo Castro2022</v>
      </c>
      <c r="E1577" t="s">
        <v>1395</v>
      </c>
      <c r="F1577">
        <v>2022</v>
      </c>
      <c r="G1577">
        <v>50</v>
      </c>
      <c r="H1577">
        <v>200</v>
      </c>
      <c r="I1577">
        <v>278</v>
      </c>
      <c r="J1577">
        <v>48</v>
      </c>
      <c r="K1577">
        <v>182</v>
      </c>
      <c r="L1577">
        <v>19</v>
      </c>
      <c r="M1577">
        <v>45</v>
      </c>
      <c r="N1577">
        <v>6</v>
      </c>
      <c r="O1577">
        <v>3</v>
      </c>
      <c r="P1577">
        <v>10</v>
      </c>
      <c r="Q1577">
        <v>23</v>
      </c>
      <c r="R1577">
        <v>3</v>
      </c>
      <c r="S1577">
        <v>0</v>
      </c>
      <c r="T1577">
        <v>17</v>
      </c>
      <c r="U1577">
        <v>55</v>
      </c>
      <c r="V1577">
        <v>0.247</v>
      </c>
      <c r="W1577">
        <v>0.31</v>
      </c>
      <c r="X1577">
        <v>0.47799999999999998</v>
      </c>
      <c r="Y1577">
        <v>0.78800000000000003</v>
      </c>
      <c r="Z1577">
        <v>87</v>
      </c>
      <c r="AA1577">
        <v>3</v>
      </c>
      <c r="AB1577">
        <v>0</v>
      </c>
      <c r="AC1577">
        <v>0</v>
      </c>
      <c r="AD1577">
        <v>1</v>
      </c>
      <c r="AE1577">
        <v>0</v>
      </c>
      <c r="AF1577">
        <v>1</v>
      </c>
      <c r="AG1577">
        <v>0.29699999999999999</v>
      </c>
      <c r="AH1577">
        <v>116</v>
      </c>
      <c r="AI1577">
        <v>121</v>
      </c>
      <c r="AJ1577" t="s">
        <v>1312</v>
      </c>
    </row>
    <row r="1578" spans="1:36" x14ac:dyDescent="0.45">
      <c r="A1578">
        <v>1578</v>
      </c>
      <c r="C1578" t="s">
        <v>1023</v>
      </c>
      <c r="D1578" t="str">
        <f t="shared" si="24"/>
        <v>Jazz Chisholm Jr.2023</v>
      </c>
      <c r="E1578" t="s">
        <v>1395</v>
      </c>
      <c r="F1578">
        <v>2023</v>
      </c>
      <c r="G1578">
        <v>52</v>
      </c>
      <c r="H1578">
        <v>200</v>
      </c>
      <c r="I1578">
        <v>383</v>
      </c>
      <c r="J1578">
        <v>49</v>
      </c>
      <c r="K1578">
        <v>185</v>
      </c>
      <c r="L1578">
        <v>30</v>
      </c>
      <c r="M1578">
        <v>47</v>
      </c>
      <c r="N1578">
        <v>8</v>
      </c>
      <c r="O1578">
        <v>1</v>
      </c>
      <c r="P1578">
        <v>10</v>
      </c>
      <c r="Q1578">
        <v>30</v>
      </c>
      <c r="R1578">
        <v>8</v>
      </c>
      <c r="S1578">
        <v>1</v>
      </c>
      <c r="T1578">
        <v>14</v>
      </c>
      <c r="U1578">
        <v>61</v>
      </c>
      <c r="V1578">
        <v>0.254</v>
      </c>
      <c r="W1578">
        <v>0.30499999999999999</v>
      </c>
      <c r="X1578">
        <v>0.47</v>
      </c>
      <c r="Y1578">
        <v>0.77500000000000002</v>
      </c>
      <c r="Z1578">
        <v>87</v>
      </c>
      <c r="AA1578">
        <v>3</v>
      </c>
      <c r="AB1578">
        <v>0</v>
      </c>
      <c r="AC1578">
        <v>0</v>
      </c>
      <c r="AD1578">
        <v>1</v>
      </c>
      <c r="AE1578">
        <v>0</v>
      </c>
      <c r="AF1578">
        <v>2</v>
      </c>
      <c r="AG1578">
        <v>0.32200000000000001</v>
      </c>
      <c r="AH1578">
        <v>103</v>
      </c>
      <c r="AI1578">
        <v>107</v>
      </c>
      <c r="AJ1578" t="s">
        <v>1024</v>
      </c>
    </row>
    <row r="1579" spans="1:36" x14ac:dyDescent="0.45">
      <c r="A1579">
        <v>1579</v>
      </c>
      <c r="C1579" t="s">
        <v>643</v>
      </c>
      <c r="D1579" t="str">
        <f t="shared" si="24"/>
        <v>Zack Cozart2014</v>
      </c>
      <c r="E1579" t="s">
        <v>1395</v>
      </c>
      <c r="F1579">
        <v>2014</v>
      </c>
      <c r="G1579">
        <v>57</v>
      </c>
      <c r="H1579">
        <v>200</v>
      </c>
      <c r="I1579">
        <v>543</v>
      </c>
      <c r="J1579">
        <v>56</v>
      </c>
      <c r="K1579">
        <v>188</v>
      </c>
      <c r="L1579">
        <v>18</v>
      </c>
      <c r="M1579">
        <v>38</v>
      </c>
      <c r="N1579">
        <v>3</v>
      </c>
      <c r="O1579">
        <v>4</v>
      </c>
      <c r="P1579">
        <v>2</v>
      </c>
      <c r="Q1579">
        <v>16</v>
      </c>
      <c r="R1579">
        <v>4</v>
      </c>
      <c r="S1579">
        <v>0</v>
      </c>
      <c r="T1579">
        <v>7</v>
      </c>
      <c r="U1579">
        <v>28</v>
      </c>
      <c r="V1579">
        <v>0.20200000000000001</v>
      </c>
      <c r="W1579">
        <v>0.23899999999999999</v>
      </c>
      <c r="X1579">
        <v>0.29299999999999998</v>
      </c>
      <c r="Y1579">
        <v>0.53100000000000003</v>
      </c>
      <c r="Z1579">
        <v>55</v>
      </c>
      <c r="AA1579">
        <v>5</v>
      </c>
      <c r="AB1579">
        <v>2</v>
      </c>
      <c r="AC1579">
        <v>3</v>
      </c>
      <c r="AD1579">
        <v>0</v>
      </c>
      <c r="AE1579">
        <v>0</v>
      </c>
      <c r="AF1579">
        <v>4</v>
      </c>
      <c r="AG1579">
        <v>0.22800000000000001</v>
      </c>
      <c r="AH1579">
        <v>87</v>
      </c>
      <c r="AI1579">
        <v>54</v>
      </c>
      <c r="AJ1579" t="s">
        <v>644</v>
      </c>
    </row>
    <row r="1580" spans="1:36" x14ac:dyDescent="0.45">
      <c r="A1580">
        <v>1580</v>
      </c>
      <c r="C1580" t="s">
        <v>1355</v>
      </c>
      <c r="D1580" t="str">
        <f t="shared" si="24"/>
        <v>Cheslor Cuthbert2019</v>
      </c>
      <c r="E1580" t="s">
        <v>1395</v>
      </c>
      <c r="F1580">
        <v>2019</v>
      </c>
      <c r="G1580">
        <v>55</v>
      </c>
      <c r="H1580">
        <v>200</v>
      </c>
      <c r="I1580">
        <v>330</v>
      </c>
      <c r="J1580">
        <v>45</v>
      </c>
      <c r="K1580">
        <v>184</v>
      </c>
      <c r="L1580">
        <v>14</v>
      </c>
      <c r="M1580">
        <v>40</v>
      </c>
      <c r="N1580">
        <v>8</v>
      </c>
      <c r="O1580">
        <v>0</v>
      </c>
      <c r="P1580">
        <v>5</v>
      </c>
      <c r="Q1580">
        <v>24</v>
      </c>
      <c r="R1580">
        <v>0</v>
      </c>
      <c r="S1580">
        <v>0</v>
      </c>
      <c r="T1580">
        <v>14</v>
      </c>
      <c r="U1580">
        <v>34</v>
      </c>
      <c r="V1580">
        <v>0.217</v>
      </c>
      <c r="W1580">
        <v>0.28000000000000003</v>
      </c>
      <c r="X1580">
        <v>0.34200000000000003</v>
      </c>
      <c r="Y1580">
        <v>0.622</v>
      </c>
      <c r="Z1580">
        <v>63</v>
      </c>
      <c r="AA1580">
        <v>7</v>
      </c>
      <c r="AB1580">
        <v>2</v>
      </c>
      <c r="AC1580">
        <v>0</v>
      </c>
      <c r="AD1580">
        <v>0</v>
      </c>
      <c r="AE1580">
        <v>1</v>
      </c>
      <c r="AF1580">
        <v>1</v>
      </c>
      <c r="AG1580">
        <v>0.24099999999999999</v>
      </c>
      <c r="AH1580">
        <v>86</v>
      </c>
      <c r="AI1580">
        <v>65</v>
      </c>
      <c r="AJ1580" t="s">
        <v>1356</v>
      </c>
    </row>
    <row r="1581" spans="1:36" x14ac:dyDescent="0.45">
      <c r="A1581">
        <v>1581</v>
      </c>
      <c r="C1581" t="s">
        <v>513</v>
      </c>
      <c r="D1581" t="str">
        <f t="shared" si="24"/>
        <v>Ke'Bryan Hayes2022</v>
      </c>
      <c r="E1581" t="s">
        <v>1395</v>
      </c>
      <c r="F1581">
        <v>2022</v>
      </c>
      <c r="G1581">
        <v>51</v>
      </c>
      <c r="H1581">
        <v>200</v>
      </c>
      <c r="I1581">
        <v>560</v>
      </c>
      <c r="J1581">
        <v>47</v>
      </c>
      <c r="K1581">
        <v>182</v>
      </c>
      <c r="L1581">
        <v>15</v>
      </c>
      <c r="M1581">
        <v>42</v>
      </c>
      <c r="N1581">
        <v>8</v>
      </c>
      <c r="O1581">
        <v>0</v>
      </c>
      <c r="P1581">
        <v>3</v>
      </c>
      <c r="Q1581">
        <v>13</v>
      </c>
      <c r="R1581">
        <v>10</v>
      </c>
      <c r="S1581">
        <v>2</v>
      </c>
      <c r="T1581">
        <v>14</v>
      </c>
      <c r="U1581">
        <v>47</v>
      </c>
      <c r="V1581">
        <v>0.23100000000000001</v>
      </c>
      <c r="W1581">
        <v>0.29499999999999998</v>
      </c>
      <c r="X1581">
        <v>0.32400000000000001</v>
      </c>
      <c r="Y1581">
        <v>0.61899999999999999</v>
      </c>
      <c r="Z1581">
        <v>59</v>
      </c>
      <c r="AA1581">
        <v>8</v>
      </c>
      <c r="AB1581">
        <v>3</v>
      </c>
      <c r="AC1581">
        <v>0</v>
      </c>
      <c r="AD1581">
        <v>1</v>
      </c>
      <c r="AE1581">
        <v>0</v>
      </c>
      <c r="AF1581">
        <v>2</v>
      </c>
      <c r="AG1581">
        <v>0.29299999999999998</v>
      </c>
      <c r="AH1581">
        <v>88</v>
      </c>
      <c r="AI1581">
        <v>77</v>
      </c>
      <c r="AJ1581" t="s">
        <v>514</v>
      </c>
    </row>
    <row r="1582" spans="1:36" x14ac:dyDescent="0.45">
      <c r="A1582">
        <v>1582</v>
      </c>
      <c r="C1582" t="s">
        <v>887</v>
      </c>
      <c r="D1582" t="str">
        <f t="shared" si="24"/>
        <v>Russell Martin2015</v>
      </c>
      <c r="E1582" t="s">
        <v>1395</v>
      </c>
      <c r="F1582">
        <v>2015</v>
      </c>
      <c r="G1582">
        <v>51</v>
      </c>
      <c r="H1582">
        <v>200</v>
      </c>
      <c r="I1582">
        <v>507</v>
      </c>
      <c r="J1582">
        <v>46</v>
      </c>
      <c r="K1582">
        <v>174</v>
      </c>
      <c r="L1582">
        <v>27</v>
      </c>
      <c r="M1582">
        <v>39</v>
      </c>
      <c r="N1582">
        <v>8</v>
      </c>
      <c r="O1582">
        <v>0</v>
      </c>
      <c r="P1582">
        <v>11</v>
      </c>
      <c r="Q1582">
        <v>36</v>
      </c>
      <c r="R1582">
        <v>0</v>
      </c>
      <c r="S1582">
        <v>1</v>
      </c>
      <c r="T1582">
        <v>22</v>
      </c>
      <c r="U1582">
        <v>43</v>
      </c>
      <c r="V1582">
        <v>0.224</v>
      </c>
      <c r="W1582">
        <v>0.315</v>
      </c>
      <c r="X1582">
        <v>0.46</v>
      </c>
      <c r="Y1582">
        <v>0.77500000000000002</v>
      </c>
      <c r="Z1582">
        <v>80</v>
      </c>
      <c r="AA1582">
        <v>12</v>
      </c>
      <c r="AB1582">
        <v>2</v>
      </c>
      <c r="AC1582">
        <v>0</v>
      </c>
      <c r="AD1582">
        <v>2</v>
      </c>
      <c r="AE1582">
        <v>1</v>
      </c>
      <c r="AF1582">
        <v>3</v>
      </c>
      <c r="AG1582">
        <v>0.23</v>
      </c>
      <c r="AH1582">
        <v>96</v>
      </c>
      <c r="AI1582">
        <v>109</v>
      </c>
      <c r="AJ1582" t="s">
        <v>888</v>
      </c>
    </row>
    <row r="1583" spans="1:36" x14ac:dyDescent="0.45">
      <c r="A1583">
        <v>1583</v>
      </c>
      <c r="C1583" t="s">
        <v>855</v>
      </c>
      <c r="D1583" t="str">
        <f t="shared" si="24"/>
        <v>Brad Miller2021</v>
      </c>
      <c r="E1583" t="s">
        <v>1395</v>
      </c>
      <c r="F1583">
        <v>2021</v>
      </c>
      <c r="G1583">
        <v>69</v>
      </c>
      <c r="H1583">
        <v>200</v>
      </c>
      <c r="I1583">
        <v>377</v>
      </c>
      <c r="J1583">
        <v>43</v>
      </c>
      <c r="K1583">
        <v>175</v>
      </c>
      <c r="L1583">
        <v>26</v>
      </c>
      <c r="M1583">
        <v>36</v>
      </c>
      <c r="N1583">
        <v>5</v>
      </c>
      <c r="O1583">
        <v>2</v>
      </c>
      <c r="P1583">
        <v>11</v>
      </c>
      <c r="Q1583">
        <v>24</v>
      </c>
      <c r="R1583">
        <v>0</v>
      </c>
      <c r="S1583">
        <v>0</v>
      </c>
      <c r="T1583">
        <v>24</v>
      </c>
      <c r="U1583">
        <v>52</v>
      </c>
      <c r="V1583">
        <v>0.20599999999999999</v>
      </c>
      <c r="W1583">
        <v>0.30499999999999999</v>
      </c>
      <c r="X1583">
        <v>0.44600000000000001</v>
      </c>
      <c r="Y1583">
        <v>0.751</v>
      </c>
      <c r="Z1583">
        <v>78</v>
      </c>
      <c r="AA1583">
        <v>4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0.223</v>
      </c>
      <c r="AH1583">
        <v>94</v>
      </c>
      <c r="AI1583">
        <v>102</v>
      </c>
      <c r="AJ1583" t="s">
        <v>856</v>
      </c>
    </row>
    <row r="1584" spans="1:36" x14ac:dyDescent="0.45">
      <c r="A1584">
        <v>1584</v>
      </c>
      <c r="C1584" t="s">
        <v>1522</v>
      </c>
      <c r="D1584" t="str">
        <f t="shared" si="24"/>
        <v>Ben Paulsen2015</v>
      </c>
      <c r="E1584" t="s">
        <v>1395</v>
      </c>
      <c r="F1584">
        <v>2015</v>
      </c>
      <c r="G1584">
        <v>66</v>
      </c>
      <c r="H1584">
        <v>200</v>
      </c>
      <c r="I1584">
        <v>354</v>
      </c>
      <c r="J1584">
        <v>43</v>
      </c>
      <c r="K1584">
        <v>185</v>
      </c>
      <c r="L1584">
        <v>24</v>
      </c>
      <c r="M1584">
        <v>50</v>
      </c>
      <c r="N1584">
        <v>10</v>
      </c>
      <c r="O1584">
        <v>2</v>
      </c>
      <c r="P1584">
        <v>6</v>
      </c>
      <c r="Q1584">
        <v>30</v>
      </c>
      <c r="R1584">
        <v>1</v>
      </c>
      <c r="S1584">
        <v>1</v>
      </c>
      <c r="T1584">
        <v>10</v>
      </c>
      <c r="U1584">
        <v>59</v>
      </c>
      <c r="V1584">
        <v>0.27</v>
      </c>
      <c r="W1584">
        <v>0.31</v>
      </c>
      <c r="X1584">
        <v>0.443</v>
      </c>
      <c r="Y1584">
        <v>0.753</v>
      </c>
      <c r="Z1584">
        <v>82</v>
      </c>
      <c r="AA1584">
        <v>4</v>
      </c>
      <c r="AB1584">
        <v>2</v>
      </c>
      <c r="AC1584">
        <v>0</v>
      </c>
      <c r="AD1584">
        <v>3</v>
      </c>
      <c r="AE1584">
        <v>0</v>
      </c>
      <c r="AF1584">
        <v>3</v>
      </c>
      <c r="AG1584">
        <v>0.35799999999999998</v>
      </c>
      <c r="AH1584">
        <v>91</v>
      </c>
      <c r="AI1584">
        <v>104</v>
      </c>
      <c r="AJ1584" t="s">
        <v>1523</v>
      </c>
    </row>
    <row r="1585" spans="1:36" x14ac:dyDescent="0.45">
      <c r="A1585">
        <v>1585</v>
      </c>
      <c r="C1585" t="s">
        <v>733</v>
      </c>
      <c r="D1585" t="str">
        <f t="shared" si="24"/>
        <v>Josh Reddick2014</v>
      </c>
      <c r="E1585" t="s">
        <v>1395</v>
      </c>
      <c r="F1585">
        <v>2014</v>
      </c>
      <c r="G1585">
        <v>55</v>
      </c>
      <c r="H1585">
        <v>200</v>
      </c>
      <c r="I1585">
        <v>396</v>
      </c>
      <c r="J1585">
        <v>49</v>
      </c>
      <c r="K1585">
        <v>184</v>
      </c>
      <c r="L1585">
        <v>32</v>
      </c>
      <c r="M1585">
        <v>55</v>
      </c>
      <c r="N1585">
        <v>13</v>
      </c>
      <c r="O1585">
        <v>3</v>
      </c>
      <c r="P1585">
        <v>8</v>
      </c>
      <c r="Q1585">
        <v>30</v>
      </c>
      <c r="R1585">
        <v>0</v>
      </c>
      <c r="S1585">
        <v>1</v>
      </c>
      <c r="T1585">
        <v>12</v>
      </c>
      <c r="U1585">
        <v>20</v>
      </c>
      <c r="V1585">
        <v>0.29899999999999999</v>
      </c>
      <c r="W1585">
        <v>0.33700000000000002</v>
      </c>
      <c r="X1585">
        <v>0.53300000000000003</v>
      </c>
      <c r="Y1585">
        <v>0.86899999999999999</v>
      </c>
      <c r="Z1585">
        <v>98</v>
      </c>
      <c r="AA1585">
        <v>1</v>
      </c>
      <c r="AB1585">
        <v>0</v>
      </c>
      <c r="AC1585">
        <v>0</v>
      </c>
      <c r="AD1585">
        <v>3</v>
      </c>
      <c r="AE1585">
        <v>0</v>
      </c>
      <c r="AF1585">
        <v>2</v>
      </c>
      <c r="AG1585">
        <v>0.29599999999999999</v>
      </c>
      <c r="AH1585">
        <v>126</v>
      </c>
      <c r="AI1585">
        <v>149</v>
      </c>
      <c r="AJ1585" t="s">
        <v>734</v>
      </c>
    </row>
    <row r="1586" spans="1:36" x14ac:dyDescent="0.45">
      <c r="A1586">
        <v>1586</v>
      </c>
      <c r="C1586" t="s">
        <v>262</v>
      </c>
      <c r="D1586" t="str">
        <f t="shared" si="24"/>
        <v>Erick Aybar2016</v>
      </c>
      <c r="E1586" t="s">
        <v>1395</v>
      </c>
      <c r="F1586">
        <v>2016</v>
      </c>
      <c r="G1586">
        <v>56</v>
      </c>
      <c r="H1586">
        <v>199</v>
      </c>
      <c r="I1586">
        <v>459</v>
      </c>
      <c r="J1586">
        <v>47</v>
      </c>
      <c r="K1586">
        <v>179</v>
      </c>
      <c r="L1586">
        <v>16</v>
      </c>
      <c r="M1586">
        <v>51</v>
      </c>
      <c r="N1586">
        <v>9</v>
      </c>
      <c r="O1586">
        <v>2</v>
      </c>
      <c r="P1586">
        <v>2</v>
      </c>
      <c r="Q1586">
        <v>20</v>
      </c>
      <c r="R1586">
        <v>1</v>
      </c>
      <c r="S1586">
        <v>1</v>
      </c>
      <c r="T1586">
        <v>19</v>
      </c>
      <c r="U1586">
        <v>19</v>
      </c>
      <c r="V1586">
        <v>0.28499999999999998</v>
      </c>
      <c r="W1586">
        <v>0.35199999999999998</v>
      </c>
      <c r="X1586">
        <v>0.39100000000000001</v>
      </c>
      <c r="Y1586">
        <v>0.74299999999999999</v>
      </c>
      <c r="Z1586">
        <v>70</v>
      </c>
      <c r="AA1586">
        <v>6</v>
      </c>
      <c r="AB1586">
        <v>0</v>
      </c>
      <c r="AC1586">
        <v>0</v>
      </c>
      <c r="AD1586">
        <v>1</v>
      </c>
      <c r="AE1586">
        <v>1</v>
      </c>
      <c r="AF1586">
        <v>3</v>
      </c>
      <c r="AG1586">
        <v>0.308</v>
      </c>
      <c r="AH1586">
        <v>138</v>
      </c>
      <c r="AI1586">
        <v>104</v>
      </c>
      <c r="AJ1586" t="s">
        <v>263</v>
      </c>
    </row>
    <row r="1587" spans="1:36" x14ac:dyDescent="0.45">
      <c r="A1587">
        <v>1587</v>
      </c>
      <c r="C1587" t="s">
        <v>256</v>
      </c>
      <c r="D1587" t="str">
        <f t="shared" si="24"/>
        <v>José Bautista2018</v>
      </c>
      <c r="E1587" t="s">
        <v>1395</v>
      </c>
      <c r="F1587">
        <v>2018</v>
      </c>
      <c r="G1587">
        <v>61</v>
      </c>
      <c r="H1587">
        <v>199</v>
      </c>
      <c r="I1587">
        <v>399</v>
      </c>
      <c r="J1587">
        <v>41</v>
      </c>
      <c r="K1587">
        <v>164</v>
      </c>
      <c r="L1587">
        <v>28</v>
      </c>
      <c r="M1587">
        <v>31</v>
      </c>
      <c r="N1587">
        <v>7</v>
      </c>
      <c r="O1587">
        <v>0</v>
      </c>
      <c r="P1587">
        <v>6</v>
      </c>
      <c r="Q1587">
        <v>22</v>
      </c>
      <c r="R1587">
        <v>2</v>
      </c>
      <c r="S1587">
        <v>1</v>
      </c>
      <c r="T1587">
        <v>30</v>
      </c>
      <c r="U1587">
        <v>57</v>
      </c>
      <c r="V1587">
        <v>0.189</v>
      </c>
      <c r="W1587">
        <v>0.33200000000000002</v>
      </c>
      <c r="X1587">
        <v>0.34200000000000003</v>
      </c>
      <c r="Y1587">
        <v>0.67300000000000004</v>
      </c>
      <c r="Z1587">
        <v>56</v>
      </c>
      <c r="AA1587">
        <v>1</v>
      </c>
      <c r="AB1587">
        <v>5</v>
      </c>
      <c r="AC1587">
        <v>0</v>
      </c>
      <c r="AD1587">
        <v>0</v>
      </c>
      <c r="AE1587">
        <v>0</v>
      </c>
      <c r="AF1587">
        <v>4</v>
      </c>
      <c r="AG1587">
        <v>0.248</v>
      </c>
      <c r="AH1587">
        <v>86</v>
      </c>
      <c r="AI1587">
        <v>87</v>
      </c>
      <c r="AJ1587" t="s">
        <v>257</v>
      </c>
    </row>
    <row r="1588" spans="1:36" x14ac:dyDescent="0.45">
      <c r="A1588">
        <v>1588</v>
      </c>
      <c r="C1588" t="s">
        <v>110</v>
      </c>
      <c r="D1588" t="str">
        <f t="shared" si="24"/>
        <v>Bo Bichette2023</v>
      </c>
      <c r="E1588" t="s">
        <v>1395</v>
      </c>
      <c r="F1588">
        <v>2023</v>
      </c>
      <c r="G1588">
        <v>45</v>
      </c>
      <c r="H1588">
        <v>199</v>
      </c>
      <c r="I1588">
        <v>601</v>
      </c>
      <c r="J1588">
        <v>44</v>
      </c>
      <c r="K1588">
        <v>186</v>
      </c>
      <c r="L1588">
        <v>23</v>
      </c>
      <c r="M1588">
        <v>53</v>
      </c>
      <c r="N1588">
        <v>8</v>
      </c>
      <c r="O1588">
        <v>2</v>
      </c>
      <c r="P1588">
        <v>5</v>
      </c>
      <c r="Q1588">
        <v>21</v>
      </c>
      <c r="R1588">
        <v>2</v>
      </c>
      <c r="S1588">
        <v>0</v>
      </c>
      <c r="T1588">
        <v>12</v>
      </c>
      <c r="U1588">
        <v>41</v>
      </c>
      <c r="V1588">
        <v>0.28499999999999998</v>
      </c>
      <c r="W1588">
        <v>0.32700000000000001</v>
      </c>
      <c r="X1588">
        <v>0.43</v>
      </c>
      <c r="Y1588">
        <v>0.75700000000000001</v>
      </c>
      <c r="Z1588">
        <v>80</v>
      </c>
      <c r="AA1588">
        <v>5</v>
      </c>
      <c r="AB1588">
        <v>0</v>
      </c>
      <c r="AC1588">
        <v>0</v>
      </c>
      <c r="AD1588">
        <v>1</v>
      </c>
      <c r="AE1588">
        <v>0</v>
      </c>
      <c r="AF1588">
        <v>1</v>
      </c>
      <c r="AG1588">
        <v>0.34</v>
      </c>
      <c r="AH1588">
        <v>87</v>
      </c>
      <c r="AI1588">
        <v>105</v>
      </c>
      <c r="AJ1588" t="s">
        <v>111</v>
      </c>
    </row>
    <row r="1589" spans="1:36" x14ac:dyDescent="0.45">
      <c r="A1589">
        <v>1589</v>
      </c>
      <c r="C1589" t="s">
        <v>389</v>
      </c>
      <c r="D1589" t="str">
        <f t="shared" si="24"/>
        <v>Chris Davis2018</v>
      </c>
      <c r="E1589" t="s">
        <v>1395</v>
      </c>
      <c r="F1589">
        <v>2018</v>
      </c>
      <c r="G1589">
        <v>48</v>
      </c>
      <c r="H1589">
        <v>199</v>
      </c>
      <c r="I1589">
        <v>522</v>
      </c>
      <c r="J1589">
        <v>48</v>
      </c>
      <c r="K1589">
        <v>178</v>
      </c>
      <c r="L1589">
        <v>22</v>
      </c>
      <c r="M1589">
        <v>33</v>
      </c>
      <c r="N1589">
        <v>5</v>
      </c>
      <c r="O1589">
        <v>0</v>
      </c>
      <c r="P1589">
        <v>7</v>
      </c>
      <c r="Q1589">
        <v>21</v>
      </c>
      <c r="R1589">
        <v>1</v>
      </c>
      <c r="S1589">
        <v>0</v>
      </c>
      <c r="T1589">
        <v>15</v>
      </c>
      <c r="U1589">
        <v>76</v>
      </c>
      <c r="V1589">
        <v>0.185</v>
      </c>
      <c r="W1589">
        <v>0.26100000000000001</v>
      </c>
      <c r="X1589">
        <v>0.33200000000000002</v>
      </c>
      <c r="Y1589">
        <v>0.59299999999999997</v>
      </c>
      <c r="Z1589">
        <v>59</v>
      </c>
      <c r="AA1589">
        <v>0</v>
      </c>
      <c r="AB1589">
        <v>4</v>
      </c>
      <c r="AC1589">
        <v>0</v>
      </c>
      <c r="AD1589">
        <v>2</v>
      </c>
      <c r="AE1589">
        <v>0</v>
      </c>
      <c r="AF1589">
        <v>3</v>
      </c>
      <c r="AG1589">
        <v>0.26800000000000002</v>
      </c>
      <c r="AH1589">
        <v>119</v>
      </c>
      <c r="AI1589">
        <v>62</v>
      </c>
      <c r="AJ1589" t="s">
        <v>390</v>
      </c>
    </row>
    <row r="1590" spans="1:36" x14ac:dyDescent="0.45">
      <c r="A1590">
        <v>1590</v>
      </c>
      <c r="C1590" t="s">
        <v>1047</v>
      </c>
      <c r="D1590" t="str">
        <f t="shared" si="24"/>
        <v>Stephen Drew2014</v>
      </c>
      <c r="E1590" t="s">
        <v>1395</v>
      </c>
      <c r="F1590">
        <v>2014</v>
      </c>
      <c r="G1590">
        <v>57</v>
      </c>
      <c r="H1590">
        <v>199</v>
      </c>
      <c r="I1590">
        <v>300</v>
      </c>
      <c r="J1590">
        <v>51</v>
      </c>
      <c r="K1590">
        <v>178</v>
      </c>
      <c r="L1590">
        <v>11</v>
      </c>
      <c r="M1590">
        <v>30</v>
      </c>
      <c r="N1590">
        <v>11</v>
      </c>
      <c r="O1590">
        <v>0</v>
      </c>
      <c r="P1590">
        <v>5</v>
      </c>
      <c r="Q1590">
        <v>21</v>
      </c>
      <c r="R1590">
        <v>0</v>
      </c>
      <c r="S1590">
        <v>0</v>
      </c>
      <c r="T1590">
        <v>19</v>
      </c>
      <c r="U1590">
        <v>45</v>
      </c>
      <c r="V1590">
        <v>0.16900000000000001</v>
      </c>
      <c r="W1590">
        <v>0.246</v>
      </c>
      <c r="X1590">
        <v>0.315</v>
      </c>
      <c r="Y1590">
        <v>0.56100000000000005</v>
      </c>
      <c r="Z1590">
        <v>56</v>
      </c>
      <c r="AA1590">
        <v>0</v>
      </c>
      <c r="AB1590">
        <v>0</v>
      </c>
      <c r="AC1590">
        <v>0</v>
      </c>
      <c r="AD1590">
        <v>2</v>
      </c>
      <c r="AE1590">
        <v>1</v>
      </c>
      <c r="AF1590">
        <v>1</v>
      </c>
      <c r="AG1590">
        <v>0.192</v>
      </c>
      <c r="AH1590">
        <v>109</v>
      </c>
      <c r="AI1590">
        <v>62</v>
      </c>
      <c r="AJ1590" t="s">
        <v>1048</v>
      </c>
    </row>
    <row r="1591" spans="1:36" x14ac:dyDescent="0.45">
      <c r="A1591">
        <v>1591</v>
      </c>
      <c r="C1591" t="s">
        <v>1125</v>
      </c>
      <c r="D1591" t="str">
        <f t="shared" si="24"/>
        <v>Jake Fraley2022</v>
      </c>
      <c r="E1591" t="s">
        <v>1395</v>
      </c>
      <c r="F1591">
        <v>2022</v>
      </c>
      <c r="G1591">
        <v>53</v>
      </c>
      <c r="H1591">
        <v>199</v>
      </c>
      <c r="I1591">
        <v>247</v>
      </c>
      <c r="J1591">
        <v>43</v>
      </c>
      <c r="K1591">
        <v>173</v>
      </c>
      <c r="L1591">
        <v>28</v>
      </c>
      <c r="M1591">
        <v>51</v>
      </c>
      <c r="N1591">
        <v>7</v>
      </c>
      <c r="O1591">
        <v>0</v>
      </c>
      <c r="P1591">
        <v>11</v>
      </c>
      <c r="Q1591">
        <v>25</v>
      </c>
      <c r="R1591">
        <v>3</v>
      </c>
      <c r="S1591">
        <v>1</v>
      </c>
      <c r="T1591">
        <v>22</v>
      </c>
      <c r="U1591">
        <v>42</v>
      </c>
      <c r="V1591">
        <v>0.29499999999999998</v>
      </c>
      <c r="W1591">
        <v>0.377</v>
      </c>
      <c r="X1591">
        <v>0.52600000000000002</v>
      </c>
      <c r="Y1591">
        <v>0.90300000000000002</v>
      </c>
      <c r="Z1591">
        <v>91</v>
      </c>
      <c r="AA1591">
        <v>1</v>
      </c>
      <c r="AB1591">
        <v>2</v>
      </c>
      <c r="AC1591">
        <v>0</v>
      </c>
      <c r="AD1591">
        <v>2</v>
      </c>
      <c r="AE1591">
        <v>1</v>
      </c>
      <c r="AF1591">
        <v>1</v>
      </c>
      <c r="AG1591">
        <v>0.32800000000000001</v>
      </c>
      <c r="AH1591">
        <v>122</v>
      </c>
      <c r="AI1591">
        <v>154</v>
      </c>
      <c r="AJ1591" t="s">
        <v>1126</v>
      </c>
    </row>
    <row r="1592" spans="1:36" x14ac:dyDescent="0.45">
      <c r="A1592">
        <v>1592</v>
      </c>
      <c r="C1592" t="s">
        <v>437</v>
      </c>
      <c r="D1592" t="str">
        <f t="shared" si="24"/>
        <v>Josh Harrison2016</v>
      </c>
      <c r="E1592" t="s">
        <v>1395</v>
      </c>
      <c r="F1592">
        <v>2016</v>
      </c>
      <c r="G1592">
        <v>48</v>
      </c>
      <c r="H1592">
        <v>199</v>
      </c>
      <c r="I1592">
        <v>522</v>
      </c>
      <c r="J1592">
        <v>44</v>
      </c>
      <c r="K1592">
        <v>184</v>
      </c>
      <c r="L1592">
        <v>23</v>
      </c>
      <c r="M1592">
        <v>55</v>
      </c>
      <c r="N1592">
        <v>12</v>
      </c>
      <c r="O1592">
        <v>3</v>
      </c>
      <c r="P1592">
        <v>1</v>
      </c>
      <c r="Q1592">
        <v>18</v>
      </c>
      <c r="R1592">
        <v>5</v>
      </c>
      <c r="S1592">
        <v>3</v>
      </c>
      <c r="T1592">
        <v>7</v>
      </c>
      <c r="U1592">
        <v>30</v>
      </c>
      <c r="V1592">
        <v>0.29899999999999999</v>
      </c>
      <c r="W1592">
        <v>0.32100000000000001</v>
      </c>
      <c r="X1592">
        <v>0.41299999999999998</v>
      </c>
      <c r="Y1592">
        <v>0.73399999999999999</v>
      </c>
      <c r="Z1592">
        <v>76</v>
      </c>
      <c r="AA1592">
        <v>1</v>
      </c>
      <c r="AB1592">
        <v>1</v>
      </c>
      <c r="AC1592">
        <v>3</v>
      </c>
      <c r="AD1592">
        <v>4</v>
      </c>
      <c r="AE1592">
        <v>0</v>
      </c>
      <c r="AF1592">
        <v>3</v>
      </c>
      <c r="AG1592">
        <v>0.34399999999999997</v>
      </c>
      <c r="AH1592">
        <v>110</v>
      </c>
      <c r="AI1592">
        <v>100</v>
      </c>
      <c r="AJ1592" t="s">
        <v>438</v>
      </c>
    </row>
    <row r="1593" spans="1:36" x14ac:dyDescent="0.45">
      <c r="A1593">
        <v>1593</v>
      </c>
      <c r="C1593" t="s">
        <v>1524</v>
      </c>
      <c r="D1593" t="str">
        <f t="shared" si="24"/>
        <v>Sam Hilliard2021</v>
      </c>
      <c r="E1593" t="s">
        <v>1395</v>
      </c>
      <c r="F1593">
        <v>2021</v>
      </c>
      <c r="G1593">
        <v>61</v>
      </c>
      <c r="H1593">
        <v>199</v>
      </c>
      <c r="I1593">
        <v>238</v>
      </c>
      <c r="J1593">
        <v>49</v>
      </c>
      <c r="K1593">
        <v>177</v>
      </c>
      <c r="L1593">
        <v>26</v>
      </c>
      <c r="M1593">
        <v>42</v>
      </c>
      <c r="N1593">
        <v>7</v>
      </c>
      <c r="O1593">
        <v>1</v>
      </c>
      <c r="P1593">
        <v>12</v>
      </c>
      <c r="Q1593">
        <v>30</v>
      </c>
      <c r="R1593">
        <v>5</v>
      </c>
      <c r="S1593">
        <v>0</v>
      </c>
      <c r="T1593">
        <v>21</v>
      </c>
      <c r="U1593">
        <v>68</v>
      </c>
      <c r="V1593">
        <v>0.23699999999999999</v>
      </c>
      <c r="W1593">
        <v>0.32200000000000001</v>
      </c>
      <c r="X1593">
        <v>0.49199999999999999</v>
      </c>
      <c r="Y1593">
        <v>0.81299999999999994</v>
      </c>
      <c r="Z1593">
        <v>87</v>
      </c>
      <c r="AA1593">
        <v>0</v>
      </c>
      <c r="AB1593">
        <v>1</v>
      </c>
      <c r="AC1593">
        <v>0</v>
      </c>
      <c r="AD1593">
        <v>0</v>
      </c>
      <c r="AE1593">
        <v>2</v>
      </c>
      <c r="AF1593">
        <v>2</v>
      </c>
      <c r="AG1593">
        <v>0.309</v>
      </c>
      <c r="AH1593">
        <v>116</v>
      </c>
      <c r="AI1593">
        <v>118</v>
      </c>
      <c r="AJ1593" t="s">
        <v>1525</v>
      </c>
    </row>
    <row r="1594" spans="1:36" x14ac:dyDescent="0.45">
      <c r="A1594">
        <v>1594</v>
      </c>
      <c r="C1594" t="s">
        <v>931</v>
      </c>
      <c r="D1594" t="str">
        <f t="shared" si="24"/>
        <v>Nicky Lopez2019</v>
      </c>
      <c r="E1594" t="s">
        <v>1395</v>
      </c>
      <c r="F1594">
        <v>2019</v>
      </c>
      <c r="G1594">
        <v>55</v>
      </c>
      <c r="H1594">
        <v>199</v>
      </c>
      <c r="I1594">
        <v>402</v>
      </c>
      <c r="J1594">
        <v>52</v>
      </c>
      <c r="K1594">
        <v>190</v>
      </c>
      <c r="L1594">
        <v>18</v>
      </c>
      <c r="M1594">
        <v>48</v>
      </c>
      <c r="N1594">
        <v>13</v>
      </c>
      <c r="O1594">
        <v>1</v>
      </c>
      <c r="P1594">
        <v>1</v>
      </c>
      <c r="Q1594">
        <v>22</v>
      </c>
      <c r="R1594">
        <v>0</v>
      </c>
      <c r="S1594">
        <v>0</v>
      </c>
      <c r="T1594">
        <v>7</v>
      </c>
      <c r="U1594">
        <v>18</v>
      </c>
      <c r="V1594">
        <v>0.253</v>
      </c>
      <c r="W1594">
        <v>0.27900000000000003</v>
      </c>
      <c r="X1594">
        <v>0.34699999999999998</v>
      </c>
      <c r="Y1594">
        <v>0.627</v>
      </c>
      <c r="Z1594">
        <v>66</v>
      </c>
      <c r="AA1594">
        <v>3</v>
      </c>
      <c r="AB1594">
        <v>0</v>
      </c>
      <c r="AC1594">
        <v>2</v>
      </c>
      <c r="AD1594">
        <v>0</v>
      </c>
      <c r="AE1594">
        <v>0</v>
      </c>
      <c r="AF1594">
        <v>3</v>
      </c>
      <c r="AG1594">
        <v>0.27500000000000002</v>
      </c>
      <c r="AH1594">
        <v>108</v>
      </c>
      <c r="AI1594">
        <v>66</v>
      </c>
      <c r="AJ1594" t="s">
        <v>932</v>
      </c>
    </row>
    <row r="1595" spans="1:36" x14ac:dyDescent="0.45">
      <c r="A1595">
        <v>1595</v>
      </c>
      <c r="C1595" t="s">
        <v>340</v>
      </c>
      <c r="D1595" t="str">
        <f t="shared" si="24"/>
        <v>Wil Myers2019</v>
      </c>
      <c r="E1595" t="s">
        <v>1395</v>
      </c>
      <c r="F1595">
        <v>2019</v>
      </c>
      <c r="G1595">
        <v>67</v>
      </c>
      <c r="H1595">
        <v>199</v>
      </c>
      <c r="I1595">
        <v>490</v>
      </c>
      <c r="J1595">
        <v>41</v>
      </c>
      <c r="K1595">
        <v>181</v>
      </c>
      <c r="L1595">
        <v>16</v>
      </c>
      <c r="M1595">
        <v>49</v>
      </c>
      <c r="N1595">
        <v>11</v>
      </c>
      <c r="O1595">
        <v>1</v>
      </c>
      <c r="P1595">
        <v>6</v>
      </c>
      <c r="Q1595">
        <v>26</v>
      </c>
      <c r="R1595">
        <v>7</v>
      </c>
      <c r="S1595">
        <v>4</v>
      </c>
      <c r="T1595">
        <v>17</v>
      </c>
      <c r="U1595">
        <v>64</v>
      </c>
      <c r="V1595">
        <v>0.27100000000000002</v>
      </c>
      <c r="W1595">
        <v>0.33200000000000002</v>
      </c>
      <c r="X1595">
        <v>0.442</v>
      </c>
      <c r="Y1595">
        <v>0.77400000000000002</v>
      </c>
      <c r="Z1595">
        <v>80</v>
      </c>
      <c r="AA1595">
        <v>4</v>
      </c>
      <c r="AB1595">
        <v>0</v>
      </c>
      <c r="AC1595">
        <v>0</v>
      </c>
      <c r="AD1595">
        <v>1</v>
      </c>
      <c r="AE1595">
        <v>0</v>
      </c>
      <c r="AF1595">
        <v>1</v>
      </c>
      <c r="AG1595">
        <v>0.38400000000000001</v>
      </c>
      <c r="AH1595">
        <v>109</v>
      </c>
      <c r="AI1595">
        <v>104</v>
      </c>
      <c r="AJ1595" t="s">
        <v>341</v>
      </c>
    </row>
    <row r="1596" spans="1:36" x14ac:dyDescent="0.45">
      <c r="A1596">
        <v>1596</v>
      </c>
      <c r="C1596" t="s">
        <v>907</v>
      </c>
      <c r="D1596" t="str">
        <f t="shared" si="24"/>
        <v>Isaac Paredes2022</v>
      </c>
      <c r="E1596" t="s">
        <v>1395</v>
      </c>
      <c r="F1596">
        <v>2022</v>
      </c>
      <c r="G1596">
        <v>60</v>
      </c>
      <c r="H1596">
        <v>199</v>
      </c>
      <c r="I1596">
        <v>381</v>
      </c>
      <c r="J1596">
        <v>45</v>
      </c>
      <c r="K1596">
        <v>167</v>
      </c>
      <c r="L1596">
        <v>21</v>
      </c>
      <c r="M1596">
        <v>31</v>
      </c>
      <c r="N1596">
        <v>9</v>
      </c>
      <c r="O1596">
        <v>0</v>
      </c>
      <c r="P1596">
        <v>7</v>
      </c>
      <c r="Q1596">
        <v>17</v>
      </c>
      <c r="R1596">
        <v>0</v>
      </c>
      <c r="S1596">
        <v>0</v>
      </c>
      <c r="T1596">
        <v>28</v>
      </c>
      <c r="U1596">
        <v>35</v>
      </c>
      <c r="V1596">
        <v>0.186</v>
      </c>
      <c r="W1596">
        <v>0.312</v>
      </c>
      <c r="X1596">
        <v>0.36499999999999999</v>
      </c>
      <c r="Y1596">
        <v>0.67700000000000005</v>
      </c>
      <c r="Z1596">
        <v>61</v>
      </c>
      <c r="AA1596">
        <v>6</v>
      </c>
      <c r="AB1596">
        <v>3</v>
      </c>
      <c r="AC1596">
        <v>0</v>
      </c>
      <c r="AD1596">
        <v>1</v>
      </c>
      <c r="AE1596">
        <v>0</v>
      </c>
      <c r="AF1596">
        <v>1</v>
      </c>
      <c r="AG1596">
        <v>0.191</v>
      </c>
      <c r="AH1596">
        <v>87</v>
      </c>
      <c r="AI1596">
        <v>93</v>
      </c>
      <c r="AJ1596" t="s">
        <v>908</v>
      </c>
    </row>
    <row r="1597" spans="1:36" x14ac:dyDescent="0.45">
      <c r="A1597">
        <v>1597</v>
      </c>
      <c r="C1597" t="s">
        <v>405</v>
      </c>
      <c r="D1597" t="str">
        <f t="shared" si="24"/>
        <v>Jurickson Profar2019</v>
      </c>
      <c r="E1597" t="s">
        <v>1395</v>
      </c>
      <c r="F1597">
        <v>2019</v>
      </c>
      <c r="G1597">
        <v>59</v>
      </c>
      <c r="H1597">
        <v>199</v>
      </c>
      <c r="I1597">
        <v>518</v>
      </c>
      <c r="J1597">
        <v>48</v>
      </c>
      <c r="K1597">
        <v>167</v>
      </c>
      <c r="L1597">
        <v>31</v>
      </c>
      <c r="M1597">
        <v>38</v>
      </c>
      <c r="N1597">
        <v>10</v>
      </c>
      <c r="O1597">
        <v>1</v>
      </c>
      <c r="P1597">
        <v>10</v>
      </c>
      <c r="Q1597">
        <v>27</v>
      </c>
      <c r="R1597">
        <v>3</v>
      </c>
      <c r="S1597">
        <v>1</v>
      </c>
      <c r="T1597">
        <v>28</v>
      </c>
      <c r="U1597">
        <v>24</v>
      </c>
      <c r="V1597">
        <v>0.22800000000000001</v>
      </c>
      <c r="W1597">
        <v>0.34200000000000003</v>
      </c>
      <c r="X1597">
        <v>0.47899999999999998</v>
      </c>
      <c r="Y1597">
        <v>0.82099999999999995</v>
      </c>
      <c r="Z1597">
        <v>80</v>
      </c>
      <c r="AA1597">
        <v>6</v>
      </c>
      <c r="AB1597">
        <v>2</v>
      </c>
      <c r="AC1597">
        <v>0</v>
      </c>
      <c r="AD1597">
        <v>2</v>
      </c>
      <c r="AE1597">
        <v>0</v>
      </c>
      <c r="AF1597">
        <v>0</v>
      </c>
      <c r="AG1597">
        <v>0.20699999999999999</v>
      </c>
      <c r="AH1597">
        <v>131</v>
      </c>
      <c r="AI1597">
        <v>115</v>
      </c>
      <c r="AJ1597" t="s">
        <v>406</v>
      </c>
    </row>
    <row r="1598" spans="1:36" x14ac:dyDescent="0.45">
      <c r="A1598">
        <v>1598</v>
      </c>
      <c r="C1598" t="s">
        <v>387</v>
      </c>
      <c r="D1598" t="str">
        <f t="shared" si="24"/>
        <v>Gleyber Torres2021</v>
      </c>
      <c r="E1598" t="s">
        <v>1395</v>
      </c>
      <c r="F1598">
        <v>2021</v>
      </c>
      <c r="G1598">
        <v>50</v>
      </c>
      <c r="H1598">
        <v>199</v>
      </c>
      <c r="I1598">
        <v>516</v>
      </c>
      <c r="J1598">
        <v>47</v>
      </c>
      <c r="K1598">
        <v>180</v>
      </c>
      <c r="L1598">
        <v>24</v>
      </c>
      <c r="M1598">
        <v>52</v>
      </c>
      <c r="N1598">
        <v>12</v>
      </c>
      <c r="O1598">
        <v>0</v>
      </c>
      <c r="P1598">
        <v>6</v>
      </c>
      <c r="Q1598">
        <v>22</v>
      </c>
      <c r="R1598">
        <v>8</v>
      </c>
      <c r="S1598">
        <v>4</v>
      </c>
      <c r="T1598">
        <v>14</v>
      </c>
      <c r="U1598">
        <v>41</v>
      </c>
      <c r="V1598">
        <v>0.28899999999999998</v>
      </c>
      <c r="W1598">
        <v>0.33800000000000002</v>
      </c>
      <c r="X1598">
        <v>0.45600000000000002</v>
      </c>
      <c r="Y1598">
        <v>0.79400000000000004</v>
      </c>
      <c r="Z1598">
        <v>82</v>
      </c>
      <c r="AA1598">
        <v>6</v>
      </c>
      <c r="AB1598">
        <v>1</v>
      </c>
      <c r="AC1598">
        <v>1</v>
      </c>
      <c r="AD1598">
        <v>3</v>
      </c>
      <c r="AE1598">
        <v>1</v>
      </c>
      <c r="AF1598">
        <v>1</v>
      </c>
      <c r="AG1598">
        <v>0.33800000000000002</v>
      </c>
      <c r="AH1598">
        <v>127</v>
      </c>
      <c r="AI1598">
        <v>114</v>
      </c>
      <c r="AJ1598" t="s">
        <v>388</v>
      </c>
    </row>
    <row r="1599" spans="1:36" x14ac:dyDescent="0.45">
      <c r="A1599">
        <v>1599</v>
      </c>
      <c r="C1599" t="s">
        <v>957</v>
      </c>
      <c r="D1599" t="str">
        <f t="shared" si="24"/>
        <v>Christian Vázquez2021</v>
      </c>
      <c r="E1599" t="s">
        <v>1395</v>
      </c>
      <c r="F1599">
        <v>2021</v>
      </c>
      <c r="G1599">
        <v>59</v>
      </c>
      <c r="H1599">
        <v>199</v>
      </c>
      <c r="I1599">
        <v>498</v>
      </c>
      <c r="J1599">
        <v>50</v>
      </c>
      <c r="K1599">
        <v>182</v>
      </c>
      <c r="L1599">
        <v>18</v>
      </c>
      <c r="M1599">
        <v>46</v>
      </c>
      <c r="N1599">
        <v>10</v>
      </c>
      <c r="O1599">
        <v>1</v>
      </c>
      <c r="P1599">
        <v>2</v>
      </c>
      <c r="Q1599">
        <v>15</v>
      </c>
      <c r="R1599">
        <v>0</v>
      </c>
      <c r="S1599">
        <v>3</v>
      </c>
      <c r="T1599">
        <v>15</v>
      </c>
      <c r="U1599">
        <v>27</v>
      </c>
      <c r="V1599">
        <v>0.253</v>
      </c>
      <c r="W1599">
        <v>0.308</v>
      </c>
      <c r="X1599">
        <v>0.35199999999999998</v>
      </c>
      <c r="Y1599">
        <v>0.66</v>
      </c>
      <c r="Z1599">
        <v>64</v>
      </c>
      <c r="AA1599">
        <v>9</v>
      </c>
      <c r="AB1599">
        <v>0</v>
      </c>
      <c r="AC1599">
        <v>1</v>
      </c>
      <c r="AD1599">
        <v>1</v>
      </c>
      <c r="AE1599">
        <v>0</v>
      </c>
      <c r="AF1599">
        <v>0</v>
      </c>
      <c r="AG1599">
        <v>0.28599999999999998</v>
      </c>
      <c r="AH1599">
        <v>100</v>
      </c>
      <c r="AI1599">
        <v>80</v>
      </c>
      <c r="AJ1599" t="s">
        <v>958</v>
      </c>
    </row>
    <row r="1600" spans="1:36" x14ac:dyDescent="0.45">
      <c r="A1600">
        <v>1600</v>
      </c>
      <c r="C1600" t="s">
        <v>813</v>
      </c>
      <c r="D1600" t="str">
        <f t="shared" si="24"/>
        <v>LaMonte Wade Jr.2023</v>
      </c>
      <c r="E1600" t="s">
        <v>1395</v>
      </c>
      <c r="F1600">
        <v>2023</v>
      </c>
      <c r="G1600">
        <v>55</v>
      </c>
      <c r="H1600">
        <v>199</v>
      </c>
      <c r="I1600">
        <v>519</v>
      </c>
      <c r="J1600">
        <v>46</v>
      </c>
      <c r="K1600">
        <v>171</v>
      </c>
      <c r="L1600">
        <v>24</v>
      </c>
      <c r="M1600">
        <v>39</v>
      </c>
      <c r="N1600">
        <v>1</v>
      </c>
      <c r="O1600">
        <v>1</v>
      </c>
      <c r="P1600">
        <v>8</v>
      </c>
      <c r="Q1600">
        <v>17</v>
      </c>
      <c r="R1600">
        <v>0</v>
      </c>
      <c r="S1600">
        <v>0</v>
      </c>
      <c r="T1600">
        <v>23</v>
      </c>
      <c r="U1600">
        <v>37</v>
      </c>
      <c r="V1600">
        <v>0.22800000000000001</v>
      </c>
      <c r="W1600">
        <v>0.32300000000000001</v>
      </c>
      <c r="X1600">
        <v>0.38600000000000001</v>
      </c>
      <c r="Y1600">
        <v>0.70899999999999996</v>
      </c>
      <c r="Z1600">
        <v>66</v>
      </c>
      <c r="AA1600">
        <v>2</v>
      </c>
      <c r="AB1600">
        <v>2</v>
      </c>
      <c r="AC1600">
        <v>1</v>
      </c>
      <c r="AD1600">
        <v>2</v>
      </c>
      <c r="AE1600">
        <v>2</v>
      </c>
      <c r="AF1600">
        <v>2</v>
      </c>
      <c r="AG1600">
        <v>0.24199999999999999</v>
      </c>
      <c r="AH1600">
        <v>79</v>
      </c>
      <c r="AI1600">
        <v>93</v>
      </c>
      <c r="AJ1600" t="s">
        <v>814</v>
      </c>
    </row>
    <row r="1601" spans="1:36" x14ac:dyDescent="0.45">
      <c r="A1601">
        <v>1601</v>
      </c>
      <c r="C1601" t="s">
        <v>70</v>
      </c>
      <c r="D1601" t="str">
        <f t="shared" si="24"/>
        <v>Freddie Freeman2015</v>
      </c>
      <c r="E1601" t="s">
        <v>1395</v>
      </c>
      <c r="F1601">
        <v>2015</v>
      </c>
      <c r="G1601">
        <v>52</v>
      </c>
      <c r="H1601">
        <v>198</v>
      </c>
      <c r="I1601">
        <v>481</v>
      </c>
      <c r="J1601">
        <v>46</v>
      </c>
      <c r="K1601">
        <v>162</v>
      </c>
      <c r="L1601">
        <v>19</v>
      </c>
      <c r="M1601">
        <v>39</v>
      </c>
      <c r="N1601">
        <v>7</v>
      </c>
      <c r="O1601">
        <v>0</v>
      </c>
      <c r="P1601">
        <v>6</v>
      </c>
      <c r="Q1601">
        <v>25</v>
      </c>
      <c r="R1601">
        <v>0</v>
      </c>
      <c r="S1601">
        <v>0</v>
      </c>
      <c r="T1601">
        <v>30</v>
      </c>
      <c r="U1601">
        <v>35</v>
      </c>
      <c r="V1601">
        <v>0.24099999999999999</v>
      </c>
      <c r="W1601">
        <v>0.374</v>
      </c>
      <c r="X1601">
        <v>0.39500000000000002</v>
      </c>
      <c r="Y1601">
        <v>0.76900000000000002</v>
      </c>
      <c r="Z1601">
        <v>64</v>
      </c>
      <c r="AA1601">
        <v>3</v>
      </c>
      <c r="AB1601">
        <v>5</v>
      </c>
      <c r="AC1601">
        <v>0</v>
      </c>
      <c r="AD1601">
        <v>1</v>
      </c>
      <c r="AE1601">
        <v>1</v>
      </c>
      <c r="AF1601">
        <v>1</v>
      </c>
      <c r="AG1601">
        <v>0.27100000000000002</v>
      </c>
      <c r="AH1601">
        <v>85</v>
      </c>
      <c r="AI1601">
        <v>112</v>
      </c>
      <c r="AJ1601" t="s">
        <v>71</v>
      </c>
    </row>
    <row r="1602" spans="1:36" x14ac:dyDescent="0.45">
      <c r="A1602">
        <v>1602</v>
      </c>
      <c r="C1602" t="s">
        <v>529</v>
      </c>
      <c r="D1602" t="str">
        <f t="shared" si="24"/>
        <v>Austin Jackson2017</v>
      </c>
      <c r="E1602" t="s">
        <v>1395</v>
      </c>
      <c r="F1602">
        <v>2017</v>
      </c>
      <c r="G1602">
        <v>48</v>
      </c>
      <c r="H1602">
        <v>198</v>
      </c>
      <c r="I1602">
        <v>318</v>
      </c>
      <c r="J1602">
        <v>46</v>
      </c>
      <c r="K1602">
        <v>178</v>
      </c>
      <c r="L1602">
        <v>34</v>
      </c>
      <c r="M1602">
        <v>58</v>
      </c>
      <c r="N1602">
        <v>10</v>
      </c>
      <c r="O1602">
        <v>2</v>
      </c>
      <c r="P1602">
        <v>4</v>
      </c>
      <c r="Q1602">
        <v>20</v>
      </c>
      <c r="R1602">
        <v>3</v>
      </c>
      <c r="S1602">
        <v>1</v>
      </c>
      <c r="T1602">
        <v>18</v>
      </c>
      <c r="U1602">
        <v>40</v>
      </c>
      <c r="V1602">
        <v>0.32600000000000001</v>
      </c>
      <c r="W1602">
        <v>0.38900000000000001</v>
      </c>
      <c r="X1602">
        <v>0.47199999999999998</v>
      </c>
      <c r="Y1602">
        <v>0.86099999999999999</v>
      </c>
      <c r="Z1602">
        <v>84</v>
      </c>
      <c r="AA1602">
        <v>9</v>
      </c>
      <c r="AB1602">
        <v>1</v>
      </c>
      <c r="AC1602">
        <v>0</v>
      </c>
      <c r="AD1602">
        <v>1</v>
      </c>
      <c r="AE1602">
        <v>0</v>
      </c>
      <c r="AF1602">
        <v>3</v>
      </c>
      <c r="AG1602">
        <v>0.4</v>
      </c>
      <c r="AH1602">
        <v>98</v>
      </c>
      <c r="AI1602">
        <v>131</v>
      </c>
      <c r="AJ1602" t="s">
        <v>530</v>
      </c>
    </row>
    <row r="1603" spans="1:36" x14ac:dyDescent="0.45">
      <c r="A1603">
        <v>1603</v>
      </c>
      <c r="C1603" t="s">
        <v>589</v>
      </c>
      <c r="D1603" t="str">
        <f t="shared" ref="D1603:D1666" si="25">_xlfn.CONCAT(C1603, F1603)</f>
        <v>Garrett Jones2014</v>
      </c>
      <c r="E1603" t="s">
        <v>1395</v>
      </c>
      <c r="F1603">
        <v>2014</v>
      </c>
      <c r="G1603">
        <v>57</v>
      </c>
      <c r="H1603">
        <v>198</v>
      </c>
      <c r="I1603">
        <v>547</v>
      </c>
      <c r="J1603">
        <v>48</v>
      </c>
      <c r="K1603">
        <v>184</v>
      </c>
      <c r="L1603">
        <v>21</v>
      </c>
      <c r="M1603">
        <v>43</v>
      </c>
      <c r="N1603">
        <v>12</v>
      </c>
      <c r="O1603">
        <v>1</v>
      </c>
      <c r="P1603">
        <v>5</v>
      </c>
      <c r="Q1603">
        <v>16</v>
      </c>
      <c r="R1603">
        <v>0</v>
      </c>
      <c r="S1603">
        <v>0</v>
      </c>
      <c r="T1603">
        <v>13</v>
      </c>
      <c r="U1603">
        <v>40</v>
      </c>
      <c r="V1603">
        <v>0.23400000000000001</v>
      </c>
      <c r="W1603">
        <v>0.28799999999999998</v>
      </c>
      <c r="X1603">
        <v>0.39100000000000001</v>
      </c>
      <c r="Y1603">
        <v>0.67900000000000005</v>
      </c>
      <c r="Z1603">
        <v>72</v>
      </c>
      <c r="AA1603">
        <v>6</v>
      </c>
      <c r="AB1603">
        <v>1</v>
      </c>
      <c r="AC1603">
        <v>0</v>
      </c>
      <c r="AD1603">
        <v>0</v>
      </c>
      <c r="AE1603">
        <v>1</v>
      </c>
      <c r="AF1603">
        <v>1</v>
      </c>
      <c r="AG1603">
        <v>0.27300000000000002</v>
      </c>
      <c r="AH1603">
        <v>88</v>
      </c>
      <c r="AI1603">
        <v>96</v>
      </c>
      <c r="AJ1603" t="s">
        <v>590</v>
      </c>
    </row>
    <row r="1604" spans="1:36" x14ac:dyDescent="0.45">
      <c r="A1604">
        <v>1604</v>
      </c>
      <c r="C1604" t="s">
        <v>1526</v>
      </c>
      <c r="D1604" t="str">
        <f t="shared" si="25"/>
        <v>Steve Pearce2017</v>
      </c>
      <c r="E1604" t="s">
        <v>1395</v>
      </c>
      <c r="F1604">
        <v>2017</v>
      </c>
      <c r="G1604">
        <v>48</v>
      </c>
      <c r="H1604">
        <v>198</v>
      </c>
      <c r="I1604">
        <v>348</v>
      </c>
      <c r="J1604">
        <v>44</v>
      </c>
      <c r="K1604">
        <v>178</v>
      </c>
      <c r="L1604">
        <v>24</v>
      </c>
      <c r="M1604">
        <v>44</v>
      </c>
      <c r="N1604">
        <v>12</v>
      </c>
      <c r="O1604">
        <v>1</v>
      </c>
      <c r="P1604">
        <v>7</v>
      </c>
      <c r="Q1604">
        <v>18</v>
      </c>
      <c r="R1604">
        <v>0</v>
      </c>
      <c r="S1604">
        <v>0</v>
      </c>
      <c r="T1604">
        <v>17</v>
      </c>
      <c r="U1604">
        <v>35</v>
      </c>
      <c r="V1604">
        <v>0.247</v>
      </c>
      <c r="W1604">
        <v>0.318</v>
      </c>
      <c r="X1604">
        <v>0.44400000000000001</v>
      </c>
      <c r="Y1604">
        <v>0.76200000000000001</v>
      </c>
      <c r="Z1604">
        <v>79</v>
      </c>
      <c r="AA1604">
        <v>5</v>
      </c>
      <c r="AB1604">
        <v>2</v>
      </c>
      <c r="AC1604">
        <v>0</v>
      </c>
      <c r="AD1604">
        <v>1</v>
      </c>
      <c r="AE1604">
        <v>1</v>
      </c>
      <c r="AF1604">
        <v>1</v>
      </c>
      <c r="AG1604">
        <v>0.27</v>
      </c>
      <c r="AH1604">
        <v>101</v>
      </c>
      <c r="AI1604">
        <v>102</v>
      </c>
      <c r="AJ1604" t="s">
        <v>1527</v>
      </c>
    </row>
    <row r="1605" spans="1:36" x14ac:dyDescent="0.45">
      <c r="A1605">
        <v>1605</v>
      </c>
      <c r="C1605" t="s">
        <v>1063</v>
      </c>
      <c r="D1605" t="str">
        <f t="shared" si="25"/>
        <v>A.J. Pierzynski2015</v>
      </c>
      <c r="E1605" t="s">
        <v>1395</v>
      </c>
      <c r="F1605">
        <v>2015</v>
      </c>
      <c r="G1605">
        <v>53</v>
      </c>
      <c r="H1605">
        <v>198</v>
      </c>
      <c r="I1605">
        <v>436</v>
      </c>
      <c r="J1605">
        <v>49</v>
      </c>
      <c r="K1605">
        <v>184</v>
      </c>
      <c r="L1605">
        <v>13</v>
      </c>
      <c r="M1605">
        <v>59</v>
      </c>
      <c r="N1605">
        <v>9</v>
      </c>
      <c r="O1605">
        <v>0</v>
      </c>
      <c r="P1605">
        <v>3</v>
      </c>
      <c r="Q1605">
        <v>19</v>
      </c>
      <c r="R1605">
        <v>0</v>
      </c>
      <c r="S1605">
        <v>1</v>
      </c>
      <c r="T1605">
        <v>10</v>
      </c>
      <c r="U1605">
        <v>15</v>
      </c>
      <c r="V1605">
        <v>0.32100000000000001</v>
      </c>
      <c r="W1605">
        <v>0.36899999999999999</v>
      </c>
      <c r="X1605">
        <v>0.41899999999999998</v>
      </c>
      <c r="Y1605">
        <v>0.78700000000000003</v>
      </c>
      <c r="Z1605">
        <v>77</v>
      </c>
      <c r="AA1605">
        <v>12</v>
      </c>
      <c r="AB1605">
        <v>4</v>
      </c>
      <c r="AC1605">
        <v>0</v>
      </c>
      <c r="AD1605">
        <v>0</v>
      </c>
      <c r="AE1605">
        <v>2</v>
      </c>
      <c r="AF1605">
        <v>1</v>
      </c>
      <c r="AG1605">
        <v>0.33700000000000002</v>
      </c>
      <c r="AH1605">
        <v>106</v>
      </c>
      <c r="AI1605">
        <v>116</v>
      </c>
      <c r="AJ1605" t="s">
        <v>1064</v>
      </c>
    </row>
    <row r="1606" spans="1:36" x14ac:dyDescent="0.45">
      <c r="A1606">
        <v>1606</v>
      </c>
      <c r="C1606" t="s">
        <v>1195</v>
      </c>
      <c r="D1606" t="str">
        <f t="shared" si="25"/>
        <v>Luis Rengifo2023</v>
      </c>
      <c r="E1606" t="s">
        <v>1395</v>
      </c>
      <c r="F1606">
        <v>2023</v>
      </c>
      <c r="G1606">
        <v>50</v>
      </c>
      <c r="H1606">
        <v>198</v>
      </c>
      <c r="I1606">
        <v>445</v>
      </c>
      <c r="J1606">
        <v>47</v>
      </c>
      <c r="K1606">
        <v>179</v>
      </c>
      <c r="L1606">
        <v>26</v>
      </c>
      <c r="M1606">
        <v>57</v>
      </c>
      <c r="N1606">
        <v>9</v>
      </c>
      <c r="O1606">
        <v>3</v>
      </c>
      <c r="P1606">
        <v>11</v>
      </c>
      <c r="Q1606">
        <v>29</v>
      </c>
      <c r="R1606">
        <v>1</v>
      </c>
      <c r="S1606">
        <v>0</v>
      </c>
      <c r="T1606">
        <v>14</v>
      </c>
      <c r="U1606">
        <v>35</v>
      </c>
      <c r="V1606">
        <v>0.318</v>
      </c>
      <c r="W1606">
        <v>0.374</v>
      </c>
      <c r="X1606">
        <v>0.58699999999999997</v>
      </c>
      <c r="Y1606">
        <v>0.96</v>
      </c>
      <c r="Z1606">
        <v>105</v>
      </c>
      <c r="AA1606">
        <v>0</v>
      </c>
      <c r="AB1606">
        <v>3</v>
      </c>
      <c r="AC1606">
        <v>0</v>
      </c>
      <c r="AD1606">
        <v>2</v>
      </c>
      <c r="AE1606">
        <v>0</v>
      </c>
      <c r="AF1606">
        <v>1</v>
      </c>
      <c r="AG1606">
        <v>0.34100000000000003</v>
      </c>
      <c r="AH1606">
        <v>143</v>
      </c>
      <c r="AI1606">
        <v>157</v>
      </c>
      <c r="AJ1606" t="s">
        <v>1196</v>
      </c>
    </row>
    <row r="1607" spans="1:36" x14ac:dyDescent="0.45">
      <c r="A1607">
        <v>1607</v>
      </c>
      <c r="C1607" t="s">
        <v>1434</v>
      </c>
      <c r="D1607" t="str">
        <f t="shared" si="25"/>
        <v>Tyler Saladino2016</v>
      </c>
      <c r="E1607" t="s">
        <v>1395</v>
      </c>
      <c r="F1607">
        <v>2016</v>
      </c>
      <c r="G1607">
        <v>51</v>
      </c>
      <c r="H1607">
        <v>198</v>
      </c>
      <c r="I1607">
        <v>319</v>
      </c>
      <c r="J1607">
        <v>48</v>
      </c>
      <c r="K1607">
        <v>186</v>
      </c>
      <c r="L1607">
        <v>18</v>
      </c>
      <c r="M1607">
        <v>56</v>
      </c>
      <c r="N1607">
        <v>11</v>
      </c>
      <c r="O1607">
        <v>0</v>
      </c>
      <c r="P1607">
        <v>3</v>
      </c>
      <c r="Q1607">
        <v>18</v>
      </c>
      <c r="R1607">
        <v>7</v>
      </c>
      <c r="S1607">
        <v>3</v>
      </c>
      <c r="T1607">
        <v>8</v>
      </c>
      <c r="U1607">
        <v>36</v>
      </c>
      <c r="V1607">
        <v>0.30099999999999999</v>
      </c>
      <c r="W1607">
        <v>0.33200000000000002</v>
      </c>
      <c r="X1607">
        <v>0.40899999999999997</v>
      </c>
      <c r="Y1607">
        <v>0.74</v>
      </c>
      <c r="Z1607">
        <v>76</v>
      </c>
      <c r="AA1607">
        <v>7</v>
      </c>
      <c r="AB1607">
        <v>1</v>
      </c>
      <c r="AC1607">
        <v>2</v>
      </c>
      <c r="AD1607">
        <v>1</v>
      </c>
      <c r="AE1607">
        <v>0</v>
      </c>
      <c r="AF1607">
        <v>2</v>
      </c>
      <c r="AG1607">
        <v>0.35799999999999998</v>
      </c>
      <c r="AH1607">
        <v>105</v>
      </c>
      <c r="AI1607">
        <v>102</v>
      </c>
      <c r="AJ1607" t="s">
        <v>1435</v>
      </c>
    </row>
    <row r="1608" spans="1:36" x14ac:dyDescent="0.45">
      <c r="A1608">
        <v>1608</v>
      </c>
      <c r="C1608" t="s">
        <v>993</v>
      </c>
      <c r="D1608" t="str">
        <f t="shared" si="25"/>
        <v>Rubén Tejada2015</v>
      </c>
      <c r="E1608" t="s">
        <v>1395</v>
      </c>
      <c r="F1608">
        <v>2015</v>
      </c>
      <c r="G1608">
        <v>60</v>
      </c>
      <c r="H1608">
        <v>198</v>
      </c>
      <c r="I1608">
        <v>407</v>
      </c>
      <c r="J1608">
        <v>44</v>
      </c>
      <c r="K1608">
        <v>174</v>
      </c>
      <c r="L1608">
        <v>17</v>
      </c>
      <c r="M1608">
        <v>50</v>
      </c>
      <c r="N1608">
        <v>10</v>
      </c>
      <c r="O1608">
        <v>0</v>
      </c>
      <c r="P1608">
        <v>1</v>
      </c>
      <c r="Q1608">
        <v>14</v>
      </c>
      <c r="R1608">
        <v>1</v>
      </c>
      <c r="S1608">
        <v>0</v>
      </c>
      <c r="T1608">
        <v>20</v>
      </c>
      <c r="U1608">
        <v>30</v>
      </c>
      <c r="V1608">
        <v>0.28699999999999998</v>
      </c>
      <c r="W1608">
        <v>0.36199999999999999</v>
      </c>
      <c r="X1608">
        <v>0.36199999999999999</v>
      </c>
      <c r="Y1608">
        <v>0.72399999999999998</v>
      </c>
      <c r="Z1608">
        <v>63</v>
      </c>
      <c r="AA1608">
        <v>5</v>
      </c>
      <c r="AB1608">
        <v>1</v>
      </c>
      <c r="AC1608">
        <v>2</v>
      </c>
      <c r="AD1608">
        <v>1</v>
      </c>
      <c r="AE1608">
        <v>3</v>
      </c>
      <c r="AF1608">
        <v>3</v>
      </c>
      <c r="AG1608">
        <v>0.34</v>
      </c>
      <c r="AH1608">
        <v>111</v>
      </c>
      <c r="AI1608">
        <v>100</v>
      </c>
      <c r="AJ1608" t="s">
        <v>994</v>
      </c>
    </row>
    <row r="1609" spans="1:36" x14ac:dyDescent="0.45">
      <c r="A1609">
        <v>1609</v>
      </c>
      <c r="C1609" t="s">
        <v>314</v>
      </c>
      <c r="D1609" t="str">
        <f t="shared" si="25"/>
        <v>B.J. Upton2014</v>
      </c>
      <c r="E1609" t="s">
        <v>1395</v>
      </c>
      <c r="F1609">
        <v>2014</v>
      </c>
      <c r="G1609">
        <v>52</v>
      </c>
      <c r="H1609">
        <v>198</v>
      </c>
      <c r="I1609">
        <v>582</v>
      </c>
      <c r="J1609">
        <v>49</v>
      </c>
      <c r="K1609">
        <v>170</v>
      </c>
      <c r="L1609">
        <v>23</v>
      </c>
      <c r="M1609">
        <v>33</v>
      </c>
      <c r="N1609">
        <v>6</v>
      </c>
      <c r="O1609">
        <v>0</v>
      </c>
      <c r="P1609">
        <v>5</v>
      </c>
      <c r="Q1609">
        <v>9</v>
      </c>
      <c r="R1609">
        <v>5</v>
      </c>
      <c r="S1609">
        <v>3</v>
      </c>
      <c r="T1609">
        <v>26</v>
      </c>
      <c r="U1609">
        <v>57</v>
      </c>
      <c r="V1609">
        <v>0.19400000000000001</v>
      </c>
      <c r="W1609">
        <v>0.30499999999999999</v>
      </c>
      <c r="X1609">
        <v>0.318</v>
      </c>
      <c r="Y1609">
        <v>0.622</v>
      </c>
      <c r="Z1609">
        <v>54</v>
      </c>
      <c r="AA1609">
        <v>2</v>
      </c>
      <c r="AB1609">
        <v>1</v>
      </c>
      <c r="AC1609">
        <v>1</v>
      </c>
      <c r="AD1609">
        <v>0</v>
      </c>
      <c r="AE1609">
        <v>5</v>
      </c>
      <c r="AF1609">
        <v>2</v>
      </c>
      <c r="AG1609">
        <v>0.25900000000000001</v>
      </c>
      <c r="AH1609">
        <v>102</v>
      </c>
      <c r="AI1609">
        <v>82</v>
      </c>
      <c r="AJ1609" t="s">
        <v>315</v>
      </c>
    </row>
    <row r="1610" spans="1:36" x14ac:dyDescent="0.45">
      <c r="A1610">
        <v>1610</v>
      </c>
      <c r="C1610" t="s">
        <v>144</v>
      </c>
      <c r="D1610" t="str">
        <f t="shared" si="25"/>
        <v>Justin Upton2019</v>
      </c>
      <c r="E1610" t="s">
        <v>1395</v>
      </c>
      <c r="F1610">
        <v>2019</v>
      </c>
      <c r="G1610">
        <v>49</v>
      </c>
      <c r="H1610">
        <v>198</v>
      </c>
      <c r="I1610">
        <v>256</v>
      </c>
      <c r="J1610">
        <v>47</v>
      </c>
      <c r="K1610">
        <v>167</v>
      </c>
      <c r="L1610">
        <v>27</v>
      </c>
      <c r="M1610">
        <v>33</v>
      </c>
      <c r="N1610">
        <v>7</v>
      </c>
      <c r="O1610">
        <v>0</v>
      </c>
      <c r="P1610">
        <v>9</v>
      </c>
      <c r="Q1610">
        <v>34</v>
      </c>
      <c r="R1610">
        <v>1</v>
      </c>
      <c r="S1610">
        <v>1</v>
      </c>
      <c r="T1610">
        <v>26</v>
      </c>
      <c r="U1610">
        <v>63</v>
      </c>
      <c r="V1610">
        <v>0.19800000000000001</v>
      </c>
      <c r="W1610">
        <v>0.29799999999999999</v>
      </c>
      <c r="X1610">
        <v>0.40100000000000002</v>
      </c>
      <c r="Y1610">
        <v>0.69899999999999995</v>
      </c>
      <c r="Z1610">
        <v>67</v>
      </c>
      <c r="AA1610">
        <v>5</v>
      </c>
      <c r="AB1610">
        <v>0</v>
      </c>
      <c r="AC1610">
        <v>0</v>
      </c>
      <c r="AD1610">
        <v>5</v>
      </c>
      <c r="AE1610">
        <v>0</v>
      </c>
      <c r="AF1610">
        <v>2</v>
      </c>
      <c r="AG1610">
        <v>0.24</v>
      </c>
      <c r="AH1610">
        <v>93</v>
      </c>
      <c r="AI1610">
        <v>84</v>
      </c>
      <c r="AJ1610" t="s">
        <v>145</v>
      </c>
    </row>
    <row r="1611" spans="1:36" x14ac:dyDescent="0.45">
      <c r="A1611">
        <v>1611</v>
      </c>
      <c r="C1611" t="s">
        <v>1083</v>
      </c>
      <c r="D1611" t="str">
        <f t="shared" si="25"/>
        <v>Taylor Walls2022</v>
      </c>
      <c r="E1611" t="s">
        <v>1395</v>
      </c>
      <c r="F1611">
        <v>2022</v>
      </c>
      <c r="G1611">
        <v>62</v>
      </c>
      <c r="H1611">
        <v>198</v>
      </c>
      <c r="I1611">
        <v>466</v>
      </c>
      <c r="J1611">
        <v>52</v>
      </c>
      <c r="K1611">
        <v>166</v>
      </c>
      <c r="L1611">
        <v>27</v>
      </c>
      <c r="M1611">
        <v>27</v>
      </c>
      <c r="N1611">
        <v>6</v>
      </c>
      <c r="O1611">
        <v>0</v>
      </c>
      <c r="P1611">
        <v>4</v>
      </c>
      <c r="Q1611">
        <v>17</v>
      </c>
      <c r="R1611">
        <v>4</v>
      </c>
      <c r="S1611">
        <v>1</v>
      </c>
      <c r="T1611">
        <v>28</v>
      </c>
      <c r="U1611">
        <v>50</v>
      </c>
      <c r="V1611">
        <v>0.16300000000000001</v>
      </c>
      <c r="W1611">
        <v>0.28199999999999997</v>
      </c>
      <c r="X1611">
        <v>0.27100000000000002</v>
      </c>
      <c r="Y1611">
        <v>0.55300000000000005</v>
      </c>
      <c r="Z1611">
        <v>45</v>
      </c>
      <c r="AA1611">
        <v>2</v>
      </c>
      <c r="AB1611">
        <v>0</v>
      </c>
      <c r="AC1611">
        <v>2</v>
      </c>
      <c r="AD1611">
        <v>1</v>
      </c>
      <c r="AE1611">
        <v>0</v>
      </c>
      <c r="AF1611">
        <v>0</v>
      </c>
      <c r="AG1611">
        <v>0.20399999999999999</v>
      </c>
      <c r="AH1611">
        <v>100</v>
      </c>
      <c r="AI1611">
        <v>59</v>
      </c>
      <c r="AJ1611" t="s">
        <v>1084</v>
      </c>
    </row>
    <row r="1612" spans="1:36" x14ac:dyDescent="0.45">
      <c r="A1612">
        <v>1612</v>
      </c>
      <c r="C1612" t="s">
        <v>787</v>
      </c>
      <c r="D1612" t="str">
        <f t="shared" si="25"/>
        <v>Ryan Zimmerman2018</v>
      </c>
      <c r="E1612" t="s">
        <v>1395</v>
      </c>
      <c r="F1612">
        <v>2018</v>
      </c>
      <c r="G1612">
        <v>52</v>
      </c>
      <c r="H1612">
        <v>198</v>
      </c>
      <c r="I1612">
        <v>323</v>
      </c>
      <c r="J1612">
        <v>44</v>
      </c>
      <c r="K1612">
        <v>173</v>
      </c>
      <c r="L1612">
        <v>22</v>
      </c>
      <c r="M1612">
        <v>51</v>
      </c>
      <c r="N1612">
        <v>18</v>
      </c>
      <c r="O1612">
        <v>0</v>
      </c>
      <c r="P1612">
        <v>8</v>
      </c>
      <c r="Q1612">
        <v>35</v>
      </c>
      <c r="R1612">
        <v>1</v>
      </c>
      <c r="S1612">
        <v>1</v>
      </c>
      <c r="T1612">
        <v>21</v>
      </c>
      <c r="U1612">
        <v>31</v>
      </c>
      <c r="V1612">
        <v>0.29499999999999998</v>
      </c>
      <c r="W1612">
        <v>0.374</v>
      </c>
      <c r="X1612">
        <v>0.53800000000000003</v>
      </c>
      <c r="Y1612">
        <v>0.91100000000000003</v>
      </c>
      <c r="Z1612">
        <v>93</v>
      </c>
      <c r="AA1612">
        <v>6</v>
      </c>
      <c r="AB1612">
        <v>2</v>
      </c>
      <c r="AC1612">
        <v>0</v>
      </c>
      <c r="AD1612">
        <v>2</v>
      </c>
      <c r="AE1612">
        <v>1</v>
      </c>
      <c r="AF1612">
        <v>2</v>
      </c>
      <c r="AG1612">
        <v>0.316</v>
      </c>
      <c r="AH1612">
        <v>122</v>
      </c>
      <c r="AI1612">
        <v>148</v>
      </c>
      <c r="AJ1612" t="s">
        <v>788</v>
      </c>
    </row>
    <row r="1613" spans="1:36" x14ac:dyDescent="0.45">
      <c r="A1613">
        <v>1613</v>
      </c>
      <c r="C1613" t="s">
        <v>1528</v>
      </c>
      <c r="D1613" t="str">
        <f t="shared" si="25"/>
        <v>A.J. Ellis2014</v>
      </c>
      <c r="E1613" t="s">
        <v>1395</v>
      </c>
      <c r="F1613">
        <v>2014</v>
      </c>
      <c r="G1613">
        <v>53</v>
      </c>
      <c r="H1613">
        <v>197</v>
      </c>
      <c r="I1613">
        <v>347</v>
      </c>
      <c r="J1613">
        <v>51</v>
      </c>
      <c r="K1613">
        <v>166</v>
      </c>
      <c r="L1613">
        <v>12</v>
      </c>
      <c r="M1613">
        <v>29</v>
      </c>
      <c r="N1613">
        <v>4</v>
      </c>
      <c r="O1613">
        <v>0</v>
      </c>
      <c r="P1613">
        <v>3</v>
      </c>
      <c r="Q1613">
        <v>18</v>
      </c>
      <c r="R1613">
        <v>0</v>
      </c>
      <c r="S1613">
        <v>0</v>
      </c>
      <c r="T1613">
        <v>25</v>
      </c>
      <c r="U1613">
        <v>29</v>
      </c>
      <c r="V1613">
        <v>0.17499999999999999</v>
      </c>
      <c r="W1613">
        <v>0.28699999999999998</v>
      </c>
      <c r="X1613">
        <v>0.253</v>
      </c>
      <c r="Y1613">
        <v>0.54</v>
      </c>
      <c r="Z1613">
        <v>42</v>
      </c>
      <c r="AA1613">
        <v>10</v>
      </c>
      <c r="AB1613">
        <v>2</v>
      </c>
      <c r="AC1613">
        <v>2</v>
      </c>
      <c r="AD1613">
        <v>2</v>
      </c>
      <c r="AE1613">
        <v>3</v>
      </c>
      <c r="AF1613">
        <v>0</v>
      </c>
      <c r="AG1613">
        <v>0.191</v>
      </c>
      <c r="AH1613">
        <v>89</v>
      </c>
      <c r="AI1613">
        <v>59</v>
      </c>
      <c r="AJ1613" t="s">
        <v>1529</v>
      </c>
    </row>
    <row r="1614" spans="1:36" x14ac:dyDescent="0.45">
      <c r="A1614">
        <v>1614</v>
      </c>
      <c r="C1614" t="s">
        <v>401</v>
      </c>
      <c r="D1614" t="str">
        <f t="shared" si="25"/>
        <v>Billy Hamilton2016</v>
      </c>
      <c r="E1614" t="s">
        <v>1395</v>
      </c>
      <c r="F1614">
        <v>2016</v>
      </c>
      <c r="G1614">
        <v>45</v>
      </c>
      <c r="H1614">
        <v>197</v>
      </c>
      <c r="I1614">
        <v>460</v>
      </c>
      <c r="J1614">
        <v>43</v>
      </c>
      <c r="K1614">
        <v>174</v>
      </c>
      <c r="L1614">
        <v>32</v>
      </c>
      <c r="M1614">
        <v>51</v>
      </c>
      <c r="N1614">
        <v>5</v>
      </c>
      <c r="O1614">
        <v>1</v>
      </c>
      <c r="P1614">
        <v>0</v>
      </c>
      <c r="Q1614">
        <v>5</v>
      </c>
      <c r="R1614">
        <v>36</v>
      </c>
      <c r="S1614">
        <v>4</v>
      </c>
      <c r="T1614">
        <v>21</v>
      </c>
      <c r="U1614">
        <v>39</v>
      </c>
      <c r="V1614">
        <v>0.29299999999999998</v>
      </c>
      <c r="W1614">
        <v>0.36899999999999999</v>
      </c>
      <c r="X1614">
        <v>0.33300000000000002</v>
      </c>
      <c r="Y1614">
        <v>0.70299999999999996</v>
      </c>
      <c r="Z1614">
        <v>58</v>
      </c>
      <c r="AA1614">
        <v>1</v>
      </c>
      <c r="AB1614">
        <v>0</v>
      </c>
      <c r="AC1614">
        <v>2</v>
      </c>
      <c r="AD1614">
        <v>0</v>
      </c>
      <c r="AE1614">
        <v>0</v>
      </c>
      <c r="AF1614">
        <v>0</v>
      </c>
      <c r="AG1614">
        <v>0.378</v>
      </c>
      <c r="AH1614">
        <v>112</v>
      </c>
      <c r="AI1614">
        <v>96</v>
      </c>
      <c r="AJ1614" t="s">
        <v>402</v>
      </c>
    </row>
    <row r="1615" spans="1:36" x14ac:dyDescent="0.45">
      <c r="A1615">
        <v>1615</v>
      </c>
      <c r="C1615" t="s">
        <v>1201</v>
      </c>
      <c r="D1615" t="str">
        <f t="shared" si="25"/>
        <v>Guillermo Heredia2017</v>
      </c>
      <c r="E1615" t="s">
        <v>1395</v>
      </c>
      <c r="F1615">
        <v>2017</v>
      </c>
      <c r="G1615">
        <v>59</v>
      </c>
      <c r="H1615">
        <v>197</v>
      </c>
      <c r="I1615">
        <v>426</v>
      </c>
      <c r="J1615">
        <v>51</v>
      </c>
      <c r="K1615">
        <v>178</v>
      </c>
      <c r="L1615">
        <v>15</v>
      </c>
      <c r="M1615">
        <v>39</v>
      </c>
      <c r="N1615">
        <v>12</v>
      </c>
      <c r="O1615">
        <v>0</v>
      </c>
      <c r="P1615">
        <v>1</v>
      </c>
      <c r="Q1615">
        <v>11</v>
      </c>
      <c r="R1615">
        <v>0</v>
      </c>
      <c r="S1615">
        <v>2</v>
      </c>
      <c r="T1615">
        <v>11</v>
      </c>
      <c r="U1615">
        <v>36</v>
      </c>
      <c r="V1615">
        <v>0.219</v>
      </c>
      <c r="W1615">
        <v>0.28599999999999998</v>
      </c>
      <c r="X1615">
        <v>0.30299999999999999</v>
      </c>
      <c r="Y1615">
        <v>0.58899999999999997</v>
      </c>
      <c r="Z1615">
        <v>54</v>
      </c>
      <c r="AA1615">
        <v>1</v>
      </c>
      <c r="AB1615">
        <v>6</v>
      </c>
      <c r="AC1615">
        <v>1</v>
      </c>
      <c r="AD1615">
        <v>1</v>
      </c>
      <c r="AE1615">
        <v>2</v>
      </c>
      <c r="AF1615">
        <v>2</v>
      </c>
      <c r="AG1615">
        <v>0.26800000000000002</v>
      </c>
      <c r="AH1615">
        <v>81</v>
      </c>
      <c r="AI1615">
        <v>59</v>
      </c>
      <c r="AJ1615" t="s">
        <v>1202</v>
      </c>
    </row>
    <row r="1616" spans="1:36" x14ac:dyDescent="0.45">
      <c r="A1616">
        <v>1616</v>
      </c>
      <c r="C1616" t="s">
        <v>991</v>
      </c>
      <c r="D1616" t="str">
        <f t="shared" si="25"/>
        <v>Shea Langeliers2023</v>
      </c>
      <c r="E1616" t="s">
        <v>1395</v>
      </c>
      <c r="F1616">
        <v>2023</v>
      </c>
      <c r="G1616">
        <v>56</v>
      </c>
      <c r="H1616">
        <v>197</v>
      </c>
      <c r="I1616">
        <v>490</v>
      </c>
      <c r="J1616">
        <v>50</v>
      </c>
      <c r="K1616">
        <v>180</v>
      </c>
      <c r="L1616">
        <v>22</v>
      </c>
      <c r="M1616">
        <v>37</v>
      </c>
      <c r="N1616">
        <v>8</v>
      </c>
      <c r="O1616">
        <v>3</v>
      </c>
      <c r="P1616">
        <v>12</v>
      </c>
      <c r="Q1616">
        <v>30</v>
      </c>
      <c r="R1616">
        <v>2</v>
      </c>
      <c r="S1616">
        <v>1</v>
      </c>
      <c r="T1616">
        <v>15</v>
      </c>
      <c r="U1616">
        <v>57</v>
      </c>
      <c r="V1616">
        <v>0.20599999999999999</v>
      </c>
      <c r="W1616">
        <v>0.26900000000000002</v>
      </c>
      <c r="X1616">
        <v>0.48299999999999998</v>
      </c>
      <c r="Y1616">
        <v>0.752</v>
      </c>
      <c r="Z1616">
        <v>87</v>
      </c>
      <c r="AA1616">
        <v>2</v>
      </c>
      <c r="AB1616">
        <v>1</v>
      </c>
      <c r="AC1616">
        <v>0</v>
      </c>
      <c r="AD1616">
        <v>1</v>
      </c>
      <c r="AE1616">
        <v>0</v>
      </c>
      <c r="AF1616">
        <v>2</v>
      </c>
      <c r="AG1616">
        <v>0.223</v>
      </c>
      <c r="AH1616">
        <v>117</v>
      </c>
      <c r="AI1616">
        <v>99</v>
      </c>
      <c r="AJ1616" t="s">
        <v>992</v>
      </c>
    </row>
    <row r="1617" spans="1:36" x14ac:dyDescent="0.45">
      <c r="A1617">
        <v>1617</v>
      </c>
      <c r="C1617" t="s">
        <v>1327</v>
      </c>
      <c r="D1617" t="str">
        <f t="shared" si="25"/>
        <v>Cameron Rupp2016</v>
      </c>
      <c r="E1617" t="s">
        <v>1395</v>
      </c>
      <c r="F1617">
        <v>2016</v>
      </c>
      <c r="G1617">
        <v>49</v>
      </c>
      <c r="H1617">
        <v>197</v>
      </c>
      <c r="I1617">
        <v>419</v>
      </c>
      <c r="J1617">
        <v>48</v>
      </c>
      <c r="K1617">
        <v>180</v>
      </c>
      <c r="L1617">
        <v>14</v>
      </c>
      <c r="M1617">
        <v>38</v>
      </c>
      <c r="N1617">
        <v>9</v>
      </c>
      <c r="O1617">
        <v>0</v>
      </c>
      <c r="P1617">
        <v>7</v>
      </c>
      <c r="Q1617">
        <v>28</v>
      </c>
      <c r="R1617">
        <v>0</v>
      </c>
      <c r="S1617">
        <v>0</v>
      </c>
      <c r="T1617">
        <v>15</v>
      </c>
      <c r="U1617">
        <v>58</v>
      </c>
      <c r="V1617">
        <v>0.21099999999999999</v>
      </c>
      <c r="W1617">
        <v>0.27400000000000002</v>
      </c>
      <c r="X1617">
        <v>0.378</v>
      </c>
      <c r="Y1617">
        <v>0.65200000000000002</v>
      </c>
      <c r="Z1617">
        <v>68</v>
      </c>
      <c r="AA1617">
        <v>6</v>
      </c>
      <c r="AB1617">
        <v>1</v>
      </c>
      <c r="AC1617">
        <v>0</v>
      </c>
      <c r="AD1617">
        <v>1</v>
      </c>
      <c r="AE1617">
        <v>0</v>
      </c>
      <c r="AF1617">
        <v>4</v>
      </c>
      <c r="AG1617">
        <v>0.26700000000000002</v>
      </c>
      <c r="AH1617">
        <v>75</v>
      </c>
      <c r="AI1617">
        <v>77</v>
      </c>
      <c r="AJ1617" t="s">
        <v>1328</v>
      </c>
    </row>
    <row r="1618" spans="1:36" x14ac:dyDescent="0.45">
      <c r="A1618">
        <v>1618</v>
      </c>
      <c r="C1618" t="s">
        <v>1530</v>
      </c>
      <c r="D1618" t="str">
        <f t="shared" si="25"/>
        <v>Bubba Starling2019</v>
      </c>
      <c r="E1618" t="s">
        <v>1395</v>
      </c>
      <c r="F1618">
        <v>2019</v>
      </c>
      <c r="G1618">
        <v>56</v>
      </c>
      <c r="H1618">
        <v>197</v>
      </c>
      <c r="I1618">
        <v>197</v>
      </c>
      <c r="J1618">
        <v>49</v>
      </c>
      <c r="K1618">
        <v>186</v>
      </c>
      <c r="L1618">
        <v>26</v>
      </c>
      <c r="M1618">
        <v>40</v>
      </c>
      <c r="N1618">
        <v>7</v>
      </c>
      <c r="O1618">
        <v>0</v>
      </c>
      <c r="P1618">
        <v>4</v>
      </c>
      <c r="Q1618">
        <v>12</v>
      </c>
      <c r="R1618">
        <v>2</v>
      </c>
      <c r="S1618">
        <v>0</v>
      </c>
      <c r="T1618">
        <v>9</v>
      </c>
      <c r="U1618">
        <v>56</v>
      </c>
      <c r="V1618">
        <v>0.215</v>
      </c>
      <c r="W1618">
        <v>0.255</v>
      </c>
      <c r="X1618">
        <v>0.317</v>
      </c>
      <c r="Y1618">
        <v>0.57199999999999995</v>
      </c>
      <c r="Z1618">
        <v>59</v>
      </c>
      <c r="AA1618">
        <v>4</v>
      </c>
      <c r="AB1618">
        <v>1</v>
      </c>
      <c r="AC1618">
        <v>1</v>
      </c>
      <c r="AD1618">
        <v>0</v>
      </c>
      <c r="AE1618">
        <v>0</v>
      </c>
      <c r="AF1618">
        <v>0</v>
      </c>
      <c r="AG1618">
        <v>0.28599999999999998</v>
      </c>
      <c r="AH1618">
        <v>100</v>
      </c>
      <c r="AI1618">
        <v>51</v>
      </c>
      <c r="AJ1618" t="s">
        <v>1531</v>
      </c>
    </row>
    <row r="1619" spans="1:36" x14ac:dyDescent="0.45">
      <c r="A1619">
        <v>1619</v>
      </c>
      <c r="C1619" t="s">
        <v>378</v>
      </c>
      <c r="D1619" t="str">
        <f t="shared" si="25"/>
        <v>Andrew Vaughn2021</v>
      </c>
      <c r="E1619" t="s">
        <v>1395</v>
      </c>
      <c r="F1619">
        <v>2021</v>
      </c>
      <c r="G1619">
        <v>52</v>
      </c>
      <c r="H1619">
        <v>197</v>
      </c>
      <c r="I1619">
        <v>469</v>
      </c>
      <c r="J1619">
        <v>48</v>
      </c>
      <c r="K1619">
        <v>176</v>
      </c>
      <c r="L1619">
        <v>18</v>
      </c>
      <c r="M1619">
        <v>37</v>
      </c>
      <c r="N1619">
        <v>4</v>
      </c>
      <c r="O1619">
        <v>0</v>
      </c>
      <c r="P1619">
        <v>5</v>
      </c>
      <c r="Q1619">
        <v>22</v>
      </c>
      <c r="R1619">
        <v>0</v>
      </c>
      <c r="S1619">
        <v>0</v>
      </c>
      <c r="T1619">
        <v>19</v>
      </c>
      <c r="U1619">
        <v>33</v>
      </c>
      <c r="V1619">
        <v>0.21</v>
      </c>
      <c r="W1619">
        <v>0.29399999999999998</v>
      </c>
      <c r="X1619">
        <v>0.318</v>
      </c>
      <c r="Y1619">
        <v>0.61299999999999999</v>
      </c>
      <c r="Z1619">
        <v>56</v>
      </c>
      <c r="AA1619">
        <v>8</v>
      </c>
      <c r="AB1619">
        <v>2</v>
      </c>
      <c r="AC1619">
        <v>0</v>
      </c>
      <c r="AD1619">
        <v>0</v>
      </c>
      <c r="AE1619">
        <v>0</v>
      </c>
      <c r="AF1619">
        <v>2</v>
      </c>
      <c r="AG1619">
        <v>0.23200000000000001</v>
      </c>
      <c r="AH1619">
        <v>75</v>
      </c>
      <c r="AI1619">
        <v>68</v>
      </c>
      <c r="AJ1619" t="s">
        <v>379</v>
      </c>
    </row>
    <row r="1620" spans="1:36" x14ac:dyDescent="0.45">
      <c r="A1620">
        <v>1620</v>
      </c>
      <c r="C1620" t="s">
        <v>477</v>
      </c>
      <c r="D1620" t="str">
        <f t="shared" si="25"/>
        <v>Dayán Viciedo2014</v>
      </c>
      <c r="E1620" t="s">
        <v>1395</v>
      </c>
      <c r="F1620">
        <v>2014</v>
      </c>
      <c r="G1620">
        <v>53</v>
      </c>
      <c r="H1620">
        <v>197</v>
      </c>
      <c r="I1620">
        <v>563</v>
      </c>
      <c r="J1620">
        <v>48</v>
      </c>
      <c r="K1620">
        <v>183</v>
      </c>
      <c r="L1620">
        <v>22</v>
      </c>
      <c r="M1620">
        <v>39</v>
      </c>
      <c r="N1620">
        <v>3</v>
      </c>
      <c r="O1620">
        <v>1</v>
      </c>
      <c r="P1620">
        <v>10</v>
      </c>
      <c r="Q1620">
        <v>24</v>
      </c>
      <c r="R1620">
        <v>0</v>
      </c>
      <c r="S1620">
        <v>1</v>
      </c>
      <c r="T1620">
        <v>9</v>
      </c>
      <c r="U1620">
        <v>44</v>
      </c>
      <c r="V1620">
        <v>0.21299999999999999</v>
      </c>
      <c r="W1620">
        <v>0.25900000000000001</v>
      </c>
      <c r="X1620">
        <v>0.40400000000000003</v>
      </c>
      <c r="Y1620">
        <v>0.66300000000000003</v>
      </c>
      <c r="Z1620">
        <v>74</v>
      </c>
      <c r="AA1620">
        <v>5</v>
      </c>
      <c r="AB1620">
        <v>3</v>
      </c>
      <c r="AC1620">
        <v>0</v>
      </c>
      <c r="AD1620">
        <v>2</v>
      </c>
      <c r="AE1620">
        <v>1</v>
      </c>
      <c r="AF1620">
        <v>2</v>
      </c>
      <c r="AG1620">
        <v>0.221</v>
      </c>
      <c r="AH1620">
        <v>92</v>
      </c>
      <c r="AI1620">
        <v>90</v>
      </c>
      <c r="AJ1620" t="s">
        <v>478</v>
      </c>
    </row>
    <row r="1621" spans="1:36" x14ac:dyDescent="0.45">
      <c r="A1621">
        <v>1621</v>
      </c>
      <c r="C1621" t="s">
        <v>1293</v>
      </c>
      <c r="D1621" t="str">
        <f t="shared" si="25"/>
        <v>Tyler White2018</v>
      </c>
      <c r="E1621" t="s">
        <v>1395</v>
      </c>
      <c r="F1621">
        <v>2018</v>
      </c>
      <c r="G1621">
        <v>51</v>
      </c>
      <c r="H1621">
        <v>197</v>
      </c>
      <c r="I1621">
        <v>237</v>
      </c>
      <c r="J1621">
        <v>46</v>
      </c>
      <c r="K1621">
        <v>178</v>
      </c>
      <c r="L1621">
        <v>25</v>
      </c>
      <c r="M1621">
        <v>51</v>
      </c>
      <c r="N1621">
        <v>11</v>
      </c>
      <c r="O1621">
        <v>3</v>
      </c>
      <c r="P1621">
        <v>10</v>
      </c>
      <c r="Q1621">
        <v>39</v>
      </c>
      <c r="R1621">
        <v>0</v>
      </c>
      <c r="S1621">
        <v>1</v>
      </c>
      <c r="T1621">
        <v>16</v>
      </c>
      <c r="U1621">
        <v>39</v>
      </c>
      <c r="V1621">
        <v>0.28699999999999998</v>
      </c>
      <c r="W1621">
        <v>0.35</v>
      </c>
      <c r="X1621">
        <v>0.55100000000000005</v>
      </c>
      <c r="Y1621">
        <v>0.90100000000000002</v>
      </c>
      <c r="Z1621">
        <v>98</v>
      </c>
      <c r="AA1621">
        <v>1</v>
      </c>
      <c r="AB1621">
        <v>2</v>
      </c>
      <c r="AC1621">
        <v>0</v>
      </c>
      <c r="AD1621">
        <v>1</v>
      </c>
      <c r="AE1621">
        <v>0</v>
      </c>
      <c r="AF1621">
        <v>2</v>
      </c>
      <c r="AG1621">
        <v>0.315</v>
      </c>
      <c r="AH1621">
        <v>102</v>
      </c>
      <c r="AI1621">
        <v>144</v>
      </c>
      <c r="AJ1621" t="s">
        <v>1294</v>
      </c>
    </row>
    <row r="1622" spans="1:36" x14ac:dyDescent="0.45">
      <c r="A1622">
        <v>1622</v>
      </c>
      <c r="C1622" t="s">
        <v>1297</v>
      </c>
      <c r="D1622" t="str">
        <f t="shared" si="25"/>
        <v>Francisco Alvarez2023</v>
      </c>
      <c r="E1622" t="s">
        <v>1395</v>
      </c>
      <c r="F1622">
        <v>2023</v>
      </c>
      <c r="G1622">
        <v>57</v>
      </c>
      <c r="H1622">
        <v>196</v>
      </c>
      <c r="I1622">
        <v>423</v>
      </c>
      <c r="J1622">
        <v>45</v>
      </c>
      <c r="K1622">
        <v>172</v>
      </c>
      <c r="L1622">
        <v>21</v>
      </c>
      <c r="M1622">
        <v>30</v>
      </c>
      <c r="N1622">
        <v>5</v>
      </c>
      <c r="O1622">
        <v>0</v>
      </c>
      <c r="P1622">
        <v>8</v>
      </c>
      <c r="Q1622">
        <v>28</v>
      </c>
      <c r="R1622">
        <v>2</v>
      </c>
      <c r="S1622">
        <v>0</v>
      </c>
      <c r="T1622">
        <v>21</v>
      </c>
      <c r="U1622">
        <v>52</v>
      </c>
      <c r="V1622">
        <v>0.17399999999999999</v>
      </c>
      <c r="W1622">
        <v>0.27</v>
      </c>
      <c r="X1622">
        <v>0.34300000000000003</v>
      </c>
      <c r="Y1622">
        <v>0.61299999999999999</v>
      </c>
      <c r="Z1622">
        <v>59</v>
      </c>
      <c r="AA1622">
        <v>6</v>
      </c>
      <c r="AB1622">
        <v>2</v>
      </c>
      <c r="AC1622">
        <v>0</v>
      </c>
      <c r="AD1622">
        <v>1</v>
      </c>
      <c r="AE1622">
        <v>0</v>
      </c>
      <c r="AF1622">
        <v>0</v>
      </c>
      <c r="AG1622">
        <v>0.19500000000000001</v>
      </c>
      <c r="AH1622">
        <v>74</v>
      </c>
      <c r="AI1622">
        <v>66</v>
      </c>
      <c r="AJ1622" t="s">
        <v>1298</v>
      </c>
    </row>
    <row r="1623" spans="1:36" x14ac:dyDescent="0.45">
      <c r="A1623">
        <v>1623</v>
      </c>
      <c r="C1623" t="s">
        <v>807</v>
      </c>
      <c r="D1623" t="str">
        <f t="shared" si="25"/>
        <v>Carlos Beltrán2017</v>
      </c>
      <c r="E1623" t="s">
        <v>1395</v>
      </c>
      <c r="F1623">
        <v>2017</v>
      </c>
      <c r="G1623">
        <v>54</v>
      </c>
      <c r="H1623">
        <v>196</v>
      </c>
      <c r="I1623">
        <v>509</v>
      </c>
      <c r="J1623">
        <v>48</v>
      </c>
      <c r="K1623">
        <v>181</v>
      </c>
      <c r="L1623">
        <v>20</v>
      </c>
      <c r="M1623">
        <v>43</v>
      </c>
      <c r="N1623">
        <v>11</v>
      </c>
      <c r="O1623">
        <v>0</v>
      </c>
      <c r="P1623">
        <v>3</v>
      </c>
      <c r="Q1623">
        <v>16</v>
      </c>
      <c r="R1623">
        <v>0</v>
      </c>
      <c r="S1623">
        <v>0</v>
      </c>
      <c r="T1623">
        <v>11</v>
      </c>
      <c r="U1623">
        <v>36</v>
      </c>
      <c r="V1623">
        <v>0.23799999999999999</v>
      </c>
      <c r="W1623">
        <v>0.28100000000000003</v>
      </c>
      <c r="X1623">
        <v>0.34799999999999998</v>
      </c>
      <c r="Y1623">
        <v>0.629</v>
      </c>
      <c r="Z1623">
        <v>63</v>
      </c>
      <c r="AA1623">
        <v>6</v>
      </c>
      <c r="AB1623">
        <v>1</v>
      </c>
      <c r="AC1623">
        <v>0</v>
      </c>
      <c r="AD1623">
        <v>3</v>
      </c>
      <c r="AE1623">
        <v>2</v>
      </c>
      <c r="AF1623">
        <v>2</v>
      </c>
      <c r="AG1623">
        <v>0.27600000000000002</v>
      </c>
      <c r="AH1623">
        <v>90</v>
      </c>
      <c r="AI1623">
        <v>68</v>
      </c>
      <c r="AJ1623" t="s">
        <v>808</v>
      </c>
    </row>
    <row r="1624" spans="1:36" x14ac:dyDescent="0.45">
      <c r="A1624">
        <v>1624</v>
      </c>
      <c r="C1624" t="s">
        <v>419</v>
      </c>
      <c r="D1624" t="str">
        <f t="shared" si="25"/>
        <v>Dylan Carlson2022</v>
      </c>
      <c r="E1624" t="s">
        <v>1395</v>
      </c>
      <c r="F1624">
        <v>2022</v>
      </c>
      <c r="G1624">
        <v>53</v>
      </c>
      <c r="H1624">
        <v>196</v>
      </c>
      <c r="I1624">
        <v>488</v>
      </c>
      <c r="J1624">
        <v>41</v>
      </c>
      <c r="K1624">
        <v>171</v>
      </c>
      <c r="L1624">
        <v>24</v>
      </c>
      <c r="M1624">
        <v>35</v>
      </c>
      <c r="N1624">
        <v>11</v>
      </c>
      <c r="O1624">
        <v>1</v>
      </c>
      <c r="P1624">
        <v>3</v>
      </c>
      <c r="Q1624">
        <v>16</v>
      </c>
      <c r="R1624">
        <v>1</v>
      </c>
      <c r="S1624">
        <v>2</v>
      </c>
      <c r="T1624">
        <v>20</v>
      </c>
      <c r="U1624">
        <v>39</v>
      </c>
      <c r="V1624">
        <v>0.20499999999999999</v>
      </c>
      <c r="W1624">
        <v>0.30099999999999999</v>
      </c>
      <c r="X1624">
        <v>0.33300000000000002</v>
      </c>
      <c r="Y1624">
        <v>0.63400000000000001</v>
      </c>
      <c r="Z1624">
        <v>57</v>
      </c>
      <c r="AA1624">
        <v>3</v>
      </c>
      <c r="AB1624">
        <v>4</v>
      </c>
      <c r="AC1624">
        <v>0</v>
      </c>
      <c r="AD1624">
        <v>1</v>
      </c>
      <c r="AE1624">
        <v>1</v>
      </c>
      <c r="AF1624">
        <v>1</v>
      </c>
      <c r="AG1624">
        <v>0.246</v>
      </c>
      <c r="AH1624">
        <v>83</v>
      </c>
      <c r="AI1624">
        <v>81</v>
      </c>
      <c r="AJ1624" t="s">
        <v>420</v>
      </c>
    </row>
    <row r="1625" spans="1:36" x14ac:dyDescent="0.45">
      <c r="A1625">
        <v>1625</v>
      </c>
      <c r="C1625" t="s">
        <v>1123</v>
      </c>
      <c r="D1625" t="str">
        <f t="shared" si="25"/>
        <v>Welington Castillo2016</v>
      </c>
      <c r="E1625" t="s">
        <v>1395</v>
      </c>
      <c r="F1625">
        <v>2016</v>
      </c>
      <c r="G1625">
        <v>47</v>
      </c>
      <c r="H1625">
        <v>196</v>
      </c>
      <c r="I1625">
        <v>457</v>
      </c>
      <c r="J1625">
        <v>44</v>
      </c>
      <c r="K1625">
        <v>173</v>
      </c>
      <c r="L1625">
        <v>17</v>
      </c>
      <c r="M1625">
        <v>45</v>
      </c>
      <c r="N1625">
        <v>12</v>
      </c>
      <c r="O1625">
        <v>0</v>
      </c>
      <c r="P1625">
        <v>4</v>
      </c>
      <c r="Q1625">
        <v>38</v>
      </c>
      <c r="R1625">
        <v>0</v>
      </c>
      <c r="S1625">
        <v>0</v>
      </c>
      <c r="T1625">
        <v>18</v>
      </c>
      <c r="U1625">
        <v>53</v>
      </c>
      <c r="V1625">
        <v>0.26</v>
      </c>
      <c r="W1625">
        <v>0.33700000000000002</v>
      </c>
      <c r="X1625">
        <v>0.39900000000000002</v>
      </c>
      <c r="Y1625">
        <v>0.73599999999999999</v>
      </c>
      <c r="Z1625">
        <v>69</v>
      </c>
      <c r="AA1625">
        <v>1</v>
      </c>
      <c r="AB1625">
        <v>3</v>
      </c>
      <c r="AC1625">
        <v>0</v>
      </c>
      <c r="AD1625">
        <v>2</v>
      </c>
      <c r="AE1625">
        <v>2</v>
      </c>
      <c r="AF1625">
        <v>1</v>
      </c>
      <c r="AG1625">
        <v>0.34799999999999998</v>
      </c>
      <c r="AH1625">
        <v>99</v>
      </c>
      <c r="AI1625">
        <v>102</v>
      </c>
      <c r="AJ1625" t="s">
        <v>1124</v>
      </c>
    </row>
    <row r="1626" spans="1:36" x14ac:dyDescent="0.45">
      <c r="A1626">
        <v>1626</v>
      </c>
      <c r="C1626" t="s">
        <v>280</v>
      </c>
      <c r="D1626" t="str">
        <f t="shared" si="25"/>
        <v>Adam Frazier2018</v>
      </c>
      <c r="E1626" t="s">
        <v>1395</v>
      </c>
      <c r="F1626">
        <v>2018</v>
      </c>
      <c r="G1626">
        <v>55</v>
      </c>
      <c r="H1626">
        <v>196</v>
      </c>
      <c r="I1626">
        <v>352</v>
      </c>
      <c r="J1626">
        <v>39</v>
      </c>
      <c r="K1626">
        <v>180</v>
      </c>
      <c r="L1626">
        <v>29</v>
      </c>
      <c r="M1626">
        <v>55</v>
      </c>
      <c r="N1626">
        <v>20</v>
      </c>
      <c r="O1626">
        <v>0</v>
      </c>
      <c r="P1626">
        <v>7</v>
      </c>
      <c r="Q1626">
        <v>27</v>
      </c>
      <c r="R1626">
        <v>1</v>
      </c>
      <c r="S1626">
        <v>1</v>
      </c>
      <c r="T1626">
        <v>14</v>
      </c>
      <c r="U1626">
        <v>31</v>
      </c>
      <c r="V1626">
        <v>0.30599999999999999</v>
      </c>
      <c r="W1626">
        <v>0.35699999999999998</v>
      </c>
      <c r="X1626">
        <v>0.53300000000000003</v>
      </c>
      <c r="Y1626">
        <v>0.89</v>
      </c>
      <c r="Z1626">
        <v>96</v>
      </c>
      <c r="AA1626">
        <v>1</v>
      </c>
      <c r="AB1626">
        <v>1</v>
      </c>
      <c r="AC1626">
        <v>0</v>
      </c>
      <c r="AD1626">
        <v>1</v>
      </c>
      <c r="AE1626">
        <v>2</v>
      </c>
      <c r="AF1626">
        <v>2</v>
      </c>
      <c r="AG1626">
        <v>0.33600000000000002</v>
      </c>
      <c r="AH1626">
        <v>121</v>
      </c>
      <c r="AI1626">
        <v>142</v>
      </c>
      <c r="AJ1626" t="s">
        <v>281</v>
      </c>
    </row>
    <row r="1627" spans="1:36" x14ac:dyDescent="0.45">
      <c r="A1627">
        <v>1627</v>
      </c>
      <c r="C1627" t="s">
        <v>1113</v>
      </c>
      <c r="D1627" t="str">
        <f t="shared" si="25"/>
        <v>Adonis García2015</v>
      </c>
      <c r="E1627" t="s">
        <v>1395</v>
      </c>
      <c r="F1627">
        <v>2015</v>
      </c>
      <c r="G1627">
        <v>56</v>
      </c>
      <c r="H1627">
        <v>196</v>
      </c>
      <c r="I1627">
        <v>198</v>
      </c>
      <c r="J1627">
        <v>48</v>
      </c>
      <c r="K1627">
        <v>190</v>
      </c>
      <c r="L1627">
        <v>20</v>
      </c>
      <c r="M1627">
        <v>53</v>
      </c>
      <c r="N1627">
        <v>12</v>
      </c>
      <c r="O1627">
        <v>0</v>
      </c>
      <c r="P1627">
        <v>10</v>
      </c>
      <c r="Q1627">
        <v>26</v>
      </c>
      <c r="R1627">
        <v>0</v>
      </c>
      <c r="S1627">
        <v>0</v>
      </c>
      <c r="T1627">
        <v>4</v>
      </c>
      <c r="U1627">
        <v>34</v>
      </c>
      <c r="V1627">
        <v>0.27900000000000003</v>
      </c>
      <c r="W1627">
        <v>0.29099999999999998</v>
      </c>
      <c r="X1627">
        <v>0.5</v>
      </c>
      <c r="Y1627">
        <v>0.79100000000000004</v>
      </c>
      <c r="Z1627">
        <v>95</v>
      </c>
      <c r="AA1627">
        <v>9</v>
      </c>
      <c r="AB1627">
        <v>0</v>
      </c>
      <c r="AC1627">
        <v>0</v>
      </c>
      <c r="AD1627">
        <v>2</v>
      </c>
      <c r="AE1627">
        <v>0</v>
      </c>
      <c r="AF1627">
        <v>1</v>
      </c>
      <c r="AG1627">
        <v>0.29099999999999998</v>
      </c>
      <c r="AH1627">
        <v>100</v>
      </c>
      <c r="AI1627">
        <v>111</v>
      </c>
      <c r="AJ1627" t="s">
        <v>1114</v>
      </c>
    </row>
    <row r="1628" spans="1:36" x14ac:dyDescent="0.45">
      <c r="A1628">
        <v>1628</v>
      </c>
      <c r="C1628" t="s">
        <v>182</v>
      </c>
      <c r="D1628" t="str">
        <f t="shared" si="25"/>
        <v>Jean Segura2014</v>
      </c>
      <c r="E1628" t="s">
        <v>1395</v>
      </c>
      <c r="F1628">
        <v>2014</v>
      </c>
      <c r="G1628">
        <v>58</v>
      </c>
      <c r="H1628">
        <v>196</v>
      </c>
      <c r="I1628">
        <v>557</v>
      </c>
      <c r="J1628">
        <v>54</v>
      </c>
      <c r="K1628">
        <v>177</v>
      </c>
      <c r="L1628">
        <v>20</v>
      </c>
      <c r="M1628">
        <v>48</v>
      </c>
      <c r="N1628">
        <v>6</v>
      </c>
      <c r="O1628">
        <v>2</v>
      </c>
      <c r="P1628">
        <v>1</v>
      </c>
      <c r="Q1628">
        <v>8</v>
      </c>
      <c r="R1628">
        <v>5</v>
      </c>
      <c r="S1628">
        <v>1</v>
      </c>
      <c r="T1628">
        <v>15</v>
      </c>
      <c r="U1628">
        <v>25</v>
      </c>
      <c r="V1628">
        <v>0.27100000000000002</v>
      </c>
      <c r="W1628">
        <v>0.33</v>
      </c>
      <c r="X1628">
        <v>0.34499999999999997</v>
      </c>
      <c r="Y1628">
        <v>0.67500000000000004</v>
      </c>
      <c r="Z1628">
        <v>61</v>
      </c>
      <c r="AA1628">
        <v>3</v>
      </c>
      <c r="AB1628">
        <v>1</v>
      </c>
      <c r="AC1628">
        <v>2</v>
      </c>
      <c r="AD1628">
        <v>1</v>
      </c>
      <c r="AE1628">
        <v>2</v>
      </c>
      <c r="AF1628">
        <v>4</v>
      </c>
      <c r="AG1628">
        <v>0.309</v>
      </c>
      <c r="AH1628">
        <v>120</v>
      </c>
      <c r="AI1628">
        <v>97</v>
      </c>
      <c r="AJ1628" t="s">
        <v>183</v>
      </c>
    </row>
    <row r="1629" spans="1:36" x14ac:dyDescent="0.45">
      <c r="A1629">
        <v>1629</v>
      </c>
      <c r="C1629" t="s">
        <v>1532</v>
      </c>
      <c r="D1629" t="str">
        <f t="shared" si="25"/>
        <v>Ildemaro Vargas2022</v>
      </c>
      <c r="E1629" t="s">
        <v>1395</v>
      </c>
      <c r="F1629">
        <v>2022</v>
      </c>
      <c r="G1629">
        <v>53</v>
      </c>
      <c r="H1629">
        <v>196</v>
      </c>
      <c r="I1629">
        <v>222</v>
      </c>
      <c r="J1629">
        <v>51</v>
      </c>
      <c r="K1629">
        <v>186</v>
      </c>
      <c r="L1629">
        <v>15</v>
      </c>
      <c r="M1629">
        <v>52</v>
      </c>
      <c r="N1629">
        <v>13</v>
      </c>
      <c r="O1629">
        <v>0</v>
      </c>
      <c r="P1629">
        <v>3</v>
      </c>
      <c r="Q1629">
        <v>19</v>
      </c>
      <c r="R1629">
        <v>3</v>
      </c>
      <c r="S1629">
        <v>1</v>
      </c>
      <c r="T1629">
        <v>5</v>
      </c>
      <c r="U1629">
        <v>21</v>
      </c>
      <c r="V1629">
        <v>0.28000000000000003</v>
      </c>
      <c r="W1629">
        <v>0.308</v>
      </c>
      <c r="X1629">
        <v>0.39800000000000002</v>
      </c>
      <c r="Y1629">
        <v>0.70599999999999996</v>
      </c>
      <c r="Z1629">
        <v>74</v>
      </c>
      <c r="AA1629">
        <v>5</v>
      </c>
      <c r="AB1629">
        <v>3</v>
      </c>
      <c r="AC1629">
        <v>1</v>
      </c>
      <c r="AD1629">
        <v>1</v>
      </c>
      <c r="AE1629">
        <v>0</v>
      </c>
      <c r="AF1629">
        <v>1</v>
      </c>
      <c r="AG1629">
        <v>0.30099999999999999</v>
      </c>
      <c r="AH1629">
        <v>105</v>
      </c>
      <c r="AI1629">
        <v>100</v>
      </c>
      <c r="AJ1629" t="s">
        <v>1533</v>
      </c>
    </row>
    <row r="1630" spans="1:36" x14ac:dyDescent="0.45">
      <c r="A1630">
        <v>1630</v>
      </c>
      <c r="C1630" t="s">
        <v>773</v>
      </c>
      <c r="D1630" t="str">
        <f t="shared" si="25"/>
        <v>Tucker Barnhart2018</v>
      </c>
      <c r="E1630" t="s">
        <v>1395</v>
      </c>
      <c r="F1630">
        <v>2018</v>
      </c>
      <c r="G1630">
        <v>58</v>
      </c>
      <c r="H1630">
        <v>195</v>
      </c>
      <c r="I1630">
        <v>522</v>
      </c>
      <c r="J1630">
        <v>49</v>
      </c>
      <c r="K1630">
        <v>175</v>
      </c>
      <c r="L1630">
        <v>19</v>
      </c>
      <c r="M1630">
        <v>43</v>
      </c>
      <c r="N1630">
        <v>8</v>
      </c>
      <c r="O1630">
        <v>2</v>
      </c>
      <c r="P1630">
        <v>5</v>
      </c>
      <c r="Q1630">
        <v>17</v>
      </c>
      <c r="R1630">
        <v>0</v>
      </c>
      <c r="S1630">
        <v>1</v>
      </c>
      <c r="T1630">
        <v>20</v>
      </c>
      <c r="U1630">
        <v>37</v>
      </c>
      <c r="V1630">
        <v>0.246</v>
      </c>
      <c r="W1630">
        <v>0.32300000000000001</v>
      </c>
      <c r="X1630">
        <v>0.4</v>
      </c>
      <c r="Y1630">
        <v>0.72299999999999998</v>
      </c>
      <c r="Z1630">
        <v>70</v>
      </c>
      <c r="AA1630">
        <v>5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0.28599999999999998</v>
      </c>
      <c r="AH1630">
        <v>106</v>
      </c>
      <c r="AI1630">
        <v>99</v>
      </c>
      <c r="AJ1630" t="s">
        <v>774</v>
      </c>
    </row>
    <row r="1631" spans="1:36" x14ac:dyDescent="0.45">
      <c r="A1631">
        <v>1631</v>
      </c>
      <c r="C1631" t="s">
        <v>56</v>
      </c>
      <c r="D1631" t="str">
        <f t="shared" si="25"/>
        <v>Melky Cabrera2014</v>
      </c>
      <c r="E1631" t="s">
        <v>1395</v>
      </c>
      <c r="F1631">
        <v>2014</v>
      </c>
      <c r="G1631">
        <v>44</v>
      </c>
      <c r="H1631">
        <v>195</v>
      </c>
      <c r="I1631">
        <v>621</v>
      </c>
      <c r="J1631">
        <v>44</v>
      </c>
      <c r="K1631">
        <v>177</v>
      </c>
      <c r="L1631">
        <v>25</v>
      </c>
      <c r="M1631">
        <v>54</v>
      </c>
      <c r="N1631">
        <v>14</v>
      </c>
      <c r="O1631">
        <v>0</v>
      </c>
      <c r="P1631">
        <v>5</v>
      </c>
      <c r="Q1631">
        <v>28</v>
      </c>
      <c r="R1631">
        <v>2</v>
      </c>
      <c r="S1631">
        <v>0</v>
      </c>
      <c r="T1631">
        <v>14</v>
      </c>
      <c r="U1631">
        <v>16</v>
      </c>
      <c r="V1631">
        <v>0.30499999999999999</v>
      </c>
      <c r="W1631">
        <v>0.35599999999999998</v>
      </c>
      <c r="X1631">
        <v>0.46899999999999997</v>
      </c>
      <c r="Y1631">
        <v>0.82499999999999996</v>
      </c>
      <c r="Z1631">
        <v>83</v>
      </c>
      <c r="AA1631">
        <v>5</v>
      </c>
      <c r="AB1631">
        <v>1</v>
      </c>
      <c r="AC1631">
        <v>1</v>
      </c>
      <c r="AD1631">
        <v>2</v>
      </c>
      <c r="AE1631">
        <v>2</v>
      </c>
      <c r="AF1631">
        <v>1</v>
      </c>
      <c r="AG1631">
        <v>0.31</v>
      </c>
      <c r="AH1631">
        <v>104</v>
      </c>
      <c r="AI1631">
        <v>138</v>
      </c>
      <c r="AJ1631" t="s">
        <v>57</v>
      </c>
    </row>
    <row r="1632" spans="1:36" x14ac:dyDescent="0.45">
      <c r="A1632">
        <v>1632</v>
      </c>
      <c r="C1632" t="s">
        <v>1133</v>
      </c>
      <c r="D1632" t="str">
        <f t="shared" si="25"/>
        <v>Travis d'Arnaud2017</v>
      </c>
      <c r="E1632" t="s">
        <v>1395</v>
      </c>
      <c r="F1632">
        <v>2017</v>
      </c>
      <c r="G1632">
        <v>58</v>
      </c>
      <c r="H1632">
        <v>195</v>
      </c>
      <c r="I1632">
        <v>376</v>
      </c>
      <c r="J1632">
        <v>46</v>
      </c>
      <c r="K1632">
        <v>182</v>
      </c>
      <c r="L1632">
        <v>18</v>
      </c>
      <c r="M1632">
        <v>48</v>
      </c>
      <c r="N1632">
        <v>11</v>
      </c>
      <c r="O1632">
        <v>0</v>
      </c>
      <c r="P1632">
        <v>7</v>
      </c>
      <c r="Q1632">
        <v>29</v>
      </c>
      <c r="R1632">
        <v>0</v>
      </c>
      <c r="S1632">
        <v>0</v>
      </c>
      <c r="T1632">
        <v>10</v>
      </c>
      <c r="U1632">
        <v>26</v>
      </c>
      <c r="V1632">
        <v>0.26400000000000001</v>
      </c>
      <c r="W1632">
        <v>0.30299999999999999</v>
      </c>
      <c r="X1632">
        <v>0.44</v>
      </c>
      <c r="Y1632">
        <v>0.74199999999999999</v>
      </c>
      <c r="Z1632">
        <v>80</v>
      </c>
      <c r="AA1632">
        <v>4</v>
      </c>
      <c r="AB1632">
        <v>1</v>
      </c>
      <c r="AC1632">
        <v>0</v>
      </c>
      <c r="AD1632">
        <v>2</v>
      </c>
      <c r="AE1632">
        <v>1</v>
      </c>
      <c r="AF1632">
        <v>4</v>
      </c>
      <c r="AG1632">
        <v>0.27200000000000002</v>
      </c>
      <c r="AH1632">
        <v>103</v>
      </c>
      <c r="AI1632">
        <v>97</v>
      </c>
      <c r="AJ1632" t="s">
        <v>1134</v>
      </c>
    </row>
    <row r="1633" spans="1:36" x14ac:dyDescent="0.45">
      <c r="A1633">
        <v>1633</v>
      </c>
      <c r="C1633" t="s">
        <v>1135</v>
      </c>
      <c r="D1633" t="str">
        <f t="shared" si="25"/>
        <v>Bobby Dalbec2021</v>
      </c>
      <c r="E1633" t="s">
        <v>1395</v>
      </c>
      <c r="F1633">
        <v>2021</v>
      </c>
      <c r="G1633">
        <v>61</v>
      </c>
      <c r="H1633">
        <v>195</v>
      </c>
      <c r="I1633">
        <v>453</v>
      </c>
      <c r="J1633">
        <v>48</v>
      </c>
      <c r="K1633">
        <v>175</v>
      </c>
      <c r="L1633">
        <v>25</v>
      </c>
      <c r="M1633">
        <v>47</v>
      </c>
      <c r="N1633">
        <v>11</v>
      </c>
      <c r="O1633">
        <v>2</v>
      </c>
      <c r="P1633">
        <v>15</v>
      </c>
      <c r="Q1633">
        <v>42</v>
      </c>
      <c r="R1633">
        <v>1</v>
      </c>
      <c r="S1633">
        <v>0</v>
      </c>
      <c r="T1633">
        <v>16</v>
      </c>
      <c r="U1633">
        <v>61</v>
      </c>
      <c r="V1633">
        <v>0.26900000000000002</v>
      </c>
      <c r="W1633">
        <v>0.34399999999999997</v>
      </c>
      <c r="X1633">
        <v>0.61099999999999999</v>
      </c>
      <c r="Y1633">
        <v>0.95499999999999996</v>
      </c>
      <c r="Z1633">
        <v>107</v>
      </c>
      <c r="AA1633">
        <v>1</v>
      </c>
      <c r="AB1633">
        <v>4</v>
      </c>
      <c r="AC1633">
        <v>0</v>
      </c>
      <c r="AD1633">
        <v>0</v>
      </c>
      <c r="AE1633">
        <v>1</v>
      </c>
      <c r="AF1633">
        <v>0</v>
      </c>
      <c r="AG1633">
        <v>0.32300000000000001</v>
      </c>
      <c r="AH1633">
        <v>139</v>
      </c>
      <c r="AI1633">
        <v>153</v>
      </c>
      <c r="AJ1633" t="s">
        <v>1136</v>
      </c>
    </row>
    <row r="1634" spans="1:36" x14ac:dyDescent="0.45">
      <c r="A1634">
        <v>1634</v>
      </c>
      <c r="C1634" t="s">
        <v>306</v>
      </c>
      <c r="D1634" t="str">
        <f t="shared" si="25"/>
        <v>Ian Desmond2019</v>
      </c>
      <c r="E1634" t="s">
        <v>1395</v>
      </c>
      <c r="F1634">
        <v>2019</v>
      </c>
      <c r="G1634">
        <v>60</v>
      </c>
      <c r="H1634">
        <v>195</v>
      </c>
      <c r="I1634">
        <v>482</v>
      </c>
      <c r="J1634">
        <v>44</v>
      </c>
      <c r="K1634">
        <v>180</v>
      </c>
      <c r="L1634">
        <v>22</v>
      </c>
      <c r="M1634">
        <v>41</v>
      </c>
      <c r="N1634">
        <v>9</v>
      </c>
      <c r="O1634">
        <v>2</v>
      </c>
      <c r="P1634">
        <v>9</v>
      </c>
      <c r="Q1634">
        <v>20</v>
      </c>
      <c r="R1634">
        <v>2</v>
      </c>
      <c r="S1634">
        <v>1</v>
      </c>
      <c r="T1634">
        <v>14</v>
      </c>
      <c r="U1634">
        <v>46</v>
      </c>
      <c r="V1634">
        <v>0.22800000000000001</v>
      </c>
      <c r="W1634">
        <v>0.28399999999999997</v>
      </c>
      <c r="X1634">
        <v>0.45</v>
      </c>
      <c r="Y1634">
        <v>0.73399999999999999</v>
      </c>
      <c r="Z1634">
        <v>81</v>
      </c>
      <c r="AA1634">
        <v>4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0.25600000000000001</v>
      </c>
      <c r="AH1634">
        <v>86</v>
      </c>
      <c r="AI1634">
        <v>91</v>
      </c>
      <c r="AJ1634" t="s">
        <v>307</v>
      </c>
    </row>
    <row r="1635" spans="1:36" x14ac:dyDescent="0.45">
      <c r="A1635">
        <v>1635</v>
      </c>
      <c r="C1635" t="s">
        <v>517</v>
      </c>
      <c r="D1635" t="str">
        <f t="shared" si="25"/>
        <v>Lucas Duda2015</v>
      </c>
      <c r="E1635" t="s">
        <v>1395</v>
      </c>
      <c r="F1635">
        <v>2015</v>
      </c>
      <c r="G1635">
        <v>49</v>
      </c>
      <c r="H1635">
        <v>195</v>
      </c>
      <c r="I1635">
        <v>554</v>
      </c>
      <c r="J1635">
        <v>44</v>
      </c>
      <c r="K1635">
        <v>164</v>
      </c>
      <c r="L1635">
        <v>25</v>
      </c>
      <c r="M1635">
        <v>41</v>
      </c>
      <c r="N1635">
        <v>11</v>
      </c>
      <c r="O1635">
        <v>0</v>
      </c>
      <c r="P1635">
        <v>15</v>
      </c>
      <c r="Q1635">
        <v>35</v>
      </c>
      <c r="R1635">
        <v>0</v>
      </c>
      <c r="S1635">
        <v>2</v>
      </c>
      <c r="T1635">
        <v>27</v>
      </c>
      <c r="U1635">
        <v>47</v>
      </c>
      <c r="V1635">
        <v>0.25</v>
      </c>
      <c r="W1635">
        <v>0.36399999999999999</v>
      </c>
      <c r="X1635">
        <v>0.59199999999999997</v>
      </c>
      <c r="Y1635">
        <v>0.95599999999999996</v>
      </c>
      <c r="Z1635">
        <v>97</v>
      </c>
      <c r="AA1635">
        <v>4</v>
      </c>
      <c r="AB1635">
        <v>3</v>
      </c>
      <c r="AC1635">
        <v>0</v>
      </c>
      <c r="AD1635">
        <v>1</v>
      </c>
      <c r="AE1635">
        <v>4</v>
      </c>
      <c r="AF1635">
        <v>1</v>
      </c>
      <c r="AG1635">
        <v>0.252</v>
      </c>
      <c r="AH1635">
        <v>125</v>
      </c>
      <c r="AI1635">
        <v>156</v>
      </c>
      <c r="AJ1635" t="s">
        <v>518</v>
      </c>
    </row>
    <row r="1636" spans="1:36" x14ac:dyDescent="0.45">
      <c r="A1636">
        <v>1636</v>
      </c>
      <c r="C1636" t="s">
        <v>997</v>
      </c>
      <c r="D1636" t="str">
        <f t="shared" si="25"/>
        <v>Jarrod Dyson2019</v>
      </c>
      <c r="E1636" t="s">
        <v>1395</v>
      </c>
      <c r="F1636">
        <v>2019</v>
      </c>
      <c r="G1636">
        <v>57</v>
      </c>
      <c r="H1636">
        <v>195</v>
      </c>
      <c r="I1636">
        <v>452</v>
      </c>
      <c r="J1636">
        <v>41</v>
      </c>
      <c r="K1636">
        <v>174</v>
      </c>
      <c r="L1636">
        <v>25</v>
      </c>
      <c r="M1636">
        <v>34</v>
      </c>
      <c r="N1636">
        <v>5</v>
      </c>
      <c r="O1636">
        <v>0</v>
      </c>
      <c r="P1636">
        <v>2</v>
      </c>
      <c r="Q1636">
        <v>9</v>
      </c>
      <c r="R1636">
        <v>10</v>
      </c>
      <c r="S1636">
        <v>2</v>
      </c>
      <c r="T1636">
        <v>18</v>
      </c>
      <c r="U1636">
        <v>37</v>
      </c>
      <c r="V1636">
        <v>0.19500000000000001</v>
      </c>
      <c r="W1636">
        <v>0.27300000000000002</v>
      </c>
      <c r="X1636">
        <v>0.25900000000000001</v>
      </c>
      <c r="Y1636">
        <v>0.53200000000000003</v>
      </c>
      <c r="Z1636">
        <v>45</v>
      </c>
      <c r="AA1636">
        <v>0</v>
      </c>
      <c r="AB1636">
        <v>1</v>
      </c>
      <c r="AC1636">
        <v>1</v>
      </c>
      <c r="AD1636">
        <v>1</v>
      </c>
      <c r="AE1636">
        <v>0</v>
      </c>
      <c r="AF1636">
        <v>1</v>
      </c>
      <c r="AG1636">
        <v>0.23499999999999999</v>
      </c>
      <c r="AH1636">
        <v>68</v>
      </c>
      <c r="AI1636">
        <v>44</v>
      </c>
      <c r="AJ1636" t="s">
        <v>998</v>
      </c>
    </row>
    <row r="1637" spans="1:36" x14ac:dyDescent="0.45">
      <c r="A1637">
        <v>1637</v>
      </c>
      <c r="C1637" t="s">
        <v>409</v>
      </c>
      <c r="D1637" t="str">
        <f t="shared" si="25"/>
        <v>Teoscar Hernández2018</v>
      </c>
      <c r="E1637" t="s">
        <v>1395</v>
      </c>
      <c r="F1637">
        <v>2018</v>
      </c>
      <c r="G1637">
        <v>58</v>
      </c>
      <c r="H1637">
        <v>195</v>
      </c>
      <c r="I1637">
        <v>523</v>
      </c>
      <c r="J1637">
        <v>45</v>
      </c>
      <c r="K1637">
        <v>172</v>
      </c>
      <c r="L1637">
        <v>26</v>
      </c>
      <c r="M1637">
        <v>36</v>
      </c>
      <c r="N1637">
        <v>9</v>
      </c>
      <c r="O1637">
        <v>1</v>
      </c>
      <c r="P1637">
        <v>7</v>
      </c>
      <c r="Q1637">
        <v>18</v>
      </c>
      <c r="R1637">
        <v>2</v>
      </c>
      <c r="S1637">
        <v>1</v>
      </c>
      <c r="T1637">
        <v>21</v>
      </c>
      <c r="U1637">
        <v>77</v>
      </c>
      <c r="V1637">
        <v>0.20899999999999999</v>
      </c>
      <c r="W1637">
        <v>0.29199999999999998</v>
      </c>
      <c r="X1637">
        <v>0.39500000000000002</v>
      </c>
      <c r="Y1637">
        <v>0.68799999999999994</v>
      </c>
      <c r="Z1637">
        <v>68</v>
      </c>
      <c r="AA1637">
        <v>5</v>
      </c>
      <c r="AB1637">
        <v>0</v>
      </c>
      <c r="AC1637">
        <v>0</v>
      </c>
      <c r="AD1637">
        <v>2</v>
      </c>
      <c r="AE1637">
        <v>0</v>
      </c>
      <c r="AF1637">
        <v>1</v>
      </c>
      <c r="AG1637">
        <v>0.32200000000000001</v>
      </c>
      <c r="AH1637">
        <v>81</v>
      </c>
      <c r="AI1637">
        <v>88</v>
      </c>
      <c r="AJ1637" t="s">
        <v>410</v>
      </c>
    </row>
    <row r="1638" spans="1:36" x14ac:dyDescent="0.45">
      <c r="A1638">
        <v>1638</v>
      </c>
      <c r="C1638" t="s">
        <v>162</v>
      </c>
      <c r="D1638" t="str">
        <f t="shared" si="25"/>
        <v>Howie Kendrick2017</v>
      </c>
      <c r="E1638" t="s">
        <v>1395</v>
      </c>
      <c r="F1638">
        <v>2017</v>
      </c>
      <c r="G1638">
        <v>58</v>
      </c>
      <c r="H1638">
        <v>195</v>
      </c>
      <c r="I1638">
        <v>334</v>
      </c>
      <c r="J1638">
        <v>43</v>
      </c>
      <c r="K1638">
        <v>179</v>
      </c>
      <c r="L1638">
        <v>25</v>
      </c>
      <c r="M1638">
        <v>52</v>
      </c>
      <c r="N1638">
        <v>8</v>
      </c>
      <c r="O1638">
        <v>2</v>
      </c>
      <c r="P1638">
        <v>7</v>
      </c>
      <c r="Q1638">
        <v>27</v>
      </c>
      <c r="R1638">
        <v>4</v>
      </c>
      <c r="S1638">
        <v>2</v>
      </c>
      <c r="T1638">
        <v>11</v>
      </c>
      <c r="U1638">
        <v>40</v>
      </c>
      <c r="V1638">
        <v>0.29099999999999998</v>
      </c>
      <c r="W1638">
        <v>0.34399999999999997</v>
      </c>
      <c r="X1638">
        <v>0.47499999999999998</v>
      </c>
      <c r="Y1638">
        <v>0.81899999999999995</v>
      </c>
      <c r="Z1638">
        <v>85</v>
      </c>
      <c r="AA1638">
        <v>5</v>
      </c>
      <c r="AB1638">
        <v>4</v>
      </c>
      <c r="AC1638">
        <v>0</v>
      </c>
      <c r="AD1638">
        <v>1</v>
      </c>
      <c r="AE1638">
        <v>0</v>
      </c>
      <c r="AF1638">
        <v>2</v>
      </c>
      <c r="AG1638">
        <v>0.33800000000000002</v>
      </c>
      <c r="AH1638">
        <v>94</v>
      </c>
      <c r="AI1638">
        <v>117</v>
      </c>
      <c r="AJ1638" t="s">
        <v>163</v>
      </c>
    </row>
    <row r="1639" spans="1:36" x14ac:dyDescent="0.45">
      <c r="A1639">
        <v>1639</v>
      </c>
      <c r="C1639" t="s">
        <v>891</v>
      </c>
      <c r="D1639" t="str">
        <f t="shared" si="25"/>
        <v>Alejandro Kirk2023</v>
      </c>
      <c r="E1639" t="s">
        <v>1395</v>
      </c>
      <c r="F1639">
        <v>2023</v>
      </c>
      <c r="G1639">
        <v>56</v>
      </c>
      <c r="H1639">
        <v>195</v>
      </c>
      <c r="I1639">
        <v>422</v>
      </c>
      <c r="J1639">
        <v>45</v>
      </c>
      <c r="K1639">
        <v>171</v>
      </c>
      <c r="L1639">
        <v>20</v>
      </c>
      <c r="M1639">
        <v>46</v>
      </c>
      <c r="N1639">
        <v>11</v>
      </c>
      <c r="O1639">
        <v>0</v>
      </c>
      <c r="P1639">
        <v>5</v>
      </c>
      <c r="Q1639">
        <v>21</v>
      </c>
      <c r="R1639">
        <v>0</v>
      </c>
      <c r="S1639">
        <v>0</v>
      </c>
      <c r="T1639">
        <v>22</v>
      </c>
      <c r="U1639">
        <v>19</v>
      </c>
      <c r="V1639">
        <v>0.26900000000000002</v>
      </c>
      <c r="W1639">
        <v>0.35399999999999998</v>
      </c>
      <c r="X1639">
        <v>0.42099999999999999</v>
      </c>
      <c r="Y1639">
        <v>0.77500000000000002</v>
      </c>
      <c r="Z1639">
        <v>72</v>
      </c>
      <c r="AA1639">
        <v>12</v>
      </c>
      <c r="AB1639">
        <v>1</v>
      </c>
      <c r="AC1639">
        <v>0</v>
      </c>
      <c r="AD1639">
        <v>1</v>
      </c>
      <c r="AE1639">
        <v>0</v>
      </c>
      <c r="AF1639">
        <v>0</v>
      </c>
      <c r="AG1639">
        <v>0.27700000000000002</v>
      </c>
      <c r="AH1639">
        <v>124</v>
      </c>
      <c r="AI1639">
        <v>111</v>
      </c>
      <c r="AJ1639" t="s">
        <v>892</v>
      </c>
    </row>
    <row r="1640" spans="1:36" x14ac:dyDescent="0.45">
      <c r="A1640">
        <v>1640</v>
      </c>
      <c r="C1640" t="s">
        <v>1534</v>
      </c>
      <c r="D1640" t="str">
        <f t="shared" si="25"/>
        <v>Elehuris Montero2023</v>
      </c>
      <c r="E1640" t="s">
        <v>1395</v>
      </c>
      <c r="F1640">
        <v>2023</v>
      </c>
      <c r="G1640">
        <v>50</v>
      </c>
      <c r="H1640">
        <v>195</v>
      </c>
      <c r="I1640">
        <v>307</v>
      </c>
      <c r="J1640">
        <v>48</v>
      </c>
      <c r="K1640">
        <v>178</v>
      </c>
      <c r="L1640">
        <v>29</v>
      </c>
      <c r="M1640">
        <v>48</v>
      </c>
      <c r="N1640">
        <v>10</v>
      </c>
      <c r="O1640">
        <v>1</v>
      </c>
      <c r="P1640">
        <v>9</v>
      </c>
      <c r="Q1640">
        <v>26</v>
      </c>
      <c r="R1640">
        <v>0</v>
      </c>
      <c r="S1640">
        <v>0</v>
      </c>
      <c r="T1640">
        <v>12</v>
      </c>
      <c r="U1640">
        <v>67</v>
      </c>
      <c r="V1640">
        <v>0.27</v>
      </c>
      <c r="W1640">
        <v>0.32800000000000001</v>
      </c>
      <c r="X1640">
        <v>0.48899999999999999</v>
      </c>
      <c r="Y1640">
        <v>0.81699999999999995</v>
      </c>
      <c r="Z1640">
        <v>87</v>
      </c>
      <c r="AA1640">
        <v>3</v>
      </c>
      <c r="AB1640">
        <v>4</v>
      </c>
      <c r="AC1640">
        <v>0</v>
      </c>
      <c r="AD1640">
        <v>1</v>
      </c>
      <c r="AE1640">
        <v>0</v>
      </c>
      <c r="AF1640">
        <v>2</v>
      </c>
      <c r="AG1640">
        <v>0.379</v>
      </c>
      <c r="AH1640">
        <v>128</v>
      </c>
      <c r="AI1640">
        <v>119</v>
      </c>
      <c r="AJ1640" t="s">
        <v>1535</v>
      </c>
    </row>
    <row r="1641" spans="1:36" x14ac:dyDescent="0.45">
      <c r="A1641">
        <v>1641</v>
      </c>
      <c r="C1641" t="s">
        <v>485</v>
      </c>
      <c r="D1641" t="str">
        <f t="shared" si="25"/>
        <v>Brandon Moss2015</v>
      </c>
      <c r="E1641" t="s">
        <v>1395</v>
      </c>
      <c r="F1641">
        <v>2015</v>
      </c>
      <c r="G1641">
        <v>62</v>
      </c>
      <c r="H1641">
        <v>195</v>
      </c>
      <c r="I1641">
        <v>526</v>
      </c>
      <c r="J1641">
        <v>45</v>
      </c>
      <c r="K1641">
        <v>174</v>
      </c>
      <c r="L1641">
        <v>13</v>
      </c>
      <c r="M1641">
        <v>41</v>
      </c>
      <c r="N1641">
        <v>7</v>
      </c>
      <c r="O1641">
        <v>1</v>
      </c>
      <c r="P1641">
        <v>5</v>
      </c>
      <c r="Q1641">
        <v>12</v>
      </c>
      <c r="R1641">
        <v>0</v>
      </c>
      <c r="S1641">
        <v>1</v>
      </c>
      <c r="T1641">
        <v>19</v>
      </c>
      <c r="U1641">
        <v>55</v>
      </c>
      <c r="V1641">
        <v>0.23599999999999999</v>
      </c>
      <c r="W1641">
        <v>0.318</v>
      </c>
      <c r="X1641">
        <v>0.374</v>
      </c>
      <c r="Y1641">
        <v>0.69199999999999995</v>
      </c>
      <c r="Z1641">
        <v>65</v>
      </c>
      <c r="AA1641">
        <v>6</v>
      </c>
      <c r="AB1641">
        <v>2</v>
      </c>
      <c r="AC1641">
        <v>0</v>
      </c>
      <c r="AD1641">
        <v>0</v>
      </c>
      <c r="AE1641">
        <v>2</v>
      </c>
      <c r="AF1641">
        <v>0</v>
      </c>
      <c r="AG1641">
        <v>0.316</v>
      </c>
      <c r="AH1641">
        <v>97</v>
      </c>
      <c r="AI1641">
        <v>90</v>
      </c>
      <c r="AJ1641" t="s">
        <v>486</v>
      </c>
    </row>
    <row r="1642" spans="1:36" x14ac:dyDescent="0.45">
      <c r="A1642">
        <v>1642</v>
      </c>
      <c r="C1642" t="s">
        <v>1015</v>
      </c>
      <c r="D1642" t="str">
        <f t="shared" si="25"/>
        <v>Omar Narváez2021</v>
      </c>
      <c r="E1642" t="s">
        <v>1395</v>
      </c>
      <c r="F1642">
        <v>2021</v>
      </c>
      <c r="G1642">
        <v>52</v>
      </c>
      <c r="H1642">
        <v>195</v>
      </c>
      <c r="I1642">
        <v>445</v>
      </c>
      <c r="J1642">
        <v>45</v>
      </c>
      <c r="K1642">
        <v>178</v>
      </c>
      <c r="L1642">
        <v>20</v>
      </c>
      <c r="M1642">
        <v>40</v>
      </c>
      <c r="N1642">
        <v>8</v>
      </c>
      <c r="O1642">
        <v>0</v>
      </c>
      <c r="P1642">
        <v>3</v>
      </c>
      <c r="Q1642">
        <v>23</v>
      </c>
      <c r="R1642">
        <v>0</v>
      </c>
      <c r="S1642">
        <v>0</v>
      </c>
      <c r="T1642">
        <v>12</v>
      </c>
      <c r="U1642">
        <v>41</v>
      </c>
      <c r="V1642">
        <v>0.22500000000000001</v>
      </c>
      <c r="W1642">
        <v>0.27200000000000002</v>
      </c>
      <c r="X1642">
        <v>0.32</v>
      </c>
      <c r="Y1642">
        <v>0.59199999999999997</v>
      </c>
      <c r="Z1642">
        <v>57</v>
      </c>
      <c r="AA1642">
        <v>7</v>
      </c>
      <c r="AB1642">
        <v>1</v>
      </c>
      <c r="AC1642">
        <v>0</v>
      </c>
      <c r="AD1642">
        <v>4</v>
      </c>
      <c r="AE1642">
        <v>1</v>
      </c>
      <c r="AF1642">
        <v>0</v>
      </c>
      <c r="AG1642">
        <v>0.26800000000000002</v>
      </c>
      <c r="AH1642">
        <v>59</v>
      </c>
      <c r="AI1642">
        <v>61</v>
      </c>
      <c r="AJ1642" t="s">
        <v>1016</v>
      </c>
    </row>
    <row r="1643" spans="1:36" x14ac:dyDescent="0.45">
      <c r="A1643">
        <v>1643</v>
      </c>
      <c r="C1643" t="s">
        <v>1015</v>
      </c>
      <c r="D1643" t="str">
        <f t="shared" si="25"/>
        <v>Omar Narváez2019</v>
      </c>
      <c r="E1643" t="s">
        <v>1395</v>
      </c>
      <c r="F1643">
        <v>2019</v>
      </c>
      <c r="G1643">
        <v>56</v>
      </c>
      <c r="H1643">
        <v>195</v>
      </c>
      <c r="I1643">
        <v>482</v>
      </c>
      <c r="J1643">
        <v>43</v>
      </c>
      <c r="K1643">
        <v>173</v>
      </c>
      <c r="L1643">
        <v>20</v>
      </c>
      <c r="M1643">
        <v>44</v>
      </c>
      <c r="N1643">
        <v>5</v>
      </c>
      <c r="O1643">
        <v>0</v>
      </c>
      <c r="P1643">
        <v>8</v>
      </c>
      <c r="Q1643">
        <v>19</v>
      </c>
      <c r="R1643">
        <v>0</v>
      </c>
      <c r="S1643">
        <v>0</v>
      </c>
      <c r="T1643">
        <v>19</v>
      </c>
      <c r="U1643">
        <v>37</v>
      </c>
      <c r="V1643">
        <v>0.254</v>
      </c>
      <c r="W1643">
        <v>0.33300000000000002</v>
      </c>
      <c r="X1643">
        <v>0.42199999999999999</v>
      </c>
      <c r="Y1643">
        <v>0.755</v>
      </c>
      <c r="Z1643">
        <v>73</v>
      </c>
      <c r="AA1643">
        <v>3</v>
      </c>
      <c r="AB1643">
        <v>2</v>
      </c>
      <c r="AC1643">
        <v>0</v>
      </c>
      <c r="AD1643">
        <v>1</v>
      </c>
      <c r="AE1643">
        <v>1</v>
      </c>
      <c r="AF1643">
        <v>0</v>
      </c>
      <c r="AG1643">
        <v>0.27900000000000003</v>
      </c>
      <c r="AH1643">
        <v>86</v>
      </c>
      <c r="AI1643">
        <v>99</v>
      </c>
      <c r="AJ1643" t="s">
        <v>1016</v>
      </c>
    </row>
    <row r="1644" spans="1:36" x14ac:dyDescent="0.45">
      <c r="A1644">
        <v>1644</v>
      </c>
      <c r="C1644" t="s">
        <v>987</v>
      </c>
      <c r="D1644" t="str">
        <f t="shared" si="25"/>
        <v>Cal Raleigh2022</v>
      </c>
      <c r="E1644" t="s">
        <v>1395</v>
      </c>
      <c r="F1644">
        <v>2022</v>
      </c>
      <c r="G1644">
        <v>56</v>
      </c>
      <c r="H1644">
        <v>195</v>
      </c>
      <c r="I1644">
        <v>415</v>
      </c>
      <c r="J1644">
        <v>45</v>
      </c>
      <c r="K1644">
        <v>176</v>
      </c>
      <c r="L1644">
        <v>24</v>
      </c>
      <c r="M1644">
        <v>38</v>
      </c>
      <c r="N1644">
        <v>10</v>
      </c>
      <c r="O1644">
        <v>0</v>
      </c>
      <c r="P1644">
        <v>14</v>
      </c>
      <c r="Q1644">
        <v>29</v>
      </c>
      <c r="R1644">
        <v>0</v>
      </c>
      <c r="S1644">
        <v>0</v>
      </c>
      <c r="T1644">
        <v>16</v>
      </c>
      <c r="U1644">
        <v>57</v>
      </c>
      <c r="V1644">
        <v>0.216</v>
      </c>
      <c r="W1644">
        <v>0.28199999999999997</v>
      </c>
      <c r="X1644">
        <v>0.51100000000000001</v>
      </c>
      <c r="Y1644">
        <v>0.79400000000000004</v>
      </c>
      <c r="Z1644">
        <v>90</v>
      </c>
      <c r="AA1644">
        <v>2</v>
      </c>
      <c r="AB1644">
        <v>1</v>
      </c>
      <c r="AC1644">
        <v>0</v>
      </c>
      <c r="AD1644">
        <v>2</v>
      </c>
      <c r="AE1644">
        <v>0</v>
      </c>
      <c r="AF1644">
        <v>1</v>
      </c>
      <c r="AG1644">
        <v>0.224</v>
      </c>
      <c r="AH1644">
        <v>104</v>
      </c>
      <c r="AI1644">
        <v>120</v>
      </c>
      <c r="AJ1644" t="s">
        <v>988</v>
      </c>
    </row>
    <row r="1645" spans="1:36" x14ac:dyDescent="0.45">
      <c r="A1645">
        <v>1645</v>
      </c>
      <c r="C1645" t="s">
        <v>1319</v>
      </c>
      <c r="D1645" t="str">
        <f t="shared" si="25"/>
        <v>Pedro Severino2021</v>
      </c>
      <c r="E1645" t="s">
        <v>1395</v>
      </c>
      <c r="F1645">
        <v>2021</v>
      </c>
      <c r="G1645">
        <v>52</v>
      </c>
      <c r="H1645">
        <v>195</v>
      </c>
      <c r="I1645">
        <v>419</v>
      </c>
      <c r="J1645">
        <v>49</v>
      </c>
      <c r="K1645">
        <v>179</v>
      </c>
      <c r="L1645">
        <v>12</v>
      </c>
      <c r="M1645">
        <v>50</v>
      </c>
      <c r="N1645">
        <v>10</v>
      </c>
      <c r="O1645">
        <v>0</v>
      </c>
      <c r="P1645">
        <v>7</v>
      </c>
      <c r="Q1645">
        <v>29</v>
      </c>
      <c r="R1645">
        <v>0</v>
      </c>
      <c r="S1645">
        <v>0</v>
      </c>
      <c r="T1645">
        <v>11</v>
      </c>
      <c r="U1645">
        <v>54</v>
      </c>
      <c r="V1645">
        <v>0.27900000000000003</v>
      </c>
      <c r="W1645">
        <v>0.318</v>
      </c>
      <c r="X1645">
        <v>0.45300000000000001</v>
      </c>
      <c r="Y1645">
        <v>0.77</v>
      </c>
      <c r="Z1645">
        <v>81</v>
      </c>
      <c r="AA1645">
        <v>3</v>
      </c>
      <c r="AB1645">
        <v>1</v>
      </c>
      <c r="AC1645">
        <v>0</v>
      </c>
      <c r="AD1645">
        <v>4</v>
      </c>
      <c r="AE1645">
        <v>0</v>
      </c>
      <c r="AF1645">
        <v>1</v>
      </c>
      <c r="AG1645">
        <v>0.35299999999999998</v>
      </c>
      <c r="AH1645">
        <v>122</v>
      </c>
      <c r="AI1645">
        <v>107</v>
      </c>
      <c r="AJ1645" t="s">
        <v>1320</v>
      </c>
    </row>
    <row r="1646" spans="1:36" x14ac:dyDescent="0.45">
      <c r="A1646">
        <v>1646</v>
      </c>
      <c r="C1646" t="s">
        <v>651</v>
      </c>
      <c r="D1646" t="str">
        <f t="shared" si="25"/>
        <v>Mark Teixeira2016</v>
      </c>
      <c r="E1646" t="s">
        <v>1395</v>
      </c>
      <c r="F1646">
        <v>2016</v>
      </c>
      <c r="G1646">
        <v>55</v>
      </c>
      <c r="H1646">
        <v>195</v>
      </c>
      <c r="I1646">
        <v>438</v>
      </c>
      <c r="J1646">
        <v>45</v>
      </c>
      <c r="K1646">
        <v>169</v>
      </c>
      <c r="L1646">
        <v>21</v>
      </c>
      <c r="M1646">
        <v>37</v>
      </c>
      <c r="N1646">
        <v>10</v>
      </c>
      <c r="O1646">
        <v>0</v>
      </c>
      <c r="P1646">
        <v>8</v>
      </c>
      <c r="Q1646">
        <v>24</v>
      </c>
      <c r="R1646">
        <v>1</v>
      </c>
      <c r="S1646">
        <v>0</v>
      </c>
      <c r="T1646">
        <v>24</v>
      </c>
      <c r="U1646">
        <v>40</v>
      </c>
      <c r="V1646">
        <v>0.219</v>
      </c>
      <c r="W1646">
        <v>0.318</v>
      </c>
      <c r="X1646">
        <v>0.42</v>
      </c>
      <c r="Y1646">
        <v>0.73799999999999999</v>
      </c>
      <c r="Z1646">
        <v>71</v>
      </c>
      <c r="AA1646">
        <v>5</v>
      </c>
      <c r="AB1646">
        <v>1</v>
      </c>
      <c r="AC1646">
        <v>0</v>
      </c>
      <c r="AD1646">
        <v>1</v>
      </c>
      <c r="AE1646">
        <v>1</v>
      </c>
      <c r="AF1646">
        <v>0</v>
      </c>
      <c r="AG1646">
        <v>0.23799999999999999</v>
      </c>
      <c r="AH1646">
        <v>125</v>
      </c>
      <c r="AI1646">
        <v>101</v>
      </c>
      <c r="AJ1646" t="s">
        <v>652</v>
      </c>
    </row>
    <row r="1647" spans="1:36" x14ac:dyDescent="0.45">
      <c r="A1647">
        <v>1647</v>
      </c>
      <c r="C1647" t="s">
        <v>571</v>
      </c>
      <c r="D1647" t="str">
        <f t="shared" si="25"/>
        <v>Nick Ahmed2021</v>
      </c>
      <c r="E1647" t="s">
        <v>1395</v>
      </c>
      <c r="F1647">
        <v>2021</v>
      </c>
      <c r="G1647">
        <v>50</v>
      </c>
      <c r="H1647">
        <v>194</v>
      </c>
      <c r="I1647">
        <v>473</v>
      </c>
      <c r="J1647">
        <v>48</v>
      </c>
      <c r="K1647">
        <v>180</v>
      </c>
      <c r="L1647">
        <v>20</v>
      </c>
      <c r="M1647">
        <v>43</v>
      </c>
      <c r="N1647">
        <v>15</v>
      </c>
      <c r="O1647">
        <v>1</v>
      </c>
      <c r="P1647">
        <v>3</v>
      </c>
      <c r="Q1647">
        <v>23</v>
      </c>
      <c r="R1647">
        <v>2</v>
      </c>
      <c r="S1647">
        <v>0</v>
      </c>
      <c r="T1647">
        <v>12</v>
      </c>
      <c r="U1647">
        <v>36</v>
      </c>
      <c r="V1647">
        <v>0.23899999999999999</v>
      </c>
      <c r="W1647">
        <v>0.28499999999999998</v>
      </c>
      <c r="X1647">
        <v>0.38300000000000001</v>
      </c>
      <c r="Y1647">
        <v>0.66800000000000004</v>
      </c>
      <c r="Z1647">
        <v>69</v>
      </c>
      <c r="AA1647">
        <v>3</v>
      </c>
      <c r="AB1647">
        <v>0</v>
      </c>
      <c r="AC1647">
        <v>1</v>
      </c>
      <c r="AD1647">
        <v>1</v>
      </c>
      <c r="AE1647">
        <v>2</v>
      </c>
      <c r="AF1647">
        <v>1</v>
      </c>
      <c r="AG1647">
        <v>0.28199999999999997</v>
      </c>
      <c r="AH1647">
        <v>115</v>
      </c>
      <c r="AI1647">
        <v>80</v>
      </c>
      <c r="AJ1647" t="s">
        <v>572</v>
      </c>
    </row>
    <row r="1648" spans="1:36" x14ac:dyDescent="0.45">
      <c r="A1648">
        <v>1648</v>
      </c>
      <c r="C1648" t="s">
        <v>1381</v>
      </c>
      <c r="D1648" t="str">
        <f t="shared" si="25"/>
        <v>Darwin Barney2017</v>
      </c>
      <c r="E1648" t="s">
        <v>1395</v>
      </c>
      <c r="F1648">
        <v>2017</v>
      </c>
      <c r="G1648">
        <v>66</v>
      </c>
      <c r="H1648">
        <v>194</v>
      </c>
      <c r="I1648">
        <v>362</v>
      </c>
      <c r="J1648">
        <v>52</v>
      </c>
      <c r="K1648">
        <v>180</v>
      </c>
      <c r="L1648">
        <v>22</v>
      </c>
      <c r="M1648">
        <v>42</v>
      </c>
      <c r="N1648">
        <v>10</v>
      </c>
      <c r="O1648">
        <v>0</v>
      </c>
      <c r="P1648">
        <v>4</v>
      </c>
      <c r="Q1648">
        <v>14</v>
      </c>
      <c r="R1648">
        <v>4</v>
      </c>
      <c r="S1648">
        <v>2</v>
      </c>
      <c r="T1648">
        <v>8</v>
      </c>
      <c r="U1648">
        <v>36</v>
      </c>
      <c r="V1648">
        <v>0.23300000000000001</v>
      </c>
      <c r="W1648">
        <v>0.27200000000000002</v>
      </c>
      <c r="X1648">
        <v>0.35599999999999998</v>
      </c>
      <c r="Y1648">
        <v>0.628</v>
      </c>
      <c r="Z1648">
        <v>64</v>
      </c>
      <c r="AA1648">
        <v>3</v>
      </c>
      <c r="AB1648">
        <v>2</v>
      </c>
      <c r="AC1648">
        <v>3</v>
      </c>
      <c r="AD1648">
        <v>1</v>
      </c>
      <c r="AE1648">
        <v>0</v>
      </c>
      <c r="AF1648">
        <v>4</v>
      </c>
      <c r="AG1648">
        <v>0.27</v>
      </c>
      <c r="AH1648">
        <v>108</v>
      </c>
      <c r="AI1648">
        <v>67</v>
      </c>
      <c r="AJ1648" t="s">
        <v>1382</v>
      </c>
    </row>
    <row r="1649" spans="1:36" x14ac:dyDescent="0.45">
      <c r="A1649">
        <v>1649</v>
      </c>
      <c r="C1649" t="s">
        <v>807</v>
      </c>
      <c r="D1649" t="str">
        <f t="shared" si="25"/>
        <v>Carlos Beltrán2014</v>
      </c>
      <c r="E1649" t="s">
        <v>1395</v>
      </c>
      <c r="F1649">
        <v>2014</v>
      </c>
      <c r="G1649">
        <v>48</v>
      </c>
      <c r="H1649">
        <v>194</v>
      </c>
      <c r="I1649">
        <v>449</v>
      </c>
      <c r="J1649">
        <v>47</v>
      </c>
      <c r="K1649">
        <v>171</v>
      </c>
      <c r="L1649">
        <v>24</v>
      </c>
      <c r="M1649">
        <v>44</v>
      </c>
      <c r="N1649">
        <v>7</v>
      </c>
      <c r="O1649">
        <v>0</v>
      </c>
      <c r="P1649">
        <v>6</v>
      </c>
      <c r="Q1649">
        <v>21</v>
      </c>
      <c r="R1649">
        <v>2</v>
      </c>
      <c r="S1649">
        <v>1</v>
      </c>
      <c r="T1649">
        <v>19</v>
      </c>
      <c r="U1649">
        <v>38</v>
      </c>
      <c r="V1649">
        <v>0.25700000000000001</v>
      </c>
      <c r="W1649">
        <v>0.34</v>
      </c>
      <c r="X1649">
        <v>0.40400000000000003</v>
      </c>
      <c r="Y1649">
        <v>0.74399999999999999</v>
      </c>
      <c r="Z1649">
        <v>69</v>
      </c>
      <c r="AA1649">
        <v>5</v>
      </c>
      <c r="AB1649">
        <v>3</v>
      </c>
      <c r="AC1649">
        <v>0</v>
      </c>
      <c r="AD1649">
        <v>1</v>
      </c>
      <c r="AE1649">
        <v>0</v>
      </c>
      <c r="AF1649">
        <v>1</v>
      </c>
      <c r="AG1649">
        <v>0.29699999999999999</v>
      </c>
      <c r="AH1649">
        <v>114</v>
      </c>
      <c r="AI1649">
        <v>116</v>
      </c>
      <c r="AJ1649" t="s">
        <v>808</v>
      </c>
    </row>
    <row r="1650" spans="1:36" x14ac:dyDescent="0.45">
      <c r="A1650">
        <v>1650</v>
      </c>
      <c r="C1650" t="s">
        <v>1536</v>
      </c>
      <c r="D1650" t="str">
        <f t="shared" si="25"/>
        <v>Will Benson2023</v>
      </c>
      <c r="E1650" t="s">
        <v>1395</v>
      </c>
      <c r="F1650">
        <v>2023</v>
      </c>
      <c r="G1650">
        <v>64</v>
      </c>
      <c r="H1650">
        <v>194</v>
      </c>
      <c r="I1650">
        <v>329</v>
      </c>
      <c r="J1650">
        <v>52</v>
      </c>
      <c r="K1650">
        <v>170</v>
      </c>
      <c r="L1650">
        <v>30</v>
      </c>
      <c r="M1650">
        <v>45</v>
      </c>
      <c r="N1650">
        <v>11</v>
      </c>
      <c r="O1650">
        <v>4</v>
      </c>
      <c r="P1650">
        <v>7</v>
      </c>
      <c r="Q1650">
        <v>21</v>
      </c>
      <c r="R1650">
        <v>12</v>
      </c>
      <c r="S1650">
        <v>2</v>
      </c>
      <c r="T1650">
        <v>22</v>
      </c>
      <c r="U1650">
        <v>70</v>
      </c>
      <c r="V1650">
        <v>0.26500000000000001</v>
      </c>
      <c r="W1650">
        <v>0.35099999999999998</v>
      </c>
      <c r="X1650">
        <v>0.5</v>
      </c>
      <c r="Y1650">
        <v>0.85099999999999998</v>
      </c>
      <c r="Z1650">
        <v>85</v>
      </c>
      <c r="AA1650">
        <v>2</v>
      </c>
      <c r="AB1650">
        <v>1</v>
      </c>
      <c r="AC1650">
        <v>0</v>
      </c>
      <c r="AD1650">
        <v>1</v>
      </c>
      <c r="AE1650">
        <v>0</v>
      </c>
      <c r="AF1650">
        <v>1</v>
      </c>
      <c r="AG1650">
        <v>0.40400000000000003</v>
      </c>
      <c r="AH1650">
        <v>97</v>
      </c>
      <c r="AI1650">
        <v>129</v>
      </c>
      <c r="AJ1650" t="s">
        <v>1537</v>
      </c>
    </row>
    <row r="1651" spans="1:36" x14ac:dyDescent="0.45">
      <c r="A1651">
        <v>1651</v>
      </c>
      <c r="C1651" t="s">
        <v>613</v>
      </c>
      <c r="D1651" t="str">
        <f t="shared" si="25"/>
        <v>Michael Conforto2015</v>
      </c>
      <c r="E1651" t="s">
        <v>1395</v>
      </c>
      <c r="F1651">
        <v>2015</v>
      </c>
      <c r="G1651">
        <v>56</v>
      </c>
      <c r="H1651">
        <v>194</v>
      </c>
      <c r="I1651">
        <v>194</v>
      </c>
      <c r="J1651">
        <v>48</v>
      </c>
      <c r="K1651">
        <v>174</v>
      </c>
      <c r="L1651">
        <v>30</v>
      </c>
      <c r="M1651">
        <v>47</v>
      </c>
      <c r="N1651">
        <v>14</v>
      </c>
      <c r="O1651">
        <v>0</v>
      </c>
      <c r="P1651">
        <v>9</v>
      </c>
      <c r="Q1651">
        <v>26</v>
      </c>
      <c r="R1651">
        <v>0</v>
      </c>
      <c r="S1651">
        <v>1</v>
      </c>
      <c r="T1651">
        <v>17</v>
      </c>
      <c r="U1651">
        <v>39</v>
      </c>
      <c r="V1651">
        <v>0.27</v>
      </c>
      <c r="W1651">
        <v>0.33500000000000002</v>
      </c>
      <c r="X1651">
        <v>0.50600000000000001</v>
      </c>
      <c r="Y1651">
        <v>0.84099999999999997</v>
      </c>
      <c r="Z1651">
        <v>88</v>
      </c>
      <c r="AA1651">
        <v>4</v>
      </c>
      <c r="AB1651">
        <v>1</v>
      </c>
      <c r="AC1651">
        <v>0</v>
      </c>
      <c r="AD1651">
        <v>2</v>
      </c>
      <c r="AE1651">
        <v>0</v>
      </c>
      <c r="AF1651">
        <v>1</v>
      </c>
      <c r="AG1651">
        <v>0.29699999999999999</v>
      </c>
      <c r="AH1651">
        <v>100</v>
      </c>
      <c r="AI1651">
        <v>127</v>
      </c>
      <c r="AJ1651" t="s">
        <v>614</v>
      </c>
    </row>
    <row r="1652" spans="1:36" x14ac:dyDescent="0.45">
      <c r="A1652">
        <v>1652</v>
      </c>
      <c r="C1652" t="s">
        <v>915</v>
      </c>
      <c r="D1652" t="str">
        <f t="shared" si="25"/>
        <v>Coco Crisp2016</v>
      </c>
      <c r="E1652" t="s">
        <v>1395</v>
      </c>
      <c r="F1652">
        <v>2016</v>
      </c>
      <c r="G1652">
        <v>49</v>
      </c>
      <c r="H1652">
        <v>194</v>
      </c>
      <c r="I1652">
        <v>498</v>
      </c>
      <c r="J1652">
        <v>43</v>
      </c>
      <c r="K1652">
        <v>171</v>
      </c>
      <c r="L1652">
        <v>16</v>
      </c>
      <c r="M1652">
        <v>36</v>
      </c>
      <c r="N1652">
        <v>8</v>
      </c>
      <c r="O1652">
        <v>1</v>
      </c>
      <c r="P1652">
        <v>6</v>
      </c>
      <c r="Q1652">
        <v>18</v>
      </c>
      <c r="R1652">
        <v>5</v>
      </c>
      <c r="S1652">
        <v>1</v>
      </c>
      <c r="T1652">
        <v>21</v>
      </c>
      <c r="U1652">
        <v>35</v>
      </c>
      <c r="V1652">
        <v>0.21099999999999999</v>
      </c>
      <c r="W1652">
        <v>0.29699999999999999</v>
      </c>
      <c r="X1652">
        <v>0.374</v>
      </c>
      <c r="Y1652">
        <v>0.67100000000000004</v>
      </c>
      <c r="Z1652">
        <v>64</v>
      </c>
      <c r="AA1652">
        <v>3</v>
      </c>
      <c r="AB1652">
        <v>0</v>
      </c>
      <c r="AC1652">
        <v>2</v>
      </c>
      <c r="AD1652">
        <v>0</v>
      </c>
      <c r="AE1652">
        <v>0</v>
      </c>
      <c r="AF1652">
        <v>3</v>
      </c>
      <c r="AG1652">
        <v>0.23100000000000001</v>
      </c>
      <c r="AH1652">
        <v>93</v>
      </c>
      <c r="AI1652">
        <v>83</v>
      </c>
      <c r="AJ1652" t="s">
        <v>916</v>
      </c>
    </row>
    <row r="1653" spans="1:36" x14ac:dyDescent="0.45">
      <c r="A1653">
        <v>1653</v>
      </c>
      <c r="C1653" t="s">
        <v>389</v>
      </c>
      <c r="D1653" t="str">
        <f t="shared" si="25"/>
        <v>Chris Davis2014</v>
      </c>
      <c r="E1653" t="s">
        <v>1395</v>
      </c>
      <c r="F1653">
        <v>2014</v>
      </c>
      <c r="G1653">
        <v>49</v>
      </c>
      <c r="H1653">
        <v>194</v>
      </c>
      <c r="I1653">
        <v>525</v>
      </c>
      <c r="J1653">
        <v>46</v>
      </c>
      <c r="K1653">
        <v>169</v>
      </c>
      <c r="L1653">
        <v>28</v>
      </c>
      <c r="M1653">
        <v>32</v>
      </c>
      <c r="N1653">
        <v>7</v>
      </c>
      <c r="O1653">
        <v>0</v>
      </c>
      <c r="P1653">
        <v>11</v>
      </c>
      <c r="Q1653">
        <v>24</v>
      </c>
      <c r="R1653">
        <v>0</v>
      </c>
      <c r="S1653">
        <v>1</v>
      </c>
      <c r="T1653">
        <v>19</v>
      </c>
      <c r="U1653">
        <v>67</v>
      </c>
      <c r="V1653">
        <v>0.189</v>
      </c>
      <c r="W1653">
        <v>0.28399999999999997</v>
      </c>
      <c r="X1653">
        <v>0.42599999999999999</v>
      </c>
      <c r="Y1653">
        <v>0.71</v>
      </c>
      <c r="Z1653">
        <v>72</v>
      </c>
      <c r="AA1653">
        <v>0</v>
      </c>
      <c r="AB1653">
        <v>4</v>
      </c>
      <c r="AC1653">
        <v>0</v>
      </c>
      <c r="AD1653">
        <v>2</v>
      </c>
      <c r="AE1653">
        <v>2</v>
      </c>
      <c r="AF1653">
        <v>1</v>
      </c>
      <c r="AG1653">
        <v>0.22600000000000001</v>
      </c>
      <c r="AH1653">
        <v>100</v>
      </c>
      <c r="AI1653">
        <v>103</v>
      </c>
      <c r="AJ1653" t="s">
        <v>390</v>
      </c>
    </row>
    <row r="1654" spans="1:36" x14ac:dyDescent="0.45">
      <c r="A1654">
        <v>1654</v>
      </c>
      <c r="C1654" t="s">
        <v>399</v>
      </c>
      <c r="D1654" t="str">
        <f t="shared" si="25"/>
        <v>Khris Davis2014</v>
      </c>
      <c r="E1654" t="s">
        <v>1395</v>
      </c>
      <c r="F1654">
        <v>2014</v>
      </c>
      <c r="G1654">
        <v>57</v>
      </c>
      <c r="H1654">
        <v>194</v>
      </c>
      <c r="I1654">
        <v>549</v>
      </c>
      <c r="J1654">
        <v>47</v>
      </c>
      <c r="K1654">
        <v>175</v>
      </c>
      <c r="L1654">
        <v>18</v>
      </c>
      <c r="M1654">
        <v>40</v>
      </c>
      <c r="N1654">
        <v>14</v>
      </c>
      <c r="O1654">
        <v>0</v>
      </c>
      <c r="P1654">
        <v>7</v>
      </c>
      <c r="Q1654">
        <v>20</v>
      </c>
      <c r="R1654">
        <v>1</v>
      </c>
      <c r="S1654">
        <v>0</v>
      </c>
      <c r="T1654">
        <v>13</v>
      </c>
      <c r="U1654">
        <v>36</v>
      </c>
      <c r="V1654">
        <v>0.22900000000000001</v>
      </c>
      <c r="W1654">
        <v>0.29399999999999998</v>
      </c>
      <c r="X1654">
        <v>0.42899999999999999</v>
      </c>
      <c r="Y1654">
        <v>0.72199999999999998</v>
      </c>
      <c r="Z1654">
        <v>75</v>
      </c>
      <c r="AA1654">
        <v>5</v>
      </c>
      <c r="AB1654">
        <v>4</v>
      </c>
      <c r="AC1654">
        <v>0</v>
      </c>
      <c r="AD1654">
        <v>2</v>
      </c>
      <c r="AE1654">
        <v>0</v>
      </c>
      <c r="AF1654">
        <v>2</v>
      </c>
      <c r="AG1654">
        <v>0.246</v>
      </c>
      <c r="AH1654">
        <v>92</v>
      </c>
      <c r="AI1654">
        <v>107</v>
      </c>
      <c r="AJ1654" t="s">
        <v>400</v>
      </c>
    </row>
    <row r="1655" spans="1:36" x14ac:dyDescent="0.45">
      <c r="A1655">
        <v>1655</v>
      </c>
      <c r="C1655" t="s">
        <v>899</v>
      </c>
      <c r="D1655" t="str">
        <f t="shared" si="25"/>
        <v>Elias Díaz2021</v>
      </c>
      <c r="E1655" t="s">
        <v>1395</v>
      </c>
      <c r="F1655">
        <v>2021</v>
      </c>
      <c r="G1655">
        <v>55</v>
      </c>
      <c r="H1655">
        <v>194</v>
      </c>
      <c r="I1655">
        <v>371</v>
      </c>
      <c r="J1655">
        <v>44</v>
      </c>
      <c r="K1655">
        <v>179</v>
      </c>
      <c r="L1655">
        <v>33</v>
      </c>
      <c r="M1655">
        <v>49</v>
      </c>
      <c r="N1655">
        <v>12</v>
      </c>
      <c r="O1655">
        <v>1</v>
      </c>
      <c r="P1655">
        <v>11</v>
      </c>
      <c r="Q1655">
        <v>26</v>
      </c>
      <c r="R1655">
        <v>0</v>
      </c>
      <c r="S1655">
        <v>0</v>
      </c>
      <c r="T1655">
        <v>13</v>
      </c>
      <c r="U1655">
        <v>29</v>
      </c>
      <c r="V1655">
        <v>0.27400000000000002</v>
      </c>
      <c r="W1655">
        <v>0.33</v>
      </c>
      <c r="X1655">
        <v>0.53600000000000003</v>
      </c>
      <c r="Y1655">
        <v>0.86599999999999999</v>
      </c>
      <c r="Z1655">
        <v>96</v>
      </c>
      <c r="AA1655">
        <v>7</v>
      </c>
      <c r="AB1655">
        <v>2</v>
      </c>
      <c r="AC1655">
        <v>0</v>
      </c>
      <c r="AD1655">
        <v>0</v>
      </c>
      <c r="AE1655">
        <v>1</v>
      </c>
      <c r="AF1655">
        <v>0</v>
      </c>
      <c r="AG1655">
        <v>0.27300000000000002</v>
      </c>
      <c r="AH1655">
        <v>122</v>
      </c>
      <c r="AI1655">
        <v>131</v>
      </c>
      <c r="AJ1655" t="s">
        <v>900</v>
      </c>
    </row>
    <row r="1656" spans="1:36" x14ac:dyDescent="0.45">
      <c r="A1656">
        <v>1656</v>
      </c>
      <c r="C1656" t="s">
        <v>711</v>
      </c>
      <c r="D1656" t="str">
        <f t="shared" si="25"/>
        <v>Avisaíl García2019</v>
      </c>
      <c r="E1656" t="s">
        <v>1395</v>
      </c>
      <c r="F1656">
        <v>2019</v>
      </c>
      <c r="G1656">
        <v>48</v>
      </c>
      <c r="H1656">
        <v>194</v>
      </c>
      <c r="I1656">
        <v>530</v>
      </c>
      <c r="J1656">
        <v>47</v>
      </c>
      <c r="K1656">
        <v>181</v>
      </c>
      <c r="L1656">
        <v>22</v>
      </c>
      <c r="M1656">
        <v>53</v>
      </c>
      <c r="N1656">
        <v>11</v>
      </c>
      <c r="O1656">
        <v>1</v>
      </c>
      <c r="P1656">
        <v>8</v>
      </c>
      <c r="Q1656">
        <v>29</v>
      </c>
      <c r="R1656">
        <v>1</v>
      </c>
      <c r="S1656">
        <v>2</v>
      </c>
      <c r="T1656">
        <v>11</v>
      </c>
      <c r="U1656">
        <v>50</v>
      </c>
      <c r="V1656">
        <v>0.29299999999999998</v>
      </c>
      <c r="W1656">
        <v>0.33</v>
      </c>
      <c r="X1656">
        <v>0.497</v>
      </c>
      <c r="Y1656">
        <v>0.82699999999999996</v>
      </c>
      <c r="Z1656">
        <v>90</v>
      </c>
      <c r="AA1656">
        <v>7</v>
      </c>
      <c r="AB1656">
        <v>0</v>
      </c>
      <c r="AC1656">
        <v>0</v>
      </c>
      <c r="AD1656">
        <v>2</v>
      </c>
      <c r="AE1656">
        <v>0</v>
      </c>
      <c r="AF1656">
        <v>1</v>
      </c>
      <c r="AG1656">
        <v>0.36</v>
      </c>
      <c r="AH1656">
        <v>107</v>
      </c>
      <c r="AI1656">
        <v>116</v>
      </c>
      <c r="AJ1656" t="s">
        <v>712</v>
      </c>
    </row>
    <row r="1657" spans="1:36" x14ac:dyDescent="0.45">
      <c r="A1657">
        <v>1657</v>
      </c>
      <c r="C1657" t="s">
        <v>332</v>
      </c>
      <c r="D1657" t="str">
        <f t="shared" si="25"/>
        <v>Robbie Grossman2016</v>
      </c>
      <c r="E1657" t="s">
        <v>1395</v>
      </c>
      <c r="F1657">
        <v>2016</v>
      </c>
      <c r="G1657">
        <v>51</v>
      </c>
      <c r="H1657">
        <v>194</v>
      </c>
      <c r="I1657">
        <v>389</v>
      </c>
      <c r="J1657">
        <v>45</v>
      </c>
      <c r="K1657">
        <v>173</v>
      </c>
      <c r="L1657">
        <v>20</v>
      </c>
      <c r="M1657">
        <v>47</v>
      </c>
      <c r="N1657">
        <v>9</v>
      </c>
      <c r="O1657">
        <v>1</v>
      </c>
      <c r="P1657">
        <v>5</v>
      </c>
      <c r="Q1657">
        <v>16</v>
      </c>
      <c r="R1657">
        <v>1</v>
      </c>
      <c r="S1657">
        <v>1</v>
      </c>
      <c r="T1657">
        <v>19</v>
      </c>
      <c r="U1657">
        <v>51</v>
      </c>
      <c r="V1657">
        <v>0.27200000000000002</v>
      </c>
      <c r="W1657">
        <v>0.35099999999999998</v>
      </c>
      <c r="X1657">
        <v>0.42199999999999999</v>
      </c>
      <c r="Y1657">
        <v>0.77300000000000002</v>
      </c>
      <c r="Z1657">
        <v>73</v>
      </c>
      <c r="AA1657">
        <v>1</v>
      </c>
      <c r="AB1657">
        <v>2</v>
      </c>
      <c r="AC1657">
        <v>0</v>
      </c>
      <c r="AD1657">
        <v>0</v>
      </c>
      <c r="AE1657">
        <v>0</v>
      </c>
      <c r="AF1657">
        <v>3</v>
      </c>
      <c r="AG1657">
        <v>0.35899999999999999</v>
      </c>
      <c r="AH1657">
        <v>86</v>
      </c>
      <c r="AI1657">
        <v>111</v>
      </c>
      <c r="AJ1657" t="s">
        <v>333</v>
      </c>
    </row>
    <row r="1658" spans="1:36" x14ac:dyDescent="0.45">
      <c r="A1658">
        <v>1658</v>
      </c>
      <c r="C1658" t="s">
        <v>437</v>
      </c>
      <c r="D1658" t="str">
        <f t="shared" si="25"/>
        <v>Josh Harrison2022</v>
      </c>
      <c r="E1658" t="s">
        <v>1395</v>
      </c>
      <c r="F1658">
        <v>2022</v>
      </c>
      <c r="G1658">
        <v>53</v>
      </c>
      <c r="H1658">
        <v>194</v>
      </c>
      <c r="I1658">
        <v>425</v>
      </c>
      <c r="J1658">
        <v>49</v>
      </c>
      <c r="K1658">
        <v>179</v>
      </c>
      <c r="L1658">
        <v>20</v>
      </c>
      <c r="M1658">
        <v>51</v>
      </c>
      <c r="N1658">
        <v>7</v>
      </c>
      <c r="O1658">
        <v>0</v>
      </c>
      <c r="P1658">
        <v>3</v>
      </c>
      <c r="Q1658">
        <v>10</v>
      </c>
      <c r="R1658">
        <v>1</v>
      </c>
      <c r="S1658">
        <v>1</v>
      </c>
      <c r="T1658">
        <v>8</v>
      </c>
      <c r="U1658">
        <v>31</v>
      </c>
      <c r="V1658">
        <v>0.28499999999999998</v>
      </c>
      <c r="W1658">
        <v>0.33200000000000002</v>
      </c>
      <c r="X1658">
        <v>0.374</v>
      </c>
      <c r="Y1658">
        <v>0.70599999999999996</v>
      </c>
      <c r="Z1658">
        <v>67</v>
      </c>
      <c r="AA1658">
        <v>4</v>
      </c>
      <c r="AB1658">
        <v>5</v>
      </c>
      <c r="AC1658">
        <v>1</v>
      </c>
      <c r="AD1658">
        <v>1</v>
      </c>
      <c r="AE1658">
        <v>0</v>
      </c>
      <c r="AF1658">
        <v>0</v>
      </c>
      <c r="AG1658">
        <v>0.32900000000000001</v>
      </c>
      <c r="AH1658">
        <v>106</v>
      </c>
      <c r="AI1658">
        <v>101</v>
      </c>
      <c r="AJ1658" t="s">
        <v>438</v>
      </c>
    </row>
    <row r="1659" spans="1:36" x14ac:dyDescent="0.45">
      <c r="A1659">
        <v>1659</v>
      </c>
      <c r="C1659" t="s">
        <v>1538</v>
      </c>
      <c r="D1659" t="str">
        <f t="shared" si="25"/>
        <v>Andy Ibáñez2021</v>
      </c>
      <c r="E1659" t="s">
        <v>1395</v>
      </c>
      <c r="F1659">
        <v>2021</v>
      </c>
      <c r="G1659">
        <v>52</v>
      </c>
      <c r="H1659">
        <v>194</v>
      </c>
      <c r="I1659">
        <v>272</v>
      </c>
      <c r="J1659">
        <v>48</v>
      </c>
      <c r="K1659">
        <v>179</v>
      </c>
      <c r="L1659">
        <v>27</v>
      </c>
      <c r="M1659">
        <v>56</v>
      </c>
      <c r="N1659">
        <v>12</v>
      </c>
      <c r="O1659">
        <v>2</v>
      </c>
      <c r="P1659">
        <v>6</v>
      </c>
      <c r="Q1659">
        <v>19</v>
      </c>
      <c r="R1659">
        <v>0</v>
      </c>
      <c r="S1659">
        <v>0</v>
      </c>
      <c r="T1659">
        <v>12</v>
      </c>
      <c r="U1659">
        <v>24</v>
      </c>
      <c r="V1659">
        <v>0.313</v>
      </c>
      <c r="W1659">
        <v>0.36299999999999999</v>
      </c>
      <c r="X1659">
        <v>0.503</v>
      </c>
      <c r="Y1659">
        <v>0.86599999999999999</v>
      </c>
      <c r="Z1659">
        <v>90</v>
      </c>
      <c r="AA1659">
        <v>3</v>
      </c>
      <c r="AB1659">
        <v>2</v>
      </c>
      <c r="AC1659">
        <v>1</v>
      </c>
      <c r="AD1659">
        <v>0</v>
      </c>
      <c r="AE1659">
        <v>0</v>
      </c>
      <c r="AF1659">
        <v>2</v>
      </c>
      <c r="AG1659">
        <v>0.33600000000000002</v>
      </c>
      <c r="AH1659">
        <v>129</v>
      </c>
      <c r="AI1659">
        <v>133</v>
      </c>
      <c r="AJ1659" t="s">
        <v>1539</v>
      </c>
    </row>
    <row r="1660" spans="1:36" x14ac:dyDescent="0.45">
      <c r="A1660">
        <v>1660</v>
      </c>
      <c r="C1660" t="s">
        <v>903</v>
      </c>
      <c r="D1660" t="str">
        <f t="shared" si="25"/>
        <v>Kevin Kiermaier2014</v>
      </c>
      <c r="E1660" t="s">
        <v>1395</v>
      </c>
      <c r="F1660">
        <v>2014</v>
      </c>
      <c r="G1660">
        <v>60</v>
      </c>
      <c r="H1660">
        <v>194</v>
      </c>
      <c r="I1660">
        <v>364</v>
      </c>
      <c r="J1660">
        <v>49</v>
      </c>
      <c r="K1660">
        <v>173</v>
      </c>
      <c r="L1660">
        <v>16</v>
      </c>
      <c r="M1660">
        <v>38</v>
      </c>
      <c r="N1660">
        <v>6</v>
      </c>
      <c r="O1660">
        <v>4</v>
      </c>
      <c r="P1660">
        <v>2</v>
      </c>
      <c r="Q1660">
        <v>11</v>
      </c>
      <c r="R1660">
        <v>3</v>
      </c>
      <c r="S1660">
        <v>1</v>
      </c>
      <c r="T1660">
        <v>14</v>
      </c>
      <c r="U1660">
        <v>39</v>
      </c>
      <c r="V1660">
        <v>0.22</v>
      </c>
      <c r="W1660">
        <v>0.28399999999999997</v>
      </c>
      <c r="X1660">
        <v>0.33500000000000002</v>
      </c>
      <c r="Y1660">
        <v>0.62</v>
      </c>
      <c r="Z1660">
        <v>58</v>
      </c>
      <c r="AA1660">
        <v>2</v>
      </c>
      <c r="AB1660">
        <v>2</v>
      </c>
      <c r="AC1660">
        <v>4</v>
      </c>
      <c r="AD1660">
        <v>1</v>
      </c>
      <c r="AE1660">
        <v>2</v>
      </c>
      <c r="AF1660">
        <v>3</v>
      </c>
      <c r="AG1660">
        <v>0.27100000000000002</v>
      </c>
      <c r="AH1660">
        <v>65</v>
      </c>
      <c r="AI1660">
        <v>80</v>
      </c>
      <c r="AJ1660" t="s">
        <v>904</v>
      </c>
    </row>
    <row r="1661" spans="1:36" x14ac:dyDescent="0.45">
      <c r="A1661">
        <v>1661</v>
      </c>
      <c r="C1661" t="s">
        <v>469</v>
      </c>
      <c r="D1661" t="str">
        <f t="shared" si="25"/>
        <v>Joc Pederson2021</v>
      </c>
      <c r="E1661" t="s">
        <v>1395</v>
      </c>
      <c r="F1661">
        <v>2021</v>
      </c>
      <c r="G1661">
        <v>64</v>
      </c>
      <c r="H1661">
        <v>194</v>
      </c>
      <c r="I1661">
        <v>481</v>
      </c>
      <c r="J1661">
        <v>43</v>
      </c>
      <c r="K1661">
        <v>173</v>
      </c>
      <c r="L1661">
        <v>20</v>
      </c>
      <c r="M1661">
        <v>43</v>
      </c>
      <c r="N1661">
        <v>8</v>
      </c>
      <c r="O1661">
        <v>1</v>
      </c>
      <c r="P1661">
        <v>7</v>
      </c>
      <c r="Q1661">
        <v>22</v>
      </c>
      <c r="R1661">
        <v>0</v>
      </c>
      <c r="S1661">
        <v>0</v>
      </c>
      <c r="T1661">
        <v>17</v>
      </c>
      <c r="U1661">
        <v>43</v>
      </c>
      <c r="V1661">
        <v>0.249</v>
      </c>
      <c r="W1661">
        <v>0.32500000000000001</v>
      </c>
      <c r="X1661">
        <v>0.42799999999999999</v>
      </c>
      <c r="Y1661">
        <v>0.752</v>
      </c>
      <c r="Z1661">
        <v>74</v>
      </c>
      <c r="AA1661">
        <v>4</v>
      </c>
      <c r="AB1661">
        <v>3</v>
      </c>
      <c r="AC1661">
        <v>0</v>
      </c>
      <c r="AD1661">
        <v>1</v>
      </c>
      <c r="AE1661">
        <v>0</v>
      </c>
      <c r="AF1661">
        <v>1</v>
      </c>
      <c r="AG1661">
        <v>0.28999999999999998</v>
      </c>
      <c r="AH1661">
        <v>106</v>
      </c>
      <c r="AI1661">
        <v>104</v>
      </c>
      <c r="AJ1661" t="s">
        <v>470</v>
      </c>
    </row>
    <row r="1662" spans="1:36" x14ac:dyDescent="0.45">
      <c r="A1662">
        <v>1662</v>
      </c>
      <c r="C1662" t="s">
        <v>1009</v>
      </c>
      <c r="D1662" t="str">
        <f t="shared" si="25"/>
        <v>Gary Sánchez2022</v>
      </c>
      <c r="E1662" t="s">
        <v>1395</v>
      </c>
      <c r="F1662">
        <v>2022</v>
      </c>
      <c r="G1662">
        <v>57</v>
      </c>
      <c r="H1662">
        <v>194</v>
      </c>
      <c r="I1662">
        <v>471</v>
      </c>
      <c r="J1662">
        <v>46</v>
      </c>
      <c r="K1662">
        <v>166</v>
      </c>
      <c r="L1662">
        <v>14</v>
      </c>
      <c r="M1662">
        <v>31</v>
      </c>
      <c r="N1662">
        <v>6</v>
      </c>
      <c r="O1662">
        <v>0</v>
      </c>
      <c r="P1662">
        <v>6</v>
      </c>
      <c r="Q1662">
        <v>25</v>
      </c>
      <c r="R1662">
        <v>1</v>
      </c>
      <c r="S1662">
        <v>0</v>
      </c>
      <c r="T1662">
        <v>22</v>
      </c>
      <c r="U1662">
        <v>60</v>
      </c>
      <c r="V1662">
        <v>0.187</v>
      </c>
      <c r="W1662">
        <v>0.28899999999999998</v>
      </c>
      <c r="X1662">
        <v>0.33100000000000002</v>
      </c>
      <c r="Y1662">
        <v>0.62</v>
      </c>
      <c r="Z1662">
        <v>55</v>
      </c>
      <c r="AA1662">
        <v>6</v>
      </c>
      <c r="AB1662">
        <v>3</v>
      </c>
      <c r="AC1662">
        <v>0</v>
      </c>
      <c r="AD1662">
        <v>3</v>
      </c>
      <c r="AE1662">
        <v>0</v>
      </c>
      <c r="AF1662">
        <v>0</v>
      </c>
      <c r="AG1662">
        <v>0.24299999999999999</v>
      </c>
      <c r="AH1662">
        <v>90</v>
      </c>
      <c r="AI1662">
        <v>77</v>
      </c>
      <c r="AJ1662" t="s">
        <v>1010</v>
      </c>
    </row>
    <row r="1663" spans="1:36" x14ac:dyDescent="0.45">
      <c r="A1663">
        <v>1663</v>
      </c>
      <c r="C1663" t="s">
        <v>433</v>
      </c>
      <c r="D1663" t="str">
        <f t="shared" si="25"/>
        <v>Andrelton Simmons2019</v>
      </c>
      <c r="E1663" t="s">
        <v>1395</v>
      </c>
      <c r="F1663">
        <v>2019</v>
      </c>
      <c r="G1663">
        <v>48</v>
      </c>
      <c r="H1663">
        <v>194</v>
      </c>
      <c r="I1663">
        <v>424</v>
      </c>
      <c r="J1663">
        <v>46</v>
      </c>
      <c r="K1663">
        <v>177</v>
      </c>
      <c r="L1663">
        <v>21</v>
      </c>
      <c r="M1663">
        <v>42</v>
      </c>
      <c r="N1663">
        <v>6</v>
      </c>
      <c r="O1663">
        <v>0</v>
      </c>
      <c r="P1663">
        <v>3</v>
      </c>
      <c r="Q1663">
        <v>17</v>
      </c>
      <c r="R1663">
        <v>3</v>
      </c>
      <c r="S1663">
        <v>1</v>
      </c>
      <c r="T1663">
        <v>16</v>
      </c>
      <c r="U1663">
        <v>16</v>
      </c>
      <c r="V1663">
        <v>0.23699999999999999</v>
      </c>
      <c r="W1663">
        <v>0.30399999999999999</v>
      </c>
      <c r="X1663">
        <v>0.32200000000000001</v>
      </c>
      <c r="Y1663">
        <v>0.626</v>
      </c>
      <c r="Z1663">
        <v>57</v>
      </c>
      <c r="AA1663">
        <v>7</v>
      </c>
      <c r="AB1663">
        <v>1</v>
      </c>
      <c r="AC1663">
        <v>0</v>
      </c>
      <c r="AD1663">
        <v>0</v>
      </c>
      <c r="AE1663">
        <v>1</v>
      </c>
      <c r="AF1663">
        <v>1</v>
      </c>
      <c r="AG1663">
        <v>0.247</v>
      </c>
      <c r="AH1663">
        <v>87</v>
      </c>
      <c r="AI1663">
        <v>68</v>
      </c>
      <c r="AJ1663" t="s">
        <v>434</v>
      </c>
    </row>
    <row r="1664" spans="1:36" x14ac:dyDescent="0.45">
      <c r="A1664">
        <v>1664</v>
      </c>
      <c r="C1664" t="s">
        <v>653</v>
      </c>
      <c r="D1664" t="str">
        <f t="shared" si="25"/>
        <v>Neil Walker2017</v>
      </c>
      <c r="E1664" t="s">
        <v>1395</v>
      </c>
      <c r="F1664">
        <v>2017</v>
      </c>
      <c r="G1664">
        <v>51</v>
      </c>
      <c r="H1664">
        <v>194</v>
      </c>
      <c r="I1664">
        <v>448</v>
      </c>
      <c r="J1664">
        <v>44</v>
      </c>
      <c r="K1664">
        <v>163</v>
      </c>
      <c r="L1664">
        <v>24</v>
      </c>
      <c r="M1664">
        <v>42</v>
      </c>
      <c r="N1664">
        <v>8</v>
      </c>
      <c r="O1664">
        <v>0</v>
      </c>
      <c r="P1664">
        <v>5</v>
      </c>
      <c r="Q1664">
        <v>16</v>
      </c>
      <c r="R1664">
        <v>0</v>
      </c>
      <c r="S1664">
        <v>1</v>
      </c>
      <c r="T1664">
        <v>29</v>
      </c>
      <c r="U1664">
        <v>41</v>
      </c>
      <c r="V1664">
        <v>0.25800000000000001</v>
      </c>
      <c r="W1664">
        <v>0.376</v>
      </c>
      <c r="X1664">
        <v>0.39900000000000002</v>
      </c>
      <c r="Y1664">
        <v>0.77500000000000002</v>
      </c>
      <c r="Z1664">
        <v>65</v>
      </c>
      <c r="AA1664">
        <v>6</v>
      </c>
      <c r="AB1664">
        <v>2</v>
      </c>
      <c r="AC1664">
        <v>0</v>
      </c>
      <c r="AD1664">
        <v>0</v>
      </c>
      <c r="AE1664">
        <v>1</v>
      </c>
      <c r="AF1664">
        <v>1</v>
      </c>
      <c r="AG1664">
        <v>0.316</v>
      </c>
      <c r="AH1664">
        <v>95</v>
      </c>
      <c r="AI1664">
        <v>109</v>
      </c>
      <c r="AJ1664" t="s">
        <v>654</v>
      </c>
    </row>
    <row r="1665" spans="1:36" x14ac:dyDescent="0.45">
      <c r="A1665">
        <v>1665</v>
      </c>
      <c r="C1665" t="s">
        <v>248</v>
      </c>
      <c r="D1665" t="str">
        <f t="shared" si="25"/>
        <v>David Wright2014</v>
      </c>
      <c r="E1665" t="s">
        <v>1395</v>
      </c>
      <c r="F1665">
        <v>2014</v>
      </c>
      <c r="G1665">
        <v>46</v>
      </c>
      <c r="H1665">
        <v>194</v>
      </c>
      <c r="I1665">
        <v>586</v>
      </c>
      <c r="J1665">
        <v>46</v>
      </c>
      <c r="K1665">
        <v>181</v>
      </c>
      <c r="L1665">
        <v>13</v>
      </c>
      <c r="M1665">
        <v>43</v>
      </c>
      <c r="N1665">
        <v>6</v>
      </c>
      <c r="O1665">
        <v>1</v>
      </c>
      <c r="P1665">
        <v>0</v>
      </c>
      <c r="Q1665">
        <v>15</v>
      </c>
      <c r="R1665">
        <v>4</v>
      </c>
      <c r="S1665">
        <v>1</v>
      </c>
      <c r="T1665">
        <v>11</v>
      </c>
      <c r="U1665">
        <v>41</v>
      </c>
      <c r="V1665">
        <v>0.23799999999999999</v>
      </c>
      <c r="W1665">
        <v>0.28399999999999997</v>
      </c>
      <c r="X1665">
        <v>0.28199999999999997</v>
      </c>
      <c r="Y1665">
        <v>0.56499999999999995</v>
      </c>
      <c r="Z1665">
        <v>51</v>
      </c>
      <c r="AA1665">
        <v>10</v>
      </c>
      <c r="AB1665">
        <v>1</v>
      </c>
      <c r="AC1665">
        <v>0</v>
      </c>
      <c r="AD1665">
        <v>1</v>
      </c>
      <c r="AE1665">
        <v>1</v>
      </c>
      <c r="AF1665">
        <v>1</v>
      </c>
      <c r="AG1665">
        <v>0.30499999999999999</v>
      </c>
      <c r="AH1665">
        <v>63</v>
      </c>
      <c r="AI1665">
        <v>66</v>
      </c>
      <c r="AJ1665" t="s">
        <v>249</v>
      </c>
    </row>
    <row r="1666" spans="1:36" x14ac:dyDescent="0.45">
      <c r="A1666">
        <v>1666</v>
      </c>
      <c r="C1666" t="s">
        <v>927</v>
      </c>
      <c r="D1666" t="str">
        <f t="shared" si="25"/>
        <v>Matt Davidson2018</v>
      </c>
      <c r="E1666" t="s">
        <v>1395</v>
      </c>
      <c r="F1666">
        <v>2018</v>
      </c>
      <c r="G1666">
        <v>49</v>
      </c>
      <c r="H1666">
        <v>193</v>
      </c>
      <c r="I1666">
        <v>496</v>
      </c>
      <c r="J1666">
        <v>47</v>
      </c>
      <c r="K1666">
        <v>176</v>
      </c>
      <c r="L1666">
        <v>18</v>
      </c>
      <c r="M1666">
        <v>42</v>
      </c>
      <c r="N1666">
        <v>9</v>
      </c>
      <c r="O1666">
        <v>0</v>
      </c>
      <c r="P1666">
        <v>6</v>
      </c>
      <c r="Q1666">
        <v>24</v>
      </c>
      <c r="R1666">
        <v>0</v>
      </c>
      <c r="S1666">
        <v>0</v>
      </c>
      <c r="T1666">
        <v>13</v>
      </c>
      <c r="U1666">
        <v>56</v>
      </c>
      <c r="V1666">
        <v>0.23899999999999999</v>
      </c>
      <c r="W1666">
        <v>0.30099999999999999</v>
      </c>
      <c r="X1666">
        <v>0.39200000000000002</v>
      </c>
      <c r="Y1666">
        <v>0.69299999999999995</v>
      </c>
      <c r="Z1666">
        <v>69</v>
      </c>
      <c r="AA1666">
        <v>1</v>
      </c>
      <c r="AB1666">
        <v>3</v>
      </c>
      <c r="AC1666">
        <v>0</v>
      </c>
      <c r="AD1666">
        <v>1</v>
      </c>
      <c r="AE1666">
        <v>0</v>
      </c>
      <c r="AF1666">
        <v>3</v>
      </c>
      <c r="AG1666">
        <v>0.313</v>
      </c>
      <c r="AH1666">
        <v>88</v>
      </c>
      <c r="AI1666">
        <v>90</v>
      </c>
      <c r="AJ1666" t="s">
        <v>928</v>
      </c>
    </row>
    <row r="1667" spans="1:36" x14ac:dyDescent="0.45">
      <c r="A1667">
        <v>1667</v>
      </c>
      <c r="C1667" t="s">
        <v>729</v>
      </c>
      <c r="D1667" t="str">
        <f t="shared" ref="D1667:D1730" si="26">_xlfn.CONCAT(C1667, F1667)</f>
        <v>Aledmys Díaz2021</v>
      </c>
      <c r="E1667" t="s">
        <v>1395</v>
      </c>
      <c r="F1667">
        <v>2021</v>
      </c>
      <c r="G1667">
        <v>50</v>
      </c>
      <c r="H1667">
        <v>193</v>
      </c>
      <c r="I1667">
        <v>319</v>
      </c>
      <c r="J1667">
        <v>41</v>
      </c>
      <c r="K1667">
        <v>179</v>
      </c>
      <c r="L1667">
        <v>14</v>
      </c>
      <c r="M1667">
        <v>44</v>
      </c>
      <c r="N1667">
        <v>10</v>
      </c>
      <c r="O1667">
        <v>0</v>
      </c>
      <c r="P1667">
        <v>5</v>
      </c>
      <c r="Q1667">
        <v>27</v>
      </c>
      <c r="R1667">
        <v>0</v>
      </c>
      <c r="S1667">
        <v>0</v>
      </c>
      <c r="T1667">
        <v>11</v>
      </c>
      <c r="U1667">
        <v>43</v>
      </c>
      <c r="V1667">
        <v>0.246</v>
      </c>
      <c r="W1667">
        <v>0.30099999999999999</v>
      </c>
      <c r="X1667">
        <v>0.38600000000000001</v>
      </c>
      <c r="Y1667">
        <v>0.68600000000000005</v>
      </c>
      <c r="Z1667">
        <v>69</v>
      </c>
      <c r="AA1667">
        <v>4</v>
      </c>
      <c r="AB1667">
        <v>3</v>
      </c>
      <c r="AC1667">
        <v>0</v>
      </c>
      <c r="AD1667">
        <v>0</v>
      </c>
      <c r="AE1667">
        <v>1</v>
      </c>
      <c r="AF1667">
        <v>2</v>
      </c>
      <c r="AG1667">
        <v>0.29799999999999999</v>
      </c>
      <c r="AH1667">
        <v>90</v>
      </c>
      <c r="AI1667">
        <v>86</v>
      </c>
      <c r="AJ1667" t="s">
        <v>730</v>
      </c>
    </row>
    <row r="1668" spans="1:36" x14ac:dyDescent="0.45">
      <c r="A1668">
        <v>1668</v>
      </c>
      <c r="C1668" t="s">
        <v>1540</v>
      </c>
      <c r="D1668" t="str">
        <f t="shared" si="26"/>
        <v>Jordan Diaz2023</v>
      </c>
      <c r="E1668" t="s">
        <v>1395</v>
      </c>
      <c r="F1668">
        <v>2023</v>
      </c>
      <c r="G1668">
        <v>58</v>
      </c>
      <c r="H1668">
        <v>193</v>
      </c>
      <c r="I1668">
        <v>293</v>
      </c>
      <c r="J1668">
        <v>53</v>
      </c>
      <c r="K1668">
        <v>176</v>
      </c>
      <c r="L1668">
        <v>11</v>
      </c>
      <c r="M1668">
        <v>37</v>
      </c>
      <c r="N1668">
        <v>8</v>
      </c>
      <c r="O1668">
        <v>0</v>
      </c>
      <c r="P1668">
        <v>5</v>
      </c>
      <c r="Q1668">
        <v>17</v>
      </c>
      <c r="R1668">
        <v>0</v>
      </c>
      <c r="S1668">
        <v>0</v>
      </c>
      <c r="T1668">
        <v>14</v>
      </c>
      <c r="U1668">
        <v>48</v>
      </c>
      <c r="V1668">
        <v>0.21</v>
      </c>
      <c r="W1668">
        <v>0.27500000000000002</v>
      </c>
      <c r="X1668">
        <v>0.34100000000000003</v>
      </c>
      <c r="Y1668">
        <v>0.61599999999999999</v>
      </c>
      <c r="Z1668">
        <v>60</v>
      </c>
      <c r="AA1668">
        <v>7</v>
      </c>
      <c r="AB1668">
        <v>2</v>
      </c>
      <c r="AC1668">
        <v>0</v>
      </c>
      <c r="AD1668">
        <v>1</v>
      </c>
      <c r="AE1668">
        <v>0</v>
      </c>
      <c r="AF1668">
        <v>1</v>
      </c>
      <c r="AG1668">
        <v>0.25800000000000001</v>
      </c>
      <c r="AH1668">
        <v>94</v>
      </c>
      <c r="AI1668">
        <v>67</v>
      </c>
      <c r="AJ1668" t="s">
        <v>1541</v>
      </c>
    </row>
    <row r="1669" spans="1:36" x14ac:dyDescent="0.45">
      <c r="A1669">
        <v>1669</v>
      </c>
      <c r="C1669" t="s">
        <v>731</v>
      </c>
      <c r="D1669" t="str">
        <f t="shared" si="26"/>
        <v>Wilmer Flores2018</v>
      </c>
      <c r="E1669" t="s">
        <v>1395</v>
      </c>
      <c r="F1669">
        <v>2018</v>
      </c>
      <c r="G1669">
        <v>51</v>
      </c>
      <c r="H1669">
        <v>193</v>
      </c>
      <c r="I1669">
        <v>429</v>
      </c>
      <c r="J1669">
        <v>40</v>
      </c>
      <c r="K1669">
        <v>173</v>
      </c>
      <c r="L1669">
        <v>21</v>
      </c>
      <c r="M1669">
        <v>45</v>
      </c>
      <c r="N1669">
        <v>9</v>
      </c>
      <c r="O1669">
        <v>0</v>
      </c>
      <c r="P1669">
        <v>3</v>
      </c>
      <c r="Q1669">
        <v>21</v>
      </c>
      <c r="R1669">
        <v>0</v>
      </c>
      <c r="S1669">
        <v>0</v>
      </c>
      <c r="T1669">
        <v>12</v>
      </c>
      <c r="U1669">
        <v>21</v>
      </c>
      <c r="V1669">
        <v>0.26</v>
      </c>
      <c r="W1669">
        <v>0.316</v>
      </c>
      <c r="X1669">
        <v>0.36399999999999999</v>
      </c>
      <c r="Y1669">
        <v>0.68</v>
      </c>
      <c r="Z1669">
        <v>63</v>
      </c>
      <c r="AA1669">
        <v>4</v>
      </c>
      <c r="AB1669">
        <v>4</v>
      </c>
      <c r="AC1669">
        <v>0</v>
      </c>
      <c r="AD1669">
        <v>4</v>
      </c>
      <c r="AE1669">
        <v>1</v>
      </c>
      <c r="AF1669">
        <v>2</v>
      </c>
      <c r="AG1669">
        <v>0.27500000000000002</v>
      </c>
      <c r="AH1669">
        <v>86</v>
      </c>
      <c r="AI1669">
        <v>88</v>
      </c>
      <c r="AJ1669" t="s">
        <v>732</v>
      </c>
    </row>
    <row r="1670" spans="1:36" x14ac:dyDescent="0.45">
      <c r="A1670">
        <v>1670</v>
      </c>
      <c r="C1670" t="s">
        <v>332</v>
      </c>
      <c r="D1670" t="str">
        <f t="shared" si="26"/>
        <v>Robbie Grossman2018</v>
      </c>
      <c r="E1670" t="s">
        <v>1395</v>
      </c>
      <c r="F1670">
        <v>2018</v>
      </c>
      <c r="G1670">
        <v>51</v>
      </c>
      <c r="H1670">
        <v>193</v>
      </c>
      <c r="I1670">
        <v>465</v>
      </c>
      <c r="J1670">
        <v>45</v>
      </c>
      <c r="K1670">
        <v>158</v>
      </c>
      <c r="L1670">
        <v>22</v>
      </c>
      <c r="M1670">
        <v>47</v>
      </c>
      <c r="N1670">
        <v>13</v>
      </c>
      <c r="O1670">
        <v>0</v>
      </c>
      <c r="P1670">
        <v>1</v>
      </c>
      <c r="Q1670">
        <v>19</v>
      </c>
      <c r="R1670">
        <v>0</v>
      </c>
      <c r="S1670">
        <v>1</v>
      </c>
      <c r="T1670">
        <v>30</v>
      </c>
      <c r="U1670">
        <v>25</v>
      </c>
      <c r="V1670">
        <v>0.29799999999999999</v>
      </c>
      <c r="W1670">
        <v>0.41199999999999998</v>
      </c>
      <c r="X1670">
        <v>0.39900000000000002</v>
      </c>
      <c r="Y1670">
        <v>0.81</v>
      </c>
      <c r="Z1670">
        <v>63</v>
      </c>
      <c r="AA1670">
        <v>1</v>
      </c>
      <c r="AB1670">
        <v>2</v>
      </c>
      <c r="AC1670">
        <v>1</v>
      </c>
      <c r="AD1670">
        <v>2</v>
      </c>
      <c r="AE1670">
        <v>0</v>
      </c>
      <c r="AF1670">
        <v>3</v>
      </c>
      <c r="AG1670">
        <v>0.34300000000000003</v>
      </c>
      <c r="AH1670">
        <v>116</v>
      </c>
      <c r="AI1670">
        <v>126</v>
      </c>
      <c r="AJ1670" t="s">
        <v>333</v>
      </c>
    </row>
    <row r="1671" spans="1:36" x14ac:dyDescent="0.45">
      <c r="A1671">
        <v>1671</v>
      </c>
      <c r="C1671" t="s">
        <v>951</v>
      </c>
      <c r="D1671" t="str">
        <f t="shared" si="26"/>
        <v>Garrett Hampson2021</v>
      </c>
      <c r="E1671" t="s">
        <v>1395</v>
      </c>
      <c r="F1671">
        <v>2021</v>
      </c>
      <c r="G1671">
        <v>63</v>
      </c>
      <c r="H1671">
        <v>193</v>
      </c>
      <c r="I1671">
        <v>494</v>
      </c>
      <c r="J1671">
        <v>41</v>
      </c>
      <c r="K1671">
        <v>176</v>
      </c>
      <c r="L1671">
        <v>30</v>
      </c>
      <c r="M1671">
        <v>36</v>
      </c>
      <c r="N1671">
        <v>4</v>
      </c>
      <c r="O1671">
        <v>1</v>
      </c>
      <c r="P1671">
        <v>5</v>
      </c>
      <c r="Q1671">
        <v>12</v>
      </c>
      <c r="R1671">
        <v>4</v>
      </c>
      <c r="S1671">
        <v>4</v>
      </c>
      <c r="T1671">
        <v>15</v>
      </c>
      <c r="U1671">
        <v>46</v>
      </c>
      <c r="V1671">
        <v>0.20499999999999999</v>
      </c>
      <c r="W1671">
        <v>0.27100000000000002</v>
      </c>
      <c r="X1671">
        <v>0.32400000000000001</v>
      </c>
      <c r="Y1671">
        <v>0.59499999999999997</v>
      </c>
      <c r="Z1671">
        <v>57</v>
      </c>
      <c r="AA1671">
        <v>2</v>
      </c>
      <c r="AB1671">
        <v>1</v>
      </c>
      <c r="AC1671">
        <v>1</v>
      </c>
      <c r="AD1671">
        <v>0</v>
      </c>
      <c r="AE1671">
        <v>1</v>
      </c>
      <c r="AF1671">
        <v>2</v>
      </c>
      <c r="AG1671">
        <v>0.248</v>
      </c>
      <c r="AH1671">
        <v>79</v>
      </c>
      <c r="AI1671">
        <v>62</v>
      </c>
      <c r="AJ1671" t="s">
        <v>952</v>
      </c>
    </row>
    <row r="1672" spans="1:36" x14ac:dyDescent="0.45">
      <c r="A1672">
        <v>1672</v>
      </c>
      <c r="C1672" t="s">
        <v>531</v>
      </c>
      <c r="D1672" t="str">
        <f t="shared" si="26"/>
        <v>Starling Marte2016</v>
      </c>
      <c r="E1672" t="s">
        <v>1395</v>
      </c>
      <c r="F1672">
        <v>2016</v>
      </c>
      <c r="G1672">
        <v>47</v>
      </c>
      <c r="H1672">
        <v>193</v>
      </c>
      <c r="I1672">
        <v>529</v>
      </c>
      <c r="J1672">
        <v>44</v>
      </c>
      <c r="K1672">
        <v>176</v>
      </c>
      <c r="L1672">
        <v>23</v>
      </c>
      <c r="M1672">
        <v>53</v>
      </c>
      <c r="N1672">
        <v>15</v>
      </c>
      <c r="O1672">
        <v>1</v>
      </c>
      <c r="P1672">
        <v>3</v>
      </c>
      <c r="Q1672">
        <v>14</v>
      </c>
      <c r="R1672">
        <v>17</v>
      </c>
      <c r="S1672">
        <v>6</v>
      </c>
      <c r="T1672">
        <v>11</v>
      </c>
      <c r="U1672">
        <v>35</v>
      </c>
      <c r="V1672">
        <v>0.30099999999999999</v>
      </c>
      <c r="W1672">
        <v>0.35899999999999999</v>
      </c>
      <c r="X1672">
        <v>0.44900000000000001</v>
      </c>
      <c r="Y1672">
        <v>0.80800000000000005</v>
      </c>
      <c r="Z1672">
        <v>79</v>
      </c>
      <c r="AA1672">
        <v>3</v>
      </c>
      <c r="AB1672">
        <v>5</v>
      </c>
      <c r="AC1672">
        <v>1</v>
      </c>
      <c r="AD1672">
        <v>0</v>
      </c>
      <c r="AE1672">
        <v>2</v>
      </c>
      <c r="AF1672">
        <v>2</v>
      </c>
      <c r="AG1672">
        <v>0.36199999999999999</v>
      </c>
      <c r="AH1672">
        <v>98</v>
      </c>
      <c r="AI1672">
        <v>120</v>
      </c>
      <c r="AJ1672" t="s">
        <v>532</v>
      </c>
    </row>
    <row r="1673" spans="1:36" x14ac:dyDescent="0.45">
      <c r="A1673">
        <v>1673</v>
      </c>
      <c r="C1673" t="s">
        <v>348</v>
      </c>
      <c r="D1673" t="str">
        <f t="shared" si="26"/>
        <v>David Peralta2023</v>
      </c>
      <c r="E1673" t="s">
        <v>1395</v>
      </c>
      <c r="F1673">
        <v>2023</v>
      </c>
      <c r="G1673">
        <v>59</v>
      </c>
      <c r="H1673">
        <v>193</v>
      </c>
      <c r="I1673">
        <v>422</v>
      </c>
      <c r="J1673">
        <v>45</v>
      </c>
      <c r="K1673">
        <v>182</v>
      </c>
      <c r="L1673">
        <v>23</v>
      </c>
      <c r="M1673">
        <v>42</v>
      </c>
      <c r="N1673">
        <v>16</v>
      </c>
      <c r="O1673">
        <v>0</v>
      </c>
      <c r="P1673">
        <v>0</v>
      </c>
      <c r="Q1673">
        <v>23</v>
      </c>
      <c r="R1673">
        <v>3</v>
      </c>
      <c r="S1673">
        <v>0</v>
      </c>
      <c r="T1673">
        <v>7</v>
      </c>
      <c r="U1673">
        <v>35</v>
      </c>
      <c r="V1673">
        <v>0.23100000000000001</v>
      </c>
      <c r="W1673">
        <v>0.25900000000000001</v>
      </c>
      <c r="X1673">
        <v>0.31900000000000001</v>
      </c>
      <c r="Y1673">
        <v>0.57799999999999996</v>
      </c>
      <c r="Z1673">
        <v>58</v>
      </c>
      <c r="AA1673">
        <v>6</v>
      </c>
      <c r="AB1673">
        <v>1</v>
      </c>
      <c r="AC1673">
        <v>0</v>
      </c>
      <c r="AD1673">
        <v>3</v>
      </c>
      <c r="AE1673">
        <v>1</v>
      </c>
      <c r="AF1673">
        <v>3</v>
      </c>
      <c r="AG1673">
        <v>0.28000000000000003</v>
      </c>
      <c r="AH1673">
        <v>72</v>
      </c>
      <c r="AI1673">
        <v>57</v>
      </c>
      <c r="AJ1673" t="s">
        <v>349</v>
      </c>
    </row>
    <row r="1674" spans="1:36" x14ac:dyDescent="0.45">
      <c r="A1674">
        <v>1674</v>
      </c>
      <c r="C1674" t="s">
        <v>385</v>
      </c>
      <c r="D1674" t="str">
        <f t="shared" si="26"/>
        <v>Luis Robert Jr.2021</v>
      </c>
      <c r="E1674" t="s">
        <v>1395</v>
      </c>
      <c r="F1674">
        <v>2021</v>
      </c>
      <c r="G1674">
        <v>43</v>
      </c>
      <c r="H1674">
        <v>193</v>
      </c>
      <c r="I1674">
        <v>296</v>
      </c>
      <c r="J1674">
        <v>43</v>
      </c>
      <c r="K1674">
        <v>180</v>
      </c>
      <c r="L1674">
        <v>31</v>
      </c>
      <c r="M1674">
        <v>63</v>
      </c>
      <c r="N1674">
        <v>13</v>
      </c>
      <c r="O1674">
        <v>0</v>
      </c>
      <c r="P1674">
        <v>12</v>
      </c>
      <c r="Q1674">
        <v>35</v>
      </c>
      <c r="R1674">
        <v>2</v>
      </c>
      <c r="S1674">
        <v>0</v>
      </c>
      <c r="T1674">
        <v>7</v>
      </c>
      <c r="U1674">
        <v>33</v>
      </c>
      <c r="V1674">
        <v>0.35</v>
      </c>
      <c r="W1674">
        <v>0.38900000000000001</v>
      </c>
      <c r="X1674">
        <v>0.622</v>
      </c>
      <c r="Y1674">
        <v>1.0109999999999999</v>
      </c>
      <c r="Z1674">
        <v>112</v>
      </c>
      <c r="AA1674">
        <v>4</v>
      </c>
      <c r="AB1674">
        <v>5</v>
      </c>
      <c r="AC1674">
        <v>0</v>
      </c>
      <c r="AD1674">
        <v>1</v>
      </c>
      <c r="AE1674">
        <v>1</v>
      </c>
      <c r="AF1674">
        <v>3</v>
      </c>
      <c r="AG1674">
        <v>0.375</v>
      </c>
      <c r="AH1674">
        <v>113</v>
      </c>
      <c r="AI1674">
        <v>170</v>
      </c>
      <c r="AJ1674" t="s">
        <v>386</v>
      </c>
    </row>
    <row r="1675" spans="1:36" x14ac:dyDescent="0.45">
      <c r="A1675">
        <v>1675</v>
      </c>
      <c r="C1675" t="s">
        <v>443</v>
      </c>
      <c r="D1675" t="str">
        <f t="shared" si="26"/>
        <v>Jonathan Schoop2014</v>
      </c>
      <c r="E1675" t="s">
        <v>1395</v>
      </c>
      <c r="F1675">
        <v>2014</v>
      </c>
      <c r="G1675">
        <v>59</v>
      </c>
      <c r="H1675">
        <v>193</v>
      </c>
      <c r="I1675">
        <v>481</v>
      </c>
      <c r="J1675">
        <v>53</v>
      </c>
      <c r="K1675">
        <v>183</v>
      </c>
      <c r="L1675">
        <v>19</v>
      </c>
      <c r="M1675">
        <v>35</v>
      </c>
      <c r="N1675">
        <v>8</v>
      </c>
      <c r="O1675">
        <v>0</v>
      </c>
      <c r="P1675">
        <v>10</v>
      </c>
      <c r="Q1675">
        <v>23</v>
      </c>
      <c r="R1675">
        <v>2</v>
      </c>
      <c r="S1675">
        <v>0</v>
      </c>
      <c r="T1675">
        <v>6</v>
      </c>
      <c r="U1675">
        <v>58</v>
      </c>
      <c r="V1675">
        <v>0.191</v>
      </c>
      <c r="W1675">
        <v>0.221</v>
      </c>
      <c r="X1675">
        <v>0.39900000000000002</v>
      </c>
      <c r="Y1675">
        <v>0.62</v>
      </c>
      <c r="Z1675">
        <v>73</v>
      </c>
      <c r="AA1675">
        <v>0</v>
      </c>
      <c r="AB1675">
        <v>1</v>
      </c>
      <c r="AC1675">
        <v>3</v>
      </c>
      <c r="AD1675">
        <v>0</v>
      </c>
      <c r="AE1675">
        <v>0</v>
      </c>
      <c r="AF1675">
        <v>2</v>
      </c>
      <c r="AG1675">
        <v>0.217</v>
      </c>
      <c r="AH1675">
        <v>103</v>
      </c>
      <c r="AI1675">
        <v>76</v>
      </c>
      <c r="AJ1675" t="s">
        <v>444</v>
      </c>
    </row>
    <row r="1676" spans="1:36" x14ac:dyDescent="0.45">
      <c r="A1676">
        <v>1676</v>
      </c>
      <c r="C1676" t="s">
        <v>413</v>
      </c>
      <c r="D1676" t="str">
        <f t="shared" si="26"/>
        <v>Travis Shaw2016</v>
      </c>
      <c r="E1676" t="s">
        <v>1395</v>
      </c>
      <c r="F1676">
        <v>2016</v>
      </c>
      <c r="G1676">
        <v>59</v>
      </c>
      <c r="H1676">
        <v>193</v>
      </c>
      <c r="I1676">
        <v>530</v>
      </c>
      <c r="J1676">
        <v>47</v>
      </c>
      <c r="K1676">
        <v>175</v>
      </c>
      <c r="L1676">
        <v>21</v>
      </c>
      <c r="M1676">
        <v>34</v>
      </c>
      <c r="N1676">
        <v>8</v>
      </c>
      <c r="O1676">
        <v>0</v>
      </c>
      <c r="P1676">
        <v>7</v>
      </c>
      <c r="Q1676">
        <v>23</v>
      </c>
      <c r="R1676">
        <v>1</v>
      </c>
      <c r="S1676">
        <v>0</v>
      </c>
      <c r="T1676">
        <v>16</v>
      </c>
      <c r="U1676">
        <v>52</v>
      </c>
      <c r="V1676">
        <v>0.19400000000000001</v>
      </c>
      <c r="W1676">
        <v>0.25900000000000001</v>
      </c>
      <c r="X1676">
        <v>0.36</v>
      </c>
      <c r="Y1676">
        <v>0.61899999999999999</v>
      </c>
      <c r="Z1676">
        <v>63</v>
      </c>
      <c r="AA1676">
        <v>4</v>
      </c>
      <c r="AB1676">
        <v>0</v>
      </c>
      <c r="AC1676">
        <v>0</v>
      </c>
      <c r="AD1676">
        <v>2</v>
      </c>
      <c r="AE1676">
        <v>0</v>
      </c>
      <c r="AF1676">
        <v>1</v>
      </c>
      <c r="AG1676">
        <v>0.22900000000000001</v>
      </c>
      <c r="AH1676">
        <v>70</v>
      </c>
      <c r="AI1676">
        <v>68</v>
      </c>
      <c r="AJ1676" t="s">
        <v>414</v>
      </c>
    </row>
    <row r="1677" spans="1:36" x14ac:dyDescent="0.45">
      <c r="A1677">
        <v>1677</v>
      </c>
      <c r="C1677" t="s">
        <v>1542</v>
      </c>
      <c r="D1677" t="str">
        <f t="shared" si="26"/>
        <v>Kelby Tomlinson2015</v>
      </c>
      <c r="E1677" t="s">
        <v>1395</v>
      </c>
      <c r="F1677">
        <v>2015</v>
      </c>
      <c r="G1677">
        <v>54</v>
      </c>
      <c r="H1677">
        <v>193</v>
      </c>
      <c r="I1677">
        <v>193</v>
      </c>
      <c r="J1677">
        <v>46</v>
      </c>
      <c r="K1677">
        <v>178</v>
      </c>
      <c r="L1677">
        <v>23</v>
      </c>
      <c r="M1677">
        <v>54</v>
      </c>
      <c r="N1677">
        <v>6</v>
      </c>
      <c r="O1677">
        <v>3</v>
      </c>
      <c r="P1677">
        <v>2</v>
      </c>
      <c r="Q1677">
        <v>20</v>
      </c>
      <c r="R1677">
        <v>5</v>
      </c>
      <c r="S1677">
        <v>4</v>
      </c>
      <c r="T1677">
        <v>14</v>
      </c>
      <c r="U1677">
        <v>40</v>
      </c>
      <c r="V1677">
        <v>0.30299999999999999</v>
      </c>
      <c r="W1677">
        <v>0.35799999999999998</v>
      </c>
      <c r="X1677">
        <v>0.40500000000000003</v>
      </c>
      <c r="Y1677">
        <v>0.76200000000000001</v>
      </c>
      <c r="Z1677">
        <v>72</v>
      </c>
      <c r="AA1677">
        <v>3</v>
      </c>
      <c r="AB1677">
        <v>1</v>
      </c>
      <c r="AC1677">
        <v>0</v>
      </c>
      <c r="AD1677">
        <v>0</v>
      </c>
      <c r="AE1677">
        <v>0</v>
      </c>
      <c r="AF1677">
        <v>2</v>
      </c>
      <c r="AG1677">
        <v>0.38200000000000001</v>
      </c>
      <c r="AH1677">
        <v>100</v>
      </c>
      <c r="AI1677">
        <v>109</v>
      </c>
      <c r="AJ1677" t="s">
        <v>1543</v>
      </c>
    </row>
    <row r="1678" spans="1:36" x14ac:dyDescent="0.45">
      <c r="A1678">
        <v>1678</v>
      </c>
      <c r="C1678" t="s">
        <v>1532</v>
      </c>
      <c r="D1678" t="str">
        <f t="shared" si="26"/>
        <v>Ildemaro Vargas2023</v>
      </c>
      <c r="E1678" t="s">
        <v>1395</v>
      </c>
      <c r="F1678">
        <v>2023</v>
      </c>
      <c r="G1678">
        <v>54</v>
      </c>
      <c r="H1678">
        <v>193</v>
      </c>
      <c r="I1678">
        <v>286</v>
      </c>
      <c r="J1678">
        <v>45</v>
      </c>
      <c r="K1678">
        <v>174</v>
      </c>
      <c r="L1678">
        <v>19</v>
      </c>
      <c r="M1678">
        <v>41</v>
      </c>
      <c r="N1678">
        <v>8</v>
      </c>
      <c r="O1678">
        <v>1</v>
      </c>
      <c r="P1678">
        <v>2</v>
      </c>
      <c r="Q1678">
        <v>20</v>
      </c>
      <c r="R1678">
        <v>1</v>
      </c>
      <c r="S1678">
        <v>1</v>
      </c>
      <c r="T1678">
        <v>15</v>
      </c>
      <c r="U1678">
        <v>16</v>
      </c>
      <c r="V1678">
        <v>0.23599999999999999</v>
      </c>
      <c r="W1678">
        <v>0.29799999999999999</v>
      </c>
      <c r="X1678">
        <v>0.32800000000000001</v>
      </c>
      <c r="Y1678">
        <v>0.626</v>
      </c>
      <c r="Z1678">
        <v>57</v>
      </c>
      <c r="AA1678">
        <v>5</v>
      </c>
      <c r="AB1678">
        <v>1</v>
      </c>
      <c r="AC1678">
        <v>2</v>
      </c>
      <c r="AD1678">
        <v>1</v>
      </c>
      <c r="AE1678">
        <v>0</v>
      </c>
      <c r="AF1678">
        <v>2</v>
      </c>
      <c r="AG1678">
        <v>0.248</v>
      </c>
      <c r="AH1678">
        <v>88</v>
      </c>
      <c r="AI1678">
        <v>71</v>
      </c>
      <c r="AJ1678" t="s">
        <v>1533</v>
      </c>
    </row>
    <row r="1679" spans="1:36" x14ac:dyDescent="0.45">
      <c r="A1679">
        <v>1679</v>
      </c>
      <c r="C1679" t="s">
        <v>1057</v>
      </c>
      <c r="D1679" t="str">
        <f t="shared" si="26"/>
        <v>Matt Wieters2015</v>
      </c>
      <c r="E1679" t="s">
        <v>1395</v>
      </c>
      <c r="F1679">
        <v>2015</v>
      </c>
      <c r="G1679">
        <v>49</v>
      </c>
      <c r="H1679">
        <v>193</v>
      </c>
      <c r="I1679">
        <v>282</v>
      </c>
      <c r="J1679">
        <v>47</v>
      </c>
      <c r="K1679">
        <v>175</v>
      </c>
      <c r="L1679">
        <v>15</v>
      </c>
      <c r="M1679">
        <v>47</v>
      </c>
      <c r="N1679">
        <v>7</v>
      </c>
      <c r="O1679">
        <v>0</v>
      </c>
      <c r="P1679">
        <v>5</v>
      </c>
      <c r="Q1679">
        <v>14</v>
      </c>
      <c r="R1679">
        <v>0</v>
      </c>
      <c r="S1679">
        <v>0</v>
      </c>
      <c r="T1679">
        <v>17</v>
      </c>
      <c r="U1679">
        <v>45</v>
      </c>
      <c r="V1679">
        <v>0.26900000000000002</v>
      </c>
      <c r="W1679">
        <v>0.33200000000000002</v>
      </c>
      <c r="X1679">
        <v>0.39400000000000002</v>
      </c>
      <c r="Y1679">
        <v>0.72599999999999998</v>
      </c>
      <c r="Z1679">
        <v>69</v>
      </c>
      <c r="AA1679">
        <v>3</v>
      </c>
      <c r="AB1679">
        <v>0</v>
      </c>
      <c r="AC1679">
        <v>0</v>
      </c>
      <c r="AD1679">
        <v>1</v>
      </c>
      <c r="AE1679">
        <v>0</v>
      </c>
      <c r="AF1679">
        <v>2</v>
      </c>
      <c r="AG1679">
        <v>0.33300000000000002</v>
      </c>
      <c r="AH1679">
        <v>97</v>
      </c>
      <c r="AI1679">
        <v>99</v>
      </c>
      <c r="AJ1679" t="s">
        <v>1058</v>
      </c>
    </row>
    <row r="1680" spans="1:36" x14ac:dyDescent="0.45">
      <c r="A1680">
        <v>1680</v>
      </c>
      <c r="C1680" t="s">
        <v>362</v>
      </c>
      <c r="D1680" t="str">
        <f t="shared" si="26"/>
        <v>Javier Báez2023</v>
      </c>
      <c r="E1680" t="s">
        <v>1395</v>
      </c>
      <c r="F1680">
        <v>2023</v>
      </c>
      <c r="G1680">
        <v>51</v>
      </c>
      <c r="H1680">
        <v>192</v>
      </c>
      <c r="I1680">
        <v>547</v>
      </c>
      <c r="J1680">
        <v>48</v>
      </c>
      <c r="K1680">
        <v>176</v>
      </c>
      <c r="L1680">
        <v>23</v>
      </c>
      <c r="M1680">
        <v>38</v>
      </c>
      <c r="N1680">
        <v>7</v>
      </c>
      <c r="O1680">
        <v>1</v>
      </c>
      <c r="P1680">
        <v>3</v>
      </c>
      <c r="Q1680">
        <v>15</v>
      </c>
      <c r="R1680">
        <v>6</v>
      </c>
      <c r="S1680">
        <v>0</v>
      </c>
      <c r="T1680">
        <v>11</v>
      </c>
      <c r="U1680">
        <v>44</v>
      </c>
      <c r="V1680">
        <v>0.216</v>
      </c>
      <c r="W1680">
        <v>0.28100000000000003</v>
      </c>
      <c r="X1680">
        <v>0.318</v>
      </c>
      <c r="Y1680">
        <v>0.6</v>
      </c>
      <c r="Z1680">
        <v>56</v>
      </c>
      <c r="AA1680">
        <v>4</v>
      </c>
      <c r="AB1680">
        <v>5</v>
      </c>
      <c r="AC1680">
        <v>0</v>
      </c>
      <c r="AD1680">
        <v>0</v>
      </c>
      <c r="AE1680">
        <v>0</v>
      </c>
      <c r="AF1680">
        <v>4</v>
      </c>
      <c r="AG1680">
        <v>0.27100000000000002</v>
      </c>
      <c r="AH1680">
        <v>103</v>
      </c>
      <c r="AI1680">
        <v>63</v>
      </c>
      <c r="AJ1680" t="s">
        <v>363</v>
      </c>
    </row>
    <row r="1681" spans="1:36" x14ac:dyDescent="0.45">
      <c r="A1681">
        <v>1681</v>
      </c>
      <c r="C1681" t="s">
        <v>597</v>
      </c>
      <c r="D1681" t="str">
        <f t="shared" si="26"/>
        <v>Ryan Braun2018</v>
      </c>
      <c r="E1681" t="s">
        <v>1395</v>
      </c>
      <c r="F1681">
        <v>2018</v>
      </c>
      <c r="G1681">
        <v>54</v>
      </c>
      <c r="H1681">
        <v>192</v>
      </c>
      <c r="I1681">
        <v>447</v>
      </c>
      <c r="J1681">
        <v>44</v>
      </c>
      <c r="K1681">
        <v>171</v>
      </c>
      <c r="L1681">
        <v>28</v>
      </c>
      <c r="M1681">
        <v>48</v>
      </c>
      <c r="N1681">
        <v>12</v>
      </c>
      <c r="O1681">
        <v>0</v>
      </c>
      <c r="P1681">
        <v>10</v>
      </c>
      <c r="Q1681">
        <v>29</v>
      </c>
      <c r="R1681">
        <v>4</v>
      </c>
      <c r="S1681">
        <v>2</v>
      </c>
      <c r="T1681">
        <v>17</v>
      </c>
      <c r="U1681">
        <v>30</v>
      </c>
      <c r="V1681">
        <v>0.28100000000000003</v>
      </c>
      <c r="W1681">
        <v>0.35299999999999998</v>
      </c>
      <c r="X1681">
        <v>0.52600000000000002</v>
      </c>
      <c r="Y1681">
        <v>0.879</v>
      </c>
      <c r="Z1681">
        <v>90</v>
      </c>
      <c r="AA1681">
        <v>3</v>
      </c>
      <c r="AB1681">
        <v>2</v>
      </c>
      <c r="AC1681">
        <v>0</v>
      </c>
      <c r="AD1681">
        <v>0</v>
      </c>
      <c r="AE1681">
        <v>3</v>
      </c>
      <c r="AF1681">
        <v>2</v>
      </c>
      <c r="AG1681">
        <v>0.28999999999999998</v>
      </c>
      <c r="AH1681">
        <v>125</v>
      </c>
      <c r="AI1681">
        <v>139</v>
      </c>
      <c r="AJ1681" t="s">
        <v>598</v>
      </c>
    </row>
    <row r="1682" spans="1:36" x14ac:dyDescent="0.45">
      <c r="A1682">
        <v>1682</v>
      </c>
      <c r="C1682" t="s">
        <v>1091</v>
      </c>
      <c r="D1682" t="str">
        <f t="shared" si="26"/>
        <v>Francisco Cervelli2016</v>
      </c>
      <c r="E1682" t="s">
        <v>1395</v>
      </c>
      <c r="F1682">
        <v>2016</v>
      </c>
      <c r="G1682">
        <v>52</v>
      </c>
      <c r="H1682">
        <v>192</v>
      </c>
      <c r="I1682">
        <v>393</v>
      </c>
      <c r="J1682">
        <v>48</v>
      </c>
      <c r="K1682">
        <v>159</v>
      </c>
      <c r="L1682">
        <v>23</v>
      </c>
      <c r="M1682">
        <v>43</v>
      </c>
      <c r="N1682">
        <v>10</v>
      </c>
      <c r="O1682">
        <v>0</v>
      </c>
      <c r="P1682">
        <v>1</v>
      </c>
      <c r="Q1682">
        <v>12</v>
      </c>
      <c r="R1682">
        <v>3</v>
      </c>
      <c r="S1682">
        <v>0</v>
      </c>
      <c r="T1682">
        <v>26</v>
      </c>
      <c r="U1682">
        <v>37</v>
      </c>
      <c r="V1682">
        <v>0.27</v>
      </c>
      <c r="W1682">
        <v>0.38</v>
      </c>
      <c r="X1682">
        <v>0.35199999999999998</v>
      </c>
      <c r="Y1682">
        <v>0.73199999999999998</v>
      </c>
      <c r="Z1682">
        <v>56</v>
      </c>
      <c r="AA1682">
        <v>6</v>
      </c>
      <c r="AB1682">
        <v>4</v>
      </c>
      <c r="AC1682">
        <v>0</v>
      </c>
      <c r="AD1682">
        <v>3</v>
      </c>
      <c r="AE1682">
        <v>1</v>
      </c>
      <c r="AF1682">
        <v>2</v>
      </c>
      <c r="AG1682">
        <v>0.33900000000000002</v>
      </c>
      <c r="AH1682">
        <v>110</v>
      </c>
      <c r="AI1682">
        <v>104</v>
      </c>
      <c r="AJ1682" t="s">
        <v>1092</v>
      </c>
    </row>
    <row r="1683" spans="1:36" x14ac:dyDescent="0.45">
      <c r="A1683">
        <v>1683</v>
      </c>
      <c r="C1683" t="s">
        <v>953</v>
      </c>
      <c r="D1683" t="str">
        <f t="shared" si="26"/>
        <v>Mauricio Dubón2023</v>
      </c>
      <c r="E1683" t="s">
        <v>1395</v>
      </c>
      <c r="F1683">
        <v>2023</v>
      </c>
      <c r="G1683">
        <v>60</v>
      </c>
      <c r="H1683">
        <v>192</v>
      </c>
      <c r="I1683">
        <v>492</v>
      </c>
      <c r="J1683">
        <v>39</v>
      </c>
      <c r="K1683">
        <v>180</v>
      </c>
      <c r="L1683">
        <v>30</v>
      </c>
      <c r="M1683">
        <v>50</v>
      </c>
      <c r="N1683">
        <v>8</v>
      </c>
      <c r="O1683">
        <v>1</v>
      </c>
      <c r="P1683">
        <v>6</v>
      </c>
      <c r="Q1683">
        <v>25</v>
      </c>
      <c r="R1683">
        <v>2</v>
      </c>
      <c r="S1683">
        <v>2</v>
      </c>
      <c r="T1683">
        <v>9</v>
      </c>
      <c r="U1683">
        <v>32</v>
      </c>
      <c r="V1683">
        <v>0.27800000000000002</v>
      </c>
      <c r="W1683">
        <v>0.318</v>
      </c>
      <c r="X1683">
        <v>0.433</v>
      </c>
      <c r="Y1683">
        <v>0.751</v>
      </c>
      <c r="Z1683">
        <v>78</v>
      </c>
      <c r="AA1683">
        <v>1</v>
      </c>
      <c r="AB1683">
        <v>2</v>
      </c>
      <c r="AC1683">
        <v>0</v>
      </c>
      <c r="AD1683">
        <v>1</v>
      </c>
      <c r="AE1683">
        <v>0</v>
      </c>
      <c r="AF1683">
        <v>1</v>
      </c>
      <c r="AG1683">
        <v>0.308</v>
      </c>
      <c r="AH1683">
        <v>108</v>
      </c>
      <c r="AI1683">
        <v>102</v>
      </c>
      <c r="AJ1683" t="s">
        <v>954</v>
      </c>
    </row>
    <row r="1684" spans="1:36" x14ac:dyDescent="0.45">
      <c r="A1684">
        <v>1684</v>
      </c>
      <c r="C1684" t="s">
        <v>603</v>
      </c>
      <c r="D1684" t="str">
        <f t="shared" si="26"/>
        <v>Brendan Rodgers2023</v>
      </c>
      <c r="E1684" t="s">
        <v>1395</v>
      </c>
      <c r="F1684">
        <v>2023</v>
      </c>
      <c r="G1684">
        <v>46</v>
      </c>
      <c r="H1684">
        <v>192</v>
      </c>
      <c r="I1684">
        <v>192</v>
      </c>
      <c r="J1684">
        <v>45</v>
      </c>
      <c r="K1684">
        <v>178</v>
      </c>
      <c r="L1684">
        <v>21</v>
      </c>
      <c r="M1684">
        <v>46</v>
      </c>
      <c r="N1684">
        <v>9</v>
      </c>
      <c r="O1684">
        <v>1</v>
      </c>
      <c r="P1684">
        <v>4</v>
      </c>
      <c r="Q1684">
        <v>20</v>
      </c>
      <c r="R1684">
        <v>0</v>
      </c>
      <c r="S1684">
        <v>0</v>
      </c>
      <c r="T1684">
        <v>11</v>
      </c>
      <c r="U1684">
        <v>41</v>
      </c>
      <c r="V1684">
        <v>0.25800000000000001</v>
      </c>
      <c r="W1684">
        <v>0.313</v>
      </c>
      <c r="X1684">
        <v>0.38800000000000001</v>
      </c>
      <c r="Y1684">
        <v>0.7</v>
      </c>
      <c r="Z1684">
        <v>69</v>
      </c>
      <c r="AA1684">
        <v>6</v>
      </c>
      <c r="AB1684">
        <v>3</v>
      </c>
      <c r="AC1684">
        <v>0</v>
      </c>
      <c r="AD1684">
        <v>0</v>
      </c>
      <c r="AE1684">
        <v>0</v>
      </c>
      <c r="AF1684">
        <v>1</v>
      </c>
      <c r="AG1684">
        <v>0.316</v>
      </c>
      <c r="AH1684">
        <v>100</v>
      </c>
      <c r="AI1684">
        <v>90</v>
      </c>
      <c r="AJ1684" t="s">
        <v>604</v>
      </c>
    </row>
    <row r="1685" spans="1:36" x14ac:dyDescent="0.45">
      <c r="A1685">
        <v>1685</v>
      </c>
      <c r="C1685" t="s">
        <v>453</v>
      </c>
      <c r="D1685" t="str">
        <f t="shared" si="26"/>
        <v>Pablo Sandoval2015</v>
      </c>
      <c r="E1685" t="s">
        <v>1395</v>
      </c>
      <c r="F1685">
        <v>2015</v>
      </c>
      <c r="G1685">
        <v>47</v>
      </c>
      <c r="H1685">
        <v>192</v>
      </c>
      <c r="I1685">
        <v>505</v>
      </c>
      <c r="J1685">
        <v>46</v>
      </c>
      <c r="K1685">
        <v>176</v>
      </c>
      <c r="L1685">
        <v>14</v>
      </c>
      <c r="M1685">
        <v>37</v>
      </c>
      <c r="N1685">
        <v>13</v>
      </c>
      <c r="O1685">
        <v>0</v>
      </c>
      <c r="P1685">
        <v>3</v>
      </c>
      <c r="Q1685">
        <v>17</v>
      </c>
      <c r="R1685">
        <v>0</v>
      </c>
      <c r="S1685">
        <v>0</v>
      </c>
      <c r="T1685">
        <v>12</v>
      </c>
      <c r="U1685">
        <v>32</v>
      </c>
      <c r="V1685">
        <v>0.21</v>
      </c>
      <c r="W1685">
        <v>0.26700000000000002</v>
      </c>
      <c r="X1685">
        <v>0.33500000000000002</v>
      </c>
      <c r="Y1685">
        <v>0.60199999999999998</v>
      </c>
      <c r="Z1685">
        <v>59</v>
      </c>
      <c r="AA1685">
        <v>4</v>
      </c>
      <c r="AB1685">
        <v>2</v>
      </c>
      <c r="AC1685">
        <v>1</v>
      </c>
      <c r="AD1685">
        <v>1</v>
      </c>
      <c r="AE1685">
        <v>1</v>
      </c>
      <c r="AF1685">
        <v>2</v>
      </c>
      <c r="AG1685">
        <v>0.23899999999999999</v>
      </c>
      <c r="AH1685">
        <v>83</v>
      </c>
      <c r="AI1685">
        <v>64</v>
      </c>
      <c r="AJ1685" t="s">
        <v>454</v>
      </c>
    </row>
    <row r="1686" spans="1:36" x14ac:dyDescent="0.45">
      <c r="A1686">
        <v>1686</v>
      </c>
      <c r="C1686" t="s">
        <v>867</v>
      </c>
      <c r="D1686" t="str">
        <f t="shared" si="26"/>
        <v>Kurt Suzuki2014</v>
      </c>
      <c r="E1686" t="s">
        <v>1395</v>
      </c>
      <c r="F1686">
        <v>2014</v>
      </c>
      <c r="G1686">
        <v>52</v>
      </c>
      <c r="H1686">
        <v>192</v>
      </c>
      <c r="I1686">
        <v>503</v>
      </c>
      <c r="J1686">
        <v>46</v>
      </c>
      <c r="K1686">
        <v>174</v>
      </c>
      <c r="L1686">
        <v>11</v>
      </c>
      <c r="M1686">
        <v>44</v>
      </c>
      <c r="N1686">
        <v>16</v>
      </c>
      <c r="O1686">
        <v>0</v>
      </c>
      <c r="P1686">
        <v>1</v>
      </c>
      <c r="Q1686">
        <v>24</v>
      </c>
      <c r="R1686">
        <v>0</v>
      </c>
      <c r="S1686">
        <v>1</v>
      </c>
      <c r="T1686">
        <v>11</v>
      </c>
      <c r="U1686">
        <v>21</v>
      </c>
      <c r="V1686">
        <v>0.253</v>
      </c>
      <c r="W1686">
        <v>0.313</v>
      </c>
      <c r="X1686">
        <v>0.36199999999999999</v>
      </c>
      <c r="Y1686">
        <v>0.67500000000000004</v>
      </c>
      <c r="Z1686">
        <v>63</v>
      </c>
      <c r="AA1686">
        <v>4</v>
      </c>
      <c r="AB1686">
        <v>5</v>
      </c>
      <c r="AC1686">
        <v>0</v>
      </c>
      <c r="AD1686">
        <v>2</v>
      </c>
      <c r="AE1686">
        <v>0</v>
      </c>
      <c r="AF1686">
        <v>0</v>
      </c>
      <c r="AG1686">
        <v>0.27900000000000003</v>
      </c>
      <c r="AH1686">
        <v>85</v>
      </c>
      <c r="AI1686">
        <v>96</v>
      </c>
      <c r="AJ1686" t="s">
        <v>868</v>
      </c>
    </row>
    <row r="1687" spans="1:36" x14ac:dyDescent="0.45">
      <c r="A1687">
        <v>1687</v>
      </c>
      <c r="C1687" t="s">
        <v>376</v>
      </c>
      <c r="D1687" t="str">
        <f t="shared" si="26"/>
        <v>Justin Turner2015</v>
      </c>
      <c r="E1687" t="s">
        <v>1395</v>
      </c>
      <c r="F1687">
        <v>2015</v>
      </c>
      <c r="G1687">
        <v>48</v>
      </c>
      <c r="H1687">
        <v>192</v>
      </c>
      <c r="I1687">
        <v>439</v>
      </c>
      <c r="J1687">
        <v>43</v>
      </c>
      <c r="K1687">
        <v>164</v>
      </c>
      <c r="L1687">
        <v>25</v>
      </c>
      <c r="M1687">
        <v>45</v>
      </c>
      <c r="N1687">
        <v>10</v>
      </c>
      <c r="O1687">
        <v>0</v>
      </c>
      <c r="P1687">
        <v>5</v>
      </c>
      <c r="Q1687">
        <v>21</v>
      </c>
      <c r="R1687">
        <v>4</v>
      </c>
      <c r="S1687">
        <v>1</v>
      </c>
      <c r="T1687">
        <v>19</v>
      </c>
      <c r="U1687">
        <v>31</v>
      </c>
      <c r="V1687">
        <v>0.27400000000000002</v>
      </c>
      <c r="W1687">
        <v>0.36099999999999999</v>
      </c>
      <c r="X1687">
        <v>0.42699999999999999</v>
      </c>
      <c r="Y1687">
        <v>0.78800000000000003</v>
      </c>
      <c r="Z1687">
        <v>70</v>
      </c>
      <c r="AA1687">
        <v>4</v>
      </c>
      <c r="AB1687">
        <v>5</v>
      </c>
      <c r="AC1687">
        <v>1</v>
      </c>
      <c r="AD1687">
        <v>3</v>
      </c>
      <c r="AE1687">
        <v>1</v>
      </c>
      <c r="AF1687">
        <v>1</v>
      </c>
      <c r="AG1687">
        <v>0.30499999999999999</v>
      </c>
      <c r="AH1687">
        <v>85</v>
      </c>
      <c r="AI1687">
        <v>116</v>
      </c>
      <c r="AJ1687" t="s">
        <v>377</v>
      </c>
    </row>
    <row r="1688" spans="1:36" x14ac:dyDescent="0.45">
      <c r="A1688">
        <v>1688</v>
      </c>
      <c r="C1688" t="s">
        <v>1544</v>
      </c>
      <c r="D1688" t="str">
        <f t="shared" si="26"/>
        <v>Gabriel Arias2023</v>
      </c>
      <c r="E1688" t="s">
        <v>1395</v>
      </c>
      <c r="F1688">
        <v>2023</v>
      </c>
      <c r="G1688">
        <v>56</v>
      </c>
      <c r="H1688">
        <v>191</v>
      </c>
      <c r="I1688">
        <v>345</v>
      </c>
      <c r="J1688">
        <v>50</v>
      </c>
      <c r="K1688">
        <v>181</v>
      </c>
      <c r="L1688">
        <v>23</v>
      </c>
      <c r="M1688">
        <v>41</v>
      </c>
      <c r="N1688">
        <v>10</v>
      </c>
      <c r="O1688">
        <v>0</v>
      </c>
      <c r="P1688">
        <v>6</v>
      </c>
      <c r="Q1688">
        <v>20</v>
      </c>
      <c r="R1688">
        <v>3</v>
      </c>
      <c r="S1688">
        <v>1</v>
      </c>
      <c r="T1688">
        <v>8</v>
      </c>
      <c r="U1688">
        <v>63</v>
      </c>
      <c r="V1688">
        <v>0.22700000000000001</v>
      </c>
      <c r="W1688">
        <v>0.26200000000000001</v>
      </c>
      <c r="X1688">
        <v>0.38100000000000001</v>
      </c>
      <c r="Y1688">
        <v>0.64300000000000002</v>
      </c>
      <c r="Z1688">
        <v>69</v>
      </c>
      <c r="AA1688">
        <v>4</v>
      </c>
      <c r="AB1688">
        <v>1</v>
      </c>
      <c r="AC1688">
        <v>0</v>
      </c>
      <c r="AD1688">
        <v>1</v>
      </c>
      <c r="AE1688">
        <v>0</v>
      </c>
      <c r="AF1688">
        <v>1</v>
      </c>
      <c r="AG1688">
        <v>0.31</v>
      </c>
      <c r="AH1688">
        <v>104</v>
      </c>
      <c r="AI1688">
        <v>73</v>
      </c>
      <c r="AJ1688" t="s">
        <v>1545</v>
      </c>
    </row>
    <row r="1689" spans="1:36" x14ac:dyDescent="0.45">
      <c r="A1689">
        <v>1689</v>
      </c>
      <c r="C1689" t="s">
        <v>1087</v>
      </c>
      <c r="D1689" t="str">
        <f t="shared" si="26"/>
        <v>Alex Avila2014</v>
      </c>
      <c r="E1689" t="s">
        <v>1395</v>
      </c>
      <c r="F1689">
        <v>2014</v>
      </c>
      <c r="G1689">
        <v>51</v>
      </c>
      <c r="H1689">
        <v>191</v>
      </c>
      <c r="I1689">
        <v>457</v>
      </c>
      <c r="J1689">
        <v>48</v>
      </c>
      <c r="K1689">
        <v>164</v>
      </c>
      <c r="L1689">
        <v>13</v>
      </c>
      <c r="M1689">
        <v>33</v>
      </c>
      <c r="N1689">
        <v>8</v>
      </c>
      <c r="O1689">
        <v>0</v>
      </c>
      <c r="P1689">
        <v>4</v>
      </c>
      <c r="Q1689">
        <v>23</v>
      </c>
      <c r="R1689">
        <v>0</v>
      </c>
      <c r="S1689">
        <v>0</v>
      </c>
      <c r="T1689">
        <v>25</v>
      </c>
      <c r="U1689">
        <v>65</v>
      </c>
      <c r="V1689">
        <v>0.20100000000000001</v>
      </c>
      <c r="W1689">
        <v>0.30399999999999999</v>
      </c>
      <c r="X1689">
        <v>0.32300000000000001</v>
      </c>
      <c r="Y1689">
        <v>0.627</v>
      </c>
      <c r="Z1689">
        <v>53</v>
      </c>
      <c r="AA1689">
        <v>3</v>
      </c>
      <c r="AB1689">
        <v>0</v>
      </c>
      <c r="AC1689">
        <v>0</v>
      </c>
      <c r="AD1689">
        <v>2</v>
      </c>
      <c r="AE1689">
        <v>0</v>
      </c>
      <c r="AF1689">
        <v>2</v>
      </c>
      <c r="AG1689">
        <v>0.29899999999999999</v>
      </c>
      <c r="AH1689">
        <v>83</v>
      </c>
      <c r="AI1689">
        <v>83</v>
      </c>
      <c r="AJ1689" t="s">
        <v>1088</v>
      </c>
    </row>
    <row r="1690" spans="1:36" x14ac:dyDescent="0.45">
      <c r="A1690">
        <v>1690</v>
      </c>
      <c r="C1690" t="s">
        <v>773</v>
      </c>
      <c r="D1690" t="str">
        <f t="shared" si="26"/>
        <v>Tucker Barnhart2016</v>
      </c>
      <c r="E1690" t="s">
        <v>1395</v>
      </c>
      <c r="F1690">
        <v>2016</v>
      </c>
      <c r="G1690">
        <v>52</v>
      </c>
      <c r="H1690">
        <v>191</v>
      </c>
      <c r="I1690">
        <v>420</v>
      </c>
      <c r="J1690">
        <v>48</v>
      </c>
      <c r="K1690">
        <v>169</v>
      </c>
      <c r="L1690">
        <v>17</v>
      </c>
      <c r="M1690">
        <v>41</v>
      </c>
      <c r="N1690">
        <v>10</v>
      </c>
      <c r="O1690">
        <v>0</v>
      </c>
      <c r="P1690">
        <v>4</v>
      </c>
      <c r="Q1690">
        <v>33</v>
      </c>
      <c r="R1690">
        <v>0</v>
      </c>
      <c r="S1690">
        <v>0</v>
      </c>
      <c r="T1690">
        <v>18</v>
      </c>
      <c r="U1690">
        <v>25</v>
      </c>
      <c r="V1690">
        <v>0.24299999999999999</v>
      </c>
      <c r="W1690">
        <v>0.311</v>
      </c>
      <c r="X1690">
        <v>0.373</v>
      </c>
      <c r="Y1690">
        <v>0.68300000000000005</v>
      </c>
      <c r="Z1690">
        <v>63</v>
      </c>
      <c r="AA1690">
        <v>6</v>
      </c>
      <c r="AB1690">
        <v>0</v>
      </c>
      <c r="AC1690">
        <v>1</v>
      </c>
      <c r="AD1690">
        <v>3</v>
      </c>
      <c r="AE1690">
        <v>5</v>
      </c>
      <c r="AF1690">
        <v>2</v>
      </c>
      <c r="AG1690">
        <v>0.25900000000000001</v>
      </c>
      <c r="AH1690">
        <v>95</v>
      </c>
      <c r="AI1690">
        <v>87</v>
      </c>
      <c r="AJ1690" t="s">
        <v>774</v>
      </c>
    </row>
    <row r="1691" spans="1:36" x14ac:dyDescent="0.45">
      <c r="A1691">
        <v>1691</v>
      </c>
      <c r="C1691" t="s">
        <v>1133</v>
      </c>
      <c r="D1691" t="str">
        <f t="shared" si="26"/>
        <v>Travis d'Arnaud2015</v>
      </c>
      <c r="E1691" t="s">
        <v>1395</v>
      </c>
      <c r="F1691">
        <v>2015</v>
      </c>
      <c r="G1691">
        <v>48</v>
      </c>
      <c r="H1691">
        <v>191</v>
      </c>
      <c r="I1691">
        <v>268</v>
      </c>
      <c r="J1691">
        <v>45</v>
      </c>
      <c r="K1691">
        <v>168</v>
      </c>
      <c r="L1691">
        <v>20</v>
      </c>
      <c r="M1691">
        <v>43</v>
      </c>
      <c r="N1691">
        <v>11</v>
      </c>
      <c r="O1691">
        <v>0</v>
      </c>
      <c r="P1691">
        <v>8</v>
      </c>
      <c r="Q1691">
        <v>24</v>
      </c>
      <c r="R1691">
        <v>0</v>
      </c>
      <c r="S1691">
        <v>0</v>
      </c>
      <c r="T1691">
        <v>20</v>
      </c>
      <c r="U1691">
        <v>38</v>
      </c>
      <c r="V1691">
        <v>0.25600000000000001</v>
      </c>
      <c r="W1691">
        <v>0.34</v>
      </c>
      <c r="X1691">
        <v>0.46400000000000002</v>
      </c>
      <c r="Y1691">
        <v>0.80500000000000005</v>
      </c>
      <c r="Z1691">
        <v>78</v>
      </c>
      <c r="AA1691">
        <v>6</v>
      </c>
      <c r="AB1691">
        <v>2</v>
      </c>
      <c r="AC1691">
        <v>0</v>
      </c>
      <c r="AD1691">
        <v>1</v>
      </c>
      <c r="AE1691">
        <v>0</v>
      </c>
      <c r="AF1691">
        <v>1</v>
      </c>
      <c r="AG1691">
        <v>0.28499999999999998</v>
      </c>
      <c r="AH1691">
        <v>96</v>
      </c>
      <c r="AI1691">
        <v>118</v>
      </c>
      <c r="AJ1691" t="s">
        <v>1134</v>
      </c>
    </row>
    <row r="1692" spans="1:36" x14ac:dyDescent="0.45">
      <c r="A1692">
        <v>1692</v>
      </c>
      <c r="C1692" t="s">
        <v>917</v>
      </c>
      <c r="D1692" t="str">
        <f t="shared" si="26"/>
        <v>Rajai Davis2016</v>
      </c>
      <c r="E1692" t="s">
        <v>1395</v>
      </c>
      <c r="F1692">
        <v>2016</v>
      </c>
      <c r="G1692">
        <v>57</v>
      </c>
      <c r="H1692">
        <v>191</v>
      </c>
      <c r="I1692">
        <v>495</v>
      </c>
      <c r="J1692">
        <v>39</v>
      </c>
      <c r="K1692">
        <v>179</v>
      </c>
      <c r="L1692">
        <v>28</v>
      </c>
      <c r="M1692">
        <v>40</v>
      </c>
      <c r="N1692">
        <v>8</v>
      </c>
      <c r="O1692">
        <v>0</v>
      </c>
      <c r="P1692">
        <v>3</v>
      </c>
      <c r="Q1692">
        <v>14</v>
      </c>
      <c r="R1692">
        <v>19</v>
      </c>
      <c r="S1692">
        <v>3</v>
      </c>
      <c r="T1692">
        <v>11</v>
      </c>
      <c r="U1692">
        <v>38</v>
      </c>
      <c r="V1692">
        <v>0.224</v>
      </c>
      <c r="W1692">
        <v>0.27200000000000002</v>
      </c>
      <c r="X1692">
        <v>0.318</v>
      </c>
      <c r="Y1692">
        <v>0.59099999999999997</v>
      </c>
      <c r="Z1692">
        <v>57</v>
      </c>
      <c r="AA1692">
        <v>5</v>
      </c>
      <c r="AB1692">
        <v>1</v>
      </c>
      <c r="AC1692">
        <v>0</v>
      </c>
      <c r="AD1692">
        <v>0</v>
      </c>
      <c r="AE1692">
        <v>0</v>
      </c>
      <c r="AF1692">
        <v>2</v>
      </c>
      <c r="AG1692">
        <v>0.26800000000000002</v>
      </c>
      <c r="AH1692">
        <v>71</v>
      </c>
      <c r="AI1692">
        <v>62</v>
      </c>
      <c r="AJ1692" t="s">
        <v>918</v>
      </c>
    </row>
    <row r="1693" spans="1:36" x14ac:dyDescent="0.45">
      <c r="A1693">
        <v>1693</v>
      </c>
      <c r="C1693" t="s">
        <v>877</v>
      </c>
      <c r="D1693" t="str">
        <f t="shared" si="26"/>
        <v>Hunter Dozier2022</v>
      </c>
      <c r="E1693" t="s">
        <v>1395</v>
      </c>
      <c r="F1693">
        <v>2022</v>
      </c>
      <c r="G1693">
        <v>51</v>
      </c>
      <c r="H1693">
        <v>191</v>
      </c>
      <c r="I1693">
        <v>500</v>
      </c>
      <c r="J1693">
        <v>47</v>
      </c>
      <c r="K1693">
        <v>179</v>
      </c>
      <c r="L1693">
        <v>15</v>
      </c>
      <c r="M1693">
        <v>34</v>
      </c>
      <c r="N1693">
        <v>8</v>
      </c>
      <c r="O1693">
        <v>1</v>
      </c>
      <c r="P1693">
        <v>3</v>
      </c>
      <c r="Q1693">
        <v>10</v>
      </c>
      <c r="R1693">
        <v>2</v>
      </c>
      <c r="S1693">
        <v>0</v>
      </c>
      <c r="T1693">
        <v>11</v>
      </c>
      <c r="U1693">
        <v>55</v>
      </c>
      <c r="V1693">
        <v>0.19</v>
      </c>
      <c r="W1693">
        <v>0.23599999999999999</v>
      </c>
      <c r="X1693">
        <v>0.29599999999999999</v>
      </c>
      <c r="Y1693">
        <v>0.53200000000000003</v>
      </c>
      <c r="Z1693">
        <v>53</v>
      </c>
      <c r="AA1693">
        <v>7</v>
      </c>
      <c r="AB1693">
        <v>0</v>
      </c>
      <c r="AC1693">
        <v>0</v>
      </c>
      <c r="AD1693">
        <v>1</v>
      </c>
      <c r="AE1693">
        <v>0</v>
      </c>
      <c r="AF1693">
        <v>2</v>
      </c>
      <c r="AG1693">
        <v>0.254</v>
      </c>
      <c r="AH1693">
        <v>57</v>
      </c>
      <c r="AI1693">
        <v>51</v>
      </c>
      <c r="AJ1693" t="s">
        <v>878</v>
      </c>
    </row>
    <row r="1694" spans="1:36" x14ac:dyDescent="0.45">
      <c r="A1694">
        <v>1694</v>
      </c>
      <c r="C1694" t="s">
        <v>278</v>
      </c>
      <c r="D1694" t="str">
        <f t="shared" si="26"/>
        <v>Eduardo Escobar2014</v>
      </c>
      <c r="E1694" t="s">
        <v>1395</v>
      </c>
      <c r="F1694">
        <v>2014</v>
      </c>
      <c r="G1694">
        <v>55</v>
      </c>
      <c r="H1694">
        <v>191</v>
      </c>
      <c r="I1694">
        <v>465</v>
      </c>
      <c r="J1694">
        <v>50</v>
      </c>
      <c r="K1694">
        <v>178</v>
      </c>
      <c r="L1694">
        <v>21</v>
      </c>
      <c r="M1694">
        <v>50</v>
      </c>
      <c r="N1694">
        <v>10</v>
      </c>
      <c r="O1694">
        <v>2</v>
      </c>
      <c r="P1694">
        <v>3</v>
      </c>
      <c r="Q1694">
        <v>16</v>
      </c>
      <c r="R1694">
        <v>0</v>
      </c>
      <c r="S1694">
        <v>0</v>
      </c>
      <c r="T1694">
        <v>8</v>
      </c>
      <c r="U1694">
        <v>36</v>
      </c>
      <c r="V1694">
        <v>0.28100000000000003</v>
      </c>
      <c r="W1694">
        <v>0.318</v>
      </c>
      <c r="X1694">
        <v>0.41</v>
      </c>
      <c r="Y1694">
        <v>0.72799999999999998</v>
      </c>
      <c r="Z1694">
        <v>73</v>
      </c>
      <c r="AA1694">
        <v>2</v>
      </c>
      <c r="AB1694">
        <v>2</v>
      </c>
      <c r="AC1694">
        <v>2</v>
      </c>
      <c r="AD1694">
        <v>1</v>
      </c>
      <c r="AE1694">
        <v>0</v>
      </c>
      <c r="AF1694">
        <v>0</v>
      </c>
      <c r="AG1694">
        <v>0.33600000000000002</v>
      </c>
      <c r="AH1694">
        <v>102</v>
      </c>
      <c r="AI1694">
        <v>110</v>
      </c>
      <c r="AJ1694" t="s">
        <v>279</v>
      </c>
    </row>
    <row r="1695" spans="1:36" x14ac:dyDescent="0.45">
      <c r="A1695">
        <v>1695</v>
      </c>
      <c r="C1695" t="s">
        <v>731</v>
      </c>
      <c r="D1695" t="str">
        <f t="shared" si="26"/>
        <v>Wilmer Flores2014</v>
      </c>
      <c r="E1695" t="s">
        <v>1395</v>
      </c>
      <c r="F1695">
        <v>2014</v>
      </c>
      <c r="G1695">
        <v>53</v>
      </c>
      <c r="H1695">
        <v>191</v>
      </c>
      <c r="I1695">
        <v>274</v>
      </c>
      <c r="J1695">
        <v>49</v>
      </c>
      <c r="K1695">
        <v>179</v>
      </c>
      <c r="L1695">
        <v>23</v>
      </c>
      <c r="M1695">
        <v>47</v>
      </c>
      <c r="N1695">
        <v>10</v>
      </c>
      <c r="O1695">
        <v>1</v>
      </c>
      <c r="P1695">
        <v>5</v>
      </c>
      <c r="Q1695">
        <v>22</v>
      </c>
      <c r="R1695">
        <v>1</v>
      </c>
      <c r="S1695">
        <v>0</v>
      </c>
      <c r="T1695">
        <v>9</v>
      </c>
      <c r="U1695">
        <v>14</v>
      </c>
      <c r="V1695">
        <v>0.26300000000000001</v>
      </c>
      <c r="W1695">
        <v>0.3</v>
      </c>
      <c r="X1695">
        <v>0.41299999999999998</v>
      </c>
      <c r="Y1695">
        <v>0.71299999999999997</v>
      </c>
      <c r="Z1695">
        <v>74</v>
      </c>
      <c r="AA1695">
        <v>4</v>
      </c>
      <c r="AB1695">
        <v>1</v>
      </c>
      <c r="AC1695">
        <v>1</v>
      </c>
      <c r="AD1695">
        <v>1</v>
      </c>
      <c r="AE1695">
        <v>2</v>
      </c>
      <c r="AF1695">
        <v>3</v>
      </c>
      <c r="AG1695">
        <v>0.26100000000000001</v>
      </c>
      <c r="AH1695">
        <v>114</v>
      </c>
      <c r="AI1695">
        <v>105</v>
      </c>
      <c r="AJ1695" t="s">
        <v>732</v>
      </c>
    </row>
    <row r="1696" spans="1:36" x14ac:dyDescent="0.45">
      <c r="A1696">
        <v>1696</v>
      </c>
      <c r="C1696" t="s">
        <v>332</v>
      </c>
      <c r="D1696" t="str">
        <f t="shared" si="26"/>
        <v>Robbie Grossman2022</v>
      </c>
      <c r="E1696" t="s">
        <v>1395</v>
      </c>
      <c r="F1696">
        <v>2022</v>
      </c>
      <c r="G1696">
        <v>56</v>
      </c>
      <c r="H1696">
        <v>191</v>
      </c>
      <c r="I1696">
        <v>477</v>
      </c>
      <c r="J1696">
        <v>49</v>
      </c>
      <c r="K1696">
        <v>167</v>
      </c>
      <c r="L1696">
        <v>18</v>
      </c>
      <c r="M1696">
        <v>36</v>
      </c>
      <c r="N1696">
        <v>10</v>
      </c>
      <c r="O1696">
        <v>0</v>
      </c>
      <c r="P1696">
        <v>5</v>
      </c>
      <c r="Q1696">
        <v>26</v>
      </c>
      <c r="R1696">
        <v>3</v>
      </c>
      <c r="S1696">
        <v>1</v>
      </c>
      <c r="T1696">
        <v>23</v>
      </c>
      <c r="U1696">
        <v>46</v>
      </c>
      <c r="V1696">
        <v>0.216</v>
      </c>
      <c r="W1696">
        <v>0.309</v>
      </c>
      <c r="X1696">
        <v>0.36499999999999999</v>
      </c>
      <c r="Y1696">
        <v>0.67400000000000004</v>
      </c>
      <c r="Z1696">
        <v>61</v>
      </c>
      <c r="AA1696">
        <v>1</v>
      </c>
      <c r="AB1696">
        <v>0</v>
      </c>
      <c r="AC1696">
        <v>0</v>
      </c>
      <c r="AD1696">
        <v>1</v>
      </c>
      <c r="AE1696">
        <v>0</v>
      </c>
      <c r="AF1696">
        <v>2</v>
      </c>
      <c r="AG1696">
        <v>0.26500000000000001</v>
      </c>
      <c r="AH1696">
        <v>117</v>
      </c>
      <c r="AI1696">
        <v>92</v>
      </c>
      <c r="AJ1696" t="s">
        <v>333</v>
      </c>
    </row>
    <row r="1697" spans="1:36" x14ac:dyDescent="0.45">
      <c r="A1697">
        <v>1697</v>
      </c>
      <c r="C1697" t="s">
        <v>1149</v>
      </c>
      <c r="D1697" t="str">
        <f t="shared" si="26"/>
        <v>Austin Hedges2018</v>
      </c>
      <c r="E1697" t="s">
        <v>1395</v>
      </c>
      <c r="F1697">
        <v>2018</v>
      </c>
      <c r="G1697">
        <v>52</v>
      </c>
      <c r="H1697">
        <v>191</v>
      </c>
      <c r="I1697">
        <v>326</v>
      </c>
      <c r="J1697">
        <v>45</v>
      </c>
      <c r="K1697">
        <v>178</v>
      </c>
      <c r="L1697">
        <v>20</v>
      </c>
      <c r="M1697">
        <v>41</v>
      </c>
      <c r="N1697">
        <v>8</v>
      </c>
      <c r="O1697">
        <v>2</v>
      </c>
      <c r="P1697">
        <v>10</v>
      </c>
      <c r="Q1697">
        <v>20</v>
      </c>
      <c r="R1697">
        <v>3</v>
      </c>
      <c r="S1697">
        <v>0</v>
      </c>
      <c r="T1697">
        <v>12</v>
      </c>
      <c r="U1697">
        <v>44</v>
      </c>
      <c r="V1697">
        <v>0.23</v>
      </c>
      <c r="W1697">
        <v>0.27800000000000002</v>
      </c>
      <c r="X1697">
        <v>0.46600000000000003</v>
      </c>
      <c r="Y1697">
        <v>0.74399999999999999</v>
      </c>
      <c r="Z1697">
        <v>83</v>
      </c>
      <c r="AA1697">
        <v>4</v>
      </c>
      <c r="AB1697">
        <v>0</v>
      </c>
      <c r="AC1697">
        <v>0</v>
      </c>
      <c r="AD1697">
        <v>1</v>
      </c>
      <c r="AE1697">
        <v>2</v>
      </c>
      <c r="AF1697">
        <v>2</v>
      </c>
      <c r="AG1697">
        <v>0.248</v>
      </c>
      <c r="AH1697">
        <v>107</v>
      </c>
      <c r="AI1697">
        <v>100</v>
      </c>
      <c r="AJ1697" t="s">
        <v>1150</v>
      </c>
    </row>
    <row r="1698" spans="1:36" x14ac:dyDescent="0.45">
      <c r="A1698">
        <v>1698</v>
      </c>
      <c r="C1698" t="s">
        <v>845</v>
      </c>
      <c r="D1698" t="str">
        <f t="shared" si="26"/>
        <v>Cameron Maybin2016</v>
      </c>
      <c r="E1698" t="s">
        <v>1395</v>
      </c>
      <c r="F1698">
        <v>2016</v>
      </c>
      <c r="G1698">
        <v>45</v>
      </c>
      <c r="H1698">
        <v>191</v>
      </c>
      <c r="I1698">
        <v>391</v>
      </c>
      <c r="J1698">
        <v>44</v>
      </c>
      <c r="K1698">
        <v>170</v>
      </c>
      <c r="L1698">
        <v>33</v>
      </c>
      <c r="M1698">
        <v>49</v>
      </c>
      <c r="N1698">
        <v>9</v>
      </c>
      <c r="O1698">
        <v>4</v>
      </c>
      <c r="P1698">
        <v>2</v>
      </c>
      <c r="Q1698">
        <v>19</v>
      </c>
      <c r="R1698">
        <v>5</v>
      </c>
      <c r="S1698">
        <v>2</v>
      </c>
      <c r="T1698">
        <v>17</v>
      </c>
      <c r="U1698">
        <v>39</v>
      </c>
      <c r="V1698">
        <v>0.28799999999999998</v>
      </c>
      <c r="W1698">
        <v>0.36299999999999999</v>
      </c>
      <c r="X1698">
        <v>0.42399999999999999</v>
      </c>
      <c r="Y1698">
        <v>0.78700000000000003</v>
      </c>
      <c r="Z1698">
        <v>72</v>
      </c>
      <c r="AA1698">
        <v>5</v>
      </c>
      <c r="AB1698">
        <v>3</v>
      </c>
      <c r="AC1698">
        <v>1</v>
      </c>
      <c r="AD1698">
        <v>0</v>
      </c>
      <c r="AE1698">
        <v>0</v>
      </c>
      <c r="AF1698">
        <v>2</v>
      </c>
      <c r="AG1698">
        <v>0.36399999999999999</v>
      </c>
      <c r="AH1698">
        <v>96</v>
      </c>
      <c r="AI1698">
        <v>116</v>
      </c>
      <c r="AJ1698" t="s">
        <v>846</v>
      </c>
    </row>
    <row r="1699" spans="1:36" x14ac:dyDescent="0.45">
      <c r="A1699">
        <v>1699</v>
      </c>
      <c r="C1699" t="s">
        <v>521</v>
      </c>
      <c r="D1699" t="str">
        <f t="shared" si="26"/>
        <v>Justin Morneau2014</v>
      </c>
      <c r="E1699" t="s">
        <v>1395</v>
      </c>
      <c r="F1699">
        <v>2014</v>
      </c>
      <c r="G1699">
        <v>46</v>
      </c>
      <c r="H1699">
        <v>191</v>
      </c>
      <c r="I1699">
        <v>550</v>
      </c>
      <c r="J1699">
        <v>44</v>
      </c>
      <c r="K1699">
        <v>167</v>
      </c>
      <c r="L1699">
        <v>24</v>
      </c>
      <c r="M1699">
        <v>55</v>
      </c>
      <c r="N1699">
        <v>12</v>
      </c>
      <c r="O1699">
        <v>1</v>
      </c>
      <c r="P1699">
        <v>4</v>
      </c>
      <c r="Q1699">
        <v>22</v>
      </c>
      <c r="R1699">
        <v>0</v>
      </c>
      <c r="S1699">
        <v>3</v>
      </c>
      <c r="T1699">
        <v>18</v>
      </c>
      <c r="U1699">
        <v>22</v>
      </c>
      <c r="V1699">
        <v>0.32900000000000001</v>
      </c>
      <c r="W1699">
        <v>0.39800000000000002</v>
      </c>
      <c r="X1699">
        <v>0.48499999999999999</v>
      </c>
      <c r="Y1699">
        <v>0.88300000000000001</v>
      </c>
      <c r="Z1699">
        <v>81</v>
      </c>
      <c r="AA1699">
        <v>3</v>
      </c>
      <c r="AB1699">
        <v>3</v>
      </c>
      <c r="AC1699">
        <v>0</v>
      </c>
      <c r="AD1699">
        <v>3</v>
      </c>
      <c r="AE1699">
        <v>3</v>
      </c>
      <c r="AF1699">
        <v>1</v>
      </c>
      <c r="AG1699">
        <v>0.35399999999999998</v>
      </c>
      <c r="AH1699">
        <v>107</v>
      </c>
      <c r="AI1699">
        <v>156</v>
      </c>
      <c r="AJ1699" t="s">
        <v>522</v>
      </c>
    </row>
    <row r="1700" spans="1:36" x14ac:dyDescent="0.45">
      <c r="A1700">
        <v>1700</v>
      </c>
      <c r="C1700" t="s">
        <v>164</v>
      </c>
      <c r="D1700" t="str">
        <f t="shared" si="26"/>
        <v>Cedric Mullins2018</v>
      </c>
      <c r="E1700" t="s">
        <v>1395</v>
      </c>
      <c r="F1700">
        <v>2018</v>
      </c>
      <c r="G1700">
        <v>45</v>
      </c>
      <c r="H1700">
        <v>191</v>
      </c>
      <c r="I1700">
        <v>191</v>
      </c>
      <c r="J1700">
        <v>43</v>
      </c>
      <c r="K1700">
        <v>170</v>
      </c>
      <c r="L1700">
        <v>23</v>
      </c>
      <c r="M1700">
        <v>40</v>
      </c>
      <c r="N1700">
        <v>9</v>
      </c>
      <c r="O1700">
        <v>0</v>
      </c>
      <c r="P1700">
        <v>4</v>
      </c>
      <c r="Q1700">
        <v>11</v>
      </c>
      <c r="R1700">
        <v>2</v>
      </c>
      <c r="S1700">
        <v>3</v>
      </c>
      <c r="T1700">
        <v>17</v>
      </c>
      <c r="U1700">
        <v>37</v>
      </c>
      <c r="V1700">
        <v>0.23499999999999999</v>
      </c>
      <c r="W1700">
        <v>0.312</v>
      </c>
      <c r="X1700">
        <v>0.35899999999999999</v>
      </c>
      <c r="Y1700">
        <v>0.67100000000000004</v>
      </c>
      <c r="Z1700">
        <v>61</v>
      </c>
      <c r="AA1700">
        <v>1</v>
      </c>
      <c r="AB1700">
        <v>2</v>
      </c>
      <c r="AC1700">
        <v>2</v>
      </c>
      <c r="AD1700">
        <v>0</v>
      </c>
      <c r="AE1700">
        <v>0</v>
      </c>
      <c r="AF1700">
        <v>2</v>
      </c>
      <c r="AG1700">
        <v>0.27900000000000003</v>
      </c>
      <c r="AH1700">
        <v>100</v>
      </c>
      <c r="AI1700">
        <v>85</v>
      </c>
      <c r="AJ1700" t="s">
        <v>165</v>
      </c>
    </row>
    <row r="1701" spans="1:36" x14ac:dyDescent="0.45">
      <c r="A1701">
        <v>1701</v>
      </c>
      <c r="C1701" t="s">
        <v>152</v>
      </c>
      <c r="D1701" t="str">
        <f t="shared" si="26"/>
        <v>Brandon Nimmo2017</v>
      </c>
      <c r="E1701" t="s">
        <v>1395</v>
      </c>
      <c r="F1701">
        <v>2017</v>
      </c>
      <c r="G1701">
        <v>54</v>
      </c>
      <c r="H1701">
        <v>191</v>
      </c>
      <c r="I1701">
        <v>215</v>
      </c>
      <c r="J1701">
        <v>40</v>
      </c>
      <c r="K1701">
        <v>157</v>
      </c>
      <c r="L1701">
        <v>26</v>
      </c>
      <c r="M1701">
        <v>39</v>
      </c>
      <c r="N1701">
        <v>10</v>
      </c>
      <c r="O1701">
        <v>1</v>
      </c>
      <c r="P1701">
        <v>5</v>
      </c>
      <c r="Q1701">
        <v>19</v>
      </c>
      <c r="R1701">
        <v>2</v>
      </c>
      <c r="S1701">
        <v>0</v>
      </c>
      <c r="T1701">
        <v>29</v>
      </c>
      <c r="U1701">
        <v>54</v>
      </c>
      <c r="V1701">
        <v>0.248</v>
      </c>
      <c r="W1701">
        <v>0.36799999999999999</v>
      </c>
      <c r="X1701">
        <v>0.42</v>
      </c>
      <c r="Y1701">
        <v>0.78900000000000003</v>
      </c>
      <c r="Z1701">
        <v>66</v>
      </c>
      <c r="AA1701">
        <v>3</v>
      </c>
      <c r="AB1701">
        <v>2</v>
      </c>
      <c r="AC1701">
        <v>1</v>
      </c>
      <c r="AD1701">
        <v>2</v>
      </c>
      <c r="AE1701">
        <v>1</v>
      </c>
      <c r="AF1701">
        <v>2</v>
      </c>
      <c r="AG1701">
        <v>0.34</v>
      </c>
      <c r="AH1701">
        <v>98</v>
      </c>
      <c r="AI1701">
        <v>112</v>
      </c>
      <c r="AJ1701" t="s">
        <v>153</v>
      </c>
    </row>
    <row r="1702" spans="1:36" x14ac:dyDescent="0.45">
      <c r="A1702">
        <v>1702</v>
      </c>
      <c r="C1702" t="s">
        <v>467</v>
      </c>
      <c r="D1702" t="str">
        <f t="shared" si="26"/>
        <v>Rougned Odor2022</v>
      </c>
      <c r="E1702" t="s">
        <v>1395</v>
      </c>
      <c r="F1702">
        <v>2022</v>
      </c>
      <c r="G1702">
        <v>54</v>
      </c>
      <c r="H1702">
        <v>191</v>
      </c>
      <c r="I1702">
        <v>472</v>
      </c>
      <c r="J1702">
        <v>47</v>
      </c>
      <c r="K1702">
        <v>169</v>
      </c>
      <c r="L1702">
        <v>17</v>
      </c>
      <c r="M1702">
        <v>36</v>
      </c>
      <c r="N1702">
        <v>6</v>
      </c>
      <c r="O1702">
        <v>0</v>
      </c>
      <c r="P1702">
        <v>3</v>
      </c>
      <c r="Q1702">
        <v>18</v>
      </c>
      <c r="R1702">
        <v>5</v>
      </c>
      <c r="S1702">
        <v>0</v>
      </c>
      <c r="T1702">
        <v>15</v>
      </c>
      <c r="U1702">
        <v>36</v>
      </c>
      <c r="V1702">
        <v>0.21299999999999999</v>
      </c>
      <c r="W1702">
        <v>0.29299999999999998</v>
      </c>
      <c r="X1702">
        <v>0.30199999999999999</v>
      </c>
      <c r="Y1702">
        <v>0.59499999999999997</v>
      </c>
      <c r="Z1702">
        <v>51</v>
      </c>
      <c r="AA1702">
        <v>1</v>
      </c>
      <c r="AB1702">
        <v>5</v>
      </c>
      <c r="AC1702">
        <v>0</v>
      </c>
      <c r="AD1702">
        <v>2</v>
      </c>
      <c r="AE1702">
        <v>1</v>
      </c>
      <c r="AF1702">
        <v>0</v>
      </c>
      <c r="AG1702">
        <v>0.25</v>
      </c>
      <c r="AH1702">
        <v>91</v>
      </c>
      <c r="AI1702">
        <v>71</v>
      </c>
      <c r="AJ1702" t="s">
        <v>468</v>
      </c>
    </row>
    <row r="1703" spans="1:36" x14ac:dyDescent="0.45">
      <c r="A1703">
        <v>1703</v>
      </c>
      <c r="C1703" t="s">
        <v>154</v>
      </c>
      <c r="D1703" t="str">
        <f t="shared" si="26"/>
        <v>Eddie Rosario2018</v>
      </c>
      <c r="E1703" t="s">
        <v>1395</v>
      </c>
      <c r="F1703">
        <v>2018</v>
      </c>
      <c r="G1703">
        <v>45</v>
      </c>
      <c r="H1703">
        <v>191</v>
      </c>
      <c r="I1703">
        <v>592</v>
      </c>
      <c r="J1703">
        <v>44</v>
      </c>
      <c r="K1703">
        <v>183</v>
      </c>
      <c r="L1703">
        <v>23</v>
      </c>
      <c r="M1703">
        <v>44</v>
      </c>
      <c r="N1703">
        <v>7</v>
      </c>
      <c r="O1703">
        <v>0</v>
      </c>
      <c r="P1703">
        <v>5</v>
      </c>
      <c r="Q1703">
        <v>17</v>
      </c>
      <c r="R1703">
        <v>2</v>
      </c>
      <c r="S1703">
        <v>0</v>
      </c>
      <c r="T1703">
        <v>6</v>
      </c>
      <c r="U1703">
        <v>32</v>
      </c>
      <c r="V1703">
        <v>0.24</v>
      </c>
      <c r="W1703">
        <v>0.26200000000000001</v>
      </c>
      <c r="X1703">
        <v>0.36099999999999999</v>
      </c>
      <c r="Y1703">
        <v>0.623</v>
      </c>
      <c r="Z1703">
        <v>66</v>
      </c>
      <c r="AA1703">
        <v>1</v>
      </c>
      <c r="AB1703">
        <v>0</v>
      </c>
      <c r="AC1703">
        <v>0</v>
      </c>
      <c r="AD1703">
        <v>2</v>
      </c>
      <c r="AE1703">
        <v>0</v>
      </c>
      <c r="AF1703">
        <v>0</v>
      </c>
      <c r="AG1703">
        <v>0.26400000000000001</v>
      </c>
      <c r="AH1703">
        <v>57</v>
      </c>
      <c r="AI1703">
        <v>70</v>
      </c>
      <c r="AJ1703" t="s">
        <v>155</v>
      </c>
    </row>
    <row r="1704" spans="1:36" x14ac:dyDescent="0.45">
      <c r="A1704">
        <v>1704</v>
      </c>
      <c r="C1704" t="s">
        <v>312</v>
      </c>
      <c r="D1704" t="str">
        <f t="shared" si="26"/>
        <v>Denard Span2018</v>
      </c>
      <c r="E1704" t="s">
        <v>1395</v>
      </c>
      <c r="F1704">
        <v>2018</v>
      </c>
      <c r="G1704">
        <v>56</v>
      </c>
      <c r="H1704">
        <v>191</v>
      </c>
      <c r="I1704">
        <v>501</v>
      </c>
      <c r="J1704">
        <v>43</v>
      </c>
      <c r="K1704">
        <v>168</v>
      </c>
      <c r="L1704">
        <v>20</v>
      </c>
      <c r="M1704">
        <v>41</v>
      </c>
      <c r="N1704">
        <v>8</v>
      </c>
      <c r="O1704">
        <v>4</v>
      </c>
      <c r="P1704">
        <v>3</v>
      </c>
      <c r="Q1704">
        <v>15</v>
      </c>
      <c r="R1704">
        <v>3</v>
      </c>
      <c r="S1704">
        <v>1</v>
      </c>
      <c r="T1704">
        <v>14</v>
      </c>
      <c r="U1704">
        <v>30</v>
      </c>
      <c r="V1704">
        <v>0.24399999999999999</v>
      </c>
      <c r="W1704">
        <v>0.314</v>
      </c>
      <c r="X1704">
        <v>0.39300000000000002</v>
      </c>
      <c r="Y1704">
        <v>0.70699999999999996</v>
      </c>
      <c r="Z1704">
        <v>66</v>
      </c>
      <c r="AA1704">
        <v>1</v>
      </c>
      <c r="AB1704">
        <v>5</v>
      </c>
      <c r="AC1704">
        <v>0</v>
      </c>
      <c r="AD1704">
        <v>4</v>
      </c>
      <c r="AE1704">
        <v>0</v>
      </c>
      <c r="AF1704">
        <v>0</v>
      </c>
      <c r="AG1704">
        <v>0.27300000000000002</v>
      </c>
      <c r="AH1704">
        <v>86</v>
      </c>
      <c r="AI1704">
        <v>94</v>
      </c>
      <c r="AJ1704" t="s">
        <v>313</v>
      </c>
    </row>
    <row r="1705" spans="1:36" x14ac:dyDescent="0.45">
      <c r="A1705">
        <v>1705</v>
      </c>
      <c r="C1705" t="s">
        <v>60</v>
      </c>
      <c r="D1705" t="str">
        <f t="shared" si="26"/>
        <v>Brian Anderson2022</v>
      </c>
      <c r="E1705" t="s">
        <v>1395</v>
      </c>
      <c r="F1705">
        <v>2022</v>
      </c>
      <c r="G1705">
        <v>47</v>
      </c>
      <c r="H1705">
        <v>190</v>
      </c>
      <c r="I1705">
        <v>383</v>
      </c>
      <c r="J1705">
        <v>45</v>
      </c>
      <c r="K1705">
        <v>170</v>
      </c>
      <c r="L1705">
        <v>18</v>
      </c>
      <c r="M1705">
        <v>31</v>
      </c>
      <c r="N1705">
        <v>5</v>
      </c>
      <c r="O1705">
        <v>0</v>
      </c>
      <c r="P1705">
        <v>5</v>
      </c>
      <c r="Q1705">
        <v>16</v>
      </c>
      <c r="R1705">
        <v>0</v>
      </c>
      <c r="S1705">
        <v>0</v>
      </c>
      <c r="T1705">
        <v>15</v>
      </c>
      <c r="U1705">
        <v>45</v>
      </c>
      <c r="V1705">
        <v>0.182</v>
      </c>
      <c r="W1705">
        <v>0.26300000000000001</v>
      </c>
      <c r="X1705">
        <v>0.3</v>
      </c>
      <c r="Y1705">
        <v>0.56299999999999994</v>
      </c>
      <c r="Z1705">
        <v>51</v>
      </c>
      <c r="AA1705">
        <v>5</v>
      </c>
      <c r="AB1705">
        <v>4</v>
      </c>
      <c r="AC1705">
        <v>0</v>
      </c>
      <c r="AD1705">
        <v>1</v>
      </c>
      <c r="AE1705">
        <v>1</v>
      </c>
      <c r="AF1705">
        <v>2</v>
      </c>
      <c r="AG1705">
        <v>0.215</v>
      </c>
      <c r="AH1705">
        <v>71</v>
      </c>
      <c r="AI1705">
        <v>61</v>
      </c>
      <c r="AJ1705" t="s">
        <v>61</v>
      </c>
    </row>
    <row r="1706" spans="1:36" x14ac:dyDescent="0.45">
      <c r="A1706">
        <v>1706</v>
      </c>
      <c r="C1706" t="s">
        <v>663</v>
      </c>
      <c r="D1706" t="str">
        <f t="shared" si="26"/>
        <v>Willson Contreras2016</v>
      </c>
      <c r="E1706" t="s">
        <v>1395</v>
      </c>
      <c r="F1706">
        <v>2016</v>
      </c>
      <c r="G1706">
        <v>53</v>
      </c>
      <c r="H1706">
        <v>190</v>
      </c>
      <c r="I1706">
        <v>283</v>
      </c>
      <c r="J1706">
        <v>44</v>
      </c>
      <c r="K1706">
        <v>170</v>
      </c>
      <c r="L1706">
        <v>22</v>
      </c>
      <c r="M1706">
        <v>46</v>
      </c>
      <c r="N1706">
        <v>10</v>
      </c>
      <c r="O1706">
        <v>0</v>
      </c>
      <c r="P1706">
        <v>7</v>
      </c>
      <c r="Q1706">
        <v>19</v>
      </c>
      <c r="R1706">
        <v>2</v>
      </c>
      <c r="S1706">
        <v>1</v>
      </c>
      <c r="T1706">
        <v>18</v>
      </c>
      <c r="U1706">
        <v>42</v>
      </c>
      <c r="V1706">
        <v>0.27100000000000002</v>
      </c>
      <c r="W1706">
        <v>0.34200000000000003</v>
      </c>
      <c r="X1706">
        <v>0.45300000000000001</v>
      </c>
      <c r="Y1706">
        <v>0.79500000000000004</v>
      </c>
      <c r="Z1706">
        <v>77</v>
      </c>
      <c r="AA1706">
        <v>3</v>
      </c>
      <c r="AB1706">
        <v>1</v>
      </c>
      <c r="AC1706">
        <v>0</v>
      </c>
      <c r="AD1706">
        <v>1</v>
      </c>
      <c r="AE1706">
        <v>0</v>
      </c>
      <c r="AF1706">
        <v>2</v>
      </c>
      <c r="AG1706">
        <v>0.32</v>
      </c>
      <c r="AH1706">
        <v>89</v>
      </c>
      <c r="AI1706">
        <v>116</v>
      </c>
      <c r="AJ1706" t="s">
        <v>664</v>
      </c>
    </row>
    <row r="1707" spans="1:36" x14ac:dyDescent="0.45">
      <c r="A1707">
        <v>1707</v>
      </c>
      <c r="C1707" t="s">
        <v>1059</v>
      </c>
      <c r="D1707" t="str">
        <f t="shared" si="26"/>
        <v>Adam Engel2019</v>
      </c>
      <c r="E1707" t="s">
        <v>1395</v>
      </c>
      <c r="F1707">
        <v>2019</v>
      </c>
      <c r="G1707">
        <v>63</v>
      </c>
      <c r="H1707">
        <v>190</v>
      </c>
      <c r="I1707">
        <v>248</v>
      </c>
      <c r="J1707">
        <v>51</v>
      </c>
      <c r="K1707">
        <v>175</v>
      </c>
      <c r="L1707">
        <v>19</v>
      </c>
      <c r="M1707">
        <v>44</v>
      </c>
      <c r="N1707">
        <v>8</v>
      </c>
      <c r="O1707">
        <v>1</v>
      </c>
      <c r="P1707">
        <v>5</v>
      </c>
      <c r="Q1707">
        <v>22</v>
      </c>
      <c r="R1707">
        <v>3</v>
      </c>
      <c r="S1707">
        <v>2</v>
      </c>
      <c r="T1707">
        <v>10</v>
      </c>
      <c r="U1707">
        <v>58</v>
      </c>
      <c r="V1707">
        <v>0.251</v>
      </c>
      <c r="W1707">
        <v>0.311</v>
      </c>
      <c r="X1707">
        <v>0.39400000000000002</v>
      </c>
      <c r="Y1707">
        <v>0.70499999999999996</v>
      </c>
      <c r="Z1707">
        <v>69</v>
      </c>
      <c r="AA1707">
        <v>4</v>
      </c>
      <c r="AB1707">
        <v>5</v>
      </c>
      <c r="AC1707">
        <v>0</v>
      </c>
      <c r="AD1707">
        <v>0</v>
      </c>
      <c r="AE1707">
        <v>0</v>
      </c>
      <c r="AF1707">
        <v>1</v>
      </c>
      <c r="AG1707">
        <v>0.34799999999999998</v>
      </c>
      <c r="AH1707">
        <v>105</v>
      </c>
      <c r="AI1707">
        <v>86</v>
      </c>
      <c r="AJ1707" t="s">
        <v>1060</v>
      </c>
    </row>
    <row r="1708" spans="1:36" x14ac:dyDescent="0.45">
      <c r="A1708">
        <v>1708</v>
      </c>
      <c r="C1708" t="s">
        <v>731</v>
      </c>
      <c r="D1708" t="str">
        <f t="shared" si="26"/>
        <v>Wilmer Flores2015</v>
      </c>
      <c r="E1708" t="s">
        <v>1395</v>
      </c>
      <c r="F1708">
        <v>2015</v>
      </c>
      <c r="G1708">
        <v>54</v>
      </c>
      <c r="H1708">
        <v>190</v>
      </c>
      <c r="I1708">
        <v>510</v>
      </c>
      <c r="J1708">
        <v>45</v>
      </c>
      <c r="K1708">
        <v>182</v>
      </c>
      <c r="L1708">
        <v>23</v>
      </c>
      <c r="M1708">
        <v>51</v>
      </c>
      <c r="N1708">
        <v>9</v>
      </c>
      <c r="O1708">
        <v>0</v>
      </c>
      <c r="P1708">
        <v>6</v>
      </c>
      <c r="Q1708">
        <v>21</v>
      </c>
      <c r="R1708">
        <v>0</v>
      </c>
      <c r="S1708">
        <v>1</v>
      </c>
      <c r="T1708">
        <v>7</v>
      </c>
      <c r="U1708">
        <v>24</v>
      </c>
      <c r="V1708">
        <v>0.28000000000000003</v>
      </c>
      <c r="W1708">
        <v>0.311</v>
      </c>
      <c r="X1708">
        <v>0.42899999999999999</v>
      </c>
      <c r="Y1708">
        <v>0.73899999999999999</v>
      </c>
      <c r="Z1708">
        <v>78</v>
      </c>
      <c r="AA1708">
        <v>6</v>
      </c>
      <c r="AB1708">
        <v>1</v>
      </c>
      <c r="AC1708">
        <v>0</v>
      </c>
      <c r="AD1708">
        <v>0</v>
      </c>
      <c r="AE1708">
        <v>2</v>
      </c>
      <c r="AF1708">
        <v>1</v>
      </c>
      <c r="AG1708">
        <v>0.29599999999999999</v>
      </c>
      <c r="AH1708">
        <v>111</v>
      </c>
      <c r="AI1708">
        <v>101</v>
      </c>
      <c r="AJ1708" t="s">
        <v>732</v>
      </c>
    </row>
    <row r="1709" spans="1:36" x14ac:dyDescent="0.45">
      <c r="A1709">
        <v>1709</v>
      </c>
      <c r="C1709" t="s">
        <v>280</v>
      </c>
      <c r="D1709" t="str">
        <f t="shared" si="26"/>
        <v>Adam Frazier2017</v>
      </c>
      <c r="E1709" t="s">
        <v>1395</v>
      </c>
      <c r="F1709">
        <v>2017</v>
      </c>
      <c r="G1709">
        <v>54</v>
      </c>
      <c r="H1709">
        <v>190</v>
      </c>
      <c r="I1709">
        <v>454</v>
      </c>
      <c r="J1709">
        <v>40</v>
      </c>
      <c r="K1709">
        <v>171</v>
      </c>
      <c r="L1709">
        <v>21</v>
      </c>
      <c r="M1709">
        <v>52</v>
      </c>
      <c r="N1709">
        <v>10</v>
      </c>
      <c r="O1709">
        <v>4</v>
      </c>
      <c r="P1709">
        <v>3</v>
      </c>
      <c r="Q1709">
        <v>25</v>
      </c>
      <c r="R1709">
        <v>3</v>
      </c>
      <c r="S1709">
        <v>1</v>
      </c>
      <c r="T1709">
        <v>13</v>
      </c>
      <c r="U1709">
        <v>23</v>
      </c>
      <c r="V1709">
        <v>0.30399999999999999</v>
      </c>
      <c r="W1709">
        <v>0.36</v>
      </c>
      <c r="X1709">
        <v>0.46200000000000002</v>
      </c>
      <c r="Y1709">
        <v>0.82199999999999995</v>
      </c>
      <c r="Z1709">
        <v>79</v>
      </c>
      <c r="AA1709">
        <v>4</v>
      </c>
      <c r="AB1709">
        <v>3</v>
      </c>
      <c r="AC1709">
        <v>1</v>
      </c>
      <c r="AD1709">
        <v>2</v>
      </c>
      <c r="AE1709">
        <v>1</v>
      </c>
      <c r="AF1709">
        <v>2</v>
      </c>
      <c r="AG1709">
        <v>0.33300000000000002</v>
      </c>
      <c r="AH1709">
        <v>120</v>
      </c>
      <c r="AI1709">
        <v>119</v>
      </c>
      <c r="AJ1709" t="s">
        <v>281</v>
      </c>
    </row>
    <row r="1710" spans="1:36" x14ac:dyDescent="0.45">
      <c r="A1710">
        <v>1710</v>
      </c>
      <c r="C1710" t="s">
        <v>433</v>
      </c>
      <c r="D1710" t="str">
        <f t="shared" si="26"/>
        <v>Andrelton Simmons2021</v>
      </c>
      <c r="E1710" t="s">
        <v>1395</v>
      </c>
      <c r="F1710">
        <v>2021</v>
      </c>
      <c r="G1710">
        <v>61</v>
      </c>
      <c r="H1710">
        <v>190</v>
      </c>
      <c r="I1710">
        <v>451</v>
      </c>
      <c r="J1710">
        <v>57</v>
      </c>
      <c r="K1710">
        <v>178</v>
      </c>
      <c r="L1710">
        <v>7</v>
      </c>
      <c r="M1710">
        <v>38</v>
      </c>
      <c r="N1710">
        <v>3</v>
      </c>
      <c r="O1710">
        <v>0</v>
      </c>
      <c r="P1710">
        <v>0</v>
      </c>
      <c r="Q1710">
        <v>13</v>
      </c>
      <c r="R1710">
        <v>1</v>
      </c>
      <c r="S1710">
        <v>0</v>
      </c>
      <c r="T1710">
        <v>10</v>
      </c>
      <c r="U1710">
        <v>19</v>
      </c>
      <c r="V1710">
        <v>0.214</v>
      </c>
      <c r="W1710">
        <v>0.25800000000000001</v>
      </c>
      <c r="X1710">
        <v>0.23</v>
      </c>
      <c r="Y1710">
        <v>0.48799999999999999</v>
      </c>
      <c r="Z1710">
        <v>41</v>
      </c>
      <c r="AA1710">
        <v>7</v>
      </c>
      <c r="AB1710">
        <v>1</v>
      </c>
      <c r="AC1710">
        <v>0</v>
      </c>
      <c r="AD1710">
        <v>1</v>
      </c>
      <c r="AE1710">
        <v>0</v>
      </c>
      <c r="AF1710">
        <v>0</v>
      </c>
      <c r="AG1710">
        <v>0.23799999999999999</v>
      </c>
      <c r="AH1710">
        <v>75</v>
      </c>
      <c r="AI1710">
        <v>36</v>
      </c>
      <c r="AJ1710" t="s">
        <v>434</v>
      </c>
    </row>
    <row r="1711" spans="1:36" x14ac:dyDescent="0.45">
      <c r="A1711">
        <v>1711</v>
      </c>
      <c r="C1711" t="s">
        <v>1057</v>
      </c>
      <c r="D1711" t="str">
        <f t="shared" si="26"/>
        <v>Matt Wieters2017</v>
      </c>
      <c r="E1711" t="s">
        <v>1395</v>
      </c>
      <c r="F1711">
        <v>2017</v>
      </c>
      <c r="G1711">
        <v>53</v>
      </c>
      <c r="H1711">
        <v>190</v>
      </c>
      <c r="I1711">
        <v>465</v>
      </c>
      <c r="J1711">
        <v>49</v>
      </c>
      <c r="K1711">
        <v>168</v>
      </c>
      <c r="L1711">
        <v>16</v>
      </c>
      <c r="M1711">
        <v>33</v>
      </c>
      <c r="N1711">
        <v>7</v>
      </c>
      <c r="O1711">
        <v>0</v>
      </c>
      <c r="P1711">
        <v>3</v>
      </c>
      <c r="Q1711">
        <v>16</v>
      </c>
      <c r="R1711">
        <v>0</v>
      </c>
      <c r="S1711">
        <v>0</v>
      </c>
      <c r="T1711">
        <v>20</v>
      </c>
      <c r="U1711">
        <v>41</v>
      </c>
      <c r="V1711">
        <v>0.19600000000000001</v>
      </c>
      <c r="W1711">
        <v>0.27900000000000003</v>
      </c>
      <c r="X1711">
        <v>0.29199999999999998</v>
      </c>
      <c r="Y1711">
        <v>0.57099999999999995</v>
      </c>
      <c r="Z1711">
        <v>49</v>
      </c>
      <c r="AA1711">
        <v>4</v>
      </c>
      <c r="AB1711">
        <v>0</v>
      </c>
      <c r="AC1711">
        <v>0</v>
      </c>
      <c r="AD1711">
        <v>2</v>
      </c>
      <c r="AE1711">
        <v>1</v>
      </c>
      <c r="AF1711">
        <v>1</v>
      </c>
      <c r="AG1711">
        <v>0.23799999999999999</v>
      </c>
      <c r="AH1711">
        <v>82</v>
      </c>
      <c r="AI1711">
        <v>54</v>
      </c>
      <c r="AJ1711" t="s">
        <v>1058</v>
      </c>
    </row>
    <row r="1712" spans="1:36" x14ac:dyDescent="0.45">
      <c r="A1712">
        <v>1712</v>
      </c>
      <c r="C1712" t="s">
        <v>1123</v>
      </c>
      <c r="D1712" t="str">
        <f t="shared" si="26"/>
        <v>Welington Castillo2014</v>
      </c>
      <c r="E1712" t="s">
        <v>1395</v>
      </c>
      <c r="F1712">
        <v>2014</v>
      </c>
      <c r="G1712">
        <v>50</v>
      </c>
      <c r="H1712">
        <v>189</v>
      </c>
      <c r="I1712">
        <v>417</v>
      </c>
      <c r="J1712">
        <v>49</v>
      </c>
      <c r="K1712">
        <v>172</v>
      </c>
      <c r="L1712">
        <v>13</v>
      </c>
      <c r="M1712">
        <v>41</v>
      </c>
      <c r="N1712">
        <v>8</v>
      </c>
      <c r="O1712">
        <v>0</v>
      </c>
      <c r="P1712">
        <v>7</v>
      </c>
      <c r="Q1712">
        <v>19</v>
      </c>
      <c r="R1712">
        <v>0</v>
      </c>
      <c r="S1712">
        <v>0</v>
      </c>
      <c r="T1712">
        <v>15</v>
      </c>
      <c r="U1712">
        <v>40</v>
      </c>
      <c r="V1712">
        <v>0.23799999999999999</v>
      </c>
      <c r="W1712">
        <v>0.30199999999999999</v>
      </c>
      <c r="X1712">
        <v>0.40699999999999997</v>
      </c>
      <c r="Y1712">
        <v>0.70899999999999996</v>
      </c>
      <c r="Z1712">
        <v>70</v>
      </c>
      <c r="AA1712">
        <v>2</v>
      </c>
      <c r="AB1712">
        <v>1</v>
      </c>
      <c r="AC1712">
        <v>0</v>
      </c>
      <c r="AD1712">
        <v>1</v>
      </c>
      <c r="AE1712">
        <v>0</v>
      </c>
      <c r="AF1712">
        <v>3</v>
      </c>
      <c r="AG1712">
        <v>0.27</v>
      </c>
      <c r="AH1712">
        <v>107</v>
      </c>
      <c r="AI1712">
        <v>104</v>
      </c>
      <c r="AJ1712" t="s">
        <v>1124</v>
      </c>
    </row>
    <row r="1713" spans="1:36" x14ac:dyDescent="0.45">
      <c r="A1713">
        <v>1713</v>
      </c>
      <c r="C1713" t="s">
        <v>1546</v>
      </c>
      <c r="D1713" t="str">
        <f t="shared" si="26"/>
        <v>Yainer Diaz2023</v>
      </c>
      <c r="E1713" t="s">
        <v>1395</v>
      </c>
      <c r="F1713">
        <v>2023</v>
      </c>
      <c r="G1713">
        <v>52</v>
      </c>
      <c r="H1713">
        <v>189</v>
      </c>
      <c r="I1713">
        <v>377</v>
      </c>
      <c r="J1713">
        <v>40</v>
      </c>
      <c r="K1713">
        <v>176</v>
      </c>
      <c r="L1713">
        <v>30</v>
      </c>
      <c r="M1713">
        <v>53</v>
      </c>
      <c r="N1713">
        <v>11</v>
      </c>
      <c r="O1713">
        <v>0</v>
      </c>
      <c r="P1713">
        <v>13</v>
      </c>
      <c r="Q1713">
        <v>39</v>
      </c>
      <c r="R1713">
        <v>0</v>
      </c>
      <c r="S1713">
        <v>0</v>
      </c>
      <c r="T1713">
        <v>7</v>
      </c>
      <c r="U1713">
        <v>39</v>
      </c>
      <c r="V1713">
        <v>0.30099999999999999</v>
      </c>
      <c r="W1713">
        <v>0.33900000000000002</v>
      </c>
      <c r="X1713">
        <v>0.58499999999999996</v>
      </c>
      <c r="Y1713">
        <v>0.92400000000000004</v>
      </c>
      <c r="Z1713">
        <v>103</v>
      </c>
      <c r="AA1713">
        <v>3</v>
      </c>
      <c r="AB1713">
        <v>4</v>
      </c>
      <c r="AC1713">
        <v>0</v>
      </c>
      <c r="AD1713">
        <v>2</v>
      </c>
      <c r="AE1713">
        <v>0</v>
      </c>
      <c r="AF1713">
        <v>3</v>
      </c>
      <c r="AG1713">
        <v>0.318</v>
      </c>
      <c r="AH1713">
        <v>119</v>
      </c>
      <c r="AI1713">
        <v>145</v>
      </c>
      <c r="AJ1713" t="s">
        <v>1547</v>
      </c>
    </row>
    <row r="1714" spans="1:36" x14ac:dyDescent="0.45">
      <c r="A1714">
        <v>1714</v>
      </c>
      <c r="C1714" t="s">
        <v>421</v>
      </c>
      <c r="D1714" t="str">
        <f t="shared" si="26"/>
        <v>Corey Dickerson2018</v>
      </c>
      <c r="E1714" t="s">
        <v>1395</v>
      </c>
      <c r="F1714">
        <v>2018</v>
      </c>
      <c r="G1714">
        <v>49</v>
      </c>
      <c r="H1714">
        <v>189</v>
      </c>
      <c r="I1714">
        <v>533</v>
      </c>
      <c r="J1714">
        <v>43</v>
      </c>
      <c r="K1714">
        <v>180</v>
      </c>
      <c r="L1714">
        <v>25</v>
      </c>
      <c r="M1714">
        <v>52</v>
      </c>
      <c r="N1714">
        <v>13</v>
      </c>
      <c r="O1714">
        <v>2</v>
      </c>
      <c r="P1714">
        <v>6</v>
      </c>
      <c r="Q1714">
        <v>18</v>
      </c>
      <c r="R1714">
        <v>3</v>
      </c>
      <c r="S1714">
        <v>0</v>
      </c>
      <c r="T1714">
        <v>7</v>
      </c>
      <c r="U1714">
        <v>36</v>
      </c>
      <c r="V1714">
        <v>0.28899999999999998</v>
      </c>
      <c r="W1714">
        <v>0.312</v>
      </c>
      <c r="X1714">
        <v>0.48299999999999998</v>
      </c>
      <c r="Y1714">
        <v>0.79600000000000004</v>
      </c>
      <c r="Z1714">
        <v>87</v>
      </c>
      <c r="AA1714">
        <v>7</v>
      </c>
      <c r="AB1714">
        <v>0</v>
      </c>
      <c r="AC1714">
        <v>0</v>
      </c>
      <c r="AD1714">
        <v>2</v>
      </c>
      <c r="AE1714">
        <v>1</v>
      </c>
      <c r="AF1714">
        <v>2</v>
      </c>
      <c r="AG1714">
        <v>0.32900000000000001</v>
      </c>
      <c r="AH1714">
        <v>96</v>
      </c>
      <c r="AI1714">
        <v>115</v>
      </c>
      <c r="AJ1714" t="s">
        <v>422</v>
      </c>
    </row>
    <row r="1715" spans="1:36" x14ac:dyDescent="0.45">
      <c r="A1715">
        <v>1715</v>
      </c>
      <c r="C1715" t="s">
        <v>499</v>
      </c>
      <c r="D1715" t="str">
        <f t="shared" si="26"/>
        <v>Derek Dietrich2018</v>
      </c>
      <c r="E1715" t="s">
        <v>1395</v>
      </c>
      <c r="F1715">
        <v>2018</v>
      </c>
      <c r="G1715">
        <v>56</v>
      </c>
      <c r="H1715">
        <v>189</v>
      </c>
      <c r="I1715">
        <v>551</v>
      </c>
      <c r="J1715">
        <v>41</v>
      </c>
      <c r="K1715">
        <v>173</v>
      </c>
      <c r="L1715">
        <v>21</v>
      </c>
      <c r="M1715">
        <v>38</v>
      </c>
      <c r="N1715">
        <v>8</v>
      </c>
      <c r="O1715">
        <v>1</v>
      </c>
      <c r="P1715">
        <v>5</v>
      </c>
      <c r="Q1715">
        <v>13</v>
      </c>
      <c r="R1715">
        <v>1</v>
      </c>
      <c r="S1715">
        <v>0</v>
      </c>
      <c r="T1715">
        <v>10</v>
      </c>
      <c r="U1715">
        <v>54</v>
      </c>
      <c r="V1715">
        <v>0.22</v>
      </c>
      <c r="W1715">
        <v>0.28599999999999998</v>
      </c>
      <c r="X1715">
        <v>0.36399999999999999</v>
      </c>
      <c r="Y1715">
        <v>0.65</v>
      </c>
      <c r="Z1715">
        <v>63</v>
      </c>
      <c r="AA1715">
        <v>2</v>
      </c>
      <c r="AB1715">
        <v>6</v>
      </c>
      <c r="AC1715">
        <v>0</v>
      </c>
      <c r="AD1715">
        <v>0</v>
      </c>
      <c r="AE1715">
        <v>1</v>
      </c>
      <c r="AF1715">
        <v>1</v>
      </c>
      <c r="AG1715">
        <v>0.28999999999999998</v>
      </c>
      <c r="AH1715">
        <v>73</v>
      </c>
      <c r="AI1715">
        <v>78</v>
      </c>
      <c r="AJ1715" t="s">
        <v>500</v>
      </c>
    </row>
    <row r="1716" spans="1:36" x14ac:dyDescent="0.45">
      <c r="A1716">
        <v>1716</v>
      </c>
      <c r="C1716" t="s">
        <v>1059</v>
      </c>
      <c r="D1716" t="str">
        <f t="shared" si="26"/>
        <v>Adam Engel2018</v>
      </c>
      <c r="E1716" t="s">
        <v>1395</v>
      </c>
      <c r="F1716">
        <v>2018</v>
      </c>
      <c r="G1716">
        <v>58</v>
      </c>
      <c r="H1716">
        <v>189</v>
      </c>
      <c r="I1716">
        <v>463</v>
      </c>
      <c r="J1716">
        <v>50</v>
      </c>
      <c r="K1716">
        <v>181</v>
      </c>
      <c r="L1716">
        <v>18</v>
      </c>
      <c r="M1716">
        <v>47</v>
      </c>
      <c r="N1716">
        <v>6</v>
      </c>
      <c r="O1716">
        <v>2</v>
      </c>
      <c r="P1716">
        <v>4</v>
      </c>
      <c r="Q1716">
        <v>11</v>
      </c>
      <c r="R1716">
        <v>6</v>
      </c>
      <c r="S1716">
        <v>5</v>
      </c>
      <c r="T1716">
        <v>5</v>
      </c>
      <c r="U1716">
        <v>59</v>
      </c>
      <c r="V1716">
        <v>0.26</v>
      </c>
      <c r="W1716">
        <v>0.28699999999999998</v>
      </c>
      <c r="X1716">
        <v>0.38100000000000001</v>
      </c>
      <c r="Y1716">
        <v>0.66800000000000004</v>
      </c>
      <c r="Z1716">
        <v>69</v>
      </c>
      <c r="AA1716">
        <v>0</v>
      </c>
      <c r="AB1716">
        <v>2</v>
      </c>
      <c r="AC1716">
        <v>1</v>
      </c>
      <c r="AD1716">
        <v>0</v>
      </c>
      <c r="AE1716">
        <v>0</v>
      </c>
      <c r="AF1716">
        <v>1</v>
      </c>
      <c r="AG1716">
        <v>0.36399999999999999</v>
      </c>
      <c r="AH1716">
        <v>116</v>
      </c>
      <c r="AI1716">
        <v>83</v>
      </c>
      <c r="AJ1716" t="s">
        <v>1060</v>
      </c>
    </row>
    <row r="1717" spans="1:36" x14ac:dyDescent="0.45">
      <c r="A1717">
        <v>1717</v>
      </c>
      <c r="C1717" t="s">
        <v>835</v>
      </c>
      <c r="D1717" t="str">
        <f t="shared" si="26"/>
        <v>Enrique Hernández2018</v>
      </c>
      <c r="E1717" t="s">
        <v>1395</v>
      </c>
      <c r="F1717">
        <v>2018</v>
      </c>
      <c r="G1717">
        <v>57</v>
      </c>
      <c r="H1717">
        <v>189</v>
      </c>
      <c r="I1717">
        <v>462</v>
      </c>
      <c r="J1717">
        <v>46</v>
      </c>
      <c r="K1717">
        <v>163</v>
      </c>
      <c r="L1717">
        <v>30</v>
      </c>
      <c r="M1717">
        <v>48</v>
      </c>
      <c r="N1717">
        <v>9</v>
      </c>
      <c r="O1717">
        <v>2</v>
      </c>
      <c r="P1717">
        <v>5</v>
      </c>
      <c r="Q1717">
        <v>18</v>
      </c>
      <c r="R1717">
        <v>2</v>
      </c>
      <c r="S1717">
        <v>0</v>
      </c>
      <c r="T1717">
        <v>21</v>
      </c>
      <c r="U1717">
        <v>22</v>
      </c>
      <c r="V1717">
        <v>0.29499999999999998</v>
      </c>
      <c r="W1717">
        <v>0.371</v>
      </c>
      <c r="X1717">
        <v>0.46600000000000003</v>
      </c>
      <c r="Y1717">
        <v>0.83699999999999997</v>
      </c>
      <c r="Z1717">
        <v>76</v>
      </c>
      <c r="AA1717">
        <v>3</v>
      </c>
      <c r="AB1717">
        <v>0</v>
      </c>
      <c r="AC1717">
        <v>3</v>
      </c>
      <c r="AD1717">
        <v>2</v>
      </c>
      <c r="AE1717">
        <v>3</v>
      </c>
      <c r="AF1717">
        <v>2</v>
      </c>
      <c r="AG1717">
        <v>0.312</v>
      </c>
      <c r="AH1717">
        <v>110</v>
      </c>
      <c r="AI1717">
        <v>130</v>
      </c>
      <c r="AJ1717" t="s">
        <v>836</v>
      </c>
    </row>
    <row r="1718" spans="1:36" x14ac:dyDescent="0.45">
      <c r="A1718">
        <v>1718</v>
      </c>
      <c r="C1718" t="s">
        <v>919</v>
      </c>
      <c r="D1718" t="str">
        <f t="shared" si="26"/>
        <v>Matt Joyce2014</v>
      </c>
      <c r="E1718" t="s">
        <v>1395</v>
      </c>
      <c r="F1718">
        <v>2014</v>
      </c>
      <c r="G1718">
        <v>55</v>
      </c>
      <c r="H1718">
        <v>189</v>
      </c>
      <c r="I1718">
        <v>493</v>
      </c>
      <c r="J1718">
        <v>46</v>
      </c>
      <c r="K1718">
        <v>159</v>
      </c>
      <c r="L1718">
        <v>18</v>
      </c>
      <c r="M1718">
        <v>36</v>
      </c>
      <c r="N1718">
        <v>6</v>
      </c>
      <c r="O1718">
        <v>1</v>
      </c>
      <c r="P1718">
        <v>2</v>
      </c>
      <c r="Q1718">
        <v>13</v>
      </c>
      <c r="R1718">
        <v>1</v>
      </c>
      <c r="S1718">
        <v>3</v>
      </c>
      <c r="T1718">
        <v>27</v>
      </c>
      <c r="U1718">
        <v>46</v>
      </c>
      <c r="V1718">
        <v>0.22600000000000001</v>
      </c>
      <c r="W1718">
        <v>0.34399999999999997</v>
      </c>
      <c r="X1718">
        <v>0.315</v>
      </c>
      <c r="Y1718">
        <v>0.65800000000000003</v>
      </c>
      <c r="Z1718">
        <v>50</v>
      </c>
      <c r="AA1718">
        <v>4</v>
      </c>
      <c r="AB1718">
        <v>2</v>
      </c>
      <c r="AC1718">
        <v>0</v>
      </c>
      <c r="AD1718">
        <v>1</v>
      </c>
      <c r="AE1718">
        <v>0</v>
      </c>
      <c r="AF1718">
        <v>1</v>
      </c>
      <c r="AG1718">
        <v>0.30399999999999999</v>
      </c>
      <c r="AH1718">
        <v>81</v>
      </c>
      <c r="AI1718">
        <v>93</v>
      </c>
      <c r="AJ1718" t="s">
        <v>920</v>
      </c>
    </row>
    <row r="1719" spans="1:36" x14ac:dyDescent="0.45">
      <c r="A1719">
        <v>1719</v>
      </c>
      <c r="C1719" t="s">
        <v>132</v>
      </c>
      <c r="D1719" t="str">
        <f t="shared" si="26"/>
        <v>Jed Lowrie2015</v>
      </c>
      <c r="E1719" t="s">
        <v>1395</v>
      </c>
      <c r="F1719">
        <v>2015</v>
      </c>
      <c r="G1719">
        <v>51</v>
      </c>
      <c r="H1719">
        <v>189</v>
      </c>
      <c r="I1719">
        <v>263</v>
      </c>
      <c r="J1719">
        <v>45</v>
      </c>
      <c r="K1719">
        <v>170</v>
      </c>
      <c r="L1719">
        <v>24</v>
      </c>
      <c r="M1719">
        <v>33</v>
      </c>
      <c r="N1719">
        <v>10</v>
      </c>
      <c r="O1719">
        <v>0</v>
      </c>
      <c r="P1719">
        <v>5</v>
      </c>
      <c r="Q1719">
        <v>20</v>
      </c>
      <c r="R1719">
        <v>0</v>
      </c>
      <c r="S1719">
        <v>0</v>
      </c>
      <c r="T1719">
        <v>16</v>
      </c>
      <c r="U1719">
        <v>28</v>
      </c>
      <c r="V1719">
        <v>0.19400000000000001</v>
      </c>
      <c r="W1719">
        <v>0.26500000000000001</v>
      </c>
      <c r="X1719">
        <v>0.34100000000000003</v>
      </c>
      <c r="Y1719">
        <v>0.60599999999999998</v>
      </c>
      <c r="Z1719">
        <v>58</v>
      </c>
      <c r="AA1719">
        <v>2</v>
      </c>
      <c r="AB1719">
        <v>1</v>
      </c>
      <c r="AC1719">
        <v>0</v>
      </c>
      <c r="AD1719">
        <v>2</v>
      </c>
      <c r="AE1719">
        <v>1</v>
      </c>
      <c r="AF1719">
        <v>3</v>
      </c>
      <c r="AG1719">
        <v>0.20100000000000001</v>
      </c>
      <c r="AH1719">
        <v>70</v>
      </c>
      <c r="AI1719">
        <v>65</v>
      </c>
      <c r="AJ1719" t="s">
        <v>133</v>
      </c>
    </row>
    <row r="1720" spans="1:36" x14ac:dyDescent="0.45">
      <c r="A1720">
        <v>1720</v>
      </c>
      <c r="C1720" t="s">
        <v>1033</v>
      </c>
      <c r="D1720" t="str">
        <f t="shared" si="26"/>
        <v>Tyler Naquin2016</v>
      </c>
      <c r="E1720" t="s">
        <v>1395</v>
      </c>
      <c r="F1720">
        <v>2016</v>
      </c>
      <c r="G1720">
        <v>58</v>
      </c>
      <c r="H1720">
        <v>189</v>
      </c>
      <c r="I1720">
        <v>365</v>
      </c>
      <c r="J1720">
        <v>48</v>
      </c>
      <c r="K1720">
        <v>162</v>
      </c>
      <c r="L1720">
        <v>26</v>
      </c>
      <c r="M1720">
        <v>45</v>
      </c>
      <c r="N1720">
        <v>11</v>
      </c>
      <c r="O1720">
        <v>0</v>
      </c>
      <c r="P1720">
        <v>5</v>
      </c>
      <c r="Q1720">
        <v>21</v>
      </c>
      <c r="R1720">
        <v>3</v>
      </c>
      <c r="S1720">
        <v>2</v>
      </c>
      <c r="T1720">
        <v>22</v>
      </c>
      <c r="U1720">
        <v>60</v>
      </c>
      <c r="V1720">
        <v>0.27800000000000002</v>
      </c>
      <c r="W1720">
        <v>0.37</v>
      </c>
      <c r="X1720">
        <v>0.438</v>
      </c>
      <c r="Y1720">
        <v>0.80900000000000005</v>
      </c>
      <c r="Z1720">
        <v>71</v>
      </c>
      <c r="AA1720">
        <v>1</v>
      </c>
      <c r="AB1720">
        <v>3</v>
      </c>
      <c r="AC1720">
        <v>0</v>
      </c>
      <c r="AD1720">
        <v>2</v>
      </c>
      <c r="AE1720">
        <v>3</v>
      </c>
      <c r="AF1720">
        <v>1</v>
      </c>
      <c r="AG1720">
        <v>0.40400000000000003</v>
      </c>
      <c r="AH1720">
        <v>85</v>
      </c>
      <c r="AI1720">
        <v>121</v>
      </c>
      <c r="AJ1720" t="s">
        <v>1034</v>
      </c>
    </row>
    <row r="1721" spans="1:36" x14ac:dyDescent="0.45">
      <c r="A1721">
        <v>1721</v>
      </c>
      <c r="C1721" t="s">
        <v>232</v>
      </c>
      <c r="D1721" t="str">
        <f t="shared" si="26"/>
        <v>Kyle Schwarber2018</v>
      </c>
      <c r="E1721" t="s">
        <v>1395</v>
      </c>
      <c r="F1721">
        <v>2018</v>
      </c>
      <c r="G1721">
        <v>54</v>
      </c>
      <c r="H1721">
        <v>189</v>
      </c>
      <c r="I1721">
        <v>510</v>
      </c>
      <c r="J1721">
        <v>49</v>
      </c>
      <c r="K1721">
        <v>163</v>
      </c>
      <c r="L1721">
        <v>19</v>
      </c>
      <c r="M1721">
        <v>36</v>
      </c>
      <c r="N1721">
        <v>4</v>
      </c>
      <c r="O1721">
        <v>2</v>
      </c>
      <c r="P1721">
        <v>8</v>
      </c>
      <c r="Q1721">
        <v>20</v>
      </c>
      <c r="R1721">
        <v>1</v>
      </c>
      <c r="S1721">
        <v>0</v>
      </c>
      <c r="T1721">
        <v>25</v>
      </c>
      <c r="U1721">
        <v>53</v>
      </c>
      <c r="V1721">
        <v>0.221</v>
      </c>
      <c r="W1721">
        <v>0.32300000000000001</v>
      </c>
      <c r="X1721">
        <v>0.41699999999999998</v>
      </c>
      <c r="Y1721">
        <v>0.74</v>
      </c>
      <c r="Z1721">
        <v>68</v>
      </c>
      <c r="AA1721">
        <v>3</v>
      </c>
      <c r="AB1721">
        <v>0</v>
      </c>
      <c r="AC1721">
        <v>0</v>
      </c>
      <c r="AD1721">
        <v>1</v>
      </c>
      <c r="AE1721">
        <v>9</v>
      </c>
      <c r="AF1721">
        <v>0</v>
      </c>
      <c r="AG1721">
        <v>0.27200000000000002</v>
      </c>
      <c r="AH1721">
        <v>80</v>
      </c>
      <c r="AI1721">
        <v>103</v>
      </c>
      <c r="AJ1721" t="s">
        <v>233</v>
      </c>
    </row>
    <row r="1722" spans="1:36" x14ac:dyDescent="0.45">
      <c r="A1722">
        <v>1722</v>
      </c>
      <c r="C1722" t="s">
        <v>893</v>
      </c>
      <c r="D1722" t="str">
        <f t="shared" si="26"/>
        <v>Seth Smith2015</v>
      </c>
      <c r="E1722" t="s">
        <v>1395</v>
      </c>
      <c r="F1722">
        <v>2015</v>
      </c>
      <c r="G1722">
        <v>59</v>
      </c>
      <c r="H1722">
        <v>189</v>
      </c>
      <c r="I1722">
        <v>452</v>
      </c>
      <c r="J1722">
        <v>41</v>
      </c>
      <c r="K1722">
        <v>160</v>
      </c>
      <c r="L1722">
        <v>25</v>
      </c>
      <c r="M1722">
        <v>35</v>
      </c>
      <c r="N1722">
        <v>12</v>
      </c>
      <c r="O1722">
        <v>2</v>
      </c>
      <c r="P1722">
        <v>4</v>
      </c>
      <c r="Q1722">
        <v>18</v>
      </c>
      <c r="R1722">
        <v>0</v>
      </c>
      <c r="S1722">
        <v>0</v>
      </c>
      <c r="T1722">
        <v>23</v>
      </c>
      <c r="U1722">
        <v>40</v>
      </c>
      <c r="V1722">
        <v>0.219</v>
      </c>
      <c r="W1722">
        <v>0.31900000000000001</v>
      </c>
      <c r="X1722">
        <v>0.39400000000000002</v>
      </c>
      <c r="Y1722">
        <v>0.71299999999999997</v>
      </c>
      <c r="Z1722">
        <v>63</v>
      </c>
      <c r="AA1722">
        <v>10</v>
      </c>
      <c r="AB1722">
        <v>2</v>
      </c>
      <c r="AC1722">
        <v>1</v>
      </c>
      <c r="AD1722">
        <v>3</v>
      </c>
      <c r="AE1722">
        <v>4</v>
      </c>
      <c r="AF1722">
        <v>2</v>
      </c>
      <c r="AG1722">
        <v>0.26100000000000001</v>
      </c>
      <c r="AH1722">
        <v>86</v>
      </c>
      <c r="AI1722">
        <v>95</v>
      </c>
      <c r="AJ1722" t="s">
        <v>894</v>
      </c>
    </row>
    <row r="1723" spans="1:36" x14ac:dyDescent="0.45">
      <c r="A1723">
        <v>1723</v>
      </c>
      <c r="C1723" t="s">
        <v>46</v>
      </c>
      <c r="D1723" t="str">
        <f t="shared" si="26"/>
        <v>George Springer2018</v>
      </c>
      <c r="E1723" t="s">
        <v>1395</v>
      </c>
      <c r="F1723">
        <v>2018</v>
      </c>
      <c r="G1723">
        <v>44</v>
      </c>
      <c r="H1723">
        <v>189</v>
      </c>
      <c r="I1723">
        <v>620</v>
      </c>
      <c r="J1723">
        <v>43</v>
      </c>
      <c r="K1723">
        <v>166</v>
      </c>
      <c r="L1723">
        <v>37</v>
      </c>
      <c r="M1723">
        <v>50</v>
      </c>
      <c r="N1723">
        <v>8</v>
      </c>
      <c r="O1723">
        <v>0</v>
      </c>
      <c r="P1723">
        <v>7</v>
      </c>
      <c r="Q1723">
        <v>25</v>
      </c>
      <c r="R1723">
        <v>0</v>
      </c>
      <c r="S1723">
        <v>1</v>
      </c>
      <c r="T1723">
        <v>20</v>
      </c>
      <c r="U1723">
        <v>43</v>
      </c>
      <c r="V1723">
        <v>0.30099999999999999</v>
      </c>
      <c r="W1723">
        <v>0.374</v>
      </c>
      <c r="X1723">
        <v>0.47599999999999998</v>
      </c>
      <c r="Y1723">
        <v>0.85</v>
      </c>
      <c r="Z1723">
        <v>79</v>
      </c>
      <c r="AA1723">
        <v>2</v>
      </c>
      <c r="AB1723">
        <v>0</v>
      </c>
      <c r="AC1723">
        <v>0</v>
      </c>
      <c r="AD1723">
        <v>1</v>
      </c>
      <c r="AE1723">
        <v>0</v>
      </c>
      <c r="AF1723">
        <v>1</v>
      </c>
      <c r="AG1723">
        <v>0.36799999999999999</v>
      </c>
      <c r="AH1723">
        <v>118</v>
      </c>
      <c r="AI1723">
        <v>133</v>
      </c>
      <c r="AJ1723" t="s">
        <v>47</v>
      </c>
    </row>
    <row r="1724" spans="1:36" x14ac:dyDescent="0.45">
      <c r="A1724">
        <v>1724</v>
      </c>
      <c r="C1724" t="s">
        <v>1367</v>
      </c>
      <c r="D1724" t="str">
        <f t="shared" si="26"/>
        <v>Max Stassi2021</v>
      </c>
      <c r="E1724" t="s">
        <v>1395</v>
      </c>
      <c r="F1724">
        <v>2021</v>
      </c>
      <c r="G1724">
        <v>49</v>
      </c>
      <c r="H1724">
        <v>189</v>
      </c>
      <c r="I1724">
        <v>319</v>
      </c>
      <c r="J1724">
        <v>47</v>
      </c>
      <c r="K1724">
        <v>167</v>
      </c>
      <c r="L1724">
        <v>20</v>
      </c>
      <c r="M1724">
        <v>34</v>
      </c>
      <c r="N1724">
        <v>6</v>
      </c>
      <c r="O1724">
        <v>1</v>
      </c>
      <c r="P1724">
        <v>7</v>
      </c>
      <c r="Q1724">
        <v>19</v>
      </c>
      <c r="R1724">
        <v>0</v>
      </c>
      <c r="S1724">
        <v>0</v>
      </c>
      <c r="T1724">
        <v>16</v>
      </c>
      <c r="U1724">
        <v>63</v>
      </c>
      <c r="V1724">
        <v>0.20399999999999999</v>
      </c>
      <c r="W1724">
        <v>0.29099999999999998</v>
      </c>
      <c r="X1724">
        <v>0.377</v>
      </c>
      <c r="Y1724">
        <v>0.66800000000000004</v>
      </c>
      <c r="Z1724">
        <v>63</v>
      </c>
      <c r="AA1724">
        <v>2</v>
      </c>
      <c r="AB1724">
        <v>5</v>
      </c>
      <c r="AC1724">
        <v>0</v>
      </c>
      <c r="AD1724">
        <v>1</v>
      </c>
      <c r="AE1724">
        <v>0</v>
      </c>
      <c r="AF1724">
        <v>1</v>
      </c>
      <c r="AG1724">
        <v>0.27600000000000002</v>
      </c>
      <c r="AH1724">
        <v>78</v>
      </c>
      <c r="AI1724">
        <v>81</v>
      </c>
      <c r="AJ1724" t="s">
        <v>1368</v>
      </c>
    </row>
    <row r="1725" spans="1:36" x14ac:dyDescent="0.45">
      <c r="A1725">
        <v>1725</v>
      </c>
      <c r="C1725" t="s">
        <v>957</v>
      </c>
      <c r="D1725" t="str">
        <f t="shared" si="26"/>
        <v>Christian Vázquez2014</v>
      </c>
      <c r="E1725" t="s">
        <v>1395</v>
      </c>
      <c r="F1725">
        <v>2014</v>
      </c>
      <c r="G1725">
        <v>52</v>
      </c>
      <c r="H1725">
        <v>189</v>
      </c>
      <c r="I1725">
        <v>201</v>
      </c>
      <c r="J1725">
        <v>47</v>
      </c>
      <c r="K1725">
        <v>164</v>
      </c>
      <c r="L1725">
        <v>12</v>
      </c>
      <c r="M1725">
        <v>37</v>
      </c>
      <c r="N1725">
        <v>6</v>
      </c>
      <c r="O1725">
        <v>0</v>
      </c>
      <c r="P1725">
        <v>1</v>
      </c>
      <c r="Q1725">
        <v>15</v>
      </c>
      <c r="R1725">
        <v>0</v>
      </c>
      <c r="S1725">
        <v>0</v>
      </c>
      <c r="T1725">
        <v>19</v>
      </c>
      <c r="U1725">
        <v>32</v>
      </c>
      <c r="V1725">
        <v>0.22600000000000001</v>
      </c>
      <c r="W1725">
        <v>0.30099999999999999</v>
      </c>
      <c r="X1725">
        <v>0.28100000000000003</v>
      </c>
      <c r="Y1725">
        <v>0.58199999999999996</v>
      </c>
      <c r="Z1725">
        <v>46</v>
      </c>
      <c r="AA1725">
        <v>3</v>
      </c>
      <c r="AB1725">
        <v>0</v>
      </c>
      <c r="AC1725">
        <v>3</v>
      </c>
      <c r="AD1725">
        <v>3</v>
      </c>
      <c r="AE1725">
        <v>1</v>
      </c>
      <c r="AF1725">
        <v>3</v>
      </c>
      <c r="AG1725">
        <v>0.26900000000000002</v>
      </c>
      <c r="AH1725">
        <v>88</v>
      </c>
      <c r="AI1725">
        <v>71</v>
      </c>
      <c r="AJ1725" t="s">
        <v>958</v>
      </c>
    </row>
    <row r="1726" spans="1:36" x14ac:dyDescent="0.45">
      <c r="A1726">
        <v>1726</v>
      </c>
      <c r="C1726" t="s">
        <v>967</v>
      </c>
      <c r="D1726" t="str">
        <f t="shared" si="26"/>
        <v>Lonnie Chisenhall2016</v>
      </c>
      <c r="E1726" t="s">
        <v>1395</v>
      </c>
      <c r="F1726">
        <v>2016</v>
      </c>
      <c r="G1726">
        <v>62</v>
      </c>
      <c r="H1726">
        <v>188</v>
      </c>
      <c r="I1726">
        <v>418</v>
      </c>
      <c r="J1726">
        <v>44</v>
      </c>
      <c r="K1726">
        <v>174</v>
      </c>
      <c r="L1726">
        <v>17</v>
      </c>
      <c r="M1726">
        <v>47</v>
      </c>
      <c r="N1726">
        <v>14</v>
      </c>
      <c r="O1726">
        <v>1</v>
      </c>
      <c r="P1726">
        <v>2</v>
      </c>
      <c r="Q1726">
        <v>29</v>
      </c>
      <c r="R1726">
        <v>2</v>
      </c>
      <c r="S1726">
        <v>0</v>
      </c>
      <c r="T1726">
        <v>8</v>
      </c>
      <c r="U1726">
        <v>33</v>
      </c>
      <c r="V1726">
        <v>0.27</v>
      </c>
      <c r="W1726">
        <v>0.307</v>
      </c>
      <c r="X1726">
        <v>0.39700000000000002</v>
      </c>
      <c r="Y1726">
        <v>0.70299999999999996</v>
      </c>
      <c r="Z1726">
        <v>69</v>
      </c>
      <c r="AA1726">
        <v>3</v>
      </c>
      <c r="AB1726">
        <v>2</v>
      </c>
      <c r="AC1726">
        <v>2</v>
      </c>
      <c r="AD1726">
        <v>2</v>
      </c>
      <c r="AE1726">
        <v>1</v>
      </c>
      <c r="AF1726">
        <v>1</v>
      </c>
      <c r="AG1726">
        <v>0.31900000000000001</v>
      </c>
      <c r="AH1726">
        <v>84</v>
      </c>
      <c r="AI1726">
        <v>91</v>
      </c>
      <c r="AJ1726" t="s">
        <v>968</v>
      </c>
    </row>
    <row r="1727" spans="1:36" x14ac:dyDescent="0.45">
      <c r="A1727">
        <v>1727</v>
      </c>
      <c r="C1727" t="s">
        <v>951</v>
      </c>
      <c r="D1727" t="str">
        <f t="shared" si="26"/>
        <v>Garrett Hampson2019</v>
      </c>
      <c r="E1727" t="s">
        <v>1395</v>
      </c>
      <c r="F1727">
        <v>2019</v>
      </c>
      <c r="G1727">
        <v>61</v>
      </c>
      <c r="H1727">
        <v>188</v>
      </c>
      <c r="I1727">
        <v>327</v>
      </c>
      <c r="J1727">
        <v>40</v>
      </c>
      <c r="K1727">
        <v>169</v>
      </c>
      <c r="L1727">
        <v>23</v>
      </c>
      <c r="M1727">
        <v>48</v>
      </c>
      <c r="N1727">
        <v>5</v>
      </c>
      <c r="O1727">
        <v>2</v>
      </c>
      <c r="P1727">
        <v>7</v>
      </c>
      <c r="Q1727">
        <v>19</v>
      </c>
      <c r="R1727">
        <v>11</v>
      </c>
      <c r="S1727">
        <v>1</v>
      </c>
      <c r="T1727">
        <v>17</v>
      </c>
      <c r="U1727">
        <v>49</v>
      </c>
      <c r="V1727">
        <v>0.28399999999999997</v>
      </c>
      <c r="W1727">
        <v>0.34799999999999998</v>
      </c>
      <c r="X1727">
        <v>0.46200000000000002</v>
      </c>
      <c r="Y1727">
        <v>0.80900000000000005</v>
      </c>
      <c r="Z1727">
        <v>78</v>
      </c>
      <c r="AA1727">
        <v>1</v>
      </c>
      <c r="AB1727">
        <v>0</v>
      </c>
      <c r="AC1727">
        <v>1</v>
      </c>
      <c r="AD1727">
        <v>1</v>
      </c>
      <c r="AE1727">
        <v>0</v>
      </c>
      <c r="AF1727">
        <v>4</v>
      </c>
      <c r="AG1727">
        <v>0.36</v>
      </c>
      <c r="AH1727">
        <v>135</v>
      </c>
      <c r="AI1727">
        <v>113</v>
      </c>
      <c r="AJ1727" t="s">
        <v>952</v>
      </c>
    </row>
    <row r="1728" spans="1:36" x14ac:dyDescent="0.45">
      <c r="A1728">
        <v>1728</v>
      </c>
      <c r="C1728" t="s">
        <v>1003</v>
      </c>
      <c r="D1728" t="str">
        <f t="shared" si="26"/>
        <v>John Jaso2015</v>
      </c>
      <c r="E1728" t="s">
        <v>1395</v>
      </c>
      <c r="F1728">
        <v>2015</v>
      </c>
      <c r="G1728">
        <v>62</v>
      </c>
      <c r="H1728">
        <v>188</v>
      </c>
      <c r="I1728">
        <v>216</v>
      </c>
      <c r="J1728">
        <v>41</v>
      </c>
      <c r="K1728">
        <v>163</v>
      </c>
      <c r="L1728">
        <v>19</v>
      </c>
      <c r="M1728">
        <v>44</v>
      </c>
      <c r="N1728">
        <v>15</v>
      </c>
      <c r="O1728">
        <v>0</v>
      </c>
      <c r="P1728">
        <v>4</v>
      </c>
      <c r="Q1728">
        <v>19</v>
      </c>
      <c r="R1728">
        <v>1</v>
      </c>
      <c r="S1728">
        <v>2</v>
      </c>
      <c r="T1728">
        <v>23</v>
      </c>
      <c r="U1728">
        <v>35</v>
      </c>
      <c r="V1728">
        <v>0.27</v>
      </c>
      <c r="W1728">
        <v>0.36199999999999999</v>
      </c>
      <c r="X1728">
        <v>0.436</v>
      </c>
      <c r="Y1728">
        <v>0.79700000000000004</v>
      </c>
      <c r="Z1728">
        <v>71</v>
      </c>
      <c r="AA1728">
        <v>5</v>
      </c>
      <c r="AB1728">
        <v>1</v>
      </c>
      <c r="AC1728">
        <v>0</v>
      </c>
      <c r="AD1728">
        <v>1</v>
      </c>
      <c r="AE1728">
        <v>1</v>
      </c>
      <c r="AF1728">
        <v>3</v>
      </c>
      <c r="AG1728">
        <v>0.32</v>
      </c>
      <c r="AH1728">
        <v>90</v>
      </c>
      <c r="AI1728">
        <v>118</v>
      </c>
      <c r="AJ1728" t="s">
        <v>1004</v>
      </c>
    </row>
    <row r="1729" spans="1:36" x14ac:dyDescent="0.45">
      <c r="A1729">
        <v>1729</v>
      </c>
      <c r="C1729" t="s">
        <v>1341</v>
      </c>
      <c r="D1729" t="str">
        <f t="shared" si="26"/>
        <v>Chas McCormick2022</v>
      </c>
      <c r="E1729" t="s">
        <v>1395</v>
      </c>
      <c r="F1729">
        <v>2022</v>
      </c>
      <c r="G1729">
        <v>56</v>
      </c>
      <c r="H1729">
        <v>188</v>
      </c>
      <c r="I1729">
        <v>407</v>
      </c>
      <c r="J1729">
        <v>45</v>
      </c>
      <c r="K1729">
        <v>166</v>
      </c>
      <c r="L1729">
        <v>23</v>
      </c>
      <c r="M1729">
        <v>45</v>
      </c>
      <c r="N1729">
        <v>4</v>
      </c>
      <c r="O1729">
        <v>1</v>
      </c>
      <c r="P1729">
        <v>6</v>
      </c>
      <c r="Q1729">
        <v>23</v>
      </c>
      <c r="R1729">
        <v>3</v>
      </c>
      <c r="S1729">
        <v>1</v>
      </c>
      <c r="T1729">
        <v>22</v>
      </c>
      <c r="U1729">
        <v>52</v>
      </c>
      <c r="V1729">
        <v>0.27100000000000002</v>
      </c>
      <c r="W1729">
        <v>0.35599999999999998</v>
      </c>
      <c r="X1729">
        <v>0.41599999999999998</v>
      </c>
      <c r="Y1729">
        <v>0.77200000000000002</v>
      </c>
      <c r="Z1729">
        <v>69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0.36099999999999999</v>
      </c>
      <c r="AH1729">
        <v>109</v>
      </c>
      <c r="AI1729">
        <v>120</v>
      </c>
      <c r="AJ1729" t="s">
        <v>1342</v>
      </c>
    </row>
    <row r="1730" spans="1:36" x14ac:dyDescent="0.45">
      <c r="A1730">
        <v>1730</v>
      </c>
      <c r="C1730" t="s">
        <v>577</v>
      </c>
      <c r="D1730" t="str">
        <f t="shared" si="26"/>
        <v>Miguel Rojas2019</v>
      </c>
      <c r="E1730" t="s">
        <v>1395</v>
      </c>
      <c r="F1730">
        <v>2019</v>
      </c>
      <c r="G1730">
        <v>46</v>
      </c>
      <c r="H1730">
        <v>188</v>
      </c>
      <c r="I1730">
        <v>526</v>
      </c>
      <c r="J1730">
        <v>42</v>
      </c>
      <c r="K1730">
        <v>178</v>
      </c>
      <c r="L1730">
        <v>20</v>
      </c>
      <c r="M1730">
        <v>47</v>
      </c>
      <c r="N1730">
        <v>8</v>
      </c>
      <c r="O1730">
        <v>1</v>
      </c>
      <c r="P1730">
        <v>4</v>
      </c>
      <c r="Q1730">
        <v>20</v>
      </c>
      <c r="R1730">
        <v>3</v>
      </c>
      <c r="S1730">
        <v>1</v>
      </c>
      <c r="T1730">
        <v>7</v>
      </c>
      <c r="U1730">
        <v>20</v>
      </c>
      <c r="V1730">
        <v>0.26400000000000001</v>
      </c>
      <c r="W1730">
        <v>0.29399999999999998</v>
      </c>
      <c r="X1730">
        <v>0.38800000000000001</v>
      </c>
      <c r="Y1730">
        <v>0.68200000000000005</v>
      </c>
      <c r="Z1730">
        <v>69</v>
      </c>
      <c r="AA1730">
        <v>5</v>
      </c>
      <c r="AB1730">
        <v>1</v>
      </c>
      <c r="AC1730">
        <v>1</v>
      </c>
      <c r="AD1730">
        <v>1</v>
      </c>
      <c r="AE1730">
        <v>0</v>
      </c>
      <c r="AF1730">
        <v>1</v>
      </c>
      <c r="AG1730">
        <v>0.27700000000000002</v>
      </c>
      <c r="AH1730">
        <v>91</v>
      </c>
      <c r="AI1730">
        <v>80</v>
      </c>
      <c r="AJ1730" t="s">
        <v>578</v>
      </c>
    </row>
    <row r="1731" spans="1:36" x14ac:dyDescent="0.45">
      <c r="A1731">
        <v>1731</v>
      </c>
      <c r="C1731" t="s">
        <v>1548</v>
      </c>
      <c r="D1731" t="str">
        <f t="shared" ref="D1731:D1794" si="27">_xlfn.CONCAT(C1731, F1731)</f>
        <v>Travis Snider2014</v>
      </c>
      <c r="E1731" t="s">
        <v>1395</v>
      </c>
      <c r="F1731">
        <v>2014</v>
      </c>
      <c r="G1731">
        <v>60</v>
      </c>
      <c r="H1731">
        <v>188</v>
      </c>
      <c r="I1731">
        <v>359</v>
      </c>
      <c r="J1731">
        <v>42</v>
      </c>
      <c r="K1731">
        <v>170</v>
      </c>
      <c r="L1731">
        <v>24</v>
      </c>
      <c r="M1731">
        <v>49</v>
      </c>
      <c r="N1731">
        <v>13</v>
      </c>
      <c r="O1731">
        <v>0</v>
      </c>
      <c r="P1731">
        <v>9</v>
      </c>
      <c r="Q1731">
        <v>24</v>
      </c>
      <c r="R1731">
        <v>1</v>
      </c>
      <c r="S1731">
        <v>1</v>
      </c>
      <c r="T1731">
        <v>17</v>
      </c>
      <c r="U1731">
        <v>33</v>
      </c>
      <c r="V1731">
        <v>0.28799999999999998</v>
      </c>
      <c r="W1731">
        <v>0.35599999999999998</v>
      </c>
      <c r="X1731">
        <v>0.52400000000000002</v>
      </c>
      <c r="Y1731">
        <v>0.88</v>
      </c>
      <c r="Z1731">
        <v>89</v>
      </c>
      <c r="AA1731">
        <v>6</v>
      </c>
      <c r="AB1731">
        <v>1</v>
      </c>
      <c r="AC1731">
        <v>0</v>
      </c>
      <c r="AD1731">
        <v>0</v>
      </c>
      <c r="AE1731">
        <v>1</v>
      </c>
      <c r="AF1731">
        <v>2</v>
      </c>
      <c r="AG1731">
        <v>0.313</v>
      </c>
      <c r="AH1731">
        <v>125</v>
      </c>
      <c r="AI1731">
        <v>152</v>
      </c>
      <c r="AJ1731" t="s">
        <v>1549</v>
      </c>
    </row>
    <row r="1732" spans="1:36" x14ac:dyDescent="0.45">
      <c r="A1732">
        <v>1732</v>
      </c>
      <c r="C1732" t="s">
        <v>509</v>
      </c>
      <c r="D1732" t="str">
        <f t="shared" si="27"/>
        <v>Steven Souza Jr.2018</v>
      </c>
      <c r="E1732" t="s">
        <v>1395</v>
      </c>
      <c r="F1732">
        <v>2018</v>
      </c>
      <c r="G1732">
        <v>49</v>
      </c>
      <c r="H1732">
        <v>188</v>
      </c>
      <c r="I1732">
        <v>272</v>
      </c>
      <c r="J1732">
        <v>44</v>
      </c>
      <c r="K1732">
        <v>164</v>
      </c>
      <c r="L1732">
        <v>19</v>
      </c>
      <c r="M1732">
        <v>38</v>
      </c>
      <c r="N1732">
        <v>11</v>
      </c>
      <c r="O1732">
        <v>2</v>
      </c>
      <c r="P1732">
        <v>4</v>
      </c>
      <c r="Q1732">
        <v>23</v>
      </c>
      <c r="R1732">
        <v>4</v>
      </c>
      <c r="S1732">
        <v>0</v>
      </c>
      <c r="T1732">
        <v>21</v>
      </c>
      <c r="U1732">
        <v>53</v>
      </c>
      <c r="V1732">
        <v>0.23200000000000001</v>
      </c>
      <c r="W1732">
        <v>0.33</v>
      </c>
      <c r="X1732">
        <v>0.39600000000000002</v>
      </c>
      <c r="Y1732">
        <v>0.72599999999999998</v>
      </c>
      <c r="Z1732">
        <v>65</v>
      </c>
      <c r="AA1732">
        <v>2</v>
      </c>
      <c r="AB1732">
        <v>3</v>
      </c>
      <c r="AC1732">
        <v>0</v>
      </c>
      <c r="AD1732">
        <v>0</v>
      </c>
      <c r="AE1732">
        <v>0</v>
      </c>
      <c r="AF1732">
        <v>0</v>
      </c>
      <c r="AG1732">
        <v>0.318</v>
      </c>
      <c r="AH1732">
        <v>114</v>
      </c>
      <c r="AI1732">
        <v>100</v>
      </c>
      <c r="AJ1732" t="s">
        <v>510</v>
      </c>
    </row>
    <row r="1733" spans="1:36" x14ac:dyDescent="0.45">
      <c r="A1733">
        <v>1733</v>
      </c>
      <c r="C1733" t="s">
        <v>511</v>
      </c>
      <c r="D1733" t="str">
        <f t="shared" si="27"/>
        <v>Jesse Winker2022</v>
      </c>
      <c r="E1733" t="s">
        <v>1395</v>
      </c>
      <c r="F1733">
        <v>2022</v>
      </c>
      <c r="G1733">
        <v>51</v>
      </c>
      <c r="H1733">
        <v>188</v>
      </c>
      <c r="I1733">
        <v>547</v>
      </c>
      <c r="J1733">
        <v>47</v>
      </c>
      <c r="K1733">
        <v>151</v>
      </c>
      <c r="L1733">
        <v>23</v>
      </c>
      <c r="M1733">
        <v>30</v>
      </c>
      <c r="N1733">
        <v>2</v>
      </c>
      <c r="O1733">
        <v>0</v>
      </c>
      <c r="P1733">
        <v>6</v>
      </c>
      <c r="Q1733">
        <v>18</v>
      </c>
      <c r="R1733">
        <v>0</v>
      </c>
      <c r="S1733">
        <v>0</v>
      </c>
      <c r="T1733">
        <v>33</v>
      </c>
      <c r="U1733">
        <v>37</v>
      </c>
      <c r="V1733">
        <v>0.19900000000000001</v>
      </c>
      <c r="W1733">
        <v>0.35099999999999998</v>
      </c>
      <c r="X1733">
        <v>0.33100000000000002</v>
      </c>
      <c r="Y1733">
        <v>0.68200000000000005</v>
      </c>
      <c r="Z1733">
        <v>50</v>
      </c>
      <c r="AA1733">
        <v>4</v>
      </c>
      <c r="AB1733">
        <v>3</v>
      </c>
      <c r="AC1733">
        <v>0</v>
      </c>
      <c r="AD1733">
        <v>1</v>
      </c>
      <c r="AE1733">
        <v>0</v>
      </c>
      <c r="AF1733">
        <v>0</v>
      </c>
      <c r="AG1733">
        <v>0.22</v>
      </c>
      <c r="AH1733">
        <v>98</v>
      </c>
      <c r="AI1733">
        <v>97</v>
      </c>
      <c r="AJ1733" t="s">
        <v>512</v>
      </c>
    </row>
    <row r="1734" spans="1:36" x14ac:dyDescent="0.45">
      <c r="A1734">
        <v>1734</v>
      </c>
      <c r="C1734" t="s">
        <v>84</v>
      </c>
      <c r="D1734" t="str">
        <f t="shared" si="27"/>
        <v>Mookie Betts2021</v>
      </c>
      <c r="E1734" t="s">
        <v>1395</v>
      </c>
      <c r="F1734">
        <v>2021</v>
      </c>
      <c r="G1734">
        <v>43</v>
      </c>
      <c r="H1734">
        <v>187</v>
      </c>
      <c r="I1734">
        <v>550</v>
      </c>
      <c r="J1734">
        <v>40</v>
      </c>
      <c r="K1734">
        <v>161</v>
      </c>
      <c r="L1734">
        <v>35</v>
      </c>
      <c r="M1734">
        <v>45</v>
      </c>
      <c r="N1734">
        <v>8</v>
      </c>
      <c r="O1734">
        <v>0</v>
      </c>
      <c r="P1734">
        <v>10</v>
      </c>
      <c r="Q1734">
        <v>20</v>
      </c>
      <c r="R1734">
        <v>3</v>
      </c>
      <c r="S1734">
        <v>2</v>
      </c>
      <c r="T1734">
        <v>21</v>
      </c>
      <c r="U1734">
        <v>28</v>
      </c>
      <c r="V1734">
        <v>0.28000000000000003</v>
      </c>
      <c r="W1734">
        <v>0.36899999999999999</v>
      </c>
      <c r="X1734">
        <v>0.51600000000000001</v>
      </c>
      <c r="Y1734">
        <v>0.88500000000000001</v>
      </c>
      <c r="Z1734">
        <v>83</v>
      </c>
      <c r="AA1734">
        <v>2</v>
      </c>
      <c r="AB1734">
        <v>3</v>
      </c>
      <c r="AC1734">
        <v>0</v>
      </c>
      <c r="AD1734">
        <v>2</v>
      </c>
      <c r="AE1734">
        <v>0</v>
      </c>
      <c r="AF1734">
        <v>1</v>
      </c>
      <c r="AG1734">
        <v>0.28000000000000003</v>
      </c>
      <c r="AH1734">
        <v>107</v>
      </c>
      <c r="AI1734">
        <v>138</v>
      </c>
      <c r="AJ1734" t="s">
        <v>85</v>
      </c>
    </row>
    <row r="1735" spans="1:36" x14ac:dyDescent="0.45">
      <c r="A1735">
        <v>1735</v>
      </c>
      <c r="C1735" t="s">
        <v>1035</v>
      </c>
      <c r="D1735" t="str">
        <f t="shared" si="27"/>
        <v>Willi Castro2023</v>
      </c>
      <c r="E1735" t="s">
        <v>1395</v>
      </c>
      <c r="F1735">
        <v>2023</v>
      </c>
      <c r="G1735">
        <v>47</v>
      </c>
      <c r="H1735">
        <v>187</v>
      </c>
      <c r="I1735">
        <v>409</v>
      </c>
      <c r="J1735">
        <v>42</v>
      </c>
      <c r="K1735">
        <v>161</v>
      </c>
      <c r="L1735">
        <v>27</v>
      </c>
      <c r="M1735">
        <v>44</v>
      </c>
      <c r="N1735">
        <v>9</v>
      </c>
      <c r="O1735">
        <v>5</v>
      </c>
      <c r="P1735">
        <v>4</v>
      </c>
      <c r="Q1735">
        <v>16</v>
      </c>
      <c r="R1735">
        <v>14</v>
      </c>
      <c r="S1735">
        <v>1</v>
      </c>
      <c r="T1735">
        <v>18</v>
      </c>
      <c r="U1735">
        <v>45</v>
      </c>
      <c r="V1735">
        <v>0.27300000000000002</v>
      </c>
      <c r="W1735">
        <v>0.36</v>
      </c>
      <c r="X1735">
        <v>0.46600000000000003</v>
      </c>
      <c r="Y1735">
        <v>0.82599999999999996</v>
      </c>
      <c r="Z1735">
        <v>75</v>
      </c>
      <c r="AA1735">
        <v>4</v>
      </c>
      <c r="AB1735">
        <v>5</v>
      </c>
      <c r="AC1735">
        <v>1</v>
      </c>
      <c r="AD1735">
        <v>2</v>
      </c>
      <c r="AE1735">
        <v>1</v>
      </c>
      <c r="AF1735">
        <v>0</v>
      </c>
      <c r="AG1735">
        <v>0.35099999999999998</v>
      </c>
      <c r="AH1735">
        <v>120</v>
      </c>
      <c r="AI1735">
        <v>123</v>
      </c>
      <c r="AJ1735" t="s">
        <v>1036</v>
      </c>
    </row>
    <row r="1736" spans="1:36" x14ac:dyDescent="0.45">
      <c r="A1736">
        <v>1736</v>
      </c>
      <c r="C1736" t="s">
        <v>785</v>
      </c>
      <c r="D1736" t="str">
        <f t="shared" si="27"/>
        <v>Adam Dunn2014</v>
      </c>
      <c r="E1736" t="s">
        <v>1395</v>
      </c>
      <c r="F1736">
        <v>2014</v>
      </c>
      <c r="G1736">
        <v>53</v>
      </c>
      <c r="H1736">
        <v>187</v>
      </c>
      <c r="I1736">
        <v>511</v>
      </c>
      <c r="J1736">
        <v>45</v>
      </c>
      <c r="K1736">
        <v>166</v>
      </c>
      <c r="L1736">
        <v>16</v>
      </c>
      <c r="M1736">
        <v>35</v>
      </c>
      <c r="N1736">
        <v>4</v>
      </c>
      <c r="O1736">
        <v>0</v>
      </c>
      <c r="P1736">
        <v>8</v>
      </c>
      <c r="Q1736">
        <v>28</v>
      </c>
      <c r="R1736">
        <v>0</v>
      </c>
      <c r="S1736">
        <v>0</v>
      </c>
      <c r="T1736">
        <v>15</v>
      </c>
      <c r="U1736">
        <v>59</v>
      </c>
      <c r="V1736">
        <v>0.21099999999999999</v>
      </c>
      <c r="W1736">
        <v>0.29399999999999998</v>
      </c>
      <c r="X1736">
        <v>0.38</v>
      </c>
      <c r="Y1736">
        <v>0.67400000000000004</v>
      </c>
      <c r="Z1736">
        <v>63</v>
      </c>
      <c r="AA1736">
        <v>4</v>
      </c>
      <c r="AB1736">
        <v>5</v>
      </c>
      <c r="AC1736">
        <v>0</v>
      </c>
      <c r="AD1736">
        <v>1</v>
      </c>
      <c r="AE1736">
        <v>2</v>
      </c>
      <c r="AF1736">
        <v>2</v>
      </c>
      <c r="AG1736">
        <v>0.27</v>
      </c>
      <c r="AH1736">
        <v>79</v>
      </c>
      <c r="AI1736">
        <v>95</v>
      </c>
      <c r="AJ1736" t="s">
        <v>786</v>
      </c>
    </row>
    <row r="1737" spans="1:36" x14ac:dyDescent="0.45">
      <c r="A1737">
        <v>1737</v>
      </c>
      <c r="C1737" t="s">
        <v>551</v>
      </c>
      <c r="D1737" t="str">
        <f t="shared" si="27"/>
        <v>David Fletcher2022</v>
      </c>
      <c r="E1737" t="s">
        <v>1395</v>
      </c>
      <c r="F1737">
        <v>2022</v>
      </c>
      <c r="G1737">
        <v>47</v>
      </c>
      <c r="H1737">
        <v>187</v>
      </c>
      <c r="I1737">
        <v>228</v>
      </c>
      <c r="J1737">
        <v>43</v>
      </c>
      <c r="K1737">
        <v>178</v>
      </c>
      <c r="L1737">
        <v>18</v>
      </c>
      <c r="M1737">
        <v>49</v>
      </c>
      <c r="N1737">
        <v>7</v>
      </c>
      <c r="O1737">
        <v>0</v>
      </c>
      <c r="P1737">
        <v>2</v>
      </c>
      <c r="Q1737">
        <v>15</v>
      </c>
      <c r="R1737">
        <v>1</v>
      </c>
      <c r="S1737">
        <v>0</v>
      </c>
      <c r="T1737">
        <v>4</v>
      </c>
      <c r="U1737">
        <v>14</v>
      </c>
      <c r="V1737">
        <v>0.27500000000000002</v>
      </c>
      <c r="W1737">
        <v>0.30299999999999999</v>
      </c>
      <c r="X1737">
        <v>0.34799999999999998</v>
      </c>
      <c r="Y1737">
        <v>0.65100000000000002</v>
      </c>
      <c r="Z1737">
        <v>62</v>
      </c>
      <c r="AA1737">
        <v>4</v>
      </c>
      <c r="AB1737">
        <v>3</v>
      </c>
      <c r="AC1737">
        <v>2</v>
      </c>
      <c r="AD1737">
        <v>0</v>
      </c>
      <c r="AE1737">
        <v>0</v>
      </c>
      <c r="AF1737">
        <v>1</v>
      </c>
      <c r="AG1737">
        <v>0.28999999999999998</v>
      </c>
      <c r="AH1737">
        <v>110</v>
      </c>
      <c r="AI1737">
        <v>86</v>
      </c>
      <c r="AJ1737" t="s">
        <v>552</v>
      </c>
    </row>
    <row r="1738" spans="1:36" x14ac:dyDescent="0.45">
      <c r="A1738">
        <v>1738</v>
      </c>
      <c r="C1738" t="s">
        <v>731</v>
      </c>
      <c r="D1738" t="str">
        <f t="shared" si="27"/>
        <v>Wilmer Flores2021</v>
      </c>
      <c r="E1738" t="s">
        <v>1395</v>
      </c>
      <c r="F1738">
        <v>2021</v>
      </c>
      <c r="G1738">
        <v>61</v>
      </c>
      <c r="H1738">
        <v>187</v>
      </c>
      <c r="I1738">
        <v>436</v>
      </c>
      <c r="J1738">
        <v>38</v>
      </c>
      <c r="K1738">
        <v>169</v>
      </c>
      <c r="L1738">
        <v>23</v>
      </c>
      <c r="M1738">
        <v>46</v>
      </c>
      <c r="N1738">
        <v>7</v>
      </c>
      <c r="O1738">
        <v>0</v>
      </c>
      <c r="P1738">
        <v>9</v>
      </c>
      <c r="Q1738">
        <v>23</v>
      </c>
      <c r="R1738">
        <v>0</v>
      </c>
      <c r="S1738">
        <v>0</v>
      </c>
      <c r="T1738">
        <v>15</v>
      </c>
      <c r="U1738">
        <v>25</v>
      </c>
      <c r="V1738">
        <v>0.27200000000000002</v>
      </c>
      <c r="W1738">
        <v>0.33700000000000002</v>
      </c>
      <c r="X1738">
        <v>0.47299999999999998</v>
      </c>
      <c r="Y1738">
        <v>0.81</v>
      </c>
      <c r="Z1738">
        <v>80</v>
      </c>
      <c r="AA1738">
        <v>3</v>
      </c>
      <c r="AB1738">
        <v>2</v>
      </c>
      <c r="AC1738">
        <v>0</v>
      </c>
      <c r="AD1738">
        <v>1</v>
      </c>
      <c r="AE1738">
        <v>0</v>
      </c>
      <c r="AF1738">
        <v>1</v>
      </c>
      <c r="AG1738">
        <v>0.27200000000000002</v>
      </c>
      <c r="AH1738">
        <v>106</v>
      </c>
      <c r="AI1738">
        <v>118</v>
      </c>
      <c r="AJ1738" t="s">
        <v>732</v>
      </c>
    </row>
    <row r="1739" spans="1:36" x14ac:dyDescent="0.45">
      <c r="A1739">
        <v>1739</v>
      </c>
      <c r="C1739" t="s">
        <v>122</v>
      </c>
      <c r="D1739" t="str">
        <f t="shared" si="27"/>
        <v>Adam Jones2019</v>
      </c>
      <c r="E1739" t="s">
        <v>1395</v>
      </c>
      <c r="F1739">
        <v>2019</v>
      </c>
      <c r="G1739">
        <v>55</v>
      </c>
      <c r="H1739">
        <v>187</v>
      </c>
      <c r="I1739">
        <v>528</v>
      </c>
      <c r="J1739">
        <v>42</v>
      </c>
      <c r="K1739">
        <v>170</v>
      </c>
      <c r="L1739">
        <v>24</v>
      </c>
      <c r="M1739">
        <v>43</v>
      </c>
      <c r="N1739">
        <v>8</v>
      </c>
      <c r="O1739">
        <v>1</v>
      </c>
      <c r="P1739">
        <v>3</v>
      </c>
      <c r="Q1739">
        <v>23</v>
      </c>
      <c r="R1739">
        <v>0</v>
      </c>
      <c r="S1739">
        <v>0</v>
      </c>
      <c r="T1739">
        <v>13</v>
      </c>
      <c r="U1739">
        <v>44</v>
      </c>
      <c r="V1739">
        <v>0.253</v>
      </c>
      <c r="W1739">
        <v>0.316</v>
      </c>
      <c r="X1739">
        <v>0.36499999999999999</v>
      </c>
      <c r="Y1739">
        <v>0.68</v>
      </c>
      <c r="Z1739">
        <v>62</v>
      </c>
      <c r="AA1739">
        <v>5</v>
      </c>
      <c r="AB1739">
        <v>3</v>
      </c>
      <c r="AC1739">
        <v>0</v>
      </c>
      <c r="AD1739">
        <v>1</v>
      </c>
      <c r="AE1739">
        <v>1</v>
      </c>
      <c r="AF1739">
        <v>3</v>
      </c>
      <c r="AG1739">
        <v>0.32300000000000001</v>
      </c>
      <c r="AH1739">
        <v>89</v>
      </c>
      <c r="AI1739">
        <v>81</v>
      </c>
      <c r="AJ1739" t="s">
        <v>123</v>
      </c>
    </row>
    <row r="1740" spans="1:36" x14ac:dyDescent="0.45">
      <c r="A1740">
        <v>1740</v>
      </c>
      <c r="C1740" t="s">
        <v>1053</v>
      </c>
      <c r="D1740" t="str">
        <f t="shared" si="27"/>
        <v>Martín Maldonado2021</v>
      </c>
      <c r="E1740" t="s">
        <v>1395</v>
      </c>
      <c r="F1740">
        <v>2021</v>
      </c>
      <c r="G1740">
        <v>60</v>
      </c>
      <c r="H1740">
        <v>187</v>
      </c>
      <c r="I1740">
        <v>426</v>
      </c>
      <c r="J1740">
        <v>55</v>
      </c>
      <c r="K1740">
        <v>158</v>
      </c>
      <c r="L1740">
        <v>18</v>
      </c>
      <c r="M1740">
        <v>27</v>
      </c>
      <c r="N1740">
        <v>4</v>
      </c>
      <c r="O1740">
        <v>0</v>
      </c>
      <c r="P1740">
        <v>6</v>
      </c>
      <c r="Q1740">
        <v>14</v>
      </c>
      <c r="R1740">
        <v>0</v>
      </c>
      <c r="S1740">
        <v>0</v>
      </c>
      <c r="T1740">
        <v>27</v>
      </c>
      <c r="U1740">
        <v>52</v>
      </c>
      <c r="V1740">
        <v>0.17100000000000001</v>
      </c>
      <c r="W1740">
        <v>0.29399999999999998</v>
      </c>
      <c r="X1740">
        <v>0.31</v>
      </c>
      <c r="Y1740">
        <v>0.60399999999999998</v>
      </c>
      <c r="Z1740">
        <v>49</v>
      </c>
      <c r="AA1740">
        <v>3</v>
      </c>
      <c r="AB1740">
        <v>1</v>
      </c>
      <c r="AC1740">
        <v>0</v>
      </c>
      <c r="AD1740">
        <v>1</v>
      </c>
      <c r="AE1740">
        <v>1</v>
      </c>
      <c r="AF1740">
        <v>1</v>
      </c>
      <c r="AG1740">
        <v>0.20799999999999999</v>
      </c>
      <c r="AH1740">
        <v>111</v>
      </c>
      <c r="AI1740">
        <v>66</v>
      </c>
      <c r="AJ1740" t="s">
        <v>1054</v>
      </c>
    </row>
    <row r="1741" spans="1:36" x14ac:dyDescent="0.45">
      <c r="A1741">
        <v>1741</v>
      </c>
      <c r="C1741" t="s">
        <v>1347</v>
      </c>
      <c r="D1741" t="str">
        <f t="shared" si="27"/>
        <v>Jake Marisnick2014</v>
      </c>
      <c r="E1741" t="s">
        <v>1395</v>
      </c>
      <c r="F1741">
        <v>2014</v>
      </c>
      <c r="G1741">
        <v>52</v>
      </c>
      <c r="H1741">
        <v>187</v>
      </c>
      <c r="I1741">
        <v>237</v>
      </c>
      <c r="J1741">
        <v>47</v>
      </c>
      <c r="K1741">
        <v>174</v>
      </c>
      <c r="L1741">
        <v>18</v>
      </c>
      <c r="M1741">
        <v>47</v>
      </c>
      <c r="N1741">
        <v>8</v>
      </c>
      <c r="O1741">
        <v>0</v>
      </c>
      <c r="P1741">
        <v>3</v>
      </c>
      <c r="Q1741">
        <v>19</v>
      </c>
      <c r="R1741">
        <v>6</v>
      </c>
      <c r="S1741">
        <v>3</v>
      </c>
      <c r="T1741">
        <v>5</v>
      </c>
      <c r="U1741">
        <v>49</v>
      </c>
      <c r="V1741">
        <v>0.27</v>
      </c>
      <c r="W1741">
        <v>0.29699999999999999</v>
      </c>
      <c r="X1741">
        <v>0.36799999999999999</v>
      </c>
      <c r="Y1741">
        <v>0.66500000000000004</v>
      </c>
      <c r="Z1741">
        <v>64</v>
      </c>
      <c r="AA1741">
        <v>2</v>
      </c>
      <c r="AB1741">
        <v>3</v>
      </c>
      <c r="AC1741">
        <v>2</v>
      </c>
      <c r="AD1741">
        <v>3</v>
      </c>
      <c r="AE1741">
        <v>2</v>
      </c>
      <c r="AF1741">
        <v>0</v>
      </c>
      <c r="AG1741">
        <v>0.35199999999999998</v>
      </c>
      <c r="AH1741">
        <v>119</v>
      </c>
      <c r="AI1741">
        <v>92</v>
      </c>
      <c r="AJ1741" t="s">
        <v>1348</v>
      </c>
    </row>
    <row r="1742" spans="1:36" x14ac:dyDescent="0.45">
      <c r="A1742">
        <v>1742</v>
      </c>
      <c r="C1742" t="s">
        <v>1550</v>
      </c>
      <c r="D1742" t="str">
        <f t="shared" si="27"/>
        <v>Mickey Moniak2023</v>
      </c>
      <c r="E1742" t="s">
        <v>1395</v>
      </c>
      <c r="F1742">
        <v>2023</v>
      </c>
      <c r="G1742">
        <v>47</v>
      </c>
      <c r="H1742">
        <v>187</v>
      </c>
      <c r="I1742">
        <v>323</v>
      </c>
      <c r="J1742">
        <v>45</v>
      </c>
      <c r="K1742">
        <v>181</v>
      </c>
      <c r="L1742">
        <v>14</v>
      </c>
      <c r="M1742">
        <v>47</v>
      </c>
      <c r="N1742">
        <v>9</v>
      </c>
      <c r="O1742">
        <v>1</v>
      </c>
      <c r="P1742">
        <v>4</v>
      </c>
      <c r="Q1742">
        <v>17</v>
      </c>
      <c r="R1742">
        <v>4</v>
      </c>
      <c r="S1742">
        <v>2</v>
      </c>
      <c r="T1742">
        <v>5</v>
      </c>
      <c r="U1742">
        <v>70</v>
      </c>
      <c r="V1742">
        <v>0.26</v>
      </c>
      <c r="W1742">
        <v>0.28299999999999997</v>
      </c>
      <c r="X1742">
        <v>0.38700000000000001</v>
      </c>
      <c r="Y1742">
        <v>0.67</v>
      </c>
      <c r="Z1742">
        <v>70</v>
      </c>
      <c r="AA1742">
        <v>3</v>
      </c>
      <c r="AB1742">
        <v>1</v>
      </c>
      <c r="AC1742">
        <v>0</v>
      </c>
      <c r="AD1742">
        <v>0</v>
      </c>
      <c r="AE1742">
        <v>1</v>
      </c>
      <c r="AF1742">
        <v>1</v>
      </c>
      <c r="AG1742">
        <v>0.40200000000000002</v>
      </c>
      <c r="AH1742">
        <v>70</v>
      </c>
      <c r="AI1742">
        <v>81</v>
      </c>
      <c r="AJ1742" t="s">
        <v>1551</v>
      </c>
    </row>
    <row r="1743" spans="1:36" x14ac:dyDescent="0.45">
      <c r="A1743">
        <v>1743</v>
      </c>
      <c r="C1743" t="s">
        <v>601</v>
      </c>
      <c r="D1743" t="str">
        <f t="shared" si="27"/>
        <v>Gregory Polanco2018</v>
      </c>
      <c r="E1743" t="s">
        <v>1395</v>
      </c>
      <c r="F1743">
        <v>2018</v>
      </c>
      <c r="G1743">
        <v>44</v>
      </c>
      <c r="H1743">
        <v>187</v>
      </c>
      <c r="I1743">
        <v>535</v>
      </c>
      <c r="J1743">
        <v>43</v>
      </c>
      <c r="K1743">
        <v>168</v>
      </c>
      <c r="L1743">
        <v>26</v>
      </c>
      <c r="M1743">
        <v>47</v>
      </c>
      <c r="N1743">
        <v>11</v>
      </c>
      <c r="O1743">
        <v>4</v>
      </c>
      <c r="P1743">
        <v>7</v>
      </c>
      <c r="Q1743">
        <v>30</v>
      </c>
      <c r="R1743">
        <v>8</v>
      </c>
      <c r="S1743">
        <v>0</v>
      </c>
      <c r="T1743">
        <v>16</v>
      </c>
      <c r="U1743">
        <v>37</v>
      </c>
      <c r="V1743">
        <v>0.28000000000000003</v>
      </c>
      <c r="W1743">
        <v>0.33900000000000002</v>
      </c>
      <c r="X1743">
        <v>0.51800000000000002</v>
      </c>
      <c r="Y1743">
        <v>0.85699999999999998</v>
      </c>
      <c r="Z1743">
        <v>87</v>
      </c>
      <c r="AA1743">
        <v>3</v>
      </c>
      <c r="AB1743">
        <v>0</v>
      </c>
      <c r="AC1743">
        <v>0</v>
      </c>
      <c r="AD1743">
        <v>2</v>
      </c>
      <c r="AE1743">
        <v>2</v>
      </c>
      <c r="AF1743">
        <v>0</v>
      </c>
      <c r="AG1743">
        <v>0.318</v>
      </c>
      <c r="AH1743">
        <v>104</v>
      </c>
      <c r="AI1743">
        <v>132</v>
      </c>
      <c r="AJ1743" t="s">
        <v>602</v>
      </c>
    </row>
    <row r="1744" spans="1:36" x14ac:dyDescent="0.45">
      <c r="A1744">
        <v>1744</v>
      </c>
      <c r="C1744" t="s">
        <v>298</v>
      </c>
      <c r="D1744" t="str">
        <f t="shared" si="27"/>
        <v>Martín Prado2014</v>
      </c>
      <c r="E1744" t="s">
        <v>1395</v>
      </c>
      <c r="F1744">
        <v>2014</v>
      </c>
      <c r="G1744">
        <v>49</v>
      </c>
      <c r="H1744">
        <v>187</v>
      </c>
      <c r="I1744">
        <v>573</v>
      </c>
      <c r="J1744">
        <v>46</v>
      </c>
      <c r="K1744">
        <v>179</v>
      </c>
      <c r="L1744">
        <v>23</v>
      </c>
      <c r="M1744">
        <v>53</v>
      </c>
      <c r="N1744">
        <v>12</v>
      </c>
      <c r="O1744">
        <v>0</v>
      </c>
      <c r="P1744">
        <v>8</v>
      </c>
      <c r="Q1744">
        <v>22</v>
      </c>
      <c r="R1744">
        <v>1</v>
      </c>
      <c r="S1744">
        <v>0</v>
      </c>
      <c r="T1744">
        <v>6</v>
      </c>
      <c r="U1744">
        <v>26</v>
      </c>
      <c r="V1744">
        <v>0.29599999999999999</v>
      </c>
      <c r="W1744">
        <v>0.32100000000000001</v>
      </c>
      <c r="X1744">
        <v>0.497</v>
      </c>
      <c r="Y1744">
        <v>0.81799999999999995</v>
      </c>
      <c r="Z1744">
        <v>89</v>
      </c>
      <c r="AA1744">
        <v>5</v>
      </c>
      <c r="AB1744">
        <v>1</v>
      </c>
      <c r="AC1744">
        <v>0</v>
      </c>
      <c r="AD1744">
        <v>1</v>
      </c>
      <c r="AE1744">
        <v>0</v>
      </c>
      <c r="AF1744">
        <v>3</v>
      </c>
      <c r="AG1744">
        <v>0.308</v>
      </c>
      <c r="AH1744">
        <v>121</v>
      </c>
      <c r="AI1744">
        <v>134</v>
      </c>
      <c r="AJ1744" t="s">
        <v>299</v>
      </c>
    </row>
    <row r="1745" spans="1:36" x14ac:dyDescent="0.45">
      <c r="A1745">
        <v>1745</v>
      </c>
      <c r="C1745" t="s">
        <v>126</v>
      </c>
      <c r="D1745" t="str">
        <f t="shared" si="27"/>
        <v>Anthony Rizzo2022</v>
      </c>
      <c r="E1745" t="s">
        <v>1395</v>
      </c>
      <c r="F1745">
        <v>2022</v>
      </c>
      <c r="G1745">
        <v>45</v>
      </c>
      <c r="H1745">
        <v>187</v>
      </c>
      <c r="I1745">
        <v>548</v>
      </c>
      <c r="J1745">
        <v>43</v>
      </c>
      <c r="K1745">
        <v>162</v>
      </c>
      <c r="L1745">
        <v>22</v>
      </c>
      <c r="M1745">
        <v>36</v>
      </c>
      <c r="N1745">
        <v>6</v>
      </c>
      <c r="O1745">
        <v>0</v>
      </c>
      <c r="P1745">
        <v>10</v>
      </c>
      <c r="Q1745">
        <v>18</v>
      </c>
      <c r="R1745">
        <v>0</v>
      </c>
      <c r="S1745">
        <v>3</v>
      </c>
      <c r="T1745">
        <v>15</v>
      </c>
      <c r="U1745">
        <v>37</v>
      </c>
      <c r="V1745">
        <v>0.222</v>
      </c>
      <c r="W1745">
        <v>0.32600000000000001</v>
      </c>
      <c r="X1745">
        <v>0.44400000000000001</v>
      </c>
      <c r="Y1745">
        <v>0.77100000000000002</v>
      </c>
      <c r="Z1745">
        <v>72</v>
      </c>
      <c r="AA1745">
        <v>4</v>
      </c>
      <c r="AB1745">
        <v>10</v>
      </c>
      <c r="AC1745">
        <v>0</v>
      </c>
      <c r="AD1745">
        <v>0</v>
      </c>
      <c r="AE1745">
        <v>1</v>
      </c>
      <c r="AF1745">
        <v>0</v>
      </c>
      <c r="AG1745">
        <v>0.22600000000000001</v>
      </c>
      <c r="AH1745">
        <v>89</v>
      </c>
      <c r="AI1745">
        <v>117</v>
      </c>
      <c r="AJ1745" t="s">
        <v>127</v>
      </c>
    </row>
    <row r="1746" spans="1:36" x14ac:dyDescent="0.45">
      <c r="A1746">
        <v>1746</v>
      </c>
      <c r="C1746" t="s">
        <v>1552</v>
      </c>
      <c r="D1746" t="str">
        <f t="shared" si="27"/>
        <v>Clint Robinson2015</v>
      </c>
      <c r="E1746" t="s">
        <v>1395</v>
      </c>
      <c r="F1746">
        <v>2015</v>
      </c>
      <c r="G1746">
        <v>64</v>
      </c>
      <c r="H1746">
        <v>187</v>
      </c>
      <c r="I1746">
        <v>352</v>
      </c>
      <c r="J1746">
        <v>41</v>
      </c>
      <c r="K1746">
        <v>160</v>
      </c>
      <c r="L1746">
        <v>19</v>
      </c>
      <c r="M1746">
        <v>43</v>
      </c>
      <c r="N1746">
        <v>7</v>
      </c>
      <c r="O1746">
        <v>0</v>
      </c>
      <c r="P1746">
        <v>6</v>
      </c>
      <c r="Q1746">
        <v>19</v>
      </c>
      <c r="R1746">
        <v>0</v>
      </c>
      <c r="S1746">
        <v>0</v>
      </c>
      <c r="T1746">
        <v>21</v>
      </c>
      <c r="U1746">
        <v>32</v>
      </c>
      <c r="V1746">
        <v>0.26900000000000002</v>
      </c>
      <c r="W1746">
        <v>0.36899999999999999</v>
      </c>
      <c r="X1746">
        <v>0.42499999999999999</v>
      </c>
      <c r="Y1746">
        <v>0.79400000000000004</v>
      </c>
      <c r="Z1746">
        <v>68</v>
      </c>
      <c r="AA1746">
        <v>3</v>
      </c>
      <c r="AB1746">
        <v>5</v>
      </c>
      <c r="AC1746">
        <v>0</v>
      </c>
      <c r="AD1746">
        <v>1</v>
      </c>
      <c r="AE1746">
        <v>3</v>
      </c>
      <c r="AF1746">
        <v>3</v>
      </c>
      <c r="AG1746">
        <v>0.30099999999999999</v>
      </c>
      <c r="AH1746">
        <v>103</v>
      </c>
      <c r="AI1746">
        <v>118</v>
      </c>
      <c r="AJ1746" t="s">
        <v>1553</v>
      </c>
    </row>
    <row r="1747" spans="1:36" x14ac:dyDescent="0.45">
      <c r="A1747">
        <v>1747</v>
      </c>
      <c r="C1747" t="s">
        <v>537</v>
      </c>
      <c r="D1747" t="str">
        <f t="shared" si="27"/>
        <v>Myles Straw2023</v>
      </c>
      <c r="E1747" t="s">
        <v>1395</v>
      </c>
      <c r="F1747">
        <v>2023</v>
      </c>
      <c r="G1747">
        <v>59</v>
      </c>
      <c r="H1747">
        <v>187</v>
      </c>
      <c r="I1747">
        <v>518</v>
      </c>
      <c r="J1747">
        <v>51</v>
      </c>
      <c r="K1747">
        <v>165</v>
      </c>
      <c r="L1747">
        <v>16</v>
      </c>
      <c r="M1747">
        <v>40</v>
      </c>
      <c r="N1747">
        <v>5</v>
      </c>
      <c r="O1747">
        <v>0</v>
      </c>
      <c r="P1747">
        <v>1</v>
      </c>
      <c r="Q1747">
        <v>14</v>
      </c>
      <c r="R1747">
        <v>10</v>
      </c>
      <c r="S1747">
        <v>4</v>
      </c>
      <c r="T1747">
        <v>13</v>
      </c>
      <c r="U1747">
        <v>31</v>
      </c>
      <c r="V1747">
        <v>0.24199999999999999</v>
      </c>
      <c r="W1747">
        <v>0.29499999999999998</v>
      </c>
      <c r="X1747">
        <v>0.29099999999999998</v>
      </c>
      <c r="Y1747">
        <v>0.58599999999999997</v>
      </c>
      <c r="Z1747">
        <v>48</v>
      </c>
      <c r="AA1747">
        <v>1</v>
      </c>
      <c r="AB1747">
        <v>1</v>
      </c>
      <c r="AC1747">
        <v>4</v>
      </c>
      <c r="AD1747">
        <v>4</v>
      </c>
      <c r="AE1747">
        <v>0</v>
      </c>
      <c r="AF1747">
        <v>2</v>
      </c>
      <c r="AG1747">
        <v>0.28499999999999998</v>
      </c>
      <c r="AH1747">
        <v>96</v>
      </c>
      <c r="AI1747">
        <v>61</v>
      </c>
      <c r="AJ1747" t="s">
        <v>538</v>
      </c>
    </row>
    <row r="1748" spans="1:36" x14ac:dyDescent="0.45">
      <c r="A1748">
        <v>1748</v>
      </c>
      <c r="C1748" t="s">
        <v>1466</v>
      </c>
      <c r="D1748" t="str">
        <f t="shared" si="27"/>
        <v>Aristides Aquino2022</v>
      </c>
      <c r="E1748" t="s">
        <v>1395</v>
      </c>
      <c r="F1748">
        <v>2022</v>
      </c>
      <c r="G1748">
        <v>49</v>
      </c>
      <c r="H1748">
        <v>186</v>
      </c>
      <c r="I1748">
        <v>276</v>
      </c>
      <c r="J1748">
        <v>46</v>
      </c>
      <c r="K1748">
        <v>172</v>
      </c>
      <c r="L1748">
        <v>14</v>
      </c>
      <c r="M1748">
        <v>36</v>
      </c>
      <c r="N1748">
        <v>9</v>
      </c>
      <c r="O1748">
        <v>0</v>
      </c>
      <c r="P1748">
        <v>7</v>
      </c>
      <c r="Q1748">
        <v>23</v>
      </c>
      <c r="R1748">
        <v>0</v>
      </c>
      <c r="S1748">
        <v>2</v>
      </c>
      <c r="T1748">
        <v>14</v>
      </c>
      <c r="U1748">
        <v>60</v>
      </c>
      <c r="V1748">
        <v>0.20899999999999999</v>
      </c>
      <c r="W1748">
        <v>0.26900000000000002</v>
      </c>
      <c r="X1748">
        <v>0.38400000000000001</v>
      </c>
      <c r="Y1748">
        <v>0.65300000000000002</v>
      </c>
      <c r="Z1748">
        <v>66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2</v>
      </c>
      <c r="AG1748">
        <v>0.27600000000000002</v>
      </c>
      <c r="AH1748">
        <v>115</v>
      </c>
      <c r="AI1748">
        <v>84</v>
      </c>
      <c r="AJ1748" t="s">
        <v>1467</v>
      </c>
    </row>
    <row r="1749" spans="1:36" x14ac:dyDescent="0.45">
      <c r="A1749">
        <v>1749</v>
      </c>
      <c r="C1749" t="s">
        <v>927</v>
      </c>
      <c r="D1749" t="str">
        <f t="shared" si="27"/>
        <v>Matt Davidson2017</v>
      </c>
      <c r="E1749" t="s">
        <v>1395</v>
      </c>
      <c r="F1749">
        <v>2017</v>
      </c>
      <c r="G1749">
        <v>47</v>
      </c>
      <c r="H1749">
        <v>186</v>
      </c>
      <c r="I1749">
        <v>443</v>
      </c>
      <c r="J1749">
        <v>46</v>
      </c>
      <c r="K1749">
        <v>173</v>
      </c>
      <c r="L1749">
        <v>12</v>
      </c>
      <c r="M1749">
        <v>32</v>
      </c>
      <c r="N1749">
        <v>7</v>
      </c>
      <c r="O1749">
        <v>0</v>
      </c>
      <c r="P1749">
        <v>8</v>
      </c>
      <c r="Q1749">
        <v>26</v>
      </c>
      <c r="R1749">
        <v>0</v>
      </c>
      <c r="S1749">
        <v>0</v>
      </c>
      <c r="T1749">
        <v>6</v>
      </c>
      <c r="U1749">
        <v>59</v>
      </c>
      <c r="V1749">
        <v>0.185</v>
      </c>
      <c r="W1749">
        <v>0.22600000000000001</v>
      </c>
      <c r="X1749">
        <v>0.36399999999999999</v>
      </c>
      <c r="Y1749">
        <v>0.59</v>
      </c>
      <c r="Z1749">
        <v>63</v>
      </c>
      <c r="AA1749">
        <v>4</v>
      </c>
      <c r="AB1749">
        <v>4</v>
      </c>
      <c r="AC1749">
        <v>0</v>
      </c>
      <c r="AD1749">
        <v>3</v>
      </c>
      <c r="AE1749">
        <v>0</v>
      </c>
      <c r="AF1749">
        <v>0</v>
      </c>
      <c r="AG1749">
        <v>0.22</v>
      </c>
      <c r="AH1749">
        <v>68</v>
      </c>
      <c r="AI1749">
        <v>55</v>
      </c>
      <c r="AJ1749" t="s">
        <v>928</v>
      </c>
    </row>
    <row r="1750" spans="1:36" x14ac:dyDescent="0.45">
      <c r="A1750">
        <v>1750</v>
      </c>
      <c r="C1750" t="s">
        <v>1554</v>
      </c>
      <c r="D1750" t="str">
        <f t="shared" si="27"/>
        <v>Travis Demeritte2019</v>
      </c>
      <c r="E1750" t="s">
        <v>1395</v>
      </c>
      <c r="F1750">
        <v>2019</v>
      </c>
      <c r="G1750">
        <v>48</v>
      </c>
      <c r="H1750">
        <v>186</v>
      </c>
      <c r="I1750">
        <v>186</v>
      </c>
      <c r="J1750">
        <v>46</v>
      </c>
      <c r="K1750">
        <v>169</v>
      </c>
      <c r="L1750">
        <v>24</v>
      </c>
      <c r="M1750">
        <v>38</v>
      </c>
      <c r="N1750">
        <v>7</v>
      </c>
      <c r="O1750">
        <v>2</v>
      </c>
      <c r="P1750">
        <v>3</v>
      </c>
      <c r="Q1750">
        <v>10</v>
      </c>
      <c r="R1750">
        <v>3</v>
      </c>
      <c r="S1750">
        <v>0</v>
      </c>
      <c r="T1750">
        <v>14</v>
      </c>
      <c r="U1750">
        <v>63</v>
      </c>
      <c r="V1750">
        <v>0.22500000000000001</v>
      </c>
      <c r="W1750">
        <v>0.28699999999999998</v>
      </c>
      <c r="X1750">
        <v>0.34300000000000003</v>
      </c>
      <c r="Y1750">
        <v>0.63</v>
      </c>
      <c r="Z1750">
        <v>58</v>
      </c>
      <c r="AA1750">
        <v>3</v>
      </c>
      <c r="AB1750">
        <v>1</v>
      </c>
      <c r="AC1750">
        <v>1</v>
      </c>
      <c r="AD1750">
        <v>1</v>
      </c>
      <c r="AE1750">
        <v>0</v>
      </c>
      <c r="AF1750">
        <v>0</v>
      </c>
      <c r="AG1750">
        <v>0.33700000000000002</v>
      </c>
      <c r="AH1750">
        <v>100</v>
      </c>
      <c r="AI1750">
        <v>67</v>
      </c>
      <c r="AJ1750" t="s">
        <v>1555</v>
      </c>
    </row>
    <row r="1751" spans="1:36" x14ac:dyDescent="0.45">
      <c r="A1751">
        <v>1751</v>
      </c>
      <c r="C1751" t="s">
        <v>1333</v>
      </c>
      <c r="D1751" t="str">
        <f t="shared" si="27"/>
        <v>Michael Massey2022</v>
      </c>
      <c r="E1751" t="s">
        <v>1395</v>
      </c>
      <c r="F1751">
        <v>2022</v>
      </c>
      <c r="G1751">
        <v>49</v>
      </c>
      <c r="H1751">
        <v>186</v>
      </c>
      <c r="I1751">
        <v>194</v>
      </c>
      <c r="J1751">
        <v>45</v>
      </c>
      <c r="K1751">
        <v>165</v>
      </c>
      <c r="L1751">
        <v>16</v>
      </c>
      <c r="M1751">
        <v>39</v>
      </c>
      <c r="N1751">
        <v>9</v>
      </c>
      <c r="O1751">
        <v>1</v>
      </c>
      <c r="P1751">
        <v>4</v>
      </c>
      <c r="Q1751">
        <v>17</v>
      </c>
      <c r="R1751">
        <v>3</v>
      </c>
      <c r="S1751">
        <v>0</v>
      </c>
      <c r="T1751">
        <v>9</v>
      </c>
      <c r="U1751">
        <v>45</v>
      </c>
      <c r="V1751">
        <v>0.23599999999999999</v>
      </c>
      <c r="W1751">
        <v>0.30399999999999999</v>
      </c>
      <c r="X1751">
        <v>0.376</v>
      </c>
      <c r="Y1751">
        <v>0.68</v>
      </c>
      <c r="Z1751">
        <v>62</v>
      </c>
      <c r="AA1751">
        <v>1</v>
      </c>
      <c r="AB1751">
        <v>8</v>
      </c>
      <c r="AC1751">
        <v>2</v>
      </c>
      <c r="AD1751">
        <v>2</v>
      </c>
      <c r="AE1751">
        <v>0</v>
      </c>
      <c r="AF1751">
        <v>3</v>
      </c>
      <c r="AG1751">
        <v>0.29699999999999999</v>
      </c>
      <c r="AH1751">
        <v>99</v>
      </c>
      <c r="AI1751">
        <v>93</v>
      </c>
      <c r="AJ1751" t="s">
        <v>1334</v>
      </c>
    </row>
    <row r="1752" spans="1:36" x14ac:dyDescent="0.45">
      <c r="A1752">
        <v>1752</v>
      </c>
      <c r="C1752" t="s">
        <v>839</v>
      </c>
      <c r="D1752" t="str">
        <f t="shared" si="27"/>
        <v>Wilson Ramos2017</v>
      </c>
      <c r="E1752" t="s">
        <v>1395</v>
      </c>
      <c r="F1752">
        <v>2017</v>
      </c>
      <c r="G1752">
        <v>55</v>
      </c>
      <c r="H1752">
        <v>186</v>
      </c>
      <c r="I1752">
        <v>224</v>
      </c>
      <c r="J1752">
        <v>48</v>
      </c>
      <c r="K1752">
        <v>175</v>
      </c>
      <c r="L1752">
        <v>14</v>
      </c>
      <c r="M1752">
        <v>46</v>
      </c>
      <c r="N1752">
        <v>4</v>
      </c>
      <c r="O1752">
        <v>0</v>
      </c>
      <c r="P1752">
        <v>8</v>
      </c>
      <c r="Q1752">
        <v>25</v>
      </c>
      <c r="R1752">
        <v>0</v>
      </c>
      <c r="S1752">
        <v>0</v>
      </c>
      <c r="T1752">
        <v>7</v>
      </c>
      <c r="U1752">
        <v>31</v>
      </c>
      <c r="V1752">
        <v>0.26300000000000001</v>
      </c>
      <c r="W1752">
        <v>0.28799999999999998</v>
      </c>
      <c r="X1752">
        <v>0.42299999999999999</v>
      </c>
      <c r="Y1752">
        <v>0.71099999999999997</v>
      </c>
      <c r="Z1752">
        <v>74</v>
      </c>
      <c r="AA1752">
        <v>6</v>
      </c>
      <c r="AB1752">
        <v>0</v>
      </c>
      <c r="AC1752">
        <v>0</v>
      </c>
      <c r="AD1752">
        <v>2</v>
      </c>
      <c r="AE1752">
        <v>1</v>
      </c>
      <c r="AF1752">
        <v>1</v>
      </c>
      <c r="AG1752">
        <v>0.27500000000000002</v>
      </c>
      <c r="AH1752">
        <v>94</v>
      </c>
      <c r="AI1752">
        <v>88</v>
      </c>
      <c r="AJ1752" t="s">
        <v>840</v>
      </c>
    </row>
    <row r="1753" spans="1:36" x14ac:dyDescent="0.45">
      <c r="A1753">
        <v>1753</v>
      </c>
      <c r="C1753" t="s">
        <v>314</v>
      </c>
      <c r="D1753" t="str">
        <f t="shared" si="27"/>
        <v>B.J. Upton2016</v>
      </c>
      <c r="E1753" t="s">
        <v>1395</v>
      </c>
      <c r="F1753">
        <v>2016</v>
      </c>
      <c r="G1753">
        <v>62</v>
      </c>
      <c r="H1753">
        <v>186</v>
      </c>
      <c r="I1753">
        <v>539</v>
      </c>
      <c r="J1753">
        <v>46</v>
      </c>
      <c r="K1753">
        <v>168</v>
      </c>
      <c r="L1753">
        <v>19</v>
      </c>
      <c r="M1753">
        <v>32</v>
      </c>
      <c r="N1753">
        <v>5</v>
      </c>
      <c r="O1753">
        <v>1</v>
      </c>
      <c r="P1753">
        <v>4</v>
      </c>
      <c r="Q1753">
        <v>17</v>
      </c>
      <c r="R1753">
        <v>7</v>
      </c>
      <c r="S1753">
        <v>3</v>
      </c>
      <c r="T1753">
        <v>15</v>
      </c>
      <c r="U1753">
        <v>56</v>
      </c>
      <c r="V1753">
        <v>0.191</v>
      </c>
      <c r="W1753">
        <v>0.253</v>
      </c>
      <c r="X1753">
        <v>0.30399999999999999</v>
      </c>
      <c r="Y1753">
        <v>0.55600000000000005</v>
      </c>
      <c r="Z1753">
        <v>51</v>
      </c>
      <c r="AA1753">
        <v>3</v>
      </c>
      <c r="AB1753">
        <v>0</v>
      </c>
      <c r="AC1753">
        <v>0</v>
      </c>
      <c r="AD1753">
        <v>3</v>
      </c>
      <c r="AE1753">
        <v>0</v>
      </c>
      <c r="AF1753">
        <v>1</v>
      </c>
      <c r="AG1753">
        <v>0.252</v>
      </c>
      <c r="AH1753">
        <v>63</v>
      </c>
      <c r="AI1753">
        <v>52</v>
      </c>
      <c r="AJ1753" t="s">
        <v>315</v>
      </c>
    </row>
    <row r="1754" spans="1:36" x14ac:dyDescent="0.45">
      <c r="A1754">
        <v>1754</v>
      </c>
      <c r="C1754" t="s">
        <v>999</v>
      </c>
      <c r="D1754" t="str">
        <f t="shared" si="27"/>
        <v>Mike Zunino2018</v>
      </c>
      <c r="E1754" t="s">
        <v>1395</v>
      </c>
      <c r="F1754">
        <v>2018</v>
      </c>
      <c r="G1754">
        <v>53</v>
      </c>
      <c r="H1754">
        <v>186</v>
      </c>
      <c r="I1754">
        <v>405</v>
      </c>
      <c r="J1754">
        <v>47</v>
      </c>
      <c r="K1754">
        <v>172</v>
      </c>
      <c r="L1754">
        <v>17</v>
      </c>
      <c r="M1754">
        <v>37</v>
      </c>
      <c r="N1754">
        <v>11</v>
      </c>
      <c r="O1754">
        <v>0</v>
      </c>
      <c r="P1754">
        <v>8</v>
      </c>
      <c r="Q1754">
        <v>15</v>
      </c>
      <c r="R1754">
        <v>0</v>
      </c>
      <c r="S1754">
        <v>0</v>
      </c>
      <c r="T1754">
        <v>13</v>
      </c>
      <c r="U1754">
        <v>65</v>
      </c>
      <c r="V1754">
        <v>0.215</v>
      </c>
      <c r="W1754">
        <v>0.26900000000000002</v>
      </c>
      <c r="X1754">
        <v>0.41899999999999998</v>
      </c>
      <c r="Y1754">
        <v>0.68700000000000006</v>
      </c>
      <c r="Z1754">
        <v>72</v>
      </c>
      <c r="AA1754">
        <v>1</v>
      </c>
      <c r="AB1754">
        <v>0</v>
      </c>
      <c r="AC1754">
        <v>0</v>
      </c>
      <c r="AD1754">
        <v>1</v>
      </c>
      <c r="AE1754">
        <v>0</v>
      </c>
      <c r="AF1754">
        <v>2</v>
      </c>
      <c r="AG1754">
        <v>0.28999999999999998</v>
      </c>
      <c r="AH1754">
        <v>106</v>
      </c>
      <c r="AI1754">
        <v>86</v>
      </c>
      <c r="AJ1754" t="s">
        <v>1000</v>
      </c>
    </row>
    <row r="1755" spans="1:36" x14ac:dyDescent="0.45">
      <c r="A1755">
        <v>1755</v>
      </c>
      <c r="C1755" t="s">
        <v>362</v>
      </c>
      <c r="D1755" t="str">
        <f t="shared" si="27"/>
        <v>Javier Báez2019</v>
      </c>
      <c r="E1755" t="s">
        <v>1395</v>
      </c>
      <c r="F1755">
        <v>2019</v>
      </c>
      <c r="G1755">
        <v>50</v>
      </c>
      <c r="H1755">
        <v>185</v>
      </c>
      <c r="I1755">
        <v>561</v>
      </c>
      <c r="J1755">
        <v>45</v>
      </c>
      <c r="K1755">
        <v>175</v>
      </c>
      <c r="L1755">
        <v>30</v>
      </c>
      <c r="M1755">
        <v>46</v>
      </c>
      <c r="N1755">
        <v>15</v>
      </c>
      <c r="O1755">
        <v>1</v>
      </c>
      <c r="P1755">
        <v>7</v>
      </c>
      <c r="Q1755">
        <v>23</v>
      </c>
      <c r="R1755">
        <v>6</v>
      </c>
      <c r="S1755">
        <v>2</v>
      </c>
      <c r="T1755">
        <v>9</v>
      </c>
      <c r="U1755">
        <v>48</v>
      </c>
      <c r="V1755">
        <v>0.26300000000000001</v>
      </c>
      <c r="W1755">
        <v>0.29699999999999999</v>
      </c>
      <c r="X1755">
        <v>0.48</v>
      </c>
      <c r="Y1755">
        <v>0.77700000000000002</v>
      </c>
      <c r="Z1755">
        <v>84</v>
      </c>
      <c r="AA1755">
        <v>7</v>
      </c>
      <c r="AB1755">
        <v>0</v>
      </c>
      <c r="AC1755">
        <v>0</v>
      </c>
      <c r="AD1755">
        <v>1</v>
      </c>
      <c r="AE1755">
        <v>1</v>
      </c>
      <c r="AF1755">
        <v>0</v>
      </c>
      <c r="AG1755">
        <v>0.32200000000000001</v>
      </c>
      <c r="AH1755">
        <v>84</v>
      </c>
      <c r="AI1755">
        <v>102</v>
      </c>
      <c r="AJ1755" t="s">
        <v>363</v>
      </c>
    </row>
    <row r="1756" spans="1:36" x14ac:dyDescent="0.45">
      <c r="A1756">
        <v>1756</v>
      </c>
      <c r="C1756" t="s">
        <v>693</v>
      </c>
      <c r="D1756" t="str">
        <f t="shared" si="27"/>
        <v>Brandon Drury2019</v>
      </c>
      <c r="E1756" t="s">
        <v>1395</v>
      </c>
      <c r="F1756">
        <v>2019</v>
      </c>
      <c r="G1756">
        <v>51</v>
      </c>
      <c r="H1756">
        <v>185</v>
      </c>
      <c r="I1756">
        <v>447</v>
      </c>
      <c r="J1756">
        <v>44</v>
      </c>
      <c r="K1756">
        <v>175</v>
      </c>
      <c r="L1756">
        <v>17</v>
      </c>
      <c r="M1756">
        <v>38</v>
      </c>
      <c r="N1756">
        <v>7</v>
      </c>
      <c r="O1756">
        <v>0</v>
      </c>
      <c r="P1756">
        <v>7</v>
      </c>
      <c r="Q1756">
        <v>19</v>
      </c>
      <c r="R1756">
        <v>0</v>
      </c>
      <c r="S1756">
        <v>1</v>
      </c>
      <c r="T1756">
        <v>9</v>
      </c>
      <c r="U1756">
        <v>40</v>
      </c>
      <c r="V1756">
        <v>0.217</v>
      </c>
      <c r="W1756">
        <v>0.254</v>
      </c>
      <c r="X1756">
        <v>0.377</v>
      </c>
      <c r="Y1756">
        <v>0.63100000000000001</v>
      </c>
      <c r="Z1756">
        <v>66</v>
      </c>
      <c r="AA1756">
        <v>2</v>
      </c>
      <c r="AB1756">
        <v>0</v>
      </c>
      <c r="AC1756">
        <v>0</v>
      </c>
      <c r="AD1756">
        <v>1</v>
      </c>
      <c r="AE1756">
        <v>0</v>
      </c>
      <c r="AF1756">
        <v>2</v>
      </c>
      <c r="AG1756">
        <v>0.24</v>
      </c>
      <c r="AH1756">
        <v>96</v>
      </c>
      <c r="AI1756">
        <v>65</v>
      </c>
      <c r="AJ1756" t="s">
        <v>694</v>
      </c>
    </row>
    <row r="1757" spans="1:36" x14ac:dyDescent="0.45">
      <c r="A1757">
        <v>1757</v>
      </c>
      <c r="C1757" t="s">
        <v>789</v>
      </c>
      <c r="D1757" t="str">
        <f t="shared" si="27"/>
        <v>Tommy Joseph2016</v>
      </c>
      <c r="E1757" t="s">
        <v>1395</v>
      </c>
      <c r="F1757">
        <v>2016</v>
      </c>
      <c r="G1757">
        <v>61</v>
      </c>
      <c r="H1757">
        <v>185</v>
      </c>
      <c r="I1757">
        <v>347</v>
      </c>
      <c r="J1757">
        <v>37</v>
      </c>
      <c r="K1757">
        <v>162</v>
      </c>
      <c r="L1757">
        <v>25</v>
      </c>
      <c r="M1757">
        <v>42</v>
      </c>
      <c r="N1757">
        <v>8</v>
      </c>
      <c r="O1757">
        <v>0</v>
      </c>
      <c r="P1757">
        <v>10</v>
      </c>
      <c r="Q1757">
        <v>26</v>
      </c>
      <c r="R1757">
        <v>0</v>
      </c>
      <c r="S1757">
        <v>0</v>
      </c>
      <c r="T1757">
        <v>16</v>
      </c>
      <c r="U1757">
        <v>35</v>
      </c>
      <c r="V1757">
        <v>0.25900000000000001</v>
      </c>
      <c r="W1757">
        <v>0.33500000000000002</v>
      </c>
      <c r="X1757">
        <v>0.49399999999999999</v>
      </c>
      <c r="Y1757">
        <v>0.82899999999999996</v>
      </c>
      <c r="Z1757">
        <v>80</v>
      </c>
      <c r="AA1757">
        <v>4</v>
      </c>
      <c r="AB1757">
        <v>4</v>
      </c>
      <c r="AC1757">
        <v>0</v>
      </c>
      <c r="AD1757">
        <v>3</v>
      </c>
      <c r="AE1757">
        <v>0</v>
      </c>
      <c r="AF1757">
        <v>2</v>
      </c>
      <c r="AG1757">
        <v>0.26700000000000002</v>
      </c>
      <c r="AH1757">
        <v>107</v>
      </c>
      <c r="AI1757">
        <v>124</v>
      </c>
      <c r="AJ1757" t="s">
        <v>790</v>
      </c>
    </row>
    <row r="1758" spans="1:36" x14ac:dyDescent="0.45">
      <c r="A1758">
        <v>1758</v>
      </c>
      <c r="C1758" t="s">
        <v>541</v>
      </c>
      <c r="D1758" t="str">
        <f t="shared" si="27"/>
        <v>Ramón Laureano2023</v>
      </c>
      <c r="E1758" t="s">
        <v>1395</v>
      </c>
      <c r="F1758">
        <v>2023</v>
      </c>
      <c r="G1758">
        <v>49</v>
      </c>
      <c r="H1758">
        <v>185</v>
      </c>
      <c r="I1758">
        <v>404</v>
      </c>
      <c r="J1758">
        <v>42</v>
      </c>
      <c r="K1758">
        <v>159</v>
      </c>
      <c r="L1758">
        <v>25</v>
      </c>
      <c r="M1758">
        <v>38</v>
      </c>
      <c r="N1758">
        <v>9</v>
      </c>
      <c r="O1758">
        <v>1</v>
      </c>
      <c r="P1758">
        <v>4</v>
      </c>
      <c r="Q1758">
        <v>18</v>
      </c>
      <c r="R1758">
        <v>4</v>
      </c>
      <c r="S1758">
        <v>1</v>
      </c>
      <c r="T1758">
        <v>20</v>
      </c>
      <c r="U1758">
        <v>46</v>
      </c>
      <c r="V1758">
        <v>0.23899999999999999</v>
      </c>
      <c r="W1758">
        <v>0.34100000000000003</v>
      </c>
      <c r="X1758">
        <v>0.38400000000000001</v>
      </c>
      <c r="Y1758">
        <v>0.72399999999999998</v>
      </c>
      <c r="Z1758">
        <v>61</v>
      </c>
      <c r="AA1758">
        <v>6</v>
      </c>
      <c r="AB1758">
        <v>5</v>
      </c>
      <c r="AC1758">
        <v>0</v>
      </c>
      <c r="AD1758">
        <v>1</v>
      </c>
      <c r="AE1758">
        <v>0</v>
      </c>
      <c r="AF1758">
        <v>1</v>
      </c>
      <c r="AG1758">
        <v>0.309</v>
      </c>
      <c r="AH1758">
        <v>116</v>
      </c>
      <c r="AI1758">
        <v>98</v>
      </c>
      <c r="AJ1758" t="s">
        <v>542</v>
      </c>
    </row>
    <row r="1759" spans="1:36" x14ac:dyDescent="0.45">
      <c r="A1759">
        <v>1759</v>
      </c>
      <c r="C1759" t="s">
        <v>739</v>
      </c>
      <c r="D1759" t="str">
        <f t="shared" si="27"/>
        <v>Adam Lind2016</v>
      </c>
      <c r="E1759" t="s">
        <v>1395</v>
      </c>
      <c r="F1759">
        <v>2016</v>
      </c>
      <c r="G1759">
        <v>56</v>
      </c>
      <c r="H1759">
        <v>185</v>
      </c>
      <c r="I1759">
        <v>430</v>
      </c>
      <c r="J1759">
        <v>42</v>
      </c>
      <c r="K1759">
        <v>168</v>
      </c>
      <c r="L1759">
        <v>21</v>
      </c>
      <c r="M1759">
        <v>42</v>
      </c>
      <c r="N1759">
        <v>8</v>
      </c>
      <c r="O1759">
        <v>0</v>
      </c>
      <c r="P1759">
        <v>7</v>
      </c>
      <c r="Q1759">
        <v>19</v>
      </c>
      <c r="R1759">
        <v>0</v>
      </c>
      <c r="S1759">
        <v>0</v>
      </c>
      <c r="T1759">
        <v>16</v>
      </c>
      <c r="U1759">
        <v>35</v>
      </c>
      <c r="V1759">
        <v>0.25</v>
      </c>
      <c r="W1759">
        <v>0.31900000000000001</v>
      </c>
      <c r="X1759">
        <v>0.42299999999999999</v>
      </c>
      <c r="Y1759">
        <v>0.74199999999999999</v>
      </c>
      <c r="Z1759">
        <v>71</v>
      </c>
      <c r="AA1759">
        <v>8</v>
      </c>
      <c r="AB1759">
        <v>1</v>
      </c>
      <c r="AC1759">
        <v>0</v>
      </c>
      <c r="AD1759">
        <v>0</v>
      </c>
      <c r="AE1759">
        <v>1</v>
      </c>
      <c r="AF1759">
        <v>0</v>
      </c>
      <c r="AG1759">
        <v>0.27800000000000002</v>
      </c>
      <c r="AH1759">
        <v>110</v>
      </c>
      <c r="AI1759">
        <v>102</v>
      </c>
      <c r="AJ1759" t="s">
        <v>740</v>
      </c>
    </row>
    <row r="1760" spans="1:36" x14ac:dyDescent="0.45">
      <c r="A1760">
        <v>1760</v>
      </c>
      <c r="C1760" t="s">
        <v>673</v>
      </c>
      <c r="D1760" t="str">
        <f t="shared" si="27"/>
        <v>Jordy Mercer2019</v>
      </c>
      <c r="E1760" t="s">
        <v>1395</v>
      </c>
      <c r="F1760">
        <v>2019</v>
      </c>
      <c r="G1760">
        <v>50</v>
      </c>
      <c r="H1760">
        <v>185</v>
      </c>
      <c r="I1760">
        <v>271</v>
      </c>
      <c r="J1760">
        <v>49</v>
      </c>
      <c r="K1760">
        <v>177</v>
      </c>
      <c r="L1760">
        <v>20</v>
      </c>
      <c r="M1760">
        <v>54</v>
      </c>
      <c r="N1760">
        <v>10</v>
      </c>
      <c r="O1760">
        <v>0</v>
      </c>
      <c r="P1760">
        <v>8</v>
      </c>
      <c r="Q1760">
        <v>19</v>
      </c>
      <c r="R1760">
        <v>0</v>
      </c>
      <c r="S1760">
        <v>0</v>
      </c>
      <c r="T1760">
        <v>7</v>
      </c>
      <c r="U1760">
        <v>38</v>
      </c>
      <c r="V1760">
        <v>0.30499999999999999</v>
      </c>
      <c r="W1760">
        <v>0.33500000000000002</v>
      </c>
      <c r="X1760">
        <v>0.497</v>
      </c>
      <c r="Y1760">
        <v>0.83199999999999996</v>
      </c>
      <c r="Z1760">
        <v>88</v>
      </c>
      <c r="AA1760">
        <v>4</v>
      </c>
      <c r="AB1760">
        <v>1</v>
      </c>
      <c r="AC1760">
        <v>0</v>
      </c>
      <c r="AD1760">
        <v>0</v>
      </c>
      <c r="AE1760">
        <v>0</v>
      </c>
      <c r="AF1760">
        <v>3</v>
      </c>
      <c r="AG1760">
        <v>0.35099999999999998</v>
      </c>
      <c r="AH1760">
        <v>122</v>
      </c>
      <c r="AI1760">
        <v>117</v>
      </c>
      <c r="AJ1760" t="s">
        <v>674</v>
      </c>
    </row>
    <row r="1761" spans="1:36" x14ac:dyDescent="0.45">
      <c r="A1761">
        <v>1761</v>
      </c>
      <c r="C1761" t="s">
        <v>955</v>
      </c>
      <c r="D1761" t="str">
        <f t="shared" si="27"/>
        <v>Colin Moran2021</v>
      </c>
      <c r="E1761" t="s">
        <v>1395</v>
      </c>
      <c r="F1761">
        <v>2021</v>
      </c>
      <c r="G1761">
        <v>50</v>
      </c>
      <c r="H1761">
        <v>185</v>
      </c>
      <c r="I1761">
        <v>359</v>
      </c>
      <c r="J1761">
        <v>42</v>
      </c>
      <c r="K1761">
        <v>161</v>
      </c>
      <c r="L1761">
        <v>18</v>
      </c>
      <c r="M1761">
        <v>38</v>
      </c>
      <c r="N1761">
        <v>3</v>
      </c>
      <c r="O1761">
        <v>0</v>
      </c>
      <c r="P1761">
        <v>6</v>
      </c>
      <c r="Q1761">
        <v>27</v>
      </c>
      <c r="R1761">
        <v>0</v>
      </c>
      <c r="S1761">
        <v>0</v>
      </c>
      <c r="T1761">
        <v>22</v>
      </c>
      <c r="U1761">
        <v>41</v>
      </c>
      <c r="V1761">
        <v>0.23599999999999999</v>
      </c>
      <c r="W1761">
        <v>0.32400000000000001</v>
      </c>
      <c r="X1761">
        <v>0.36699999999999999</v>
      </c>
      <c r="Y1761">
        <v>0.69099999999999995</v>
      </c>
      <c r="Z1761">
        <v>59</v>
      </c>
      <c r="AA1761">
        <v>5</v>
      </c>
      <c r="AB1761">
        <v>0</v>
      </c>
      <c r="AC1761">
        <v>0</v>
      </c>
      <c r="AD1761">
        <v>2</v>
      </c>
      <c r="AE1761">
        <v>0</v>
      </c>
      <c r="AF1761">
        <v>1</v>
      </c>
      <c r="AG1761">
        <v>0.27600000000000002</v>
      </c>
      <c r="AH1761">
        <v>91</v>
      </c>
      <c r="AI1761">
        <v>89</v>
      </c>
      <c r="AJ1761" t="s">
        <v>956</v>
      </c>
    </row>
    <row r="1762" spans="1:36" x14ac:dyDescent="0.45">
      <c r="A1762">
        <v>1762</v>
      </c>
      <c r="C1762" t="s">
        <v>1169</v>
      </c>
      <c r="D1762" t="str">
        <f t="shared" si="27"/>
        <v>Tyler O'Neill2022</v>
      </c>
      <c r="E1762" t="s">
        <v>1395</v>
      </c>
      <c r="F1762">
        <v>2022</v>
      </c>
      <c r="G1762">
        <v>48</v>
      </c>
      <c r="H1762">
        <v>185</v>
      </c>
      <c r="I1762">
        <v>383</v>
      </c>
      <c r="J1762">
        <v>42</v>
      </c>
      <c r="K1762">
        <v>158</v>
      </c>
      <c r="L1762">
        <v>33</v>
      </c>
      <c r="M1762">
        <v>34</v>
      </c>
      <c r="N1762">
        <v>5</v>
      </c>
      <c r="O1762">
        <v>0</v>
      </c>
      <c r="P1762">
        <v>10</v>
      </c>
      <c r="Q1762">
        <v>30</v>
      </c>
      <c r="R1762">
        <v>8</v>
      </c>
      <c r="S1762">
        <v>1</v>
      </c>
      <c r="T1762">
        <v>22</v>
      </c>
      <c r="U1762">
        <v>45</v>
      </c>
      <c r="V1762">
        <v>0.215</v>
      </c>
      <c r="W1762">
        <v>0.31900000000000001</v>
      </c>
      <c r="X1762">
        <v>0.437</v>
      </c>
      <c r="Y1762">
        <v>0.75600000000000001</v>
      </c>
      <c r="Z1762">
        <v>69</v>
      </c>
      <c r="AA1762">
        <v>2</v>
      </c>
      <c r="AB1762">
        <v>3</v>
      </c>
      <c r="AC1762">
        <v>0</v>
      </c>
      <c r="AD1762">
        <v>2</v>
      </c>
      <c r="AE1762">
        <v>0</v>
      </c>
      <c r="AF1762">
        <v>0</v>
      </c>
      <c r="AG1762">
        <v>0.22900000000000001</v>
      </c>
      <c r="AH1762">
        <v>115</v>
      </c>
      <c r="AI1762">
        <v>113</v>
      </c>
      <c r="AJ1762" t="s">
        <v>1170</v>
      </c>
    </row>
    <row r="1763" spans="1:36" x14ac:dyDescent="0.45">
      <c r="A1763">
        <v>1763</v>
      </c>
      <c r="C1763" t="s">
        <v>571</v>
      </c>
      <c r="D1763" t="str">
        <f t="shared" si="27"/>
        <v>Nick Ahmed2015</v>
      </c>
      <c r="E1763" t="s">
        <v>1395</v>
      </c>
      <c r="F1763">
        <v>2015</v>
      </c>
      <c r="G1763">
        <v>55</v>
      </c>
      <c r="H1763">
        <v>184</v>
      </c>
      <c r="I1763">
        <v>459</v>
      </c>
      <c r="J1763">
        <v>47</v>
      </c>
      <c r="K1763">
        <v>172</v>
      </c>
      <c r="L1763">
        <v>17</v>
      </c>
      <c r="M1763">
        <v>35</v>
      </c>
      <c r="N1763">
        <v>9</v>
      </c>
      <c r="O1763">
        <v>5</v>
      </c>
      <c r="P1763">
        <v>3</v>
      </c>
      <c r="Q1763">
        <v>12</v>
      </c>
      <c r="R1763">
        <v>0</v>
      </c>
      <c r="S1763">
        <v>0</v>
      </c>
      <c r="T1763">
        <v>7</v>
      </c>
      <c r="U1763">
        <v>30</v>
      </c>
      <c r="V1763">
        <v>0.20399999999999999</v>
      </c>
      <c r="W1763">
        <v>0.23100000000000001</v>
      </c>
      <c r="X1763">
        <v>0.36599999999999999</v>
      </c>
      <c r="Y1763">
        <v>0.59699999999999998</v>
      </c>
      <c r="Z1763">
        <v>63</v>
      </c>
      <c r="AA1763">
        <v>3</v>
      </c>
      <c r="AB1763">
        <v>0</v>
      </c>
      <c r="AC1763">
        <v>2</v>
      </c>
      <c r="AD1763">
        <v>3</v>
      </c>
      <c r="AE1763">
        <v>0</v>
      </c>
      <c r="AF1763">
        <v>2</v>
      </c>
      <c r="AG1763">
        <v>0.22500000000000001</v>
      </c>
      <c r="AH1763">
        <v>86</v>
      </c>
      <c r="AI1763">
        <v>60</v>
      </c>
      <c r="AJ1763" t="s">
        <v>572</v>
      </c>
    </row>
    <row r="1764" spans="1:36" x14ac:dyDescent="0.45">
      <c r="A1764">
        <v>1764</v>
      </c>
      <c r="C1764" t="s">
        <v>288</v>
      </c>
      <c r="D1764" t="str">
        <f t="shared" si="27"/>
        <v>Miguel Cabrera2023</v>
      </c>
      <c r="E1764" t="s">
        <v>1395</v>
      </c>
      <c r="F1764">
        <v>2023</v>
      </c>
      <c r="G1764">
        <v>47</v>
      </c>
      <c r="H1764">
        <v>184</v>
      </c>
      <c r="I1764">
        <v>370</v>
      </c>
      <c r="J1764">
        <v>46</v>
      </c>
      <c r="K1764">
        <v>171</v>
      </c>
      <c r="L1764">
        <v>11</v>
      </c>
      <c r="M1764">
        <v>46</v>
      </c>
      <c r="N1764">
        <v>10</v>
      </c>
      <c r="O1764">
        <v>0</v>
      </c>
      <c r="P1764">
        <v>3</v>
      </c>
      <c r="Q1764">
        <v>20</v>
      </c>
      <c r="R1764">
        <v>0</v>
      </c>
      <c r="S1764">
        <v>0</v>
      </c>
      <c r="T1764">
        <v>10</v>
      </c>
      <c r="U1764">
        <v>38</v>
      </c>
      <c r="V1764">
        <v>0.26900000000000002</v>
      </c>
      <c r="W1764">
        <v>0.315</v>
      </c>
      <c r="X1764">
        <v>0.38</v>
      </c>
      <c r="Y1764">
        <v>0.69499999999999995</v>
      </c>
      <c r="Z1764">
        <v>65</v>
      </c>
      <c r="AA1764">
        <v>3</v>
      </c>
      <c r="AB1764">
        <v>2</v>
      </c>
      <c r="AC1764">
        <v>0</v>
      </c>
      <c r="AD1764">
        <v>1</v>
      </c>
      <c r="AE1764">
        <v>0</v>
      </c>
      <c r="AF1764">
        <v>3</v>
      </c>
      <c r="AG1764">
        <v>0.32800000000000001</v>
      </c>
      <c r="AH1764">
        <v>106</v>
      </c>
      <c r="AI1764">
        <v>89</v>
      </c>
      <c r="AJ1764" t="s">
        <v>289</v>
      </c>
    </row>
    <row r="1765" spans="1:36" x14ac:dyDescent="0.45">
      <c r="A1765">
        <v>1765</v>
      </c>
      <c r="C1765" t="s">
        <v>330</v>
      </c>
      <c r="D1765" t="str">
        <f t="shared" si="27"/>
        <v>C.J. Cron2018</v>
      </c>
      <c r="E1765" t="s">
        <v>1395</v>
      </c>
      <c r="F1765">
        <v>2018</v>
      </c>
      <c r="G1765">
        <v>51</v>
      </c>
      <c r="H1765">
        <v>184</v>
      </c>
      <c r="I1765">
        <v>560</v>
      </c>
      <c r="J1765">
        <v>40</v>
      </c>
      <c r="K1765">
        <v>165</v>
      </c>
      <c r="L1765">
        <v>23</v>
      </c>
      <c r="M1765">
        <v>41</v>
      </c>
      <c r="N1765">
        <v>10</v>
      </c>
      <c r="O1765">
        <v>1</v>
      </c>
      <c r="P1765">
        <v>11</v>
      </c>
      <c r="Q1765">
        <v>25</v>
      </c>
      <c r="R1765">
        <v>0</v>
      </c>
      <c r="S1765">
        <v>0</v>
      </c>
      <c r="T1765">
        <v>14</v>
      </c>
      <c r="U1765">
        <v>46</v>
      </c>
      <c r="V1765">
        <v>0.249</v>
      </c>
      <c r="W1765">
        <v>0.315</v>
      </c>
      <c r="X1765">
        <v>0.52100000000000002</v>
      </c>
      <c r="Y1765">
        <v>0.83599999999999997</v>
      </c>
      <c r="Z1765">
        <v>86</v>
      </c>
      <c r="AA1765">
        <v>3</v>
      </c>
      <c r="AB1765">
        <v>3</v>
      </c>
      <c r="AC1765">
        <v>0</v>
      </c>
      <c r="AD1765">
        <v>2</v>
      </c>
      <c r="AE1765">
        <v>1</v>
      </c>
      <c r="AF1765">
        <v>1</v>
      </c>
      <c r="AG1765">
        <v>0.27300000000000002</v>
      </c>
      <c r="AH1765">
        <v>103</v>
      </c>
      <c r="AI1765">
        <v>126</v>
      </c>
      <c r="AJ1765" t="s">
        <v>331</v>
      </c>
    </row>
    <row r="1766" spans="1:36" x14ac:dyDescent="0.45">
      <c r="A1766">
        <v>1766</v>
      </c>
      <c r="C1766" t="s">
        <v>421</v>
      </c>
      <c r="D1766" t="str">
        <f t="shared" si="27"/>
        <v>Corey Dickerson2019</v>
      </c>
      <c r="E1766" t="s">
        <v>1395</v>
      </c>
      <c r="F1766">
        <v>2019</v>
      </c>
      <c r="G1766">
        <v>50</v>
      </c>
      <c r="H1766">
        <v>184</v>
      </c>
      <c r="I1766">
        <v>279</v>
      </c>
      <c r="J1766">
        <v>41</v>
      </c>
      <c r="K1766">
        <v>173</v>
      </c>
      <c r="L1766">
        <v>22</v>
      </c>
      <c r="M1766">
        <v>55</v>
      </c>
      <c r="N1766">
        <v>16</v>
      </c>
      <c r="O1766">
        <v>2</v>
      </c>
      <c r="P1766">
        <v>10</v>
      </c>
      <c r="Q1766">
        <v>41</v>
      </c>
      <c r="R1766">
        <v>1</v>
      </c>
      <c r="S1766">
        <v>0</v>
      </c>
      <c r="T1766">
        <v>10</v>
      </c>
      <c r="U1766">
        <v>37</v>
      </c>
      <c r="V1766">
        <v>0.318</v>
      </c>
      <c r="W1766">
        <v>0.35299999999999998</v>
      </c>
      <c r="X1766">
        <v>0.60699999999999998</v>
      </c>
      <c r="Y1766">
        <v>0.96</v>
      </c>
      <c r="Z1766">
        <v>105</v>
      </c>
      <c r="AA1766">
        <v>1</v>
      </c>
      <c r="AB1766">
        <v>0</v>
      </c>
      <c r="AC1766">
        <v>0</v>
      </c>
      <c r="AD1766">
        <v>1</v>
      </c>
      <c r="AE1766">
        <v>3</v>
      </c>
      <c r="AF1766">
        <v>1</v>
      </c>
      <c r="AG1766">
        <v>0.35399999999999998</v>
      </c>
      <c r="AH1766">
        <v>111</v>
      </c>
      <c r="AI1766">
        <v>148</v>
      </c>
      <c r="AJ1766" t="s">
        <v>422</v>
      </c>
    </row>
    <row r="1767" spans="1:36" x14ac:dyDescent="0.45">
      <c r="A1767">
        <v>1767</v>
      </c>
      <c r="C1767" t="s">
        <v>282</v>
      </c>
      <c r="D1767" t="str">
        <f t="shared" si="27"/>
        <v>Carlos Gómez2016</v>
      </c>
      <c r="E1767" t="s">
        <v>1395</v>
      </c>
      <c r="F1767">
        <v>2016</v>
      </c>
      <c r="G1767">
        <v>50</v>
      </c>
      <c r="H1767">
        <v>184</v>
      </c>
      <c r="I1767">
        <v>453</v>
      </c>
      <c r="J1767">
        <v>47</v>
      </c>
      <c r="K1767">
        <v>167</v>
      </c>
      <c r="L1767">
        <v>23</v>
      </c>
      <c r="M1767">
        <v>42</v>
      </c>
      <c r="N1767">
        <v>8</v>
      </c>
      <c r="O1767">
        <v>0</v>
      </c>
      <c r="P1767">
        <v>9</v>
      </c>
      <c r="Q1767">
        <v>30</v>
      </c>
      <c r="R1767">
        <v>9</v>
      </c>
      <c r="S1767">
        <v>3</v>
      </c>
      <c r="T1767">
        <v>14</v>
      </c>
      <c r="U1767">
        <v>53</v>
      </c>
      <c r="V1767">
        <v>0.252</v>
      </c>
      <c r="W1767">
        <v>0.32100000000000001</v>
      </c>
      <c r="X1767">
        <v>0.46100000000000002</v>
      </c>
      <c r="Y1767">
        <v>0.78200000000000003</v>
      </c>
      <c r="Z1767">
        <v>77</v>
      </c>
      <c r="AA1767">
        <v>3</v>
      </c>
      <c r="AB1767">
        <v>3</v>
      </c>
      <c r="AC1767">
        <v>0</v>
      </c>
      <c r="AD1767">
        <v>0</v>
      </c>
      <c r="AE1767">
        <v>0</v>
      </c>
      <c r="AF1767">
        <v>3</v>
      </c>
      <c r="AG1767">
        <v>0.314</v>
      </c>
      <c r="AH1767">
        <v>128</v>
      </c>
      <c r="AI1767">
        <v>111</v>
      </c>
      <c r="AJ1767" t="s">
        <v>283</v>
      </c>
    </row>
    <row r="1768" spans="1:36" x14ac:dyDescent="0.45">
      <c r="A1768">
        <v>1768</v>
      </c>
      <c r="C1768" t="s">
        <v>721</v>
      </c>
      <c r="D1768" t="str">
        <f t="shared" si="27"/>
        <v>Marwin González2019</v>
      </c>
      <c r="E1768" t="s">
        <v>1395</v>
      </c>
      <c r="F1768">
        <v>2019</v>
      </c>
      <c r="G1768">
        <v>45</v>
      </c>
      <c r="H1768">
        <v>184</v>
      </c>
      <c r="I1768">
        <v>463</v>
      </c>
      <c r="J1768">
        <v>44</v>
      </c>
      <c r="K1768">
        <v>170</v>
      </c>
      <c r="L1768">
        <v>20</v>
      </c>
      <c r="M1768">
        <v>47</v>
      </c>
      <c r="N1768">
        <v>7</v>
      </c>
      <c r="O1768">
        <v>0</v>
      </c>
      <c r="P1768">
        <v>5</v>
      </c>
      <c r="Q1768">
        <v>26</v>
      </c>
      <c r="R1768">
        <v>0</v>
      </c>
      <c r="S1768">
        <v>0</v>
      </c>
      <c r="T1768">
        <v>11</v>
      </c>
      <c r="U1768">
        <v>35</v>
      </c>
      <c r="V1768">
        <v>0.27700000000000002</v>
      </c>
      <c r="W1768">
        <v>0.32600000000000001</v>
      </c>
      <c r="X1768">
        <v>0.40600000000000003</v>
      </c>
      <c r="Y1768">
        <v>0.73199999999999998</v>
      </c>
      <c r="Z1768">
        <v>69</v>
      </c>
      <c r="AA1768">
        <v>2</v>
      </c>
      <c r="AB1768">
        <v>2</v>
      </c>
      <c r="AC1768">
        <v>0</v>
      </c>
      <c r="AD1768">
        <v>1</v>
      </c>
      <c r="AE1768">
        <v>2</v>
      </c>
      <c r="AF1768">
        <v>0</v>
      </c>
      <c r="AG1768">
        <v>0.32100000000000001</v>
      </c>
      <c r="AH1768">
        <v>99</v>
      </c>
      <c r="AI1768">
        <v>94</v>
      </c>
      <c r="AJ1768" t="s">
        <v>722</v>
      </c>
    </row>
    <row r="1769" spans="1:36" x14ac:dyDescent="0.45">
      <c r="A1769">
        <v>1769</v>
      </c>
      <c r="C1769" t="s">
        <v>827</v>
      </c>
      <c r="D1769" t="str">
        <f t="shared" si="27"/>
        <v>Jonah Heim2023</v>
      </c>
      <c r="E1769" t="s">
        <v>1395</v>
      </c>
      <c r="F1769">
        <v>2023</v>
      </c>
      <c r="G1769">
        <v>52</v>
      </c>
      <c r="H1769">
        <v>184</v>
      </c>
      <c r="I1769">
        <v>501</v>
      </c>
      <c r="J1769">
        <v>47</v>
      </c>
      <c r="K1769">
        <v>166</v>
      </c>
      <c r="L1769">
        <v>18</v>
      </c>
      <c r="M1769">
        <v>36</v>
      </c>
      <c r="N1769">
        <v>8</v>
      </c>
      <c r="O1769">
        <v>0</v>
      </c>
      <c r="P1769">
        <v>6</v>
      </c>
      <c r="Q1769">
        <v>36</v>
      </c>
      <c r="R1769">
        <v>0</v>
      </c>
      <c r="S1769">
        <v>0</v>
      </c>
      <c r="T1769">
        <v>16</v>
      </c>
      <c r="U1769">
        <v>40</v>
      </c>
      <c r="V1769">
        <v>0.217</v>
      </c>
      <c r="W1769">
        <v>0.28299999999999997</v>
      </c>
      <c r="X1769">
        <v>0.374</v>
      </c>
      <c r="Y1769">
        <v>0.65600000000000003</v>
      </c>
      <c r="Z1769">
        <v>62</v>
      </c>
      <c r="AA1769">
        <v>4</v>
      </c>
      <c r="AB1769">
        <v>0</v>
      </c>
      <c r="AC1769">
        <v>0</v>
      </c>
      <c r="AD1769">
        <v>2</v>
      </c>
      <c r="AE1769">
        <v>0</v>
      </c>
      <c r="AF1769">
        <v>1</v>
      </c>
      <c r="AG1769">
        <v>0.246</v>
      </c>
      <c r="AH1769">
        <v>74</v>
      </c>
      <c r="AI1769">
        <v>77</v>
      </c>
      <c r="AJ1769" t="s">
        <v>828</v>
      </c>
    </row>
    <row r="1770" spans="1:36" x14ac:dyDescent="0.45">
      <c r="A1770">
        <v>1770</v>
      </c>
      <c r="C1770" t="s">
        <v>94</v>
      </c>
      <c r="D1770" t="str">
        <f t="shared" si="27"/>
        <v>Jason Heyward2018</v>
      </c>
      <c r="E1770" t="s">
        <v>1395</v>
      </c>
      <c r="F1770">
        <v>2018</v>
      </c>
      <c r="G1770">
        <v>50</v>
      </c>
      <c r="H1770">
        <v>184</v>
      </c>
      <c r="I1770">
        <v>489</v>
      </c>
      <c r="J1770">
        <v>43</v>
      </c>
      <c r="K1770">
        <v>166</v>
      </c>
      <c r="L1770">
        <v>21</v>
      </c>
      <c r="M1770">
        <v>41</v>
      </c>
      <c r="N1770">
        <v>7</v>
      </c>
      <c r="O1770">
        <v>1</v>
      </c>
      <c r="P1770">
        <v>2</v>
      </c>
      <c r="Q1770">
        <v>16</v>
      </c>
      <c r="R1770">
        <v>1</v>
      </c>
      <c r="S1770">
        <v>0</v>
      </c>
      <c r="T1770">
        <v>17</v>
      </c>
      <c r="U1770">
        <v>26</v>
      </c>
      <c r="V1770">
        <v>0.247</v>
      </c>
      <c r="W1770">
        <v>0.32100000000000001</v>
      </c>
      <c r="X1770">
        <v>0.33700000000000002</v>
      </c>
      <c r="Y1770">
        <v>0.65800000000000003</v>
      </c>
      <c r="Z1770">
        <v>56</v>
      </c>
      <c r="AA1770">
        <v>3</v>
      </c>
      <c r="AB1770">
        <v>1</v>
      </c>
      <c r="AC1770">
        <v>0</v>
      </c>
      <c r="AD1770">
        <v>0</v>
      </c>
      <c r="AE1770">
        <v>0</v>
      </c>
      <c r="AF1770">
        <v>3</v>
      </c>
      <c r="AG1770">
        <v>0.28299999999999997</v>
      </c>
      <c r="AH1770">
        <v>81</v>
      </c>
      <c r="AI1770">
        <v>83</v>
      </c>
      <c r="AJ1770" t="s">
        <v>95</v>
      </c>
    </row>
    <row r="1771" spans="1:36" x14ac:dyDescent="0.45">
      <c r="A1771">
        <v>1771</v>
      </c>
      <c r="C1771" t="s">
        <v>194</v>
      </c>
      <c r="D1771" t="str">
        <f t="shared" si="27"/>
        <v>Ryan Howard2015</v>
      </c>
      <c r="E1771" t="s">
        <v>1395</v>
      </c>
      <c r="F1771">
        <v>2015</v>
      </c>
      <c r="G1771">
        <v>47</v>
      </c>
      <c r="H1771">
        <v>184</v>
      </c>
      <c r="I1771">
        <v>503</v>
      </c>
      <c r="J1771">
        <v>41</v>
      </c>
      <c r="K1771">
        <v>170</v>
      </c>
      <c r="L1771">
        <v>24</v>
      </c>
      <c r="M1771">
        <v>40</v>
      </c>
      <c r="N1771">
        <v>11</v>
      </c>
      <c r="O1771">
        <v>0</v>
      </c>
      <c r="P1771">
        <v>8</v>
      </c>
      <c r="Q1771">
        <v>32</v>
      </c>
      <c r="R1771">
        <v>0</v>
      </c>
      <c r="S1771">
        <v>0</v>
      </c>
      <c r="T1771">
        <v>12</v>
      </c>
      <c r="U1771">
        <v>47</v>
      </c>
      <c r="V1771">
        <v>0.23499999999999999</v>
      </c>
      <c r="W1771">
        <v>0.28799999999999998</v>
      </c>
      <c r="X1771">
        <v>0.441</v>
      </c>
      <c r="Y1771">
        <v>0.72899999999999998</v>
      </c>
      <c r="Z1771">
        <v>75</v>
      </c>
      <c r="AA1771">
        <v>4</v>
      </c>
      <c r="AB1771">
        <v>1</v>
      </c>
      <c r="AC1771">
        <v>0</v>
      </c>
      <c r="AD1771">
        <v>1</v>
      </c>
      <c r="AE1771">
        <v>1</v>
      </c>
      <c r="AF1771">
        <v>0</v>
      </c>
      <c r="AG1771">
        <v>0.27600000000000002</v>
      </c>
      <c r="AH1771">
        <v>104</v>
      </c>
      <c r="AI1771">
        <v>96</v>
      </c>
      <c r="AJ1771" t="s">
        <v>195</v>
      </c>
    </row>
    <row r="1772" spans="1:36" x14ac:dyDescent="0.45">
      <c r="A1772">
        <v>1772</v>
      </c>
      <c r="C1772" t="s">
        <v>853</v>
      </c>
      <c r="D1772" t="str">
        <f t="shared" si="27"/>
        <v>Tommy La Stella2014</v>
      </c>
      <c r="E1772" t="s">
        <v>1395</v>
      </c>
      <c r="F1772">
        <v>2014</v>
      </c>
      <c r="G1772">
        <v>50</v>
      </c>
      <c r="H1772">
        <v>184</v>
      </c>
      <c r="I1772">
        <v>360</v>
      </c>
      <c r="J1772">
        <v>45</v>
      </c>
      <c r="K1772">
        <v>165</v>
      </c>
      <c r="L1772">
        <v>10</v>
      </c>
      <c r="M1772">
        <v>35</v>
      </c>
      <c r="N1772">
        <v>8</v>
      </c>
      <c r="O1772">
        <v>0</v>
      </c>
      <c r="P1772">
        <v>1</v>
      </c>
      <c r="Q1772">
        <v>14</v>
      </c>
      <c r="R1772">
        <v>0</v>
      </c>
      <c r="S1772">
        <v>1</v>
      </c>
      <c r="T1772">
        <v>17</v>
      </c>
      <c r="U1772">
        <v>20</v>
      </c>
      <c r="V1772">
        <v>0.21199999999999999</v>
      </c>
      <c r="W1772">
        <v>0.28599999999999998</v>
      </c>
      <c r="X1772">
        <v>0.27900000000000003</v>
      </c>
      <c r="Y1772">
        <v>0.56499999999999995</v>
      </c>
      <c r="Z1772">
        <v>46</v>
      </c>
      <c r="AA1772">
        <v>5</v>
      </c>
      <c r="AB1772">
        <v>0</v>
      </c>
      <c r="AC1772">
        <v>2</v>
      </c>
      <c r="AD1772">
        <v>0</v>
      </c>
      <c r="AE1772">
        <v>0</v>
      </c>
      <c r="AF1772">
        <v>1</v>
      </c>
      <c r="AG1772">
        <v>0.23599999999999999</v>
      </c>
      <c r="AH1772">
        <v>75</v>
      </c>
      <c r="AI1772">
        <v>65</v>
      </c>
      <c r="AJ1772" t="s">
        <v>854</v>
      </c>
    </row>
    <row r="1773" spans="1:36" x14ac:dyDescent="0.45">
      <c r="A1773">
        <v>1773</v>
      </c>
      <c r="C1773" t="s">
        <v>1215</v>
      </c>
      <c r="D1773" t="str">
        <f t="shared" si="27"/>
        <v>Christopher Morel2022</v>
      </c>
      <c r="E1773" t="s">
        <v>1395</v>
      </c>
      <c r="F1773">
        <v>2022</v>
      </c>
      <c r="G1773">
        <v>58</v>
      </c>
      <c r="H1773">
        <v>184</v>
      </c>
      <c r="I1773">
        <v>425</v>
      </c>
      <c r="J1773">
        <v>53</v>
      </c>
      <c r="K1773">
        <v>165</v>
      </c>
      <c r="L1773">
        <v>19</v>
      </c>
      <c r="M1773">
        <v>32</v>
      </c>
      <c r="N1773">
        <v>9</v>
      </c>
      <c r="O1773">
        <v>0</v>
      </c>
      <c r="P1773">
        <v>7</v>
      </c>
      <c r="Q1773">
        <v>21</v>
      </c>
      <c r="R1773">
        <v>2</v>
      </c>
      <c r="S1773">
        <v>3</v>
      </c>
      <c r="T1773">
        <v>15</v>
      </c>
      <c r="U1773">
        <v>63</v>
      </c>
      <c r="V1773">
        <v>0.19400000000000001</v>
      </c>
      <c r="W1773">
        <v>0.26900000000000002</v>
      </c>
      <c r="X1773">
        <v>0.376</v>
      </c>
      <c r="Y1773">
        <v>0.64500000000000002</v>
      </c>
      <c r="Z1773">
        <v>62</v>
      </c>
      <c r="AA1773">
        <v>2</v>
      </c>
      <c r="AB1773">
        <v>2</v>
      </c>
      <c r="AC1773">
        <v>2</v>
      </c>
      <c r="AD1773">
        <v>0</v>
      </c>
      <c r="AE1773">
        <v>0</v>
      </c>
      <c r="AF1773">
        <v>4</v>
      </c>
      <c r="AG1773">
        <v>0.26300000000000001</v>
      </c>
      <c r="AH1773">
        <v>74</v>
      </c>
      <c r="AI1773">
        <v>82</v>
      </c>
      <c r="AJ1773" t="s">
        <v>1216</v>
      </c>
    </row>
    <row r="1774" spans="1:36" x14ac:dyDescent="0.45">
      <c r="A1774">
        <v>1774</v>
      </c>
      <c r="C1774" t="s">
        <v>58</v>
      </c>
      <c r="D1774" t="str">
        <f t="shared" si="27"/>
        <v>Dustin Pedroia2014</v>
      </c>
      <c r="E1774" t="s">
        <v>1395</v>
      </c>
      <c r="F1774">
        <v>2014</v>
      </c>
      <c r="G1774">
        <v>42</v>
      </c>
      <c r="H1774">
        <v>184</v>
      </c>
      <c r="I1774">
        <v>609</v>
      </c>
      <c r="J1774">
        <v>41</v>
      </c>
      <c r="K1774">
        <v>173</v>
      </c>
      <c r="L1774">
        <v>23</v>
      </c>
      <c r="M1774">
        <v>47</v>
      </c>
      <c r="N1774">
        <v>7</v>
      </c>
      <c r="O1774">
        <v>0</v>
      </c>
      <c r="P1774">
        <v>3</v>
      </c>
      <c r="Q1774">
        <v>17</v>
      </c>
      <c r="R1774">
        <v>4</v>
      </c>
      <c r="S1774">
        <v>0</v>
      </c>
      <c r="T1774">
        <v>10</v>
      </c>
      <c r="U1774">
        <v>24</v>
      </c>
      <c r="V1774">
        <v>0.27200000000000002</v>
      </c>
      <c r="W1774">
        <v>0.31</v>
      </c>
      <c r="X1774">
        <v>0.36399999999999999</v>
      </c>
      <c r="Y1774">
        <v>0.67400000000000004</v>
      </c>
      <c r="Z1774">
        <v>63</v>
      </c>
      <c r="AA1774">
        <v>4</v>
      </c>
      <c r="AB1774">
        <v>0</v>
      </c>
      <c r="AC1774">
        <v>0</v>
      </c>
      <c r="AD1774">
        <v>1</v>
      </c>
      <c r="AE1774">
        <v>0</v>
      </c>
      <c r="AF1774">
        <v>1</v>
      </c>
      <c r="AG1774">
        <v>0.29899999999999999</v>
      </c>
      <c r="AH1774">
        <v>89</v>
      </c>
      <c r="AI1774">
        <v>96</v>
      </c>
      <c r="AJ1774" t="s">
        <v>59</v>
      </c>
    </row>
    <row r="1775" spans="1:36" x14ac:dyDescent="0.45">
      <c r="A1775">
        <v>1775</v>
      </c>
      <c r="C1775" t="s">
        <v>150</v>
      </c>
      <c r="D1775" t="str">
        <f t="shared" si="27"/>
        <v>José Peraza2016</v>
      </c>
      <c r="E1775" t="s">
        <v>1395</v>
      </c>
      <c r="F1775">
        <v>2016</v>
      </c>
      <c r="G1775">
        <v>47</v>
      </c>
      <c r="H1775">
        <v>184</v>
      </c>
      <c r="I1775">
        <v>256</v>
      </c>
      <c r="J1775">
        <v>41</v>
      </c>
      <c r="K1775">
        <v>172</v>
      </c>
      <c r="L1775">
        <v>19</v>
      </c>
      <c r="M1775">
        <v>61</v>
      </c>
      <c r="N1775">
        <v>8</v>
      </c>
      <c r="O1775">
        <v>2</v>
      </c>
      <c r="P1775">
        <v>3</v>
      </c>
      <c r="Q1775">
        <v>21</v>
      </c>
      <c r="R1775">
        <v>12</v>
      </c>
      <c r="S1775">
        <v>10</v>
      </c>
      <c r="T1775">
        <v>5</v>
      </c>
      <c r="U1775">
        <v>23</v>
      </c>
      <c r="V1775">
        <v>0.35499999999999998</v>
      </c>
      <c r="W1775">
        <v>0.38</v>
      </c>
      <c r="X1775">
        <v>0.47699999999999998</v>
      </c>
      <c r="Y1775">
        <v>0.85699999999999998</v>
      </c>
      <c r="Z1775">
        <v>82</v>
      </c>
      <c r="AA1775">
        <v>2</v>
      </c>
      <c r="AB1775">
        <v>4</v>
      </c>
      <c r="AC1775">
        <v>0</v>
      </c>
      <c r="AD1775">
        <v>3</v>
      </c>
      <c r="AE1775">
        <v>0</v>
      </c>
      <c r="AF1775">
        <v>0</v>
      </c>
      <c r="AG1775">
        <v>0.38900000000000001</v>
      </c>
      <c r="AH1775">
        <v>124</v>
      </c>
      <c r="AI1775">
        <v>134</v>
      </c>
      <c r="AJ1775" t="s">
        <v>151</v>
      </c>
    </row>
    <row r="1776" spans="1:36" x14ac:dyDescent="0.45">
      <c r="A1776">
        <v>1776</v>
      </c>
      <c r="C1776" t="s">
        <v>491</v>
      </c>
      <c r="D1776" t="str">
        <f t="shared" si="27"/>
        <v>Salvador Perez2017</v>
      </c>
      <c r="E1776" t="s">
        <v>1395</v>
      </c>
      <c r="F1776">
        <v>2017</v>
      </c>
      <c r="G1776">
        <v>50</v>
      </c>
      <c r="H1776">
        <v>184</v>
      </c>
      <c r="I1776">
        <v>499</v>
      </c>
      <c r="J1776">
        <v>49</v>
      </c>
      <c r="K1776">
        <v>174</v>
      </c>
      <c r="L1776">
        <v>20</v>
      </c>
      <c r="M1776">
        <v>40</v>
      </c>
      <c r="N1776">
        <v>6</v>
      </c>
      <c r="O1776">
        <v>1</v>
      </c>
      <c r="P1776">
        <v>9</v>
      </c>
      <c r="Q1776">
        <v>23</v>
      </c>
      <c r="R1776">
        <v>1</v>
      </c>
      <c r="S1776">
        <v>0</v>
      </c>
      <c r="T1776">
        <v>6</v>
      </c>
      <c r="U1776">
        <v>34</v>
      </c>
      <c r="V1776">
        <v>0.23</v>
      </c>
      <c r="W1776">
        <v>0.26100000000000001</v>
      </c>
      <c r="X1776">
        <v>0.43099999999999999</v>
      </c>
      <c r="Y1776">
        <v>0.69199999999999995</v>
      </c>
      <c r="Z1776">
        <v>75</v>
      </c>
      <c r="AA1776">
        <v>11</v>
      </c>
      <c r="AB1776">
        <v>2</v>
      </c>
      <c r="AC1776">
        <v>0</v>
      </c>
      <c r="AD1776">
        <v>2</v>
      </c>
      <c r="AE1776">
        <v>2</v>
      </c>
      <c r="AF1776">
        <v>0</v>
      </c>
      <c r="AG1776">
        <v>0.23300000000000001</v>
      </c>
      <c r="AH1776">
        <v>75</v>
      </c>
      <c r="AI1776">
        <v>82</v>
      </c>
      <c r="AJ1776" t="s">
        <v>492</v>
      </c>
    </row>
    <row r="1777" spans="1:36" x14ac:dyDescent="0.45">
      <c r="A1777">
        <v>1777</v>
      </c>
      <c r="C1777" t="s">
        <v>455</v>
      </c>
      <c r="D1777" t="str">
        <f t="shared" si="27"/>
        <v>Raimel Tapia2019</v>
      </c>
      <c r="E1777" t="s">
        <v>1395</v>
      </c>
      <c r="F1777">
        <v>2019</v>
      </c>
      <c r="G1777">
        <v>55</v>
      </c>
      <c r="H1777">
        <v>184</v>
      </c>
      <c r="I1777">
        <v>447</v>
      </c>
      <c r="J1777">
        <v>39</v>
      </c>
      <c r="K1777">
        <v>176</v>
      </c>
      <c r="L1777">
        <v>20</v>
      </c>
      <c r="M1777">
        <v>51</v>
      </c>
      <c r="N1777">
        <v>6</v>
      </c>
      <c r="O1777">
        <v>0</v>
      </c>
      <c r="P1777">
        <v>3</v>
      </c>
      <c r="Q1777">
        <v>17</v>
      </c>
      <c r="R1777">
        <v>6</v>
      </c>
      <c r="S1777">
        <v>0</v>
      </c>
      <c r="T1777">
        <v>8</v>
      </c>
      <c r="U1777">
        <v>34</v>
      </c>
      <c r="V1777">
        <v>0.28999999999999998</v>
      </c>
      <c r="W1777">
        <v>0.32100000000000001</v>
      </c>
      <c r="X1777">
        <v>0.375</v>
      </c>
      <c r="Y1777">
        <v>0.69599999999999995</v>
      </c>
      <c r="Z1777">
        <v>66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4</v>
      </c>
      <c r="AG1777">
        <v>0.34499999999999997</v>
      </c>
      <c r="AH1777">
        <v>94</v>
      </c>
      <c r="AI1777">
        <v>85</v>
      </c>
      <c r="AJ1777" t="s">
        <v>456</v>
      </c>
    </row>
    <row r="1778" spans="1:36" x14ac:dyDescent="0.45">
      <c r="A1778">
        <v>1778</v>
      </c>
      <c r="C1778" t="s">
        <v>376</v>
      </c>
      <c r="D1778" t="str">
        <f t="shared" si="27"/>
        <v>Justin Turner2022</v>
      </c>
      <c r="E1778" t="s">
        <v>1395</v>
      </c>
      <c r="F1778">
        <v>2022</v>
      </c>
      <c r="G1778">
        <v>44</v>
      </c>
      <c r="H1778">
        <v>184</v>
      </c>
      <c r="I1778">
        <v>532</v>
      </c>
      <c r="J1778">
        <v>44</v>
      </c>
      <c r="K1778">
        <v>163</v>
      </c>
      <c r="L1778">
        <v>21</v>
      </c>
      <c r="M1778">
        <v>52</v>
      </c>
      <c r="N1778">
        <v>15</v>
      </c>
      <c r="O1778">
        <v>0</v>
      </c>
      <c r="P1778">
        <v>5</v>
      </c>
      <c r="Q1778">
        <v>30</v>
      </c>
      <c r="R1778">
        <v>2</v>
      </c>
      <c r="S1778">
        <v>0</v>
      </c>
      <c r="T1778">
        <v>16</v>
      </c>
      <c r="U1778">
        <v>31</v>
      </c>
      <c r="V1778">
        <v>0.31900000000000001</v>
      </c>
      <c r="W1778">
        <v>0.38600000000000001</v>
      </c>
      <c r="X1778">
        <v>0.503</v>
      </c>
      <c r="Y1778">
        <v>0.88900000000000001</v>
      </c>
      <c r="Z1778">
        <v>82</v>
      </c>
      <c r="AA1778">
        <v>6</v>
      </c>
      <c r="AB1778">
        <v>3</v>
      </c>
      <c r="AC1778">
        <v>0</v>
      </c>
      <c r="AD1778">
        <v>2</v>
      </c>
      <c r="AE1778">
        <v>0</v>
      </c>
      <c r="AF1778">
        <v>1</v>
      </c>
      <c r="AG1778">
        <v>0.36399999999999999</v>
      </c>
      <c r="AH1778">
        <v>125</v>
      </c>
      <c r="AI1778">
        <v>152</v>
      </c>
      <c r="AJ1778" t="s">
        <v>377</v>
      </c>
    </row>
    <row r="1779" spans="1:36" x14ac:dyDescent="0.45">
      <c r="A1779">
        <v>1779</v>
      </c>
      <c r="C1779" t="s">
        <v>1556</v>
      </c>
      <c r="D1779" t="str">
        <f t="shared" si="27"/>
        <v>Mark Vientos2023</v>
      </c>
      <c r="E1779" t="s">
        <v>1395</v>
      </c>
      <c r="F1779">
        <v>2023</v>
      </c>
      <c r="G1779">
        <v>49</v>
      </c>
      <c r="H1779">
        <v>184</v>
      </c>
      <c r="I1779">
        <v>233</v>
      </c>
      <c r="J1779">
        <v>47</v>
      </c>
      <c r="K1779">
        <v>173</v>
      </c>
      <c r="L1779">
        <v>17</v>
      </c>
      <c r="M1779">
        <v>38</v>
      </c>
      <c r="N1779">
        <v>5</v>
      </c>
      <c r="O1779">
        <v>1</v>
      </c>
      <c r="P1779">
        <v>8</v>
      </c>
      <c r="Q1779">
        <v>17</v>
      </c>
      <c r="R1779">
        <v>1</v>
      </c>
      <c r="S1779">
        <v>0</v>
      </c>
      <c r="T1779">
        <v>7</v>
      </c>
      <c r="U1779">
        <v>57</v>
      </c>
      <c r="V1779">
        <v>0.22</v>
      </c>
      <c r="W1779">
        <v>0.26100000000000001</v>
      </c>
      <c r="X1779">
        <v>0.39900000000000002</v>
      </c>
      <c r="Y1779">
        <v>0.66</v>
      </c>
      <c r="Z1779">
        <v>69</v>
      </c>
      <c r="AA1779">
        <v>4</v>
      </c>
      <c r="AB1779">
        <v>3</v>
      </c>
      <c r="AC1779">
        <v>0</v>
      </c>
      <c r="AD1779">
        <v>1</v>
      </c>
      <c r="AE1779">
        <v>0</v>
      </c>
      <c r="AF1779">
        <v>1</v>
      </c>
      <c r="AG1779">
        <v>0.27500000000000002</v>
      </c>
      <c r="AH1779">
        <v>112</v>
      </c>
      <c r="AI1779">
        <v>77</v>
      </c>
      <c r="AJ1779" t="s">
        <v>1557</v>
      </c>
    </row>
    <row r="1780" spans="1:36" x14ac:dyDescent="0.45">
      <c r="A1780">
        <v>1780</v>
      </c>
      <c r="C1780" t="s">
        <v>1105</v>
      </c>
      <c r="D1780" t="str">
        <f t="shared" si="27"/>
        <v>Nick Williams2018</v>
      </c>
      <c r="E1780" t="s">
        <v>1395</v>
      </c>
      <c r="F1780">
        <v>2018</v>
      </c>
      <c r="G1780">
        <v>53</v>
      </c>
      <c r="H1780">
        <v>184</v>
      </c>
      <c r="I1780">
        <v>448</v>
      </c>
      <c r="J1780">
        <v>42</v>
      </c>
      <c r="K1780">
        <v>170</v>
      </c>
      <c r="L1780">
        <v>25</v>
      </c>
      <c r="M1780">
        <v>46</v>
      </c>
      <c r="N1780">
        <v>5</v>
      </c>
      <c r="O1780">
        <v>1</v>
      </c>
      <c r="P1780">
        <v>6</v>
      </c>
      <c r="Q1780">
        <v>16</v>
      </c>
      <c r="R1780">
        <v>1</v>
      </c>
      <c r="S1780">
        <v>0</v>
      </c>
      <c r="T1780">
        <v>10</v>
      </c>
      <c r="U1780">
        <v>47</v>
      </c>
      <c r="V1780">
        <v>0.27100000000000002</v>
      </c>
      <c r="W1780">
        <v>0.32600000000000001</v>
      </c>
      <c r="X1780">
        <v>0.41799999999999998</v>
      </c>
      <c r="Y1780">
        <v>0.74399999999999999</v>
      </c>
      <c r="Z1780">
        <v>71</v>
      </c>
      <c r="AA1780">
        <v>1</v>
      </c>
      <c r="AB1780">
        <v>4</v>
      </c>
      <c r="AC1780">
        <v>0</v>
      </c>
      <c r="AD1780">
        <v>0</v>
      </c>
      <c r="AE1780">
        <v>0</v>
      </c>
      <c r="AF1780">
        <v>0</v>
      </c>
      <c r="AG1780">
        <v>0.34200000000000003</v>
      </c>
      <c r="AH1780">
        <v>99</v>
      </c>
      <c r="AI1780">
        <v>104</v>
      </c>
      <c r="AJ1780" t="s">
        <v>1106</v>
      </c>
    </row>
    <row r="1781" spans="1:36" x14ac:dyDescent="0.45">
      <c r="A1781">
        <v>1781</v>
      </c>
      <c r="C1781" t="s">
        <v>999</v>
      </c>
      <c r="D1781" t="str">
        <f t="shared" si="27"/>
        <v>Mike Zunino2016</v>
      </c>
      <c r="E1781" t="s">
        <v>1395</v>
      </c>
      <c r="F1781">
        <v>2016</v>
      </c>
      <c r="G1781">
        <v>53</v>
      </c>
      <c r="H1781">
        <v>184</v>
      </c>
      <c r="I1781">
        <v>192</v>
      </c>
      <c r="J1781">
        <v>46</v>
      </c>
      <c r="K1781">
        <v>157</v>
      </c>
      <c r="L1781">
        <v>14</v>
      </c>
      <c r="M1781">
        <v>32</v>
      </c>
      <c r="N1781">
        <v>7</v>
      </c>
      <c r="O1781">
        <v>0</v>
      </c>
      <c r="P1781">
        <v>10</v>
      </c>
      <c r="Q1781">
        <v>28</v>
      </c>
      <c r="R1781">
        <v>0</v>
      </c>
      <c r="S1781">
        <v>0</v>
      </c>
      <c r="T1781">
        <v>20</v>
      </c>
      <c r="U1781">
        <v>64</v>
      </c>
      <c r="V1781">
        <v>0.20399999999999999</v>
      </c>
      <c r="W1781">
        <v>0.315</v>
      </c>
      <c r="X1781">
        <v>0.44</v>
      </c>
      <c r="Y1781">
        <v>0.755</v>
      </c>
      <c r="Z1781">
        <v>69</v>
      </c>
      <c r="AA1781">
        <v>0</v>
      </c>
      <c r="AB1781">
        <v>6</v>
      </c>
      <c r="AC1781">
        <v>0</v>
      </c>
      <c r="AD1781">
        <v>1</v>
      </c>
      <c r="AE1781">
        <v>0</v>
      </c>
      <c r="AF1781">
        <v>2</v>
      </c>
      <c r="AG1781">
        <v>0.26200000000000001</v>
      </c>
      <c r="AH1781">
        <v>93</v>
      </c>
      <c r="AI1781">
        <v>104</v>
      </c>
      <c r="AJ1781" t="s">
        <v>1000</v>
      </c>
    </row>
    <row r="1782" spans="1:36" x14ac:dyDescent="0.45">
      <c r="A1782">
        <v>1782</v>
      </c>
      <c r="C1782" t="s">
        <v>999</v>
      </c>
      <c r="D1782" t="str">
        <f t="shared" si="27"/>
        <v>Mike Zunino2014</v>
      </c>
      <c r="E1782" t="s">
        <v>1395</v>
      </c>
      <c r="F1782">
        <v>2014</v>
      </c>
      <c r="G1782">
        <v>55</v>
      </c>
      <c r="H1782">
        <v>184</v>
      </c>
      <c r="I1782">
        <v>476</v>
      </c>
      <c r="J1782">
        <v>50</v>
      </c>
      <c r="K1782">
        <v>171</v>
      </c>
      <c r="L1782">
        <v>18</v>
      </c>
      <c r="M1782">
        <v>32</v>
      </c>
      <c r="N1782">
        <v>6</v>
      </c>
      <c r="O1782">
        <v>1</v>
      </c>
      <c r="P1782">
        <v>9</v>
      </c>
      <c r="Q1782">
        <v>26</v>
      </c>
      <c r="R1782">
        <v>0</v>
      </c>
      <c r="S1782">
        <v>1</v>
      </c>
      <c r="T1782">
        <v>6</v>
      </c>
      <c r="U1782">
        <v>61</v>
      </c>
      <c r="V1782">
        <v>0.187</v>
      </c>
      <c r="W1782">
        <v>0.245</v>
      </c>
      <c r="X1782">
        <v>0.39200000000000002</v>
      </c>
      <c r="Y1782">
        <v>0.63600000000000001</v>
      </c>
      <c r="Z1782">
        <v>67</v>
      </c>
      <c r="AA1782">
        <v>7</v>
      </c>
      <c r="AB1782">
        <v>7</v>
      </c>
      <c r="AC1782">
        <v>0</v>
      </c>
      <c r="AD1782">
        <v>0</v>
      </c>
      <c r="AE1782">
        <v>0</v>
      </c>
      <c r="AF1782">
        <v>0</v>
      </c>
      <c r="AG1782">
        <v>0.22800000000000001</v>
      </c>
      <c r="AH1782">
        <v>94</v>
      </c>
      <c r="AI1782">
        <v>82</v>
      </c>
      <c r="AJ1782" t="s">
        <v>1000</v>
      </c>
    </row>
    <row r="1783" spans="1:36" x14ac:dyDescent="0.45">
      <c r="A1783">
        <v>1783</v>
      </c>
      <c r="C1783" t="s">
        <v>889</v>
      </c>
      <c r="D1783" t="str">
        <f t="shared" si="27"/>
        <v>Nori Aoki2016</v>
      </c>
      <c r="E1783" t="s">
        <v>1395</v>
      </c>
      <c r="F1783">
        <v>2016</v>
      </c>
      <c r="G1783">
        <v>51</v>
      </c>
      <c r="H1783">
        <v>183</v>
      </c>
      <c r="I1783">
        <v>467</v>
      </c>
      <c r="J1783">
        <v>40</v>
      </c>
      <c r="K1783">
        <v>168</v>
      </c>
      <c r="L1783">
        <v>27</v>
      </c>
      <c r="M1783">
        <v>57</v>
      </c>
      <c r="N1783">
        <v>16</v>
      </c>
      <c r="O1783">
        <v>1</v>
      </c>
      <c r="P1783">
        <v>3</v>
      </c>
      <c r="Q1783">
        <v>17</v>
      </c>
      <c r="R1783">
        <v>3</v>
      </c>
      <c r="S1783">
        <v>2</v>
      </c>
      <c r="T1783">
        <v>12</v>
      </c>
      <c r="U1783">
        <v>14</v>
      </c>
      <c r="V1783">
        <v>0.33900000000000002</v>
      </c>
      <c r="W1783">
        <v>0.39</v>
      </c>
      <c r="X1783">
        <v>0.5</v>
      </c>
      <c r="Y1783">
        <v>0.89</v>
      </c>
      <c r="Z1783">
        <v>84</v>
      </c>
      <c r="AA1783">
        <v>1</v>
      </c>
      <c r="AB1783">
        <v>2</v>
      </c>
      <c r="AC1783">
        <v>1</v>
      </c>
      <c r="AD1783">
        <v>0</v>
      </c>
      <c r="AE1783">
        <v>0</v>
      </c>
      <c r="AF1783">
        <v>1</v>
      </c>
      <c r="AG1783">
        <v>0.35799999999999998</v>
      </c>
      <c r="AH1783">
        <v>141</v>
      </c>
      <c r="AI1783">
        <v>142</v>
      </c>
      <c r="AJ1783" t="s">
        <v>890</v>
      </c>
    </row>
    <row r="1784" spans="1:36" x14ac:dyDescent="0.45">
      <c r="A1784">
        <v>1784</v>
      </c>
      <c r="C1784" t="s">
        <v>1099</v>
      </c>
      <c r="D1784" t="str">
        <f t="shared" si="27"/>
        <v>Harrison Bader2023</v>
      </c>
      <c r="E1784" t="s">
        <v>1395</v>
      </c>
      <c r="F1784">
        <v>2023</v>
      </c>
      <c r="G1784">
        <v>55</v>
      </c>
      <c r="H1784">
        <v>183</v>
      </c>
      <c r="I1784">
        <v>344</v>
      </c>
      <c r="J1784">
        <v>46</v>
      </c>
      <c r="K1784">
        <v>167</v>
      </c>
      <c r="L1784">
        <v>24</v>
      </c>
      <c r="M1784">
        <v>35</v>
      </c>
      <c r="N1784">
        <v>6</v>
      </c>
      <c r="O1784">
        <v>0</v>
      </c>
      <c r="P1784">
        <v>0</v>
      </c>
      <c r="Q1784">
        <v>10</v>
      </c>
      <c r="R1784">
        <v>12</v>
      </c>
      <c r="S1784">
        <v>1</v>
      </c>
      <c r="T1784">
        <v>12</v>
      </c>
      <c r="U1784">
        <v>35</v>
      </c>
      <c r="V1784">
        <v>0.21</v>
      </c>
      <c r="W1784">
        <v>0.26400000000000001</v>
      </c>
      <c r="X1784">
        <v>0.246</v>
      </c>
      <c r="Y1784">
        <v>0.50900000000000001</v>
      </c>
      <c r="Z1784">
        <v>41</v>
      </c>
      <c r="AA1784">
        <v>5</v>
      </c>
      <c r="AB1784">
        <v>1</v>
      </c>
      <c r="AC1784">
        <v>1</v>
      </c>
      <c r="AD1784">
        <v>2</v>
      </c>
      <c r="AE1784">
        <v>0</v>
      </c>
      <c r="AF1784">
        <v>0</v>
      </c>
      <c r="AG1784">
        <v>0.26100000000000001</v>
      </c>
      <c r="AH1784">
        <v>67</v>
      </c>
      <c r="AI1784">
        <v>41</v>
      </c>
      <c r="AJ1784" t="s">
        <v>1100</v>
      </c>
    </row>
    <row r="1785" spans="1:36" x14ac:dyDescent="0.45">
      <c r="A1785">
        <v>1785</v>
      </c>
      <c r="C1785" t="s">
        <v>1187</v>
      </c>
      <c r="D1785" t="str">
        <f t="shared" si="27"/>
        <v>Cavan Biggio2023</v>
      </c>
      <c r="E1785" t="s">
        <v>1395</v>
      </c>
      <c r="F1785">
        <v>2023</v>
      </c>
      <c r="G1785">
        <v>54</v>
      </c>
      <c r="H1785">
        <v>183</v>
      </c>
      <c r="I1785">
        <v>338</v>
      </c>
      <c r="J1785">
        <v>41</v>
      </c>
      <c r="K1785">
        <v>147</v>
      </c>
      <c r="L1785">
        <v>32</v>
      </c>
      <c r="M1785">
        <v>40</v>
      </c>
      <c r="N1785">
        <v>7</v>
      </c>
      <c r="O1785">
        <v>0</v>
      </c>
      <c r="P1785">
        <v>2</v>
      </c>
      <c r="Q1785">
        <v>22</v>
      </c>
      <c r="R1785">
        <v>3</v>
      </c>
      <c r="S1785">
        <v>0</v>
      </c>
      <c r="T1785">
        <v>29</v>
      </c>
      <c r="U1785">
        <v>40</v>
      </c>
      <c r="V1785">
        <v>0.27200000000000002</v>
      </c>
      <c r="W1785">
        <v>0.40400000000000003</v>
      </c>
      <c r="X1785">
        <v>0.36099999999999999</v>
      </c>
      <c r="Y1785">
        <v>0.76500000000000001</v>
      </c>
      <c r="Z1785">
        <v>53</v>
      </c>
      <c r="AA1785">
        <v>0</v>
      </c>
      <c r="AB1785">
        <v>5</v>
      </c>
      <c r="AC1785">
        <v>0</v>
      </c>
      <c r="AD1785">
        <v>2</v>
      </c>
      <c r="AE1785">
        <v>0</v>
      </c>
      <c r="AF1785">
        <v>0</v>
      </c>
      <c r="AG1785">
        <v>0.35499999999999998</v>
      </c>
      <c r="AH1785">
        <v>116</v>
      </c>
      <c r="AI1785">
        <v>112</v>
      </c>
      <c r="AJ1785" t="s">
        <v>1188</v>
      </c>
    </row>
    <row r="1786" spans="1:36" x14ac:dyDescent="0.45">
      <c r="A1786">
        <v>1786</v>
      </c>
      <c r="C1786" t="s">
        <v>1558</v>
      </c>
      <c r="D1786" t="str">
        <f t="shared" si="27"/>
        <v>Nicky Delmonico2018</v>
      </c>
      <c r="E1786" t="s">
        <v>1395</v>
      </c>
      <c r="F1786">
        <v>2018</v>
      </c>
      <c r="G1786">
        <v>51</v>
      </c>
      <c r="H1786">
        <v>183</v>
      </c>
      <c r="I1786">
        <v>318</v>
      </c>
      <c r="J1786">
        <v>44</v>
      </c>
      <c r="K1786">
        <v>168</v>
      </c>
      <c r="L1786">
        <v>21</v>
      </c>
      <c r="M1786">
        <v>35</v>
      </c>
      <c r="N1786">
        <v>7</v>
      </c>
      <c r="O1786">
        <v>4</v>
      </c>
      <c r="P1786">
        <v>7</v>
      </c>
      <c r="Q1786">
        <v>18</v>
      </c>
      <c r="R1786">
        <v>0</v>
      </c>
      <c r="S1786">
        <v>1</v>
      </c>
      <c r="T1786">
        <v>11</v>
      </c>
      <c r="U1786">
        <v>56</v>
      </c>
      <c r="V1786">
        <v>0.20799999999999999</v>
      </c>
      <c r="W1786">
        <v>0.26800000000000002</v>
      </c>
      <c r="X1786">
        <v>0.42299999999999999</v>
      </c>
      <c r="Y1786">
        <v>0.69</v>
      </c>
      <c r="Z1786">
        <v>71</v>
      </c>
      <c r="AA1786">
        <v>3</v>
      </c>
      <c r="AB1786">
        <v>3</v>
      </c>
      <c r="AC1786">
        <v>0</v>
      </c>
      <c r="AD1786">
        <v>1</v>
      </c>
      <c r="AE1786">
        <v>1</v>
      </c>
      <c r="AF1786">
        <v>1</v>
      </c>
      <c r="AG1786">
        <v>0.26400000000000001</v>
      </c>
      <c r="AH1786">
        <v>104</v>
      </c>
      <c r="AI1786">
        <v>87</v>
      </c>
      <c r="AJ1786" t="s">
        <v>1559</v>
      </c>
    </row>
    <row r="1787" spans="1:36" x14ac:dyDescent="0.45">
      <c r="A1787">
        <v>1787</v>
      </c>
      <c r="C1787" t="s">
        <v>1363</v>
      </c>
      <c r="D1787" t="str">
        <f t="shared" si="27"/>
        <v>Mitch Garver2019</v>
      </c>
      <c r="E1787" t="s">
        <v>1395</v>
      </c>
      <c r="F1787">
        <v>2019</v>
      </c>
      <c r="G1787">
        <v>49</v>
      </c>
      <c r="H1787">
        <v>183</v>
      </c>
      <c r="I1787">
        <v>359</v>
      </c>
      <c r="J1787">
        <v>40</v>
      </c>
      <c r="K1787">
        <v>155</v>
      </c>
      <c r="L1787">
        <v>37</v>
      </c>
      <c r="M1787">
        <v>39</v>
      </c>
      <c r="N1787">
        <v>8</v>
      </c>
      <c r="O1787">
        <v>0</v>
      </c>
      <c r="P1787">
        <v>18</v>
      </c>
      <c r="Q1787">
        <v>32</v>
      </c>
      <c r="R1787">
        <v>0</v>
      </c>
      <c r="S1787">
        <v>0</v>
      </c>
      <c r="T1787">
        <v>24</v>
      </c>
      <c r="U1787">
        <v>41</v>
      </c>
      <c r="V1787">
        <v>0.252</v>
      </c>
      <c r="W1787">
        <v>0.35499999999999998</v>
      </c>
      <c r="X1787">
        <v>0.65200000000000002</v>
      </c>
      <c r="Y1787">
        <v>1.0069999999999999</v>
      </c>
      <c r="Z1787">
        <v>101</v>
      </c>
      <c r="AA1787">
        <v>3</v>
      </c>
      <c r="AB1787">
        <v>2</v>
      </c>
      <c r="AC1787">
        <v>0</v>
      </c>
      <c r="AD1787">
        <v>2</v>
      </c>
      <c r="AE1787">
        <v>0</v>
      </c>
      <c r="AF1787">
        <v>0</v>
      </c>
      <c r="AG1787">
        <v>0.214</v>
      </c>
      <c r="AH1787">
        <v>101</v>
      </c>
      <c r="AI1787">
        <v>159</v>
      </c>
      <c r="AJ1787" t="s">
        <v>1364</v>
      </c>
    </row>
    <row r="1788" spans="1:36" x14ac:dyDescent="0.45">
      <c r="A1788">
        <v>1788</v>
      </c>
      <c r="C1788" t="s">
        <v>1255</v>
      </c>
      <c r="D1788" t="str">
        <f t="shared" si="27"/>
        <v>Riley Greene2023</v>
      </c>
      <c r="E1788" t="s">
        <v>1395</v>
      </c>
      <c r="F1788">
        <v>2023</v>
      </c>
      <c r="G1788">
        <v>45</v>
      </c>
      <c r="H1788">
        <v>183</v>
      </c>
      <c r="I1788">
        <v>416</v>
      </c>
      <c r="J1788">
        <v>42</v>
      </c>
      <c r="K1788">
        <v>168</v>
      </c>
      <c r="L1788">
        <v>20</v>
      </c>
      <c r="M1788">
        <v>45</v>
      </c>
      <c r="N1788">
        <v>10</v>
      </c>
      <c r="O1788">
        <v>1</v>
      </c>
      <c r="P1788">
        <v>5</v>
      </c>
      <c r="Q1788">
        <v>18</v>
      </c>
      <c r="R1788">
        <v>1</v>
      </c>
      <c r="S1788">
        <v>0</v>
      </c>
      <c r="T1788">
        <v>12</v>
      </c>
      <c r="U1788">
        <v>48</v>
      </c>
      <c r="V1788">
        <v>0.26800000000000002</v>
      </c>
      <c r="W1788">
        <v>0.317</v>
      </c>
      <c r="X1788">
        <v>0.42899999999999999</v>
      </c>
      <c r="Y1788">
        <v>0.746</v>
      </c>
      <c r="Z1788">
        <v>72</v>
      </c>
      <c r="AA1788">
        <v>3</v>
      </c>
      <c r="AB1788">
        <v>1</v>
      </c>
      <c r="AC1788">
        <v>0</v>
      </c>
      <c r="AD1788">
        <v>2</v>
      </c>
      <c r="AE1788">
        <v>0</v>
      </c>
      <c r="AF1788">
        <v>1</v>
      </c>
      <c r="AG1788">
        <v>0.34200000000000003</v>
      </c>
      <c r="AH1788">
        <v>87</v>
      </c>
      <c r="AI1788">
        <v>101</v>
      </c>
      <c r="AJ1788" t="s">
        <v>1256</v>
      </c>
    </row>
    <row r="1789" spans="1:36" x14ac:dyDescent="0.45">
      <c r="A1789">
        <v>1789</v>
      </c>
      <c r="C1789" t="s">
        <v>623</v>
      </c>
      <c r="D1789" t="str">
        <f t="shared" si="27"/>
        <v>Trent Grisham2019</v>
      </c>
      <c r="E1789" t="s">
        <v>1395</v>
      </c>
      <c r="F1789">
        <v>2019</v>
      </c>
      <c r="G1789">
        <v>51</v>
      </c>
      <c r="H1789">
        <v>183</v>
      </c>
      <c r="I1789">
        <v>183</v>
      </c>
      <c r="J1789">
        <v>36</v>
      </c>
      <c r="K1789">
        <v>156</v>
      </c>
      <c r="L1789">
        <v>24</v>
      </c>
      <c r="M1789">
        <v>36</v>
      </c>
      <c r="N1789">
        <v>6</v>
      </c>
      <c r="O1789">
        <v>2</v>
      </c>
      <c r="P1789">
        <v>6</v>
      </c>
      <c r="Q1789">
        <v>24</v>
      </c>
      <c r="R1789">
        <v>1</v>
      </c>
      <c r="S1789">
        <v>0</v>
      </c>
      <c r="T1789">
        <v>20</v>
      </c>
      <c r="U1789">
        <v>48</v>
      </c>
      <c r="V1789">
        <v>0.23100000000000001</v>
      </c>
      <c r="W1789">
        <v>0.32800000000000001</v>
      </c>
      <c r="X1789">
        <v>0.41</v>
      </c>
      <c r="Y1789">
        <v>0.73799999999999999</v>
      </c>
      <c r="Z1789">
        <v>64</v>
      </c>
      <c r="AA1789">
        <v>3</v>
      </c>
      <c r="AB1789">
        <v>4</v>
      </c>
      <c r="AC1789">
        <v>0</v>
      </c>
      <c r="AD1789">
        <v>3</v>
      </c>
      <c r="AE1789">
        <v>0</v>
      </c>
      <c r="AF1789">
        <v>0</v>
      </c>
      <c r="AG1789">
        <v>0.28599999999999998</v>
      </c>
      <c r="AH1789">
        <v>100</v>
      </c>
      <c r="AI1789">
        <v>95</v>
      </c>
      <c r="AJ1789" t="s">
        <v>624</v>
      </c>
    </row>
    <row r="1790" spans="1:36" x14ac:dyDescent="0.45">
      <c r="A1790">
        <v>1790</v>
      </c>
      <c r="C1790" t="s">
        <v>1199</v>
      </c>
      <c r="D1790" t="str">
        <f t="shared" si="27"/>
        <v>Ronald Guzmán2018</v>
      </c>
      <c r="E1790" t="s">
        <v>1395</v>
      </c>
      <c r="F1790">
        <v>2018</v>
      </c>
      <c r="G1790">
        <v>53</v>
      </c>
      <c r="H1790">
        <v>183</v>
      </c>
      <c r="I1790">
        <v>428</v>
      </c>
      <c r="J1790">
        <v>45</v>
      </c>
      <c r="K1790">
        <v>167</v>
      </c>
      <c r="L1790">
        <v>22</v>
      </c>
      <c r="M1790">
        <v>36</v>
      </c>
      <c r="N1790">
        <v>8</v>
      </c>
      <c r="O1790">
        <v>0</v>
      </c>
      <c r="P1790">
        <v>7</v>
      </c>
      <c r="Q1790">
        <v>21</v>
      </c>
      <c r="R1790">
        <v>0</v>
      </c>
      <c r="S1790">
        <v>0</v>
      </c>
      <c r="T1790">
        <v>12</v>
      </c>
      <c r="U1790">
        <v>48</v>
      </c>
      <c r="V1790">
        <v>0.216</v>
      </c>
      <c r="W1790">
        <v>0.28399999999999997</v>
      </c>
      <c r="X1790">
        <v>0.38900000000000001</v>
      </c>
      <c r="Y1790">
        <v>0.67300000000000004</v>
      </c>
      <c r="Z1790">
        <v>65</v>
      </c>
      <c r="AA1790">
        <v>3</v>
      </c>
      <c r="AB1790">
        <v>4</v>
      </c>
      <c r="AC1790">
        <v>0</v>
      </c>
      <c r="AD1790">
        <v>0</v>
      </c>
      <c r="AE1790">
        <v>0</v>
      </c>
      <c r="AF1790">
        <v>1</v>
      </c>
      <c r="AG1790">
        <v>0.25900000000000001</v>
      </c>
      <c r="AH1790">
        <v>86</v>
      </c>
      <c r="AI1790">
        <v>84</v>
      </c>
      <c r="AJ1790" t="s">
        <v>1200</v>
      </c>
    </row>
    <row r="1791" spans="1:36" x14ac:dyDescent="0.45">
      <c r="A1791">
        <v>1791</v>
      </c>
      <c r="C1791" t="s">
        <v>1538</v>
      </c>
      <c r="D1791" t="str">
        <f t="shared" si="27"/>
        <v>Andy Ibáñez2023</v>
      </c>
      <c r="E1791" t="s">
        <v>1395</v>
      </c>
      <c r="F1791">
        <v>2023</v>
      </c>
      <c r="G1791">
        <v>55</v>
      </c>
      <c r="H1791">
        <v>183</v>
      </c>
      <c r="I1791">
        <v>383</v>
      </c>
      <c r="J1791">
        <v>45</v>
      </c>
      <c r="K1791">
        <v>165</v>
      </c>
      <c r="L1791">
        <v>16</v>
      </c>
      <c r="M1791">
        <v>49</v>
      </c>
      <c r="N1791">
        <v>8</v>
      </c>
      <c r="O1791">
        <v>1</v>
      </c>
      <c r="P1791">
        <v>5</v>
      </c>
      <c r="Q1791">
        <v>24</v>
      </c>
      <c r="R1791">
        <v>1</v>
      </c>
      <c r="S1791">
        <v>0</v>
      </c>
      <c r="T1791">
        <v>16</v>
      </c>
      <c r="U1791">
        <v>32</v>
      </c>
      <c r="V1791">
        <v>0.29699999999999999</v>
      </c>
      <c r="W1791">
        <v>0.35699999999999998</v>
      </c>
      <c r="X1791">
        <v>0.44900000000000001</v>
      </c>
      <c r="Y1791">
        <v>0.80600000000000005</v>
      </c>
      <c r="Z1791">
        <v>74</v>
      </c>
      <c r="AA1791">
        <v>2</v>
      </c>
      <c r="AB1791">
        <v>0</v>
      </c>
      <c r="AC1791">
        <v>1</v>
      </c>
      <c r="AD1791">
        <v>1</v>
      </c>
      <c r="AE1791">
        <v>0</v>
      </c>
      <c r="AF1791">
        <v>1</v>
      </c>
      <c r="AG1791">
        <v>0.34100000000000003</v>
      </c>
      <c r="AH1791">
        <v>118</v>
      </c>
      <c r="AI1791">
        <v>118</v>
      </c>
      <c r="AJ1791" t="s">
        <v>1539</v>
      </c>
    </row>
    <row r="1792" spans="1:36" x14ac:dyDescent="0.45">
      <c r="A1792">
        <v>1792</v>
      </c>
      <c r="C1792" t="s">
        <v>1159</v>
      </c>
      <c r="D1792" t="str">
        <f t="shared" si="27"/>
        <v>Jung Ho Kang2016</v>
      </c>
      <c r="E1792" t="s">
        <v>1395</v>
      </c>
      <c r="F1792">
        <v>2016</v>
      </c>
      <c r="G1792">
        <v>50</v>
      </c>
      <c r="H1792">
        <v>183</v>
      </c>
      <c r="I1792">
        <v>370</v>
      </c>
      <c r="J1792">
        <v>42</v>
      </c>
      <c r="K1792">
        <v>153</v>
      </c>
      <c r="L1792">
        <v>23</v>
      </c>
      <c r="M1792">
        <v>40</v>
      </c>
      <c r="N1792">
        <v>9</v>
      </c>
      <c r="O1792">
        <v>0</v>
      </c>
      <c r="P1792">
        <v>10</v>
      </c>
      <c r="Q1792">
        <v>32</v>
      </c>
      <c r="R1792">
        <v>1</v>
      </c>
      <c r="S1792">
        <v>1</v>
      </c>
      <c r="T1792">
        <v>24</v>
      </c>
      <c r="U1792">
        <v>35</v>
      </c>
      <c r="V1792">
        <v>0.26100000000000001</v>
      </c>
      <c r="W1792">
        <v>0.38300000000000001</v>
      </c>
      <c r="X1792">
        <v>0.51600000000000001</v>
      </c>
      <c r="Y1792">
        <v>0.89900000000000002</v>
      </c>
      <c r="Z1792">
        <v>79</v>
      </c>
      <c r="AA1792">
        <v>5</v>
      </c>
      <c r="AB1792">
        <v>6</v>
      </c>
      <c r="AC1792">
        <v>0</v>
      </c>
      <c r="AD1792">
        <v>0</v>
      </c>
      <c r="AE1792">
        <v>1</v>
      </c>
      <c r="AF1792">
        <v>2</v>
      </c>
      <c r="AG1792">
        <v>0.27800000000000002</v>
      </c>
      <c r="AH1792">
        <v>109</v>
      </c>
      <c r="AI1792">
        <v>144</v>
      </c>
      <c r="AJ1792" t="s">
        <v>1160</v>
      </c>
    </row>
    <row r="1793" spans="1:36" x14ac:dyDescent="0.45">
      <c r="A1793">
        <v>1793</v>
      </c>
      <c r="C1793" t="s">
        <v>294</v>
      </c>
      <c r="D1793" t="str">
        <f t="shared" si="27"/>
        <v>DJ LeMahieu2022</v>
      </c>
      <c r="E1793" t="s">
        <v>1395</v>
      </c>
      <c r="F1793">
        <v>2022</v>
      </c>
      <c r="G1793">
        <v>42</v>
      </c>
      <c r="H1793">
        <v>183</v>
      </c>
      <c r="I1793">
        <v>541</v>
      </c>
      <c r="J1793">
        <v>40</v>
      </c>
      <c r="K1793">
        <v>162</v>
      </c>
      <c r="L1793">
        <v>18</v>
      </c>
      <c r="M1793">
        <v>37</v>
      </c>
      <c r="N1793">
        <v>4</v>
      </c>
      <c r="O1793">
        <v>0</v>
      </c>
      <c r="P1793">
        <v>4</v>
      </c>
      <c r="Q1793">
        <v>11</v>
      </c>
      <c r="R1793">
        <v>0</v>
      </c>
      <c r="S1793">
        <v>2</v>
      </c>
      <c r="T1793">
        <v>19</v>
      </c>
      <c r="U1793">
        <v>26</v>
      </c>
      <c r="V1793">
        <v>0.22800000000000001</v>
      </c>
      <c r="W1793">
        <v>0.308</v>
      </c>
      <c r="X1793">
        <v>0.32700000000000001</v>
      </c>
      <c r="Y1793">
        <v>0.63500000000000001</v>
      </c>
      <c r="Z1793">
        <v>53</v>
      </c>
      <c r="AA1793">
        <v>5</v>
      </c>
      <c r="AB1793">
        <v>0</v>
      </c>
      <c r="AC1793">
        <v>1</v>
      </c>
      <c r="AD1793">
        <v>1</v>
      </c>
      <c r="AE1793">
        <v>0</v>
      </c>
      <c r="AF1793">
        <v>2</v>
      </c>
      <c r="AG1793">
        <v>0.248</v>
      </c>
      <c r="AH1793">
        <v>73</v>
      </c>
      <c r="AI1793">
        <v>82</v>
      </c>
      <c r="AJ1793" t="s">
        <v>295</v>
      </c>
    </row>
    <row r="1794" spans="1:36" x14ac:dyDescent="0.45">
      <c r="A1794">
        <v>1794</v>
      </c>
      <c r="C1794" t="s">
        <v>1021</v>
      </c>
      <c r="D1794" t="str">
        <f t="shared" si="27"/>
        <v>James McCann2016</v>
      </c>
      <c r="E1794" t="s">
        <v>1395</v>
      </c>
      <c r="F1794">
        <v>2016</v>
      </c>
      <c r="G1794">
        <v>52</v>
      </c>
      <c r="H1794">
        <v>183</v>
      </c>
      <c r="I1794">
        <v>373</v>
      </c>
      <c r="J1794">
        <v>48</v>
      </c>
      <c r="K1794">
        <v>171</v>
      </c>
      <c r="L1794">
        <v>17</v>
      </c>
      <c r="M1794">
        <v>40</v>
      </c>
      <c r="N1794">
        <v>6</v>
      </c>
      <c r="O1794">
        <v>0</v>
      </c>
      <c r="P1794">
        <v>7</v>
      </c>
      <c r="Q1794">
        <v>25</v>
      </c>
      <c r="R1794">
        <v>0</v>
      </c>
      <c r="S1794">
        <v>1</v>
      </c>
      <c r="T1794">
        <v>11</v>
      </c>
      <c r="U1794">
        <v>53</v>
      </c>
      <c r="V1794">
        <v>0.23400000000000001</v>
      </c>
      <c r="W1794">
        <v>0.28399999999999997</v>
      </c>
      <c r="X1794">
        <v>0.39200000000000002</v>
      </c>
      <c r="Y1794">
        <v>0.67600000000000005</v>
      </c>
      <c r="Z1794">
        <v>67</v>
      </c>
      <c r="AA1794">
        <v>7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0.29699999999999999</v>
      </c>
      <c r="AH1794">
        <v>114</v>
      </c>
      <c r="AI1794">
        <v>83</v>
      </c>
      <c r="AJ1794" t="s">
        <v>1022</v>
      </c>
    </row>
    <row r="1795" spans="1:36" x14ac:dyDescent="0.45">
      <c r="A1795">
        <v>1795</v>
      </c>
      <c r="C1795" t="s">
        <v>777</v>
      </c>
      <c r="D1795" t="str">
        <f t="shared" ref="D1795:D1858" si="28">_xlfn.CONCAT(C1795, F1795)</f>
        <v>David Murphy2015</v>
      </c>
      <c r="E1795" t="s">
        <v>1395</v>
      </c>
      <c r="F1795">
        <v>2015</v>
      </c>
      <c r="G1795">
        <v>55</v>
      </c>
      <c r="H1795">
        <v>183</v>
      </c>
      <c r="I1795">
        <v>391</v>
      </c>
      <c r="J1795">
        <v>44</v>
      </c>
      <c r="K1795">
        <v>176</v>
      </c>
      <c r="L1795">
        <v>16</v>
      </c>
      <c r="M1795">
        <v>43</v>
      </c>
      <c r="N1795">
        <v>6</v>
      </c>
      <c r="O1795">
        <v>0</v>
      </c>
      <c r="P1795">
        <v>5</v>
      </c>
      <c r="Q1795">
        <v>24</v>
      </c>
      <c r="R1795">
        <v>0</v>
      </c>
      <c r="S1795">
        <v>1</v>
      </c>
      <c r="T1795">
        <v>4</v>
      </c>
      <c r="U1795">
        <v>23</v>
      </c>
      <c r="V1795">
        <v>0.24399999999999999</v>
      </c>
      <c r="W1795">
        <v>0.26</v>
      </c>
      <c r="X1795">
        <v>0.36399999999999999</v>
      </c>
      <c r="Y1795">
        <v>0.623</v>
      </c>
      <c r="Z1795">
        <v>64</v>
      </c>
      <c r="AA1795">
        <v>2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0.255</v>
      </c>
      <c r="AH1795">
        <v>68</v>
      </c>
      <c r="AI1795">
        <v>69</v>
      </c>
      <c r="AJ1795" t="s">
        <v>778</v>
      </c>
    </row>
    <row r="1796" spans="1:36" x14ac:dyDescent="0.45">
      <c r="A1796">
        <v>1796</v>
      </c>
      <c r="C1796" t="s">
        <v>1103</v>
      </c>
      <c r="D1796" t="str">
        <f t="shared" si="28"/>
        <v>Harold Ramírez2023</v>
      </c>
      <c r="E1796" t="s">
        <v>1395</v>
      </c>
      <c r="F1796">
        <v>2023</v>
      </c>
      <c r="G1796">
        <v>55</v>
      </c>
      <c r="H1796">
        <v>183</v>
      </c>
      <c r="I1796">
        <v>434</v>
      </c>
      <c r="J1796">
        <v>39</v>
      </c>
      <c r="K1796">
        <v>166</v>
      </c>
      <c r="L1796">
        <v>26</v>
      </c>
      <c r="M1796">
        <v>58</v>
      </c>
      <c r="N1796">
        <v>8</v>
      </c>
      <c r="O1796">
        <v>1</v>
      </c>
      <c r="P1796">
        <v>3</v>
      </c>
      <c r="Q1796">
        <v>33</v>
      </c>
      <c r="R1796">
        <v>1</v>
      </c>
      <c r="S1796">
        <v>1</v>
      </c>
      <c r="T1796">
        <v>8</v>
      </c>
      <c r="U1796">
        <v>28</v>
      </c>
      <c r="V1796">
        <v>0.34899999999999998</v>
      </c>
      <c r="W1796">
        <v>0.38800000000000001</v>
      </c>
      <c r="X1796">
        <v>0.46400000000000002</v>
      </c>
      <c r="Y1796">
        <v>0.85199999999999998</v>
      </c>
      <c r="Z1796">
        <v>77</v>
      </c>
      <c r="AA1796">
        <v>4</v>
      </c>
      <c r="AB1796">
        <v>5</v>
      </c>
      <c r="AC1796">
        <v>0</v>
      </c>
      <c r="AD1796">
        <v>4</v>
      </c>
      <c r="AE1796">
        <v>0</v>
      </c>
      <c r="AF1796">
        <v>0</v>
      </c>
      <c r="AG1796">
        <v>0.39600000000000002</v>
      </c>
      <c r="AH1796">
        <v>111</v>
      </c>
      <c r="AI1796">
        <v>132</v>
      </c>
      <c r="AJ1796" t="s">
        <v>1104</v>
      </c>
    </row>
    <row r="1797" spans="1:36" x14ac:dyDescent="0.45">
      <c r="A1797">
        <v>1797</v>
      </c>
      <c r="C1797" t="s">
        <v>947</v>
      </c>
      <c r="D1797" t="str">
        <f t="shared" si="28"/>
        <v>Brent Rooker2021</v>
      </c>
      <c r="E1797" t="s">
        <v>1395</v>
      </c>
      <c r="F1797">
        <v>2021</v>
      </c>
      <c r="G1797">
        <v>50</v>
      </c>
      <c r="H1797">
        <v>183</v>
      </c>
      <c r="I1797">
        <v>213</v>
      </c>
      <c r="J1797">
        <v>45</v>
      </c>
      <c r="K1797">
        <v>160</v>
      </c>
      <c r="L1797">
        <v>24</v>
      </c>
      <c r="M1797">
        <v>35</v>
      </c>
      <c r="N1797">
        <v>9</v>
      </c>
      <c r="O1797">
        <v>0</v>
      </c>
      <c r="P1797">
        <v>8</v>
      </c>
      <c r="Q1797">
        <v>14</v>
      </c>
      <c r="R1797">
        <v>0</v>
      </c>
      <c r="S1797">
        <v>0</v>
      </c>
      <c r="T1797">
        <v>14</v>
      </c>
      <c r="U1797">
        <v>57</v>
      </c>
      <c r="V1797">
        <v>0.219</v>
      </c>
      <c r="W1797">
        <v>0.317</v>
      </c>
      <c r="X1797">
        <v>0.42499999999999999</v>
      </c>
      <c r="Y1797">
        <v>0.74199999999999999</v>
      </c>
      <c r="Z1797">
        <v>68</v>
      </c>
      <c r="AA1797">
        <v>1</v>
      </c>
      <c r="AB1797">
        <v>9</v>
      </c>
      <c r="AC1797">
        <v>0</v>
      </c>
      <c r="AD1797">
        <v>0</v>
      </c>
      <c r="AE1797">
        <v>0</v>
      </c>
      <c r="AF1797">
        <v>2</v>
      </c>
      <c r="AG1797">
        <v>0.28399999999999997</v>
      </c>
      <c r="AH1797">
        <v>116</v>
      </c>
      <c r="AI1797">
        <v>100</v>
      </c>
      <c r="AJ1797" t="s">
        <v>948</v>
      </c>
    </row>
    <row r="1798" spans="1:36" x14ac:dyDescent="0.45">
      <c r="A1798">
        <v>1798</v>
      </c>
      <c r="C1798" t="s">
        <v>607</v>
      </c>
      <c r="D1798" t="str">
        <f t="shared" si="28"/>
        <v>Dominic Smith2017</v>
      </c>
      <c r="E1798" t="s">
        <v>1395</v>
      </c>
      <c r="F1798">
        <v>2017</v>
      </c>
      <c r="G1798">
        <v>49</v>
      </c>
      <c r="H1798">
        <v>183</v>
      </c>
      <c r="I1798">
        <v>183</v>
      </c>
      <c r="J1798">
        <v>44</v>
      </c>
      <c r="K1798">
        <v>167</v>
      </c>
      <c r="L1798">
        <v>17</v>
      </c>
      <c r="M1798">
        <v>33</v>
      </c>
      <c r="N1798">
        <v>6</v>
      </c>
      <c r="O1798">
        <v>0</v>
      </c>
      <c r="P1798">
        <v>9</v>
      </c>
      <c r="Q1798">
        <v>26</v>
      </c>
      <c r="R1798">
        <v>0</v>
      </c>
      <c r="S1798">
        <v>0</v>
      </c>
      <c r="T1798">
        <v>14</v>
      </c>
      <c r="U1798">
        <v>49</v>
      </c>
      <c r="V1798">
        <v>0.19800000000000001</v>
      </c>
      <c r="W1798">
        <v>0.26200000000000001</v>
      </c>
      <c r="X1798">
        <v>0.39500000000000002</v>
      </c>
      <c r="Y1798">
        <v>0.65800000000000003</v>
      </c>
      <c r="Z1798">
        <v>66</v>
      </c>
      <c r="AA1798">
        <v>5</v>
      </c>
      <c r="AB1798">
        <v>1</v>
      </c>
      <c r="AC1798">
        <v>0</v>
      </c>
      <c r="AD1798">
        <v>1</v>
      </c>
      <c r="AE1798">
        <v>0</v>
      </c>
      <c r="AF1798">
        <v>1</v>
      </c>
      <c r="AG1798">
        <v>0.218</v>
      </c>
      <c r="AH1798">
        <v>100</v>
      </c>
      <c r="AI1798">
        <v>73</v>
      </c>
      <c r="AJ1798" t="s">
        <v>608</v>
      </c>
    </row>
    <row r="1799" spans="1:36" x14ac:dyDescent="0.45">
      <c r="A1799">
        <v>1799</v>
      </c>
      <c r="C1799" t="s">
        <v>1281</v>
      </c>
      <c r="D1799" t="str">
        <f t="shared" si="28"/>
        <v>Ramón Urías2021</v>
      </c>
      <c r="E1799" t="s">
        <v>1395</v>
      </c>
      <c r="F1799">
        <v>2021</v>
      </c>
      <c r="G1799">
        <v>48</v>
      </c>
      <c r="H1799">
        <v>183</v>
      </c>
      <c r="I1799">
        <v>296</v>
      </c>
      <c r="J1799">
        <v>44</v>
      </c>
      <c r="K1799">
        <v>160</v>
      </c>
      <c r="L1799">
        <v>19</v>
      </c>
      <c r="M1799">
        <v>44</v>
      </c>
      <c r="N1799">
        <v>9</v>
      </c>
      <c r="O1799">
        <v>0</v>
      </c>
      <c r="P1799">
        <v>3</v>
      </c>
      <c r="Q1799">
        <v>24</v>
      </c>
      <c r="R1799">
        <v>1</v>
      </c>
      <c r="S1799">
        <v>1</v>
      </c>
      <c r="T1799">
        <v>19</v>
      </c>
      <c r="U1799">
        <v>50</v>
      </c>
      <c r="V1799">
        <v>0.27500000000000002</v>
      </c>
      <c r="W1799">
        <v>0.36599999999999999</v>
      </c>
      <c r="X1799">
        <v>0.38800000000000001</v>
      </c>
      <c r="Y1799">
        <v>0.754</v>
      </c>
      <c r="Z1799">
        <v>62</v>
      </c>
      <c r="AA1799">
        <v>2</v>
      </c>
      <c r="AB1799">
        <v>4</v>
      </c>
      <c r="AC1799">
        <v>0</v>
      </c>
      <c r="AD1799">
        <v>0</v>
      </c>
      <c r="AE1799">
        <v>0</v>
      </c>
      <c r="AF1799">
        <v>2</v>
      </c>
      <c r="AG1799">
        <v>0.38300000000000001</v>
      </c>
      <c r="AH1799">
        <v>96</v>
      </c>
      <c r="AI1799">
        <v>107</v>
      </c>
      <c r="AJ1799" t="s">
        <v>1282</v>
      </c>
    </row>
    <row r="1800" spans="1:36" x14ac:dyDescent="0.45">
      <c r="A1800">
        <v>1800</v>
      </c>
      <c r="C1800" t="s">
        <v>843</v>
      </c>
      <c r="D1800" t="str">
        <f t="shared" si="28"/>
        <v>Gio Urshela2015</v>
      </c>
      <c r="E1800" t="s">
        <v>1395</v>
      </c>
      <c r="F1800">
        <v>2015</v>
      </c>
      <c r="G1800">
        <v>50</v>
      </c>
      <c r="H1800">
        <v>183</v>
      </c>
      <c r="I1800">
        <v>288</v>
      </c>
      <c r="J1800">
        <v>47</v>
      </c>
      <c r="K1800">
        <v>168</v>
      </c>
      <c r="L1800">
        <v>15</v>
      </c>
      <c r="M1800">
        <v>35</v>
      </c>
      <c r="N1800">
        <v>6</v>
      </c>
      <c r="O1800">
        <v>1</v>
      </c>
      <c r="P1800">
        <v>4</v>
      </c>
      <c r="Q1800">
        <v>14</v>
      </c>
      <c r="R1800">
        <v>0</v>
      </c>
      <c r="S1800">
        <v>1</v>
      </c>
      <c r="T1800">
        <v>12</v>
      </c>
      <c r="U1800">
        <v>40</v>
      </c>
      <c r="V1800">
        <v>0.20799999999999999</v>
      </c>
      <c r="W1800">
        <v>0.26900000000000002</v>
      </c>
      <c r="X1800">
        <v>0.32700000000000001</v>
      </c>
      <c r="Y1800">
        <v>0.59699999999999998</v>
      </c>
      <c r="Z1800">
        <v>55</v>
      </c>
      <c r="AA1800">
        <v>3</v>
      </c>
      <c r="AB1800">
        <v>2</v>
      </c>
      <c r="AC1800">
        <v>1</v>
      </c>
      <c r="AD1800">
        <v>0</v>
      </c>
      <c r="AE1800">
        <v>0</v>
      </c>
      <c r="AF1800">
        <v>3</v>
      </c>
      <c r="AG1800">
        <v>0.25</v>
      </c>
      <c r="AH1800">
        <v>96</v>
      </c>
      <c r="AI1800">
        <v>63</v>
      </c>
      <c r="AJ1800" t="s">
        <v>844</v>
      </c>
    </row>
    <row r="1801" spans="1:36" x14ac:dyDescent="0.45">
      <c r="A1801">
        <v>1</v>
      </c>
      <c r="C1801" t="s">
        <v>529</v>
      </c>
      <c r="D1801" t="str">
        <f t="shared" si="28"/>
        <v>Austin Jackson2013</v>
      </c>
      <c r="E1801" t="s">
        <v>1395</v>
      </c>
      <c r="F1801">
        <v>2013</v>
      </c>
      <c r="G1801">
        <v>66</v>
      </c>
      <c r="H1801">
        <v>312</v>
      </c>
      <c r="I1801">
        <v>614</v>
      </c>
      <c r="J1801">
        <v>65</v>
      </c>
      <c r="K1801">
        <v>284</v>
      </c>
      <c r="L1801">
        <v>43</v>
      </c>
      <c r="M1801">
        <v>75</v>
      </c>
      <c r="N1801">
        <v>16</v>
      </c>
      <c r="O1801">
        <v>5</v>
      </c>
      <c r="P1801">
        <v>7</v>
      </c>
      <c r="Q1801">
        <v>26</v>
      </c>
      <c r="R1801">
        <v>2</v>
      </c>
      <c r="S1801">
        <v>2</v>
      </c>
      <c r="T1801">
        <v>21</v>
      </c>
      <c r="U1801">
        <v>67</v>
      </c>
      <c r="V1801">
        <v>0.26400000000000001</v>
      </c>
      <c r="W1801">
        <v>0.31900000000000001</v>
      </c>
      <c r="X1801">
        <v>0.43</v>
      </c>
      <c r="Y1801">
        <v>0.749</v>
      </c>
      <c r="Z1801">
        <v>122</v>
      </c>
      <c r="AA1801">
        <v>9</v>
      </c>
      <c r="AB1801">
        <v>3</v>
      </c>
      <c r="AC1801">
        <v>2</v>
      </c>
      <c r="AD1801">
        <v>2</v>
      </c>
      <c r="AE1801">
        <v>0</v>
      </c>
      <c r="AF1801">
        <v>4</v>
      </c>
      <c r="AG1801">
        <v>0.32100000000000001</v>
      </c>
      <c r="AH1801">
        <v>98</v>
      </c>
      <c r="AI1801">
        <v>110</v>
      </c>
      <c r="AJ1801" t="s">
        <v>530</v>
      </c>
    </row>
    <row r="1802" spans="1:36" x14ac:dyDescent="0.45">
      <c r="A1802">
        <v>2</v>
      </c>
      <c r="C1802" t="s">
        <v>52</v>
      </c>
      <c r="D1802" t="str">
        <f t="shared" si="28"/>
        <v>Matt Carpenter2013</v>
      </c>
      <c r="E1802" t="s">
        <v>1395</v>
      </c>
      <c r="F1802">
        <v>2013</v>
      </c>
      <c r="G1802">
        <v>68</v>
      </c>
      <c r="H1802">
        <v>309</v>
      </c>
      <c r="I1802">
        <v>717</v>
      </c>
      <c r="J1802">
        <v>66</v>
      </c>
      <c r="K1802">
        <v>268</v>
      </c>
      <c r="L1802">
        <v>54</v>
      </c>
      <c r="M1802">
        <v>84</v>
      </c>
      <c r="N1802">
        <v>27</v>
      </c>
      <c r="O1802">
        <v>3</v>
      </c>
      <c r="P1802">
        <v>2</v>
      </c>
      <c r="Q1802">
        <v>33</v>
      </c>
      <c r="R1802">
        <v>2</v>
      </c>
      <c r="S1802">
        <v>0</v>
      </c>
      <c r="T1802">
        <v>33</v>
      </c>
      <c r="U1802">
        <v>47</v>
      </c>
      <c r="V1802">
        <v>0.313</v>
      </c>
      <c r="W1802">
        <v>0.39</v>
      </c>
      <c r="X1802">
        <v>0.45900000000000002</v>
      </c>
      <c r="Y1802">
        <v>0.84899999999999998</v>
      </c>
      <c r="Z1802">
        <v>123</v>
      </c>
      <c r="AA1802">
        <v>2</v>
      </c>
      <c r="AB1802">
        <v>3</v>
      </c>
      <c r="AC1802">
        <v>1</v>
      </c>
      <c r="AD1802">
        <v>4</v>
      </c>
      <c r="AE1802">
        <v>0</v>
      </c>
      <c r="AF1802">
        <v>2</v>
      </c>
      <c r="AG1802">
        <v>0.36799999999999999</v>
      </c>
      <c r="AH1802">
        <v>95</v>
      </c>
      <c r="AI1802">
        <v>140</v>
      </c>
      <c r="AJ1802" t="s">
        <v>53</v>
      </c>
    </row>
    <row r="1803" spans="1:36" x14ac:dyDescent="0.45">
      <c r="A1803">
        <v>3</v>
      </c>
      <c r="C1803" t="s">
        <v>138</v>
      </c>
      <c r="D1803" t="str">
        <f t="shared" si="28"/>
        <v>Ian Kinsler2013</v>
      </c>
      <c r="E1803" t="s">
        <v>1395</v>
      </c>
      <c r="F1803">
        <v>2013</v>
      </c>
      <c r="G1803">
        <v>68</v>
      </c>
      <c r="H1803">
        <v>307</v>
      </c>
      <c r="I1803">
        <v>614</v>
      </c>
      <c r="J1803">
        <v>68</v>
      </c>
      <c r="K1803">
        <v>275</v>
      </c>
      <c r="L1803">
        <v>45</v>
      </c>
      <c r="M1803">
        <v>75</v>
      </c>
      <c r="N1803">
        <v>17</v>
      </c>
      <c r="O1803">
        <v>2</v>
      </c>
      <c r="P1803">
        <v>4</v>
      </c>
      <c r="Q1803">
        <v>36</v>
      </c>
      <c r="R1803">
        <v>10</v>
      </c>
      <c r="S1803">
        <v>5</v>
      </c>
      <c r="T1803">
        <v>22</v>
      </c>
      <c r="U1803">
        <v>33</v>
      </c>
      <c r="V1803">
        <v>0.27300000000000002</v>
      </c>
      <c r="W1803">
        <v>0.32800000000000001</v>
      </c>
      <c r="X1803">
        <v>0.39300000000000002</v>
      </c>
      <c r="Y1803">
        <v>0.72099999999999997</v>
      </c>
      <c r="Z1803">
        <v>108</v>
      </c>
      <c r="AA1803">
        <v>2</v>
      </c>
      <c r="AB1803">
        <v>3</v>
      </c>
      <c r="AC1803">
        <v>2</v>
      </c>
      <c r="AD1803">
        <v>5</v>
      </c>
      <c r="AE1803">
        <v>0</v>
      </c>
      <c r="AF1803">
        <v>7</v>
      </c>
      <c r="AG1803">
        <v>0.29199999999999998</v>
      </c>
      <c r="AH1803">
        <v>91</v>
      </c>
      <c r="AI1803">
        <v>104</v>
      </c>
      <c r="AJ1803" t="s">
        <v>139</v>
      </c>
    </row>
    <row r="1804" spans="1:36" x14ac:dyDescent="0.45">
      <c r="A1804">
        <v>4</v>
      </c>
      <c r="C1804" t="s">
        <v>435</v>
      </c>
      <c r="D1804" t="str">
        <f t="shared" si="28"/>
        <v>Alex Gordon2013</v>
      </c>
      <c r="E1804" t="s">
        <v>1395</v>
      </c>
      <c r="F1804">
        <v>2013</v>
      </c>
      <c r="G1804">
        <v>67</v>
      </c>
      <c r="H1804">
        <v>306</v>
      </c>
      <c r="I1804">
        <v>700</v>
      </c>
      <c r="J1804">
        <v>67</v>
      </c>
      <c r="K1804">
        <v>283</v>
      </c>
      <c r="L1804">
        <v>42</v>
      </c>
      <c r="M1804">
        <v>69</v>
      </c>
      <c r="N1804">
        <v>11</v>
      </c>
      <c r="O1804">
        <v>4</v>
      </c>
      <c r="P1804">
        <v>11</v>
      </c>
      <c r="Q1804">
        <v>32</v>
      </c>
      <c r="R1804">
        <v>6</v>
      </c>
      <c r="S1804">
        <v>1</v>
      </c>
      <c r="T1804">
        <v>15</v>
      </c>
      <c r="U1804">
        <v>56</v>
      </c>
      <c r="V1804">
        <v>0.24399999999999999</v>
      </c>
      <c r="W1804">
        <v>0.29099999999999998</v>
      </c>
      <c r="X1804">
        <v>0.42799999999999999</v>
      </c>
      <c r="Y1804">
        <v>0.71799999999999997</v>
      </c>
      <c r="Z1804">
        <v>121</v>
      </c>
      <c r="AA1804">
        <v>2</v>
      </c>
      <c r="AB1804">
        <v>5</v>
      </c>
      <c r="AC1804">
        <v>0</v>
      </c>
      <c r="AD1804">
        <v>3</v>
      </c>
      <c r="AE1804">
        <v>2</v>
      </c>
      <c r="AF1804">
        <v>2</v>
      </c>
      <c r="AG1804">
        <v>0.26500000000000001</v>
      </c>
      <c r="AH1804">
        <v>90</v>
      </c>
      <c r="AI1804">
        <v>101</v>
      </c>
      <c r="AJ1804" t="s">
        <v>436</v>
      </c>
    </row>
    <row r="1805" spans="1:36" x14ac:dyDescent="0.45">
      <c r="A1805">
        <v>5</v>
      </c>
      <c r="C1805" t="s">
        <v>78</v>
      </c>
      <c r="D1805" t="str">
        <f t="shared" si="28"/>
        <v>Eric Hosmer2013</v>
      </c>
      <c r="E1805" t="s">
        <v>1395</v>
      </c>
      <c r="F1805">
        <v>2013</v>
      </c>
      <c r="G1805">
        <v>69</v>
      </c>
      <c r="H1805">
        <v>306</v>
      </c>
      <c r="I1805">
        <v>680</v>
      </c>
      <c r="J1805">
        <v>69</v>
      </c>
      <c r="K1805">
        <v>279</v>
      </c>
      <c r="L1805">
        <v>40</v>
      </c>
      <c r="M1805">
        <v>90</v>
      </c>
      <c r="N1805">
        <v>16</v>
      </c>
      <c r="O1805">
        <v>1</v>
      </c>
      <c r="P1805">
        <v>8</v>
      </c>
      <c r="Q1805">
        <v>39</v>
      </c>
      <c r="R1805">
        <v>4</v>
      </c>
      <c r="S1805">
        <v>1</v>
      </c>
      <c r="T1805">
        <v>26</v>
      </c>
      <c r="U1805">
        <v>49</v>
      </c>
      <c r="V1805">
        <v>0.32300000000000001</v>
      </c>
      <c r="W1805">
        <v>0.379</v>
      </c>
      <c r="X1805">
        <v>0.47299999999999998</v>
      </c>
      <c r="Y1805">
        <v>0.85199999999999998</v>
      </c>
      <c r="Z1805">
        <v>132</v>
      </c>
      <c r="AA1805">
        <v>7</v>
      </c>
      <c r="AB1805">
        <v>0</v>
      </c>
      <c r="AC1805">
        <v>0</v>
      </c>
      <c r="AD1805">
        <v>1</v>
      </c>
      <c r="AE1805">
        <v>2</v>
      </c>
      <c r="AF1805">
        <v>2</v>
      </c>
      <c r="AG1805">
        <v>0.36799999999999999</v>
      </c>
      <c r="AH1805">
        <v>113</v>
      </c>
      <c r="AI1805">
        <v>140</v>
      </c>
      <c r="AJ1805" t="s">
        <v>79</v>
      </c>
    </row>
    <row r="1806" spans="1:36" x14ac:dyDescent="0.45">
      <c r="A1806">
        <v>6</v>
      </c>
      <c r="C1806" t="s">
        <v>76</v>
      </c>
      <c r="D1806" t="str">
        <f t="shared" si="28"/>
        <v>Paul Goldschmidt2013</v>
      </c>
      <c r="E1806" t="s">
        <v>1395</v>
      </c>
      <c r="F1806">
        <v>2013</v>
      </c>
      <c r="G1806">
        <v>66</v>
      </c>
      <c r="H1806">
        <v>304</v>
      </c>
      <c r="I1806">
        <v>710</v>
      </c>
      <c r="J1806">
        <v>66</v>
      </c>
      <c r="K1806">
        <v>250</v>
      </c>
      <c r="L1806">
        <v>43</v>
      </c>
      <c r="M1806">
        <v>72</v>
      </c>
      <c r="N1806">
        <v>13</v>
      </c>
      <c r="O1806">
        <v>3</v>
      </c>
      <c r="P1806">
        <v>15</v>
      </c>
      <c r="Q1806">
        <v>48</v>
      </c>
      <c r="R1806">
        <v>6</v>
      </c>
      <c r="S1806">
        <v>5</v>
      </c>
      <c r="T1806">
        <v>50</v>
      </c>
      <c r="U1806">
        <v>63</v>
      </c>
      <c r="V1806">
        <v>0.28799999999999998</v>
      </c>
      <c r="W1806">
        <v>0.40799999999999997</v>
      </c>
      <c r="X1806">
        <v>0.54400000000000004</v>
      </c>
      <c r="Y1806">
        <v>0.95199999999999996</v>
      </c>
      <c r="Z1806">
        <v>136</v>
      </c>
      <c r="AA1806">
        <v>11</v>
      </c>
      <c r="AB1806">
        <v>2</v>
      </c>
      <c r="AC1806">
        <v>0</v>
      </c>
      <c r="AD1806">
        <v>2</v>
      </c>
      <c r="AE1806">
        <v>14</v>
      </c>
      <c r="AF1806">
        <v>2</v>
      </c>
      <c r="AG1806">
        <v>0.32800000000000001</v>
      </c>
      <c r="AH1806">
        <v>101</v>
      </c>
      <c r="AI1806">
        <v>167</v>
      </c>
      <c r="AJ1806" t="s">
        <v>77</v>
      </c>
    </row>
    <row r="1807" spans="1:36" x14ac:dyDescent="0.45">
      <c r="A1807">
        <v>7</v>
      </c>
      <c r="C1807" t="s">
        <v>62</v>
      </c>
      <c r="D1807" t="str">
        <f t="shared" si="28"/>
        <v>Brian Dozier2013</v>
      </c>
      <c r="E1807" t="s">
        <v>1395</v>
      </c>
      <c r="F1807">
        <v>2013</v>
      </c>
      <c r="G1807">
        <v>66</v>
      </c>
      <c r="H1807">
        <v>301</v>
      </c>
      <c r="I1807">
        <v>623</v>
      </c>
      <c r="J1807">
        <v>66</v>
      </c>
      <c r="K1807">
        <v>273</v>
      </c>
      <c r="L1807">
        <v>34</v>
      </c>
      <c r="M1807">
        <v>69</v>
      </c>
      <c r="N1807">
        <v>18</v>
      </c>
      <c r="O1807">
        <v>2</v>
      </c>
      <c r="P1807">
        <v>10</v>
      </c>
      <c r="Q1807">
        <v>31</v>
      </c>
      <c r="R1807">
        <v>6</v>
      </c>
      <c r="S1807">
        <v>1</v>
      </c>
      <c r="T1807">
        <v>23</v>
      </c>
      <c r="U1807">
        <v>63</v>
      </c>
      <c r="V1807">
        <v>0.253</v>
      </c>
      <c r="W1807">
        <v>0.313</v>
      </c>
      <c r="X1807">
        <v>0.443</v>
      </c>
      <c r="Y1807">
        <v>0.75700000000000001</v>
      </c>
      <c r="Z1807">
        <v>121</v>
      </c>
      <c r="AA1807">
        <v>4</v>
      </c>
      <c r="AB1807">
        <v>2</v>
      </c>
      <c r="AC1807">
        <v>1</v>
      </c>
      <c r="AD1807">
        <v>2</v>
      </c>
      <c r="AE1807">
        <v>0</v>
      </c>
      <c r="AF1807">
        <v>3</v>
      </c>
      <c r="AG1807">
        <v>0.29199999999999998</v>
      </c>
      <c r="AH1807">
        <v>107</v>
      </c>
      <c r="AI1807">
        <v>112</v>
      </c>
      <c r="AJ1807" t="s">
        <v>63</v>
      </c>
    </row>
    <row r="1808" spans="1:36" x14ac:dyDescent="0.45">
      <c r="A1808">
        <v>8</v>
      </c>
      <c r="C1808" t="s">
        <v>74</v>
      </c>
      <c r="D1808" t="str">
        <f t="shared" si="28"/>
        <v>Starlin Castro2013</v>
      </c>
      <c r="E1808" t="s">
        <v>1395</v>
      </c>
      <c r="F1808">
        <v>2013</v>
      </c>
      <c r="G1808">
        <v>69</v>
      </c>
      <c r="H1808">
        <v>298</v>
      </c>
      <c r="I1808">
        <v>705</v>
      </c>
      <c r="J1808">
        <v>67</v>
      </c>
      <c r="K1808">
        <v>279</v>
      </c>
      <c r="L1808">
        <v>15</v>
      </c>
      <c r="M1808">
        <v>68</v>
      </c>
      <c r="N1808">
        <v>13</v>
      </c>
      <c r="O1808">
        <v>0</v>
      </c>
      <c r="P1808">
        <v>4</v>
      </c>
      <c r="Q1808">
        <v>15</v>
      </c>
      <c r="R1808">
        <v>2</v>
      </c>
      <c r="S1808">
        <v>4</v>
      </c>
      <c r="T1808">
        <v>15</v>
      </c>
      <c r="U1808">
        <v>57</v>
      </c>
      <c r="V1808">
        <v>0.24399999999999999</v>
      </c>
      <c r="W1808">
        <v>0.28599999999999998</v>
      </c>
      <c r="X1808">
        <v>0.33300000000000002</v>
      </c>
      <c r="Y1808">
        <v>0.62</v>
      </c>
      <c r="Z1808">
        <v>93</v>
      </c>
      <c r="AA1808">
        <v>12</v>
      </c>
      <c r="AB1808">
        <v>2</v>
      </c>
      <c r="AC1808">
        <v>1</v>
      </c>
      <c r="AD1808">
        <v>1</v>
      </c>
      <c r="AE1808">
        <v>0</v>
      </c>
      <c r="AF1808">
        <v>6</v>
      </c>
      <c r="AG1808">
        <v>0.29199999999999998</v>
      </c>
      <c r="AH1808">
        <v>97</v>
      </c>
      <c r="AI1808">
        <v>75</v>
      </c>
      <c r="AJ1808" t="s">
        <v>75</v>
      </c>
    </row>
    <row r="1809" spans="1:36" x14ac:dyDescent="0.45">
      <c r="A1809">
        <v>9</v>
      </c>
      <c r="C1809" t="s">
        <v>86</v>
      </c>
      <c r="D1809" t="str">
        <f t="shared" si="28"/>
        <v>Daniel Murphy2013</v>
      </c>
      <c r="E1809" t="s">
        <v>1395</v>
      </c>
      <c r="F1809">
        <v>2013</v>
      </c>
      <c r="G1809">
        <v>70</v>
      </c>
      <c r="H1809">
        <v>297</v>
      </c>
      <c r="I1809">
        <v>697</v>
      </c>
      <c r="J1809">
        <v>68</v>
      </c>
      <c r="K1809">
        <v>280</v>
      </c>
      <c r="L1809">
        <v>40</v>
      </c>
      <c r="M1809">
        <v>86</v>
      </c>
      <c r="N1809">
        <v>16</v>
      </c>
      <c r="O1809">
        <v>1</v>
      </c>
      <c r="P1809">
        <v>7</v>
      </c>
      <c r="Q1809">
        <v>39</v>
      </c>
      <c r="R1809">
        <v>13</v>
      </c>
      <c r="S1809">
        <v>0</v>
      </c>
      <c r="T1809">
        <v>15</v>
      </c>
      <c r="U1809">
        <v>41</v>
      </c>
      <c r="V1809">
        <v>0.307</v>
      </c>
      <c r="W1809">
        <v>0.34</v>
      </c>
      <c r="X1809">
        <v>0.44600000000000001</v>
      </c>
      <c r="Y1809">
        <v>0.78700000000000003</v>
      </c>
      <c r="Z1809">
        <v>125</v>
      </c>
      <c r="AA1809">
        <v>2</v>
      </c>
      <c r="AB1809">
        <v>0</v>
      </c>
      <c r="AC1809">
        <v>0</v>
      </c>
      <c r="AD1809">
        <v>2</v>
      </c>
      <c r="AE1809">
        <v>2</v>
      </c>
      <c r="AF1809">
        <v>1</v>
      </c>
      <c r="AG1809">
        <v>0.33800000000000002</v>
      </c>
      <c r="AH1809">
        <v>114</v>
      </c>
      <c r="AI1809">
        <v>121</v>
      </c>
      <c r="AJ1809" t="s">
        <v>87</v>
      </c>
    </row>
    <row r="1810" spans="1:36" x14ac:dyDescent="0.45">
      <c r="A1810">
        <v>10</v>
      </c>
      <c r="C1810" t="s">
        <v>72</v>
      </c>
      <c r="D1810" t="str">
        <f t="shared" si="28"/>
        <v>Joey Votto2013</v>
      </c>
      <c r="E1810" t="s">
        <v>1395</v>
      </c>
      <c r="F1810">
        <v>2013</v>
      </c>
      <c r="G1810">
        <v>67</v>
      </c>
      <c r="H1810">
        <v>297</v>
      </c>
      <c r="I1810">
        <v>726</v>
      </c>
      <c r="J1810">
        <v>67</v>
      </c>
      <c r="K1810">
        <v>229</v>
      </c>
      <c r="L1810">
        <v>35</v>
      </c>
      <c r="M1810">
        <v>65</v>
      </c>
      <c r="N1810">
        <v>11</v>
      </c>
      <c r="O1810">
        <v>2</v>
      </c>
      <c r="P1810">
        <v>9</v>
      </c>
      <c r="Q1810">
        <v>31</v>
      </c>
      <c r="R1810">
        <v>3</v>
      </c>
      <c r="S1810">
        <v>1</v>
      </c>
      <c r="T1810">
        <v>64</v>
      </c>
      <c r="U1810">
        <v>55</v>
      </c>
      <c r="V1810">
        <v>0.28399999999999997</v>
      </c>
      <c r="W1810">
        <v>0.438</v>
      </c>
      <c r="X1810">
        <v>0.46700000000000003</v>
      </c>
      <c r="Y1810">
        <v>0.90500000000000003</v>
      </c>
      <c r="Z1810">
        <v>107</v>
      </c>
      <c r="AA1810">
        <v>7</v>
      </c>
      <c r="AB1810">
        <v>1</v>
      </c>
      <c r="AC1810">
        <v>0</v>
      </c>
      <c r="AD1810">
        <v>3</v>
      </c>
      <c r="AE1810">
        <v>6</v>
      </c>
      <c r="AF1810">
        <v>1</v>
      </c>
      <c r="AG1810">
        <v>0.33300000000000002</v>
      </c>
      <c r="AH1810">
        <v>96</v>
      </c>
      <c r="AI1810">
        <v>157</v>
      </c>
      <c r="AJ1810" t="s">
        <v>73</v>
      </c>
    </row>
    <row r="1811" spans="1:36" x14ac:dyDescent="0.45">
      <c r="A1811">
        <v>11</v>
      </c>
      <c r="C1811" t="s">
        <v>1265</v>
      </c>
      <c r="D1811" t="str">
        <f t="shared" si="28"/>
        <v>Eric Young Jr.2013</v>
      </c>
      <c r="E1811" t="s">
        <v>1395</v>
      </c>
      <c r="F1811">
        <v>2013</v>
      </c>
      <c r="G1811">
        <v>67</v>
      </c>
      <c r="H1811">
        <v>297</v>
      </c>
      <c r="I1811">
        <v>598</v>
      </c>
      <c r="J1811">
        <v>66</v>
      </c>
      <c r="K1811">
        <v>267</v>
      </c>
      <c r="L1811">
        <v>31</v>
      </c>
      <c r="M1811">
        <v>61</v>
      </c>
      <c r="N1811">
        <v>10</v>
      </c>
      <c r="O1811">
        <v>3</v>
      </c>
      <c r="P1811">
        <v>1</v>
      </c>
      <c r="Q1811">
        <v>16</v>
      </c>
      <c r="R1811">
        <v>30</v>
      </c>
      <c r="S1811">
        <v>4</v>
      </c>
      <c r="T1811">
        <v>22</v>
      </c>
      <c r="U1811">
        <v>48</v>
      </c>
      <c r="V1811">
        <v>0.22900000000000001</v>
      </c>
      <c r="W1811">
        <v>0.29199999999999998</v>
      </c>
      <c r="X1811">
        <v>0.3</v>
      </c>
      <c r="Y1811">
        <v>0.59199999999999997</v>
      </c>
      <c r="Z1811">
        <v>80</v>
      </c>
      <c r="AA1811">
        <v>2</v>
      </c>
      <c r="AB1811">
        <v>2</v>
      </c>
      <c r="AC1811">
        <v>6</v>
      </c>
      <c r="AD1811">
        <v>0</v>
      </c>
      <c r="AE1811">
        <v>1</v>
      </c>
      <c r="AF1811">
        <v>1</v>
      </c>
      <c r="AG1811">
        <v>0.27500000000000002</v>
      </c>
      <c r="AH1811">
        <v>84</v>
      </c>
      <c r="AI1811">
        <v>69</v>
      </c>
      <c r="AJ1811" t="s">
        <v>1266</v>
      </c>
    </row>
    <row r="1812" spans="1:36" x14ac:dyDescent="0.45">
      <c r="A1812">
        <v>12</v>
      </c>
      <c r="C1812" t="s">
        <v>68</v>
      </c>
      <c r="D1812" t="str">
        <f t="shared" si="28"/>
        <v>Evan Longoria2013</v>
      </c>
      <c r="E1812" t="s">
        <v>1395</v>
      </c>
      <c r="F1812">
        <v>2013</v>
      </c>
      <c r="G1812">
        <v>67</v>
      </c>
      <c r="H1812">
        <v>294</v>
      </c>
      <c r="I1812">
        <v>693</v>
      </c>
      <c r="J1812">
        <v>66</v>
      </c>
      <c r="K1812">
        <v>265</v>
      </c>
      <c r="L1812">
        <v>37</v>
      </c>
      <c r="M1812">
        <v>68</v>
      </c>
      <c r="N1812">
        <v>17</v>
      </c>
      <c r="O1812">
        <v>1</v>
      </c>
      <c r="P1812">
        <v>14</v>
      </c>
      <c r="Q1812">
        <v>36</v>
      </c>
      <c r="R1812">
        <v>0</v>
      </c>
      <c r="S1812">
        <v>0</v>
      </c>
      <c r="T1812">
        <v>26</v>
      </c>
      <c r="U1812">
        <v>73</v>
      </c>
      <c r="V1812">
        <v>0.25700000000000001</v>
      </c>
      <c r="W1812">
        <v>0.32700000000000001</v>
      </c>
      <c r="X1812">
        <v>0.48699999999999999</v>
      </c>
      <c r="Y1812">
        <v>0.81299999999999994</v>
      </c>
      <c r="Z1812">
        <v>129</v>
      </c>
      <c r="AA1812">
        <v>7</v>
      </c>
      <c r="AB1812">
        <v>2</v>
      </c>
      <c r="AC1812">
        <v>0</v>
      </c>
      <c r="AD1812">
        <v>1</v>
      </c>
      <c r="AE1812">
        <v>5</v>
      </c>
      <c r="AF1812">
        <v>3</v>
      </c>
      <c r="AG1812">
        <v>0.30199999999999999</v>
      </c>
      <c r="AH1812">
        <v>93</v>
      </c>
      <c r="AI1812">
        <v>127</v>
      </c>
      <c r="AJ1812" t="s">
        <v>69</v>
      </c>
    </row>
    <row r="1813" spans="1:36" x14ac:dyDescent="0.45">
      <c r="A1813">
        <v>13</v>
      </c>
      <c r="C1813" t="s">
        <v>507</v>
      </c>
      <c r="D1813" t="str">
        <f t="shared" si="28"/>
        <v>José Reyes2013</v>
      </c>
      <c r="E1813" t="s">
        <v>1395</v>
      </c>
      <c r="F1813">
        <v>2013</v>
      </c>
      <c r="G1813">
        <v>65</v>
      </c>
      <c r="H1813">
        <v>294</v>
      </c>
      <c r="I1813">
        <v>419</v>
      </c>
      <c r="J1813">
        <v>64</v>
      </c>
      <c r="K1813">
        <v>267</v>
      </c>
      <c r="L1813">
        <v>39</v>
      </c>
      <c r="M1813">
        <v>76</v>
      </c>
      <c r="N1813">
        <v>16</v>
      </c>
      <c r="O1813">
        <v>0</v>
      </c>
      <c r="P1813">
        <v>6</v>
      </c>
      <c r="Q1813">
        <v>25</v>
      </c>
      <c r="R1813">
        <v>7</v>
      </c>
      <c r="S1813">
        <v>5</v>
      </c>
      <c r="T1813">
        <v>26</v>
      </c>
      <c r="U1813">
        <v>34</v>
      </c>
      <c r="V1813">
        <v>0.28499999999999998</v>
      </c>
      <c r="W1813">
        <v>0.34699999999999998</v>
      </c>
      <c r="X1813">
        <v>0.41199999999999998</v>
      </c>
      <c r="Y1813">
        <v>0.75900000000000001</v>
      </c>
      <c r="Z1813">
        <v>110</v>
      </c>
      <c r="AA1813">
        <v>5</v>
      </c>
      <c r="AB1813">
        <v>0</v>
      </c>
      <c r="AC1813">
        <v>0</v>
      </c>
      <c r="AD1813">
        <v>1</v>
      </c>
      <c r="AE1813">
        <v>2</v>
      </c>
      <c r="AF1813">
        <v>2</v>
      </c>
      <c r="AG1813">
        <v>0.307</v>
      </c>
      <c r="AH1813">
        <v>95</v>
      </c>
      <c r="AI1813">
        <v>115</v>
      </c>
      <c r="AJ1813" t="s">
        <v>508</v>
      </c>
    </row>
    <row r="1814" spans="1:36" x14ac:dyDescent="0.45">
      <c r="A1814">
        <v>14</v>
      </c>
      <c r="C1814" t="s">
        <v>126</v>
      </c>
      <c r="D1814" t="str">
        <f t="shared" si="28"/>
        <v>Anthony Rizzo2013</v>
      </c>
      <c r="E1814" t="s">
        <v>1395</v>
      </c>
      <c r="F1814">
        <v>2013</v>
      </c>
      <c r="G1814">
        <v>68</v>
      </c>
      <c r="H1814">
        <v>294</v>
      </c>
      <c r="I1814">
        <v>690</v>
      </c>
      <c r="J1814">
        <v>66</v>
      </c>
      <c r="K1814">
        <v>257</v>
      </c>
      <c r="L1814">
        <v>26</v>
      </c>
      <c r="M1814">
        <v>57</v>
      </c>
      <c r="N1814">
        <v>13</v>
      </c>
      <c r="O1814">
        <v>0</v>
      </c>
      <c r="P1814">
        <v>10</v>
      </c>
      <c r="Q1814">
        <v>26</v>
      </c>
      <c r="R1814">
        <v>1</v>
      </c>
      <c r="S1814">
        <v>2</v>
      </c>
      <c r="T1814">
        <v>35</v>
      </c>
      <c r="U1814">
        <v>56</v>
      </c>
      <c r="V1814">
        <v>0.222</v>
      </c>
      <c r="W1814">
        <v>0.316</v>
      </c>
      <c r="X1814">
        <v>0.38900000000000001</v>
      </c>
      <c r="Y1814">
        <v>0.70499999999999996</v>
      </c>
      <c r="Z1814">
        <v>100</v>
      </c>
      <c r="AA1814">
        <v>8</v>
      </c>
      <c r="AB1814">
        <v>1</v>
      </c>
      <c r="AC1814">
        <v>0</v>
      </c>
      <c r="AD1814">
        <v>1</v>
      </c>
      <c r="AE1814">
        <v>3</v>
      </c>
      <c r="AF1814">
        <v>3</v>
      </c>
      <c r="AG1814">
        <v>0.245</v>
      </c>
      <c r="AH1814">
        <v>91</v>
      </c>
      <c r="AI1814">
        <v>99</v>
      </c>
      <c r="AJ1814" t="s">
        <v>127</v>
      </c>
    </row>
    <row r="1815" spans="1:36" x14ac:dyDescent="0.45">
      <c r="A1815">
        <v>15</v>
      </c>
      <c r="C1815" t="s">
        <v>459</v>
      </c>
      <c r="D1815" t="str">
        <f t="shared" si="28"/>
        <v>Ben Zobrist2013</v>
      </c>
      <c r="E1815" t="s">
        <v>1395</v>
      </c>
      <c r="F1815">
        <v>2013</v>
      </c>
      <c r="G1815">
        <v>65</v>
      </c>
      <c r="H1815">
        <v>294</v>
      </c>
      <c r="I1815">
        <v>698</v>
      </c>
      <c r="J1815">
        <v>65</v>
      </c>
      <c r="K1815">
        <v>262</v>
      </c>
      <c r="L1815">
        <v>30</v>
      </c>
      <c r="M1815">
        <v>77</v>
      </c>
      <c r="N1815">
        <v>15</v>
      </c>
      <c r="O1815">
        <v>1</v>
      </c>
      <c r="P1815">
        <v>6</v>
      </c>
      <c r="Q1815">
        <v>23</v>
      </c>
      <c r="R1815">
        <v>5</v>
      </c>
      <c r="S1815">
        <v>2</v>
      </c>
      <c r="T1815">
        <v>29</v>
      </c>
      <c r="U1815">
        <v>32</v>
      </c>
      <c r="V1815">
        <v>0.29399999999999998</v>
      </c>
      <c r="W1815">
        <v>0.36499999999999999</v>
      </c>
      <c r="X1815">
        <v>0.42799999999999999</v>
      </c>
      <c r="Y1815">
        <v>0.79300000000000004</v>
      </c>
      <c r="Z1815">
        <v>112</v>
      </c>
      <c r="AA1815">
        <v>10</v>
      </c>
      <c r="AB1815">
        <v>1</v>
      </c>
      <c r="AC1815">
        <v>1</v>
      </c>
      <c r="AD1815">
        <v>1</v>
      </c>
      <c r="AE1815">
        <v>3</v>
      </c>
      <c r="AF1815">
        <v>2</v>
      </c>
      <c r="AG1815">
        <v>0.316</v>
      </c>
      <c r="AH1815">
        <v>109</v>
      </c>
      <c r="AI1815">
        <v>124</v>
      </c>
      <c r="AJ1815" t="s">
        <v>460</v>
      </c>
    </row>
    <row r="1816" spans="1:36" x14ac:dyDescent="0.45">
      <c r="A1816">
        <v>16</v>
      </c>
      <c r="C1816" t="s">
        <v>336</v>
      </c>
      <c r="D1816" t="str">
        <f t="shared" si="28"/>
        <v>Billy Butler2013</v>
      </c>
      <c r="E1816" t="s">
        <v>1395</v>
      </c>
      <c r="F1816">
        <v>2013</v>
      </c>
      <c r="G1816">
        <v>70</v>
      </c>
      <c r="H1816">
        <v>293</v>
      </c>
      <c r="I1816">
        <v>668</v>
      </c>
      <c r="J1816">
        <v>68</v>
      </c>
      <c r="K1816">
        <v>261</v>
      </c>
      <c r="L1816">
        <v>32</v>
      </c>
      <c r="M1816">
        <v>81</v>
      </c>
      <c r="N1816">
        <v>9</v>
      </c>
      <c r="O1816">
        <v>0</v>
      </c>
      <c r="P1816">
        <v>7</v>
      </c>
      <c r="Q1816">
        <v>33</v>
      </c>
      <c r="R1816">
        <v>0</v>
      </c>
      <c r="S1816">
        <v>0</v>
      </c>
      <c r="T1816">
        <v>29</v>
      </c>
      <c r="U1816">
        <v>41</v>
      </c>
      <c r="V1816">
        <v>0.31</v>
      </c>
      <c r="W1816">
        <v>0.379</v>
      </c>
      <c r="X1816">
        <v>0.42499999999999999</v>
      </c>
      <c r="Y1816">
        <v>0.80400000000000005</v>
      </c>
      <c r="Z1816">
        <v>111</v>
      </c>
      <c r="AA1816">
        <v>20</v>
      </c>
      <c r="AB1816">
        <v>1</v>
      </c>
      <c r="AC1816">
        <v>0</v>
      </c>
      <c r="AD1816">
        <v>2</v>
      </c>
      <c r="AE1816">
        <v>5</v>
      </c>
      <c r="AF1816">
        <v>3</v>
      </c>
      <c r="AG1816">
        <v>0.34399999999999997</v>
      </c>
      <c r="AH1816">
        <v>105</v>
      </c>
      <c r="AI1816">
        <v>128</v>
      </c>
      <c r="AJ1816" t="s">
        <v>337</v>
      </c>
    </row>
    <row r="1817" spans="1:36" x14ac:dyDescent="0.45">
      <c r="A1817">
        <v>17</v>
      </c>
      <c r="C1817" t="s">
        <v>829</v>
      </c>
      <c r="D1817" t="str">
        <f t="shared" si="28"/>
        <v>Nick Swisher2013</v>
      </c>
      <c r="E1817" t="s">
        <v>1395</v>
      </c>
      <c r="F1817">
        <v>2013</v>
      </c>
      <c r="G1817">
        <v>66</v>
      </c>
      <c r="H1817">
        <v>293</v>
      </c>
      <c r="I1817">
        <v>634</v>
      </c>
      <c r="J1817">
        <v>65</v>
      </c>
      <c r="K1817">
        <v>260</v>
      </c>
      <c r="L1817">
        <v>32</v>
      </c>
      <c r="M1817">
        <v>65</v>
      </c>
      <c r="N1817">
        <v>11</v>
      </c>
      <c r="O1817">
        <v>1</v>
      </c>
      <c r="P1817">
        <v>13</v>
      </c>
      <c r="Q1817">
        <v>32</v>
      </c>
      <c r="R1817">
        <v>1</v>
      </c>
      <c r="S1817">
        <v>0</v>
      </c>
      <c r="T1817">
        <v>31</v>
      </c>
      <c r="U1817">
        <v>66</v>
      </c>
      <c r="V1817">
        <v>0.25</v>
      </c>
      <c r="W1817">
        <v>0.32800000000000001</v>
      </c>
      <c r="X1817">
        <v>0.45</v>
      </c>
      <c r="Y1817">
        <v>0.77800000000000002</v>
      </c>
      <c r="Z1817">
        <v>117</v>
      </c>
      <c r="AA1817">
        <v>7</v>
      </c>
      <c r="AB1817">
        <v>0</v>
      </c>
      <c r="AC1817">
        <v>0</v>
      </c>
      <c r="AD1817">
        <v>2</v>
      </c>
      <c r="AE1817">
        <v>1</v>
      </c>
      <c r="AF1817">
        <v>2</v>
      </c>
      <c r="AG1817">
        <v>0.28399999999999997</v>
      </c>
      <c r="AH1817">
        <v>103</v>
      </c>
      <c r="AI1817">
        <v>118</v>
      </c>
      <c r="AJ1817" t="s">
        <v>830</v>
      </c>
    </row>
    <row r="1818" spans="1:36" x14ac:dyDescent="0.45">
      <c r="A1818">
        <v>18</v>
      </c>
      <c r="C1818" t="s">
        <v>58</v>
      </c>
      <c r="D1818" t="str">
        <f t="shared" si="28"/>
        <v>Dustin Pedroia2013</v>
      </c>
      <c r="E1818" t="s">
        <v>1395</v>
      </c>
      <c r="F1818">
        <v>2013</v>
      </c>
      <c r="G1818">
        <v>64</v>
      </c>
      <c r="H1818">
        <v>292</v>
      </c>
      <c r="I1818">
        <v>724</v>
      </c>
      <c r="J1818">
        <v>63</v>
      </c>
      <c r="K1818">
        <v>265</v>
      </c>
      <c r="L1818">
        <v>34</v>
      </c>
      <c r="M1818">
        <v>74</v>
      </c>
      <c r="N1818">
        <v>17</v>
      </c>
      <c r="O1818">
        <v>1</v>
      </c>
      <c r="P1818">
        <v>3</v>
      </c>
      <c r="Q1818">
        <v>28</v>
      </c>
      <c r="R1818">
        <v>4</v>
      </c>
      <c r="S1818">
        <v>1</v>
      </c>
      <c r="T1818">
        <v>22</v>
      </c>
      <c r="U1818">
        <v>26</v>
      </c>
      <c r="V1818">
        <v>0.27900000000000003</v>
      </c>
      <c r="W1818">
        <v>0.33600000000000002</v>
      </c>
      <c r="X1818">
        <v>0.38500000000000001</v>
      </c>
      <c r="Y1818">
        <v>0.72099999999999997</v>
      </c>
      <c r="Z1818">
        <v>102</v>
      </c>
      <c r="AA1818">
        <v>11</v>
      </c>
      <c r="AB1818">
        <v>2</v>
      </c>
      <c r="AC1818">
        <v>0</v>
      </c>
      <c r="AD1818">
        <v>3</v>
      </c>
      <c r="AE1818">
        <v>1</v>
      </c>
      <c r="AF1818">
        <v>5</v>
      </c>
      <c r="AG1818">
        <v>0.29699999999999999</v>
      </c>
      <c r="AH1818">
        <v>83</v>
      </c>
      <c r="AI1818">
        <v>104</v>
      </c>
      <c r="AJ1818" t="s">
        <v>59</v>
      </c>
    </row>
    <row r="1819" spans="1:36" x14ac:dyDescent="0.45">
      <c r="A1819">
        <v>19</v>
      </c>
      <c r="C1819" t="s">
        <v>595</v>
      </c>
      <c r="D1819" t="str">
        <f t="shared" si="28"/>
        <v>Adrian Beltré2013</v>
      </c>
      <c r="E1819" t="s">
        <v>1395</v>
      </c>
      <c r="F1819">
        <v>2013</v>
      </c>
      <c r="G1819">
        <v>68</v>
      </c>
      <c r="H1819">
        <v>291</v>
      </c>
      <c r="I1819">
        <v>690</v>
      </c>
      <c r="J1819">
        <v>68</v>
      </c>
      <c r="K1819">
        <v>257</v>
      </c>
      <c r="L1819">
        <v>34</v>
      </c>
      <c r="M1819">
        <v>81</v>
      </c>
      <c r="N1819">
        <v>10</v>
      </c>
      <c r="O1819">
        <v>0</v>
      </c>
      <c r="P1819">
        <v>9</v>
      </c>
      <c r="Q1819">
        <v>37</v>
      </c>
      <c r="R1819">
        <v>1</v>
      </c>
      <c r="S1819">
        <v>0</v>
      </c>
      <c r="T1819">
        <v>28</v>
      </c>
      <c r="U1819">
        <v>36</v>
      </c>
      <c r="V1819">
        <v>0.315</v>
      </c>
      <c r="W1819">
        <v>0.38800000000000001</v>
      </c>
      <c r="X1819">
        <v>0.45900000000000002</v>
      </c>
      <c r="Y1819">
        <v>0.84699999999999998</v>
      </c>
      <c r="Z1819">
        <v>118</v>
      </c>
      <c r="AA1819">
        <v>5</v>
      </c>
      <c r="AB1819">
        <v>4</v>
      </c>
      <c r="AC1819">
        <v>0</v>
      </c>
      <c r="AD1819">
        <v>2</v>
      </c>
      <c r="AE1819">
        <v>8</v>
      </c>
      <c r="AF1819">
        <v>2</v>
      </c>
      <c r="AG1819">
        <v>0.33600000000000002</v>
      </c>
      <c r="AH1819">
        <v>95</v>
      </c>
      <c r="AI1819">
        <v>139</v>
      </c>
      <c r="AJ1819" t="s">
        <v>596</v>
      </c>
    </row>
    <row r="1820" spans="1:36" x14ac:dyDescent="0.45">
      <c r="A1820">
        <v>20</v>
      </c>
      <c r="C1820" t="s">
        <v>787</v>
      </c>
      <c r="D1820" t="str">
        <f t="shared" si="28"/>
        <v>Ryan Zimmerman2013</v>
      </c>
      <c r="E1820" t="s">
        <v>1395</v>
      </c>
      <c r="F1820">
        <v>2013</v>
      </c>
      <c r="G1820">
        <v>66</v>
      </c>
      <c r="H1820">
        <v>291</v>
      </c>
      <c r="I1820">
        <v>633</v>
      </c>
      <c r="J1820">
        <v>65</v>
      </c>
      <c r="K1820">
        <v>268</v>
      </c>
      <c r="L1820">
        <v>43</v>
      </c>
      <c r="M1820">
        <v>75</v>
      </c>
      <c r="N1820">
        <v>8</v>
      </c>
      <c r="O1820">
        <v>0</v>
      </c>
      <c r="P1820">
        <v>15</v>
      </c>
      <c r="Q1820">
        <v>28</v>
      </c>
      <c r="R1820">
        <v>1</v>
      </c>
      <c r="S1820">
        <v>0</v>
      </c>
      <c r="T1820">
        <v>23</v>
      </c>
      <c r="U1820">
        <v>56</v>
      </c>
      <c r="V1820">
        <v>0.28000000000000003</v>
      </c>
      <c r="W1820">
        <v>0.33700000000000002</v>
      </c>
      <c r="X1820">
        <v>0.47799999999999998</v>
      </c>
      <c r="Y1820">
        <v>0.81399999999999995</v>
      </c>
      <c r="Z1820">
        <v>128</v>
      </c>
      <c r="AA1820">
        <v>8</v>
      </c>
      <c r="AB1820">
        <v>0</v>
      </c>
      <c r="AC1820">
        <v>0</v>
      </c>
      <c r="AD1820">
        <v>0</v>
      </c>
      <c r="AE1820">
        <v>0</v>
      </c>
      <c r="AF1820">
        <v>2</v>
      </c>
      <c r="AG1820">
        <v>0.30499999999999999</v>
      </c>
      <c r="AH1820">
        <v>101</v>
      </c>
      <c r="AI1820">
        <v>128</v>
      </c>
      <c r="AJ1820" t="s">
        <v>788</v>
      </c>
    </row>
    <row r="1821" spans="1:36" x14ac:dyDescent="0.45">
      <c r="A1821">
        <v>21</v>
      </c>
      <c r="C1821" t="s">
        <v>350</v>
      </c>
      <c r="D1821" t="str">
        <f t="shared" si="28"/>
        <v>Prince Fielder2013</v>
      </c>
      <c r="E1821" t="s">
        <v>1395</v>
      </c>
      <c r="F1821">
        <v>2013</v>
      </c>
      <c r="G1821">
        <v>68</v>
      </c>
      <c r="H1821">
        <v>290</v>
      </c>
      <c r="I1821">
        <v>712</v>
      </c>
      <c r="J1821">
        <v>68</v>
      </c>
      <c r="K1821">
        <v>261</v>
      </c>
      <c r="L1821">
        <v>34</v>
      </c>
      <c r="M1821">
        <v>77</v>
      </c>
      <c r="N1821">
        <v>15</v>
      </c>
      <c r="O1821">
        <v>0</v>
      </c>
      <c r="P1821">
        <v>9</v>
      </c>
      <c r="Q1821">
        <v>37</v>
      </c>
      <c r="R1821">
        <v>0</v>
      </c>
      <c r="S1821">
        <v>0</v>
      </c>
      <c r="T1821">
        <v>25</v>
      </c>
      <c r="U1821">
        <v>43</v>
      </c>
      <c r="V1821">
        <v>0.29499999999999998</v>
      </c>
      <c r="W1821">
        <v>0.36199999999999999</v>
      </c>
      <c r="X1821">
        <v>0.45600000000000002</v>
      </c>
      <c r="Y1821">
        <v>0.81799999999999995</v>
      </c>
      <c r="Z1821">
        <v>119</v>
      </c>
      <c r="AA1821">
        <v>5</v>
      </c>
      <c r="AB1821">
        <v>3</v>
      </c>
      <c r="AC1821">
        <v>0</v>
      </c>
      <c r="AD1821">
        <v>1</v>
      </c>
      <c r="AE1821">
        <v>0</v>
      </c>
      <c r="AF1821">
        <v>1</v>
      </c>
      <c r="AG1821">
        <v>0.32400000000000001</v>
      </c>
      <c r="AH1821">
        <v>100</v>
      </c>
      <c r="AI1821">
        <v>131</v>
      </c>
      <c r="AJ1821" t="s">
        <v>351</v>
      </c>
    </row>
    <row r="1822" spans="1:36" x14ac:dyDescent="0.45">
      <c r="A1822">
        <v>22</v>
      </c>
      <c r="C1822" t="s">
        <v>54</v>
      </c>
      <c r="D1822" t="str">
        <f t="shared" si="28"/>
        <v>Mike Trout2013</v>
      </c>
      <c r="E1822" t="s">
        <v>1395</v>
      </c>
      <c r="F1822">
        <v>2013</v>
      </c>
      <c r="G1822">
        <v>65</v>
      </c>
      <c r="H1822">
        <v>290</v>
      </c>
      <c r="I1822">
        <v>716</v>
      </c>
      <c r="J1822">
        <v>65</v>
      </c>
      <c r="K1822">
        <v>219</v>
      </c>
      <c r="L1822">
        <v>44</v>
      </c>
      <c r="M1822">
        <v>71</v>
      </c>
      <c r="N1822">
        <v>10</v>
      </c>
      <c r="O1822">
        <v>1</v>
      </c>
      <c r="P1822">
        <v>12</v>
      </c>
      <c r="Q1822">
        <v>38</v>
      </c>
      <c r="R1822">
        <v>12</v>
      </c>
      <c r="S1822">
        <v>3</v>
      </c>
      <c r="T1822">
        <v>63</v>
      </c>
      <c r="U1822">
        <v>66</v>
      </c>
      <c r="V1822">
        <v>0.32400000000000001</v>
      </c>
      <c r="W1822">
        <v>0.47899999999999998</v>
      </c>
      <c r="X1822">
        <v>0.54300000000000004</v>
      </c>
      <c r="Y1822">
        <v>1.0229999999999999</v>
      </c>
      <c r="Z1822">
        <v>119</v>
      </c>
      <c r="AA1822">
        <v>2</v>
      </c>
      <c r="AB1822">
        <v>5</v>
      </c>
      <c r="AC1822">
        <v>0</v>
      </c>
      <c r="AD1822">
        <v>3</v>
      </c>
      <c r="AE1822">
        <v>8</v>
      </c>
      <c r="AF1822">
        <v>2</v>
      </c>
      <c r="AG1822">
        <v>0.41</v>
      </c>
      <c r="AH1822">
        <v>108</v>
      </c>
      <c r="AI1822">
        <v>190</v>
      </c>
      <c r="AJ1822" t="s">
        <v>55</v>
      </c>
    </row>
    <row r="1823" spans="1:36" x14ac:dyDescent="0.45">
      <c r="A1823">
        <v>23</v>
      </c>
      <c r="C1823" t="s">
        <v>262</v>
      </c>
      <c r="D1823" t="str">
        <f t="shared" si="28"/>
        <v>Erick Aybar2013</v>
      </c>
      <c r="E1823" t="s">
        <v>1395</v>
      </c>
      <c r="F1823">
        <v>2013</v>
      </c>
      <c r="G1823">
        <v>67</v>
      </c>
      <c r="H1823">
        <v>289</v>
      </c>
      <c r="I1823">
        <v>589</v>
      </c>
      <c r="J1823">
        <v>67</v>
      </c>
      <c r="K1823">
        <v>267</v>
      </c>
      <c r="L1823">
        <v>37</v>
      </c>
      <c r="M1823">
        <v>67</v>
      </c>
      <c r="N1823">
        <v>20</v>
      </c>
      <c r="O1823">
        <v>3</v>
      </c>
      <c r="P1823">
        <v>3</v>
      </c>
      <c r="Q1823">
        <v>20</v>
      </c>
      <c r="R1823">
        <v>8</v>
      </c>
      <c r="S1823">
        <v>3</v>
      </c>
      <c r="T1823">
        <v>15</v>
      </c>
      <c r="U1823">
        <v>30</v>
      </c>
      <c r="V1823">
        <v>0.251</v>
      </c>
      <c r="W1823">
        <v>0.29499999999999998</v>
      </c>
      <c r="X1823">
        <v>0.38200000000000001</v>
      </c>
      <c r="Y1823">
        <v>0.67700000000000005</v>
      </c>
      <c r="Z1823">
        <v>102</v>
      </c>
      <c r="AA1823">
        <v>6</v>
      </c>
      <c r="AB1823">
        <v>2</v>
      </c>
      <c r="AC1823">
        <v>4</v>
      </c>
      <c r="AD1823">
        <v>1</v>
      </c>
      <c r="AE1823">
        <v>1</v>
      </c>
      <c r="AF1823">
        <v>2</v>
      </c>
      <c r="AG1823">
        <v>0.27200000000000002</v>
      </c>
      <c r="AH1823">
        <v>98</v>
      </c>
      <c r="AI1823">
        <v>91</v>
      </c>
      <c r="AJ1823" t="s">
        <v>263</v>
      </c>
    </row>
    <row r="1824" spans="1:36" x14ac:dyDescent="0.45">
      <c r="A1824">
        <v>24</v>
      </c>
      <c r="C1824" t="s">
        <v>156</v>
      </c>
      <c r="D1824" t="str">
        <f t="shared" si="28"/>
        <v>Kyle Seager2013</v>
      </c>
      <c r="E1824" t="s">
        <v>1395</v>
      </c>
      <c r="F1824">
        <v>2013</v>
      </c>
      <c r="G1824">
        <v>67</v>
      </c>
      <c r="H1824">
        <v>288</v>
      </c>
      <c r="I1824">
        <v>695</v>
      </c>
      <c r="J1824">
        <v>66</v>
      </c>
      <c r="K1824">
        <v>250</v>
      </c>
      <c r="L1824">
        <v>25</v>
      </c>
      <c r="M1824">
        <v>53</v>
      </c>
      <c r="N1824">
        <v>8</v>
      </c>
      <c r="O1824">
        <v>1</v>
      </c>
      <c r="P1824">
        <v>7</v>
      </c>
      <c r="Q1824">
        <v>25</v>
      </c>
      <c r="R1824">
        <v>6</v>
      </c>
      <c r="S1824">
        <v>0</v>
      </c>
      <c r="T1824">
        <v>32</v>
      </c>
      <c r="U1824">
        <v>57</v>
      </c>
      <c r="V1824">
        <v>0.21199999999999999</v>
      </c>
      <c r="W1824">
        <v>0.309</v>
      </c>
      <c r="X1824">
        <v>0.33600000000000002</v>
      </c>
      <c r="Y1824">
        <v>0.64500000000000002</v>
      </c>
      <c r="Z1824">
        <v>84</v>
      </c>
      <c r="AA1824">
        <v>5</v>
      </c>
      <c r="AB1824">
        <v>4</v>
      </c>
      <c r="AC1824">
        <v>0</v>
      </c>
      <c r="AD1824">
        <v>2</v>
      </c>
      <c r="AE1824">
        <v>0</v>
      </c>
      <c r="AF1824">
        <v>3</v>
      </c>
      <c r="AG1824">
        <v>0.245</v>
      </c>
      <c r="AH1824">
        <v>70</v>
      </c>
      <c r="AI1824">
        <v>83</v>
      </c>
      <c r="AJ1824" t="s">
        <v>157</v>
      </c>
    </row>
    <row r="1825" spans="1:36" x14ac:dyDescent="0.45">
      <c r="A1825">
        <v>25</v>
      </c>
      <c r="C1825" t="s">
        <v>88</v>
      </c>
      <c r="D1825" t="str">
        <f t="shared" si="28"/>
        <v>Hunter Pence2013</v>
      </c>
      <c r="E1825" t="s">
        <v>1395</v>
      </c>
      <c r="F1825">
        <v>2013</v>
      </c>
      <c r="G1825">
        <v>68</v>
      </c>
      <c r="H1825">
        <v>287</v>
      </c>
      <c r="I1825">
        <v>687</v>
      </c>
      <c r="J1825">
        <v>68</v>
      </c>
      <c r="K1825">
        <v>255</v>
      </c>
      <c r="L1825">
        <v>38</v>
      </c>
      <c r="M1825">
        <v>80</v>
      </c>
      <c r="N1825">
        <v>13</v>
      </c>
      <c r="O1825">
        <v>1</v>
      </c>
      <c r="P1825">
        <v>13</v>
      </c>
      <c r="Q1825">
        <v>51</v>
      </c>
      <c r="R1825">
        <v>8</v>
      </c>
      <c r="S1825">
        <v>3</v>
      </c>
      <c r="T1825">
        <v>29</v>
      </c>
      <c r="U1825">
        <v>49</v>
      </c>
      <c r="V1825">
        <v>0.314</v>
      </c>
      <c r="W1825">
        <v>0.38700000000000001</v>
      </c>
      <c r="X1825">
        <v>0.52600000000000002</v>
      </c>
      <c r="Y1825">
        <v>0.91200000000000003</v>
      </c>
      <c r="Z1825">
        <v>134</v>
      </c>
      <c r="AA1825">
        <v>9</v>
      </c>
      <c r="AB1825">
        <v>2</v>
      </c>
      <c r="AC1825">
        <v>0</v>
      </c>
      <c r="AD1825">
        <v>1</v>
      </c>
      <c r="AE1825">
        <v>1</v>
      </c>
      <c r="AF1825">
        <v>3</v>
      </c>
      <c r="AG1825">
        <v>0.34499999999999997</v>
      </c>
      <c r="AH1825">
        <v>123</v>
      </c>
      <c r="AI1825">
        <v>156</v>
      </c>
      <c r="AJ1825" t="s">
        <v>89</v>
      </c>
    </row>
    <row r="1826" spans="1:36" x14ac:dyDescent="0.45">
      <c r="A1826">
        <v>26</v>
      </c>
      <c r="C1826" t="s">
        <v>120</v>
      </c>
      <c r="D1826" t="str">
        <f t="shared" si="28"/>
        <v>Elvis Andrus2013</v>
      </c>
      <c r="E1826" t="s">
        <v>1395</v>
      </c>
      <c r="F1826">
        <v>2013</v>
      </c>
      <c r="G1826">
        <v>64</v>
      </c>
      <c r="H1826">
        <v>286</v>
      </c>
      <c r="I1826">
        <v>698</v>
      </c>
      <c r="J1826">
        <v>64</v>
      </c>
      <c r="K1826">
        <v>252</v>
      </c>
      <c r="L1826">
        <v>41</v>
      </c>
      <c r="M1826">
        <v>79</v>
      </c>
      <c r="N1826">
        <v>9</v>
      </c>
      <c r="O1826">
        <v>1</v>
      </c>
      <c r="P1826">
        <v>4</v>
      </c>
      <c r="Q1826">
        <v>36</v>
      </c>
      <c r="R1826">
        <v>23</v>
      </c>
      <c r="S1826">
        <v>5</v>
      </c>
      <c r="T1826">
        <v>21</v>
      </c>
      <c r="U1826">
        <v>38</v>
      </c>
      <c r="V1826">
        <v>0.314</v>
      </c>
      <c r="W1826">
        <v>0.36899999999999999</v>
      </c>
      <c r="X1826">
        <v>0.40500000000000003</v>
      </c>
      <c r="Y1826">
        <v>0.77400000000000002</v>
      </c>
      <c r="Z1826">
        <v>102</v>
      </c>
      <c r="AA1826">
        <v>6</v>
      </c>
      <c r="AB1826">
        <v>3</v>
      </c>
      <c r="AC1826">
        <v>7</v>
      </c>
      <c r="AD1826">
        <v>3</v>
      </c>
      <c r="AE1826">
        <v>0</v>
      </c>
      <c r="AF1826">
        <v>5</v>
      </c>
      <c r="AG1826">
        <v>0.35199999999999998</v>
      </c>
      <c r="AH1826">
        <v>135</v>
      </c>
      <c r="AI1826">
        <v>120</v>
      </c>
      <c r="AJ1826" t="s">
        <v>121</v>
      </c>
    </row>
    <row r="1827" spans="1:36" x14ac:dyDescent="0.45">
      <c r="A1827">
        <v>27</v>
      </c>
      <c r="C1827" t="s">
        <v>80</v>
      </c>
      <c r="D1827" t="str">
        <f t="shared" si="28"/>
        <v>Andrew McCutchen2013</v>
      </c>
      <c r="E1827" t="s">
        <v>1395</v>
      </c>
      <c r="F1827">
        <v>2013</v>
      </c>
      <c r="G1827">
        <v>67</v>
      </c>
      <c r="H1827">
        <v>286</v>
      </c>
      <c r="I1827">
        <v>674</v>
      </c>
      <c r="J1827">
        <v>65</v>
      </c>
      <c r="K1827">
        <v>239</v>
      </c>
      <c r="L1827">
        <v>41</v>
      </c>
      <c r="M1827">
        <v>81</v>
      </c>
      <c r="N1827">
        <v>12</v>
      </c>
      <c r="O1827">
        <v>4</v>
      </c>
      <c r="P1827">
        <v>11</v>
      </c>
      <c r="Q1827">
        <v>35</v>
      </c>
      <c r="R1827">
        <v>7</v>
      </c>
      <c r="S1827">
        <v>5</v>
      </c>
      <c r="T1827">
        <v>41</v>
      </c>
      <c r="U1827">
        <v>46</v>
      </c>
      <c r="V1827">
        <v>0.33900000000000002</v>
      </c>
      <c r="W1827">
        <v>0.441</v>
      </c>
      <c r="X1827">
        <v>0.56100000000000005</v>
      </c>
      <c r="Y1827">
        <v>1.0009999999999999</v>
      </c>
      <c r="Z1827">
        <v>134</v>
      </c>
      <c r="AA1827">
        <v>5</v>
      </c>
      <c r="AB1827">
        <v>4</v>
      </c>
      <c r="AC1827">
        <v>0</v>
      </c>
      <c r="AD1827">
        <v>2</v>
      </c>
      <c r="AE1827">
        <v>6</v>
      </c>
      <c r="AF1827">
        <v>1</v>
      </c>
      <c r="AG1827">
        <v>0.38</v>
      </c>
      <c r="AH1827">
        <v>120</v>
      </c>
      <c r="AI1827">
        <v>182</v>
      </c>
      <c r="AJ1827" t="s">
        <v>81</v>
      </c>
    </row>
    <row r="1828" spans="1:36" x14ac:dyDescent="0.45">
      <c r="A1828">
        <v>28</v>
      </c>
      <c r="C1828" t="s">
        <v>539</v>
      </c>
      <c r="D1828" t="str">
        <f t="shared" si="28"/>
        <v>Jay Bruce2013</v>
      </c>
      <c r="E1828" t="s">
        <v>1395</v>
      </c>
      <c r="F1828">
        <v>2013</v>
      </c>
      <c r="G1828">
        <v>66</v>
      </c>
      <c r="H1828">
        <v>285</v>
      </c>
      <c r="I1828">
        <v>697</v>
      </c>
      <c r="J1828">
        <v>66</v>
      </c>
      <c r="K1828">
        <v>247</v>
      </c>
      <c r="L1828">
        <v>36</v>
      </c>
      <c r="M1828">
        <v>59</v>
      </c>
      <c r="N1828">
        <v>15</v>
      </c>
      <c r="O1828">
        <v>0</v>
      </c>
      <c r="P1828">
        <v>11</v>
      </c>
      <c r="Q1828">
        <v>43</v>
      </c>
      <c r="R1828">
        <v>5</v>
      </c>
      <c r="S1828">
        <v>0</v>
      </c>
      <c r="T1828">
        <v>35</v>
      </c>
      <c r="U1828">
        <v>73</v>
      </c>
      <c r="V1828">
        <v>0.23899999999999999</v>
      </c>
      <c r="W1828">
        <v>0.33500000000000002</v>
      </c>
      <c r="X1828">
        <v>0.433</v>
      </c>
      <c r="Y1828">
        <v>0.76800000000000002</v>
      </c>
      <c r="Z1828">
        <v>107</v>
      </c>
      <c r="AA1828">
        <v>5</v>
      </c>
      <c r="AB1828">
        <v>1</v>
      </c>
      <c r="AC1828">
        <v>0</v>
      </c>
      <c r="AD1828">
        <v>1</v>
      </c>
      <c r="AE1828">
        <v>8</v>
      </c>
      <c r="AF1828">
        <v>2</v>
      </c>
      <c r="AG1828">
        <v>0.29299999999999998</v>
      </c>
      <c r="AH1828">
        <v>92</v>
      </c>
      <c r="AI1828">
        <v>116</v>
      </c>
      <c r="AJ1828" t="s">
        <v>540</v>
      </c>
    </row>
    <row r="1829" spans="1:36" x14ac:dyDescent="0.45">
      <c r="A1829">
        <v>29</v>
      </c>
      <c r="C1829" t="s">
        <v>38</v>
      </c>
      <c r="D1829" t="str">
        <f t="shared" si="28"/>
        <v>Jose Altuve2013</v>
      </c>
      <c r="E1829" t="s">
        <v>1395</v>
      </c>
      <c r="F1829">
        <v>2013</v>
      </c>
      <c r="G1829">
        <v>64</v>
      </c>
      <c r="H1829">
        <v>284</v>
      </c>
      <c r="I1829">
        <v>672</v>
      </c>
      <c r="J1829">
        <v>64</v>
      </c>
      <c r="K1829">
        <v>265</v>
      </c>
      <c r="L1829">
        <v>27</v>
      </c>
      <c r="M1829">
        <v>76</v>
      </c>
      <c r="N1829">
        <v>16</v>
      </c>
      <c r="O1829">
        <v>1</v>
      </c>
      <c r="P1829">
        <v>2</v>
      </c>
      <c r="Q1829">
        <v>24</v>
      </c>
      <c r="R1829">
        <v>14</v>
      </c>
      <c r="S1829">
        <v>7</v>
      </c>
      <c r="T1829">
        <v>13</v>
      </c>
      <c r="U1829">
        <v>34</v>
      </c>
      <c r="V1829">
        <v>0.28699999999999998</v>
      </c>
      <c r="W1829">
        <v>0.317</v>
      </c>
      <c r="X1829">
        <v>0.377</v>
      </c>
      <c r="Y1829">
        <v>0.69399999999999995</v>
      </c>
      <c r="Z1829">
        <v>100</v>
      </c>
      <c r="AA1829">
        <v>11</v>
      </c>
      <c r="AB1829">
        <v>0</v>
      </c>
      <c r="AC1829">
        <v>3</v>
      </c>
      <c r="AD1829">
        <v>3</v>
      </c>
      <c r="AE1829">
        <v>1</v>
      </c>
      <c r="AF1829">
        <v>2</v>
      </c>
      <c r="AG1829">
        <v>0.31900000000000001</v>
      </c>
      <c r="AH1829">
        <v>104</v>
      </c>
      <c r="AI1829">
        <v>96</v>
      </c>
      <c r="AJ1829" t="s">
        <v>39</v>
      </c>
    </row>
    <row r="1830" spans="1:36" x14ac:dyDescent="0.45">
      <c r="A1830">
        <v>30</v>
      </c>
      <c r="C1830" t="s">
        <v>849</v>
      </c>
      <c r="D1830" t="str">
        <f t="shared" si="28"/>
        <v>Alejandro De Aza2013</v>
      </c>
      <c r="E1830" t="s">
        <v>1395</v>
      </c>
      <c r="F1830">
        <v>2013</v>
      </c>
      <c r="G1830">
        <v>65</v>
      </c>
      <c r="H1830">
        <v>284</v>
      </c>
      <c r="I1830">
        <v>675</v>
      </c>
      <c r="J1830">
        <v>60</v>
      </c>
      <c r="K1830">
        <v>256</v>
      </c>
      <c r="L1830">
        <v>30</v>
      </c>
      <c r="M1830">
        <v>65</v>
      </c>
      <c r="N1830">
        <v>8</v>
      </c>
      <c r="O1830">
        <v>2</v>
      </c>
      <c r="P1830">
        <v>5</v>
      </c>
      <c r="Q1830">
        <v>18</v>
      </c>
      <c r="R1830">
        <v>10</v>
      </c>
      <c r="S1830">
        <v>4</v>
      </c>
      <c r="T1830">
        <v>20</v>
      </c>
      <c r="U1830">
        <v>57</v>
      </c>
      <c r="V1830">
        <v>0.254</v>
      </c>
      <c r="W1830">
        <v>0.317</v>
      </c>
      <c r="X1830">
        <v>0.35899999999999999</v>
      </c>
      <c r="Y1830">
        <v>0.67600000000000005</v>
      </c>
      <c r="Z1830">
        <v>92</v>
      </c>
      <c r="AA1830">
        <v>6</v>
      </c>
      <c r="AB1830">
        <v>4</v>
      </c>
      <c r="AC1830">
        <v>3</v>
      </c>
      <c r="AD1830">
        <v>1</v>
      </c>
      <c r="AE1830">
        <v>0</v>
      </c>
      <c r="AF1830">
        <v>1</v>
      </c>
      <c r="AG1830">
        <v>0.308</v>
      </c>
      <c r="AH1830">
        <v>87</v>
      </c>
      <c r="AI1830">
        <v>92</v>
      </c>
      <c r="AJ1830" t="s">
        <v>850</v>
      </c>
    </row>
    <row r="1831" spans="1:36" x14ac:dyDescent="0.45">
      <c r="A1831">
        <v>31</v>
      </c>
      <c r="C1831" t="s">
        <v>146</v>
      </c>
      <c r="D1831" t="str">
        <f t="shared" si="28"/>
        <v>Jason Kipnis2013</v>
      </c>
      <c r="E1831" t="s">
        <v>1395</v>
      </c>
      <c r="F1831">
        <v>2013</v>
      </c>
      <c r="G1831">
        <v>65</v>
      </c>
      <c r="H1831">
        <v>284</v>
      </c>
      <c r="I1831">
        <v>658</v>
      </c>
      <c r="J1831">
        <v>65</v>
      </c>
      <c r="K1831">
        <v>245</v>
      </c>
      <c r="L1831">
        <v>33</v>
      </c>
      <c r="M1831">
        <v>64</v>
      </c>
      <c r="N1831">
        <v>13</v>
      </c>
      <c r="O1831">
        <v>1</v>
      </c>
      <c r="P1831">
        <v>4</v>
      </c>
      <c r="Q1831">
        <v>27</v>
      </c>
      <c r="R1831">
        <v>9</v>
      </c>
      <c r="S1831">
        <v>2</v>
      </c>
      <c r="T1831">
        <v>31</v>
      </c>
      <c r="U1831">
        <v>60</v>
      </c>
      <c r="V1831">
        <v>0.26100000000000001</v>
      </c>
      <c r="W1831">
        <v>0.34300000000000003</v>
      </c>
      <c r="X1831">
        <v>0.371</v>
      </c>
      <c r="Y1831">
        <v>0.71399999999999997</v>
      </c>
      <c r="Z1831">
        <v>91</v>
      </c>
      <c r="AA1831">
        <v>6</v>
      </c>
      <c r="AB1831">
        <v>1</v>
      </c>
      <c r="AC1831">
        <v>4</v>
      </c>
      <c r="AD1831">
        <v>3</v>
      </c>
      <c r="AE1831">
        <v>2</v>
      </c>
      <c r="AF1831">
        <v>6</v>
      </c>
      <c r="AG1831">
        <v>0.32600000000000001</v>
      </c>
      <c r="AH1831">
        <v>76</v>
      </c>
      <c r="AI1831">
        <v>103</v>
      </c>
      <c r="AJ1831" t="s">
        <v>147</v>
      </c>
    </row>
    <row r="1832" spans="1:36" x14ac:dyDescent="0.45">
      <c r="A1832">
        <v>32</v>
      </c>
      <c r="C1832" t="s">
        <v>42</v>
      </c>
      <c r="D1832" t="str">
        <f t="shared" si="28"/>
        <v>Nick Markakis2013</v>
      </c>
      <c r="E1832" t="s">
        <v>1395</v>
      </c>
      <c r="F1832">
        <v>2013</v>
      </c>
      <c r="G1832">
        <v>66</v>
      </c>
      <c r="H1832">
        <v>283</v>
      </c>
      <c r="I1832">
        <v>700</v>
      </c>
      <c r="J1832">
        <v>64</v>
      </c>
      <c r="K1832">
        <v>253</v>
      </c>
      <c r="L1832">
        <v>34</v>
      </c>
      <c r="M1832">
        <v>64</v>
      </c>
      <c r="N1832">
        <v>6</v>
      </c>
      <c r="O1832">
        <v>0</v>
      </c>
      <c r="P1832">
        <v>2</v>
      </c>
      <c r="Q1832">
        <v>16</v>
      </c>
      <c r="R1832">
        <v>1</v>
      </c>
      <c r="S1832">
        <v>0</v>
      </c>
      <c r="T1832">
        <v>26</v>
      </c>
      <c r="U1832">
        <v>35</v>
      </c>
      <c r="V1832">
        <v>0.253</v>
      </c>
      <c r="W1832">
        <v>0.32200000000000001</v>
      </c>
      <c r="X1832">
        <v>0.3</v>
      </c>
      <c r="Y1832">
        <v>0.622</v>
      </c>
      <c r="Z1832">
        <v>76</v>
      </c>
      <c r="AA1832">
        <v>7</v>
      </c>
      <c r="AB1832">
        <v>1</v>
      </c>
      <c r="AC1832">
        <v>0</v>
      </c>
      <c r="AD1832">
        <v>3</v>
      </c>
      <c r="AE1832">
        <v>1</v>
      </c>
      <c r="AF1832">
        <v>2</v>
      </c>
      <c r="AG1832">
        <v>0.28299999999999997</v>
      </c>
      <c r="AH1832">
        <v>82</v>
      </c>
      <c r="AI1832">
        <v>78</v>
      </c>
      <c r="AJ1832" t="s">
        <v>43</v>
      </c>
    </row>
    <row r="1833" spans="1:36" x14ac:dyDescent="0.45">
      <c r="A1833">
        <v>33</v>
      </c>
      <c r="C1833" t="s">
        <v>286</v>
      </c>
      <c r="D1833" t="str">
        <f t="shared" si="28"/>
        <v>Alexei Ramírez2013</v>
      </c>
      <c r="E1833" t="s">
        <v>1395</v>
      </c>
      <c r="F1833">
        <v>2013</v>
      </c>
      <c r="G1833">
        <v>66</v>
      </c>
      <c r="H1833">
        <v>283</v>
      </c>
      <c r="I1833">
        <v>674</v>
      </c>
      <c r="J1833">
        <v>65</v>
      </c>
      <c r="K1833">
        <v>266</v>
      </c>
      <c r="L1833">
        <v>32</v>
      </c>
      <c r="M1833">
        <v>75</v>
      </c>
      <c r="N1833">
        <v>15</v>
      </c>
      <c r="O1833">
        <v>2</v>
      </c>
      <c r="P1833">
        <v>5</v>
      </c>
      <c r="Q1833">
        <v>27</v>
      </c>
      <c r="R1833">
        <v>10</v>
      </c>
      <c r="S1833">
        <v>4</v>
      </c>
      <c r="T1833">
        <v>14</v>
      </c>
      <c r="U1833">
        <v>22</v>
      </c>
      <c r="V1833">
        <v>0.28199999999999997</v>
      </c>
      <c r="W1833">
        <v>0.317</v>
      </c>
      <c r="X1833">
        <v>0.41</v>
      </c>
      <c r="Y1833">
        <v>0.72699999999999998</v>
      </c>
      <c r="Z1833">
        <v>109</v>
      </c>
      <c r="AA1833">
        <v>8</v>
      </c>
      <c r="AB1833">
        <v>0</v>
      </c>
      <c r="AC1833">
        <v>2</v>
      </c>
      <c r="AD1833">
        <v>1</v>
      </c>
      <c r="AE1833">
        <v>0</v>
      </c>
      <c r="AF1833">
        <v>3</v>
      </c>
      <c r="AG1833">
        <v>0.29199999999999998</v>
      </c>
      <c r="AH1833">
        <v>109</v>
      </c>
      <c r="AI1833">
        <v>105</v>
      </c>
      <c r="AJ1833" t="s">
        <v>287</v>
      </c>
    </row>
    <row r="1834" spans="1:36" x14ac:dyDescent="0.45">
      <c r="A1834">
        <v>34</v>
      </c>
      <c r="C1834" t="s">
        <v>515</v>
      </c>
      <c r="D1834" t="str">
        <f t="shared" si="28"/>
        <v>Brett Lawrie2013</v>
      </c>
      <c r="E1834" t="s">
        <v>1395</v>
      </c>
      <c r="F1834">
        <v>2013</v>
      </c>
      <c r="G1834">
        <v>68</v>
      </c>
      <c r="H1834">
        <v>281</v>
      </c>
      <c r="I1834">
        <v>442</v>
      </c>
      <c r="J1834">
        <v>68</v>
      </c>
      <c r="K1834">
        <v>254</v>
      </c>
      <c r="L1834">
        <v>30</v>
      </c>
      <c r="M1834">
        <v>72</v>
      </c>
      <c r="N1834">
        <v>14</v>
      </c>
      <c r="O1834">
        <v>1</v>
      </c>
      <c r="P1834">
        <v>6</v>
      </c>
      <c r="Q1834">
        <v>32</v>
      </c>
      <c r="R1834">
        <v>7</v>
      </c>
      <c r="S1834">
        <v>4</v>
      </c>
      <c r="T1834">
        <v>21</v>
      </c>
      <c r="U1834">
        <v>31</v>
      </c>
      <c r="V1834">
        <v>0.28399999999999997</v>
      </c>
      <c r="W1834">
        <v>0.34599999999999997</v>
      </c>
      <c r="X1834">
        <v>0.41699999999999998</v>
      </c>
      <c r="Y1834">
        <v>0.76400000000000001</v>
      </c>
      <c r="Z1834">
        <v>106</v>
      </c>
      <c r="AA1834">
        <v>5</v>
      </c>
      <c r="AB1834">
        <v>4</v>
      </c>
      <c r="AC1834">
        <v>1</v>
      </c>
      <c r="AD1834">
        <v>1</v>
      </c>
      <c r="AE1834">
        <v>1</v>
      </c>
      <c r="AF1834">
        <v>2</v>
      </c>
      <c r="AG1834">
        <v>0.30299999999999999</v>
      </c>
      <c r="AH1834">
        <v>115</v>
      </c>
      <c r="AI1834">
        <v>116</v>
      </c>
      <c r="AJ1834" t="s">
        <v>516</v>
      </c>
    </row>
    <row r="1835" spans="1:36" x14ac:dyDescent="0.45">
      <c r="A1835">
        <v>35</v>
      </c>
      <c r="C1835" t="s">
        <v>128</v>
      </c>
      <c r="D1835" t="str">
        <f t="shared" si="28"/>
        <v>Carlos Santana2013</v>
      </c>
      <c r="E1835" t="s">
        <v>1395</v>
      </c>
      <c r="F1835">
        <v>2013</v>
      </c>
      <c r="G1835">
        <v>66</v>
      </c>
      <c r="H1835">
        <v>281</v>
      </c>
      <c r="I1835">
        <v>642</v>
      </c>
      <c r="J1835">
        <v>66</v>
      </c>
      <c r="K1835">
        <v>236</v>
      </c>
      <c r="L1835">
        <v>34</v>
      </c>
      <c r="M1835">
        <v>61</v>
      </c>
      <c r="N1835">
        <v>16</v>
      </c>
      <c r="O1835">
        <v>0</v>
      </c>
      <c r="P1835">
        <v>9</v>
      </c>
      <c r="Q1835">
        <v>31</v>
      </c>
      <c r="R1835">
        <v>2</v>
      </c>
      <c r="S1835">
        <v>0</v>
      </c>
      <c r="T1835">
        <v>40</v>
      </c>
      <c r="U1835">
        <v>46</v>
      </c>
      <c r="V1835">
        <v>0.25900000000000001</v>
      </c>
      <c r="W1835">
        <v>0.37</v>
      </c>
      <c r="X1835">
        <v>0.441</v>
      </c>
      <c r="Y1835">
        <v>0.81100000000000005</v>
      </c>
      <c r="Z1835">
        <v>104</v>
      </c>
      <c r="AA1835">
        <v>4</v>
      </c>
      <c r="AB1835">
        <v>3</v>
      </c>
      <c r="AC1835">
        <v>0</v>
      </c>
      <c r="AD1835">
        <v>2</v>
      </c>
      <c r="AE1835">
        <v>1</v>
      </c>
      <c r="AF1835">
        <v>3</v>
      </c>
      <c r="AG1835">
        <v>0.28399999999999997</v>
      </c>
      <c r="AH1835">
        <v>95</v>
      </c>
      <c r="AI1835">
        <v>129</v>
      </c>
      <c r="AJ1835" t="s">
        <v>129</v>
      </c>
    </row>
    <row r="1836" spans="1:36" x14ac:dyDescent="0.45">
      <c r="A1836">
        <v>36</v>
      </c>
      <c r="C1836" t="s">
        <v>425</v>
      </c>
      <c r="D1836" t="str">
        <f t="shared" si="28"/>
        <v>Pedro Álvarez2013</v>
      </c>
      <c r="E1836" t="s">
        <v>1395</v>
      </c>
      <c r="F1836">
        <v>2013</v>
      </c>
      <c r="G1836">
        <v>67</v>
      </c>
      <c r="H1836">
        <v>280</v>
      </c>
      <c r="I1836">
        <v>614</v>
      </c>
      <c r="J1836">
        <v>66</v>
      </c>
      <c r="K1836">
        <v>254</v>
      </c>
      <c r="L1836">
        <v>31</v>
      </c>
      <c r="M1836">
        <v>54</v>
      </c>
      <c r="N1836">
        <v>13</v>
      </c>
      <c r="O1836">
        <v>2</v>
      </c>
      <c r="P1836">
        <v>12</v>
      </c>
      <c r="Q1836">
        <v>38</v>
      </c>
      <c r="R1836">
        <v>1</v>
      </c>
      <c r="S1836">
        <v>0</v>
      </c>
      <c r="T1836">
        <v>21</v>
      </c>
      <c r="U1836">
        <v>77</v>
      </c>
      <c r="V1836">
        <v>0.21299999999999999</v>
      </c>
      <c r="W1836">
        <v>0.27900000000000003</v>
      </c>
      <c r="X1836">
        <v>0.42099999999999999</v>
      </c>
      <c r="Y1836">
        <v>0.7</v>
      </c>
      <c r="Z1836">
        <v>107</v>
      </c>
      <c r="AA1836">
        <v>9</v>
      </c>
      <c r="AB1836">
        <v>3</v>
      </c>
      <c r="AC1836">
        <v>0</v>
      </c>
      <c r="AD1836">
        <v>2</v>
      </c>
      <c r="AE1836">
        <v>3</v>
      </c>
      <c r="AF1836">
        <v>5</v>
      </c>
      <c r="AG1836">
        <v>0.252</v>
      </c>
      <c r="AH1836">
        <v>83</v>
      </c>
      <c r="AI1836">
        <v>95</v>
      </c>
      <c r="AJ1836" t="s">
        <v>426</v>
      </c>
    </row>
    <row r="1837" spans="1:36" x14ac:dyDescent="0.45">
      <c r="A1837">
        <v>37</v>
      </c>
      <c r="C1837" t="s">
        <v>389</v>
      </c>
      <c r="D1837" t="str">
        <f t="shared" si="28"/>
        <v>Chris Davis2013</v>
      </c>
      <c r="E1837" t="s">
        <v>1395</v>
      </c>
      <c r="F1837">
        <v>2013</v>
      </c>
      <c r="G1837">
        <v>65</v>
      </c>
      <c r="H1837">
        <v>280</v>
      </c>
      <c r="I1837">
        <v>673</v>
      </c>
      <c r="J1837">
        <v>65</v>
      </c>
      <c r="K1837">
        <v>241</v>
      </c>
      <c r="L1837">
        <v>33</v>
      </c>
      <c r="M1837">
        <v>59</v>
      </c>
      <c r="N1837">
        <v>15</v>
      </c>
      <c r="O1837">
        <v>1</v>
      </c>
      <c r="P1837">
        <v>16</v>
      </c>
      <c r="Q1837">
        <v>45</v>
      </c>
      <c r="R1837">
        <v>4</v>
      </c>
      <c r="S1837">
        <v>0</v>
      </c>
      <c r="T1837">
        <v>34</v>
      </c>
      <c r="U1837">
        <v>89</v>
      </c>
      <c r="V1837">
        <v>0.245</v>
      </c>
      <c r="W1837">
        <v>0.33900000000000002</v>
      </c>
      <c r="X1837">
        <v>0.51500000000000001</v>
      </c>
      <c r="Y1837">
        <v>0.85399999999999998</v>
      </c>
      <c r="Z1837">
        <v>124</v>
      </c>
      <c r="AA1837">
        <v>2</v>
      </c>
      <c r="AB1837">
        <v>2</v>
      </c>
      <c r="AC1837">
        <v>0</v>
      </c>
      <c r="AD1837">
        <v>3</v>
      </c>
      <c r="AE1837">
        <v>3</v>
      </c>
      <c r="AF1837">
        <v>4</v>
      </c>
      <c r="AG1837">
        <v>0.309</v>
      </c>
      <c r="AH1837">
        <v>73</v>
      </c>
      <c r="AI1837">
        <v>138</v>
      </c>
      <c r="AJ1837" t="s">
        <v>390</v>
      </c>
    </row>
    <row r="1838" spans="1:36" x14ac:dyDescent="0.45">
      <c r="A1838">
        <v>38</v>
      </c>
      <c r="C1838" t="s">
        <v>92</v>
      </c>
      <c r="D1838" t="str">
        <f t="shared" si="28"/>
        <v>Giancarlo Stanton2013</v>
      </c>
      <c r="E1838" t="s">
        <v>1395</v>
      </c>
      <c r="F1838">
        <v>2013</v>
      </c>
      <c r="G1838">
        <v>65</v>
      </c>
      <c r="H1838">
        <v>280</v>
      </c>
      <c r="I1838">
        <v>504</v>
      </c>
      <c r="J1838">
        <v>65</v>
      </c>
      <c r="K1838">
        <v>233</v>
      </c>
      <c r="L1838">
        <v>39</v>
      </c>
      <c r="M1838">
        <v>58</v>
      </c>
      <c r="N1838">
        <v>16</v>
      </c>
      <c r="O1838">
        <v>0</v>
      </c>
      <c r="P1838">
        <v>14</v>
      </c>
      <c r="Q1838">
        <v>35</v>
      </c>
      <c r="R1838">
        <v>0</v>
      </c>
      <c r="S1838">
        <v>0</v>
      </c>
      <c r="T1838">
        <v>44</v>
      </c>
      <c r="U1838">
        <v>81</v>
      </c>
      <c r="V1838">
        <v>0.249</v>
      </c>
      <c r="W1838">
        <v>0.371</v>
      </c>
      <c r="X1838">
        <v>0.498</v>
      </c>
      <c r="Y1838">
        <v>0.86899999999999999</v>
      </c>
      <c r="Z1838">
        <v>116</v>
      </c>
      <c r="AA1838">
        <v>6</v>
      </c>
      <c r="AB1838">
        <v>2</v>
      </c>
      <c r="AC1838">
        <v>0</v>
      </c>
      <c r="AD1838">
        <v>1</v>
      </c>
      <c r="AE1838">
        <v>4</v>
      </c>
      <c r="AF1838">
        <v>4</v>
      </c>
      <c r="AG1838">
        <v>0.317</v>
      </c>
      <c r="AH1838">
        <v>105</v>
      </c>
      <c r="AI1838">
        <v>144</v>
      </c>
      <c r="AJ1838" t="s">
        <v>93</v>
      </c>
    </row>
    <row r="1839" spans="1:36" x14ac:dyDescent="0.45">
      <c r="A1839">
        <v>39</v>
      </c>
      <c r="C1839" t="s">
        <v>358</v>
      </c>
      <c r="D1839" t="str">
        <f t="shared" si="28"/>
        <v>Mark Trumbo2013</v>
      </c>
      <c r="E1839" t="s">
        <v>1395</v>
      </c>
      <c r="F1839">
        <v>2013</v>
      </c>
      <c r="G1839">
        <v>66</v>
      </c>
      <c r="H1839">
        <v>280</v>
      </c>
      <c r="I1839">
        <v>678</v>
      </c>
      <c r="J1839">
        <v>65</v>
      </c>
      <c r="K1839">
        <v>261</v>
      </c>
      <c r="L1839">
        <v>33</v>
      </c>
      <c r="M1839">
        <v>57</v>
      </c>
      <c r="N1839">
        <v>11</v>
      </c>
      <c r="O1839">
        <v>2</v>
      </c>
      <c r="P1839">
        <v>13</v>
      </c>
      <c r="Q1839">
        <v>43</v>
      </c>
      <c r="R1839">
        <v>3</v>
      </c>
      <c r="S1839">
        <v>0</v>
      </c>
      <c r="T1839">
        <v>18</v>
      </c>
      <c r="U1839">
        <v>86</v>
      </c>
      <c r="V1839">
        <v>0.218</v>
      </c>
      <c r="W1839">
        <v>0.26800000000000002</v>
      </c>
      <c r="X1839">
        <v>0.42499999999999999</v>
      </c>
      <c r="Y1839">
        <v>0.69299999999999995</v>
      </c>
      <c r="Z1839">
        <v>111</v>
      </c>
      <c r="AA1839">
        <v>9</v>
      </c>
      <c r="AB1839">
        <v>0</v>
      </c>
      <c r="AC1839">
        <v>0</v>
      </c>
      <c r="AD1839">
        <v>1</v>
      </c>
      <c r="AE1839">
        <v>2</v>
      </c>
      <c r="AF1839">
        <v>3</v>
      </c>
      <c r="AG1839">
        <v>0.27</v>
      </c>
      <c r="AH1839">
        <v>85</v>
      </c>
      <c r="AI1839">
        <v>93</v>
      </c>
      <c r="AJ1839" t="s">
        <v>359</v>
      </c>
    </row>
    <row r="1840" spans="1:36" x14ac:dyDescent="0.45">
      <c r="A1840">
        <v>40</v>
      </c>
      <c r="C1840" t="s">
        <v>132</v>
      </c>
      <c r="D1840" t="str">
        <f t="shared" si="28"/>
        <v>Jed Lowrie2013</v>
      </c>
      <c r="E1840" t="s">
        <v>1395</v>
      </c>
      <c r="F1840">
        <v>2013</v>
      </c>
      <c r="G1840">
        <v>65</v>
      </c>
      <c r="H1840">
        <v>279</v>
      </c>
      <c r="I1840">
        <v>662</v>
      </c>
      <c r="J1840">
        <v>63</v>
      </c>
      <c r="K1840">
        <v>261</v>
      </c>
      <c r="L1840">
        <v>39</v>
      </c>
      <c r="M1840">
        <v>74</v>
      </c>
      <c r="N1840">
        <v>22</v>
      </c>
      <c r="O1840">
        <v>2</v>
      </c>
      <c r="P1840">
        <v>8</v>
      </c>
      <c r="Q1840">
        <v>38</v>
      </c>
      <c r="R1840">
        <v>0</v>
      </c>
      <c r="S1840">
        <v>0</v>
      </c>
      <c r="T1840">
        <v>14</v>
      </c>
      <c r="U1840">
        <v>39</v>
      </c>
      <c r="V1840">
        <v>0.28399999999999997</v>
      </c>
      <c r="W1840">
        <v>0.318</v>
      </c>
      <c r="X1840">
        <v>0.47499999999999998</v>
      </c>
      <c r="Y1840">
        <v>0.79300000000000004</v>
      </c>
      <c r="Z1840">
        <v>124</v>
      </c>
      <c r="AA1840">
        <v>9</v>
      </c>
      <c r="AB1840">
        <v>0</v>
      </c>
      <c r="AC1840">
        <v>2</v>
      </c>
      <c r="AD1840">
        <v>2</v>
      </c>
      <c r="AE1840">
        <v>2</v>
      </c>
      <c r="AF1840">
        <v>0</v>
      </c>
      <c r="AG1840">
        <v>0.30599999999999999</v>
      </c>
      <c r="AH1840">
        <v>99</v>
      </c>
      <c r="AI1840">
        <v>122</v>
      </c>
      <c r="AJ1840" t="s">
        <v>133</v>
      </c>
    </row>
    <row r="1841" spans="1:36" x14ac:dyDescent="0.45">
      <c r="A1841">
        <v>41</v>
      </c>
      <c r="C1841" t="s">
        <v>505</v>
      </c>
      <c r="D1841" t="str">
        <f t="shared" si="28"/>
        <v>Brandon Phillips2013</v>
      </c>
      <c r="E1841" t="s">
        <v>1395</v>
      </c>
      <c r="F1841">
        <v>2013</v>
      </c>
      <c r="G1841">
        <v>64</v>
      </c>
      <c r="H1841">
        <v>278</v>
      </c>
      <c r="I1841">
        <v>666</v>
      </c>
      <c r="J1841">
        <v>64</v>
      </c>
      <c r="K1841">
        <v>257</v>
      </c>
      <c r="L1841">
        <v>34</v>
      </c>
      <c r="M1841">
        <v>65</v>
      </c>
      <c r="N1841">
        <v>9</v>
      </c>
      <c r="O1841">
        <v>2</v>
      </c>
      <c r="P1841">
        <v>6</v>
      </c>
      <c r="Q1841">
        <v>29</v>
      </c>
      <c r="R1841">
        <v>4</v>
      </c>
      <c r="S1841">
        <v>1</v>
      </c>
      <c r="T1841">
        <v>14</v>
      </c>
      <c r="U1841">
        <v>45</v>
      </c>
      <c r="V1841">
        <v>0.253</v>
      </c>
      <c r="W1841">
        <v>0.29499999999999998</v>
      </c>
      <c r="X1841">
        <v>0.374</v>
      </c>
      <c r="Y1841">
        <v>0.66800000000000004</v>
      </c>
      <c r="Z1841">
        <v>96</v>
      </c>
      <c r="AA1841">
        <v>8</v>
      </c>
      <c r="AB1841">
        <v>2</v>
      </c>
      <c r="AC1841">
        <v>3</v>
      </c>
      <c r="AD1841">
        <v>2</v>
      </c>
      <c r="AE1841">
        <v>2</v>
      </c>
      <c r="AF1841">
        <v>2</v>
      </c>
      <c r="AG1841">
        <v>0.28399999999999997</v>
      </c>
      <c r="AH1841">
        <v>90</v>
      </c>
      <c r="AI1841">
        <v>88</v>
      </c>
      <c r="AJ1841" t="s">
        <v>506</v>
      </c>
    </row>
    <row r="1842" spans="1:36" x14ac:dyDescent="0.45">
      <c r="A1842">
        <v>42</v>
      </c>
      <c r="C1842" t="s">
        <v>298</v>
      </c>
      <c r="D1842" t="str">
        <f t="shared" si="28"/>
        <v>Martín Prado2013</v>
      </c>
      <c r="E1842" t="s">
        <v>1395</v>
      </c>
      <c r="F1842">
        <v>2013</v>
      </c>
      <c r="G1842">
        <v>64</v>
      </c>
      <c r="H1842">
        <v>278</v>
      </c>
      <c r="I1842">
        <v>664</v>
      </c>
      <c r="J1842">
        <v>61</v>
      </c>
      <c r="K1842">
        <v>253</v>
      </c>
      <c r="L1842">
        <v>33</v>
      </c>
      <c r="M1842">
        <v>82</v>
      </c>
      <c r="N1842">
        <v>20</v>
      </c>
      <c r="O1842">
        <v>2</v>
      </c>
      <c r="P1842">
        <v>6</v>
      </c>
      <c r="Q1842">
        <v>48</v>
      </c>
      <c r="R1842">
        <v>2</v>
      </c>
      <c r="S1842">
        <v>1</v>
      </c>
      <c r="T1842">
        <v>21</v>
      </c>
      <c r="U1842">
        <v>17</v>
      </c>
      <c r="V1842">
        <v>0.32400000000000001</v>
      </c>
      <c r="W1842">
        <v>0.374</v>
      </c>
      <c r="X1842">
        <v>0.49</v>
      </c>
      <c r="Y1842">
        <v>0.86399999999999999</v>
      </c>
      <c r="Z1842">
        <v>124</v>
      </c>
      <c r="AA1842">
        <v>14</v>
      </c>
      <c r="AB1842">
        <v>1</v>
      </c>
      <c r="AC1842">
        <v>0</v>
      </c>
      <c r="AD1842">
        <v>3</v>
      </c>
      <c r="AE1842">
        <v>0</v>
      </c>
      <c r="AF1842">
        <v>3</v>
      </c>
      <c r="AG1842">
        <v>0.32600000000000001</v>
      </c>
      <c r="AH1842">
        <v>130</v>
      </c>
      <c r="AI1842">
        <v>143</v>
      </c>
      <c r="AJ1842" t="s">
        <v>299</v>
      </c>
    </row>
    <row r="1843" spans="1:36" x14ac:dyDescent="0.45">
      <c r="A1843">
        <v>43</v>
      </c>
      <c r="C1843" t="s">
        <v>296</v>
      </c>
      <c r="D1843" t="str">
        <f t="shared" si="28"/>
        <v>Alex Ríos2013</v>
      </c>
      <c r="E1843" t="s">
        <v>1395</v>
      </c>
      <c r="F1843">
        <v>2013</v>
      </c>
      <c r="G1843">
        <v>66</v>
      </c>
      <c r="H1843">
        <v>278</v>
      </c>
      <c r="I1843">
        <v>662</v>
      </c>
      <c r="J1843">
        <v>66</v>
      </c>
      <c r="K1843">
        <v>264</v>
      </c>
      <c r="L1843">
        <v>37</v>
      </c>
      <c r="M1843">
        <v>76</v>
      </c>
      <c r="N1843">
        <v>14</v>
      </c>
      <c r="O1843">
        <v>2</v>
      </c>
      <c r="P1843">
        <v>7</v>
      </c>
      <c r="Q1843">
        <v>41</v>
      </c>
      <c r="R1843">
        <v>23</v>
      </c>
      <c r="S1843">
        <v>1</v>
      </c>
      <c r="T1843">
        <v>12</v>
      </c>
      <c r="U1843">
        <v>42</v>
      </c>
      <c r="V1843">
        <v>0.28799999999999998</v>
      </c>
      <c r="W1843">
        <v>0.32</v>
      </c>
      <c r="X1843">
        <v>0.436</v>
      </c>
      <c r="Y1843">
        <v>0.75600000000000001</v>
      </c>
      <c r="Z1843">
        <v>115</v>
      </c>
      <c r="AA1843">
        <v>8</v>
      </c>
      <c r="AB1843">
        <v>1</v>
      </c>
      <c r="AC1843">
        <v>0</v>
      </c>
      <c r="AD1843">
        <v>1</v>
      </c>
      <c r="AE1843">
        <v>0</v>
      </c>
      <c r="AF1843">
        <v>1</v>
      </c>
      <c r="AG1843">
        <v>0.31900000000000001</v>
      </c>
      <c r="AH1843">
        <v>100</v>
      </c>
      <c r="AI1843">
        <v>112</v>
      </c>
      <c r="AJ1843" t="s">
        <v>297</v>
      </c>
    </row>
    <row r="1844" spans="1:36" x14ac:dyDescent="0.45">
      <c r="A1844">
        <v>44</v>
      </c>
      <c r="C1844" t="s">
        <v>889</v>
      </c>
      <c r="D1844" t="str">
        <f t="shared" si="28"/>
        <v>Nori Aoki2013</v>
      </c>
      <c r="E1844" t="s">
        <v>1395</v>
      </c>
      <c r="F1844">
        <v>2013</v>
      </c>
      <c r="G1844">
        <v>67</v>
      </c>
      <c r="H1844">
        <v>277</v>
      </c>
      <c r="I1844">
        <v>674</v>
      </c>
      <c r="J1844">
        <v>60</v>
      </c>
      <c r="K1844">
        <v>243</v>
      </c>
      <c r="L1844">
        <v>34</v>
      </c>
      <c r="M1844">
        <v>67</v>
      </c>
      <c r="N1844">
        <v>7</v>
      </c>
      <c r="O1844">
        <v>2</v>
      </c>
      <c r="P1844">
        <v>4</v>
      </c>
      <c r="Q1844">
        <v>18</v>
      </c>
      <c r="R1844">
        <v>10</v>
      </c>
      <c r="S1844">
        <v>2</v>
      </c>
      <c r="T1844">
        <v>25</v>
      </c>
      <c r="U1844">
        <v>20</v>
      </c>
      <c r="V1844">
        <v>0.27600000000000002</v>
      </c>
      <c r="W1844">
        <v>0.35</v>
      </c>
      <c r="X1844">
        <v>0.37</v>
      </c>
      <c r="Y1844">
        <v>0.72099999999999997</v>
      </c>
      <c r="Z1844">
        <v>90</v>
      </c>
      <c r="AA1844">
        <v>5</v>
      </c>
      <c r="AB1844">
        <v>4</v>
      </c>
      <c r="AC1844">
        <v>3</v>
      </c>
      <c r="AD1844">
        <v>2</v>
      </c>
      <c r="AE1844">
        <v>0</v>
      </c>
      <c r="AF1844">
        <v>4</v>
      </c>
      <c r="AG1844">
        <v>0.28499999999999998</v>
      </c>
      <c r="AH1844">
        <v>98</v>
      </c>
      <c r="AI1844">
        <v>105</v>
      </c>
      <c r="AJ1844" t="s">
        <v>890</v>
      </c>
    </row>
    <row r="1845" spans="1:36" x14ac:dyDescent="0.45">
      <c r="A1845">
        <v>45</v>
      </c>
      <c r="C1845" t="s">
        <v>873</v>
      </c>
      <c r="D1845" t="str">
        <f t="shared" si="28"/>
        <v>Michael Bourn2013</v>
      </c>
      <c r="E1845" t="s">
        <v>1395</v>
      </c>
      <c r="F1845">
        <v>2013</v>
      </c>
      <c r="G1845">
        <v>62</v>
      </c>
      <c r="H1845">
        <v>277</v>
      </c>
      <c r="I1845">
        <v>575</v>
      </c>
      <c r="J1845">
        <v>60</v>
      </c>
      <c r="K1845">
        <v>246</v>
      </c>
      <c r="L1845">
        <v>36</v>
      </c>
      <c r="M1845">
        <v>57</v>
      </c>
      <c r="N1845">
        <v>8</v>
      </c>
      <c r="O1845">
        <v>5</v>
      </c>
      <c r="P1845">
        <v>4</v>
      </c>
      <c r="Q1845">
        <v>32</v>
      </c>
      <c r="R1845">
        <v>10</v>
      </c>
      <c r="S1845">
        <v>6</v>
      </c>
      <c r="T1845">
        <v>24</v>
      </c>
      <c r="U1845">
        <v>62</v>
      </c>
      <c r="V1845">
        <v>0.23200000000000001</v>
      </c>
      <c r="W1845">
        <v>0.29899999999999999</v>
      </c>
      <c r="X1845">
        <v>0.35399999999999998</v>
      </c>
      <c r="Y1845">
        <v>0.65300000000000002</v>
      </c>
      <c r="Z1845">
        <v>87</v>
      </c>
      <c r="AA1845">
        <v>1</v>
      </c>
      <c r="AB1845">
        <v>1</v>
      </c>
      <c r="AC1845">
        <v>3</v>
      </c>
      <c r="AD1845">
        <v>3</v>
      </c>
      <c r="AE1845">
        <v>0</v>
      </c>
      <c r="AF1845">
        <v>0</v>
      </c>
      <c r="AG1845">
        <v>0.28999999999999998</v>
      </c>
      <c r="AH1845">
        <v>93</v>
      </c>
      <c r="AI1845">
        <v>85</v>
      </c>
      <c r="AJ1845" t="s">
        <v>874</v>
      </c>
    </row>
    <row r="1846" spans="1:36" x14ac:dyDescent="0.45">
      <c r="A1846">
        <v>46</v>
      </c>
      <c r="C1846" t="s">
        <v>90</v>
      </c>
      <c r="D1846" t="str">
        <f t="shared" si="28"/>
        <v>Shin-Soo Choo2013</v>
      </c>
      <c r="E1846" t="s">
        <v>1395</v>
      </c>
      <c r="F1846">
        <v>2013</v>
      </c>
      <c r="G1846">
        <v>62</v>
      </c>
      <c r="H1846">
        <v>277</v>
      </c>
      <c r="I1846">
        <v>712</v>
      </c>
      <c r="J1846">
        <v>61</v>
      </c>
      <c r="K1846">
        <v>221</v>
      </c>
      <c r="L1846">
        <v>41</v>
      </c>
      <c r="M1846">
        <v>62</v>
      </c>
      <c r="N1846">
        <v>12</v>
      </c>
      <c r="O1846">
        <v>1</v>
      </c>
      <c r="P1846">
        <v>8</v>
      </c>
      <c r="Q1846">
        <v>23</v>
      </c>
      <c r="R1846">
        <v>9</v>
      </c>
      <c r="S1846">
        <v>5</v>
      </c>
      <c r="T1846">
        <v>48</v>
      </c>
      <c r="U1846">
        <v>50</v>
      </c>
      <c r="V1846">
        <v>0.28100000000000003</v>
      </c>
      <c r="W1846">
        <v>0.42</v>
      </c>
      <c r="X1846">
        <v>0.45300000000000001</v>
      </c>
      <c r="Y1846">
        <v>0.873</v>
      </c>
      <c r="Z1846">
        <v>100</v>
      </c>
      <c r="AA1846">
        <v>1</v>
      </c>
      <c r="AB1846">
        <v>6</v>
      </c>
      <c r="AC1846">
        <v>1</v>
      </c>
      <c r="AD1846">
        <v>1</v>
      </c>
      <c r="AE1846">
        <v>1</v>
      </c>
      <c r="AF1846">
        <v>0</v>
      </c>
      <c r="AG1846">
        <v>0.32900000000000001</v>
      </c>
      <c r="AH1846">
        <v>97</v>
      </c>
      <c r="AI1846">
        <v>148</v>
      </c>
      <c r="AJ1846" t="s">
        <v>91</v>
      </c>
    </row>
    <row r="1847" spans="1:36" x14ac:dyDescent="0.45">
      <c r="A1847">
        <v>47</v>
      </c>
      <c r="C1847" t="s">
        <v>114</v>
      </c>
      <c r="D1847" t="str">
        <f t="shared" si="28"/>
        <v>Josh Donaldson2013</v>
      </c>
      <c r="E1847" t="s">
        <v>1395</v>
      </c>
      <c r="F1847">
        <v>2013</v>
      </c>
      <c r="G1847">
        <v>65</v>
      </c>
      <c r="H1847">
        <v>277</v>
      </c>
      <c r="I1847">
        <v>668</v>
      </c>
      <c r="J1847">
        <v>65</v>
      </c>
      <c r="K1847">
        <v>234</v>
      </c>
      <c r="L1847">
        <v>39</v>
      </c>
      <c r="M1847">
        <v>67</v>
      </c>
      <c r="N1847">
        <v>14</v>
      </c>
      <c r="O1847">
        <v>2</v>
      </c>
      <c r="P1847">
        <v>8</v>
      </c>
      <c r="Q1847">
        <v>32</v>
      </c>
      <c r="R1847">
        <v>3</v>
      </c>
      <c r="S1847">
        <v>0</v>
      </c>
      <c r="T1847">
        <v>36</v>
      </c>
      <c r="U1847">
        <v>45</v>
      </c>
      <c r="V1847">
        <v>0.28599999999999998</v>
      </c>
      <c r="W1847">
        <v>0.39100000000000001</v>
      </c>
      <c r="X1847">
        <v>0.46600000000000003</v>
      </c>
      <c r="Y1847">
        <v>0.85699999999999998</v>
      </c>
      <c r="Z1847">
        <v>109</v>
      </c>
      <c r="AA1847">
        <v>5</v>
      </c>
      <c r="AB1847">
        <v>5</v>
      </c>
      <c r="AC1847">
        <v>1</v>
      </c>
      <c r="AD1847">
        <v>1</v>
      </c>
      <c r="AE1847">
        <v>1</v>
      </c>
      <c r="AF1847">
        <v>2</v>
      </c>
      <c r="AG1847">
        <v>0.32400000000000001</v>
      </c>
      <c r="AH1847">
        <v>95</v>
      </c>
      <c r="AI1847">
        <v>142</v>
      </c>
      <c r="AJ1847" t="s">
        <v>115</v>
      </c>
    </row>
    <row r="1848" spans="1:36" x14ac:dyDescent="0.45">
      <c r="A1848">
        <v>48</v>
      </c>
      <c r="C1848" t="s">
        <v>70</v>
      </c>
      <c r="D1848" t="str">
        <f t="shared" si="28"/>
        <v>Freddie Freeman2013</v>
      </c>
      <c r="E1848" t="s">
        <v>1395</v>
      </c>
      <c r="F1848">
        <v>2013</v>
      </c>
      <c r="G1848">
        <v>66</v>
      </c>
      <c r="H1848">
        <v>277</v>
      </c>
      <c r="I1848">
        <v>629</v>
      </c>
      <c r="J1848">
        <v>64</v>
      </c>
      <c r="K1848">
        <v>239</v>
      </c>
      <c r="L1848">
        <v>40</v>
      </c>
      <c r="M1848">
        <v>80</v>
      </c>
      <c r="N1848">
        <v>8</v>
      </c>
      <c r="O1848">
        <v>0</v>
      </c>
      <c r="P1848">
        <v>14</v>
      </c>
      <c r="Q1848">
        <v>48</v>
      </c>
      <c r="R1848">
        <v>1</v>
      </c>
      <c r="S1848">
        <v>0</v>
      </c>
      <c r="T1848">
        <v>29</v>
      </c>
      <c r="U1848">
        <v>51</v>
      </c>
      <c r="V1848">
        <v>0.33500000000000002</v>
      </c>
      <c r="W1848">
        <v>0.40799999999999997</v>
      </c>
      <c r="X1848">
        <v>0.54400000000000004</v>
      </c>
      <c r="Y1848">
        <v>0.95199999999999996</v>
      </c>
      <c r="Z1848">
        <v>130</v>
      </c>
      <c r="AA1848">
        <v>5</v>
      </c>
      <c r="AB1848">
        <v>4</v>
      </c>
      <c r="AC1848">
        <v>0</v>
      </c>
      <c r="AD1848">
        <v>5</v>
      </c>
      <c r="AE1848">
        <v>6</v>
      </c>
      <c r="AF1848">
        <v>4</v>
      </c>
      <c r="AG1848">
        <v>0.36899999999999999</v>
      </c>
      <c r="AH1848">
        <v>112</v>
      </c>
      <c r="AI1848">
        <v>167</v>
      </c>
      <c r="AJ1848" t="s">
        <v>71</v>
      </c>
    </row>
    <row r="1849" spans="1:36" x14ac:dyDescent="0.45">
      <c r="A1849">
        <v>49</v>
      </c>
      <c r="C1849" t="s">
        <v>599</v>
      </c>
      <c r="D1849" t="str">
        <f t="shared" si="28"/>
        <v>Kendrys Morales2013</v>
      </c>
      <c r="E1849" t="s">
        <v>1395</v>
      </c>
      <c r="F1849">
        <v>2013</v>
      </c>
      <c r="G1849">
        <v>66</v>
      </c>
      <c r="H1849">
        <v>277</v>
      </c>
      <c r="I1849">
        <v>657</v>
      </c>
      <c r="J1849">
        <v>64</v>
      </c>
      <c r="K1849">
        <v>252</v>
      </c>
      <c r="L1849">
        <v>22</v>
      </c>
      <c r="M1849">
        <v>69</v>
      </c>
      <c r="N1849">
        <v>12</v>
      </c>
      <c r="O1849">
        <v>0</v>
      </c>
      <c r="P1849">
        <v>9</v>
      </c>
      <c r="Q1849">
        <v>26</v>
      </c>
      <c r="R1849">
        <v>0</v>
      </c>
      <c r="S1849">
        <v>0</v>
      </c>
      <c r="T1849">
        <v>24</v>
      </c>
      <c r="U1849">
        <v>48</v>
      </c>
      <c r="V1849">
        <v>0.27400000000000002</v>
      </c>
      <c r="W1849">
        <v>0.33600000000000002</v>
      </c>
      <c r="X1849">
        <v>0.42899999999999999</v>
      </c>
      <c r="Y1849">
        <v>0.76400000000000001</v>
      </c>
      <c r="Z1849">
        <v>108</v>
      </c>
      <c r="AA1849">
        <v>6</v>
      </c>
      <c r="AB1849">
        <v>0</v>
      </c>
      <c r="AC1849">
        <v>0</v>
      </c>
      <c r="AD1849">
        <v>1</v>
      </c>
      <c r="AE1849">
        <v>4</v>
      </c>
      <c r="AF1849">
        <v>3</v>
      </c>
      <c r="AG1849">
        <v>0.30599999999999999</v>
      </c>
      <c r="AH1849">
        <v>96</v>
      </c>
      <c r="AI1849">
        <v>115</v>
      </c>
      <c r="AJ1849" t="s">
        <v>600</v>
      </c>
    </row>
    <row r="1850" spans="1:36" x14ac:dyDescent="0.45">
      <c r="A1850">
        <v>50</v>
      </c>
      <c r="C1850" t="s">
        <v>122</v>
      </c>
      <c r="D1850" t="str">
        <f t="shared" si="28"/>
        <v>Adam Jones2013</v>
      </c>
      <c r="E1850" t="s">
        <v>1395</v>
      </c>
      <c r="F1850">
        <v>2013</v>
      </c>
      <c r="G1850">
        <v>64</v>
      </c>
      <c r="H1850">
        <v>276</v>
      </c>
      <c r="I1850">
        <v>689</v>
      </c>
      <c r="J1850">
        <v>64</v>
      </c>
      <c r="K1850">
        <v>258</v>
      </c>
      <c r="L1850">
        <v>33</v>
      </c>
      <c r="M1850">
        <v>69</v>
      </c>
      <c r="N1850">
        <v>11</v>
      </c>
      <c r="O1850">
        <v>1</v>
      </c>
      <c r="P1850">
        <v>14</v>
      </c>
      <c r="Q1850">
        <v>41</v>
      </c>
      <c r="R1850">
        <v>5</v>
      </c>
      <c r="S1850">
        <v>1</v>
      </c>
      <c r="T1850">
        <v>12</v>
      </c>
      <c r="U1850">
        <v>60</v>
      </c>
      <c r="V1850">
        <v>0.26700000000000002</v>
      </c>
      <c r="W1850">
        <v>0.308</v>
      </c>
      <c r="X1850">
        <v>0.48099999999999998</v>
      </c>
      <c r="Y1850">
        <v>0.78900000000000003</v>
      </c>
      <c r="Z1850">
        <v>124</v>
      </c>
      <c r="AA1850">
        <v>6</v>
      </c>
      <c r="AB1850">
        <v>4</v>
      </c>
      <c r="AC1850">
        <v>0</v>
      </c>
      <c r="AD1850">
        <v>2</v>
      </c>
      <c r="AE1850">
        <v>2</v>
      </c>
      <c r="AF1850">
        <v>2</v>
      </c>
      <c r="AG1850">
        <v>0.29599999999999999</v>
      </c>
      <c r="AH1850">
        <v>94</v>
      </c>
      <c r="AI1850">
        <v>120</v>
      </c>
      <c r="AJ1850" t="s">
        <v>123</v>
      </c>
    </row>
    <row r="1851" spans="1:36" x14ac:dyDescent="0.45">
      <c r="A1851">
        <v>51</v>
      </c>
      <c r="C1851" t="s">
        <v>683</v>
      </c>
      <c r="D1851" t="str">
        <f t="shared" si="28"/>
        <v>Víctor Martínez2013</v>
      </c>
      <c r="E1851" t="s">
        <v>1395</v>
      </c>
      <c r="F1851">
        <v>2013</v>
      </c>
      <c r="G1851">
        <v>66</v>
      </c>
      <c r="H1851">
        <v>276</v>
      </c>
      <c r="I1851">
        <v>668</v>
      </c>
      <c r="J1851">
        <v>64</v>
      </c>
      <c r="K1851">
        <v>252</v>
      </c>
      <c r="L1851">
        <v>29</v>
      </c>
      <c r="M1851">
        <v>91</v>
      </c>
      <c r="N1851">
        <v>17</v>
      </c>
      <c r="O1851">
        <v>0</v>
      </c>
      <c r="P1851">
        <v>6</v>
      </c>
      <c r="Q1851">
        <v>33</v>
      </c>
      <c r="R1851">
        <v>0</v>
      </c>
      <c r="S1851">
        <v>1</v>
      </c>
      <c r="T1851">
        <v>22</v>
      </c>
      <c r="U1851">
        <v>18</v>
      </c>
      <c r="V1851">
        <v>0.36099999999999999</v>
      </c>
      <c r="W1851">
        <v>0.41299999999999998</v>
      </c>
      <c r="X1851">
        <v>0.5</v>
      </c>
      <c r="Y1851">
        <v>0.91300000000000003</v>
      </c>
      <c r="Z1851">
        <v>126</v>
      </c>
      <c r="AA1851">
        <v>10</v>
      </c>
      <c r="AB1851">
        <v>1</v>
      </c>
      <c r="AC1851">
        <v>0</v>
      </c>
      <c r="AD1851">
        <v>1</v>
      </c>
      <c r="AE1851">
        <v>9</v>
      </c>
      <c r="AF1851">
        <v>1</v>
      </c>
      <c r="AG1851">
        <v>0.371</v>
      </c>
      <c r="AH1851">
        <v>133</v>
      </c>
      <c r="AI1851">
        <v>158</v>
      </c>
      <c r="AJ1851" t="s">
        <v>684</v>
      </c>
    </row>
    <row r="1852" spans="1:36" x14ac:dyDescent="0.45">
      <c r="A1852">
        <v>52</v>
      </c>
      <c r="C1852" t="s">
        <v>104</v>
      </c>
      <c r="D1852" t="str">
        <f t="shared" si="28"/>
        <v>Manny Machado2013</v>
      </c>
      <c r="E1852" t="s">
        <v>1395</v>
      </c>
      <c r="F1852">
        <v>2013</v>
      </c>
      <c r="G1852">
        <v>60</v>
      </c>
      <c r="H1852">
        <v>275</v>
      </c>
      <c r="I1852">
        <v>710</v>
      </c>
      <c r="J1852">
        <v>60</v>
      </c>
      <c r="K1852">
        <v>254</v>
      </c>
      <c r="L1852">
        <v>31</v>
      </c>
      <c r="M1852">
        <v>61</v>
      </c>
      <c r="N1852">
        <v>12</v>
      </c>
      <c r="O1852">
        <v>0</v>
      </c>
      <c r="P1852">
        <v>7</v>
      </c>
      <c r="Q1852">
        <v>26</v>
      </c>
      <c r="R1852">
        <v>0</v>
      </c>
      <c r="S1852">
        <v>3</v>
      </c>
      <c r="T1852">
        <v>13</v>
      </c>
      <c r="U1852">
        <v>42</v>
      </c>
      <c r="V1852">
        <v>0.24</v>
      </c>
      <c r="W1852">
        <v>0.27700000000000002</v>
      </c>
      <c r="X1852">
        <v>0.37</v>
      </c>
      <c r="Y1852">
        <v>0.64700000000000002</v>
      </c>
      <c r="Z1852">
        <v>94</v>
      </c>
      <c r="AA1852">
        <v>5</v>
      </c>
      <c r="AB1852">
        <v>1</v>
      </c>
      <c r="AC1852">
        <v>4</v>
      </c>
      <c r="AD1852">
        <v>3</v>
      </c>
      <c r="AE1852">
        <v>0</v>
      </c>
      <c r="AF1852">
        <v>5</v>
      </c>
      <c r="AG1852">
        <v>0.26</v>
      </c>
      <c r="AH1852">
        <v>74</v>
      </c>
      <c r="AI1852">
        <v>82</v>
      </c>
      <c r="AJ1852" t="s">
        <v>105</v>
      </c>
    </row>
    <row r="1853" spans="1:36" x14ac:dyDescent="0.45">
      <c r="A1853">
        <v>53</v>
      </c>
      <c r="C1853" t="s">
        <v>260</v>
      </c>
      <c r="D1853" t="str">
        <f t="shared" si="28"/>
        <v>Marlon Byrd2013</v>
      </c>
      <c r="E1853" t="s">
        <v>1395</v>
      </c>
      <c r="F1853">
        <v>2013</v>
      </c>
      <c r="G1853">
        <v>68</v>
      </c>
      <c r="H1853">
        <v>274</v>
      </c>
      <c r="I1853">
        <v>579</v>
      </c>
      <c r="J1853">
        <v>65</v>
      </c>
      <c r="K1853">
        <v>255</v>
      </c>
      <c r="L1853">
        <v>36</v>
      </c>
      <c r="M1853">
        <v>80</v>
      </c>
      <c r="N1853">
        <v>20</v>
      </c>
      <c r="O1853">
        <v>3</v>
      </c>
      <c r="P1853">
        <v>9</v>
      </c>
      <c r="Q1853">
        <v>37</v>
      </c>
      <c r="R1853">
        <v>1</v>
      </c>
      <c r="S1853">
        <v>2</v>
      </c>
      <c r="T1853">
        <v>14</v>
      </c>
      <c r="U1853">
        <v>59</v>
      </c>
      <c r="V1853">
        <v>0.314</v>
      </c>
      <c r="W1853">
        <v>0.35799999999999998</v>
      </c>
      <c r="X1853">
        <v>0.52200000000000002</v>
      </c>
      <c r="Y1853">
        <v>0.879</v>
      </c>
      <c r="Z1853">
        <v>133</v>
      </c>
      <c r="AA1853">
        <v>6</v>
      </c>
      <c r="AB1853">
        <v>4</v>
      </c>
      <c r="AC1853">
        <v>0</v>
      </c>
      <c r="AD1853">
        <v>1</v>
      </c>
      <c r="AE1853">
        <v>0</v>
      </c>
      <c r="AF1853">
        <v>1</v>
      </c>
      <c r="AG1853">
        <v>0.378</v>
      </c>
      <c r="AH1853">
        <v>109</v>
      </c>
      <c r="AI1853">
        <v>146</v>
      </c>
      <c r="AJ1853" t="s">
        <v>261</v>
      </c>
    </row>
    <row r="1854" spans="1:36" x14ac:dyDescent="0.45">
      <c r="A1854">
        <v>54</v>
      </c>
      <c r="C1854" t="s">
        <v>751</v>
      </c>
      <c r="D1854" t="str">
        <f t="shared" si="28"/>
        <v>Juan Lagares2013</v>
      </c>
      <c r="E1854" t="s">
        <v>1395</v>
      </c>
      <c r="F1854">
        <v>2013</v>
      </c>
      <c r="G1854">
        <v>69</v>
      </c>
      <c r="H1854">
        <v>274</v>
      </c>
      <c r="I1854">
        <v>421</v>
      </c>
      <c r="J1854">
        <v>64</v>
      </c>
      <c r="K1854">
        <v>251</v>
      </c>
      <c r="L1854">
        <v>24</v>
      </c>
      <c r="M1854">
        <v>62</v>
      </c>
      <c r="N1854">
        <v>11</v>
      </c>
      <c r="O1854">
        <v>4</v>
      </c>
      <c r="P1854">
        <v>3</v>
      </c>
      <c r="Q1854">
        <v>23</v>
      </c>
      <c r="R1854">
        <v>6</v>
      </c>
      <c r="S1854">
        <v>1</v>
      </c>
      <c r="T1854">
        <v>16</v>
      </c>
      <c r="U1854">
        <v>58</v>
      </c>
      <c r="V1854">
        <v>0.247</v>
      </c>
      <c r="W1854">
        <v>0.29499999999999998</v>
      </c>
      <c r="X1854">
        <v>0.35899999999999999</v>
      </c>
      <c r="Y1854">
        <v>0.65400000000000003</v>
      </c>
      <c r="Z1854">
        <v>90</v>
      </c>
      <c r="AA1854">
        <v>5</v>
      </c>
      <c r="AB1854">
        <v>2</v>
      </c>
      <c r="AC1854">
        <v>3</v>
      </c>
      <c r="AD1854">
        <v>2</v>
      </c>
      <c r="AE1854">
        <v>3</v>
      </c>
      <c r="AF1854">
        <v>3</v>
      </c>
      <c r="AG1854">
        <v>0.307</v>
      </c>
      <c r="AH1854">
        <v>107</v>
      </c>
      <c r="AI1854">
        <v>85</v>
      </c>
      <c r="AJ1854" t="s">
        <v>752</v>
      </c>
    </row>
    <row r="1855" spans="1:36" x14ac:dyDescent="0.45">
      <c r="A1855">
        <v>55</v>
      </c>
      <c r="C1855" t="s">
        <v>715</v>
      </c>
      <c r="D1855" t="str">
        <f t="shared" si="28"/>
        <v>Adeiny Hechavarría2013</v>
      </c>
      <c r="E1855" t="s">
        <v>1395</v>
      </c>
      <c r="F1855">
        <v>2013</v>
      </c>
      <c r="G1855">
        <v>69</v>
      </c>
      <c r="H1855">
        <v>273</v>
      </c>
      <c r="I1855">
        <v>578</v>
      </c>
      <c r="J1855">
        <v>67</v>
      </c>
      <c r="K1855">
        <v>256</v>
      </c>
      <c r="L1855">
        <v>9</v>
      </c>
      <c r="M1855">
        <v>54</v>
      </c>
      <c r="N1855">
        <v>6</v>
      </c>
      <c r="O1855">
        <v>3</v>
      </c>
      <c r="P1855">
        <v>1</v>
      </c>
      <c r="Q1855">
        <v>18</v>
      </c>
      <c r="R1855">
        <v>7</v>
      </c>
      <c r="S1855">
        <v>5</v>
      </c>
      <c r="T1855">
        <v>15</v>
      </c>
      <c r="U1855">
        <v>50</v>
      </c>
      <c r="V1855">
        <v>0.21099999999999999</v>
      </c>
      <c r="W1855">
        <v>0.255</v>
      </c>
      <c r="X1855">
        <v>0.27</v>
      </c>
      <c r="Y1855">
        <v>0.52400000000000002</v>
      </c>
      <c r="Z1855">
        <v>69</v>
      </c>
      <c r="AA1855">
        <v>4</v>
      </c>
      <c r="AB1855">
        <v>0</v>
      </c>
      <c r="AC1855">
        <v>2</v>
      </c>
      <c r="AD1855">
        <v>0</v>
      </c>
      <c r="AE1855">
        <v>0</v>
      </c>
      <c r="AF1855">
        <v>0</v>
      </c>
      <c r="AG1855">
        <v>0.25900000000000001</v>
      </c>
      <c r="AH1855">
        <v>86</v>
      </c>
      <c r="AI1855">
        <v>49</v>
      </c>
      <c r="AJ1855" t="s">
        <v>716</v>
      </c>
    </row>
    <row r="1856" spans="1:36" x14ac:dyDescent="0.45">
      <c r="A1856">
        <v>56</v>
      </c>
      <c r="C1856" t="s">
        <v>324</v>
      </c>
      <c r="D1856" t="str">
        <f t="shared" si="28"/>
        <v>Jonathan Lucroy2013</v>
      </c>
      <c r="E1856" t="s">
        <v>1395</v>
      </c>
      <c r="F1856">
        <v>2013</v>
      </c>
      <c r="G1856">
        <v>67</v>
      </c>
      <c r="H1856">
        <v>273</v>
      </c>
      <c r="I1856">
        <v>580</v>
      </c>
      <c r="J1856">
        <v>63</v>
      </c>
      <c r="K1856">
        <v>238</v>
      </c>
      <c r="L1856">
        <v>32</v>
      </c>
      <c r="M1856">
        <v>68</v>
      </c>
      <c r="N1856">
        <v>16</v>
      </c>
      <c r="O1856">
        <v>2</v>
      </c>
      <c r="P1856">
        <v>5</v>
      </c>
      <c r="Q1856">
        <v>30</v>
      </c>
      <c r="R1856">
        <v>7</v>
      </c>
      <c r="S1856">
        <v>0</v>
      </c>
      <c r="T1856">
        <v>29</v>
      </c>
      <c r="U1856">
        <v>32</v>
      </c>
      <c r="V1856">
        <v>0.28599999999999998</v>
      </c>
      <c r="W1856">
        <v>0.36299999999999999</v>
      </c>
      <c r="X1856">
        <v>0.433</v>
      </c>
      <c r="Y1856">
        <v>0.79500000000000004</v>
      </c>
      <c r="Z1856">
        <v>103</v>
      </c>
      <c r="AA1856">
        <v>5</v>
      </c>
      <c r="AB1856">
        <v>2</v>
      </c>
      <c r="AC1856">
        <v>0</v>
      </c>
      <c r="AD1856">
        <v>4</v>
      </c>
      <c r="AE1856">
        <v>1</v>
      </c>
      <c r="AF1856">
        <v>2</v>
      </c>
      <c r="AG1856">
        <v>0.307</v>
      </c>
      <c r="AH1856">
        <v>102</v>
      </c>
      <c r="AI1856">
        <v>125</v>
      </c>
      <c r="AJ1856" t="s">
        <v>325</v>
      </c>
    </row>
    <row r="1857" spans="1:36" x14ac:dyDescent="0.45">
      <c r="A1857">
        <v>57</v>
      </c>
      <c r="C1857" t="s">
        <v>236</v>
      </c>
      <c r="D1857" t="str">
        <f t="shared" si="28"/>
        <v>Jayson Werth2013</v>
      </c>
      <c r="E1857" t="s">
        <v>1395</v>
      </c>
      <c r="F1857">
        <v>2013</v>
      </c>
      <c r="G1857">
        <v>65</v>
      </c>
      <c r="H1857">
        <v>273</v>
      </c>
      <c r="I1857">
        <v>532</v>
      </c>
      <c r="J1857">
        <v>64</v>
      </c>
      <c r="K1857">
        <v>230</v>
      </c>
      <c r="L1857">
        <v>46</v>
      </c>
      <c r="M1857">
        <v>78</v>
      </c>
      <c r="N1857">
        <v>15</v>
      </c>
      <c r="O1857">
        <v>0</v>
      </c>
      <c r="P1857">
        <v>15</v>
      </c>
      <c r="Q1857">
        <v>49</v>
      </c>
      <c r="R1857">
        <v>7</v>
      </c>
      <c r="S1857">
        <v>1</v>
      </c>
      <c r="T1857">
        <v>36</v>
      </c>
      <c r="U1857">
        <v>45</v>
      </c>
      <c r="V1857">
        <v>0.33900000000000002</v>
      </c>
      <c r="W1857">
        <v>0.432</v>
      </c>
      <c r="X1857">
        <v>0.6</v>
      </c>
      <c r="Y1857">
        <v>1.032</v>
      </c>
      <c r="Z1857">
        <v>138</v>
      </c>
      <c r="AA1857">
        <v>4</v>
      </c>
      <c r="AB1857">
        <v>4</v>
      </c>
      <c r="AC1857">
        <v>0</v>
      </c>
      <c r="AD1857">
        <v>3</v>
      </c>
      <c r="AE1857">
        <v>2</v>
      </c>
      <c r="AF1857">
        <v>0</v>
      </c>
      <c r="AG1857">
        <v>0.36399999999999999</v>
      </c>
      <c r="AH1857">
        <v>121</v>
      </c>
      <c r="AI1857">
        <v>189</v>
      </c>
      <c r="AJ1857" t="s">
        <v>237</v>
      </c>
    </row>
    <row r="1858" spans="1:36" x14ac:dyDescent="0.45">
      <c r="A1858">
        <v>58</v>
      </c>
      <c r="C1858" t="s">
        <v>344</v>
      </c>
      <c r="D1858" t="str">
        <f t="shared" si="28"/>
        <v>Christian Yelich2013</v>
      </c>
      <c r="E1858" t="s">
        <v>1395</v>
      </c>
      <c r="F1858">
        <v>2013</v>
      </c>
      <c r="G1858">
        <v>62</v>
      </c>
      <c r="H1858">
        <v>273</v>
      </c>
      <c r="I1858">
        <v>273</v>
      </c>
      <c r="J1858">
        <v>61</v>
      </c>
      <c r="K1858">
        <v>240</v>
      </c>
      <c r="L1858">
        <v>34</v>
      </c>
      <c r="M1858">
        <v>69</v>
      </c>
      <c r="N1858">
        <v>12</v>
      </c>
      <c r="O1858">
        <v>1</v>
      </c>
      <c r="P1858">
        <v>4</v>
      </c>
      <c r="Q1858">
        <v>16</v>
      </c>
      <c r="R1858">
        <v>10</v>
      </c>
      <c r="S1858">
        <v>0</v>
      </c>
      <c r="T1858">
        <v>31</v>
      </c>
      <c r="U1858">
        <v>66</v>
      </c>
      <c r="V1858">
        <v>0.28799999999999998</v>
      </c>
      <c r="W1858">
        <v>0.37</v>
      </c>
      <c r="X1858">
        <v>0.39600000000000002</v>
      </c>
      <c r="Y1858">
        <v>0.76600000000000001</v>
      </c>
      <c r="Z1858">
        <v>95</v>
      </c>
      <c r="AA1858">
        <v>4</v>
      </c>
      <c r="AB1858">
        <v>1</v>
      </c>
      <c r="AC1858">
        <v>0</v>
      </c>
      <c r="AD1858">
        <v>1</v>
      </c>
      <c r="AE1858">
        <v>1</v>
      </c>
      <c r="AF1858">
        <v>5</v>
      </c>
      <c r="AG1858">
        <v>0.38</v>
      </c>
      <c r="AH1858">
        <v>100</v>
      </c>
      <c r="AI1858">
        <v>118</v>
      </c>
      <c r="AJ1858" t="s">
        <v>345</v>
      </c>
    </row>
    <row r="1859" spans="1:36" x14ac:dyDescent="0.45">
      <c r="A1859">
        <v>59</v>
      </c>
      <c r="C1859" t="s">
        <v>188</v>
      </c>
      <c r="D1859" t="str">
        <f t="shared" ref="D1859:D1922" si="29">_xlfn.CONCAT(C1859, F1859)</f>
        <v>Robinson Canó2013</v>
      </c>
      <c r="E1859" t="s">
        <v>1395</v>
      </c>
      <c r="F1859">
        <v>2013</v>
      </c>
      <c r="G1859">
        <v>65</v>
      </c>
      <c r="H1859">
        <v>272</v>
      </c>
      <c r="I1859">
        <v>681</v>
      </c>
      <c r="J1859">
        <v>65</v>
      </c>
      <c r="K1859">
        <v>251</v>
      </c>
      <c r="L1859">
        <v>28</v>
      </c>
      <c r="M1859">
        <v>83</v>
      </c>
      <c r="N1859">
        <v>23</v>
      </c>
      <c r="O1859">
        <v>0</v>
      </c>
      <c r="P1859">
        <v>6</v>
      </c>
      <c r="Q1859">
        <v>42</v>
      </c>
      <c r="R1859">
        <v>1</v>
      </c>
      <c r="S1859">
        <v>0</v>
      </c>
      <c r="T1859">
        <v>17</v>
      </c>
      <c r="U1859">
        <v>33</v>
      </c>
      <c r="V1859">
        <v>0.33100000000000002</v>
      </c>
      <c r="W1859">
        <v>0.379</v>
      </c>
      <c r="X1859">
        <v>0.49399999999999999</v>
      </c>
      <c r="Y1859">
        <v>0.873</v>
      </c>
      <c r="Z1859">
        <v>124</v>
      </c>
      <c r="AA1859">
        <v>7</v>
      </c>
      <c r="AB1859">
        <v>3</v>
      </c>
      <c r="AC1859">
        <v>0</v>
      </c>
      <c r="AD1859">
        <v>1</v>
      </c>
      <c r="AE1859">
        <v>2</v>
      </c>
      <c r="AF1859">
        <v>2</v>
      </c>
      <c r="AG1859">
        <v>0.36199999999999999</v>
      </c>
      <c r="AH1859">
        <v>95</v>
      </c>
      <c r="AI1859">
        <v>146</v>
      </c>
      <c r="AJ1859" t="s">
        <v>189</v>
      </c>
    </row>
    <row r="1860" spans="1:36" x14ac:dyDescent="0.45">
      <c r="A1860">
        <v>60</v>
      </c>
      <c r="C1860" t="s">
        <v>312</v>
      </c>
      <c r="D1860" t="str">
        <f t="shared" si="29"/>
        <v>Denard Span2013</v>
      </c>
      <c r="E1860" t="s">
        <v>1395</v>
      </c>
      <c r="F1860">
        <v>2013</v>
      </c>
      <c r="G1860">
        <v>64</v>
      </c>
      <c r="H1860">
        <v>272</v>
      </c>
      <c r="I1860">
        <v>662</v>
      </c>
      <c r="J1860">
        <v>58</v>
      </c>
      <c r="K1860">
        <v>252</v>
      </c>
      <c r="L1860">
        <v>34</v>
      </c>
      <c r="M1860">
        <v>76</v>
      </c>
      <c r="N1860">
        <v>8</v>
      </c>
      <c r="O1860">
        <v>4</v>
      </c>
      <c r="P1860">
        <v>4</v>
      </c>
      <c r="Q1860">
        <v>22</v>
      </c>
      <c r="R1860">
        <v>10</v>
      </c>
      <c r="S1860">
        <v>2</v>
      </c>
      <c r="T1860">
        <v>13</v>
      </c>
      <c r="U1860">
        <v>29</v>
      </c>
      <c r="V1860">
        <v>0.30199999999999999</v>
      </c>
      <c r="W1860">
        <v>0.33700000000000002</v>
      </c>
      <c r="X1860">
        <v>0.41299999999999998</v>
      </c>
      <c r="Y1860">
        <v>0.75</v>
      </c>
      <c r="Z1860">
        <v>104</v>
      </c>
      <c r="AA1860">
        <v>5</v>
      </c>
      <c r="AB1860">
        <v>1</v>
      </c>
      <c r="AC1860">
        <v>5</v>
      </c>
      <c r="AD1860">
        <v>1</v>
      </c>
      <c r="AE1860">
        <v>0</v>
      </c>
      <c r="AF1860">
        <v>4</v>
      </c>
      <c r="AG1860">
        <v>0.32700000000000001</v>
      </c>
      <c r="AH1860">
        <v>112</v>
      </c>
      <c r="AI1860">
        <v>112</v>
      </c>
      <c r="AJ1860" t="s">
        <v>313</v>
      </c>
    </row>
    <row r="1861" spans="1:36" x14ac:dyDescent="0.45">
      <c r="A1861">
        <v>61</v>
      </c>
      <c r="C1861" t="s">
        <v>224</v>
      </c>
      <c r="D1861" t="str">
        <f t="shared" si="29"/>
        <v>Yasiel Puig2013</v>
      </c>
      <c r="E1861" t="s">
        <v>1395</v>
      </c>
      <c r="F1861">
        <v>2013</v>
      </c>
      <c r="G1861">
        <v>66</v>
      </c>
      <c r="H1861">
        <v>271</v>
      </c>
      <c r="I1861">
        <v>432</v>
      </c>
      <c r="J1861">
        <v>60</v>
      </c>
      <c r="K1861">
        <v>231</v>
      </c>
      <c r="L1861">
        <v>38</v>
      </c>
      <c r="M1861">
        <v>63</v>
      </c>
      <c r="N1861">
        <v>13</v>
      </c>
      <c r="O1861">
        <v>1</v>
      </c>
      <c r="P1861">
        <v>11</v>
      </c>
      <c r="Q1861">
        <v>23</v>
      </c>
      <c r="R1861">
        <v>6</v>
      </c>
      <c r="S1861">
        <v>5</v>
      </c>
      <c r="T1861">
        <v>29</v>
      </c>
      <c r="U1861">
        <v>61</v>
      </c>
      <c r="V1861">
        <v>0.27300000000000002</v>
      </c>
      <c r="W1861">
        <v>0.373</v>
      </c>
      <c r="X1861">
        <v>0.48099999999999998</v>
      </c>
      <c r="Y1861">
        <v>0.85299999999999998</v>
      </c>
      <c r="Z1861">
        <v>111</v>
      </c>
      <c r="AA1861">
        <v>5</v>
      </c>
      <c r="AB1861">
        <v>9</v>
      </c>
      <c r="AC1861">
        <v>0</v>
      </c>
      <c r="AD1861">
        <v>2</v>
      </c>
      <c r="AE1861">
        <v>5</v>
      </c>
      <c r="AF1861">
        <v>3</v>
      </c>
      <c r="AG1861">
        <v>0.32300000000000001</v>
      </c>
      <c r="AH1861">
        <v>86</v>
      </c>
      <c r="AI1861">
        <v>140</v>
      </c>
      <c r="AJ1861" t="s">
        <v>225</v>
      </c>
    </row>
    <row r="1862" spans="1:36" x14ac:dyDescent="0.45">
      <c r="A1862">
        <v>62</v>
      </c>
      <c r="C1862" t="s">
        <v>521</v>
      </c>
      <c r="D1862" t="str">
        <f t="shared" si="29"/>
        <v>Justin Morneau2013</v>
      </c>
      <c r="E1862" t="s">
        <v>1395</v>
      </c>
      <c r="F1862">
        <v>2013</v>
      </c>
      <c r="G1862">
        <v>66</v>
      </c>
      <c r="H1862">
        <v>269</v>
      </c>
      <c r="I1862">
        <v>635</v>
      </c>
      <c r="J1862">
        <v>61</v>
      </c>
      <c r="K1862">
        <v>242</v>
      </c>
      <c r="L1862">
        <v>24</v>
      </c>
      <c r="M1862">
        <v>58</v>
      </c>
      <c r="N1862">
        <v>13</v>
      </c>
      <c r="O1862">
        <v>0</v>
      </c>
      <c r="P1862">
        <v>10</v>
      </c>
      <c r="Q1862">
        <v>25</v>
      </c>
      <c r="R1862">
        <v>0</v>
      </c>
      <c r="S1862">
        <v>0</v>
      </c>
      <c r="T1862">
        <v>25</v>
      </c>
      <c r="U1862">
        <v>48</v>
      </c>
      <c r="V1862">
        <v>0.24</v>
      </c>
      <c r="W1862">
        <v>0.312</v>
      </c>
      <c r="X1862">
        <v>0.41699999999999998</v>
      </c>
      <c r="Y1862">
        <v>0.73</v>
      </c>
      <c r="Z1862">
        <v>101</v>
      </c>
      <c r="AA1862">
        <v>7</v>
      </c>
      <c r="AB1862">
        <v>1</v>
      </c>
      <c r="AC1862">
        <v>0</v>
      </c>
      <c r="AD1862">
        <v>1</v>
      </c>
      <c r="AE1862">
        <v>3</v>
      </c>
      <c r="AF1862">
        <v>3</v>
      </c>
      <c r="AG1862">
        <v>0.26</v>
      </c>
      <c r="AH1862">
        <v>98</v>
      </c>
      <c r="AI1862">
        <v>105</v>
      </c>
      <c r="AJ1862" t="s">
        <v>522</v>
      </c>
    </row>
    <row r="1863" spans="1:36" x14ac:dyDescent="0.45">
      <c r="A1863">
        <v>63</v>
      </c>
      <c r="C1863" t="s">
        <v>212</v>
      </c>
      <c r="D1863" t="str">
        <f t="shared" si="29"/>
        <v>David Ortiz2013</v>
      </c>
      <c r="E1863" t="s">
        <v>1395</v>
      </c>
      <c r="F1863">
        <v>2013</v>
      </c>
      <c r="G1863">
        <v>60</v>
      </c>
      <c r="H1863">
        <v>269</v>
      </c>
      <c r="I1863">
        <v>600</v>
      </c>
      <c r="J1863">
        <v>60</v>
      </c>
      <c r="K1863">
        <v>231</v>
      </c>
      <c r="L1863">
        <v>35</v>
      </c>
      <c r="M1863">
        <v>69</v>
      </c>
      <c r="N1863">
        <v>16</v>
      </c>
      <c r="O1863">
        <v>0</v>
      </c>
      <c r="P1863">
        <v>11</v>
      </c>
      <c r="Q1863">
        <v>38</v>
      </c>
      <c r="R1863">
        <v>1</v>
      </c>
      <c r="S1863">
        <v>0</v>
      </c>
      <c r="T1863">
        <v>34</v>
      </c>
      <c r="U1863">
        <v>45</v>
      </c>
      <c r="V1863">
        <v>0.29899999999999999</v>
      </c>
      <c r="W1863">
        <v>0.38700000000000001</v>
      </c>
      <c r="X1863">
        <v>0.51100000000000001</v>
      </c>
      <c r="Y1863">
        <v>0.89700000000000002</v>
      </c>
      <c r="Z1863">
        <v>118</v>
      </c>
      <c r="AA1863">
        <v>7</v>
      </c>
      <c r="AB1863">
        <v>1</v>
      </c>
      <c r="AC1863">
        <v>0</v>
      </c>
      <c r="AD1863">
        <v>3</v>
      </c>
      <c r="AE1863">
        <v>14</v>
      </c>
      <c r="AF1863">
        <v>3</v>
      </c>
      <c r="AG1863">
        <v>0.32600000000000001</v>
      </c>
      <c r="AH1863">
        <v>89</v>
      </c>
      <c r="AI1863">
        <v>152</v>
      </c>
      <c r="AJ1863" t="s">
        <v>213</v>
      </c>
    </row>
    <row r="1864" spans="1:36" x14ac:dyDescent="0.45">
      <c r="A1864">
        <v>64</v>
      </c>
      <c r="C1864" t="s">
        <v>737</v>
      </c>
      <c r="D1864" t="str">
        <f t="shared" si="29"/>
        <v>Torii Hunter2013</v>
      </c>
      <c r="E1864" t="s">
        <v>1395</v>
      </c>
      <c r="F1864">
        <v>2013</v>
      </c>
      <c r="G1864">
        <v>60</v>
      </c>
      <c r="H1864">
        <v>267</v>
      </c>
      <c r="I1864">
        <v>652</v>
      </c>
      <c r="J1864">
        <v>56</v>
      </c>
      <c r="K1864">
        <v>250</v>
      </c>
      <c r="L1864">
        <v>34</v>
      </c>
      <c r="M1864">
        <v>72</v>
      </c>
      <c r="N1864">
        <v>13</v>
      </c>
      <c r="O1864">
        <v>2</v>
      </c>
      <c r="P1864">
        <v>10</v>
      </c>
      <c r="Q1864">
        <v>40</v>
      </c>
      <c r="R1864">
        <v>1</v>
      </c>
      <c r="S1864">
        <v>1</v>
      </c>
      <c r="T1864">
        <v>9</v>
      </c>
      <c r="U1864">
        <v>50</v>
      </c>
      <c r="V1864">
        <v>0.28799999999999998</v>
      </c>
      <c r="W1864">
        <v>0.308</v>
      </c>
      <c r="X1864">
        <v>0.47599999999999998</v>
      </c>
      <c r="Y1864">
        <v>0.78400000000000003</v>
      </c>
      <c r="Z1864">
        <v>119</v>
      </c>
      <c r="AA1864">
        <v>7</v>
      </c>
      <c r="AB1864">
        <v>1</v>
      </c>
      <c r="AC1864">
        <v>1</v>
      </c>
      <c r="AD1864">
        <v>6</v>
      </c>
      <c r="AE1864">
        <v>0</v>
      </c>
      <c r="AF1864">
        <v>2</v>
      </c>
      <c r="AG1864">
        <v>0.316</v>
      </c>
      <c r="AH1864">
        <v>95</v>
      </c>
      <c r="AI1864">
        <v>119</v>
      </c>
      <c r="AJ1864" t="s">
        <v>738</v>
      </c>
    </row>
    <row r="1865" spans="1:36" x14ac:dyDescent="0.45">
      <c r="A1865">
        <v>65</v>
      </c>
      <c r="C1865" t="s">
        <v>855</v>
      </c>
      <c r="D1865" t="str">
        <f t="shared" si="29"/>
        <v>Brad Miller2013</v>
      </c>
      <c r="E1865" t="s">
        <v>1395</v>
      </c>
      <c r="F1865">
        <v>2013</v>
      </c>
      <c r="G1865">
        <v>60</v>
      </c>
      <c r="H1865">
        <v>267</v>
      </c>
      <c r="I1865">
        <v>335</v>
      </c>
      <c r="J1865">
        <v>58</v>
      </c>
      <c r="K1865">
        <v>245</v>
      </c>
      <c r="L1865">
        <v>33</v>
      </c>
      <c r="M1865">
        <v>66</v>
      </c>
      <c r="N1865">
        <v>6</v>
      </c>
      <c r="O1865">
        <v>4</v>
      </c>
      <c r="P1865">
        <v>8</v>
      </c>
      <c r="Q1865">
        <v>29</v>
      </c>
      <c r="R1865">
        <v>3</v>
      </c>
      <c r="S1865">
        <v>3</v>
      </c>
      <c r="T1865">
        <v>17</v>
      </c>
      <c r="U1865">
        <v>36</v>
      </c>
      <c r="V1865">
        <v>0.26900000000000002</v>
      </c>
      <c r="W1865">
        <v>0.317</v>
      </c>
      <c r="X1865">
        <v>0.42499999999999999</v>
      </c>
      <c r="Y1865">
        <v>0.74199999999999999</v>
      </c>
      <c r="Z1865">
        <v>104</v>
      </c>
      <c r="AA1865">
        <v>2</v>
      </c>
      <c r="AB1865">
        <v>1</v>
      </c>
      <c r="AC1865">
        <v>2</v>
      </c>
      <c r="AD1865">
        <v>2</v>
      </c>
      <c r="AE1865">
        <v>0</v>
      </c>
      <c r="AF1865">
        <v>1</v>
      </c>
      <c r="AG1865">
        <v>0.28599999999999998</v>
      </c>
      <c r="AH1865">
        <v>101</v>
      </c>
      <c r="AI1865">
        <v>108</v>
      </c>
      <c r="AJ1865" t="s">
        <v>856</v>
      </c>
    </row>
    <row r="1866" spans="1:36" x14ac:dyDescent="0.45">
      <c r="A1866">
        <v>66</v>
      </c>
      <c r="C1866" t="s">
        <v>306</v>
      </c>
      <c r="D1866" t="str">
        <f t="shared" si="29"/>
        <v>Ian Desmond2013</v>
      </c>
      <c r="E1866" t="s">
        <v>1395</v>
      </c>
      <c r="F1866">
        <v>2013</v>
      </c>
      <c r="G1866">
        <v>64</v>
      </c>
      <c r="H1866">
        <v>266</v>
      </c>
      <c r="I1866">
        <v>655</v>
      </c>
      <c r="J1866">
        <v>64</v>
      </c>
      <c r="K1866">
        <v>244</v>
      </c>
      <c r="L1866">
        <v>34</v>
      </c>
      <c r="M1866">
        <v>68</v>
      </c>
      <c r="N1866">
        <v>14</v>
      </c>
      <c r="O1866">
        <v>1</v>
      </c>
      <c r="P1866">
        <v>5</v>
      </c>
      <c r="Q1866">
        <v>31</v>
      </c>
      <c r="R1866">
        <v>11</v>
      </c>
      <c r="S1866">
        <v>3</v>
      </c>
      <c r="T1866">
        <v>18</v>
      </c>
      <c r="U1866">
        <v>57</v>
      </c>
      <c r="V1866">
        <v>0.27900000000000003</v>
      </c>
      <c r="W1866">
        <v>0.33500000000000002</v>
      </c>
      <c r="X1866">
        <v>0.40600000000000003</v>
      </c>
      <c r="Y1866">
        <v>0.74</v>
      </c>
      <c r="Z1866">
        <v>99</v>
      </c>
      <c r="AA1866">
        <v>10</v>
      </c>
      <c r="AB1866">
        <v>3</v>
      </c>
      <c r="AC1866">
        <v>0</v>
      </c>
      <c r="AD1866">
        <v>1</v>
      </c>
      <c r="AE1866">
        <v>1</v>
      </c>
      <c r="AF1866">
        <v>1</v>
      </c>
      <c r="AG1866">
        <v>0.34399999999999997</v>
      </c>
      <c r="AH1866">
        <v>91</v>
      </c>
      <c r="AI1866">
        <v>109</v>
      </c>
      <c r="AJ1866" t="s">
        <v>307</v>
      </c>
    </row>
    <row r="1867" spans="1:36" x14ac:dyDescent="0.45">
      <c r="A1867">
        <v>67</v>
      </c>
      <c r="C1867" t="s">
        <v>1235</v>
      </c>
      <c r="D1867" t="str">
        <f t="shared" si="29"/>
        <v>Alfonso Soriano2013</v>
      </c>
      <c r="E1867" t="s">
        <v>1395</v>
      </c>
      <c r="F1867">
        <v>2013</v>
      </c>
      <c r="G1867">
        <v>63</v>
      </c>
      <c r="H1867">
        <v>265</v>
      </c>
      <c r="I1867">
        <v>626</v>
      </c>
      <c r="J1867">
        <v>62</v>
      </c>
      <c r="K1867">
        <v>238</v>
      </c>
      <c r="L1867">
        <v>39</v>
      </c>
      <c r="M1867">
        <v>59</v>
      </c>
      <c r="N1867">
        <v>9</v>
      </c>
      <c r="O1867">
        <v>0</v>
      </c>
      <c r="P1867">
        <v>18</v>
      </c>
      <c r="Q1867">
        <v>52</v>
      </c>
      <c r="R1867">
        <v>8</v>
      </c>
      <c r="S1867">
        <v>5</v>
      </c>
      <c r="T1867">
        <v>24</v>
      </c>
      <c r="U1867">
        <v>74</v>
      </c>
      <c r="V1867">
        <v>0.248</v>
      </c>
      <c r="W1867">
        <v>0.32100000000000001</v>
      </c>
      <c r="X1867">
        <v>0.51300000000000001</v>
      </c>
      <c r="Y1867">
        <v>0.83299999999999996</v>
      </c>
      <c r="Z1867">
        <v>122</v>
      </c>
      <c r="AA1867">
        <v>2</v>
      </c>
      <c r="AB1867">
        <v>2</v>
      </c>
      <c r="AC1867">
        <v>0</v>
      </c>
      <c r="AD1867">
        <v>1</v>
      </c>
      <c r="AE1867">
        <v>1</v>
      </c>
      <c r="AF1867">
        <v>0</v>
      </c>
      <c r="AG1867">
        <v>0.27900000000000003</v>
      </c>
      <c r="AH1867">
        <v>111</v>
      </c>
      <c r="AI1867">
        <v>132</v>
      </c>
      <c r="AJ1867" t="s">
        <v>1236</v>
      </c>
    </row>
    <row r="1868" spans="1:36" x14ac:dyDescent="0.45">
      <c r="A1868">
        <v>68</v>
      </c>
      <c r="C1868" t="s">
        <v>222</v>
      </c>
      <c r="D1868" t="str">
        <f t="shared" si="29"/>
        <v>Adrián González2013</v>
      </c>
      <c r="E1868" t="s">
        <v>1395</v>
      </c>
      <c r="F1868">
        <v>2013</v>
      </c>
      <c r="G1868">
        <v>66</v>
      </c>
      <c r="H1868">
        <v>264</v>
      </c>
      <c r="I1868">
        <v>641</v>
      </c>
      <c r="J1868">
        <v>60</v>
      </c>
      <c r="K1868">
        <v>243</v>
      </c>
      <c r="L1868">
        <v>32</v>
      </c>
      <c r="M1868">
        <v>70</v>
      </c>
      <c r="N1868">
        <v>12</v>
      </c>
      <c r="O1868">
        <v>0</v>
      </c>
      <c r="P1868">
        <v>8</v>
      </c>
      <c r="Q1868">
        <v>41</v>
      </c>
      <c r="R1868">
        <v>1</v>
      </c>
      <c r="S1868">
        <v>0</v>
      </c>
      <c r="T1868">
        <v>18</v>
      </c>
      <c r="U1868">
        <v>48</v>
      </c>
      <c r="V1868">
        <v>0.28799999999999998</v>
      </c>
      <c r="W1868">
        <v>0.33300000000000002</v>
      </c>
      <c r="X1868">
        <v>0.436</v>
      </c>
      <c r="Y1868">
        <v>0.77</v>
      </c>
      <c r="Z1868">
        <v>106</v>
      </c>
      <c r="AA1868">
        <v>2</v>
      </c>
      <c r="AB1868">
        <v>0</v>
      </c>
      <c r="AC1868">
        <v>0</v>
      </c>
      <c r="AD1868">
        <v>3</v>
      </c>
      <c r="AE1868">
        <v>2</v>
      </c>
      <c r="AF1868">
        <v>2</v>
      </c>
      <c r="AG1868">
        <v>0.32600000000000001</v>
      </c>
      <c r="AH1868">
        <v>92</v>
      </c>
      <c r="AI1868">
        <v>116</v>
      </c>
      <c r="AJ1868" t="s">
        <v>223</v>
      </c>
    </row>
    <row r="1869" spans="1:36" x14ac:dyDescent="0.45">
      <c r="A1869">
        <v>69</v>
      </c>
      <c r="C1869" t="s">
        <v>178</v>
      </c>
      <c r="D1869" t="str">
        <f t="shared" si="29"/>
        <v>Jimmy Rollins2013</v>
      </c>
      <c r="E1869" t="s">
        <v>1395</v>
      </c>
      <c r="F1869">
        <v>2013</v>
      </c>
      <c r="G1869">
        <v>64</v>
      </c>
      <c r="H1869">
        <v>263</v>
      </c>
      <c r="I1869">
        <v>666</v>
      </c>
      <c r="J1869">
        <v>60</v>
      </c>
      <c r="K1869">
        <v>235</v>
      </c>
      <c r="L1869">
        <v>27</v>
      </c>
      <c r="M1869">
        <v>57</v>
      </c>
      <c r="N1869">
        <v>18</v>
      </c>
      <c r="O1869">
        <v>1</v>
      </c>
      <c r="P1869">
        <v>2</v>
      </c>
      <c r="Q1869">
        <v>9</v>
      </c>
      <c r="R1869">
        <v>13</v>
      </c>
      <c r="S1869">
        <v>0</v>
      </c>
      <c r="T1869">
        <v>27</v>
      </c>
      <c r="U1869">
        <v>39</v>
      </c>
      <c r="V1869">
        <v>0.24299999999999999</v>
      </c>
      <c r="W1869">
        <v>0.32100000000000001</v>
      </c>
      <c r="X1869">
        <v>0.35299999999999998</v>
      </c>
      <c r="Y1869">
        <v>0.67400000000000004</v>
      </c>
      <c r="Z1869">
        <v>83</v>
      </c>
      <c r="AA1869">
        <v>6</v>
      </c>
      <c r="AB1869">
        <v>0</v>
      </c>
      <c r="AC1869">
        <v>1</v>
      </c>
      <c r="AD1869">
        <v>0</v>
      </c>
      <c r="AE1869">
        <v>3</v>
      </c>
      <c r="AF1869">
        <v>1</v>
      </c>
      <c r="AG1869">
        <v>0.28399999999999997</v>
      </c>
      <c r="AH1869">
        <v>102</v>
      </c>
      <c r="AI1869">
        <v>91</v>
      </c>
      <c r="AJ1869" t="s">
        <v>179</v>
      </c>
    </row>
    <row r="1870" spans="1:36" x14ac:dyDescent="0.45">
      <c r="A1870">
        <v>70</v>
      </c>
      <c r="C1870" t="s">
        <v>1580</v>
      </c>
      <c r="D1870" t="str">
        <f t="shared" si="29"/>
        <v>Shane Victorino2013</v>
      </c>
      <c r="E1870" t="s">
        <v>1395</v>
      </c>
      <c r="F1870">
        <v>2013</v>
      </c>
      <c r="G1870">
        <v>58</v>
      </c>
      <c r="H1870">
        <v>263</v>
      </c>
      <c r="I1870">
        <v>532</v>
      </c>
      <c r="J1870">
        <v>57</v>
      </c>
      <c r="K1870">
        <v>232</v>
      </c>
      <c r="L1870">
        <v>43</v>
      </c>
      <c r="M1870">
        <v>69</v>
      </c>
      <c r="N1870">
        <v>14</v>
      </c>
      <c r="O1870">
        <v>0</v>
      </c>
      <c r="P1870">
        <v>11</v>
      </c>
      <c r="Q1870">
        <v>37</v>
      </c>
      <c r="R1870">
        <v>10</v>
      </c>
      <c r="S1870">
        <v>1</v>
      </c>
      <c r="T1870">
        <v>10</v>
      </c>
      <c r="U1870">
        <v>41</v>
      </c>
      <c r="V1870">
        <v>0.29699999999999999</v>
      </c>
      <c r="W1870">
        <v>0.36399999999999999</v>
      </c>
      <c r="X1870">
        <v>0.5</v>
      </c>
      <c r="Y1870">
        <v>0.86399999999999999</v>
      </c>
      <c r="Z1870">
        <v>116</v>
      </c>
      <c r="AA1870">
        <v>2</v>
      </c>
      <c r="AB1870">
        <v>15</v>
      </c>
      <c r="AC1870">
        <v>5</v>
      </c>
      <c r="AD1870">
        <v>1</v>
      </c>
      <c r="AE1870">
        <v>0</v>
      </c>
      <c r="AF1870">
        <v>0</v>
      </c>
      <c r="AG1870">
        <v>0.32</v>
      </c>
      <c r="AH1870">
        <v>115</v>
      </c>
      <c r="AI1870">
        <v>142</v>
      </c>
      <c r="AJ1870" t="s">
        <v>1581</v>
      </c>
    </row>
    <row r="1871" spans="1:36" x14ac:dyDescent="0.45">
      <c r="A1871">
        <v>71</v>
      </c>
      <c r="C1871" t="s">
        <v>276</v>
      </c>
      <c r="D1871" t="str">
        <f t="shared" si="29"/>
        <v>Asdrúbal Cabrera2013</v>
      </c>
      <c r="E1871" t="s">
        <v>1395</v>
      </c>
      <c r="F1871">
        <v>2013</v>
      </c>
      <c r="G1871">
        <v>65</v>
      </c>
      <c r="H1871">
        <v>262</v>
      </c>
      <c r="I1871">
        <v>562</v>
      </c>
      <c r="J1871">
        <v>63</v>
      </c>
      <c r="K1871">
        <v>237</v>
      </c>
      <c r="L1871">
        <v>25</v>
      </c>
      <c r="M1871">
        <v>54</v>
      </c>
      <c r="N1871">
        <v>15</v>
      </c>
      <c r="O1871">
        <v>0</v>
      </c>
      <c r="P1871">
        <v>7</v>
      </c>
      <c r="Q1871">
        <v>30</v>
      </c>
      <c r="R1871">
        <v>4</v>
      </c>
      <c r="S1871">
        <v>1</v>
      </c>
      <c r="T1871">
        <v>14</v>
      </c>
      <c r="U1871">
        <v>45</v>
      </c>
      <c r="V1871">
        <v>0.22800000000000001</v>
      </c>
      <c r="W1871">
        <v>0.27900000000000003</v>
      </c>
      <c r="X1871">
        <v>0.38</v>
      </c>
      <c r="Y1871">
        <v>0.65900000000000003</v>
      </c>
      <c r="Z1871">
        <v>90</v>
      </c>
      <c r="AA1871">
        <v>6</v>
      </c>
      <c r="AB1871">
        <v>4</v>
      </c>
      <c r="AC1871">
        <v>4</v>
      </c>
      <c r="AD1871">
        <v>3</v>
      </c>
      <c r="AE1871">
        <v>1</v>
      </c>
      <c r="AF1871">
        <v>7</v>
      </c>
      <c r="AG1871">
        <v>0.25</v>
      </c>
      <c r="AH1871">
        <v>88</v>
      </c>
      <c r="AI1871">
        <v>85</v>
      </c>
      <c r="AJ1871" t="s">
        <v>277</v>
      </c>
    </row>
    <row r="1872" spans="1:36" x14ac:dyDescent="0.45">
      <c r="A1872">
        <v>72</v>
      </c>
      <c r="C1872" t="s">
        <v>1582</v>
      </c>
      <c r="D1872" t="str">
        <f t="shared" si="29"/>
        <v>Josh Hamilton2013</v>
      </c>
      <c r="E1872" t="s">
        <v>1395</v>
      </c>
      <c r="F1872">
        <v>2013</v>
      </c>
      <c r="G1872">
        <v>62</v>
      </c>
      <c r="H1872">
        <v>261</v>
      </c>
      <c r="I1872">
        <v>636</v>
      </c>
      <c r="J1872">
        <v>58</v>
      </c>
      <c r="K1872">
        <v>237</v>
      </c>
      <c r="L1872">
        <v>25</v>
      </c>
      <c r="M1872">
        <v>68</v>
      </c>
      <c r="N1872">
        <v>14</v>
      </c>
      <c r="O1872">
        <v>3</v>
      </c>
      <c r="P1872">
        <v>7</v>
      </c>
      <c r="Q1872">
        <v>40</v>
      </c>
      <c r="R1872">
        <v>1</v>
      </c>
      <c r="S1872">
        <v>0</v>
      </c>
      <c r="T1872">
        <v>21</v>
      </c>
      <c r="U1872">
        <v>63</v>
      </c>
      <c r="V1872">
        <v>0.28699999999999998</v>
      </c>
      <c r="W1872">
        <v>0.34100000000000003</v>
      </c>
      <c r="X1872">
        <v>0.46</v>
      </c>
      <c r="Y1872">
        <v>0.80100000000000005</v>
      </c>
      <c r="Z1872">
        <v>109</v>
      </c>
      <c r="AA1872">
        <v>8</v>
      </c>
      <c r="AB1872">
        <v>0</v>
      </c>
      <c r="AC1872">
        <v>0</v>
      </c>
      <c r="AD1872">
        <v>3</v>
      </c>
      <c r="AE1872">
        <v>3</v>
      </c>
      <c r="AF1872">
        <v>2</v>
      </c>
      <c r="AG1872">
        <v>0.35899999999999999</v>
      </c>
      <c r="AH1872">
        <v>118</v>
      </c>
      <c r="AI1872">
        <v>125</v>
      </c>
      <c r="AJ1872" t="s">
        <v>1583</v>
      </c>
    </row>
    <row r="1873" spans="1:36" x14ac:dyDescent="0.45">
      <c r="A1873">
        <v>73</v>
      </c>
      <c r="C1873" t="s">
        <v>340</v>
      </c>
      <c r="D1873" t="str">
        <f t="shared" si="29"/>
        <v>Wil Myers2013</v>
      </c>
      <c r="E1873" t="s">
        <v>1395</v>
      </c>
      <c r="F1873">
        <v>2013</v>
      </c>
      <c r="G1873">
        <v>62</v>
      </c>
      <c r="H1873">
        <v>261</v>
      </c>
      <c r="I1873">
        <v>373</v>
      </c>
      <c r="J1873">
        <v>59</v>
      </c>
      <c r="K1873">
        <v>231</v>
      </c>
      <c r="L1873">
        <v>35</v>
      </c>
      <c r="M1873">
        <v>68</v>
      </c>
      <c r="N1873">
        <v>19</v>
      </c>
      <c r="O1873">
        <v>0</v>
      </c>
      <c r="P1873">
        <v>10</v>
      </c>
      <c r="Q1873">
        <v>38</v>
      </c>
      <c r="R1873">
        <v>2</v>
      </c>
      <c r="S1873">
        <v>1</v>
      </c>
      <c r="T1873">
        <v>27</v>
      </c>
      <c r="U1873">
        <v>62</v>
      </c>
      <c r="V1873">
        <v>0.29399999999999998</v>
      </c>
      <c r="W1873">
        <v>0.36799999999999999</v>
      </c>
      <c r="X1873">
        <v>0.50700000000000001</v>
      </c>
      <c r="Y1873">
        <v>0.874</v>
      </c>
      <c r="Z1873">
        <v>117</v>
      </c>
      <c r="AA1873">
        <v>7</v>
      </c>
      <c r="AB1873">
        <v>1</v>
      </c>
      <c r="AC1873">
        <v>0</v>
      </c>
      <c r="AD1873">
        <v>2</v>
      </c>
      <c r="AE1873">
        <v>5</v>
      </c>
      <c r="AF1873">
        <v>1</v>
      </c>
      <c r="AG1873">
        <v>0.36</v>
      </c>
      <c r="AH1873">
        <v>110</v>
      </c>
      <c r="AI1873">
        <v>145</v>
      </c>
      <c r="AJ1873" t="s">
        <v>341</v>
      </c>
    </row>
    <row r="1874" spans="1:36" x14ac:dyDescent="0.45">
      <c r="A1874">
        <v>74</v>
      </c>
      <c r="C1874" t="s">
        <v>1185</v>
      </c>
      <c r="D1874" t="str">
        <f t="shared" si="29"/>
        <v>Donovan Solano2013</v>
      </c>
      <c r="E1874" t="s">
        <v>1395</v>
      </c>
      <c r="F1874">
        <v>2013</v>
      </c>
      <c r="G1874">
        <v>63</v>
      </c>
      <c r="H1874">
        <v>261</v>
      </c>
      <c r="I1874">
        <v>395</v>
      </c>
      <c r="J1874">
        <v>61</v>
      </c>
      <c r="K1874">
        <v>238</v>
      </c>
      <c r="L1874">
        <v>23</v>
      </c>
      <c r="M1874">
        <v>57</v>
      </c>
      <c r="N1874">
        <v>10</v>
      </c>
      <c r="O1874">
        <v>1</v>
      </c>
      <c r="P1874">
        <v>2</v>
      </c>
      <c r="Q1874">
        <v>28</v>
      </c>
      <c r="R1874">
        <v>2</v>
      </c>
      <c r="S1874">
        <v>1</v>
      </c>
      <c r="T1874">
        <v>15</v>
      </c>
      <c r="U1874">
        <v>40</v>
      </c>
      <c r="V1874">
        <v>0.24</v>
      </c>
      <c r="W1874">
        <v>0.29599999999999999</v>
      </c>
      <c r="X1874">
        <v>0.315</v>
      </c>
      <c r="Y1874">
        <v>0.61099999999999999</v>
      </c>
      <c r="Z1874">
        <v>75</v>
      </c>
      <c r="AA1874">
        <v>6</v>
      </c>
      <c r="AB1874">
        <v>5</v>
      </c>
      <c r="AC1874">
        <v>1</v>
      </c>
      <c r="AD1874">
        <v>2</v>
      </c>
      <c r="AE1874">
        <v>0</v>
      </c>
      <c r="AF1874">
        <v>3</v>
      </c>
      <c r="AG1874">
        <v>0.27800000000000002</v>
      </c>
      <c r="AH1874">
        <v>97</v>
      </c>
      <c r="AI1874">
        <v>74</v>
      </c>
      <c r="AJ1874" t="s">
        <v>1186</v>
      </c>
    </row>
    <row r="1875" spans="1:36" x14ac:dyDescent="0.45">
      <c r="A1875">
        <v>75</v>
      </c>
      <c r="C1875" t="s">
        <v>302</v>
      </c>
      <c r="D1875" t="str">
        <f t="shared" si="29"/>
        <v>Matt Dominguez2013</v>
      </c>
      <c r="E1875" t="s">
        <v>1395</v>
      </c>
      <c r="F1875">
        <v>2013</v>
      </c>
      <c r="G1875">
        <v>64</v>
      </c>
      <c r="H1875">
        <v>260</v>
      </c>
      <c r="I1875">
        <v>589</v>
      </c>
      <c r="J1875">
        <v>63</v>
      </c>
      <c r="K1875">
        <v>235</v>
      </c>
      <c r="L1875">
        <v>26</v>
      </c>
      <c r="M1875">
        <v>61</v>
      </c>
      <c r="N1875">
        <v>10</v>
      </c>
      <c r="O1875">
        <v>0</v>
      </c>
      <c r="P1875">
        <v>10</v>
      </c>
      <c r="Q1875">
        <v>32</v>
      </c>
      <c r="R1875">
        <v>0</v>
      </c>
      <c r="S1875">
        <v>1</v>
      </c>
      <c r="T1875">
        <v>18</v>
      </c>
      <c r="U1875">
        <v>45</v>
      </c>
      <c r="V1875">
        <v>0.26</v>
      </c>
      <c r="W1875">
        <v>0.32300000000000001</v>
      </c>
      <c r="X1875">
        <v>0.43</v>
      </c>
      <c r="Y1875">
        <v>0.753</v>
      </c>
      <c r="Z1875">
        <v>101</v>
      </c>
      <c r="AA1875">
        <v>4</v>
      </c>
      <c r="AB1875">
        <v>5</v>
      </c>
      <c r="AC1875">
        <v>0</v>
      </c>
      <c r="AD1875">
        <v>2</v>
      </c>
      <c r="AE1875">
        <v>0</v>
      </c>
      <c r="AF1875">
        <v>0</v>
      </c>
      <c r="AG1875">
        <v>0.28000000000000003</v>
      </c>
      <c r="AH1875">
        <v>120</v>
      </c>
      <c r="AI1875">
        <v>112</v>
      </c>
      <c r="AJ1875" t="s">
        <v>303</v>
      </c>
    </row>
    <row r="1876" spans="1:36" x14ac:dyDescent="0.45">
      <c r="A1876">
        <v>76</v>
      </c>
      <c r="C1876" t="s">
        <v>238</v>
      </c>
      <c r="D1876" t="str">
        <f t="shared" si="29"/>
        <v>Alcides Escobar2013</v>
      </c>
      <c r="E1876" t="s">
        <v>1395</v>
      </c>
      <c r="F1876">
        <v>2013</v>
      </c>
      <c r="G1876">
        <v>68</v>
      </c>
      <c r="H1876">
        <v>260</v>
      </c>
      <c r="I1876">
        <v>642</v>
      </c>
      <c r="J1876">
        <v>68</v>
      </c>
      <c r="K1876">
        <v>250</v>
      </c>
      <c r="L1876">
        <v>19</v>
      </c>
      <c r="M1876">
        <v>54</v>
      </c>
      <c r="N1876">
        <v>6</v>
      </c>
      <c r="O1876">
        <v>1</v>
      </c>
      <c r="P1876">
        <v>1</v>
      </c>
      <c r="Q1876">
        <v>20</v>
      </c>
      <c r="R1876">
        <v>10</v>
      </c>
      <c r="S1876">
        <v>0</v>
      </c>
      <c r="T1876">
        <v>5</v>
      </c>
      <c r="U1876">
        <v>37</v>
      </c>
      <c r="V1876">
        <v>0.216</v>
      </c>
      <c r="W1876">
        <v>0.23300000000000001</v>
      </c>
      <c r="X1876">
        <v>0.26</v>
      </c>
      <c r="Y1876">
        <v>0.49299999999999999</v>
      </c>
      <c r="Z1876">
        <v>65</v>
      </c>
      <c r="AA1876">
        <v>2</v>
      </c>
      <c r="AB1876">
        <v>1</v>
      </c>
      <c r="AC1876">
        <v>2</v>
      </c>
      <c r="AD1876">
        <v>2</v>
      </c>
      <c r="AE1876">
        <v>0</v>
      </c>
      <c r="AF1876">
        <v>4</v>
      </c>
      <c r="AG1876">
        <v>0.248</v>
      </c>
      <c r="AH1876">
        <v>77</v>
      </c>
      <c r="AI1876">
        <v>40</v>
      </c>
      <c r="AJ1876" t="s">
        <v>239</v>
      </c>
    </row>
    <row r="1877" spans="1:36" x14ac:dyDescent="0.45">
      <c r="A1877">
        <v>77</v>
      </c>
      <c r="C1877" t="s">
        <v>100</v>
      </c>
      <c r="D1877" t="str">
        <f t="shared" si="29"/>
        <v>Jon Jay2013</v>
      </c>
      <c r="E1877" t="s">
        <v>1395</v>
      </c>
      <c r="F1877">
        <v>2013</v>
      </c>
      <c r="G1877">
        <v>66</v>
      </c>
      <c r="H1877">
        <v>260</v>
      </c>
      <c r="I1877">
        <v>628</v>
      </c>
      <c r="J1877">
        <v>58</v>
      </c>
      <c r="K1877">
        <v>228</v>
      </c>
      <c r="L1877">
        <v>29</v>
      </c>
      <c r="M1877">
        <v>71</v>
      </c>
      <c r="N1877">
        <v>15</v>
      </c>
      <c r="O1877">
        <v>1</v>
      </c>
      <c r="P1877">
        <v>2</v>
      </c>
      <c r="Q1877">
        <v>29</v>
      </c>
      <c r="R1877">
        <v>7</v>
      </c>
      <c r="S1877">
        <v>4</v>
      </c>
      <c r="T1877">
        <v>20</v>
      </c>
      <c r="U1877">
        <v>46</v>
      </c>
      <c r="V1877">
        <v>0.311</v>
      </c>
      <c r="W1877">
        <v>0.379</v>
      </c>
      <c r="X1877">
        <v>0.41199999999999998</v>
      </c>
      <c r="Y1877">
        <v>0.79100000000000004</v>
      </c>
      <c r="Z1877">
        <v>94</v>
      </c>
      <c r="AA1877">
        <v>3</v>
      </c>
      <c r="AB1877">
        <v>6</v>
      </c>
      <c r="AC1877">
        <v>4</v>
      </c>
      <c r="AD1877">
        <v>2</v>
      </c>
      <c r="AE1877">
        <v>0</v>
      </c>
      <c r="AF1877">
        <v>1</v>
      </c>
      <c r="AG1877">
        <v>0.379</v>
      </c>
      <c r="AH1877">
        <v>119</v>
      </c>
      <c r="AI1877">
        <v>125</v>
      </c>
      <c r="AJ1877" t="s">
        <v>101</v>
      </c>
    </row>
    <row r="1878" spans="1:36" x14ac:dyDescent="0.45">
      <c r="A1878">
        <v>78</v>
      </c>
      <c r="C1878" t="s">
        <v>1584</v>
      </c>
      <c r="D1878" t="str">
        <f t="shared" si="29"/>
        <v>JB Shuck2013</v>
      </c>
      <c r="E1878" t="s">
        <v>1395</v>
      </c>
      <c r="F1878">
        <v>2013</v>
      </c>
      <c r="G1878">
        <v>62</v>
      </c>
      <c r="H1878">
        <v>260</v>
      </c>
      <c r="I1878">
        <v>478</v>
      </c>
      <c r="J1878">
        <v>57</v>
      </c>
      <c r="K1878">
        <v>240</v>
      </c>
      <c r="L1878">
        <v>37</v>
      </c>
      <c r="M1878">
        <v>70</v>
      </c>
      <c r="N1878">
        <v>8</v>
      </c>
      <c r="O1878">
        <v>1</v>
      </c>
      <c r="P1878">
        <v>2</v>
      </c>
      <c r="Q1878">
        <v>19</v>
      </c>
      <c r="R1878">
        <v>5</v>
      </c>
      <c r="S1878">
        <v>0</v>
      </c>
      <c r="T1878">
        <v>14</v>
      </c>
      <c r="U1878">
        <v>35</v>
      </c>
      <c r="V1878">
        <v>0.29199999999999998</v>
      </c>
      <c r="W1878">
        <v>0.32400000000000001</v>
      </c>
      <c r="X1878">
        <v>0.35799999999999998</v>
      </c>
      <c r="Y1878">
        <v>0.68300000000000005</v>
      </c>
      <c r="Z1878">
        <v>86</v>
      </c>
      <c r="AA1878">
        <v>7</v>
      </c>
      <c r="AB1878">
        <v>0</v>
      </c>
      <c r="AC1878">
        <v>1</v>
      </c>
      <c r="AD1878">
        <v>5</v>
      </c>
      <c r="AE1878">
        <v>0</v>
      </c>
      <c r="AF1878">
        <v>0</v>
      </c>
      <c r="AG1878">
        <v>0.32700000000000001</v>
      </c>
      <c r="AH1878">
        <v>96</v>
      </c>
      <c r="AI1878">
        <v>93</v>
      </c>
      <c r="AJ1878" t="s">
        <v>1585</v>
      </c>
    </row>
    <row r="1879" spans="1:36" x14ac:dyDescent="0.45">
      <c r="A1879">
        <v>79</v>
      </c>
      <c r="C1879" t="s">
        <v>184</v>
      </c>
      <c r="D1879" t="str">
        <f t="shared" si="29"/>
        <v>Adam Eaton2013</v>
      </c>
      <c r="E1879" t="s">
        <v>1395</v>
      </c>
      <c r="F1879">
        <v>2013</v>
      </c>
      <c r="G1879">
        <v>60</v>
      </c>
      <c r="H1879">
        <v>259</v>
      </c>
      <c r="I1879">
        <v>277</v>
      </c>
      <c r="J1879">
        <v>52</v>
      </c>
      <c r="K1879">
        <v>234</v>
      </c>
      <c r="L1879">
        <v>38</v>
      </c>
      <c r="M1879">
        <v>60</v>
      </c>
      <c r="N1879">
        <v>10</v>
      </c>
      <c r="O1879">
        <v>3</v>
      </c>
      <c r="P1879">
        <v>3</v>
      </c>
      <c r="Q1879">
        <v>20</v>
      </c>
      <c r="R1879">
        <v>5</v>
      </c>
      <c r="S1879">
        <v>2</v>
      </c>
      <c r="T1879">
        <v>15</v>
      </c>
      <c r="U1879">
        <v>42</v>
      </c>
      <c r="V1879">
        <v>0.25600000000000001</v>
      </c>
      <c r="W1879">
        <v>0.316</v>
      </c>
      <c r="X1879">
        <v>0.36299999999999999</v>
      </c>
      <c r="Y1879">
        <v>0.68</v>
      </c>
      <c r="Z1879">
        <v>85</v>
      </c>
      <c r="AA1879">
        <v>4</v>
      </c>
      <c r="AB1879">
        <v>6</v>
      </c>
      <c r="AC1879">
        <v>3</v>
      </c>
      <c r="AD1879">
        <v>1</v>
      </c>
      <c r="AE1879">
        <v>0</v>
      </c>
      <c r="AF1879">
        <v>1</v>
      </c>
      <c r="AG1879">
        <v>0.3</v>
      </c>
      <c r="AH1879">
        <v>102</v>
      </c>
      <c r="AI1879">
        <v>92</v>
      </c>
      <c r="AJ1879" t="s">
        <v>185</v>
      </c>
    </row>
    <row r="1880" spans="1:36" x14ac:dyDescent="0.45">
      <c r="A1880">
        <v>80</v>
      </c>
      <c r="C1880" t="s">
        <v>1029</v>
      </c>
      <c r="D1880" t="str">
        <f t="shared" si="29"/>
        <v>Darin Ruf2013</v>
      </c>
      <c r="E1880" t="s">
        <v>1395</v>
      </c>
      <c r="F1880">
        <v>2013</v>
      </c>
      <c r="G1880">
        <v>64</v>
      </c>
      <c r="H1880">
        <v>259</v>
      </c>
      <c r="I1880">
        <v>293</v>
      </c>
      <c r="J1880">
        <v>62</v>
      </c>
      <c r="K1880">
        <v>223</v>
      </c>
      <c r="L1880">
        <v>30</v>
      </c>
      <c r="M1880">
        <v>53</v>
      </c>
      <c r="N1880">
        <v>8</v>
      </c>
      <c r="O1880">
        <v>0</v>
      </c>
      <c r="P1880">
        <v>12</v>
      </c>
      <c r="Q1880">
        <v>27</v>
      </c>
      <c r="R1880">
        <v>0</v>
      </c>
      <c r="S1880">
        <v>0</v>
      </c>
      <c r="T1880">
        <v>28</v>
      </c>
      <c r="U1880">
        <v>77</v>
      </c>
      <c r="V1880">
        <v>0.23799999999999999</v>
      </c>
      <c r="W1880">
        <v>0.33600000000000002</v>
      </c>
      <c r="X1880">
        <v>0.435</v>
      </c>
      <c r="Y1880">
        <v>0.77100000000000002</v>
      </c>
      <c r="Z1880">
        <v>97</v>
      </c>
      <c r="AA1880">
        <v>4</v>
      </c>
      <c r="AB1880">
        <v>6</v>
      </c>
      <c r="AC1880">
        <v>0</v>
      </c>
      <c r="AD1880">
        <v>2</v>
      </c>
      <c r="AE1880">
        <v>0</v>
      </c>
      <c r="AF1880">
        <v>1</v>
      </c>
      <c r="AG1880">
        <v>0.30199999999999999</v>
      </c>
      <c r="AH1880">
        <v>92</v>
      </c>
      <c r="AI1880">
        <v>117</v>
      </c>
      <c r="AJ1880" t="s">
        <v>1030</v>
      </c>
    </row>
    <row r="1881" spans="1:36" x14ac:dyDescent="0.45">
      <c r="A1881">
        <v>81</v>
      </c>
      <c r="C1881" t="s">
        <v>453</v>
      </c>
      <c r="D1881" t="str">
        <f t="shared" si="29"/>
        <v>Pablo Sandoval2013</v>
      </c>
      <c r="E1881" t="s">
        <v>1395</v>
      </c>
      <c r="F1881">
        <v>2013</v>
      </c>
      <c r="G1881">
        <v>65</v>
      </c>
      <c r="H1881">
        <v>259</v>
      </c>
      <c r="I1881">
        <v>584</v>
      </c>
      <c r="J1881">
        <v>63</v>
      </c>
      <c r="K1881">
        <v>228</v>
      </c>
      <c r="L1881">
        <v>22</v>
      </c>
      <c r="M1881">
        <v>67</v>
      </c>
      <c r="N1881">
        <v>15</v>
      </c>
      <c r="O1881">
        <v>2</v>
      </c>
      <c r="P1881">
        <v>5</v>
      </c>
      <c r="Q1881">
        <v>37</v>
      </c>
      <c r="R1881">
        <v>0</v>
      </c>
      <c r="S1881">
        <v>0</v>
      </c>
      <c r="T1881">
        <v>27</v>
      </c>
      <c r="U1881">
        <v>34</v>
      </c>
      <c r="V1881">
        <v>0.29399999999999998</v>
      </c>
      <c r="W1881">
        <v>0.371</v>
      </c>
      <c r="X1881">
        <v>0.443</v>
      </c>
      <c r="Y1881">
        <v>0.81399999999999995</v>
      </c>
      <c r="Z1881">
        <v>101</v>
      </c>
      <c r="AA1881">
        <v>7</v>
      </c>
      <c r="AB1881">
        <v>2</v>
      </c>
      <c r="AC1881">
        <v>0</v>
      </c>
      <c r="AD1881">
        <v>2</v>
      </c>
      <c r="AE1881">
        <v>3</v>
      </c>
      <c r="AF1881">
        <v>2</v>
      </c>
      <c r="AG1881">
        <v>0.32500000000000001</v>
      </c>
      <c r="AH1881">
        <v>115</v>
      </c>
      <c r="AI1881">
        <v>130</v>
      </c>
      <c r="AJ1881" t="s">
        <v>454</v>
      </c>
    </row>
    <row r="1882" spans="1:36" x14ac:dyDescent="0.45">
      <c r="A1882">
        <v>82</v>
      </c>
      <c r="C1882" t="s">
        <v>901</v>
      </c>
      <c r="D1882" t="str">
        <f t="shared" si="29"/>
        <v>Jedd Gyorko2013</v>
      </c>
      <c r="E1882" t="s">
        <v>1395</v>
      </c>
      <c r="F1882">
        <v>2013</v>
      </c>
      <c r="G1882">
        <v>62</v>
      </c>
      <c r="H1882">
        <v>258</v>
      </c>
      <c r="I1882">
        <v>525</v>
      </c>
      <c r="J1882">
        <v>60</v>
      </c>
      <c r="K1882">
        <v>243</v>
      </c>
      <c r="L1882">
        <v>26</v>
      </c>
      <c r="M1882">
        <v>55</v>
      </c>
      <c r="N1882">
        <v>9</v>
      </c>
      <c r="O1882">
        <v>0</v>
      </c>
      <c r="P1882">
        <v>15</v>
      </c>
      <c r="Q1882">
        <v>38</v>
      </c>
      <c r="R1882">
        <v>0</v>
      </c>
      <c r="S1882">
        <v>1</v>
      </c>
      <c r="T1882">
        <v>13</v>
      </c>
      <c r="U1882">
        <v>65</v>
      </c>
      <c r="V1882">
        <v>0.22600000000000001</v>
      </c>
      <c r="W1882">
        <v>0.27100000000000002</v>
      </c>
      <c r="X1882">
        <v>0.44900000000000001</v>
      </c>
      <c r="Y1882">
        <v>0.72</v>
      </c>
      <c r="Z1882">
        <v>109</v>
      </c>
      <c r="AA1882">
        <v>7</v>
      </c>
      <c r="AB1882">
        <v>2</v>
      </c>
      <c r="AC1882">
        <v>0</v>
      </c>
      <c r="AD1882">
        <v>0</v>
      </c>
      <c r="AE1882">
        <v>0</v>
      </c>
      <c r="AF1882">
        <v>1</v>
      </c>
      <c r="AG1882">
        <v>0.245</v>
      </c>
      <c r="AH1882">
        <v>91</v>
      </c>
      <c r="AI1882">
        <v>100</v>
      </c>
      <c r="AJ1882" t="s">
        <v>902</v>
      </c>
    </row>
    <row r="1883" spans="1:36" x14ac:dyDescent="0.45">
      <c r="A1883">
        <v>83</v>
      </c>
      <c r="C1883" t="s">
        <v>403</v>
      </c>
      <c r="D1883" t="str">
        <f t="shared" si="29"/>
        <v>Chris Johnson2013</v>
      </c>
      <c r="E1883" t="s">
        <v>1395</v>
      </c>
      <c r="F1883">
        <v>2013</v>
      </c>
      <c r="G1883">
        <v>64</v>
      </c>
      <c r="H1883">
        <v>258</v>
      </c>
      <c r="I1883">
        <v>547</v>
      </c>
      <c r="J1883">
        <v>62</v>
      </c>
      <c r="K1883">
        <v>244</v>
      </c>
      <c r="L1883">
        <v>24</v>
      </c>
      <c r="M1883">
        <v>76</v>
      </c>
      <c r="N1883">
        <v>14</v>
      </c>
      <c r="O1883">
        <v>0</v>
      </c>
      <c r="P1883">
        <v>6</v>
      </c>
      <c r="Q1883">
        <v>37</v>
      </c>
      <c r="R1883">
        <v>0</v>
      </c>
      <c r="S1883">
        <v>0</v>
      </c>
      <c r="T1883">
        <v>12</v>
      </c>
      <c r="U1883">
        <v>51</v>
      </c>
      <c r="V1883">
        <v>0.312</v>
      </c>
      <c r="W1883">
        <v>0.34499999999999997</v>
      </c>
      <c r="X1883">
        <v>0.443</v>
      </c>
      <c r="Y1883">
        <v>0.78800000000000003</v>
      </c>
      <c r="Z1883">
        <v>108</v>
      </c>
      <c r="AA1883">
        <v>11</v>
      </c>
      <c r="AB1883">
        <v>1</v>
      </c>
      <c r="AC1883">
        <v>0</v>
      </c>
      <c r="AD1883">
        <v>1</v>
      </c>
      <c r="AE1883">
        <v>1</v>
      </c>
      <c r="AF1883">
        <v>2</v>
      </c>
      <c r="AG1883">
        <v>0.372</v>
      </c>
      <c r="AH1883">
        <v>93</v>
      </c>
      <c r="AI1883">
        <v>122</v>
      </c>
      <c r="AJ1883" t="s">
        <v>404</v>
      </c>
    </row>
    <row r="1884" spans="1:36" x14ac:dyDescent="0.45">
      <c r="A1884">
        <v>84</v>
      </c>
      <c r="C1884" t="s">
        <v>557</v>
      </c>
      <c r="D1884" t="str">
        <f t="shared" si="29"/>
        <v>Trevor Plouffe2013</v>
      </c>
      <c r="E1884" t="s">
        <v>1395</v>
      </c>
      <c r="F1884">
        <v>2013</v>
      </c>
      <c r="G1884">
        <v>65</v>
      </c>
      <c r="H1884">
        <v>258</v>
      </c>
      <c r="I1884">
        <v>522</v>
      </c>
      <c r="J1884">
        <v>62</v>
      </c>
      <c r="K1884">
        <v>239</v>
      </c>
      <c r="L1884">
        <v>14</v>
      </c>
      <c r="M1884">
        <v>58</v>
      </c>
      <c r="N1884">
        <v>11</v>
      </c>
      <c r="O1884">
        <v>0</v>
      </c>
      <c r="P1884">
        <v>4</v>
      </c>
      <c r="Q1884">
        <v>18</v>
      </c>
      <c r="R1884">
        <v>1</v>
      </c>
      <c r="S1884">
        <v>1</v>
      </c>
      <c r="T1884">
        <v>17</v>
      </c>
      <c r="U1884">
        <v>63</v>
      </c>
      <c r="V1884">
        <v>0.24299999999999999</v>
      </c>
      <c r="W1884">
        <v>0.29499999999999998</v>
      </c>
      <c r="X1884">
        <v>0.33900000000000002</v>
      </c>
      <c r="Y1884">
        <v>0.63400000000000001</v>
      </c>
      <c r="Z1884">
        <v>81</v>
      </c>
      <c r="AA1884">
        <v>8</v>
      </c>
      <c r="AB1884">
        <v>1</v>
      </c>
      <c r="AC1884">
        <v>0</v>
      </c>
      <c r="AD1884">
        <v>1</v>
      </c>
      <c r="AE1884">
        <v>1</v>
      </c>
      <c r="AF1884">
        <v>3</v>
      </c>
      <c r="AG1884">
        <v>0.312</v>
      </c>
      <c r="AH1884">
        <v>82</v>
      </c>
      <c r="AI1884">
        <v>80</v>
      </c>
      <c r="AJ1884" t="s">
        <v>558</v>
      </c>
    </row>
    <row r="1885" spans="1:36" x14ac:dyDescent="0.45">
      <c r="A1885">
        <v>85</v>
      </c>
      <c r="C1885" t="s">
        <v>433</v>
      </c>
      <c r="D1885" t="str">
        <f t="shared" si="29"/>
        <v>Andrelton Simmons2013</v>
      </c>
      <c r="E1885" t="s">
        <v>1395</v>
      </c>
      <c r="F1885">
        <v>2013</v>
      </c>
      <c r="G1885">
        <v>67</v>
      </c>
      <c r="H1885">
        <v>258</v>
      </c>
      <c r="I1885">
        <v>658</v>
      </c>
      <c r="J1885">
        <v>63</v>
      </c>
      <c r="K1885">
        <v>235</v>
      </c>
      <c r="L1885">
        <v>26</v>
      </c>
      <c r="M1885">
        <v>60</v>
      </c>
      <c r="N1885">
        <v>16</v>
      </c>
      <c r="O1885">
        <v>4</v>
      </c>
      <c r="P1885">
        <v>9</v>
      </c>
      <c r="Q1885">
        <v>29</v>
      </c>
      <c r="R1885">
        <v>1</v>
      </c>
      <c r="S1885">
        <v>1</v>
      </c>
      <c r="T1885">
        <v>19</v>
      </c>
      <c r="U1885">
        <v>21</v>
      </c>
      <c r="V1885">
        <v>0.255</v>
      </c>
      <c r="W1885">
        <v>0.316</v>
      </c>
      <c r="X1885">
        <v>0.47199999999999998</v>
      </c>
      <c r="Y1885">
        <v>0.78900000000000003</v>
      </c>
      <c r="Z1885">
        <v>111</v>
      </c>
      <c r="AA1885">
        <v>6</v>
      </c>
      <c r="AB1885">
        <v>2</v>
      </c>
      <c r="AC1885">
        <v>2</v>
      </c>
      <c r="AD1885">
        <v>0</v>
      </c>
      <c r="AE1885">
        <v>1</v>
      </c>
      <c r="AF1885">
        <v>4</v>
      </c>
      <c r="AG1885">
        <v>0.249</v>
      </c>
      <c r="AH1885">
        <v>126</v>
      </c>
      <c r="AI1885">
        <v>120</v>
      </c>
      <c r="AJ1885" t="s">
        <v>434</v>
      </c>
    </row>
    <row r="1886" spans="1:36" x14ac:dyDescent="0.45">
      <c r="A1886">
        <v>86</v>
      </c>
      <c r="C1886" t="s">
        <v>653</v>
      </c>
      <c r="D1886" t="str">
        <f t="shared" si="29"/>
        <v>Neil Walker2013</v>
      </c>
      <c r="E1886" t="s">
        <v>1395</v>
      </c>
      <c r="F1886">
        <v>2013</v>
      </c>
      <c r="G1886">
        <v>61</v>
      </c>
      <c r="H1886">
        <v>258</v>
      </c>
      <c r="I1886">
        <v>551</v>
      </c>
      <c r="J1886">
        <v>56</v>
      </c>
      <c r="K1886">
        <v>228</v>
      </c>
      <c r="L1886">
        <v>34</v>
      </c>
      <c r="M1886">
        <v>59</v>
      </c>
      <c r="N1886">
        <v>13</v>
      </c>
      <c r="O1886">
        <v>1</v>
      </c>
      <c r="P1886">
        <v>10</v>
      </c>
      <c r="Q1886">
        <v>27</v>
      </c>
      <c r="R1886">
        <v>0</v>
      </c>
      <c r="S1886">
        <v>0</v>
      </c>
      <c r="T1886">
        <v>20</v>
      </c>
      <c r="U1886">
        <v>33</v>
      </c>
      <c r="V1886">
        <v>0.25900000000000001</v>
      </c>
      <c r="W1886">
        <v>0.32900000000000001</v>
      </c>
      <c r="X1886">
        <v>0.45600000000000002</v>
      </c>
      <c r="Y1886">
        <v>0.78600000000000003</v>
      </c>
      <c r="Z1886">
        <v>104</v>
      </c>
      <c r="AA1886">
        <v>2</v>
      </c>
      <c r="AB1886">
        <v>5</v>
      </c>
      <c r="AC1886">
        <v>3</v>
      </c>
      <c r="AD1886">
        <v>2</v>
      </c>
      <c r="AE1886">
        <v>2</v>
      </c>
      <c r="AF1886">
        <v>1</v>
      </c>
      <c r="AG1886">
        <v>0.26200000000000001</v>
      </c>
      <c r="AH1886">
        <v>106</v>
      </c>
      <c r="AI1886">
        <v>120</v>
      </c>
      <c r="AJ1886" t="s">
        <v>654</v>
      </c>
    </row>
    <row r="1887" spans="1:36" x14ac:dyDescent="0.45">
      <c r="A1887">
        <v>87</v>
      </c>
      <c r="C1887" t="s">
        <v>144</v>
      </c>
      <c r="D1887" t="str">
        <f t="shared" si="29"/>
        <v>Justin Upton2013</v>
      </c>
      <c r="E1887" t="s">
        <v>1395</v>
      </c>
      <c r="F1887">
        <v>2013</v>
      </c>
      <c r="G1887">
        <v>61</v>
      </c>
      <c r="H1887">
        <v>257</v>
      </c>
      <c r="I1887">
        <v>643</v>
      </c>
      <c r="J1887">
        <v>59</v>
      </c>
      <c r="K1887">
        <v>229</v>
      </c>
      <c r="L1887">
        <v>35</v>
      </c>
      <c r="M1887">
        <v>63</v>
      </c>
      <c r="N1887">
        <v>11</v>
      </c>
      <c r="O1887">
        <v>0</v>
      </c>
      <c r="P1887">
        <v>11</v>
      </c>
      <c r="Q1887">
        <v>25</v>
      </c>
      <c r="R1887">
        <v>2</v>
      </c>
      <c r="S1887">
        <v>0</v>
      </c>
      <c r="T1887">
        <v>26</v>
      </c>
      <c r="U1887">
        <v>61</v>
      </c>
      <c r="V1887">
        <v>0.27500000000000002</v>
      </c>
      <c r="W1887">
        <v>0.35399999999999998</v>
      </c>
      <c r="X1887">
        <v>0.46700000000000003</v>
      </c>
      <c r="Y1887">
        <v>0.82099999999999995</v>
      </c>
      <c r="Z1887">
        <v>107</v>
      </c>
      <c r="AA1887">
        <v>3</v>
      </c>
      <c r="AB1887">
        <v>2</v>
      </c>
      <c r="AC1887">
        <v>0</v>
      </c>
      <c r="AD1887">
        <v>0</v>
      </c>
      <c r="AE1887">
        <v>0</v>
      </c>
      <c r="AF1887">
        <v>1</v>
      </c>
      <c r="AG1887">
        <v>0.33100000000000002</v>
      </c>
      <c r="AH1887">
        <v>101</v>
      </c>
      <c r="AI1887">
        <v>131</v>
      </c>
      <c r="AJ1887" t="s">
        <v>145</v>
      </c>
    </row>
    <row r="1888" spans="1:36" x14ac:dyDescent="0.45">
      <c r="A1888">
        <v>88</v>
      </c>
      <c r="C1888" t="s">
        <v>579</v>
      </c>
      <c r="D1888" t="str">
        <f t="shared" si="29"/>
        <v>J.J. Hardy2013</v>
      </c>
      <c r="E1888" t="s">
        <v>1395</v>
      </c>
      <c r="F1888">
        <v>2013</v>
      </c>
      <c r="G1888">
        <v>63</v>
      </c>
      <c r="H1888">
        <v>256</v>
      </c>
      <c r="I1888">
        <v>644</v>
      </c>
      <c r="J1888">
        <v>63</v>
      </c>
      <c r="K1888">
        <v>239</v>
      </c>
      <c r="L1888">
        <v>30</v>
      </c>
      <c r="M1888">
        <v>67</v>
      </c>
      <c r="N1888">
        <v>11</v>
      </c>
      <c r="O1888">
        <v>0</v>
      </c>
      <c r="P1888">
        <v>9</v>
      </c>
      <c r="Q1888">
        <v>24</v>
      </c>
      <c r="R1888">
        <v>1</v>
      </c>
      <c r="S1888">
        <v>0</v>
      </c>
      <c r="T1888">
        <v>16</v>
      </c>
      <c r="U1888">
        <v>26</v>
      </c>
      <c r="V1888">
        <v>0.28000000000000003</v>
      </c>
      <c r="W1888">
        <v>0.32600000000000001</v>
      </c>
      <c r="X1888">
        <v>0.439</v>
      </c>
      <c r="Y1888">
        <v>0.76500000000000001</v>
      </c>
      <c r="Z1888">
        <v>105</v>
      </c>
      <c r="AA1888">
        <v>8</v>
      </c>
      <c r="AB1888">
        <v>0</v>
      </c>
      <c r="AC1888">
        <v>1</v>
      </c>
      <c r="AD1888">
        <v>0</v>
      </c>
      <c r="AE1888">
        <v>1</v>
      </c>
      <c r="AF1888">
        <v>2</v>
      </c>
      <c r="AG1888">
        <v>0.28399999999999997</v>
      </c>
      <c r="AH1888">
        <v>108</v>
      </c>
      <c r="AI1888">
        <v>115</v>
      </c>
      <c r="AJ1888" t="s">
        <v>580</v>
      </c>
    </row>
    <row r="1889" spans="1:36" x14ac:dyDescent="0.45">
      <c r="A1889">
        <v>89</v>
      </c>
      <c r="C1889" t="s">
        <v>176</v>
      </c>
      <c r="D1889" t="str">
        <f t="shared" si="29"/>
        <v>Gerardo Parra2013</v>
      </c>
      <c r="E1889" t="s">
        <v>1395</v>
      </c>
      <c r="F1889">
        <v>2013</v>
      </c>
      <c r="G1889">
        <v>64</v>
      </c>
      <c r="H1889">
        <v>256</v>
      </c>
      <c r="I1889">
        <v>663</v>
      </c>
      <c r="J1889">
        <v>59</v>
      </c>
      <c r="K1889">
        <v>236</v>
      </c>
      <c r="L1889">
        <v>28</v>
      </c>
      <c r="M1889">
        <v>57</v>
      </c>
      <c r="N1889">
        <v>17</v>
      </c>
      <c r="O1889">
        <v>2</v>
      </c>
      <c r="P1889">
        <v>3</v>
      </c>
      <c r="Q1889">
        <v>21</v>
      </c>
      <c r="R1889">
        <v>4</v>
      </c>
      <c r="S1889">
        <v>1</v>
      </c>
      <c r="T1889">
        <v>17</v>
      </c>
      <c r="U1889">
        <v>34</v>
      </c>
      <c r="V1889">
        <v>0.24199999999999999</v>
      </c>
      <c r="W1889">
        <v>0.29399999999999998</v>
      </c>
      <c r="X1889">
        <v>0.36899999999999999</v>
      </c>
      <c r="Y1889">
        <v>0.66300000000000003</v>
      </c>
      <c r="Z1889">
        <v>87</v>
      </c>
      <c r="AA1889">
        <v>6</v>
      </c>
      <c r="AB1889">
        <v>1</v>
      </c>
      <c r="AC1889">
        <v>1</v>
      </c>
      <c r="AD1889">
        <v>1</v>
      </c>
      <c r="AE1889">
        <v>2</v>
      </c>
      <c r="AF1889">
        <v>2</v>
      </c>
      <c r="AG1889">
        <v>0.27</v>
      </c>
      <c r="AH1889">
        <v>83</v>
      </c>
      <c r="AI1889">
        <v>87</v>
      </c>
      <c r="AJ1889" t="s">
        <v>177</v>
      </c>
    </row>
    <row r="1890" spans="1:36" x14ac:dyDescent="0.45">
      <c r="A1890">
        <v>90</v>
      </c>
      <c r="C1890" t="s">
        <v>915</v>
      </c>
      <c r="D1890" t="str">
        <f t="shared" si="29"/>
        <v>Coco Crisp2013</v>
      </c>
      <c r="E1890" t="s">
        <v>1395</v>
      </c>
      <c r="F1890">
        <v>2013</v>
      </c>
      <c r="G1890">
        <v>58</v>
      </c>
      <c r="H1890">
        <v>255</v>
      </c>
      <c r="I1890">
        <v>584</v>
      </c>
      <c r="J1890">
        <v>56</v>
      </c>
      <c r="K1890">
        <v>228</v>
      </c>
      <c r="L1890">
        <v>45</v>
      </c>
      <c r="M1890">
        <v>59</v>
      </c>
      <c r="N1890">
        <v>8</v>
      </c>
      <c r="O1890">
        <v>2</v>
      </c>
      <c r="P1890">
        <v>13</v>
      </c>
      <c r="Q1890">
        <v>31</v>
      </c>
      <c r="R1890">
        <v>7</v>
      </c>
      <c r="S1890">
        <v>1</v>
      </c>
      <c r="T1890">
        <v>23</v>
      </c>
      <c r="U1890">
        <v>30</v>
      </c>
      <c r="V1890">
        <v>0.25900000000000001</v>
      </c>
      <c r="W1890">
        <v>0.32300000000000001</v>
      </c>
      <c r="X1890">
        <v>0.48299999999999998</v>
      </c>
      <c r="Y1890">
        <v>0.80500000000000005</v>
      </c>
      <c r="Z1890">
        <v>110</v>
      </c>
      <c r="AA1890">
        <v>2</v>
      </c>
      <c r="AB1890">
        <v>0</v>
      </c>
      <c r="AC1890">
        <v>1</v>
      </c>
      <c r="AD1890">
        <v>3</v>
      </c>
      <c r="AE1890">
        <v>1</v>
      </c>
      <c r="AF1890">
        <v>3</v>
      </c>
      <c r="AG1890">
        <v>0.245</v>
      </c>
      <c r="AH1890">
        <v>105</v>
      </c>
      <c r="AI1890">
        <v>125</v>
      </c>
      <c r="AJ1890" t="s">
        <v>916</v>
      </c>
    </row>
    <row r="1891" spans="1:36" x14ac:dyDescent="0.45">
      <c r="A1891">
        <v>91</v>
      </c>
      <c r="C1891" t="s">
        <v>98</v>
      </c>
      <c r="D1891" t="str">
        <f t="shared" si="29"/>
        <v>Bryce Harper2013</v>
      </c>
      <c r="E1891" t="s">
        <v>1395</v>
      </c>
      <c r="F1891">
        <v>2013</v>
      </c>
      <c r="G1891">
        <v>60</v>
      </c>
      <c r="H1891">
        <v>255</v>
      </c>
      <c r="I1891">
        <v>497</v>
      </c>
      <c r="J1891">
        <v>57</v>
      </c>
      <c r="K1891">
        <v>223</v>
      </c>
      <c r="L1891">
        <v>33</v>
      </c>
      <c r="M1891">
        <v>63</v>
      </c>
      <c r="N1891">
        <v>15</v>
      </c>
      <c r="O1891">
        <v>1</v>
      </c>
      <c r="P1891">
        <v>7</v>
      </c>
      <c r="Q1891">
        <v>29</v>
      </c>
      <c r="R1891">
        <v>5</v>
      </c>
      <c r="S1891">
        <v>1</v>
      </c>
      <c r="T1891">
        <v>25</v>
      </c>
      <c r="U1891">
        <v>50</v>
      </c>
      <c r="V1891">
        <v>0.28299999999999997</v>
      </c>
      <c r="W1891">
        <v>0.36599999999999999</v>
      </c>
      <c r="X1891">
        <v>0.45300000000000001</v>
      </c>
      <c r="Y1891">
        <v>0.81899999999999995</v>
      </c>
      <c r="Z1891">
        <v>101</v>
      </c>
      <c r="AA1891">
        <v>1</v>
      </c>
      <c r="AB1891">
        <v>5</v>
      </c>
      <c r="AC1891">
        <v>1</v>
      </c>
      <c r="AD1891">
        <v>1</v>
      </c>
      <c r="AE1891">
        <v>2</v>
      </c>
      <c r="AF1891">
        <v>1</v>
      </c>
      <c r="AG1891">
        <v>0.33500000000000002</v>
      </c>
      <c r="AH1891">
        <v>93</v>
      </c>
      <c r="AI1891">
        <v>131</v>
      </c>
      <c r="AJ1891" t="s">
        <v>99</v>
      </c>
    </row>
    <row r="1892" spans="1:36" x14ac:dyDescent="0.45">
      <c r="A1892">
        <v>92</v>
      </c>
      <c r="C1892" t="s">
        <v>765</v>
      </c>
      <c r="D1892" t="str">
        <f t="shared" si="29"/>
        <v>Leonys Martín2013</v>
      </c>
      <c r="E1892" t="s">
        <v>1395</v>
      </c>
      <c r="F1892">
        <v>2013</v>
      </c>
      <c r="G1892">
        <v>65</v>
      </c>
      <c r="H1892">
        <v>255</v>
      </c>
      <c r="I1892">
        <v>508</v>
      </c>
      <c r="J1892">
        <v>60</v>
      </c>
      <c r="K1892">
        <v>227</v>
      </c>
      <c r="L1892">
        <v>29</v>
      </c>
      <c r="M1892">
        <v>54</v>
      </c>
      <c r="N1892">
        <v>14</v>
      </c>
      <c r="O1892">
        <v>1</v>
      </c>
      <c r="P1892">
        <v>3</v>
      </c>
      <c r="Q1892">
        <v>33</v>
      </c>
      <c r="R1892">
        <v>17</v>
      </c>
      <c r="S1892">
        <v>5</v>
      </c>
      <c r="T1892">
        <v>11</v>
      </c>
      <c r="U1892">
        <v>53</v>
      </c>
      <c r="V1892">
        <v>0.23799999999999999</v>
      </c>
      <c r="W1892">
        <v>0.28899999999999998</v>
      </c>
      <c r="X1892">
        <v>0.34799999999999998</v>
      </c>
      <c r="Y1892">
        <v>0.63700000000000001</v>
      </c>
      <c r="Z1892">
        <v>79</v>
      </c>
      <c r="AA1892">
        <v>4</v>
      </c>
      <c r="AB1892">
        <v>6</v>
      </c>
      <c r="AC1892">
        <v>9</v>
      </c>
      <c r="AD1892">
        <v>2</v>
      </c>
      <c r="AE1892">
        <v>0</v>
      </c>
      <c r="AF1892">
        <v>1</v>
      </c>
      <c r="AG1892">
        <v>0.29499999999999998</v>
      </c>
      <c r="AH1892">
        <v>83</v>
      </c>
      <c r="AI1892">
        <v>80</v>
      </c>
      <c r="AJ1892" t="s">
        <v>766</v>
      </c>
    </row>
    <row r="1893" spans="1:36" x14ac:dyDescent="0.45">
      <c r="A1893">
        <v>93</v>
      </c>
      <c r="C1893" t="s">
        <v>216</v>
      </c>
      <c r="D1893" t="str">
        <f t="shared" si="29"/>
        <v>Chase Utley2013</v>
      </c>
      <c r="E1893" t="s">
        <v>1395</v>
      </c>
      <c r="F1893">
        <v>2013</v>
      </c>
      <c r="G1893">
        <v>64</v>
      </c>
      <c r="H1893">
        <v>255</v>
      </c>
      <c r="I1893">
        <v>531</v>
      </c>
      <c r="J1893">
        <v>60</v>
      </c>
      <c r="K1893">
        <v>226</v>
      </c>
      <c r="L1893">
        <v>32</v>
      </c>
      <c r="M1893">
        <v>67</v>
      </c>
      <c r="N1893">
        <v>9</v>
      </c>
      <c r="O1893">
        <v>3</v>
      </c>
      <c r="P1893">
        <v>7</v>
      </c>
      <c r="Q1893">
        <v>39</v>
      </c>
      <c r="R1893">
        <v>1</v>
      </c>
      <c r="S1893">
        <v>1</v>
      </c>
      <c r="T1893">
        <v>23</v>
      </c>
      <c r="U1893">
        <v>36</v>
      </c>
      <c r="V1893">
        <v>0.29699999999999999</v>
      </c>
      <c r="W1893">
        <v>0.36499999999999999</v>
      </c>
      <c r="X1893">
        <v>0.45600000000000002</v>
      </c>
      <c r="Y1893">
        <v>0.82099999999999995</v>
      </c>
      <c r="Z1893">
        <v>103</v>
      </c>
      <c r="AA1893">
        <v>6</v>
      </c>
      <c r="AB1893">
        <v>3</v>
      </c>
      <c r="AC1893">
        <v>0</v>
      </c>
      <c r="AD1893">
        <v>3</v>
      </c>
      <c r="AE1893">
        <v>4</v>
      </c>
      <c r="AF1893">
        <v>1</v>
      </c>
      <c r="AG1893">
        <v>0.32300000000000001</v>
      </c>
      <c r="AH1893">
        <v>101</v>
      </c>
      <c r="AI1893">
        <v>131</v>
      </c>
      <c r="AJ1893" t="s">
        <v>217</v>
      </c>
    </row>
    <row r="1894" spans="1:36" x14ac:dyDescent="0.45">
      <c r="A1894">
        <v>94</v>
      </c>
      <c r="C1894" t="s">
        <v>1075</v>
      </c>
      <c r="D1894" t="str">
        <f t="shared" si="29"/>
        <v>Junior Lake2013</v>
      </c>
      <c r="E1894" t="s">
        <v>1395</v>
      </c>
      <c r="F1894">
        <v>2013</v>
      </c>
      <c r="G1894">
        <v>64</v>
      </c>
      <c r="H1894">
        <v>254</v>
      </c>
      <c r="I1894">
        <v>254</v>
      </c>
      <c r="J1894">
        <v>56</v>
      </c>
      <c r="K1894">
        <v>236</v>
      </c>
      <c r="L1894">
        <v>26</v>
      </c>
      <c r="M1894">
        <v>67</v>
      </c>
      <c r="N1894">
        <v>16</v>
      </c>
      <c r="O1894">
        <v>0</v>
      </c>
      <c r="P1894">
        <v>6</v>
      </c>
      <c r="Q1894">
        <v>16</v>
      </c>
      <c r="R1894">
        <v>4</v>
      </c>
      <c r="S1894">
        <v>4</v>
      </c>
      <c r="T1894">
        <v>13</v>
      </c>
      <c r="U1894">
        <v>68</v>
      </c>
      <c r="V1894">
        <v>0.28399999999999997</v>
      </c>
      <c r="W1894">
        <v>0.33200000000000002</v>
      </c>
      <c r="X1894">
        <v>0.42799999999999999</v>
      </c>
      <c r="Y1894">
        <v>0.76</v>
      </c>
      <c r="Z1894">
        <v>101</v>
      </c>
      <c r="AA1894">
        <v>2</v>
      </c>
      <c r="AB1894">
        <v>4</v>
      </c>
      <c r="AC1894">
        <v>1</v>
      </c>
      <c r="AD1894">
        <v>0</v>
      </c>
      <c r="AE1894">
        <v>0</v>
      </c>
      <c r="AF1894">
        <v>7</v>
      </c>
      <c r="AG1894">
        <v>0.377</v>
      </c>
      <c r="AH1894">
        <v>100</v>
      </c>
      <c r="AI1894">
        <v>114</v>
      </c>
      <c r="AJ1894" t="s">
        <v>1076</v>
      </c>
    </row>
    <row r="1895" spans="1:36" x14ac:dyDescent="0.45">
      <c r="A1895">
        <v>95</v>
      </c>
      <c r="C1895" t="s">
        <v>445</v>
      </c>
      <c r="D1895" t="str">
        <f t="shared" si="29"/>
        <v>Justin Smoak2013</v>
      </c>
      <c r="E1895" t="s">
        <v>1395</v>
      </c>
      <c r="F1895">
        <v>2013</v>
      </c>
      <c r="G1895">
        <v>63</v>
      </c>
      <c r="H1895">
        <v>252</v>
      </c>
      <c r="I1895">
        <v>521</v>
      </c>
      <c r="J1895">
        <v>61</v>
      </c>
      <c r="K1895">
        <v>222</v>
      </c>
      <c r="L1895">
        <v>26</v>
      </c>
      <c r="M1895">
        <v>45</v>
      </c>
      <c r="N1895">
        <v>6</v>
      </c>
      <c r="O1895">
        <v>0</v>
      </c>
      <c r="P1895">
        <v>12</v>
      </c>
      <c r="Q1895">
        <v>28</v>
      </c>
      <c r="R1895">
        <v>0</v>
      </c>
      <c r="S1895">
        <v>0</v>
      </c>
      <c r="T1895">
        <v>29</v>
      </c>
      <c r="U1895">
        <v>61</v>
      </c>
      <c r="V1895">
        <v>0.20300000000000001</v>
      </c>
      <c r="W1895">
        <v>0.29399999999999998</v>
      </c>
      <c r="X1895">
        <v>0.39200000000000002</v>
      </c>
      <c r="Y1895">
        <v>0.68600000000000005</v>
      </c>
      <c r="Z1895">
        <v>87</v>
      </c>
      <c r="AA1895">
        <v>5</v>
      </c>
      <c r="AB1895">
        <v>0</v>
      </c>
      <c r="AC1895">
        <v>0</v>
      </c>
      <c r="AD1895">
        <v>1</v>
      </c>
      <c r="AE1895">
        <v>0</v>
      </c>
      <c r="AF1895">
        <v>5</v>
      </c>
      <c r="AG1895">
        <v>0.22</v>
      </c>
      <c r="AH1895">
        <v>83</v>
      </c>
      <c r="AI1895">
        <v>93</v>
      </c>
      <c r="AJ1895" t="s">
        <v>446</v>
      </c>
    </row>
    <row r="1896" spans="1:36" x14ac:dyDescent="0.45">
      <c r="A1896">
        <v>96</v>
      </c>
      <c r="C1896" t="s">
        <v>1071</v>
      </c>
      <c r="D1896" t="str">
        <f t="shared" si="29"/>
        <v>Will Venable2013</v>
      </c>
      <c r="E1896" t="s">
        <v>1395</v>
      </c>
      <c r="F1896">
        <v>2013</v>
      </c>
      <c r="G1896">
        <v>62</v>
      </c>
      <c r="H1896">
        <v>252</v>
      </c>
      <c r="I1896">
        <v>515</v>
      </c>
      <c r="J1896">
        <v>56</v>
      </c>
      <c r="K1896">
        <v>235</v>
      </c>
      <c r="L1896">
        <v>34</v>
      </c>
      <c r="M1896">
        <v>74</v>
      </c>
      <c r="N1896">
        <v>14</v>
      </c>
      <c r="O1896">
        <v>4</v>
      </c>
      <c r="P1896">
        <v>11</v>
      </c>
      <c r="Q1896">
        <v>21</v>
      </c>
      <c r="R1896">
        <v>13</v>
      </c>
      <c r="S1896">
        <v>3</v>
      </c>
      <c r="T1896">
        <v>15</v>
      </c>
      <c r="U1896">
        <v>57</v>
      </c>
      <c r="V1896">
        <v>0.315</v>
      </c>
      <c r="W1896">
        <v>0.35699999999999998</v>
      </c>
      <c r="X1896">
        <v>0.54900000000000004</v>
      </c>
      <c r="Y1896">
        <v>0.90600000000000003</v>
      </c>
      <c r="Z1896">
        <v>129</v>
      </c>
      <c r="AA1896">
        <v>5</v>
      </c>
      <c r="AB1896">
        <v>1</v>
      </c>
      <c r="AC1896">
        <v>0</v>
      </c>
      <c r="AD1896">
        <v>1</v>
      </c>
      <c r="AE1896">
        <v>2</v>
      </c>
      <c r="AF1896">
        <v>1</v>
      </c>
      <c r="AG1896">
        <v>0.375</v>
      </c>
      <c r="AH1896">
        <v>128</v>
      </c>
      <c r="AI1896">
        <v>153</v>
      </c>
      <c r="AJ1896" t="s">
        <v>1072</v>
      </c>
    </row>
    <row r="1897" spans="1:36" x14ac:dyDescent="0.45">
      <c r="A1897">
        <v>97</v>
      </c>
      <c r="C1897" t="s">
        <v>631</v>
      </c>
      <c r="D1897" t="str">
        <f t="shared" si="29"/>
        <v>Chris Carter2013</v>
      </c>
      <c r="E1897" t="s">
        <v>1395</v>
      </c>
      <c r="F1897">
        <v>2013</v>
      </c>
      <c r="G1897">
        <v>61</v>
      </c>
      <c r="H1897">
        <v>251</v>
      </c>
      <c r="I1897">
        <v>585</v>
      </c>
      <c r="J1897">
        <v>61</v>
      </c>
      <c r="K1897">
        <v>218</v>
      </c>
      <c r="L1897">
        <v>20</v>
      </c>
      <c r="M1897">
        <v>47</v>
      </c>
      <c r="N1897">
        <v>11</v>
      </c>
      <c r="O1897">
        <v>1</v>
      </c>
      <c r="P1897">
        <v>11</v>
      </c>
      <c r="Q1897">
        <v>35</v>
      </c>
      <c r="R1897">
        <v>2</v>
      </c>
      <c r="S1897">
        <v>0</v>
      </c>
      <c r="T1897">
        <v>29</v>
      </c>
      <c r="U1897">
        <v>89</v>
      </c>
      <c r="V1897">
        <v>0.216</v>
      </c>
      <c r="W1897">
        <v>0.311</v>
      </c>
      <c r="X1897">
        <v>0.42699999999999999</v>
      </c>
      <c r="Y1897">
        <v>0.73699999999999999</v>
      </c>
      <c r="Z1897">
        <v>93</v>
      </c>
      <c r="AA1897">
        <v>3</v>
      </c>
      <c r="AB1897">
        <v>2</v>
      </c>
      <c r="AC1897">
        <v>0</v>
      </c>
      <c r="AD1897">
        <v>2</v>
      </c>
      <c r="AE1897">
        <v>0</v>
      </c>
      <c r="AF1897">
        <v>0</v>
      </c>
      <c r="AG1897">
        <v>0.3</v>
      </c>
      <c r="AH1897">
        <v>92</v>
      </c>
      <c r="AI1897">
        <v>107</v>
      </c>
      <c r="AJ1897" t="s">
        <v>632</v>
      </c>
    </row>
    <row r="1898" spans="1:36" x14ac:dyDescent="0.45">
      <c r="A1898">
        <v>98</v>
      </c>
      <c r="C1898" t="s">
        <v>1063</v>
      </c>
      <c r="D1898" t="str">
        <f t="shared" si="29"/>
        <v>A.J. Pierzynski2013</v>
      </c>
      <c r="E1898" t="s">
        <v>1395</v>
      </c>
      <c r="F1898">
        <v>2013</v>
      </c>
      <c r="G1898">
        <v>63</v>
      </c>
      <c r="H1898">
        <v>251</v>
      </c>
      <c r="I1898">
        <v>529</v>
      </c>
      <c r="J1898">
        <v>59</v>
      </c>
      <c r="K1898">
        <v>242</v>
      </c>
      <c r="L1898">
        <v>19</v>
      </c>
      <c r="M1898">
        <v>63</v>
      </c>
      <c r="N1898">
        <v>10</v>
      </c>
      <c r="O1898">
        <v>0</v>
      </c>
      <c r="P1898">
        <v>8</v>
      </c>
      <c r="Q1898">
        <v>36</v>
      </c>
      <c r="R1898">
        <v>1</v>
      </c>
      <c r="S1898">
        <v>0</v>
      </c>
      <c r="T1898">
        <v>3</v>
      </c>
      <c r="U1898">
        <v>36</v>
      </c>
      <c r="V1898">
        <v>0.26</v>
      </c>
      <c r="W1898">
        <v>0.27500000000000002</v>
      </c>
      <c r="X1898">
        <v>0.40100000000000002</v>
      </c>
      <c r="Y1898">
        <v>0.67600000000000005</v>
      </c>
      <c r="Z1898">
        <v>97</v>
      </c>
      <c r="AA1898">
        <v>5</v>
      </c>
      <c r="AB1898">
        <v>3</v>
      </c>
      <c r="AC1898">
        <v>0</v>
      </c>
      <c r="AD1898">
        <v>3</v>
      </c>
      <c r="AE1898">
        <v>1</v>
      </c>
      <c r="AF1898">
        <v>1</v>
      </c>
      <c r="AG1898">
        <v>0.27400000000000002</v>
      </c>
      <c r="AH1898">
        <v>87</v>
      </c>
      <c r="AI1898">
        <v>89</v>
      </c>
      <c r="AJ1898" t="s">
        <v>1064</v>
      </c>
    </row>
    <row r="1899" spans="1:36" x14ac:dyDescent="0.45">
      <c r="A1899">
        <v>99</v>
      </c>
      <c r="C1899" t="s">
        <v>807</v>
      </c>
      <c r="D1899" t="str">
        <f t="shared" si="29"/>
        <v>Carlos Beltrán2013</v>
      </c>
      <c r="E1899" t="s">
        <v>1395</v>
      </c>
      <c r="F1899">
        <v>2013</v>
      </c>
      <c r="G1899">
        <v>61</v>
      </c>
      <c r="H1899">
        <v>250</v>
      </c>
      <c r="I1899">
        <v>600</v>
      </c>
      <c r="J1899">
        <v>58</v>
      </c>
      <c r="K1899">
        <v>224</v>
      </c>
      <c r="L1899">
        <v>28</v>
      </c>
      <c r="M1899">
        <v>62</v>
      </c>
      <c r="N1899">
        <v>17</v>
      </c>
      <c r="O1899">
        <v>1</v>
      </c>
      <c r="P1899">
        <v>5</v>
      </c>
      <c r="Q1899">
        <v>31</v>
      </c>
      <c r="R1899">
        <v>0</v>
      </c>
      <c r="S1899">
        <v>0</v>
      </c>
      <c r="T1899">
        <v>20</v>
      </c>
      <c r="U1899">
        <v>30</v>
      </c>
      <c r="V1899">
        <v>0.27700000000000002</v>
      </c>
      <c r="W1899">
        <v>0.32900000000000001</v>
      </c>
      <c r="X1899">
        <v>0.42899999999999999</v>
      </c>
      <c r="Y1899">
        <v>0.75800000000000001</v>
      </c>
      <c r="Z1899">
        <v>96</v>
      </c>
      <c r="AA1899">
        <v>7</v>
      </c>
      <c r="AB1899">
        <v>0</v>
      </c>
      <c r="AC1899">
        <v>1</v>
      </c>
      <c r="AD1899">
        <v>5</v>
      </c>
      <c r="AE1899">
        <v>1</v>
      </c>
      <c r="AF1899">
        <v>0</v>
      </c>
      <c r="AG1899">
        <v>0.29399999999999998</v>
      </c>
      <c r="AH1899">
        <v>84</v>
      </c>
      <c r="AI1899">
        <v>113</v>
      </c>
      <c r="AJ1899" t="s">
        <v>808</v>
      </c>
    </row>
    <row r="1900" spans="1:36" x14ac:dyDescent="0.45">
      <c r="A1900">
        <v>100</v>
      </c>
      <c r="C1900" t="s">
        <v>160</v>
      </c>
      <c r="D1900" t="str">
        <f t="shared" si="29"/>
        <v>Matt Holliday2013</v>
      </c>
      <c r="E1900" t="s">
        <v>1395</v>
      </c>
      <c r="F1900">
        <v>2013</v>
      </c>
      <c r="G1900">
        <v>58</v>
      </c>
      <c r="H1900">
        <v>249</v>
      </c>
      <c r="I1900">
        <v>602</v>
      </c>
      <c r="J1900">
        <v>58</v>
      </c>
      <c r="K1900">
        <v>210</v>
      </c>
      <c r="L1900">
        <v>39</v>
      </c>
      <c r="M1900">
        <v>73</v>
      </c>
      <c r="N1900">
        <v>16</v>
      </c>
      <c r="O1900">
        <v>0</v>
      </c>
      <c r="P1900">
        <v>9</v>
      </c>
      <c r="Q1900">
        <v>47</v>
      </c>
      <c r="R1900">
        <v>3</v>
      </c>
      <c r="S1900">
        <v>0</v>
      </c>
      <c r="T1900">
        <v>32</v>
      </c>
      <c r="U1900">
        <v>35</v>
      </c>
      <c r="V1900">
        <v>0.34799999999999998</v>
      </c>
      <c r="W1900">
        <v>0.442</v>
      </c>
      <c r="X1900">
        <v>0.55200000000000005</v>
      </c>
      <c r="Y1900">
        <v>0.99399999999999999</v>
      </c>
      <c r="Z1900">
        <v>116</v>
      </c>
      <c r="AA1900">
        <v>9</v>
      </c>
      <c r="AB1900">
        <v>5</v>
      </c>
      <c r="AC1900">
        <v>0</v>
      </c>
      <c r="AD1900">
        <v>2</v>
      </c>
      <c r="AE1900">
        <v>1</v>
      </c>
      <c r="AF1900">
        <v>0</v>
      </c>
      <c r="AG1900">
        <v>0.38100000000000001</v>
      </c>
      <c r="AH1900">
        <v>126</v>
      </c>
      <c r="AI1900">
        <v>180</v>
      </c>
      <c r="AJ1900" t="s">
        <v>161</v>
      </c>
    </row>
    <row r="1901" spans="1:36" x14ac:dyDescent="0.45">
      <c r="A1901">
        <v>101</v>
      </c>
      <c r="C1901" t="s">
        <v>381</v>
      </c>
      <c r="D1901" t="str">
        <f t="shared" si="29"/>
        <v>Brandon Belt2013</v>
      </c>
      <c r="E1901" t="s">
        <v>1395</v>
      </c>
      <c r="F1901">
        <v>2013</v>
      </c>
      <c r="G1901">
        <v>61</v>
      </c>
      <c r="H1901">
        <v>247</v>
      </c>
      <c r="I1901">
        <v>571</v>
      </c>
      <c r="J1901">
        <v>56</v>
      </c>
      <c r="K1901">
        <v>221</v>
      </c>
      <c r="L1901">
        <v>34</v>
      </c>
      <c r="M1901">
        <v>72</v>
      </c>
      <c r="N1901">
        <v>17</v>
      </c>
      <c r="O1901">
        <v>3</v>
      </c>
      <c r="P1901">
        <v>7</v>
      </c>
      <c r="Q1901">
        <v>29</v>
      </c>
      <c r="R1901">
        <v>1</v>
      </c>
      <c r="S1901">
        <v>0</v>
      </c>
      <c r="T1901">
        <v>21</v>
      </c>
      <c r="U1901">
        <v>49</v>
      </c>
      <c r="V1901">
        <v>0.32600000000000001</v>
      </c>
      <c r="W1901">
        <v>0.39</v>
      </c>
      <c r="X1901">
        <v>0.52500000000000002</v>
      </c>
      <c r="Y1901">
        <v>0.91500000000000004</v>
      </c>
      <c r="Z1901">
        <v>116</v>
      </c>
      <c r="AA1901">
        <v>0</v>
      </c>
      <c r="AB1901">
        <v>3</v>
      </c>
      <c r="AC1901">
        <v>1</v>
      </c>
      <c r="AD1901">
        <v>1</v>
      </c>
      <c r="AE1901">
        <v>1</v>
      </c>
      <c r="AF1901">
        <v>3</v>
      </c>
      <c r="AG1901">
        <v>0.39200000000000002</v>
      </c>
      <c r="AH1901">
        <v>118</v>
      </c>
      <c r="AI1901">
        <v>157</v>
      </c>
      <c r="AJ1901" t="s">
        <v>382</v>
      </c>
    </row>
    <row r="1902" spans="1:36" x14ac:dyDescent="0.45">
      <c r="A1902">
        <v>102</v>
      </c>
      <c r="C1902" t="s">
        <v>785</v>
      </c>
      <c r="D1902" t="str">
        <f t="shared" si="29"/>
        <v>Adam Dunn2013</v>
      </c>
      <c r="E1902" t="s">
        <v>1395</v>
      </c>
      <c r="F1902">
        <v>2013</v>
      </c>
      <c r="G1902">
        <v>62</v>
      </c>
      <c r="H1902">
        <v>247</v>
      </c>
      <c r="I1902">
        <v>607</v>
      </c>
      <c r="J1902">
        <v>59</v>
      </c>
      <c r="K1902">
        <v>215</v>
      </c>
      <c r="L1902">
        <v>19</v>
      </c>
      <c r="M1902">
        <v>49</v>
      </c>
      <c r="N1902">
        <v>6</v>
      </c>
      <c r="O1902">
        <v>0</v>
      </c>
      <c r="P1902">
        <v>10</v>
      </c>
      <c r="Q1902">
        <v>26</v>
      </c>
      <c r="R1902">
        <v>0</v>
      </c>
      <c r="S1902">
        <v>1</v>
      </c>
      <c r="T1902">
        <v>30</v>
      </c>
      <c r="U1902">
        <v>81</v>
      </c>
      <c r="V1902">
        <v>0.22800000000000001</v>
      </c>
      <c r="W1902">
        <v>0.32400000000000001</v>
      </c>
      <c r="X1902">
        <v>0.39500000000000002</v>
      </c>
      <c r="Y1902">
        <v>0.71899999999999997</v>
      </c>
      <c r="Z1902">
        <v>85</v>
      </c>
      <c r="AA1902">
        <v>0</v>
      </c>
      <c r="AB1902">
        <v>1</v>
      </c>
      <c r="AC1902">
        <v>0</v>
      </c>
      <c r="AD1902">
        <v>1</v>
      </c>
      <c r="AE1902">
        <v>2</v>
      </c>
      <c r="AF1902">
        <v>2</v>
      </c>
      <c r="AG1902">
        <v>0.312</v>
      </c>
      <c r="AH1902">
        <v>91</v>
      </c>
      <c r="AI1902">
        <v>103</v>
      </c>
      <c r="AJ1902" t="s">
        <v>786</v>
      </c>
    </row>
    <row r="1903" spans="1:36" x14ac:dyDescent="0.45">
      <c r="A1903">
        <v>103</v>
      </c>
      <c r="C1903" t="s">
        <v>158</v>
      </c>
      <c r="D1903" t="str">
        <f t="shared" si="29"/>
        <v>Todd Frazier2013</v>
      </c>
      <c r="E1903" t="s">
        <v>1395</v>
      </c>
      <c r="F1903">
        <v>2013</v>
      </c>
      <c r="G1903">
        <v>62</v>
      </c>
      <c r="H1903">
        <v>247</v>
      </c>
      <c r="I1903">
        <v>600</v>
      </c>
      <c r="J1903">
        <v>58</v>
      </c>
      <c r="K1903">
        <v>225</v>
      </c>
      <c r="L1903">
        <v>28</v>
      </c>
      <c r="M1903">
        <v>51</v>
      </c>
      <c r="N1903">
        <v>14</v>
      </c>
      <c r="O1903">
        <v>1</v>
      </c>
      <c r="P1903">
        <v>9</v>
      </c>
      <c r="Q1903">
        <v>30</v>
      </c>
      <c r="R1903">
        <v>1</v>
      </c>
      <c r="S1903">
        <v>2</v>
      </c>
      <c r="T1903">
        <v>16</v>
      </c>
      <c r="U1903">
        <v>43</v>
      </c>
      <c r="V1903">
        <v>0.22700000000000001</v>
      </c>
      <c r="W1903">
        <v>0.28999999999999998</v>
      </c>
      <c r="X1903">
        <v>0.41799999999999998</v>
      </c>
      <c r="Y1903">
        <v>0.70799999999999996</v>
      </c>
      <c r="Z1903">
        <v>94</v>
      </c>
      <c r="AA1903">
        <v>5</v>
      </c>
      <c r="AB1903">
        <v>4</v>
      </c>
      <c r="AC1903">
        <v>2</v>
      </c>
      <c r="AD1903">
        <v>0</v>
      </c>
      <c r="AE1903">
        <v>0</v>
      </c>
      <c r="AF1903">
        <v>3</v>
      </c>
      <c r="AG1903">
        <v>0.24299999999999999</v>
      </c>
      <c r="AH1903">
        <v>95</v>
      </c>
      <c r="AI1903">
        <v>98</v>
      </c>
      <c r="AJ1903" t="s">
        <v>159</v>
      </c>
    </row>
    <row r="1904" spans="1:36" x14ac:dyDescent="0.45">
      <c r="A1904">
        <v>104</v>
      </c>
      <c r="C1904" t="s">
        <v>447</v>
      </c>
      <c r="D1904" t="str">
        <f t="shared" si="29"/>
        <v>Troy Tulowitzki2013</v>
      </c>
      <c r="E1904" t="s">
        <v>1395</v>
      </c>
      <c r="F1904">
        <v>2013</v>
      </c>
      <c r="G1904">
        <v>62</v>
      </c>
      <c r="H1904">
        <v>247</v>
      </c>
      <c r="I1904">
        <v>512</v>
      </c>
      <c r="J1904">
        <v>59</v>
      </c>
      <c r="K1904">
        <v>214</v>
      </c>
      <c r="L1904">
        <v>31</v>
      </c>
      <c r="M1904">
        <v>62</v>
      </c>
      <c r="N1904">
        <v>11</v>
      </c>
      <c r="O1904">
        <v>0</v>
      </c>
      <c r="P1904">
        <v>9</v>
      </c>
      <c r="Q1904">
        <v>30</v>
      </c>
      <c r="R1904">
        <v>1</v>
      </c>
      <c r="S1904">
        <v>0</v>
      </c>
      <c r="T1904">
        <v>32</v>
      </c>
      <c r="U1904">
        <v>44</v>
      </c>
      <c r="V1904">
        <v>0.28999999999999998</v>
      </c>
      <c r="W1904">
        <v>0.38100000000000001</v>
      </c>
      <c r="X1904">
        <v>0.46700000000000003</v>
      </c>
      <c r="Y1904">
        <v>0.84799999999999998</v>
      </c>
      <c r="Z1904">
        <v>100</v>
      </c>
      <c r="AA1904">
        <v>6</v>
      </c>
      <c r="AB1904">
        <v>0</v>
      </c>
      <c r="AC1904">
        <v>0</v>
      </c>
      <c r="AD1904">
        <v>1</v>
      </c>
      <c r="AE1904">
        <v>2</v>
      </c>
      <c r="AF1904">
        <v>1</v>
      </c>
      <c r="AG1904">
        <v>0.32700000000000001</v>
      </c>
      <c r="AH1904">
        <v>84</v>
      </c>
      <c r="AI1904">
        <v>139</v>
      </c>
      <c r="AJ1904" t="s">
        <v>448</v>
      </c>
    </row>
    <row r="1905" spans="1:36" x14ac:dyDescent="0.45">
      <c r="A1905">
        <v>105</v>
      </c>
      <c r="C1905" t="s">
        <v>573</v>
      </c>
      <c r="D1905" t="str">
        <f t="shared" si="29"/>
        <v>Chase Headley2013</v>
      </c>
      <c r="E1905" t="s">
        <v>1395</v>
      </c>
      <c r="F1905">
        <v>2013</v>
      </c>
      <c r="G1905">
        <v>59</v>
      </c>
      <c r="H1905">
        <v>245</v>
      </c>
      <c r="I1905">
        <v>600</v>
      </c>
      <c r="J1905">
        <v>57</v>
      </c>
      <c r="K1905">
        <v>214</v>
      </c>
      <c r="L1905">
        <v>26</v>
      </c>
      <c r="M1905">
        <v>60</v>
      </c>
      <c r="N1905">
        <v>18</v>
      </c>
      <c r="O1905">
        <v>1</v>
      </c>
      <c r="P1905">
        <v>6</v>
      </c>
      <c r="Q1905">
        <v>19</v>
      </c>
      <c r="R1905">
        <v>2</v>
      </c>
      <c r="S1905">
        <v>3</v>
      </c>
      <c r="T1905">
        <v>27</v>
      </c>
      <c r="U1905">
        <v>60</v>
      </c>
      <c r="V1905">
        <v>0.28000000000000003</v>
      </c>
      <c r="W1905">
        <v>0.371</v>
      </c>
      <c r="X1905">
        <v>0.45800000000000002</v>
      </c>
      <c r="Y1905">
        <v>0.82899999999999996</v>
      </c>
      <c r="Z1905">
        <v>98</v>
      </c>
      <c r="AA1905">
        <v>3</v>
      </c>
      <c r="AB1905">
        <v>4</v>
      </c>
      <c r="AC1905">
        <v>0</v>
      </c>
      <c r="AD1905">
        <v>0</v>
      </c>
      <c r="AE1905">
        <v>5</v>
      </c>
      <c r="AF1905">
        <v>3</v>
      </c>
      <c r="AG1905">
        <v>0.36499999999999999</v>
      </c>
      <c r="AH1905">
        <v>121</v>
      </c>
      <c r="AI1905">
        <v>134</v>
      </c>
      <c r="AJ1905" t="s">
        <v>574</v>
      </c>
    </row>
    <row r="1906" spans="1:36" x14ac:dyDescent="0.45">
      <c r="A1906">
        <v>106</v>
      </c>
      <c r="C1906" t="s">
        <v>1586</v>
      </c>
      <c r="D1906" t="str">
        <f t="shared" si="29"/>
        <v>Nick Franklin2013</v>
      </c>
      <c r="E1906" t="s">
        <v>1395</v>
      </c>
      <c r="F1906">
        <v>2013</v>
      </c>
      <c r="G1906">
        <v>60</v>
      </c>
      <c r="H1906">
        <v>243</v>
      </c>
      <c r="I1906">
        <v>412</v>
      </c>
      <c r="J1906">
        <v>54</v>
      </c>
      <c r="K1906">
        <v>216</v>
      </c>
      <c r="L1906">
        <v>22</v>
      </c>
      <c r="M1906">
        <v>42</v>
      </c>
      <c r="N1906">
        <v>10</v>
      </c>
      <c r="O1906">
        <v>1</v>
      </c>
      <c r="P1906">
        <v>6</v>
      </c>
      <c r="Q1906">
        <v>26</v>
      </c>
      <c r="R1906">
        <v>1</v>
      </c>
      <c r="S1906">
        <v>0</v>
      </c>
      <c r="T1906">
        <v>26</v>
      </c>
      <c r="U1906">
        <v>77</v>
      </c>
      <c r="V1906">
        <v>0.19400000000000001</v>
      </c>
      <c r="W1906">
        <v>0.28000000000000003</v>
      </c>
      <c r="X1906">
        <v>0.33300000000000002</v>
      </c>
      <c r="Y1906">
        <v>0.61299999999999999</v>
      </c>
      <c r="Z1906">
        <v>72</v>
      </c>
      <c r="AA1906">
        <v>1</v>
      </c>
      <c r="AB1906">
        <v>0</v>
      </c>
      <c r="AC1906">
        <v>0</v>
      </c>
      <c r="AD1906">
        <v>1</v>
      </c>
      <c r="AE1906">
        <v>1</v>
      </c>
      <c r="AF1906">
        <v>1</v>
      </c>
      <c r="AG1906">
        <v>0.26900000000000002</v>
      </c>
      <c r="AH1906">
        <v>80</v>
      </c>
      <c r="AI1906">
        <v>73</v>
      </c>
      <c r="AJ1906" t="s">
        <v>1587</v>
      </c>
    </row>
    <row r="1907" spans="1:36" x14ac:dyDescent="0.45">
      <c r="A1907">
        <v>107</v>
      </c>
      <c r="C1907" t="s">
        <v>258</v>
      </c>
      <c r="D1907" t="str">
        <f t="shared" si="29"/>
        <v>Michael Brantley2013</v>
      </c>
      <c r="E1907" t="s">
        <v>1395</v>
      </c>
      <c r="F1907">
        <v>2013</v>
      </c>
      <c r="G1907">
        <v>60</v>
      </c>
      <c r="H1907">
        <v>242</v>
      </c>
      <c r="I1907">
        <v>611</v>
      </c>
      <c r="J1907">
        <v>58</v>
      </c>
      <c r="K1907">
        <v>223</v>
      </c>
      <c r="L1907">
        <v>20</v>
      </c>
      <c r="M1907">
        <v>65</v>
      </c>
      <c r="N1907">
        <v>13</v>
      </c>
      <c r="O1907">
        <v>2</v>
      </c>
      <c r="P1907">
        <v>3</v>
      </c>
      <c r="Q1907">
        <v>25</v>
      </c>
      <c r="R1907">
        <v>7</v>
      </c>
      <c r="S1907">
        <v>2</v>
      </c>
      <c r="T1907">
        <v>14</v>
      </c>
      <c r="U1907">
        <v>25</v>
      </c>
      <c r="V1907">
        <v>0.29199999999999998</v>
      </c>
      <c r="W1907">
        <v>0.33100000000000002</v>
      </c>
      <c r="X1907">
        <v>0.40799999999999997</v>
      </c>
      <c r="Y1907">
        <v>0.73899999999999999</v>
      </c>
      <c r="Z1907">
        <v>91</v>
      </c>
      <c r="AA1907">
        <v>5</v>
      </c>
      <c r="AB1907">
        <v>0</v>
      </c>
      <c r="AC1907">
        <v>3</v>
      </c>
      <c r="AD1907">
        <v>2</v>
      </c>
      <c r="AE1907">
        <v>0</v>
      </c>
      <c r="AF1907">
        <v>1</v>
      </c>
      <c r="AG1907">
        <v>0.315</v>
      </c>
      <c r="AH1907">
        <v>103</v>
      </c>
      <c r="AI1907">
        <v>108</v>
      </c>
      <c r="AJ1907" t="s">
        <v>259</v>
      </c>
    </row>
    <row r="1908" spans="1:36" x14ac:dyDescent="0.45">
      <c r="A1908">
        <v>108</v>
      </c>
      <c r="C1908" t="s">
        <v>174</v>
      </c>
      <c r="D1908" t="str">
        <f t="shared" si="29"/>
        <v>James Loney2013</v>
      </c>
      <c r="E1908" t="s">
        <v>1395</v>
      </c>
      <c r="F1908">
        <v>2013</v>
      </c>
      <c r="G1908">
        <v>62</v>
      </c>
      <c r="H1908">
        <v>242</v>
      </c>
      <c r="I1908">
        <v>598</v>
      </c>
      <c r="J1908">
        <v>59</v>
      </c>
      <c r="K1908">
        <v>225</v>
      </c>
      <c r="L1908">
        <v>15</v>
      </c>
      <c r="M1908">
        <v>62</v>
      </c>
      <c r="N1908">
        <v>11</v>
      </c>
      <c r="O1908">
        <v>0</v>
      </c>
      <c r="P1908">
        <v>4</v>
      </c>
      <c r="Q1908">
        <v>32</v>
      </c>
      <c r="R1908">
        <v>0</v>
      </c>
      <c r="S1908">
        <v>0</v>
      </c>
      <c r="T1908">
        <v>16</v>
      </c>
      <c r="U1908">
        <v>34</v>
      </c>
      <c r="V1908">
        <v>0.27600000000000002</v>
      </c>
      <c r="W1908">
        <v>0.32200000000000001</v>
      </c>
      <c r="X1908">
        <v>0.378</v>
      </c>
      <c r="Y1908">
        <v>0.7</v>
      </c>
      <c r="Z1908">
        <v>85</v>
      </c>
      <c r="AA1908">
        <v>7</v>
      </c>
      <c r="AB1908">
        <v>0</v>
      </c>
      <c r="AC1908">
        <v>0</v>
      </c>
      <c r="AD1908">
        <v>1</v>
      </c>
      <c r="AE1908">
        <v>2</v>
      </c>
      <c r="AF1908">
        <v>0</v>
      </c>
      <c r="AG1908">
        <v>0.309</v>
      </c>
      <c r="AH1908">
        <v>80</v>
      </c>
      <c r="AI1908">
        <v>98</v>
      </c>
      <c r="AJ1908" t="s">
        <v>175</v>
      </c>
    </row>
    <row r="1909" spans="1:36" x14ac:dyDescent="0.45">
      <c r="A1909">
        <v>109</v>
      </c>
      <c r="C1909" t="s">
        <v>1381</v>
      </c>
      <c r="D1909" t="str">
        <f t="shared" si="29"/>
        <v>Darwin Barney2013</v>
      </c>
      <c r="E1909" t="s">
        <v>1395</v>
      </c>
      <c r="F1909">
        <v>2013</v>
      </c>
      <c r="G1909">
        <v>62</v>
      </c>
      <c r="H1909">
        <v>241</v>
      </c>
      <c r="I1909">
        <v>555</v>
      </c>
      <c r="J1909">
        <v>60</v>
      </c>
      <c r="K1909">
        <v>213</v>
      </c>
      <c r="L1909">
        <v>18</v>
      </c>
      <c r="M1909">
        <v>40</v>
      </c>
      <c r="N1909">
        <v>10</v>
      </c>
      <c r="O1909">
        <v>0</v>
      </c>
      <c r="P1909">
        <v>1</v>
      </c>
      <c r="Q1909">
        <v>15</v>
      </c>
      <c r="R1909">
        <v>1</v>
      </c>
      <c r="S1909">
        <v>1</v>
      </c>
      <c r="T1909">
        <v>18</v>
      </c>
      <c r="U1909">
        <v>30</v>
      </c>
      <c r="V1909">
        <v>0.188</v>
      </c>
      <c r="W1909">
        <v>0.25700000000000001</v>
      </c>
      <c r="X1909">
        <v>0.249</v>
      </c>
      <c r="Y1909">
        <v>0.50600000000000001</v>
      </c>
      <c r="Z1909">
        <v>53</v>
      </c>
      <c r="AA1909">
        <v>12</v>
      </c>
      <c r="AB1909">
        <v>3</v>
      </c>
      <c r="AC1909">
        <v>2</v>
      </c>
      <c r="AD1909">
        <v>3</v>
      </c>
      <c r="AE1909">
        <v>1</v>
      </c>
      <c r="AF1909">
        <v>1</v>
      </c>
      <c r="AG1909">
        <v>0.21099999999999999</v>
      </c>
      <c r="AH1909">
        <v>79</v>
      </c>
      <c r="AI1909">
        <v>45</v>
      </c>
      <c r="AJ1909" t="s">
        <v>1382</v>
      </c>
    </row>
    <row r="1910" spans="1:36" x14ac:dyDescent="0.45">
      <c r="A1910">
        <v>110</v>
      </c>
      <c r="C1910" t="s">
        <v>342</v>
      </c>
      <c r="D1910" t="str">
        <f t="shared" si="29"/>
        <v>Jonathan Villar2013</v>
      </c>
      <c r="E1910" t="s">
        <v>1395</v>
      </c>
      <c r="F1910">
        <v>2013</v>
      </c>
      <c r="G1910">
        <v>58</v>
      </c>
      <c r="H1910">
        <v>241</v>
      </c>
      <c r="I1910">
        <v>241</v>
      </c>
      <c r="J1910">
        <v>57</v>
      </c>
      <c r="K1910">
        <v>210</v>
      </c>
      <c r="L1910">
        <v>26</v>
      </c>
      <c r="M1910">
        <v>51</v>
      </c>
      <c r="N1910">
        <v>9</v>
      </c>
      <c r="O1910">
        <v>2</v>
      </c>
      <c r="P1910">
        <v>1</v>
      </c>
      <c r="Q1910">
        <v>8</v>
      </c>
      <c r="R1910">
        <v>18</v>
      </c>
      <c r="S1910">
        <v>8</v>
      </c>
      <c r="T1910">
        <v>24</v>
      </c>
      <c r="U1910">
        <v>71</v>
      </c>
      <c r="V1910">
        <v>0.24299999999999999</v>
      </c>
      <c r="W1910">
        <v>0.32100000000000001</v>
      </c>
      <c r="X1910">
        <v>0.31900000000000001</v>
      </c>
      <c r="Y1910">
        <v>0.64</v>
      </c>
      <c r="Z1910">
        <v>67</v>
      </c>
      <c r="AA1910">
        <v>5</v>
      </c>
      <c r="AB1910">
        <v>0</v>
      </c>
      <c r="AC1910">
        <v>7</v>
      </c>
      <c r="AD1910">
        <v>0</v>
      </c>
      <c r="AE1910">
        <v>1</v>
      </c>
      <c r="AF1910">
        <v>2</v>
      </c>
      <c r="AG1910">
        <v>0.36199999999999999</v>
      </c>
      <c r="AH1910">
        <v>100</v>
      </c>
      <c r="AI1910">
        <v>83</v>
      </c>
      <c r="AJ1910" t="s">
        <v>343</v>
      </c>
    </row>
    <row r="1911" spans="1:36" x14ac:dyDescent="0.45">
      <c r="A1911">
        <v>111</v>
      </c>
      <c r="C1911" t="s">
        <v>1510</v>
      </c>
      <c r="D1911" t="str">
        <f t="shared" si="29"/>
        <v>Carl Crawford2013</v>
      </c>
      <c r="E1911" t="s">
        <v>1395</v>
      </c>
      <c r="F1911">
        <v>2013</v>
      </c>
      <c r="G1911">
        <v>57</v>
      </c>
      <c r="H1911">
        <v>240</v>
      </c>
      <c r="I1911">
        <v>469</v>
      </c>
      <c r="J1911">
        <v>52</v>
      </c>
      <c r="K1911">
        <v>226</v>
      </c>
      <c r="L1911">
        <v>26</v>
      </c>
      <c r="M1911">
        <v>66</v>
      </c>
      <c r="N1911">
        <v>18</v>
      </c>
      <c r="O1911">
        <v>1</v>
      </c>
      <c r="P1911">
        <v>1</v>
      </c>
      <c r="Q1911">
        <v>18</v>
      </c>
      <c r="R1911">
        <v>6</v>
      </c>
      <c r="S1911">
        <v>1</v>
      </c>
      <c r="T1911">
        <v>12</v>
      </c>
      <c r="U1911">
        <v>32</v>
      </c>
      <c r="V1911">
        <v>0.29199999999999998</v>
      </c>
      <c r="W1911">
        <v>0.32600000000000001</v>
      </c>
      <c r="X1911">
        <v>0.39400000000000002</v>
      </c>
      <c r="Y1911">
        <v>0.72</v>
      </c>
      <c r="Z1911">
        <v>89</v>
      </c>
      <c r="AA1911">
        <v>2</v>
      </c>
      <c r="AB1911">
        <v>0</v>
      </c>
      <c r="AC1911">
        <v>0</v>
      </c>
      <c r="AD1911">
        <v>1</v>
      </c>
      <c r="AE1911">
        <v>1</v>
      </c>
      <c r="AF1911">
        <v>4</v>
      </c>
      <c r="AG1911">
        <v>0.33500000000000002</v>
      </c>
      <c r="AH1911">
        <v>96</v>
      </c>
      <c r="AI1911">
        <v>103</v>
      </c>
      <c r="AJ1911" t="s">
        <v>1511</v>
      </c>
    </row>
    <row r="1912" spans="1:36" x14ac:dyDescent="0.45">
      <c r="A1912">
        <v>112</v>
      </c>
      <c r="C1912" t="s">
        <v>1588</v>
      </c>
      <c r="D1912" t="str">
        <f t="shared" si="29"/>
        <v>Paul Konerko2013</v>
      </c>
      <c r="E1912" t="s">
        <v>1395</v>
      </c>
      <c r="F1912">
        <v>2013</v>
      </c>
      <c r="G1912">
        <v>59</v>
      </c>
      <c r="H1912">
        <v>240</v>
      </c>
      <c r="I1912">
        <v>520</v>
      </c>
      <c r="J1912">
        <v>59</v>
      </c>
      <c r="K1912">
        <v>214</v>
      </c>
      <c r="L1912">
        <v>16</v>
      </c>
      <c r="M1912">
        <v>51</v>
      </c>
      <c r="N1912">
        <v>7</v>
      </c>
      <c r="O1912">
        <v>0</v>
      </c>
      <c r="P1912">
        <v>5</v>
      </c>
      <c r="Q1912">
        <v>24</v>
      </c>
      <c r="R1912">
        <v>0</v>
      </c>
      <c r="S1912">
        <v>0</v>
      </c>
      <c r="T1912">
        <v>23</v>
      </c>
      <c r="U1912">
        <v>30</v>
      </c>
      <c r="V1912">
        <v>0.23799999999999999</v>
      </c>
      <c r="W1912">
        <v>0.313</v>
      </c>
      <c r="X1912">
        <v>0.34100000000000003</v>
      </c>
      <c r="Y1912">
        <v>0.65400000000000003</v>
      </c>
      <c r="Z1912">
        <v>73</v>
      </c>
      <c r="AA1912">
        <v>6</v>
      </c>
      <c r="AB1912">
        <v>1</v>
      </c>
      <c r="AC1912">
        <v>0</v>
      </c>
      <c r="AD1912">
        <v>2</v>
      </c>
      <c r="AE1912">
        <v>0</v>
      </c>
      <c r="AF1912">
        <v>2</v>
      </c>
      <c r="AG1912">
        <v>0.254</v>
      </c>
      <c r="AH1912">
        <v>96</v>
      </c>
      <c r="AI1912">
        <v>86</v>
      </c>
      <c r="AJ1912" t="s">
        <v>1589</v>
      </c>
    </row>
    <row r="1913" spans="1:36" x14ac:dyDescent="0.45">
      <c r="A1913">
        <v>113</v>
      </c>
      <c r="C1913" t="s">
        <v>879</v>
      </c>
      <c r="D1913" t="str">
        <f t="shared" si="29"/>
        <v>Gordon Beckham2013</v>
      </c>
      <c r="E1913" t="s">
        <v>1395</v>
      </c>
      <c r="F1913">
        <v>2013</v>
      </c>
      <c r="G1913">
        <v>59</v>
      </c>
      <c r="H1913">
        <v>239</v>
      </c>
      <c r="I1913">
        <v>408</v>
      </c>
      <c r="J1913">
        <v>57</v>
      </c>
      <c r="K1913">
        <v>213</v>
      </c>
      <c r="L1913">
        <v>27</v>
      </c>
      <c r="M1913">
        <v>46</v>
      </c>
      <c r="N1913">
        <v>13</v>
      </c>
      <c r="O1913">
        <v>0</v>
      </c>
      <c r="P1913">
        <v>3</v>
      </c>
      <c r="Q1913">
        <v>11</v>
      </c>
      <c r="R1913">
        <v>0</v>
      </c>
      <c r="S1913">
        <v>0</v>
      </c>
      <c r="T1913">
        <v>22</v>
      </c>
      <c r="U1913">
        <v>30</v>
      </c>
      <c r="V1913">
        <v>0.216</v>
      </c>
      <c r="W1913">
        <v>0.29699999999999999</v>
      </c>
      <c r="X1913">
        <v>0.31900000000000001</v>
      </c>
      <c r="Y1913">
        <v>0.61599999999999999</v>
      </c>
      <c r="Z1913">
        <v>68</v>
      </c>
      <c r="AA1913">
        <v>7</v>
      </c>
      <c r="AB1913">
        <v>3</v>
      </c>
      <c r="AC1913">
        <v>0</v>
      </c>
      <c r="AD1913">
        <v>1</v>
      </c>
      <c r="AE1913">
        <v>1</v>
      </c>
      <c r="AF1913">
        <v>2</v>
      </c>
      <c r="AG1913">
        <v>0.23799999999999999</v>
      </c>
      <c r="AH1913">
        <v>78</v>
      </c>
      <c r="AI1913">
        <v>75</v>
      </c>
      <c r="AJ1913" t="s">
        <v>880</v>
      </c>
    </row>
    <row r="1914" spans="1:36" x14ac:dyDescent="0.45">
      <c r="A1914">
        <v>114</v>
      </c>
      <c r="C1914" t="s">
        <v>1047</v>
      </c>
      <c r="D1914" t="str">
        <f t="shared" si="29"/>
        <v>Stephen Drew2013</v>
      </c>
      <c r="E1914" t="s">
        <v>1395</v>
      </c>
      <c r="F1914">
        <v>2013</v>
      </c>
      <c r="G1914">
        <v>58</v>
      </c>
      <c r="H1914">
        <v>239</v>
      </c>
      <c r="I1914">
        <v>501</v>
      </c>
      <c r="J1914">
        <v>57</v>
      </c>
      <c r="K1914">
        <v>210</v>
      </c>
      <c r="L1914">
        <v>30</v>
      </c>
      <c r="M1914">
        <v>58</v>
      </c>
      <c r="N1914">
        <v>15</v>
      </c>
      <c r="O1914">
        <v>2</v>
      </c>
      <c r="P1914">
        <v>8</v>
      </c>
      <c r="Q1914">
        <v>36</v>
      </c>
      <c r="R1914">
        <v>4</v>
      </c>
      <c r="S1914">
        <v>0</v>
      </c>
      <c r="T1914">
        <v>26</v>
      </c>
      <c r="U1914">
        <v>57</v>
      </c>
      <c r="V1914">
        <v>0.27600000000000002</v>
      </c>
      <c r="W1914">
        <v>0.35599999999999998</v>
      </c>
      <c r="X1914">
        <v>0.48099999999999998</v>
      </c>
      <c r="Y1914">
        <v>0.83699999999999997</v>
      </c>
      <c r="Z1914">
        <v>101</v>
      </c>
      <c r="AA1914">
        <v>3</v>
      </c>
      <c r="AB1914">
        <v>1</v>
      </c>
      <c r="AC1914">
        <v>0</v>
      </c>
      <c r="AD1914">
        <v>2</v>
      </c>
      <c r="AE1914">
        <v>2</v>
      </c>
      <c r="AF1914">
        <v>1</v>
      </c>
      <c r="AG1914">
        <v>0.34</v>
      </c>
      <c r="AH1914">
        <v>116</v>
      </c>
      <c r="AI1914">
        <v>135</v>
      </c>
      <c r="AJ1914" t="s">
        <v>1048</v>
      </c>
    </row>
    <row r="1915" spans="1:36" x14ac:dyDescent="0.45">
      <c r="A1915">
        <v>115</v>
      </c>
      <c r="C1915" t="s">
        <v>449</v>
      </c>
      <c r="D1915" t="str">
        <f t="shared" si="29"/>
        <v>Aaron Hill2013</v>
      </c>
      <c r="E1915" t="s">
        <v>1395</v>
      </c>
      <c r="F1915">
        <v>2013</v>
      </c>
      <c r="G1915">
        <v>57</v>
      </c>
      <c r="H1915">
        <v>239</v>
      </c>
      <c r="I1915">
        <v>362</v>
      </c>
      <c r="J1915">
        <v>55</v>
      </c>
      <c r="K1915">
        <v>217</v>
      </c>
      <c r="L1915">
        <v>27</v>
      </c>
      <c r="M1915">
        <v>64</v>
      </c>
      <c r="N1915">
        <v>11</v>
      </c>
      <c r="O1915">
        <v>1</v>
      </c>
      <c r="P1915">
        <v>7</v>
      </c>
      <c r="Q1915">
        <v>26</v>
      </c>
      <c r="R1915">
        <v>0</v>
      </c>
      <c r="S1915">
        <v>3</v>
      </c>
      <c r="T1915">
        <v>19</v>
      </c>
      <c r="U1915">
        <v>36</v>
      </c>
      <c r="V1915">
        <v>0.29499999999999998</v>
      </c>
      <c r="W1915">
        <v>0.36</v>
      </c>
      <c r="X1915">
        <v>0.45200000000000001</v>
      </c>
      <c r="Y1915">
        <v>0.81100000000000005</v>
      </c>
      <c r="Z1915">
        <v>98</v>
      </c>
      <c r="AA1915">
        <v>4</v>
      </c>
      <c r="AB1915">
        <v>3</v>
      </c>
      <c r="AC1915">
        <v>0</v>
      </c>
      <c r="AD1915">
        <v>0</v>
      </c>
      <c r="AE1915">
        <v>1</v>
      </c>
      <c r="AF1915">
        <v>0</v>
      </c>
      <c r="AG1915">
        <v>0.32800000000000001</v>
      </c>
      <c r="AH1915">
        <v>99</v>
      </c>
      <c r="AI1915">
        <v>129</v>
      </c>
      <c r="AJ1915" t="s">
        <v>450</v>
      </c>
    </row>
    <row r="1916" spans="1:36" x14ac:dyDescent="0.45">
      <c r="A1916">
        <v>116</v>
      </c>
      <c r="C1916" t="s">
        <v>643</v>
      </c>
      <c r="D1916" t="str">
        <f t="shared" si="29"/>
        <v>Zack Cozart2013</v>
      </c>
      <c r="E1916" t="s">
        <v>1395</v>
      </c>
      <c r="F1916">
        <v>2013</v>
      </c>
      <c r="G1916">
        <v>64</v>
      </c>
      <c r="H1916">
        <v>238</v>
      </c>
      <c r="I1916">
        <v>618</v>
      </c>
      <c r="J1916">
        <v>61</v>
      </c>
      <c r="K1916">
        <v>220</v>
      </c>
      <c r="L1916">
        <v>28</v>
      </c>
      <c r="M1916">
        <v>62</v>
      </c>
      <c r="N1916">
        <v>9</v>
      </c>
      <c r="O1916">
        <v>1</v>
      </c>
      <c r="P1916">
        <v>5</v>
      </c>
      <c r="Q1916">
        <v>30</v>
      </c>
      <c r="R1916">
        <v>0</v>
      </c>
      <c r="S1916">
        <v>0</v>
      </c>
      <c r="T1916">
        <v>12</v>
      </c>
      <c r="U1916">
        <v>42</v>
      </c>
      <c r="V1916">
        <v>0.28199999999999997</v>
      </c>
      <c r="W1916">
        <v>0.315</v>
      </c>
      <c r="X1916">
        <v>0.4</v>
      </c>
      <c r="Y1916">
        <v>0.71499999999999997</v>
      </c>
      <c r="Z1916">
        <v>88</v>
      </c>
      <c r="AA1916">
        <v>6</v>
      </c>
      <c r="AB1916">
        <v>0</v>
      </c>
      <c r="AC1916">
        <v>3</v>
      </c>
      <c r="AD1916">
        <v>3</v>
      </c>
      <c r="AE1916">
        <v>2</v>
      </c>
      <c r="AF1916">
        <v>3</v>
      </c>
      <c r="AG1916">
        <v>0.32400000000000001</v>
      </c>
      <c r="AH1916">
        <v>116</v>
      </c>
      <c r="AI1916">
        <v>101</v>
      </c>
      <c r="AJ1916" t="s">
        <v>644</v>
      </c>
    </row>
    <row r="1917" spans="1:36" x14ac:dyDescent="0.45">
      <c r="A1917">
        <v>117</v>
      </c>
      <c r="C1917" t="s">
        <v>1590</v>
      </c>
      <c r="D1917" t="str">
        <f t="shared" si="29"/>
        <v>Nate McLouth2013</v>
      </c>
      <c r="E1917" t="s">
        <v>1395</v>
      </c>
      <c r="F1917">
        <v>2013</v>
      </c>
      <c r="G1917">
        <v>61</v>
      </c>
      <c r="H1917">
        <v>238</v>
      </c>
      <c r="I1917">
        <v>593</v>
      </c>
      <c r="J1917">
        <v>50</v>
      </c>
      <c r="K1917">
        <v>215</v>
      </c>
      <c r="L1917">
        <v>23</v>
      </c>
      <c r="M1917">
        <v>50</v>
      </c>
      <c r="N1917">
        <v>12</v>
      </c>
      <c r="O1917">
        <v>3</v>
      </c>
      <c r="P1917">
        <v>6</v>
      </c>
      <c r="Q1917">
        <v>20</v>
      </c>
      <c r="R1917">
        <v>6</v>
      </c>
      <c r="S1917">
        <v>3</v>
      </c>
      <c r="T1917">
        <v>20</v>
      </c>
      <c r="U1917">
        <v>42</v>
      </c>
      <c r="V1917">
        <v>0.23300000000000001</v>
      </c>
      <c r="W1917">
        <v>0.30399999999999999</v>
      </c>
      <c r="X1917">
        <v>0.4</v>
      </c>
      <c r="Y1917">
        <v>0.70399999999999996</v>
      </c>
      <c r="Z1917">
        <v>86</v>
      </c>
      <c r="AA1917">
        <v>3</v>
      </c>
      <c r="AB1917">
        <v>2</v>
      </c>
      <c r="AC1917">
        <v>1</v>
      </c>
      <c r="AD1917">
        <v>0</v>
      </c>
      <c r="AE1917">
        <v>0</v>
      </c>
      <c r="AF1917">
        <v>1</v>
      </c>
      <c r="AG1917">
        <v>0.26400000000000001</v>
      </c>
      <c r="AH1917">
        <v>93</v>
      </c>
      <c r="AI1917">
        <v>98</v>
      </c>
      <c r="AJ1917" t="s">
        <v>1591</v>
      </c>
    </row>
    <row r="1918" spans="1:36" x14ac:dyDescent="0.45">
      <c r="A1918">
        <v>118</v>
      </c>
      <c r="C1918" t="s">
        <v>1592</v>
      </c>
      <c r="D1918" t="str">
        <f t="shared" si="29"/>
        <v>Ed Lucas2013</v>
      </c>
      <c r="E1918" t="s">
        <v>1395</v>
      </c>
      <c r="F1918">
        <v>2013</v>
      </c>
      <c r="G1918">
        <v>60</v>
      </c>
      <c r="H1918">
        <v>236</v>
      </c>
      <c r="I1918">
        <v>384</v>
      </c>
      <c r="J1918">
        <v>55</v>
      </c>
      <c r="K1918">
        <v>221</v>
      </c>
      <c r="L1918">
        <v>23</v>
      </c>
      <c r="M1918">
        <v>55</v>
      </c>
      <c r="N1918">
        <v>11</v>
      </c>
      <c r="O1918">
        <v>1</v>
      </c>
      <c r="P1918">
        <v>3</v>
      </c>
      <c r="Q1918">
        <v>20</v>
      </c>
      <c r="R1918">
        <v>0</v>
      </c>
      <c r="S1918">
        <v>1</v>
      </c>
      <c r="T1918">
        <v>12</v>
      </c>
      <c r="U1918">
        <v>52</v>
      </c>
      <c r="V1918">
        <v>0.249</v>
      </c>
      <c r="W1918">
        <v>0.28899999999999998</v>
      </c>
      <c r="X1918">
        <v>0.34799999999999998</v>
      </c>
      <c r="Y1918">
        <v>0.63800000000000001</v>
      </c>
      <c r="Z1918">
        <v>77</v>
      </c>
      <c r="AA1918">
        <v>5</v>
      </c>
      <c r="AB1918">
        <v>1</v>
      </c>
      <c r="AC1918">
        <v>1</v>
      </c>
      <c r="AD1918">
        <v>1</v>
      </c>
      <c r="AE1918">
        <v>1</v>
      </c>
      <c r="AF1918">
        <v>2</v>
      </c>
      <c r="AG1918">
        <v>0.311</v>
      </c>
      <c r="AH1918">
        <v>97</v>
      </c>
      <c r="AI1918">
        <v>80</v>
      </c>
      <c r="AJ1918" t="s">
        <v>1593</v>
      </c>
    </row>
    <row r="1919" spans="1:36" x14ac:dyDescent="0.45">
      <c r="A1919">
        <v>119</v>
      </c>
      <c r="C1919" t="s">
        <v>611</v>
      </c>
      <c r="D1919" t="str">
        <f t="shared" si="29"/>
        <v>Logan Morrison2013</v>
      </c>
      <c r="E1919" t="s">
        <v>1395</v>
      </c>
      <c r="F1919">
        <v>2013</v>
      </c>
      <c r="G1919">
        <v>61</v>
      </c>
      <c r="H1919">
        <v>236</v>
      </c>
      <c r="I1919">
        <v>333</v>
      </c>
      <c r="J1919">
        <v>56</v>
      </c>
      <c r="K1919">
        <v>208</v>
      </c>
      <c r="L1919">
        <v>18</v>
      </c>
      <c r="M1919">
        <v>47</v>
      </c>
      <c r="N1919">
        <v>9</v>
      </c>
      <c r="O1919">
        <v>2</v>
      </c>
      <c r="P1919">
        <v>2</v>
      </c>
      <c r="Q1919">
        <v>25</v>
      </c>
      <c r="R1919">
        <v>0</v>
      </c>
      <c r="S1919">
        <v>0</v>
      </c>
      <c r="T1919">
        <v>27</v>
      </c>
      <c r="U1919">
        <v>41</v>
      </c>
      <c r="V1919">
        <v>0.22600000000000001</v>
      </c>
      <c r="W1919">
        <v>0.318</v>
      </c>
      <c r="X1919">
        <v>0.317</v>
      </c>
      <c r="Y1919">
        <v>0.63500000000000001</v>
      </c>
      <c r="Z1919">
        <v>66</v>
      </c>
      <c r="AA1919">
        <v>6</v>
      </c>
      <c r="AB1919">
        <v>1</v>
      </c>
      <c r="AC1919">
        <v>0</v>
      </c>
      <c r="AD1919">
        <v>0</v>
      </c>
      <c r="AE1919">
        <v>4</v>
      </c>
      <c r="AF1919">
        <v>0</v>
      </c>
      <c r="AG1919">
        <v>0.27300000000000002</v>
      </c>
      <c r="AH1919">
        <v>80</v>
      </c>
      <c r="AI1919">
        <v>81</v>
      </c>
      <c r="AJ1919" t="s">
        <v>612</v>
      </c>
    </row>
    <row r="1920" spans="1:36" x14ac:dyDescent="0.45">
      <c r="A1920">
        <v>120</v>
      </c>
      <c r="C1920" t="s">
        <v>294</v>
      </c>
      <c r="D1920" t="str">
        <f t="shared" si="29"/>
        <v>DJ LeMahieu2013</v>
      </c>
      <c r="E1920" t="s">
        <v>1395</v>
      </c>
      <c r="F1920">
        <v>2013</v>
      </c>
      <c r="G1920">
        <v>56</v>
      </c>
      <c r="H1920">
        <v>235</v>
      </c>
      <c r="I1920">
        <v>434</v>
      </c>
      <c r="J1920">
        <v>51</v>
      </c>
      <c r="K1920">
        <v>223</v>
      </c>
      <c r="L1920">
        <v>24</v>
      </c>
      <c r="M1920">
        <v>65</v>
      </c>
      <c r="N1920">
        <v>11</v>
      </c>
      <c r="O1920">
        <v>2</v>
      </c>
      <c r="P1920">
        <v>1</v>
      </c>
      <c r="Q1920">
        <v>16</v>
      </c>
      <c r="R1920">
        <v>7</v>
      </c>
      <c r="S1920">
        <v>4</v>
      </c>
      <c r="T1920">
        <v>6</v>
      </c>
      <c r="U1920">
        <v>33</v>
      </c>
      <c r="V1920">
        <v>0.29199999999999998</v>
      </c>
      <c r="W1920">
        <v>0.30599999999999999</v>
      </c>
      <c r="X1920">
        <v>0.372</v>
      </c>
      <c r="Y1920">
        <v>0.67800000000000005</v>
      </c>
      <c r="Z1920">
        <v>83</v>
      </c>
      <c r="AA1920">
        <v>9</v>
      </c>
      <c r="AB1920">
        <v>0</v>
      </c>
      <c r="AC1920">
        <v>3</v>
      </c>
      <c r="AD1920">
        <v>3</v>
      </c>
      <c r="AE1920">
        <v>0</v>
      </c>
      <c r="AF1920">
        <v>1</v>
      </c>
      <c r="AG1920">
        <v>0.33300000000000002</v>
      </c>
      <c r="AH1920">
        <v>101</v>
      </c>
      <c r="AI1920">
        <v>91</v>
      </c>
      <c r="AJ1920" t="s">
        <v>295</v>
      </c>
    </row>
    <row r="1921" spans="1:36" x14ac:dyDescent="0.45">
      <c r="A1921">
        <v>121</v>
      </c>
      <c r="C1921" t="s">
        <v>801</v>
      </c>
      <c r="D1921" t="str">
        <f t="shared" si="29"/>
        <v>Adam LaRoche2013</v>
      </c>
      <c r="E1921" t="s">
        <v>1395</v>
      </c>
      <c r="F1921">
        <v>2013</v>
      </c>
      <c r="G1921">
        <v>62</v>
      </c>
      <c r="H1921">
        <v>234</v>
      </c>
      <c r="I1921">
        <v>590</v>
      </c>
      <c r="J1921">
        <v>56</v>
      </c>
      <c r="K1921">
        <v>198</v>
      </c>
      <c r="L1921">
        <v>28</v>
      </c>
      <c r="M1921">
        <v>43</v>
      </c>
      <c r="N1921">
        <v>7</v>
      </c>
      <c r="O1921">
        <v>1</v>
      </c>
      <c r="P1921">
        <v>7</v>
      </c>
      <c r="Q1921">
        <v>19</v>
      </c>
      <c r="R1921">
        <v>1</v>
      </c>
      <c r="S1921">
        <v>0</v>
      </c>
      <c r="T1921">
        <v>32</v>
      </c>
      <c r="U1921">
        <v>49</v>
      </c>
      <c r="V1921">
        <v>0.217</v>
      </c>
      <c r="W1921">
        <v>0.33300000000000002</v>
      </c>
      <c r="X1921">
        <v>0.36899999999999999</v>
      </c>
      <c r="Y1921">
        <v>0.70199999999999996</v>
      </c>
      <c r="Z1921">
        <v>73</v>
      </c>
      <c r="AA1921">
        <v>2</v>
      </c>
      <c r="AB1921">
        <v>3</v>
      </c>
      <c r="AC1921">
        <v>0</v>
      </c>
      <c r="AD1921">
        <v>1</v>
      </c>
      <c r="AE1921">
        <v>5</v>
      </c>
      <c r="AF1921">
        <v>2</v>
      </c>
      <c r="AG1921">
        <v>0.252</v>
      </c>
      <c r="AH1921">
        <v>92</v>
      </c>
      <c r="AI1921">
        <v>99</v>
      </c>
      <c r="AJ1921" t="s">
        <v>802</v>
      </c>
    </row>
    <row r="1922" spans="1:36" x14ac:dyDescent="0.45">
      <c r="A1922">
        <v>122</v>
      </c>
      <c r="C1922" t="s">
        <v>865</v>
      </c>
      <c r="D1922" t="str">
        <f t="shared" si="29"/>
        <v>Brian Roberts2013</v>
      </c>
      <c r="E1922" t="s">
        <v>1395</v>
      </c>
      <c r="F1922">
        <v>2013</v>
      </c>
      <c r="G1922">
        <v>60</v>
      </c>
      <c r="H1922">
        <v>234</v>
      </c>
      <c r="I1922">
        <v>296</v>
      </c>
      <c r="J1922">
        <v>57</v>
      </c>
      <c r="K1922">
        <v>209</v>
      </c>
      <c r="L1922">
        <v>27</v>
      </c>
      <c r="M1922">
        <v>53</v>
      </c>
      <c r="N1922">
        <v>9</v>
      </c>
      <c r="O1922">
        <v>1</v>
      </c>
      <c r="P1922">
        <v>6</v>
      </c>
      <c r="Q1922">
        <v>31</v>
      </c>
      <c r="R1922">
        <v>2</v>
      </c>
      <c r="S1922">
        <v>1</v>
      </c>
      <c r="T1922">
        <v>22</v>
      </c>
      <c r="U1922">
        <v>33</v>
      </c>
      <c r="V1922">
        <v>0.254</v>
      </c>
      <c r="W1922">
        <v>0.32100000000000001</v>
      </c>
      <c r="X1922">
        <v>0.39200000000000002</v>
      </c>
      <c r="Y1922">
        <v>0.71299999999999997</v>
      </c>
      <c r="Z1922">
        <v>82</v>
      </c>
      <c r="AA1922">
        <v>1</v>
      </c>
      <c r="AB1922">
        <v>0</v>
      </c>
      <c r="AC1922">
        <v>0</v>
      </c>
      <c r="AD1922">
        <v>3</v>
      </c>
      <c r="AE1922">
        <v>1</v>
      </c>
      <c r="AF1922">
        <v>2</v>
      </c>
      <c r="AG1922">
        <v>0.27200000000000002</v>
      </c>
      <c r="AH1922">
        <v>103</v>
      </c>
      <c r="AI1922">
        <v>101</v>
      </c>
      <c r="AJ1922" t="s">
        <v>866</v>
      </c>
    </row>
    <row r="1923" spans="1:36" x14ac:dyDescent="0.45">
      <c r="A1923">
        <v>123</v>
      </c>
      <c r="C1923" t="s">
        <v>1057</v>
      </c>
      <c r="D1923" t="str">
        <f t="shared" ref="D1923:D1986" si="30">_xlfn.CONCAT(C1923, F1923)</f>
        <v>Matt Wieters2013</v>
      </c>
      <c r="E1923" t="s">
        <v>1395</v>
      </c>
      <c r="F1923">
        <v>2013</v>
      </c>
      <c r="G1923">
        <v>60</v>
      </c>
      <c r="H1923">
        <v>234</v>
      </c>
      <c r="I1923">
        <v>579</v>
      </c>
      <c r="J1923">
        <v>55</v>
      </c>
      <c r="K1923">
        <v>212</v>
      </c>
      <c r="L1923">
        <v>25</v>
      </c>
      <c r="M1923">
        <v>51</v>
      </c>
      <c r="N1923">
        <v>10</v>
      </c>
      <c r="O1923">
        <v>0</v>
      </c>
      <c r="P1923">
        <v>10</v>
      </c>
      <c r="Q1923">
        <v>35</v>
      </c>
      <c r="R1923">
        <v>1</v>
      </c>
      <c r="S1923">
        <v>0</v>
      </c>
      <c r="T1923">
        <v>15</v>
      </c>
      <c r="U1923">
        <v>44</v>
      </c>
      <c r="V1923">
        <v>0.24099999999999999</v>
      </c>
      <c r="W1923">
        <v>0.28199999999999997</v>
      </c>
      <c r="X1923">
        <v>0.42899999999999999</v>
      </c>
      <c r="Y1923">
        <v>0.71099999999999997</v>
      </c>
      <c r="Z1923">
        <v>91</v>
      </c>
      <c r="AA1923">
        <v>1</v>
      </c>
      <c r="AB1923">
        <v>0</v>
      </c>
      <c r="AC1923">
        <v>0</v>
      </c>
      <c r="AD1923">
        <v>7</v>
      </c>
      <c r="AE1923">
        <v>1</v>
      </c>
      <c r="AF1923">
        <v>2</v>
      </c>
      <c r="AG1923">
        <v>0.249</v>
      </c>
      <c r="AH1923">
        <v>101</v>
      </c>
      <c r="AI1923">
        <v>98</v>
      </c>
      <c r="AJ1923" t="s">
        <v>1058</v>
      </c>
    </row>
    <row r="1924" spans="1:36" x14ac:dyDescent="0.45">
      <c r="A1924">
        <v>124</v>
      </c>
      <c r="C1924" t="s">
        <v>304</v>
      </c>
      <c r="D1924" t="str">
        <f t="shared" si="30"/>
        <v>Yoenis Céspedes2013</v>
      </c>
      <c r="E1924" t="s">
        <v>1395</v>
      </c>
      <c r="F1924">
        <v>2013</v>
      </c>
      <c r="G1924">
        <v>56</v>
      </c>
      <c r="H1924">
        <v>233</v>
      </c>
      <c r="I1924">
        <v>574</v>
      </c>
      <c r="J1924">
        <v>55</v>
      </c>
      <c r="K1924">
        <v>222</v>
      </c>
      <c r="L1924">
        <v>28</v>
      </c>
      <c r="M1924">
        <v>58</v>
      </c>
      <c r="N1924">
        <v>10</v>
      </c>
      <c r="O1924">
        <v>2</v>
      </c>
      <c r="P1924">
        <v>11</v>
      </c>
      <c r="Q1924">
        <v>37</v>
      </c>
      <c r="R1924">
        <v>2</v>
      </c>
      <c r="S1924">
        <v>1</v>
      </c>
      <c r="T1924">
        <v>10</v>
      </c>
      <c r="U1924">
        <v>57</v>
      </c>
      <c r="V1924">
        <v>0.26100000000000001</v>
      </c>
      <c r="W1924">
        <v>0.29599999999999999</v>
      </c>
      <c r="X1924">
        <v>0.47299999999999998</v>
      </c>
      <c r="Y1924">
        <v>0.76900000000000002</v>
      </c>
      <c r="Z1924">
        <v>105</v>
      </c>
      <c r="AA1924">
        <v>3</v>
      </c>
      <c r="AB1924">
        <v>1</v>
      </c>
      <c r="AC1924">
        <v>0</v>
      </c>
      <c r="AD1924">
        <v>0</v>
      </c>
      <c r="AE1924">
        <v>1</v>
      </c>
      <c r="AF1924">
        <v>1</v>
      </c>
      <c r="AG1924">
        <v>0.30499999999999999</v>
      </c>
      <c r="AH1924">
        <v>108</v>
      </c>
      <c r="AI1924">
        <v>114</v>
      </c>
      <c r="AJ1924" t="s">
        <v>305</v>
      </c>
    </row>
    <row r="1925" spans="1:36" x14ac:dyDescent="0.45">
      <c r="A1925">
        <v>125</v>
      </c>
      <c r="C1925" t="s">
        <v>621</v>
      </c>
      <c r="D1925" t="str">
        <f t="shared" si="30"/>
        <v>Yunel Escobar2013</v>
      </c>
      <c r="E1925" t="s">
        <v>1395</v>
      </c>
      <c r="F1925">
        <v>2013</v>
      </c>
      <c r="G1925">
        <v>62</v>
      </c>
      <c r="H1925">
        <v>233</v>
      </c>
      <c r="I1925">
        <v>578</v>
      </c>
      <c r="J1925">
        <v>60</v>
      </c>
      <c r="K1925">
        <v>197</v>
      </c>
      <c r="L1925">
        <v>23</v>
      </c>
      <c r="M1925">
        <v>52</v>
      </c>
      <c r="N1925">
        <v>12</v>
      </c>
      <c r="O1925">
        <v>1</v>
      </c>
      <c r="P1925">
        <v>2</v>
      </c>
      <c r="Q1925">
        <v>17</v>
      </c>
      <c r="R1925">
        <v>1</v>
      </c>
      <c r="S1925">
        <v>3</v>
      </c>
      <c r="T1925">
        <v>30</v>
      </c>
      <c r="U1925">
        <v>28</v>
      </c>
      <c r="V1925">
        <v>0.26400000000000001</v>
      </c>
      <c r="W1925">
        <v>0.36199999999999999</v>
      </c>
      <c r="X1925">
        <v>0.36599999999999999</v>
      </c>
      <c r="Y1925">
        <v>0.72799999999999998</v>
      </c>
      <c r="Z1925">
        <v>72</v>
      </c>
      <c r="AA1925">
        <v>7</v>
      </c>
      <c r="AB1925">
        <v>1</v>
      </c>
      <c r="AC1925">
        <v>4</v>
      </c>
      <c r="AD1925">
        <v>1</v>
      </c>
      <c r="AE1925">
        <v>2</v>
      </c>
      <c r="AF1925">
        <v>3</v>
      </c>
      <c r="AG1925">
        <v>0.29799999999999999</v>
      </c>
      <c r="AH1925">
        <v>109</v>
      </c>
      <c r="AI1925">
        <v>107</v>
      </c>
      <c r="AJ1925" t="s">
        <v>622</v>
      </c>
    </row>
    <row r="1926" spans="1:36" x14ac:dyDescent="0.45">
      <c r="A1926">
        <v>126</v>
      </c>
      <c r="C1926" t="s">
        <v>210</v>
      </c>
      <c r="D1926" t="str">
        <f t="shared" si="30"/>
        <v>Nolan Arenado2013</v>
      </c>
      <c r="E1926" t="s">
        <v>1395</v>
      </c>
      <c r="F1926">
        <v>2013</v>
      </c>
      <c r="G1926">
        <v>61</v>
      </c>
      <c r="H1926">
        <v>228</v>
      </c>
      <c r="I1926">
        <v>514</v>
      </c>
      <c r="J1926">
        <v>59</v>
      </c>
      <c r="K1926">
        <v>215</v>
      </c>
      <c r="L1926">
        <v>24</v>
      </c>
      <c r="M1926">
        <v>64</v>
      </c>
      <c r="N1926">
        <v>13</v>
      </c>
      <c r="O1926">
        <v>2</v>
      </c>
      <c r="P1926">
        <v>3</v>
      </c>
      <c r="Q1926">
        <v>25</v>
      </c>
      <c r="R1926">
        <v>1</v>
      </c>
      <c r="S1926">
        <v>0</v>
      </c>
      <c r="T1926">
        <v>9</v>
      </c>
      <c r="U1926">
        <v>34</v>
      </c>
      <c r="V1926">
        <v>0.29799999999999999</v>
      </c>
      <c r="W1926">
        <v>0.32300000000000001</v>
      </c>
      <c r="X1926">
        <v>0.41899999999999998</v>
      </c>
      <c r="Y1926">
        <v>0.74199999999999999</v>
      </c>
      <c r="Z1926">
        <v>90</v>
      </c>
      <c r="AA1926">
        <v>6</v>
      </c>
      <c r="AB1926">
        <v>0</v>
      </c>
      <c r="AC1926">
        <v>2</v>
      </c>
      <c r="AD1926">
        <v>2</v>
      </c>
      <c r="AE1926">
        <v>1</v>
      </c>
      <c r="AF1926">
        <v>0</v>
      </c>
      <c r="AG1926">
        <v>0.33900000000000002</v>
      </c>
      <c r="AH1926">
        <v>111</v>
      </c>
      <c r="AI1926">
        <v>109</v>
      </c>
      <c r="AJ1926" t="s">
        <v>211</v>
      </c>
    </row>
    <row r="1927" spans="1:36" x14ac:dyDescent="0.45">
      <c r="A1927">
        <v>127</v>
      </c>
      <c r="C1927" t="s">
        <v>282</v>
      </c>
      <c r="D1927" t="str">
        <f t="shared" si="30"/>
        <v>Carlos Gómez2013</v>
      </c>
      <c r="E1927" t="s">
        <v>1395</v>
      </c>
      <c r="F1927">
        <v>2013</v>
      </c>
      <c r="G1927">
        <v>58</v>
      </c>
      <c r="H1927">
        <v>228</v>
      </c>
      <c r="I1927">
        <v>590</v>
      </c>
      <c r="J1927">
        <v>57</v>
      </c>
      <c r="K1927">
        <v>200</v>
      </c>
      <c r="L1927">
        <v>29</v>
      </c>
      <c r="M1927">
        <v>53</v>
      </c>
      <c r="N1927">
        <v>7</v>
      </c>
      <c r="O1927">
        <v>1</v>
      </c>
      <c r="P1927">
        <v>10</v>
      </c>
      <c r="Q1927">
        <v>28</v>
      </c>
      <c r="R1927">
        <v>19</v>
      </c>
      <c r="S1927">
        <v>4</v>
      </c>
      <c r="T1927">
        <v>21</v>
      </c>
      <c r="U1927">
        <v>62</v>
      </c>
      <c r="V1927">
        <v>0.26500000000000001</v>
      </c>
      <c r="W1927">
        <v>0.33900000000000002</v>
      </c>
      <c r="X1927">
        <v>0.46</v>
      </c>
      <c r="Y1927">
        <v>0.79900000000000004</v>
      </c>
      <c r="Z1927">
        <v>92</v>
      </c>
      <c r="AA1927">
        <v>4</v>
      </c>
      <c r="AB1927">
        <v>3</v>
      </c>
      <c r="AC1927">
        <v>1</v>
      </c>
      <c r="AD1927">
        <v>3</v>
      </c>
      <c r="AE1927">
        <v>0</v>
      </c>
      <c r="AF1927">
        <v>0</v>
      </c>
      <c r="AG1927">
        <v>0.32800000000000001</v>
      </c>
      <c r="AH1927">
        <v>91</v>
      </c>
      <c r="AI1927">
        <v>124</v>
      </c>
      <c r="AJ1927" t="s">
        <v>283</v>
      </c>
    </row>
    <row r="1928" spans="1:36" x14ac:dyDescent="0.45">
      <c r="A1928">
        <v>128</v>
      </c>
      <c r="C1928" t="s">
        <v>657</v>
      </c>
      <c r="D1928" t="str">
        <f t="shared" si="30"/>
        <v>Buster Posey2013</v>
      </c>
      <c r="E1928" t="s">
        <v>1395</v>
      </c>
      <c r="F1928">
        <v>2013</v>
      </c>
      <c r="G1928">
        <v>58</v>
      </c>
      <c r="H1928">
        <v>228</v>
      </c>
      <c r="I1928">
        <v>595</v>
      </c>
      <c r="J1928">
        <v>55</v>
      </c>
      <c r="K1928">
        <v>197</v>
      </c>
      <c r="L1928">
        <v>23</v>
      </c>
      <c r="M1928">
        <v>48</v>
      </c>
      <c r="N1928">
        <v>7</v>
      </c>
      <c r="O1928">
        <v>0</v>
      </c>
      <c r="P1928">
        <v>2</v>
      </c>
      <c r="Q1928">
        <v>16</v>
      </c>
      <c r="R1928">
        <v>1</v>
      </c>
      <c r="S1928">
        <v>1</v>
      </c>
      <c r="T1928">
        <v>25</v>
      </c>
      <c r="U1928">
        <v>29</v>
      </c>
      <c r="V1928">
        <v>0.24399999999999999</v>
      </c>
      <c r="W1928">
        <v>0.33300000000000002</v>
      </c>
      <c r="X1928">
        <v>0.31</v>
      </c>
      <c r="Y1928">
        <v>0.64300000000000002</v>
      </c>
      <c r="Z1928">
        <v>61</v>
      </c>
      <c r="AA1928">
        <v>7</v>
      </c>
      <c r="AB1928">
        <v>3</v>
      </c>
      <c r="AC1928">
        <v>0</v>
      </c>
      <c r="AD1928">
        <v>3</v>
      </c>
      <c r="AE1928">
        <v>4</v>
      </c>
      <c r="AF1928">
        <v>2</v>
      </c>
      <c r="AG1928">
        <v>0.27200000000000002</v>
      </c>
      <c r="AH1928">
        <v>59</v>
      </c>
      <c r="AI1928">
        <v>84</v>
      </c>
      <c r="AJ1928" t="s">
        <v>658</v>
      </c>
    </row>
    <row r="1929" spans="1:36" x14ac:dyDescent="0.45">
      <c r="A1929">
        <v>129</v>
      </c>
      <c r="C1929" t="s">
        <v>491</v>
      </c>
      <c r="D1929" t="str">
        <f t="shared" si="30"/>
        <v>Salvador Perez2013</v>
      </c>
      <c r="E1929" t="s">
        <v>1395</v>
      </c>
      <c r="F1929">
        <v>2013</v>
      </c>
      <c r="G1929">
        <v>61</v>
      </c>
      <c r="H1929">
        <v>227</v>
      </c>
      <c r="I1929">
        <v>526</v>
      </c>
      <c r="J1929">
        <v>54</v>
      </c>
      <c r="K1929">
        <v>211</v>
      </c>
      <c r="L1929">
        <v>23</v>
      </c>
      <c r="M1929">
        <v>64</v>
      </c>
      <c r="N1929">
        <v>9</v>
      </c>
      <c r="O1929">
        <v>1</v>
      </c>
      <c r="P1929">
        <v>9</v>
      </c>
      <c r="Q1929">
        <v>41</v>
      </c>
      <c r="R1929">
        <v>0</v>
      </c>
      <c r="S1929">
        <v>0</v>
      </c>
      <c r="T1929">
        <v>10</v>
      </c>
      <c r="U1929">
        <v>25</v>
      </c>
      <c r="V1929">
        <v>0.30299999999999999</v>
      </c>
      <c r="W1929">
        <v>0.33500000000000002</v>
      </c>
      <c r="X1929">
        <v>0.48299999999999998</v>
      </c>
      <c r="Y1929">
        <v>0.81799999999999995</v>
      </c>
      <c r="Z1929">
        <v>102</v>
      </c>
      <c r="AA1929">
        <v>6</v>
      </c>
      <c r="AB1929">
        <v>2</v>
      </c>
      <c r="AC1929">
        <v>0</v>
      </c>
      <c r="AD1929">
        <v>4</v>
      </c>
      <c r="AE1929">
        <v>2</v>
      </c>
      <c r="AF1929">
        <v>2</v>
      </c>
      <c r="AG1929">
        <v>0.30399999999999999</v>
      </c>
      <c r="AH1929">
        <v>115</v>
      </c>
      <c r="AI1929">
        <v>129</v>
      </c>
      <c r="AJ1929" t="s">
        <v>492</v>
      </c>
    </row>
    <row r="1930" spans="1:36" x14ac:dyDescent="0.45">
      <c r="A1930">
        <v>130</v>
      </c>
      <c r="C1930" t="s">
        <v>709</v>
      </c>
      <c r="D1930" t="str">
        <f t="shared" si="30"/>
        <v>David Freese2013</v>
      </c>
      <c r="E1930" t="s">
        <v>1395</v>
      </c>
      <c r="F1930">
        <v>2013</v>
      </c>
      <c r="G1930">
        <v>64</v>
      </c>
      <c r="H1930">
        <v>226</v>
      </c>
      <c r="I1930">
        <v>521</v>
      </c>
      <c r="J1930">
        <v>58</v>
      </c>
      <c r="K1930">
        <v>196</v>
      </c>
      <c r="L1930">
        <v>22</v>
      </c>
      <c r="M1930">
        <v>49</v>
      </c>
      <c r="N1930">
        <v>13</v>
      </c>
      <c r="O1930">
        <v>0</v>
      </c>
      <c r="P1930">
        <v>4</v>
      </c>
      <c r="Q1930">
        <v>30</v>
      </c>
      <c r="R1930">
        <v>0</v>
      </c>
      <c r="S1930">
        <v>1</v>
      </c>
      <c r="T1930">
        <v>20</v>
      </c>
      <c r="U1930">
        <v>46</v>
      </c>
      <c r="V1930">
        <v>0.25</v>
      </c>
      <c r="W1930">
        <v>0.33600000000000002</v>
      </c>
      <c r="X1930">
        <v>0.378</v>
      </c>
      <c r="Y1930">
        <v>0.71399999999999997</v>
      </c>
      <c r="Z1930">
        <v>74</v>
      </c>
      <c r="AA1930">
        <v>12</v>
      </c>
      <c r="AB1930">
        <v>7</v>
      </c>
      <c r="AC1930">
        <v>0</v>
      </c>
      <c r="AD1930">
        <v>3</v>
      </c>
      <c r="AE1930">
        <v>0</v>
      </c>
      <c r="AF1930">
        <v>1</v>
      </c>
      <c r="AG1930">
        <v>0.30199999999999999</v>
      </c>
      <c r="AH1930">
        <v>98</v>
      </c>
      <c r="AI1930">
        <v>102</v>
      </c>
      <c r="AJ1930" t="s">
        <v>710</v>
      </c>
    </row>
    <row r="1931" spans="1:36" x14ac:dyDescent="0.45">
      <c r="A1931">
        <v>131</v>
      </c>
      <c r="C1931" t="s">
        <v>182</v>
      </c>
      <c r="D1931" t="str">
        <f t="shared" si="30"/>
        <v>Jean Segura2013</v>
      </c>
      <c r="E1931" t="s">
        <v>1395</v>
      </c>
      <c r="F1931">
        <v>2013</v>
      </c>
      <c r="G1931">
        <v>54</v>
      </c>
      <c r="H1931">
        <v>226</v>
      </c>
      <c r="I1931">
        <v>623</v>
      </c>
      <c r="J1931">
        <v>53</v>
      </c>
      <c r="K1931">
        <v>216</v>
      </c>
      <c r="L1931">
        <v>20</v>
      </c>
      <c r="M1931">
        <v>52</v>
      </c>
      <c r="N1931">
        <v>9</v>
      </c>
      <c r="O1931">
        <v>2</v>
      </c>
      <c r="P1931">
        <v>1</v>
      </c>
      <c r="Q1931">
        <v>13</v>
      </c>
      <c r="R1931">
        <v>17</v>
      </c>
      <c r="S1931">
        <v>8</v>
      </c>
      <c r="T1931">
        <v>8</v>
      </c>
      <c r="U1931">
        <v>36</v>
      </c>
      <c r="V1931">
        <v>0.24099999999999999</v>
      </c>
      <c r="W1931">
        <v>0.26800000000000002</v>
      </c>
      <c r="X1931">
        <v>0.315</v>
      </c>
      <c r="Y1931">
        <v>0.58299999999999996</v>
      </c>
      <c r="Z1931">
        <v>68</v>
      </c>
      <c r="AA1931">
        <v>8</v>
      </c>
      <c r="AB1931">
        <v>0</v>
      </c>
      <c r="AC1931">
        <v>2</v>
      </c>
      <c r="AD1931">
        <v>0</v>
      </c>
      <c r="AE1931">
        <v>0</v>
      </c>
      <c r="AF1931">
        <v>2</v>
      </c>
      <c r="AG1931">
        <v>0.28499999999999998</v>
      </c>
      <c r="AH1931">
        <v>56</v>
      </c>
      <c r="AI1931">
        <v>65</v>
      </c>
      <c r="AJ1931" t="s">
        <v>183</v>
      </c>
    </row>
    <row r="1932" spans="1:36" x14ac:dyDescent="0.45">
      <c r="A1932">
        <v>132</v>
      </c>
      <c r="C1932" t="s">
        <v>288</v>
      </c>
      <c r="D1932" t="str">
        <f t="shared" si="30"/>
        <v>Miguel Cabrera2013</v>
      </c>
      <c r="E1932" t="s">
        <v>1395</v>
      </c>
      <c r="F1932">
        <v>2013</v>
      </c>
      <c r="G1932">
        <v>55</v>
      </c>
      <c r="H1932">
        <v>224</v>
      </c>
      <c r="I1932">
        <v>652</v>
      </c>
      <c r="J1932">
        <v>54</v>
      </c>
      <c r="K1932">
        <v>193</v>
      </c>
      <c r="L1932">
        <v>30</v>
      </c>
      <c r="M1932">
        <v>61</v>
      </c>
      <c r="N1932">
        <v>6</v>
      </c>
      <c r="O1932">
        <v>0</v>
      </c>
      <c r="P1932">
        <v>14</v>
      </c>
      <c r="Q1932">
        <v>42</v>
      </c>
      <c r="R1932">
        <v>0</v>
      </c>
      <c r="S1932">
        <v>0</v>
      </c>
      <c r="T1932">
        <v>30</v>
      </c>
      <c r="U1932">
        <v>30</v>
      </c>
      <c r="V1932">
        <v>0.316</v>
      </c>
      <c r="W1932">
        <v>0.41099999999999998</v>
      </c>
      <c r="X1932">
        <v>0.56499999999999995</v>
      </c>
      <c r="Y1932">
        <v>0.97599999999999998</v>
      </c>
      <c r="Z1932">
        <v>109</v>
      </c>
      <c r="AA1932">
        <v>5</v>
      </c>
      <c r="AB1932">
        <v>1</v>
      </c>
      <c r="AC1932">
        <v>0</v>
      </c>
      <c r="AD1932">
        <v>0</v>
      </c>
      <c r="AE1932">
        <v>7</v>
      </c>
      <c r="AF1932">
        <v>1</v>
      </c>
      <c r="AG1932">
        <v>0.315</v>
      </c>
      <c r="AH1932">
        <v>82</v>
      </c>
      <c r="AI1932">
        <v>174</v>
      </c>
      <c r="AJ1932" t="s">
        <v>289</v>
      </c>
    </row>
    <row r="1933" spans="1:36" x14ac:dyDescent="0.45">
      <c r="A1933">
        <v>133</v>
      </c>
      <c r="C1933" t="s">
        <v>821</v>
      </c>
      <c r="D1933" t="str">
        <f t="shared" si="30"/>
        <v>Alberto Callaspo2013</v>
      </c>
      <c r="E1933" t="s">
        <v>1395</v>
      </c>
      <c r="F1933">
        <v>2013</v>
      </c>
      <c r="G1933">
        <v>62</v>
      </c>
      <c r="H1933">
        <v>224</v>
      </c>
      <c r="I1933">
        <v>516</v>
      </c>
      <c r="J1933">
        <v>54</v>
      </c>
      <c r="K1933">
        <v>195</v>
      </c>
      <c r="L1933">
        <v>21</v>
      </c>
      <c r="M1933">
        <v>47</v>
      </c>
      <c r="N1933">
        <v>7</v>
      </c>
      <c r="O1933">
        <v>0</v>
      </c>
      <c r="P1933">
        <v>6</v>
      </c>
      <c r="Q1933">
        <v>25</v>
      </c>
      <c r="R1933">
        <v>0</v>
      </c>
      <c r="S1933">
        <v>0</v>
      </c>
      <c r="T1933">
        <v>27</v>
      </c>
      <c r="U1933">
        <v>27</v>
      </c>
      <c r="V1933">
        <v>0.24099999999999999</v>
      </c>
      <c r="W1933">
        <v>0.33500000000000002</v>
      </c>
      <c r="X1933">
        <v>0.36899999999999999</v>
      </c>
      <c r="Y1933">
        <v>0.70399999999999996</v>
      </c>
      <c r="Z1933">
        <v>72</v>
      </c>
      <c r="AA1933">
        <v>6</v>
      </c>
      <c r="AB1933">
        <v>1</v>
      </c>
      <c r="AC1933">
        <v>0</v>
      </c>
      <c r="AD1933">
        <v>1</v>
      </c>
      <c r="AE1933">
        <v>0</v>
      </c>
      <c r="AF1933">
        <v>2</v>
      </c>
      <c r="AG1933">
        <v>0.252</v>
      </c>
      <c r="AH1933">
        <v>101</v>
      </c>
      <c r="AI1933">
        <v>100</v>
      </c>
      <c r="AJ1933" t="s">
        <v>822</v>
      </c>
    </row>
    <row r="1934" spans="1:36" x14ac:dyDescent="0.45">
      <c r="A1934">
        <v>134</v>
      </c>
      <c r="C1934" t="s">
        <v>739</v>
      </c>
      <c r="D1934" t="str">
        <f t="shared" si="30"/>
        <v>Adam Lind2013</v>
      </c>
      <c r="E1934" t="s">
        <v>1395</v>
      </c>
      <c r="F1934">
        <v>2013</v>
      </c>
      <c r="G1934">
        <v>64</v>
      </c>
      <c r="H1934">
        <v>224</v>
      </c>
      <c r="I1934">
        <v>521</v>
      </c>
      <c r="J1934">
        <v>52</v>
      </c>
      <c r="K1934">
        <v>197</v>
      </c>
      <c r="L1934">
        <v>29</v>
      </c>
      <c r="M1934">
        <v>52</v>
      </c>
      <c r="N1934">
        <v>6</v>
      </c>
      <c r="O1934">
        <v>0</v>
      </c>
      <c r="P1934">
        <v>12</v>
      </c>
      <c r="Q1934">
        <v>30</v>
      </c>
      <c r="R1934">
        <v>0</v>
      </c>
      <c r="S1934">
        <v>0</v>
      </c>
      <c r="T1934">
        <v>26</v>
      </c>
      <c r="U1934">
        <v>44</v>
      </c>
      <c r="V1934">
        <v>0.26400000000000001</v>
      </c>
      <c r="W1934">
        <v>0.35299999999999998</v>
      </c>
      <c r="X1934">
        <v>0.47699999999999998</v>
      </c>
      <c r="Y1934">
        <v>0.83</v>
      </c>
      <c r="Z1934">
        <v>94</v>
      </c>
      <c r="AA1934">
        <v>11</v>
      </c>
      <c r="AB1934">
        <v>1</v>
      </c>
      <c r="AC1934">
        <v>0</v>
      </c>
      <c r="AD1934">
        <v>0</v>
      </c>
      <c r="AE1934">
        <v>3</v>
      </c>
      <c r="AF1934">
        <v>2</v>
      </c>
      <c r="AG1934">
        <v>0.28399999999999997</v>
      </c>
      <c r="AH1934">
        <v>95</v>
      </c>
      <c r="AI1934">
        <v>133</v>
      </c>
      <c r="AJ1934" t="s">
        <v>740</v>
      </c>
    </row>
    <row r="1935" spans="1:36" x14ac:dyDescent="0.45">
      <c r="A1935">
        <v>135</v>
      </c>
      <c r="C1935" t="s">
        <v>921</v>
      </c>
      <c r="D1935" t="str">
        <f t="shared" si="30"/>
        <v>Nate Schierholtz2013</v>
      </c>
      <c r="E1935" t="s">
        <v>1395</v>
      </c>
      <c r="F1935">
        <v>2013</v>
      </c>
      <c r="G1935">
        <v>60</v>
      </c>
      <c r="H1935">
        <v>224</v>
      </c>
      <c r="I1935">
        <v>503</v>
      </c>
      <c r="J1935">
        <v>53</v>
      </c>
      <c r="K1935">
        <v>209</v>
      </c>
      <c r="L1935">
        <v>21</v>
      </c>
      <c r="M1935">
        <v>48</v>
      </c>
      <c r="N1935">
        <v>13</v>
      </c>
      <c r="O1935">
        <v>0</v>
      </c>
      <c r="P1935">
        <v>10</v>
      </c>
      <c r="Q1935">
        <v>34</v>
      </c>
      <c r="R1935">
        <v>1</v>
      </c>
      <c r="S1935">
        <v>1</v>
      </c>
      <c r="T1935">
        <v>10</v>
      </c>
      <c r="U1935">
        <v>51</v>
      </c>
      <c r="V1935">
        <v>0.23</v>
      </c>
      <c r="W1935">
        <v>0.26800000000000002</v>
      </c>
      <c r="X1935">
        <v>0.435</v>
      </c>
      <c r="Y1935">
        <v>0.70299999999999996</v>
      </c>
      <c r="Z1935">
        <v>91</v>
      </c>
      <c r="AA1935">
        <v>1</v>
      </c>
      <c r="AB1935">
        <v>2</v>
      </c>
      <c r="AC1935">
        <v>0</v>
      </c>
      <c r="AD1935">
        <v>3</v>
      </c>
      <c r="AE1935">
        <v>0</v>
      </c>
      <c r="AF1935">
        <v>1</v>
      </c>
      <c r="AG1935">
        <v>0.252</v>
      </c>
      <c r="AH1935">
        <v>82</v>
      </c>
      <c r="AI1935">
        <v>96</v>
      </c>
      <c r="AJ1935" t="s">
        <v>922</v>
      </c>
    </row>
    <row r="1936" spans="1:36" x14ac:dyDescent="0.45">
      <c r="A1936">
        <v>136</v>
      </c>
      <c r="C1936" t="s">
        <v>925</v>
      </c>
      <c r="D1936" t="str">
        <f t="shared" si="30"/>
        <v>Michael Cuddyer2013</v>
      </c>
      <c r="E1936" t="s">
        <v>1395</v>
      </c>
      <c r="F1936">
        <v>2013</v>
      </c>
      <c r="G1936">
        <v>56</v>
      </c>
      <c r="H1936">
        <v>223</v>
      </c>
      <c r="I1936">
        <v>540</v>
      </c>
      <c r="J1936">
        <v>55</v>
      </c>
      <c r="K1936">
        <v>204</v>
      </c>
      <c r="L1936">
        <v>30</v>
      </c>
      <c r="M1936">
        <v>68</v>
      </c>
      <c r="N1936">
        <v>13</v>
      </c>
      <c r="O1936">
        <v>2</v>
      </c>
      <c r="P1936">
        <v>4</v>
      </c>
      <c r="Q1936">
        <v>29</v>
      </c>
      <c r="R1936">
        <v>4</v>
      </c>
      <c r="S1936">
        <v>2</v>
      </c>
      <c r="T1936">
        <v>18</v>
      </c>
      <c r="U1936">
        <v>42</v>
      </c>
      <c r="V1936">
        <v>0.33300000000000002</v>
      </c>
      <c r="W1936">
        <v>0.38600000000000001</v>
      </c>
      <c r="X1936">
        <v>0.47599999999999998</v>
      </c>
      <c r="Y1936">
        <v>0.86099999999999999</v>
      </c>
      <c r="Z1936">
        <v>97</v>
      </c>
      <c r="AA1936">
        <v>7</v>
      </c>
      <c r="AB1936">
        <v>0</v>
      </c>
      <c r="AC1936">
        <v>0</v>
      </c>
      <c r="AD1936">
        <v>1</v>
      </c>
      <c r="AE1936">
        <v>2</v>
      </c>
      <c r="AF1936">
        <v>0</v>
      </c>
      <c r="AG1936">
        <v>0.40300000000000002</v>
      </c>
      <c r="AH1936">
        <v>89</v>
      </c>
      <c r="AI1936">
        <v>143</v>
      </c>
      <c r="AJ1936" t="s">
        <v>926</v>
      </c>
    </row>
    <row r="1937" spans="1:36" x14ac:dyDescent="0.45">
      <c r="A1937">
        <v>137</v>
      </c>
      <c r="C1937" t="s">
        <v>1594</v>
      </c>
      <c r="D1937" t="str">
        <f t="shared" si="30"/>
        <v>Mark Ellis2013</v>
      </c>
      <c r="E1937" t="s">
        <v>1395</v>
      </c>
      <c r="F1937">
        <v>2013</v>
      </c>
      <c r="G1937">
        <v>60</v>
      </c>
      <c r="H1937">
        <v>223</v>
      </c>
      <c r="I1937">
        <v>480</v>
      </c>
      <c r="J1937">
        <v>52</v>
      </c>
      <c r="K1937">
        <v>202</v>
      </c>
      <c r="L1937">
        <v>23</v>
      </c>
      <c r="M1937">
        <v>58</v>
      </c>
      <c r="N1937">
        <v>9</v>
      </c>
      <c r="O1937">
        <v>1</v>
      </c>
      <c r="P1937">
        <v>2</v>
      </c>
      <c r="Q1937">
        <v>22</v>
      </c>
      <c r="R1937">
        <v>1</v>
      </c>
      <c r="S1937">
        <v>1</v>
      </c>
      <c r="T1937">
        <v>13</v>
      </c>
      <c r="U1937">
        <v>35</v>
      </c>
      <c r="V1937">
        <v>0.28699999999999998</v>
      </c>
      <c r="W1937">
        <v>0.34100000000000003</v>
      </c>
      <c r="X1937">
        <v>0.371</v>
      </c>
      <c r="Y1937">
        <v>0.71199999999999997</v>
      </c>
      <c r="Z1937">
        <v>75</v>
      </c>
      <c r="AA1937">
        <v>4</v>
      </c>
      <c r="AB1937">
        <v>4</v>
      </c>
      <c r="AC1937">
        <v>3</v>
      </c>
      <c r="AD1937">
        <v>1</v>
      </c>
      <c r="AE1937">
        <v>1</v>
      </c>
      <c r="AF1937">
        <v>2</v>
      </c>
      <c r="AG1937">
        <v>0.33700000000000002</v>
      </c>
      <c r="AH1937">
        <v>111</v>
      </c>
      <c r="AI1937">
        <v>102</v>
      </c>
      <c r="AJ1937" t="s">
        <v>1595</v>
      </c>
    </row>
    <row r="1938" spans="1:36" x14ac:dyDescent="0.45">
      <c r="A1938">
        <v>138</v>
      </c>
      <c r="C1938" t="s">
        <v>322</v>
      </c>
      <c r="D1938" t="str">
        <f t="shared" si="30"/>
        <v>Kole Calhoun2013</v>
      </c>
      <c r="E1938" t="s">
        <v>1395</v>
      </c>
      <c r="F1938">
        <v>2013</v>
      </c>
      <c r="G1938">
        <v>58</v>
      </c>
      <c r="H1938">
        <v>222</v>
      </c>
      <c r="I1938">
        <v>222</v>
      </c>
      <c r="J1938">
        <v>49</v>
      </c>
      <c r="K1938">
        <v>195</v>
      </c>
      <c r="L1938">
        <v>29</v>
      </c>
      <c r="M1938">
        <v>55</v>
      </c>
      <c r="N1938">
        <v>7</v>
      </c>
      <c r="O1938">
        <v>2</v>
      </c>
      <c r="P1938">
        <v>8</v>
      </c>
      <c r="Q1938">
        <v>32</v>
      </c>
      <c r="R1938">
        <v>2</v>
      </c>
      <c r="S1938">
        <v>2</v>
      </c>
      <c r="T1938">
        <v>21</v>
      </c>
      <c r="U1938">
        <v>41</v>
      </c>
      <c r="V1938">
        <v>0.28199999999999997</v>
      </c>
      <c r="W1938">
        <v>0.34699999999999998</v>
      </c>
      <c r="X1938">
        <v>0.46200000000000002</v>
      </c>
      <c r="Y1938">
        <v>0.80800000000000005</v>
      </c>
      <c r="Z1938">
        <v>90</v>
      </c>
      <c r="AA1938">
        <v>6</v>
      </c>
      <c r="AB1938">
        <v>1</v>
      </c>
      <c r="AC1938">
        <v>0</v>
      </c>
      <c r="AD1938">
        <v>5</v>
      </c>
      <c r="AE1938">
        <v>0</v>
      </c>
      <c r="AF1938">
        <v>0</v>
      </c>
      <c r="AG1938">
        <v>0.311</v>
      </c>
      <c r="AH1938">
        <v>100</v>
      </c>
      <c r="AI1938">
        <v>127</v>
      </c>
      <c r="AJ1938" t="s">
        <v>323</v>
      </c>
    </row>
    <row r="1939" spans="1:36" x14ac:dyDescent="0.45">
      <c r="A1939">
        <v>139</v>
      </c>
      <c r="C1939" t="s">
        <v>1253</v>
      </c>
      <c r="D1939" t="str">
        <f t="shared" si="30"/>
        <v>David DeJesus2013</v>
      </c>
      <c r="E1939" t="s">
        <v>1395</v>
      </c>
      <c r="F1939">
        <v>2013</v>
      </c>
      <c r="G1939">
        <v>63</v>
      </c>
      <c r="H1939">
        <v>222</v>
      </c>
      <c r="I1939">
        <v>439</v>
      </c>
      <c r="J1939">
        <v>47</v>
      </c>
      <c r="K1939">
        <v>191</v>
      </c>
      <c r="L1939">
        <v>20</v>
      </c>
      <c r="M1939">
        <v>46</v>
      </c>
      <c r="N1939">
        <v>14</v>
      </c>
      <c r="O1939">
        <v>1</v>
      </c>
      <c r="P1939">
        <v>2</v>
      </c>
      <c r="Q1939">
        <v>17</v>
      </c>
      <c r="R1939">
        <v>2</v>
      </c>
      <c r="S1939">
        <v>3</v>
      </c>
      <c r="T1939">
        <v>24</v>
      </c>
      <c r="U1939">
        <v>44</v>
      </c>
      <c r="V1939">
        <v>0.24099999999999999</v>
      </c>
      <c r="W1939">
        <v>0.33600000000000002</v>
      </c>
      <c r="X1939">
        <v>0.35599999999999998</v>
      </c>
      <c r="Y1939">
        <v>0.69199999999999995</v>
      </c>
      <c r="Z1939">
        <v>68</v>
      </c>
      <c r="AA1939">
        <v>4</v>
      </c>
      <c r="AB1939">
        <v>4</v>
      </c>
      <c r="AC1939">
        <v>2</v>
      </c>
      <c r="AD1939">
        <v>1</v>
      </c>
      <c r="AE1939">
        <v>0</v>
      </c>
      <c r="AF1939">
        <v>2</v>
      </c>
      <c r="AG1939">
        <v>0.30099999999999999</v>
      </c>
      <c r="AH1939">
        <v>91</v>
      </c>
      <c r="AI1939">
        <v>97</v>
      </c>
      <c r="AJ1939" t="s">
        <v>1254</v>
      </c>
    </row>
    <row r="1940" spans="1:36" x14ac:dyDescent="0.45">
      <c r="A1940">
        <v>140</v>
      </c>
      <c r="C1940" t="s">
        <v>290</v>
      </c>
      <c r="D1940" t="str">
        <f t="shared" si="30"/>
        <v>Edwin Encarnación2013</v>
      </c>
      <c r="E1940" t="s">
        <v>1395</v>
      </c>
      <c r="F1940">
        <v>2013</v>
      </c>
      <c r="G1940">
        <v>51</v>
      </c>
      <c r="H1940">
        <v>222</v>
      </c>
      <c r="I1940">
        <v>621</v>
      </c>
      <c r="J1940">
        <v>51</v>
      </c>
      <c r="K1940">
        <v>182</v>
      </c>
      <c r="L1940">
        <v>30</v>
      </c>
      <c r="M1940">
        <v>52</v>
      </c>
      <c r="N1940">
        <v>13</v>
      </c>
      <c r="O1940">
        <v>0</v>
      </c>
      <c r="P1940">
        <v>11</v>
      </c>
      <c r="Q1940">
        <v>32</v>
      </c>
      <c r="R1940">
        <v>3</v>
      </c>
      <c r="S1940">
        <v>1</v>
      </c>
      <c r="T1940">
        <v>36</v>
      </c>
      <c r="U1940">
        <v>17</v>
      </c>
      <c r="V1940">
        <v>0.28599999999999998</v>
      </c>
      <c r="W1940">
        <v>0.40100000000000002</v>
      </c>
      <c r="X1940">
        <v>0.53900000000000003</v>
      </c>
      <c r="Y1940">
        <v>0.93899999999999995</v>
      </c>
      <c r="Z1940">
        <v>98</v>
      </c>
      <c r="AA1940">
        <v>6</v>
      </c>
      <c r="AB1940">
        <v>1</v>
      </c>
      <c r="AC1940">
        <v>0</v>
      </c>
      <c r="AD1940">
        <v>3</v>
      </c>
      <c r="AE1940">
        <v>6</v>
      </c>
      <c r="AF1940">
        <v>4</v>
      </c>
      <c r="AG1940">
        <v>0.26100000000000001</v>
      </c>
      <c r="AH1940">
        <v>109</v>
      </c>
      <c r="AI1940">
        <v>164</v>
      </c>
      <c r="AJ1940" t="s">
        <v>291</v>
      </c>
    </row>
    <row r="1941" spans="1:36" x14ac:dyDescent="0.45">
      <c r="A1941">
        <v>141</v>
      </c>
      <c r="C1941" t="s">
        <v>717</v>
      </c>
      <c r="D1941" t="str">
        <f t="shared" si="30"/>
        <v>Mitch Moreland2013</v>
      </c>
      <c r="E1941" t="s">
        <v>1395</v>
      </c>
      <c r="F1941">
        <v>2013</v>
      </c>
      <c r="G1941">
        <v>67</v>
      </c>
      <c r="H1941">
        <v>220</v>
      </c>
      <c r="I1941">
        <v>518</v>
      </c>
      <c r="J1941">
        <v>55</v>
      </c>
      <c r="K1941">
        <v>191</v>
      </c>
      <c r="L1941">
        <v>29</v>
      </c>
      <c r="M1941">
        <v>35</v>
      </c>
      <c r="N1941">
        <v>5</v>
      </c>
      <c r="O1941">
        <v>0</v>
      </c>
      <c r="P1941">
        <v>10</v>
      </c>
      <c r="Q1941">
        <v>23</v>
      </c>
      <c r="R1941">
        <v>0</v>
      </c>
      <c r="S1941">
        <v>0</v>
      </c>
      <c r="T1941">
        <v>24</v>
      </c>
      <c r="U1941">
        <v>52</v>
      </c>
      <c r="V1941">
        <v>0.183</v>
      </c>
      <c r="W1941">
        <v>0.27300000000000002</v>
      </c>
      <c r="X1941">
        <v>0.36699999999999999</v>
      </c>
      <c r="Y1941">
        <v>0.63900000000000001</v>
      </c>
      <c r="Z1941">
        <v>70</v>
      </c>
      <c r="AA1941">
        <v>1</v>
      </c>
      <c r="AB1941">
        <v>1</v>
      </c>
      <c r="AC1941">
        <v>0</v>
      </c>
      <c r="AD1941">
        <v>4</v>
      </c>
      <c r="AE1941">
        <v>0</v>
      </c>
      <c r="AF1941">
        <v>0</v>
      </c>
      <c r="AG1941">
        <v>0.188</v>
      </c>
      <c r="AH1941">
        <v>75</v>
      </c>
      <c r="AI1941">
        <v>80</v>
      </c>
      <c r="AJ1941" t="s">
        <v>718</v>
      </c>
    </row>
    <row r="1942" spans="1:36" x14ac:dyDescent="0.45">
      <c r="A1942">
        <v>142</v>
      </c>
      <c r="C1942" t="s">
        <v>839</v>
      </c>
      <c r="D1942" t="str">
        <f t="shared" si="30"/>
        <v>Wilson Ramos2013</v>
      </c>
      <c r="E1942" t="s">
        <v>1395</v>
      </c>
      <c r="F1942">
        <v>2013</v>
      </c>
      <c r="G1942">
        <v>55</v>
      </c>
      <c r="H1942">
        <v>218</v>
      </c>
      <c r="I1942">
        <v>303</v>
      </c>
      <c r="J1942">
        <v>55</v>
      </c>
      <c r="K1942">
        <v>207</v>
      </c>
      <c r="L1942">
        <v>21</v>
      </c>
      <c r="M1942">
        <v>54</v>
      </c>
      <c r="N1942">
        <v>4</v>
      </c>
      <c r="O1942">
        <v>0</v>
      </c>
      <c r="P1942">
        <v>12</v>
      </c>
      <c r="Q1942">
        <v>42</v>
      </c>
      <c r="R1942">
        <v>0</v>
      </c>
      <c r="S1942">
        <v>0</v>
      </c>
      <c r="T1942">
        <v>10</v>
      </c>
      <c r="U1942">
        <v>30</v>
      </c>
      <c r="V1942">
        <v>0.26100000000000001</v>
      </c>
      <c r="W1942">
        <v>0.29399999999999998</v>
      </c>
      <c r="X1942">
        <v>0.45400000000000001</v>
      </c>
      <c r="Y1942">
        <v>0.748</v>
      </c>
      <c r="Z1942">
        <v>94</v>
      </c>
      <c r="AA1942">
        <v>10</v>
      </c>
      <c r="AB1942">
        <v>0</v>
      </c>
      <c r="AC1942">
        <v>0</v>
      </c>
      <c r="AD1942">
        <v>1</v>
      </c>
      <c r="AE1942">
        <v>0</v>
      </c>
      <c r="AF1942">
        <v>3</v>
      </c>
      <c r="AG1942">
        <v>0.253</v>
      </c>
      <c r="AH1942">
        <v>92</v>
      </c>
      <c r="AI1942">
        <v>109</v>
      </c>
      <c r="AJ1942" t="s">
        <v>840</v>
      </c>
    </row>
    <row r="1943" spans="1:36" x14ac:dyDescent="0.45">
      <c r="A1943">
        <v>143</v>
      </c>
      <c r="C1943" t="s">
        <v>192</v>
      </c>
      <c r="D1943" t="str">
        <f t="shared" si="30"/>
        <v>Jacoby Ellsbury2013</v>
      </c>
      <c r="E1943" t="s">
        <v>1395</v>
      </c>
      <c r="F1943">
        <v>2013</v>
      </c>
      <c r="G1943">
        <v>46</v>
      </c>
      <c r="H1943">
        <v>217</v>
      </c>
      <c r="I1943">
        <v>636</v>
      </c>
      <c r="J1943">
        <v>46</v>
      </c>
      <c r="K1943">
        <v>200</v>
      </c>
      <c r="L1943">
        <v>33</v>
      </c>
      <c r="M1943">
        <v>57</v>
      </c>
      <c r="N1943">
        <v>10</v>
      </c>
      <c r="O1943">
        <v>1</v>
      </c>
      <c r="P1943">
        <v>6</v>
      </c>
      <c r="Q1943">
        <v>20</v>
      </c>
      <c r="R1943">
        <v>16</v>
      </c>
      <c r="S1943">
        <v>1</v>
      </c>
      <c r="T1943">
        <v>13</v>
      </c>
      <c r="U1943">
        <v>41</v>
      </c>
      <c r="V1943">
        <v>0.28499999999999998</v>
      </c>
      <c r="W1943">
        <v>0.33</v>
      </c>
      <c r="X1943">
        <v>0.435</v>
      </c>
      <c r="Y1943">
        <v>0.76500000000000001</v>
      </c>
      <c r="Z1943">
        <v>87</v>
      </c>
      <c r="AA1943">
        <v>2</v>
      </c>
      <c r="AB1943">
        <v>1</v>
      </c>
      <c r="AC1943">
        <v>1</v>
      </c>
      <c r="AD1943">
        <v>1</v>
      </c>
      <c r="AE1943">
        <v>0</v>
      </c>
      <c r="AF1943">
        <v>2</v>
      </c>
      <c r="AG1943">
        <v>0.33100000000000002</v>
      </c>
      <c r="AH1943">
        <v>95</v>
      </c>
      <c r="AI1943">
        <v>115</v>
      </c>
      <c r="AJ1943" t="s">
        <v>193</v>
      </c>
    </row>
    <row r="1944" spans="1:36" x14ac:dyDescent="0.45">
      <c r="A1944">
        <v>144</v>
      </c>
      <c r="C1944" t="s">
        <v>1596</v>
      </c>
      <c r="D1944" t="str">
        <f t="shared" si="30"/>
        <v>Todd Helton2013</v>
      </c>
      <c r="E1944" t="s">
        <v>1395</v>
      </c>
      <c r="F1944">
        <v>2013</v>
      </c>
      <c r="G1944">
        <v>57</v>
      </c>
      <c r="H1944">
        <v>217</v>
      </c>
      <c r="I1944">
        <v>442</v>
      </c>
      <c r="J1944">
        <v>52</v>
      </c>
      <c r="K1944">
        <v>199</v>
      </c>
      <c r="L1944">
        <v>25</v>
      </c>
      <c r="M1944">
        <v>48</v>
      </c>
      <c r="N1944">
        <v>15</v>
      </c>
      <c r="O1944">
        <v>1</v>
      </c>
      <c r="P1944">
        <v>9</v>
      </c>
      <c r="Q1944">
        <v>31</v>
      </c>
      <c r="R1944">
        <v>0</v>
      </c>
      <c r="S1944">
        <v>0</v>
      </c>
      <c r="T1944">
        <v>16</v>
      </c>
      <c r="U1944">
        <v>53</v>
      </c>
      <c r="V1944">
        <v>0.24099999999999999</v>
      </c>
      <c r="W1944">
        <v>0.29499999999999998</v>
      </c>
      <c r="X1944">
        <v>0.46200000000000002</v>
      </c>
      <c r="Y1944">
        <v>0.75700000000000001</v>
      </c>
      <c r="Z1944">
        <v>92</v>
      </c>
      <c r="AA1944">
        <v>3</v>
      </c>
      <c r="AB1944">
        <v>0</v>
      </c>
      <c r="AC1944">
        <v>0</v>
      </c>
      <c r="AD1944">
        <v>2</v>
      </c>
      <c r="AE1944">
        <v>1</v>
      </c>
      <c r="AF1944">
        <v>1</v>
      </c>
      <c r="AG1944">
        <v>0.28100000000000003</v>
      </c>
      <c r="AH1944">
        <v>103</v>
      </c>
      <c r="AI1944">
        <v>111</v>
      </c>
      <c r="AJ1944" t="s">
        <v>1597</v>
      </c>
    </row>
    <row r="1945" spans="1:36" x14ac:dyDescent="0.45">
      <c r="A1945">
        <v>145</v>
      </c>
      <c r="C1945" t="s">
        <v>198</v>
      </c>
      <c r="D1945" t="str">
        <f t="shared" si="30"/>
        <v>Anthony Rendon2013</v>
      </c>
      <c r="E1945" t="s">
        <v>1395</v>
      </c>
      <c r="F1945">
        <v>2013</v>
      </c>
      <c r="G1945">
        <v>55</v>
      </c>
      <c r="H1945">
        <v>217</v>
      </c>
      <c r="I1945">
        <v>394</v>
      </c>
      <c r="J1945">
        <v>50</v>
      </c>
      <c r="K1945">
        <v>188</v>
      </c>
      <c r="L1945">
        <v>18</v>
      </c>
      <c r="M1945">
        <v>44</v>
      </c>
      <c r="N1945">
        <v>9</v>
      </c>
      <c r="O1945">
        <v>1</v>
      </c>
      <c r="P1945">
        <v>3</v>
      </c>
      <c r="Q1945">
        <v>21</v>
      </c>
      <c r="R1945">
        <v>0</v>
      </c>
      <c r="S1945">
        <v>1</v>
      </c>
      <c r="T1945">
        <v>18</v>
      </c>
      <c r="U1945">
        <v>37</v>
      </c>
      <c r="V1945">
        <v>0.23400000000000001</v>
      </c>
      <c r="W1945">
        <v>0.31</v>
      </c>
      <c r="X1945">
        <v>0.34</v>
      </c>
      <c r="Y1945">
        <v>0.65100000000000002</v>
      </c>
      <c r="Z1945">
        <v>64</v>
      </c>
      <c r="AA1945">
        <v>5</v>
      </c>
      <c r="AB1945">
        <v>5</v>
      </c>
      <c r="AC1945">
        <v>1</v>
      </c>
      <c r="AD1945">
        <v>5</v>
      </c>
      <c r="AE1945">
        <v>3</v>
      </c>
      <c r="AF1945">
        <v>1</v>
      </c>
      <c r="AG1945">
        <v>0.26800000000000002</v>
      </c>
      <c r="AH1945">
        <v>80</v>
      </c>
      <c r="AI1945">
        <v>84</v>
      </c>
      <c r="AJ1945" t="s">
        <v>199</v>
      </c>
    </row>
    <row r="1946" spans="1:36" x14ac:dyDescent="0.45">
      <c r="A1946">
        <v>146</v>
      </c>
      <c r="C1946" t="s">
        <v>1121</v>
      </c>
      <c r="D1946" t="str">
        <f t="shared" si="30"/>
        <v>Emilio Bonifácio2013</v>
      </c>
      <c r="E1946" t="s">
        <v>1395</v>
      </c>
      <c r="F1946">
        <v>2013</v>
      </c>
      <c r="G1946">
        <v>57</v>
      </c>
      <c r="H1946">
        <v>216</v>
      </c>
      <c r="I1946">
        <v>461</v>
      </c>
      <c r="J1946">
        <v>49</v>
      </c>
      <c r="K1946">
        <v>193</v>
      </c>
      <c r="L1946">
        <v>27</v>
      </c>
      <c r="M1946">
        <v>55</v>
      </c>
      <c r="N1946">
        <v>8</v>
      </c>
      <c r="O1946">
        <v>2</v>
      </c>
      <c r="P1946">
        <v>1</v>
      </c>
      <c r="Q1946">
        <v>16</v>
      </c>
      <c r="R1946">
        <v>17</v>
      </c>
      <c r="S1946">
        <v>3</v>
      </c>
      <c r="T1946">
        <v>19</v>
      </c>
      <c r="U1946">
        <v>49</v>
      </c>
      <c r="V1946">
        <v>0.28499999999999998</v>
      </c>
      <c r="W1946">
        <v>0.34699999999999998</v>
      </c>
      <c r="X1946">
        <v>0.36299999999999999</v>
      </c>
      <c r="Y1946">
        <v>0.71</v>
      </c>
      <c r="Z1946">
        <v>70</v>
      </c>
      <c r="AA1946">
        <v>1</v>
      </c>
      <c r="AB1946">
        <v>0</v>
      </c>
      <c r="AC1946">
        <v>3</v>
      </c>
      <c r="AD1946">
        <v>1</v>
      </c>
      <c r="AE1946">
        <v>0</v>
      </c>
      <c r="AF1946">
        <v>0</v>
      </c>
      <c r="AG1946">
        <v>0.375</v>
      </c>
      <c r="AH1946">
        <v>127</v>
      </c>
      <c r="AI1946">
        <v>102</v>
      </c>
      <c r="AJ1946" t="s">
        <v>1122</v>
      </c>
    </row>
    <row r="1947" spans="1:36" x14ac:dyDescent="0.45">
      <c r="A1947">
        <v>147</v>
      </c>
      <c r="C1947" t="s">
        <v>130</v>
      </c>
      <c r="D1947" t="str">
        <f t="shared" si="30"/>
        <v>Charlie Blackmon2013</v>
      </c>
      <c r="E1947" t="s">
        <v>1395</v>
      </c>
      <c r="F1947">
        <v>2013</v>
      </c>
      <c r="G1947">
        <v>64</v>
      </c>
      <c r="H1947">
        <v>215</v>
      </c>
      <c r="I1947">
        <v>258</v>
      </c>
      <c r="J1947">
        <v>47</v>
      </c>
      <c r="K1947">
        <v>205</v>
      </c>
      <c r="L1947">
        <v>31</v>
      </c>
      <c r="M1947">
        <v>65</v>
      </c>
      <c r="N1947">
        <v>16</v>
      </c>
      <c r="O1947">
        <v>1</v>
      </c>
      <c r="P1947">
        <v>5</v>
      </c>
      <c r="Q1947">
        <v>18</v>
      </c>
      <c r="R1947">
        <v>4</v>
      </c>
      <c r="S1947">
        <v>0</v>
      </c>
      <c r="T1947">
        <v>6</v>
      </c>
      <c r="U1947">
        <v>39</v>
      </c>
      <c r="V1947">
        <v>0.317</v>
      </c>
      <c r="W1947">
        <v>0.34599999999999997</v>
      </c>
      <c r="X1947">
        <v>0.47799999999999998</v>
      </c>
      <c r="Y1947">
        <v>0.82399999999999995</v>
      </c>
      <c r="Z1947">
        <v>98</v>
      </c>
      <c r="AA1947">
        <v>1</v>
      </c>
      <c r="AB1947">
        <v>3</v>
      </c>
      <c r="AC1947">
        <v>1</v>
      </c>
      <c r="AD1947">
        <v>0</v>
      </c>
      <c r="AE1947">
        <v>0</v>
      </c>
      <c r="AF1947">
        <v>2</v>
      </c>
      <c r="AG1947">
        <v>0.373</v>
      </c>
      <c r="AH1947">
        <v>105</v>
      </c>
      <c r="AI1947">
        <v>131</v>
      </c>
      <c r="AJ1947" t="s">
        <v>131</v>
      </c>
    </row>
    <row r="1948" spans="1:36" x14ac:dyDescent="0.45">
      <c r="A1948">
        <v>148</v>
      </c>
      <c r="C1948" t="s">
        <v>270</v>
      </c>
      <c r="D1948" t="str">
        <f t="shared" si="30"/>
        <v>Mike Moustakas2013</v>
      </c>
      <c r="E1948" t="s">
        <v>1395</v>
      </c>
      <c r="F1948">
        <v>2013</v>
      </c>
      <c r="G1948">
        <v>56</v>
      </c>
      <c r="H1948">
        <v>215</v>
      </c>
      <c r="I1948">
        <v>514</v>
      </c>
      <c r="J1948">
        <v>52</v>
      </c>
      <c r="K1948">
        <v>197</v>
      </c>
      <c r="L1948">
        <v>17</v>
      </c>
      <c r="M1948">
        <v>51</v>
      </c>
      <c r="N1948">
        <v>13</v>
      </c>
      <c r="O1948">
        <v>0</v>
      </c>
      <c r="P1948">
        <v>6</v>
      </c>
      <c r="Q1948">
        <v>25</v>
      </c>
      <c r="R1948">
        <v>1</v>
      </c>
      <c r="S1948">
        <v>1</v>
      </c>
      <c r="T1948">
        <v>13</v>
      </c>
      <c r="U1948">
        <v>44</v>
      </c>
      <c r="V1948">
        <v>0.25900000000000001</v>
      </c>
      <c r="W1948">
        <v>0.308</v>
      </c>
      <c r="X1948">
        <v>0.41599999999999998</v>
      </c>
      <c r="Y1948">
        <v>0.72499999999999998</v>
      </c>
      <c r="Z1948">
        <v>82</v>
      </c>
      <c r="AA1948">
        <v>6</v>
      </c>
      <c r="AB1948">
        <v>2</v>
      </c>
      <c r="AC1948">
        <v>1</v>
      </c>
      <c r="AD1948">
        <v>2</v>
      </c>
      <c r="AE1948">
        <v>1</v>
      </c>
      <c r="AF1948">
        <v>0</v>
      </c>
      <c r="AG1948">
        <v>0.30199999999999999</v>
      </c>
      <c r="AH1948">
        <v>122</v>
      </c>
      <c r="AI1948">
        <v>103</v>
      </c>
      <c r="AJ1948" t="s">
        <v>271</v>
      </c>
    </row>
    <row r="1949" spans="1:36" x14ac:dyDescent="0.45">
      <c r="A1949">
        <v>149</v>
      </c>
      <c r="C1949" t="s">
        <v>292</v>
      </c>
      <c r="D1949" t="str">
        <f t="shared" si="30"/>
        <v>Curtis Granderson2013</v>
      </c>
      <c r="E1949" t="s">
        <v>1395</v>
      </c>
      <c r="F1949">
        <v>2013</v>
      </c>
      <c r="G1949">
        <v>53</v>
      </c>
      <c r="H1949">
        <v>214</v>
      </c>
      <c r="I1949">
        <v>245</v>
      </c>
      <c r="J1949">
        <v>47</v>
      </c>
      <c r="K1949">
        <v>186</v>
      </c>
      <c r="L1949">
        <v>26</v>
      </c>
      <c r="M1949">
        <v>42</v>
      </c>
      <c r="N1949">
        <v>12</v>
      </c>
      <c r="O1949">
        <v>2</v>
      </c>
      <c r="P1949">
        <v>6</v>
      </c>
      <c r="Q1949">
        <v>14</v>
      </c>
      <c r="R1949">
        <v>7</v>
      </c>
      <c r="S1949">
        <v>2</v>
      </c>
      <c r="T1949">
        <v>25</v>
      </c>
      <c r="U1949">
        <v>63</v>
      </c>
      <c r="V1949">
        <v>0.22600000000000001</v>
      </c>
      <c r="W1949">
        <v>0.316</v>
      </c>
      <c r="X1949">
        <v>0.40899999999999997</v>
      </c>
      <c r="Y1949">
        <v>0.72499999999999998</v>
      </c>
      <c r="Z1949">
        <v>76</v>
      </c>
      <c r="AA1949">
        <v>0</v>
      </c>
      <c r="AB1949">
        <v>0</v>
      </c>
      <c r="AC1949">
        <v>2</v>
      </c>
      <c r="AD1949">
        <v>1</v>
      </c>
      <c r="AE1949">
        <v>1</v>
      </c>
      <c r="AF1949">
        <v>1</v>
      </c>
      <c r="AG1949">
        <v>0.30499999999999999</v>
      </c>
      <c r="AH1949">
        <v>100</v>
      </c>
      <c r="AI1949">
        <v>104</v>
      </c>
      <c r="AJ1949" t="s">
        <v>293</v>
      </c>
    </row>
    <row r="1950" spans="1:36" x14ac:dyDescent="0.45">
      <c r="A1950">
        <v>150</v>
      </c>
      <c r="C1950" t="s">
        <v>1598</v>
      </c>
      <c r="D1950" t="str">
        <f t="shared" si="30"/>
        <v>Ryan Doumit2013</v>
      </c>
      <c r="E1950" t="s">
        <v>1395</v>
      </c>
      <c r="F1950">
        <v>2013</v>
      </c>
      <c r="G1950">
        <v>54</v>
      </c>
      <c r="H1950">
        <v>213</v>
      </c>
      <c r="I1950">
        <v>538</v>
      </c>
      <c r="J1950">
        <v>49</v>
      </c>
      <c r="K1950">
        <v>190</v>
      </c>
      <c r="L1950">
        <v>17</v>
      </c>
      <c r="M1950">
        <v>50</v>
      </c>
      <c r="N1950">
        <v>11</v>
      </c>
      <c r="O1950">
        <v>0</v>
      </c>
      <c r="P1950">
        <v>5</v>
      </c>
      <c r="Q1950">
        <v>16</v>
      </c>
      <c r="R1950">
        <v>0</v>
      </c>
      <c r="S1950">
        <v>0</v>
      </c>
      <c r="T1950">
        <v>23</v>
      </c>
      <c r="U1950">
        <v>47</v>
      </c>
      <c r="V1950">
        <v>0.26300000000000001</v>
      </c>
      <c r="W1950">
        <v>0.34300000000000003</v>
      </c>
      <c r="X1950">
        <v>0.4</v>
      </c>
      <c r="Y1950">
        <v>0.74299999999999999</v>
      </c>
      <c r="Z1950">
        <v>76</v>
      </c>
      <c r="AA1950">
        <v>4</v>
      </c>
      <c r="AB1950">
        <v>0</v>
      </c>
      <c r="AC1950">
        <v>0</v>
      </c>
      <c r="AD1950">
        <v>0</v>
      </c>
      <c r="AE1950">
        <v>4</v>
      </c>
      <c r="AF1950">
        <v>2</v>
      </c>
      <c r="AG1950">
        <v>0.32600000000000001</v>
      </c>
      <c r="AH1950">
        <v>110</v>
      </c>
      <c r="AI1950">
        <v>110</v>
      </c>
      <c r="AJ1950" t="s">
        <v>1599</v>
      </c>
    </row>
    <row r="1951" spans="1:36" x14ac:dyDescent="0.45">
      <c r="A1951">
        <v>151</v>
      </c>
      <c r="C1951" t="s">
        <v>250</v>
      </c>
      <c r="D1951" t="str">
        <f t="shared" si="30"/>
        <v>Brett Gardner2013</v>
      </c>
      <c r="E1951" t="s">
        <v>1395</v>
      </c>
      <c r="F1951">
        <v>2013</v>
      </c>
      <c r="G1951">
        <v>52</v>
      </c>
      <c r="H1951">
        <v>213</v>
      </c>
      <c r="I1951">
        <v>609</v>
      </c>
      <c r="J1951">
        <v>46</v>
      </c>
      <c r="K1951">
        <v>186</v>
      </c>
      <c r="L1951">
        <v>29</v>
      </c>
      <c r="M1951">
        <v>51</v>
      </c>
      <c r="N1951">
        <v>11</v>
      </c>
      <c r="O1951">
        <v>5</v>
      </c>
      <c r="P1951">
        <v>1</v>
      </c>
      <c r="Q1951">
        <v>20</v>
      </c>
      <c r="R1951">
        <v>11</v>
      </c>
      <c r="S1951">
        <v>2</v>
      </c>
      <c r="T1951">
        <v>19</v>
      </c>
      <c r="U1951">
        <v>46</v>
      </c>
      <c r="V1951">
        <v>0.27400000000000002</v>
      </c>
      <c r="W1951">
        <v>0.35399999999999998</v>
      </c>
      <c r="X1951">
        <v>0.40300000000000002</v>
      </c>
      <c r="Y1951">
        <v>0.75700000000000001</v>
      </c>
      <c r="Z1951">
        <v>75</v>
      </c>
      <c r="AA1951">
        <v>2</v>
      </c>
      <c r="AB1951">
        <v>5</v>
      </c>
      <c r="AC1951">
        <v>1</v>
      </c>
      <c r="AD1951">
        <v>2</v>
      </c>
      <c r="AE1951">
        <v>0</v>
      </c>
      <c r="AF1951">
        <v>2</v>
      </c>
      <c r="AG1951">
        <v>0.35499999999999998</v>
      </c>
      <c r="AH1951">
        <v>100</v>
      </c>
      <c r="AI1951">
        <v>114</v>
      </c>
      <c r="AJ1951" t="s">
        <v>251</v>
      </c>
    </row>
    <row r="1952" spans="1:36" x14ac:dyDescent="0.45">
      <c r="A1952">
        <v>152</v>
      </c>
      <c r="C1952" t="s">
        <v>1335</v>
      </c>
      <c r="D1952" t="str">
        <f t="shared" si="30"/>
        <v>Ichiro Suzuki2013</v>
      </c>
      <c r="E1952" t="s">
        <v>1395</v>
      </c>
      <c r="F1952">
        <v>2013</v>
      </c>
      <c r="G1952">
        <v>61</v>
      </c>
      <c r="H1952">
        <v>213</v>
      </c>
      <c r="I1952">
        <v>555</v>
      </c>
      <c r="J1952">
        <v>48</v>
      </c>
      <c r="K1952">
        <v>202</v>
      </c>
      <c r="L1952">
        <v>21</v>
      </c>
      <c r="M1952">
        <v>46</v>
      </c>
      <c r="N1952">
        <v>4</v>
      </c>
      <c r="O1952">
        <v>0</v>
      </c>
      <c r="P1952">
        <v>1</v>
      </c>
      <c r="Q1952">
        <v>10</v>
      </c>
      <c r="R1952">
        <v>7</v>
      </c>
      <c r="S1952">
        <v>1</v>
      </c>
      <c r="T1952">
        <v>8</v>
      </c>
      <c r="U1952">
        <v>25</v>
      </c>
      <c r="V1952">
        <v>0.22800000000000001</v>
      </c>
      <c r="W1952">
        <v>0.25900000000000001</v>
      </c>
      <c r="X1952">
        <v>0.26200000000000001</v>
      </c>
      <c r="Y1952">
        <v>0.52200000000000002</v>
      </c>
      <c r="Z1952">
        <v>53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3</v>
      </c>
      <c r="AG1952">
        <v>0.254</v>
      </c>
      <c r="AH1952">
        <v>64</v>
      </c>
      <c r="AI1952">
        <v>49</v>
      </c>
      <c r="AJ1952" t="s">
        <v>1336</v>
      </c>
    </row>
    <row r="1953" spans="1:36" x14ac:dyDescent="0.45">
      <c r="A1953">
        <v>153</v>
      </c>
      <c r="C1953" t="s">
        <v>1237</v>
      </c>
      <c r="D1953" t="str">
        <f t="shared" si="30"/>
        <v>Juan Uribe2013</v>
      </c>
      <c r="E1953" t="s">
        <v>1395</v>
      </c>
      <c r="F1953">
        <v>2013</v>
      </c>
      <c r="G1953">
        <v>61</v>
      </c>
      <c r="H1953">
        <v>212</v>
      </c>
      <c r="I1953">
        <v>426</v>
      </c>
      <c r="J1953">
        <v>52</v>
      </c>
      <c r="K1953">
        <v>199</v>
      </c>
      <c r="L1953">
        <v>22</v>
      </c>
      <c r="M1953">
        <v>57</v>
      </c>
      <c r="N1953">
        <v>12</v>
      </c>
      <c r="O1953">
        <v>1</v>
      </c>
      <c r="P1953">
        <v>7</v>
      </c>
      <c r="Q1953">
        <v>22</v>
      </c>
      <c r="R1953">
        <v>3</v>
      </c>
      <c r="S1953">
        <v>0</v>
      </c>
      <c r="T1953">
        <v>9</v>
      </c>
      <c r="U1953">
        <v>41</v>
      </c>
      <c r="V1953">
        <v>0.28599999999999998</v>
      </c>
      <c r="W1953">
        <v>0.31900000000000001</v>
      </c>
      <c r="X1953">
        <v>0.46200000000000002</v>
      </c>
      <c r="Y1953">
        <v>0.78100000000000003</v>
      </c>
      <c r="Z1953">
        <v>92</v>
      </c>
      <c r="AA1953">
        <v>4</v>
      </c>
      <c r="AB1953">
        <v>1</v>
      </c>
      <c r="AC1953">
        <v>2</v>
      </c>
      <c r="AD1953">
        <v>1</v>
      </c>
      <c r="AE1953">
        <v>0</v>
      </c>
      <c r="AF1953">
        <v>5</v>
      </c>
      <c r="AG1953">
        <v>0.32900000000000001</v>
      </c>
      <c r="AH1953">
        <v>102</v>
      </c>
      <c r="AI1953">
        <v>119</v>
      </c>
      <c r="AJ1953" t="s">
        <v>1238</v>
      </c>
    </row>
    <row r="1954" spans="1:36" x14ac:dyDescent="0.45">
      <c r="A1954">
        <v>154</v>
      </c>
      <c r="C1954" t="s">
        <v>1600</v>
      </c>
      <c r="D1954" t="str">
        <f t="shared" si="30"/>
        <v>Brandon Barnes2013</v>
      </c>
      <c r="E1954" t="s">
        <v>1395</v>
      </c>
      <c r="F1954">
        <v>2013</v>
      </c>
      <c r="G1954">
        <v>61</v>
      </c>
      <c r="H1954">
        <v>211</v>
      </c>
      <c r="I1954">
        <v>445</v>
      </c>
      <c r="J1954">
        <v>58</v>
      </c>
      <c r="K1954">
        <v>197</v>
      </c>
      <c r="L1954">
        <v>22</v>
      </c>
      <c r="M1954">
        <v>49</v>
      </c>
      <c r="N1954">
        <v>8</v>
      </c>
      <c r="O1954">
        <v>1</v>
      </c>
      <c r="P1954">
        <v>4</v>
      </c>
      <c r="Q1954">
        <v>22</v>
      </c>
      <c r="R1954">
        <v>2</v>
      </c>
      <c r="S1954">
        <v>5</v>
      </c>
      <c r="T1954">
        <v>6</v>
      </c>
      <c r="U1954">
        <v>63</v>
      </c>
      <c r="V1954">
        <v>0.249</v>
      </c>
      <c r="W1954">
        <v>0.28699999999999998</v>
      </c>
      <c r="X1954">
        <v>0.36</v>
      </c>
      <c r="Y1954">
        <v>0.64800000000000002</v>
      </c>
      <c r="Z1954">
        <v>71</v>
      </c>
      <c r="AA1954">
        <v>4</v>
      </c>
      <c r="AB1954">
        <v>5</v>
      </c>
      <c r="AC1954">
        <v>2</v>
      </c>
      <c r="AD1954">
        <v>1</v>
      </c>
      <c r="AE1954">
        <v>0</v>
      </c>
      <c r="AF1954">
        <v>4</v>
      </c>
      <c r="AG1954">
        <v>0.34399999999999997</v>
      </c>
      <c r="AH1954">
        <v>103</v>
      </c>
      <c r="AI1954">
        <v>82</v>
      </c>
      <c r="AJ1954" t="s">
        <v>1601</v>
      </c>
    </row>
    <row r="1955" spans="1:36" x14ac:dyDescent="0.45">
      <c r="A1955">
        <v>155</v>
      </c>
      <c r="C1955" t="s">
        <v>549</v>
      </c>
      <c r="D1955" t="str">
        <f t="shared" si="30"/>
        <v>Mike Napoli2013</v>
      </c>
      <c r="E1955" t="s">
        <v>1395</v>
      </c>
      <c r="F1955">
        <v>2013</v>
      </c>
      <c r="G1955">
        <v>52</v>
      </c>
      <c r="H1955">
        <v>211</v>
      </c>
      <c r="I1955">
        <v>578</v>
      </c>
      <c r="J1955">
        <v>46</v>
      </c>
      <c r="K1955">
        <v>174</v>
      </c>
      <c r="L1955">
        <v>32</v>
      </c>
      <c r="M1955">
        <v>45</v>
      </c>
      <c r="N1955">
        <v>14</v>
      </c>
      <c r="O1955">
        <v>0</v>
      </c>
      <c r="P1955">
        <v>12</v>
      </c>
      <c r="Q1955">
        <v>34</v>
      </c>
      <c r="R1955">
        <v>0</v>
      </c>
      <c r="S1955">
        <v>0</v>
      </c>
      <c r="T1955">
        <v>35</v>
      </c>
      <c r="U1955">
        <v>64</v>
      </c>
      <c r="V1955">
        <v>0.25900000000000001</v>
      </c>
      <c r="W1955">
        <v>0.38900000000000001</v>
      </c>
      <c r="X1955">
        <v>0.54600000000000004</v>
      </c>
      <c r="Y1955">
        <v>0.93500000000000005</v>
      </c>
      <c r="Z1955">
        <v>95</v>
      </c>
      <c r="AA1955">
        <v>9</v>
      </c>
      <c r="AB1955">
        <v>2</v>
      </c>
      <c r="AC1955">
        <v>0</v>
      </c>
      <c r="AD1955">
        <v>0</v>
      </c>
      <c r="AE1955">
        <v>1</v>
      </c>
      <c r="AF1955">
        <v>0</v>
      </c>
      <c r="AG1955">
        <v>0.33700000000000002</v>
      </c>
      <c r="AH1955">
        <v>121</v>
      </c>
      <c r="AI1955">
        <v>162</v>
      </c>
      <c r="AJ1955" t="s">
        <v>550</v>
      </c>
    </row>
    <row r="1956" spans="1:36" x14ac:dyDescent="0.45">
      <c r="A1956">
        <v>156</v>
      </c>
      <c r="C1956" t="s">
        <v>719</v>
      </c>
      <c r="D1956" t="str">
        <f t="shared" si="30"/>
        <v>Eduardo Núñez2013</v>
      </c>
      <c r="E1956" t="s">
        <v>1395</v>
      </c>
      <c r="F1956">
        <v>2013</v>
      </c>
      <c r="G1956">
        <v>54</v>
      </c>
      <c r="H1956">
        <v>211</v>
      </c>
      <c r="I1956">
        <v>336</v>
      </c>
      <c r="J1956">
        <v>50</v>
      </c>
      <c r="K1956">
        <v>197</v>
      </c>
      <c r="L1956">
        <v>26</v>
      </c>
      <c r="M1956">
        <v>56</v>
      </c>
      <c r="N1956">
        <v>13</v>
      </c>
      <c r="O1956">
        <v>3</v>
      </c>
      <c r="P1956">
        <v>3</v>
      </c>
      <c r="Q1956">
        <v>20</v>
      </c>
      <c r="R1956">
        <v>8</v>
      </c>
      <c r="S1956">
        <v>2</v>
      </c>
      <c r="T1956">
        <v>11</v>
      </c>
      <c r="U1956">
        <v>26</v>
      </c>
      <c r="V1956">
        <v>0.28399999999999997</v>
      </c>
      <c r="W1956">
        <v>0.32100000000000001</v>
      </c>
      <c r="X1956">
        <v>0.42599999999999999</v>
      </c>
      <c r="Y1956">
        <v>0.747</v>
      </c>
      <c r="Z1956">
        <v>84</v>
      </c>
      <c r="AA1956">
        <v>3</v>
      </c>
      <c r="AB1956">
        <v>0</v>
      </c>
      <c r="AC1956">
        <v>2</v>
      </c>
      <c r="AD1956">
        <v>1</v>
      </c>
      <c r="AE1956">
        <v>1</v>
      </c>
      <c r="AF1956">
        <v>3</v>
      </c>
      <c r="AG1956">
        <v>0.314</v>
      </c>
      <c r="AH1956">
        <v>119</v>
      </c>
      <c r="AI1956">
        <v>110</v>
      </c>
      <c r="AJ1956" t="s">
        <v>720</v>
      </c>
    </row>
    <row r="1957" spans="1:36" x14ac:dyDescent="0.45">
      <c r="A1957">
        <v>157</v>
      </c>
      <c r="C1957" t="s">
        <v>1207</v>
      </c>
      <c r="D1957" t="str">
        <f t="shared" si="30"/>
        <v>Chris Denorfia2013</v>
      </c>
      <c r="E1957" t="s">
        <v>1395</v>
      </c>
      <c r="F1957">
        <v>2013</v>
      </c>
      <c r="G1957">
        <v>57</v>
      </c>
      <c r="H1957">
        <v>209</v>
      </c>
      <c r="I1957">
        <v>520</v>
      </c>
      <c r="J1957">
        <v>43</v>
      </c>
      <c r="K1957">
        <v>189</v>
      </c>
      <c r="L1957">
        <v>29</v>
      </c>
      <c r="M1957">
        <v>55</v>
      </c>
      <c r="N1957">
        <v>7</v>
      </c>
      <c r="O1957">
        <v>2</v>
      </c>
      <c r="P1957">
        <v>3</v>
      </c>
      <c r="Q1957">
        <v>18</v>
      </c>
      <c r="R1957">
        <v>4</v>
      </c>
      <c r="S1957">
        <v>0</v>
      </c>
      <c r="T1957">
        <v>18</v>
      </c>
      <c r="U1957">
        <v>35</v>
      </c>
      <c r="V1957">
        <v>0.29099999999999998</v>
      </c>
      <c r="W1957">
        <v>0.34899999999999998</v>
      </c>
      <c r="X1957">
        <v>0.39700000000000002</v>
      </c>
      <c r="Y1957">
        <v>0.746</v>
      </c>
      <c r="Z1957">
        <v>75</v>
      </c>
      <c r="AA1957">
        <v>3</v>
      </c>
      <c r="AB1957">
        <v>0</v>
      </c>
      <c r="AC1957">
        <v>0</v>
      </c>
      <c r="AD1957">
        <v>2</v>
      </c>
      <c r="AE1957">
        <v>2</v>
      </c>
      <c r="AF1957">
        <v>1</v>
      </c>
      <c r="AG1957">
        <v>0.34</v>
      </c>
      <c r="AH1957">
        <v>104</v>
      </c>
      <c r="AI1957">
        <v>111</v>
      </c>
      <c r="AJ1957" t="s">
        <v>1208</v>
      </c>
    </row>
    <row r="1958" spans="1:36" x14ac:dyDescent="0.45">
      <c r="A1958">
        <v>158</v>
      </c>
      <c r="C1958" t="s">
        <v>959</v>
      </c>
      <c r="D1958" t="str">
        <f t="shared" si="30"/>
        <v>Dustin Ackley2013</v>
      </c>
      <c r="E1958" t="s">
        <v>1395</v>
      </c>
      <c r="F1958">
        <v>2013</v>
      </c>
      <c r="G1958">
        <v>53</v>
      </c>
      <c r="H1958">
        <v>208</v>
      </c>
      <c r="I1958">
        <v>427</v>
      </c>
      <c r="J1958">
        <v>51</v>
      </c>
      <c r="K1958">
        <v>184</v>
      </c>
      <c r="L1958">
        <v>19</v>
      </c>
      <c r="M1958">
        <v>56</v>
      </c>
      <c r="N1958">
        <v>11</v>
      </c>
      <c r="O1958">
        <v>2</v>
      </c>
      <c r="P1958">
        <v>3</v>
      </c>
      <c r="Q1958">
        <v>20</v>
      </c>
      <c r="R1958">
        <v>1</v>
      </c>
      <c r="S1958">
        <v>2</v>
      </c>
      <c r="T1958">
        <v>21</v>
      </c>
      <c r="U1958">
        <v>34</v>
      </c>
      <c r="V1958">
        <v>0.30399999999999999</v>
      </c>
      <c r="W1958">
        <v>0.374</v>
      </c>
      <c r="X1958">
        <v>0.435</v>
      </c>
      <c r="Y1958">
        <v>0.80900000000000005</v>
      </c>
      <c r="Z1958">
        <v>80</v>
      </c>
      <c r="AA1958">
        <v>3</v>
      </c>
      <c r="AB1958">
        <v>0</v>
      </c>
      <c r="AC1958">
        <v>2</v>
      </c>
      <c r="AD1958">
        <v>1</v>
      </c>
      <c r="AE1958">
        <v>0</v>
      </c>
      <c r="AF1958">
        <v>1</v>
      </c>
      <c r="AG1958">
        <v>0.35799999999999998</v>
      </c>
      <c r="AH1958">
        <v>145</v>
      </c>
      <c r="AI1958">
        <v>129</v>
      </c>
      <c r="AJ1958" t="s">
        <v>960</v>
      </c>
    </row>
    <row r="1959" spans="1:36" x14ac:dyDescent="0.45">
      <c r="A1959">
        <v>159</v>
      </c>
      <c r="C1959" t="s">
        <v>1602</v>
      </c>
      <c r="D1959" t="str">
        <f t="shared" si="30"/>
        <v>José Tábata2013</v>
      </c>
      <c r="E1959" t="s">
        <v>1395</v>
      </c>
      <c r="F1959">
        <v>2013</v>
      </c>
      <c r="G1959">
        <v>59</v>
      </c>
      <c r="H1959">
        <v>205</v>
      </c>
      <c r="I1959">
        <v>341</v>
      </c>
      <c r="J1959">
        <v>45</v>
      </c>
      <c r="K1959">
        <v>185</v>
      </c>
      <c r="L1959">
        <v>20</v>
      </c>
      <c r="M1959">
        <v>51</v>
      </c>
      <c r="N1959">
        <v>8</v>
      </c>
      <c r="O1959">
        <v>4</v>
      </c>
      <c r="P1959">
        <v>4</v>
      </c>
      <c r="Q1959">
        <v>22</v>
      </c>
      <c r="R1959">
        <v>0</v>
      </c>
      <c r="S1959">
        <v>1</v>
      </c>
      <c r="T1959">
        <v>13</v>
      </c>
      <c r="U1959">
        <v>26</v>
      </c>
      <c r="V1959">
        <v>0.27600000000000002</v>
      </c>
      <c r="W1959">
        <v>0.33700000000000002</v>
      </c>
      <c r="X1959">
        <v>0.42699999999999999</v>
      </c>
      <c r="Y1959">
        <v>0.76400000000000001</v>
      </c>
      <c r="Z1959">
        <v>79</v>
      </c>
      <c r="AA1959">
        <v>4</v>
      </c>
      <c r="AB1959">
        <v>4</v>
      </c>
      <c r="AC1959">
        <v>3</v>
      </c>
      <c r="AD1959">
        <v>0</v>
      </c>
      <c r="AE1959">
        <v>0</v>
      </c>
      <c r="AF1959">
        <v>2</v>
      </c>
      <c r="AG1959">
        <v>0.30299999999999999</v>
      </c>
      <c r="AH1959">
        <v>98</v>
      </c>
      <c r="AI1959">
        <v>115</v>
      </c>
      <c r="AJ1959" t="s">
        <v>1603</v>
      </c>
    </row>
    <row r="1960" spans="1:36" x14ac:dyDescent="0.45">
      <c r="A1960">
        <v>160</v>
      </c>
      <c r="C1960" t="s">
        <v>1323</v>
      </c>
      <c r="D1960" t="str">
        <f t="shared" si="30"/>
        <v>Grégor Blanco2013</v>
      </c>
      <c r="E1960" t="s">
        <v>1395</v>
      </c>
      <c r="F1960">
        <v>2013</v>
      </c>
      <c r="G1960">
        <v>59</v>
      </c>
      <c r="H1960">
        <v>204</v>
      </c>
      <c r="I1960">
        <v>511</v>
      </c>
      <c r="J1960">
        <v>45</v>
      </c>
      <c r="K1960">
        <v>174</v>
      </c>
      <c r="L1960">
        <v>18</v>
      </c>
      <c r="M1960">
        <v>43</v>
      </c>
      <c r="N1960">
        <v>3</v>
      </c>
      <c r="O1960">
        <v>2</v>
      </c>
      <c r="P1960">
        <v>2</v>
      </c>
      <c r="Q1960">
        <v>13</v>
      </c>
      <c r="R1960">
        <v>4</v>
      </c>
      <c r="S1960">
        <v>4</v>
      </c>
      <c r="T1960">
        <v>26</v>
      </c>
      <c r="U1960">
        <v>32</v>
      </c>
      <c r="V1960">
        <v>0.247</v>
      </c>
      <c r="W1960">
        <v>0.34300000000000003</v>
      </c>
      <c r="X1960">
        <v>0.32200000000000001</v>
      </c>
      <c r="Y1960">
        <v>0.66500000000000004</v>
      </c>
      <c r="Z1960">
        <v>56</v>
      </c>
      <c r="AA1960">
        <v>5</v>
      </c>
      <c r="AB1960">
        <v>0</v>
      </c>
      <c r="AC1960">
        <v>3</v>
      </c>
      <c r="AD1960">
        <v>1</v>
      </c>
      <c r="AE1960">
        <v>3</v>
      </c>
      <c r="AF1960">
        <v>3</v>
      </c>
      <c r="AG1960">
        <v>0.29099999999999998</v>
      </c>
      <c r="AH1960">
        <v>93</v>
      </c>
      <c r="AI1960">
        <v>90</v>
      </c>
      <c r="AJ1960" t="s">
        <v>1324</v>
      </c>
    </row>
    <row r="1961" spans="1:36" x14ac:dyDescent="0.45">
      <c r="A1961">
        <v>161</v>
      </c>
      <c r="C1961" t="s">
        <v>407</v>
      </c>
      <c r="D1961" t="str">
        <f t="shared" si="30"/>
        <v>Brandon Crawford2013</v>
      </c>
      <c r="E1961" t="s">
        <v>1395</v>
      </c>
      <c r="F1961">
        <v>2013</v>
      </c>
      <c r="G1961">
        <v>60</v>
      </c>
      <c r="H1961">
        <v>204</v>
      </c>
      <c r="I1961">
        <v>550</v>
      </c>
      <c r="J1961">
        <v>52</v>
      </c>
      <c r="K1961">
        <v>187</v>
      </c>
      <c r="L1961">
        <v>15</v>
      </c>
      <c r="M1961">
        <v>39</v>
      </c>
      <c r="N1961">
        <v>7</v>
      </c>
      <c r="O1961">
        <v>1</v>
      </c>
      <c r="P1961">
        <v>4</v>
      </c>
      <c r="Q1961">
        <v>13</v>
      </c>
      <c r="R1961">
        <v>0</v>
      </c>
      <c r="S1961">
        <v>0</v>
      </c>
      <c r="T1961">
        <v>16</v>
      </c>
      <c r="U1961">
        <v>37</v>
      </c>
      <c r="V1961">
        <v>0.20899999999999999</v>
      </c>
      <c r="W1961">
        <v>0.27500000000000002</v>
      </c>
      <c r="X1961">
        <v>0.32100000000000001</v>
      </c>
      <c r="Y1961">
        <v>0.59499999999999997</v>
      </c>
      <c r="Z1961">
        <v>60</v>
      </c>
      <c r="AA1961">
        <v>3</v>
      </c>
      <c r="AB1961">
        <v>1</v>
      </c>
      <c r="AC1961">
        <v>0</v>
      </c>
      <c r="AD1961">
        <v>0</v>
      </c>
      <c r="AE1961">
        <v>0</v>
      </c>
      <c r="AF1961">
        <v>2</v>
      </c>
      <c r="AG1961">
        <v>0.24</v>
      </c>
      <c r="AH1961">
        <v>77</v>
      </c>
      <c r="AI1961">
        <v>69</v>
      </c>
      <c r="AJ1961" t="s">
        <v>408</v>
      </c>
    </row>
    <row r="1962" spans="1:36" x14ac:dyDescent="0.45">
      <c r="A1962">
        <v>162</v>
      </c>
      <c r="C1962" t="s">
        <v>887</v>
      </c>
      <c r="D1962" t="str">
        <f t="shared" si="30"/>
        <v>Russell Martin2013</v>
      </c>
      <c r="E1962" t="s">
        <v>1395</v>
      </c>
      <c r="F1962">
        <v>2013</v>
      </c>
      <c r="G1962">
        <v>52</v>
      </c>
      <c r="H1962">
        <v>204</v>
      </c>
      <c r="I1962">
        <v>506</v>
      </c>
      <c r="J1962">
        <v>49</v>
      </c>
      <c r="K1962">
        <v>179</v>
      </c>
      <c r="L1962">
        <v>19</v>
      </c>
      <c r="M1962">
        <v>37</v>
      </c>
      <c r="N1962">
        <v>5</v>
      </c>
      <c r="O1962">
        <v>0</v>
      </c>
      <c r="P1962">
        <v>7</v>
      </c>
      <c r="Q1962">
        <v>21</v>
      </c>
      <c r="R1962">
        <v>3</v>
      </c>
      <c r="S1962">
        <v>3</v>
      </c>
      <c r="T1962">
        <v>22</v>
      </c>
      <c r="U1962">
        <v>57</v>
      </c>
      <c r="V1962">
        <v>0.20699999999999999</v>
      </c>
      <c r="W1962">
        <v>0.29899999999999999</v>
      </c>
      <c r="X1962">
        <v>0.35199999999999998</v>
      </c>
      <c r="Y1962">
        <v>0.65100000000000002</v>
      </c>
      <c r="Z1962">
        <v>63</v>
      </c>
      <c r="AA1962">
        <v>6</v>
      </c>
      <c r="AB1962">
        <v>2</v>
      </c>
      <c r="AC1962">
        <v>0</v>
      </c>
      <c r="AD1962">
        <v>1</v>
      </c>
      <c r="AE1962">
        <v>1</v>
      </c>
      <c r="AF1962">
        <v>0</v>
      </c>
      <c r="AG1962">
        <v>0.25900000000000001</v>
      </c>
      <c r="AH1962">
        <v>85</v>
      </c>
      <c r="AI1962">
        <v>84</v>
      </c>
      <c r="AJ1962" t="s">
        <v>888</v>
      </c>
    </row>
    <row r="1963" spans="1:36" x14ac:dyDescent="0.45">
      <c r="A1963">
        <v>163</v>
      </c>
      <c r="C1963" t="s">
        <v>252</v>
      </c>
      <c r="D1963" t="str">
        <f t="shared" si="30"/>
        <v>Desmond Jennings2013</v>
      </c>
      <c r="E1963" t="s">
        <v>1395</v>
      </c>
      <c r="F1963">
        <v>2013</v>
      </c>
      <c r="G1963">
        <v>49</v>
      </c>
      <c r="H1963">
        <v>203</v>
      </c>
      <c r="I1963">
        <v>602</v>
      </c>
      <c r="J1963">
        <v>44</v>
      </c>
      <c r="K1963">
        <v>171</v>
      </c>
      <c r="L1963">
        <v>19</v>
      </c>
      <c r="M1963">
        <v>38</v>
      </c>
      <c r="N1963">
        <v>9</v>
      </c>
      <c r="O1963">
        <v>1</v>
      </c>
      <c r="P1963">
        <v>3</v>
      </c>
      <c r="Q1963">
        <v>16</v>
      </c>
      <c r="R1963">
        <v>5</v>
      </c>
      <c r="S1963">
        <v>2</v>
      </c>
      <c r="T1963">
        <v>28</v>
      </c>
      <c r="U1963">
        <v>42</v>
      </c>
      <c r="V1963">
        <v>0.222</v>
      </c>
      <c r="W1963">
        <v>0.33200000000000002</v>
      </c>
      <c r="X1963">
        <v>0.33900000000000002</v>
      </c>
      <c r="Y1963">
        <v>0.67100000000000004</v>
      </c>
      <c r="Z1963">
        <v>58</v>
      </c>
      <c r="AA1963">
        <v>1</v>
      </c>
      <c r="AB1963">
        <v>1</v>
      </c>
      <c r="AC1963">
        <v>1</v>
      </c>
      <c r="AD1963">
        <v>2</v>
      </c>
      <c r="AE1963">
        <v>0</v>
      </c>
      <c r="AF1963">
        <v>3</v>
      </c>
      <c r="AG1963">
        <v>0.27300000000000002</v>
      </c>
      <c r="AH1963">
        <v>81</v>
      </c>
      <c r="AI1963">
        <v>91</v>
      </c>
      <c r="AJ1963" t="s">
        <v>253</v>
      </c>
    </row>
    <row r="1964" spans="1:36" x14ac:dyDescent="0.45">
      <c r="A1964">
        <v>164</v>
      </c>
      <c r="C1964" t="s">
        <v>485</v>
      </c>
      <c r="D1964" t="str">
        <f t="shared" si="30"/>
        <v>Brandon Moss2013</v>
      </c>
      <c r="E1964" t="s">
        <v>1395</v>
      </c>
      <c r="F1964">
        <v>2013</v>
      </c>
      <c r="G1964">
        <v>58</v>
      </c>
      <c r="H1964">
        <v>203</v>
      </c>
      <c r="I1964">
        <v>505</v>
      </c>
      <c r="J1964">
        <v>47</v>
      </c>
      <c r="K1964">
        <v>179</v>
      </c>
      <c r="L1964">
        <v>33</v>
      </c>
      <c r="M1964">
        <v>53</v>
      </c>
      <c r="N1964">
        <v>15</v>
      </c>
      <c r="O1964">
        <v>0</v>
      </c>
      <c r="P1964">
        <v>14</v>
      </c>
      <c r="Q1964">
        <v>43</v>
      </c>
      <c r="R1964">
        <v>2</v>
      </c>
      <c r="S1964">
        <v>1</v>
      </c>
      <c r="T1964">
        <v>21</v>
      </c>
      <c r="U1964">
        <v>47</v>
      </c>
      <c r="V1964">
        <v>0.29599999999999999</v>
      </c>
      <c r="W1964">
        <v>0.374</v>
      </c>
      <c r="X1964">
        <v>0.61499999999999999</v>
      </c>
      <c r="Y1964">
        <v>0.98899999999999999</v>
      </c>
      <c r="Z1964">
        <v>110</v>
      </c>
      <c r="AA1964">
        <v>2</v>
      </c>
      <c r="AB1964">
        <v>2</v>
      </c>
      <c r="AC1964">
        <v>0</v>
      </c>
      <c r="AD1964">
        <v>1</v>
      </c>
      <c r="AE1964">
        <v>2</v>
      </c>
      <c r="AF1964">
        <v>5</v>
      </c>
      <c r="AG1964">
        <v>0.32800000000000001</v>
      </c>
      <c r="AH1964">
        <v>129</v>
      </c>
      <c r="AI1964">
        <v>175</v>
      </c>
      <c r="AJ1964" t="s">
        <v>486</v>
      </c>
    </row>
    <row r="1965" spans="1:36" x14ac:dyDescent="0.45">
      <c r="A1965">
        <v>165</v>
      </c>
      <c r="C1965" t="s">
        <v>635</v>
      </c>
      <c r="D1965" t="str">
        <f t="shared" si="30"/>
        <v>Michael Saunders2013</v>
      </c>
      <c r="E1965" t="s">
        <v>1395</v>
      </c>
      <c r="F1965">
        <v>2013</v>
      </c>
      <c r="G1965">
        <v>61</v>
      </c>
      <c r="H1965">
        <v>203</v>
      </c>
      <c r="I1965">
        <v>468</v>
      </c>
      <c r="J1965">
        <v>47</v>
      </c>
      <c r="K1965">
        <v>175</v>
      </c>
      <c r="L1965">
        <v>25</v>
      </c>
      <c r="M1965">
        <v>44</v>
      </c>
      <c r="N1965">
        <v>13</v>
      </c>
      <c r="O1965">
        <v>1</v>
      </c>
      <c r="P1965">
        <v>6</v>
      </c>
      <c r="Q1965">
        <v>22</v>
      </c>
      <c r="R1965">
        <v>3</v>
      </c>
      <c r="S1965">
        <v>2</v>
      </c>
      <c r="T1965">
        <v>26</v>
      </c>
      <c r="U1965">
        <v>47</v>
      </c>
      <c r="V1965">
        <v>0.251</v>
      </c>
      <c r="W1965">
        <v>0.35</v>
      </c>
      <c r="X1965">
        <v>0.44</v>
      </c>
      <c r="Y1965">
        <v>0.79</v>
      </c>
      <c r="Z1965">
        <v>77</v>
      </c>
      <c r="AA1965">
        <v>1</v>
      </c>
      <c r="AB1965">
        <v>1</v>
      </c>
      <c r="AC1965">
        <v>0</v>
      </c>
      <c r="AD1965">
        <v>1</v>
      </c>
      <c r="AE1965">
        <v>2</v>
      </c>
      <c r="AF1965">
        <v>2</v>
      </c>
      <c r="AG1965">
        <v>0.309</v>
      </c>
      <c r="AH1965">
        <v>119</v>
      </c>
      <c r="AI1965">
        <v>123</v>
      </c>
      <c r="AJ1965" t="s">
        <v>636</v>
      </c>
    </row>
    <row r="1966" spans="1:36" x14ac:dyDescent="0.45">
      <c r="A1966">
        <v>166</v>
      </c>
      <c r="C1966" t="s">
        <v>477</v>
      </c>
      <c r="D1966" t="str">
        <f t="shared" si="30"/>
        <v>Dayán Viciedo2013</v>
      </c>
      <c r="E1966" t="s">
        <v>1395</v>
      </c>
      <c r="F1966">
        <v>2013</v>
      </c>
      <c r="G1966">
        <v>55</v>
      </c>
      <c r="H1966">
        <v>202</v>
      </c>
      <c r="I1966">
        <v>473</v>
      </c>
      <c r="J1966">
        <v>54</v>
      </c>
      <c r="K1966">
        <v>189</v>
      </c>
      <c r="L1966">
        <v>21</v>
      </c>
      <c r="M1966">
        <v>55</v>
      </c>
      <c r="N1966">
        <v>10</v>
      </c>
      <c r="O1966">
        <v>1</v>
      </c>
      <c r="P1966">
        <v>7</v>
      </c>
      <c r="Q1966">
        <v>28</v>
      </c>
      <c r="R1966">
        <v>0</v>
      </c>
      <c r="S1966">
        <v>0</v>
      </c>
      <c r="T1966">
        <v>11</v>
      </c>
      <c r="U1966">
        <v>40</v>
      </c>
      <c r="V1966">
        <v>0.29099999999999998</v>
      </c>
      <c r="W1966">
        <v>0.32700000000000001</v>
      </c>
      <c r="X1966">
        <v>0.46600000000000003</v>
      </c>
      <c r="Y1966">
        <v>0.79200000000000004</v>
      </c>
      <c r="Z1966">
        <v>88</v>
      </c>
      <c r="AA1966">
        <v>2</v>
      </c>
      <c r="AB1966">
        <v>0</v>
      </c>
      <c r="AC1966">
        <v>0</v>
      </c>
      <c r="AD1966">
        <v>2</v>
      </c>
      <c r="AE1966">
        <v>0</v>
      </c>
      <c r="AF1966">
        <v>1</v>
      </c>
      <c r="AG1966">
        <v>0.33300000000000002</v>
      </c>
      <c r="AH1966">
        <v>117</v>
      </c>
      <c r="AI1966">
        <v>122</v>
      </c>
      <c r="AJ1966" t="s">
        <v>478</v>
      </c>
    </row>
    <row r="1967" spans="1:36" x14ac:dyDescent="0.45">
      <c r="A1967">
        <v>167</v>
      </c>
      <c r="C1967" t="s">
        <v>1604</v>
      </c>
      <c r="D1967" t="str">
        <f t="shared" si="30"/>
        <v>Michael Young2013</v>
      </c>
      <c r="E1967" t="s">
        <v>1395</v>
      </c>
      <c r="F1967">
        <v>2013</v>
      </c>
      <c r="G1967">
        <v>58</v>
      </c>
      <c r="H1967">
        <v>202</v>
      </c>
      <c r="I1967">
        <v>565</v>
      </c>
      <c r="J1967">
        <v>45</v>
      </c>
      <c r="K1967">
        <v>186</v>
      </c>
      <c r="L1967">
        <v>17</v>
      </c>
      <c r="M1967">
        <v>49</v>
      </c>
      <c r="N1967">
        <v>8</v>
      </c>
      <c r="O1967">
        <v>2</v>
      </c>
      <c r="P1967">
        <v>2</v>
      </c>
      <c r="Q1967">
        <v>18</v>
      </c>
      <c r="R1967">
        <v>0</v>
      </c>
      <c r="S1967">
        <v>0</v>
      </c>
      <c r="T1967">
        <v>14</v>
      </c>
      <c r="U1967">
        <v>32</v>
      </c>
      <c r="V1967">
        <v>0.26300000000000001</v>
      </c>
      <c r="W1967">
        <v>0.317</v>
      </c>
      <c r="X1967">
        <v>0.36</v>
      </c>
      <c r="Y1967">
        <v>0.67700000000000005</v>
      </c>
      <c r="Z1967">
        <v>67</v>
      </c>
      <c r="AA1967">
        <v>4</v>
      </c>
      <c r="AB1967">
        <v>1</v>
      </c>
      <c r="AC1967">
        <v>0</v>
      </c>
      <c r="AD1967">
        <v>1</v>
      </c>
      <c r="AE1967">
        <v>1</v>
      </c>
      <c r="AF1967">
        <v>2</v>
      </c>
      <c r="AG1967">
        <v>0.307</v>
      </c>
      <c r="AH1967">
        <v>86</v>
      </c>
      <c r="AI1967">
        <v>92</v>
      </c>
      <c r="AJ1967" t="s">
        <v>1605</v>
      </c>
    </row>
    <row r="1968" spans="1:36" x14ac:dyDescent="0.45">
      <c r="A1968">
        <v>168</v>
      </c>
      <c r="C1968" t="s">
        <v>1317</v>
      </c>
      <c r="D1968" t="str">
        <f t="shared" si="30"/>
        <v>Raúl Ibañez2013</v>
      </c>
      <c r="E1968" t="s">
        <v>1395</v>
      </c>
      <c r="F1968">
        <v>2013</v>
      </c>
      <c r="G1968">
        <v>51</v>
      </c>
      <c r="H1968">
        <v>200</v>
      </c>
      <c r="I1968">
        <v>496</v>
      </c>
      <c r="J1968">
        <v>48</v>
      </c>
      <c r="K1968">
        <v>177</v>
      </c>
      <c r="L1968">
        <v>16</v>
      </c>
      <c r="M1968">
        <v>36</v>
      </c>
      <c r="N1968">
        <v>10</v>
      </c>
      <c r="O1968">
        <v>0</v>
      </c>
      <c r="P1968">
        <v>5</v>
      </c>
      <c r="Q1968">
        <v>9</v>
      </c>
      <c r="R1968">
        <v>0</v>
      </c>
      <c r="S1968">
        <v>0</v>
      </c>
      <c r="T1968">
        <v>23</v>
      </c>
      <c r="U1968">
        <v>58</v>
      </c>
      <c r="V1968">
        <v>0.20300000000000001</v>
      </c>
      <c r="W1968">
        <v>0.29499999999999998</v>
      </c>
      <c r="X1968">
        <v>0.34499999999999997</v>
      </c>
      <c r="Y1968">
        <v>0.64</v>
      </c>
      <c r="Z1968">
        <v>61</v>
      </c>
      <c r="AA1968">
        <v>3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0.27200000000000002</v>
      </c>
      <c r="AH1968">
        <v>67</v>
      </c>
      <c r="AI1968">
        <v>81</v>
      </c>
      <c r="AJ1968" t="s">
        <v>1318</v>
      </c>
    </row>
    <row r="1969" spans="1:36" x14ac:dyDescent="0.45">
      <c r="A1969">
        <v>169</v>
      </c>
      <c r="C1969" t="s">
        <v>1013</v>
      </c>
      <c r="D1969" t="str">
        <f t="shared" si="30"/>
        <v>Andre Ethier2013</v>
      </c>
      <c r="E1969" t="s">
        <v>1395</v>
      </c>
      <c r="F1969">
        <v>2013</v>
      </c>
      <c r="G1969">
        <v>51</v>
      </c>
      <c r="H1969">
        <v>199</v>
      </c>
      <c r="I1969">
        <v>553</v>
      </c>
      <c r="J1969">
        <v>45</v>
      </c>
      <c r="K1969">
        <v>169</v>
      </c>
      <c r="L1969">
        <v>26</v>
      </c>
      <c r="M1969">
        <v>47</v>
      </c>
      <c r="N1969">
        <v>15</v>
      </c>
      <c r="O1969">
        <v>1</v>
      </c>
      <c r="P1969">
        <v>7</v>
      </c>
      <c r="Q1969">
        <v>24</v>
      </c>
      <c r="R1969">
        <v>1</v>
      </c>
      <c r="S1969">
        <v>0</v>
      </c>
      <c r="T1969">
        <v>25</v>
      </c>
      <c r="U1969">
        <v>43</v>
      </c>
      <c r="V1969">
        <v>0.27800000000000002</v>
      </c>
      <c r="W1969">
        <v>0.38200000000000001</v>
      </c>
      <c r="X1969">
        <v>0.503</v>
      </c>
      <c r="Y1969">
        <v>0.88500000000000001</v>
      </c>
      <c r="Z1969">
        <v>85</v>
      </c>
      <c r="AA1969">
        <v>4</v>
      </c>
      <c r="AB1969">
        <v>4</v>
      </c>
      <c r="AC1969">
        <v>0</v>
      </c>
      <c r="AD1969">
        <v>1</v>
      </c>
      <c r="AE1969">
        <v>3</v>
      </c>
      <c r="AF1969">
        <v>4</v>
      </c>
      <c r="AG1969">
        <v>0.33300000000000002</v>
      </c>
      <c r="AH1969">
        <v>125</v>
      </c>
      <c r="AI1969">
        <v>149</v>
      </c>
      <c r="AJ1969" t="s">
        <v>1014</v>
      </c>
    </row>
    <row r="1970" spans="1:36" x14ac:dyDescent="0.45">
      <c r="A1970">
        <v>170</v>
      </c>
      <c r="C1970" t="s">
        <v>1065</v>
      </c>
      <c r="D1970" t="str">
        <f t="shared" si="30"/>
        <v>Carlos Ruiz2013</v>
      </c>
      <c r="E1970" t="s">
        <v>1395</v>
      </c>
      <c r="F1970">
        <v>2013</v>
      </c>
      <c r="G1970">
        <v>52</v>
      </c>
      <c r="H1970">
        <v>199</v>
      </c>
      <c r="I1970">
        <v>341</v>
      </c>
      <c r="J1970">
        <v>47</v>
      </c>
      <c r="K1970">
        <v>183</v>
      </c>
      <c r="L1970">
        <v>19</v>
      </c>
      <c r="M1970">
        <v>49</v>
      </c>
      <c r="N1970">
        <v>13</v>
      </c>
      <c r="O1970">
        <v>0</v>
      </c>
      <c r="P1970">
        <v>5</v>
      </c>
      <c r="Q1970">
        <v>31</v>
      </c>
      <c r="R1970">
        <v>0</v>
      </c>
      <c r="S1970">
        <v>0</v>
      </c>
      <c r="T1970">
        <v>11</v>
      </c>
      <c r="U1970">
        <v>19</v>
      </c>
      <c r="V1970">
        <v>0.26800000000000002</v>
      </c>
      <c r="W1970">
        <v>0.32</v>
      </c>
      <c r="X1970">
        <v>0.42099999999999999</v>
      </c>
      <c r="Y1970">
        <v>0.74099999999999999</v>
      </c>
      <c r="Z1970">
        <v>77</v>
      </c>
      <c r="AA1970">
        <v>8</v>
      </c>
      <c r="AB1970">
        <v>3</v>
      </c>
      <c r="AC1970">
        <v>2</v>
      </c>
      <c r="AD1970">
        <v>0</v>
      </c>
      <c r="AE1970">
        <v>1</v>
      </c>
      <c r="AF1970">
        <v>4</v>
      </c>
      <c r="AG1970">
        <v>0.27700000000000002</v>
      </c>
      <c r="AH1970">
        <v>114</v>
      </c>
      <c r="AI1970">
        <v>108</v>
      </c>
      <c r="AJ1970" t="s">
        <v>1066</v>
      </c>
    </row>
    <row r="1971" spans="1:36" x14ac:dyDescent="0.45">
      <c r="A1971">
        <v>171</v>
      </c>
      <c r="C1971" t="s">
        <v>1606</v>
      </c>
      <c r="D1971" t="str">
        <f t="shared" si="30"/>
        <v>Clete Thomas2013</v>
      </c>
      <c r="E1971" t="s">
        <v>1395</v>
      </c>
      <c r="F1971">
        <v>2013</v>
      </c>
      <c r="G1971">
        <v>59</v>
      </c>
      <c r="H1971">
        <v>199</v>
      </c>
      <c r="I1971">
        <v>322</v>
      </c>
      <c r="J1971">
        <v>51</v>
      </c>
      <c r="K1971">
        <v>179</v>
      </c>
      <c r="L1971">
        <v>22</v>
      </c>
      <c r="M1971">
        <v>36</v>
      </c>
      <c r="N1971">
        <v>11</v>
      </c>
      <c r="O1971">
        <v>0</v>
      </c>
      <c r="P1971">
        <v>1</v>
      </c>
      <c r="Q1971">
        <v>5</v>
      </c>
      <c r="R1971">
        <v>1</v>
      </c>
      <c r="S1971">
        <v>0</v>
      </c>
      <c r="T1971">
        <v>18</v>
      </c>
      <c r="U1971">
        <v>60</v>
      </c>
      <c r="V1971">
        <v>0.20100000000000001</v>
      </c>
      <c r="W1971">
        <v>0.27800000000000002</v>
      </c>
      <c r="X1971">
        <v>0.27900000000000003</v>
      </c>
      <c r="Y1971">
        <v>0.55700000000000005</v>
      </c>
      <c r="Z1971">
        <v>50</v>
      </c>
      <c r="AA1971">
        <v>2</v>
      </c>
      <c r="AB1971">
        <v>1</v>
      </c>
      <c r="AC1971">
        <v>1</v>
      </c>
      <c r="AD1971">
        <v>0</v>
      </c>
      <c r="AE1971">
        <v>1</v>
      </c>
      <c r="AF1971">
        <v>1</v>
      </c>
      <c r="AG1971">
        <v>0.29699999999999999</v>
      </c>
      <c r="AH1971">
        <v>87</v>
      </c>
      <c r="AI1971">
        <v>59</v>
      </c>
      <c r="AJ1971" t="s">
        <v>1607</v>
      </c>
    </row>
    <row r="1972" spans="1:36" x14ac:dyDescent="0.45">
      <c r="A1972">
        <v>172</v>
      </c>
      <c r="C1972" t="s">
        <v>1608</v>
      </c>
      <c r="D1972" t="str">
        <f t="shared" si="30"/>
        <v>Brett Wallace2013</v>
      </c>
      <c r="E1972" t="s">
        <v>1395</v>
      </c>
      <c r="F1972">
        <v>2013</v>
      </c>
      <c r="G1972">
        <v>56</v>
      </c>
      <c r="H1972">
        <v>198</v>
      </c>
      <c r="I1972">
        <v>285</v>
      </c>
      <c r="J1972">
        <v>48</v>
      </c>
      <c r="K1972">
        <v>181</v>
      </c>
      <c r="L1972">
        <v>23</v>
      </c>
      <c r="M1972">
        <v>40</v>
      </c>
      <c r="N1972">
        <v>9</v>
      </c>
      <c r="O1972">
        <v>0</v>
      </c>
      <c r="P1972">
        <v>9</v>
      </c>
      <c r="Q1972">
        <v>23</v>
      </c>
      <c r="R1972">
        <v>1</v>
      </c>
      <c r="S1972">
        <v>1</v>
      </c>
      <c r="T1972">
        <v>13</v>
      </c>
      <c r="U1972">
        <v>71</v>
      </c>
      <c r="V1972">
        <v>0.221</v>
      </c>
      <c r="W1972">
        <v>0.28799999999999998</v>
      </c>
      <c r="X1972">
        <v>0.42</v>
      </c>
      <c r="Y1972">
        <v>0.70799999999999996</v>
      </c>
      <c r="Z1972">
        <v>76</v>
      </c>
      <c r="AA1972">
        <v>3</v>
      </c>
      <c r="AB1972">
        <v>4</v>
      </c>
      <c r="AC1972">
        <v>0</v>
      </c>
      <c r="AD1972">
        <v>0</v>
      </c>
      <c r="AE1972">
        <v>0</v>
      </c>
      <c r="AF1972">
        <v>0</v>
      </c>
      <c r="AG1972">
        <v>0.307</v>
      </c>
      <c r="AH1972">
        <v>99</v>
      </c>
      <c r="AI1972">
        <v>98</v>
      </c>
      <c r="AJ1972" t="s">
        <v>1609</v>
      </c>
    </row>
    <row r="1973" spans="1:36" x14ac:dyDescent="0.45">
      <c r="A1973">
        <v>173</v>
      </c>
      <c r="C1973" t="s">
        <v>757</v>
      </c>
      <c r="D1973" t="str">
        <f t="shared" si="30"/>
        <v>Brian McCann2013</v>
      </c>
      <c r="E1973" t="s">
        <v>1395</v>
      </c>
      <c r="F1973">
        <v>2013</v>
      </c>
      <c r="G1973">
        <v>49</v>
      </c>
      <c r="H1973">
        <v>196</v>
      </c>
      <c r="I1973">
        <v>402</v>
      </c>
      <c r="J1973">
        <v>47</v>
      </c>
      <c r="K1973">
        <v>177</v>
      </c>
      <c r="L1973">
        <v>21</v>
      </c>
      <c r="M1973">
        <v>39</v>
      </c>
      <c r="N1973">
        <v>5</v>
      </c>
      <c r="O1973">
        <v>0</v>
      </c>
      <c r="P1973">
        <v>8</v>
      </c>
      <c r="Q1973">
        <v>25</v>
      </c>
      <c r="R1973">
        <v>0</v>
      </c>
      <c r="S1973">
        <v>0</v>
      </c>
      <c r="T1973">
        <v>16</v>
      </c>
      <c r="U1973">
        <v>34</v>
      </c>
      <c r="V1973">
        <v>0.22</v>
      </c>
      <c r="W1973">
        <v>0.29599999999999999</v>
      </c>
      <c r="X1973">
        <v>0.38400000000000001</v>
      </c>
      <c r="Y1973">
        <v>0.68</v>
      </c>
      <c r="Z1973">
        <v>68</v>
      </c>
      <c r="AA1973">
        <v>7</v>
      </c>
      <c r="AB1973">
        <v>3</v>
      </c>
      <c r="AC1973">
        <v>0</v>
      </c>
      <c r="AD1973">
        <v>0</v>
      </c>
      <c r="AE1973">
        <v>0</v>
      </c>
      <c r="AF1973">
        <v>2</v>
      </c>
      <c r="AG1973">
        <v>0.23</v>
      </c>
      <c r="AH1973">
        <v>71</v>
      </c>
      <c r="AI1973">
        <v>91</v>
      </c>
      <c r="AJ1973" t="s">
        <v>758</v>
      </c>
    </row>
    <row r="1974" spans="1:36" x14ac:dyDescent="0.45">
      <c r="A1974">
        <v>174</v>
      </c>
      <c r="C1974" t="s">
        <v>681</v>
      </c>
      <c r="D1974" t="str">
        <f t="shared" si="30"/>
        <v>Evan Gattis2013</v>
      </c>
      <c r="E1974" t="s">
        <v>1395</v>
      </c>
      <c r="F1974">
        <v>2013</v>
      </c>
      <c r="G1974">
        <v>51</v>
      </c>
      <c r="H1974">
        <v>195</v>
      </c>
      <c r="I1974">
        <v>382</v>
      </c>
      <c r="J1974">
        <v>46</v>
      </c>
      <c r="K1974">
        <v>187</v>
      </c>
      <c r="L1974">
        <v>20</v>
      </c>
      <c r="M1974">
        <v>45</v>
      </c>
      <c r="N1974">
        <v>10</v>
      </c>
      <c r="O1974">
        <v>0</v>
      </c>
      <c r="P1974">
        <v>7</v>
      </c>
      <c r="Q1974">
        <v>28</v>
      </c>
      <c r="R1974">
        <v>0</v>
      </c>
      <c r="S1974">
        <v>0</v>
      </c>
      <c r="T1974">
        <v>7</v>
      </c>
      <c r="U1974">
        <v>40</v>
      </c>
      <c r="V1974">
        <v>0.24099999999999999</v>
      </c>
      <c r="W1974">
        <v>0.27200000000000002</v>
      </c>
      <c r="X1974">
        <v>0.40600000000000003</v>
      </c>
      <c r="Y1974">
        <v>0.67800000000000005</v>
      </c>
      <c r="Z1974">
        <v>76</v>
      </c>
      <c r="AA1974">
        <v>4</v>
      </c>
      <c r="AB1974">
        <v>1</v>
      </c>
      <c r="AC1974">
        <v>0</v>
      </c>
      <c r="AD1974">
        <v>0</v>
      </c>
      <c r="AE1974">
        <v>2</v>
      </c>
      <c r="AF1974">
        <v>1</v>
      </c>
      <c r="AG1974">
        <v>0.27100000000000002</v>
      </c>
      <c r="AH1974">
        <v>78</v>
      </c>
      <c r="AI1974">
        <v>89</v>
      </c>
      <c r="AJ1974" t="s">
        <v>682</v>
      </c>
    </row>
    <row r="1975" spans="1:36" x14ac:dyDescent="0.45">
      <c r="A1975">
        <v>175</v>
      </c>
      <c r="C1975" t="s">
        <v>591</v>
      </c>
      <c r="D1975" t="str">
        <f t="shared" si="30"/>
        <v>Hanley Ramírez2013</v>
      </c>
      <c r="E1975" t="s">
        <v>1395</v>
      </c>
      <c r="F1975">
        <v>2013</v>
      </c>
      <c r="G1975">
        <v>47</v>
      </c>
      <c r="H1975">
        <v>194</v>
      </c>
      <c r="I1975">
        <v>336</v>
      </c>
      <c r="J1975">
        <v>45</v>
      </c>
      <c r="K1975">
        <v>177</v>
      </c>
      <c r="L1975">
        <v>36</v>
      </c>
      <c r="M1975">
        <v>56</v>
      </c>
      <c r="N1975">
        <v>14</v>
      </c>
      <c r="O1975">
        <v>0</v>
      </c>
      <c r="P1975">
        <v>12</v>
      </c>
      <c r="Q1975">
        <v>32</v>
      </c>
      <c r="R1975">
        <v>6</v>
      </c>
      <c r="S1975">
        <v>2</v>
      </c>
      <c r="T1975">
        <v>14</v>
      </c>
      <c r="U1975">
        <v>38</v>
      </c>
      <c r="V1975">
        <v>0.316</v>
      </c>
      <c r="W1975">
        <v>0.371</v>
      </c>
      <c r="X1975">
        <v>0.59899999999999998</v>
      </c>
      <c r="Y1975">
        <v>0.97</v>
      </c>
      <c r="Z1975">
        <v>106</v>
      </c>
      <c r="AA1975">
        <v>2</v>
      </c>
      <c r="AB1975">
        <v>2</v>
      </c>
      <c r="AC1975">
        <v>0</v>
      </c>
      <c r="AD1975">
        <v>1</v>
      </c>
      <c r="AE1975">
        <v>0</v>
      </c>
      <c r="AF1975">
        <v>1</v>
      </c>
      <c r="AG1975">
        <v>0.34399999999999997</v>
      </c>
      <c r="AH1975">
        <v>86</v>
      </c>
      <c r="AI1975">
        <v>170</v>
      </c>
      <c r="AJ1975" t="s">
        <v>592</v>
      </c>
    </row>
    <row r="1976" spans="1:36" x14ac:dyDescent="0.45">
      <c r="A1976">
        <v>176</v>
      </c>
      <c r="C1976" t="s">
        <v>471</v>
      </c>
      <c r="D1976" t="str">
        <f t="shared" si="30"/>
        <v>AJ Pollock2013</v>
      </c>
      <c r="E1976" t="s">
        <v>1395</v>
      </c>
      <c r="F1976">
        <v>2013</v>
      </c>
      <c r="G1976">
        <v>55</v>
      </c>
      <c r="H1976">
        <v>192</v>
      </c>
      <c r="I1976">
        <v>482</v>
      </c>
      <c r="J1976">
        <v>37</v>
      </c>
      <c r="K1976">
        <v>170</v>
      </c>
      <c r="L1976">
        <v>25</v>
      </c>
      <c r="M1976">
        <v>50</v>
      </c>
      <c r="N1976">
        <v>5</v>
      </c>
      <c r="O1976">
        <v>3</v>
      </c>
      <c r="P1976">
        <v>2</v>
      </c>
      <c r="Q1976">
        <v>14</v>
      </c>
      <c r="R1976">
        <v>6</v>
      </c>
      <c r="S1976">
        <v>1</v>
      </c>
      <c r="T1976">
        <v>19</v>
      </c>
      <c r="U1976">
        <v>27</v>
      </c>
      <c r="V1976">
        <v>0.29399999999999998</v>
      </c>
      <c r="W1976">
        <v>0.36799999999999999</v>
      </c>
      <c r="X1976">
        <v>0.39400000000000002</v>
      </c>
      <c r="Y1976">
        <v>0.76300000000000001</v>
      </c>
      <c r="Z1976">
        <v>67</v>
      </c>
      <c r="AA1976">
        <v>1</v>
      </c>
      <c r="AB1976">
        <v>1</v>
      </c>
      <c r="AC1976">
        <v>2</v>
      </c>
      <c r="AD1976">
        <v>0</v>
      </c>
      <c r="AE1976">
        <v>0</v>
      </c>
      <c r="AF1976">
        <v>2</v>
      </c>
      <c r="AG1976">
        <v>0.34</v>
      </c>
      <c r="AH1976">
        <v>111</v>
      </c>
      <c r="AI1976">
        <v>117</v>
      </c>
      <c r="AJ1976" t="s">
        <v>472</v>
      </c>
    </row>
    <row r="1977" spans="1:36" x14ac:dyDescent="0.45">
      <c r="A1977">
        <v>177</v>
      </c>
      <c r="C1977" t="s">
        <v>725</v>
      </c>
      <c r="D1977" t="str">
        <f t="shared" si="30"/>
        <v>Yadier Molina2013</v>
      </c>
      <c r="E1977" t="s">
        <v>1395</v>
      </c>
      <c r="F1977">
        <v>2013</v>
      </c>
      <c r="G1977">
        <v>49</v>
      </c>
      <c r="H1977">
        <v>191</v>
      </c>
      <c r="I1977">
        <v>541</v>
      </c>
      <c r="J1977">
        <v>48</v>
      </c>
      <c r="K1977">
        <v>182</v>
      </c>
      <c r="L1977">
        <v>28</v>
      </c>
      <c r="M1977">
        <v>51</v>
      </c>
      <c r="N1977">
        <v>17</v>
      </c>
      <c r="O1977">
        <v>0</v>
      </c>
      <c r="P1977">
        <v>5</v>
      </c>
      <c r="Q1977">
        <v>31</v>
      </c>
      <c r="R1977">
        <v>0</v>
      </c>
      <c r="S1977">
        <v>0</v>
      </c>
      <c r="T1977">
        <v>8</v>
      </c>
      <c r="U1977">
        <v>22</v>
      </c>
      <c r="V1977">
        <v>0.28000000000000003</v>
      </c>
      <c r="W1977">
        <v>0.309</v>
      </c>
      <c r="X1977">
        <v>0.45600000000000002</v>
      </c>
      <c r="Y1977">
        <v>0.76500000000000001</v>
      </c>
      <c r="Z1977">
        <v>83</v>
      </c>
      <c r="AA1977">
        <v>5</v>
      </c>
      <c r="AB1977">
        <v>0</v>
      </c>
      <c r="AC1977">
        <v>0</v>
      </c>
      <c r="AD1977">
        <v>1</v>
      </c>
      <c r="AE1977">
        <v>1</v>
      </c>
      <c r="AF1977">
        <v>1</v>
      </c>
      <c r="AG1977">
        <v>0.29499999999999998</v>
      </c>
      <c r="AH1977">
        <v>82</v>
      </c>
      <c r="AI1977">
        <v>114</v>
      </c>
      <c r="AJ1977" t="s">
        <v>726</v>
      </c>
    </row>
    <row r="1978" spans="1:36" x14ac:dyDescent="0.45">
      <c r="A1978">
        <v>178</v>
      </c>
      <c r="C1978" t="s">
        <v>1610</v>
      </c>
      <c r="D1978" t="str">
        <f t="shared" si="30"/>
        <v>Marco Scutaro2013</v>
      </c>
      <c r="E1978" t="s">
        <v>1395</v>
      </c>
      <c r="F1978">
        <v>2013</v>
      </c>
      <c r="G1978">
        <v>46</v>
      </c>
      <c r="H1978">
        <v>191</v>
      </c>
      <c r="I1978">
        <v>547</v>
      </c>
      <c r="J1978">
        <v>44</v>
      </c>
      <c r="K1978">
        <v>168</v>
      </c>
      <c r="L1978">
        <v>20</v>
      </c>
      <c r="M1978">
        <v>44</v>
      </c>
      <c r="N1978">
        <v>6</v>
      </c>
      <c r="O1978">
        <v>1</v>
      </c>
      <c r="P1978">
        <v>0</v>
      </c>
      <c r="Q1978">
        <v>9</v>
      </c>
      <c r="R1978">
        <v>2</v>
      </c>
      <c r="S1978">
        <v>0</v>
      </c>
      <c r="T1978">
        <v>19</v>
      </c>
      <c r="U1978">
        <v>10</v>
      </c>
      <c r="V1978">
        <v>0.26200000000000001</v>
      </c>
      <c r="W1978">
        <v>0.33900000000000002</v>
      </c>
      <c r="X1978">
        <v>0.31</v>
      </c>
      <c r="Y1978">
        <v>0.64800000000000002</v>
      </c>
      <c r="Z1978">
        <v>52</v>
      </c>
      <c r="AA1978">
        <v>4</v>
      </c>
      <c r="AB1978">
        <v>1</v>
      </c>
      <c r="AC1978">
        <v>2</v>
      </c>
      <c r="AD1978">
        <v>1</v>
      </c>
      <c r="AE1978">
        <v>0</v>
      </c>
      <c r="AF1978">
        <v>1</v>
      </c>
      <c r="AG1978">
        <v>0.27700000000000002</v>
      </c>
      <c r="AH1978">
        <v>79</v>
      </c>
      <c r="AI1978">
        <v>86</v>
      </c>
      <c r="AJ1978" t="s">
        <v>1611</v>
      </c>
    </row>
    <row r="1979" spans="1:36" x14ac:dyDescent="0.45">
      <c r="A1979">
        <v>179</v>
      </c>
      <c r="C1979" t="s">
        <v>1528</v>
      </c>
      <c r="D1979" t="str">
        <f t="shared" si="30"/>
        <v>A.J. Ellis2013</v>
      </c>
      <c r="E1979" t="s">
        <v>1395</v>
      </c>
      <c r="F1979">
        <v>2013</v>
      </c>
      <c r="G1979">
        <v>51</v>
      </c>
      <c r="H1979">
        <v>190</v>
      </c>
      <c r="I1979">
        <v>448</v>
      </c>
      <c r="J1979">
        <v>47</v>
      </c>
      <c r="K1979">
        <v>169</v>
      </c>
      <c r="L1979">
        <v>21</v>
      </c>
      <c r="M1979">
        <v>35</v>
      </c>
      <c r="N1979">
        <v>4</v>
      </c>
      <c r="O1979">
        <v>0</v>
      </c>
      <c r="P1979">
        <v>6</v>
      </c>
      <c r="Q1979">
        <v>25</v>
      </c>
      <c r="R1979">
        <v>0</v>
      </c>
      <c r="S1979">
        <v>2</v>
      </c>
      <c r="T1979">
        <v>15</v>
      </c>
      <c r="U1979">
        <v>27</v>
      </c>
      <c r="V1979">
        <v>0.20699999999999999</v>
      </c>
      <c r="W1979">
        <v>0.27500000000000002</v>
      </c>
      <c r="X1979">
        <v>0.33700000000000002</v>
      </c>
      <c r="Y1979">
        <v>0.61199999999999999</v>
      </c>
      <c r="Z1979">
        <v>57</v>
      </c>
      <c r="AA1979">
        <v>6</v>
      </c>
      <c r="AB1979">
        <v>2</v>
      </c>
      <c r="AC1979">
        <v>1</v>
      </c>
      <c r="AD1979">
        <v>3</v>
      </c>
      <c r="AE1979">
        <v>1</v>
      </c>
      <c r="AF1979">
        <v>5</v>
      </c>
      <c r="AG1979">
        <v>0.20899999999999999</v>
      </c>
      <c r="AH1979">
        <v>79</v>
      </c>
      <c r="AI1979">
        <v>73</v>
      </c>
      <c r="AJ1979" t="s">
        <v>1529</v>
      </c>
    </row>
    <row r="1980" spans="1:36" x14ac:dyDescent="0.45">
      <c r="A1980">
        <v>180</v>
      </c>
      <c r="C1980" t="s">
        <v>733</v>
      </c>
      <c r="D1980" t="str">
        <f t="shared" si="30"/>
        <v>Josh Reddick2013</v>
      </c>
      <c r="E1980" t="s">
        <v>1395</v>
      </c>
      <c r="F1980">
        <v>2013</v>
      </c>
      <c r="G1980">
        <v>49</v>
      </c>
      <c r="H1980">
        <v>190</v>
      </c>
      <c r="I1980">
        <v>441</v>
      </c>
      <c r="J1980">
        <v>47</v>
      </c>
      <c r="K1980">
        <v>165</v>
      </c>
      <c r="L1980">
        <v>26</v>
      </c>
      <c r="M1980">
        <v>39</v>
      </c>
      <c r="N1980">
        <v>7</v>
      </c>
      <c r="O1980">
        <v>0</v>
      </c>
      <c r="P1980">
        <v>8</v>
      </c>
      <c r="Q1980">
        <v>24</v>
      </c>
      <c r="R1980">
        <v>3</v>
      </c>
      <c r="S1980">
        <v>2</v>
      </c>
      <c r="T1980">
        <v>20</v>
      </c>
      <c r="U1980">
        <v>39</v>
      </c>
      <c r="V1980">
        <v>0.23599999999999999</v>
      </c>
      <c r="W1980">
        <v>0.316</v>
      </c>
      <c r="X1980">
        <v>0.42399999999999999</v>
      </c>
      <c r="Y1980">
        <v>0.74</v>
      </c>
      <c r="Z1980">
        <v>70</v>
      </c>
      <c r="AA1980">
        <v>1</v>
      </c>
      <c r="AB1980">
        <v>1</v>
      </c>
      <c r="AC1980">
        <v>0</v>
      </c>
      <c r="AD1980">
        <v>4</v>
      </c>
      <c r="AE1980">
        <v>1</v>
      </c>
      <c r="AF1980">
        <v>0</v>
      </c>
      <c r="AG1980">
        <v>0.254</v>
      </c>
      <c r="AH1980">
        <v>115</v>
      </c>
      <c r="AI1980">
        <v>108</v>
      </c>
      <c r="AJ1980" t="s">
        <v>734</v>
      </c>
    </row>
    <row r="1981" spans="1:36" x14ac:dyDescent="0.45">
      <c r="A1981">
        <v>181</v>
      </c>
      <c r="C1981" t="s">
        <v>1353</v>
      </c>
      <c r="D1981" t="str">
        <f t="shared" si="30"/>
        <v>Alexi Amarista2013</v>
      </c>
      <c r="E1981" t="s">
        <v>1395</v>
      </c>
      <c r="F1981">
        <v>2013</v>
      </c>
      <c r="G1981">
        <v>60</v>
      </c>
      <c r="H1981">
        <v>186</v>
      </c>
      <c r="I1981">
        <v>396</v>
      </c>
      <c r="J1981">
        <v>40</v>
      </c>
      <c r="K1981">
        <v>170</v>
      </c>
      <c r="L1981">
        <v>10</v>
      </c>
      <c r="M1981">
        <v>37</v>
      </c>
      <c r="N1981">
        <v>5</v>
      </c>
      <c r="O1981">
        <v>1</v>
      </c>
      <c r="P1981">
        <v>0</v>
      </c>
      <c r="Q1981">
        <v>9</v>
      </c>
      <c r="R1981">
        <v>4</v>
      </c>
      <c r="S1981">
        <v>2</v>
      </c>
      <c r="T1981">
        <v>12</v>
      </c>
      <c r="U1981">
        <v>23</v>
      </c>
      <c r="V1981">
        <v>0.218</v>
      </c>
      <c r="W1981">
        <v>0.27600000000000002</v>
      </c>
      <c r="X1981">
        <v>0.25900000000000001</v>
      </c>
      <c r="Y1981">
        <v>0.53500000000000003</v>
      </c>
      <c r="Z1981">
        <v>44</v>
      </c>
      <c r="AA1981">
        <v>3</v>
      </c>
      <c r="AB1981">
        <v>2</v>
      </c>
      <c r="AC1981">
        <v>1</v>
      </c>
      <c r="AD1981">
        <v>1</v>
      </c>
      <c r="AE1981">
        <v>1</v>
      </c>
      <c r="AF1981">
        <v>1</v>
      </c>
      <c r="AG1981">
        <v>0.25</v>
      </c>
      <c r="AH1981">
        <v>75</v>
      </c>
      <c r="AI1981">
        <v>53</v>
      </c>
      <c r="AJ1981" t="s">
        <v>1354</v>
      </c>
    </row>
    <row r="1982" spans="1:36" x14ac:dyDescent="0.45">
      <c r="A1982">
        <v>182</v>
      </c>
      <c r="C1982" t="s">
        <v>1612</v>
      </c>
      <c r="D1982" t="str">
        <f t="shared" si="30"/>
        <v>Omar Quintanilla2013</v>
      </c>
      <c r="E1982" t="s">
        <v>1395</v>
      </c>
      <c r="F1982">
        <v>2013</v>
      </c>
      <c r="G1982">
        <v>55</v>
      </c>
      <c r="H1982">
        <v>186</v>
      </c>
      <c r="I1982">
        <v>359</v>
      </c>
      <c r="J1982">
        <v>49</v>
      </c>
      <c r="K1982">
        <v>164</v>
      </c>
      <c r="L1982">
        <v>11</v>
      </c>
      <c r="M1982">
        <v>34</v>
      </c>
      <c r="N1982">
        <v>3</v>
      </c>
      <c r="O1982">
        <v>0</v>
      </c>
      <c r="P1982">
        <v>0</v>
      </c>
      <c r="Q1982">
        <v>8</v>
      </c>
      <c r="R1982">
        <v>1</v>
      </c>
      <c r="S1982">
        <v>0</v>
      </c>
      <c r="T1982">
        <v>19</v>
      </c>
      <c r="U1982">
        <v>38</v>
      </c>
      <c r="V1982">
        <v>0.20699999999999999</v>
      </c>
      <c r="W1982">
        <v>0.29399999999999998</v>
      </c>
      <c r="X1982">
        <v>0.22600000000000001</v>
      </c>
      <c r="Y1982">
        <v>0.51900000000000002</v>
      </c>
      <c r="Z1982">
        <v>37</v>
      </c>
      <c r="AA1982">
        <v>5</v>
      </c>
      <c r="AB1982">
        <v>1</v>
      </c>
      <c r="AC1982">
        <v>2</v>
      </c>
      <c r="AD1982">
        <v>0</v>
      </c>
      <c r="AE1982">
        <v>4</v>
      </c>
      <c r="AF1982">
        <v>1</v>
      </c>
      <c r="AG1982">
        <v>0.27</v>
      </c>
      <c r="AH1982">
        <v>76</v>
      </c>
      <c r="AI1982">
        <v>50</v>
      </c>
      <c r="AJ1982" t="s">
        <v>1613</v>
      </c>
    </row>
    <row r="1983" spans="1:36" x14ac:dyDescent="0.45">
      <c r="A1983">
        <v>183</v>
      </c>
      <c r="C1983" t="s">
        <v>1614</v>
      </c>
      <c r="D1983" t="str">
        <f t="shared" si="30"/>
        <v>Pedro Florimón2013</v>
      </c>
      <c r="E1983" t="s">
        <v>1395</v>
      </c>
      <c r="F1983">
        <v>2013</v>
      </c>
      <c r="G1983">
        <v>57</v>
      </c>
      <c r="H1983">
        <v>185</v>
      </c>
      <c r="I1983">
        <v>446</v>
      </c>
      <c r="J1983">
        <v>53</v>
      </c>
      <c r="K1983">
        <v>169</v>
      </c>
      <c r="L1983">
        <v>20</v>
      </c>
      <c r="M1983">
        <v>34</v>
      </c>
      <c r="N1983">
        <v>7</v>
      </c>
      <c r="O1983">
        <v>0</v>
      </c>
      <c r="P1983">
        <v>4</v>
      </c>
      <c r="Q1983">
        <v>13</v>
      </c>
      <c r="R1983">
        <v>7</v>
      </c>
      <c r="S1983">
        <v>4</v>
      </c>
      <c r="T1983">
        <v>13</v>
      </c>
      <c r="U1983">
        <v>60</v>
      </c>
      <c r="V1983">
        <v>0.20100000000000001</v>
      </c>
      <c r="W1983">
        <v>0.26200000000000001</v>
      </c>
      <c r="X1983">
        <v>0.314</v>
      </c>
      <c r="Y1983">
        <v>0.57599999999999996</v>
      </c>
      <c r="Z1983">
        <v>53</v>
      </c>
      <c r="AA1983">
        <v>4</v>
      </c>
      <c r="AB1983">
        <v>1</v>
      </c>
      <c r="AC1983">
        <v>2</v>
      </c>
      <c r="AD1983">
        <v>0</v>
      </c>
      <c r="AE1983">
        <v>0</v>
      </c>
      <c r="AF1983">
        <v>0</v>
      </c>
      <c r="AG1983">
        <v>0.28599999999999998</v>
      </c>
      <c r="AH1983">
        <v>88</v>
      </c>
      <c r="AI1983">
        <v>63</v>
      </c>
      <c r="AJ1983" t="s">
        <v>1615</v>
      </c>
    </row>
    <row r="1984" spans="1:36" x14ac:dyDescent="0.45">
      <c r="A1984">
        <v>184</v>
      </c>
      <c r="C1984" t="s">
        <v>266</v>
      </c>
      <c r="D1984" t="str">
        <f t="shared" si="30"/>
        <v>Scooter Gennett2013</v>
      </c>
      <c r="E1984" t="s">
        <v>1395</v>
      </c>
      <c r="F1984">
        <v>2013</v>
      </c>
      <c r="G1984">
        <v>52</v>
      </c>
      <c r="H1984">
        <v>185</v>
      </c>
      <c r="I1984">
        <v>230</v>
      </c>
      <c r="J1984">
        <v>46</v>
      </c>
      <c r="K1984">
        <v>171</v>
      </c>
      <c r="L1984">
        <v>25</v>
      </c>
      <c r="M1984">
        <v>60</v>
      </c>
      <c r="N1984">
        <v>10</v>
      </c>
      <c r="O1984">
        <v>1</v>
      </c>
      <c r="P1984">
        <v>5</v>
      </c>
      <c r="Q1984">
        <v>16</v>
      </c>
      <c r="R1984">
        <v>2</v>
      </c>
      <c r="S1984">
        <v>1</v>
      </c>
      <c r="T1984">
        <v>8</v>
      </c>
      <c r="U1984">
        <v>35</v>
      </c>
      <c r="V1984">
        <v>0.35099999999999998</v>
      </c>
      <c r="W1984">
        <v>0.38100000000000001</v>
      </c>
      <c r="X1984">
        <v>0.50900000000000001</v>
      </c>
      <c r="Y1984">
        <v>0.89</v>
      </c>
      <c r="Z1984">
        <v>87</v>
      </c>
      <c r="AA1984">
        <v>0</v>
      </c>
      <c r="AB1984">
        <v>1</v>
      </c>
      <c r="AC1984">
        <v>4</v>
      </c>
      <c r="AD1984">
        <v>1</v>
      </c>
      <c r="AE1984">
        <v>0</v>
      </c>
      <c r="AF1984">
        <v>3</v>
      </c>
      <c r="AG1984">
        <v>0.41699999999999998</v>
      </c>
      <c r="AH1984">
        <v>113</v>
      </c>
      <c r="AI1984">
        <v>150</v>
      </c>
      <c r="AJ1984" t="s">
        <v>267</v>
      </c>
    </row>
    <row r="1985" spans="1:36" x14ac:dyDescent="0.45">
      <c r="A1985">
        <v>185</v>
      </c>
      <c r="C1985" t="s">
        <v>1019</v>
      </c>
      <c r="D1985" t="str">
        <f t="shared" si="30"/>
        <v>Conor Gillaspie2013</v>
      </c>
      <c r="E1985" t="s">
        <v>1395</v>
      </c>
      <c r="F1985">
        <v>2013</v>
      </c>
      <c r="G1985">
        <v>54</v>
      </c>
      <c r="H1985">
        <v>185</v>
      </c>
      <c r="I1985">
        <v>452</v>
      </c>
      <c r="J1985">
        <v>43</v>
      </c>
      <c r="K1985">
        <v>170</v>
      </c>
      <c r="L1985">
        <v>20</v>
      </c>
      <c r="M1985">
        <v>41</v>
      </c>
      <c r="N1985">
        <v>5</v>
      </c>
      <c r="O1985">
        <v>2</v>
      </c>
      <c r="P1985">
        <v>6</v>
      </c>
      <c r="Q1985">
        <v>17</v>
      </c>
      <c r="R1985">
        <v>0</v>
      </c>
      <c r="S1985">
        <v>0</v>
      </c>
      <c r="T1985">
        <v>13</v>
      </c>
      <c r="U1985">
        <v>27</v>
      </c>
      <c r="V1985">
        <v>0.24099999999999999</v>
      </c>
      <c r="W1985">
        <v>0.29699999999999999</v>
      </c>
      <c r="X1985">
        <v>0.4</v>
      </c>
      <c r="Y1985">
        <v>0.69699999999999995</v>
      </c>
      <c r="Z1985">
        <v>68</v>
      </c>
      <c r="AA1985">
        <v>3</v>
      </c>
      <c r="AB1985">
        <v>1</v>
      </c>
      <c r="AC1985">
        <v>0</v>
      </c>
      <c r="AD1985">
        <v>1</v>
      </c>
      <c r="AE1985">
        <v>0</v>
      </c>
      <c r="AF1985">
        <v>2</v>
      </c>
      <c r="AG1985">
        <v>0.254</v>
      </c>
      <c r="AH1985">
        <v>100</v>
      </c>
      <c r="AI1985">
        <v>96</v>
      </c>
      <c r="AJ1985" t="s">
        <v>1020</v>
      </c>
    </row>
    <row r="1986" spans="1:36" x14ac:dyDescent="0.45">
      <c r="A1986">
        <v>186</v>
      </c>
      <c r="C1986" t="s">
        <v>1616</v>
      </c>
      <c r="D1986" t="str">
        <f t="shared" si="30"/>
        <v>L.J. Hoes2013</v>
      </c>
      <c r="E1986" t="s">
        <v>1395</v>
      </c>
      <c r="F1986">
        <v>2013</v>
      </c>
      <c r="G1986">
        <v>47</v>
      </c>
      <c r="H1986">
        <v>184</v>
      </c>
      <c r="I1986">
        <v>184</v>
      </c>
      <c r="J1986">
        <v>43</v>
      </c>
      <c r="K1986">
        <v>170</v>
      </c>
      <c r="L1986">
        <v>24</v>
      </c>
      <c r="M1986">
        <v>48</v>
      </c>
      <c r="N1986">
        <v>7</v>
      </c>
      <c r="O1986">
        <v>2</v>
      </c>
      <c r="P1986">
        <v>1</v>
      </c>
      <c r="Q1986">
        <v>10</v>
      </c>
      <c r="R1986">
        <v>7</v>
      </c>
      <c r="S1986">
        <v>1</v>
      </c>
      <c r="T1986">
        <v>12</v>
      </c>
      <c r="U1986">
        <v>35</v>
      </c>
      <c r="V1986">
        <v>0.28199999999999997</v>
      </c>
      <c r="W1986">
        <v>0.33200000000000002</v>
      </c>
      <c r="X1986">
        <v>0.36499999999999999</v>
      </c>
      <c r="Y1986">
        <v>0.69599999999999995</v>
      </c>
      <c r="Z1986">
        <v>62</v>
      </c>
      <c r="AA1986">
        <v>4</v>
      </c>
      <c r="AB1986">
        <v>1</v>
      </c>
      <c r="AC1986">
        <v>0</v>
      </c>
      <c r="AD1986">
        <v>1</v>
      </c>
      <c r="AE1986">
        <v>0</v>
      </c>
      <c r="AF1986">
        <v>0</v>
      </c>
      <c r="AG1986">
        <v>0.34799999999999998</v>
      </c>
      <c r="AH1986">
        <v>100</v>
      </c>
      <c r="AI1986">
        <v>98</v>
      </c>
      <c r="AJ1986" t="s">
        <v>1617</v>
      </c>
    </row>
    <row r="1987" spans="1:36" x14ac:dyDescent="0.45">
      <c r="A1987">
        <v>187</v>
      </c>
      <c r="C1987" t="s">
        <v>917</v>
      </c>
      <c r="D1987" t="str">
        <f t="shared" ref="D1987:D2050" si="31">_xlfn.CONCAT(C1987, F1987)</f>
        <v>Rajai Davis2013</v>
      </c>
      <c r="E1987" t="s">
        <v>1395</v>
      </c>
      <c r="F1987">
        <v>2013</v>
      </c>
      <c r="G1987">
        <v>50</v>
      </c>
      <c r="H1987">
        <v>183</v>
      </c>
      <c r="I1987">
        <v>360</v>
      </c>
      <c r="J1987">
        <v>40</v>
      </c>
      <c r="K1987">
        <v>168</v>
      </c>
      <c r="L1987">
        <v>20</v>
      </c>
      <c r="M1987">
        <v>39</v>
      </c>
      <c r="N1987">
        <v>9</v>
      </c>
      <c r="O1987">
        <v>1</v>
      </c>
      <c r="P1987">
        <v>4</v>
      </c>
      <c r="Q1987">
        <v>13</v>
      </c>
      <c r="R1987">
        <v>21</v>
      </c>
      <c r="S1987">
        <v>3</v>
      </c>
      <c r="T1987">
        <v>13</v>
      </c>
      <c r="U1987">
        <v>34</v>
      </c>
      <c r="V1987">
        <v>0.23200000000000001</v>
      </c>
      <c r="W1987">
        <v>0.28999999999999998</v>
      </c>
      <c r="X1987">
        <v>0.36899999999999999</v>
      </c>
      <c r="Y1987">
        <v>0.65900000000000003</v>
      </c>
      <c r="Z1987">
        <v>62</v>
      </c>
      <c r="AA1987">
        <v>6</v>
      </c>
      <c r="AB1987">
        <v>1</v>
      </c>
      <c r="AC1987">
        <v>0</v>
      </c>
      <c r="AD1987">
        <v>1</v>
      </c>
      <c r="AE1987">
        <v>0</v>
      </c>
      <c r="AF1987">
        <v>1</v>
      </c>
      <c r="AG1987">
        <v>0.26700000000000002</v>
      </c>
      <c r="AH1987">
        <v>91</v>
      </c>
      <c r="AI1987">
        <v>86</v>
      </c>
      <c r="AJ1987" t="s">
        <v>918</v>
      </c>
    </row>
    <row r="1988" spans="1:36" x14ac:dyDescent="0.45">
      <c r="A1988">
        <v>188</v>
      </c>
      <c r="C1988" t="s">
        <v>1167</v>
      </c>
      <c r="D1988" t="str">
        <f t="shared" si="31"/>
        <v>Nick Hundley2013</v>
      </c>
      <c r="E1988" t="s">
        <v>1395</v>
      </c>
      <c r="F1988">
        <v>2013</v>
      </c>
      <c r="G1988">
        <v>50</v>
      </c>
      <c r="H1988">
        <v>183</v>
      </c>
      <c r="I1988">
        <v>408</v>
      </c>
      <c r="J1988">
        <v>46</v>
      </c>
      <c r="K1988">
        <v>166</v>
      </c>
      <c r="L1988">
        <v>14</v>
      </c>
      <c r="M1988">
        <v>36</v>
      </c>
      <c r="N1988">
        <v>6</v>
      </c>
      <c r="O1988">
        <v>0</v>
      </c>
      <c r="P1988">
        <v>7</v>
      </c>
      <c r="Q1988">
        <v>24</v>
      </c>
      <c r="R1988">
        <v>1</v>
      </c>
      <c r="S1988">
        <v>0</v>
      </c>
      <c r="T1988">
        <v>15</v>
      </c>
      <c r="U1988">
        <v>39</v>
      </c>
      <c r="V1988">
        <v>0.217</v>
      </c>
      <c r="W1988">
        <v>0.28399999999999997</v>
      </c>
      <c r="X1988">
        <v>0.38</v>
      </c>
      <c r="Y1988">
        <v>0.66400000000000003</v>
      </c>
      <c r="Z1988">
        <v>63</v>
      </c>
      <c r="AA1988">
        <v>6</v>
      </c>
      <c r="AB1988">
        <v>1</v>
      </c>
      <c r="AC1988">
        <v>0</v>
      </c>
      <c r="AD1988">
        <v>1</v>
      </c>
      <c r="AE1988">
        <v>4</v>
      </c>
      <c r="AF1988">
        <v>2</v>
      </c>
      <c r="AG1988">
        <v>0.24</v>
      </c>
      <c r="AH1988">
        <v>96</v>
      </c>
      <c r="AI1988">
        <v>87</v>
      </c>
      <c r="AJ1988" t="s">
        <v>1168</v>
      </c>
    </row>
    <row r="1989" spans="1:36" x14ac:dyDescent="0.45">
      <c r="A1989">
        <v>189</v>
      </c>
      <c r="C1989" t="s">
        <v>649</v>
      </c>
      <c r="D1989" t="str">
        <f t="shared" si="31"/>
        <v>Jose Iglesias2013</v>
      </c>
      <c r="E1989" t="s">
        <v>1395</v>
      </c>
      <c r="F1989">
        <v>2013</v>
      </c>
      <c r="G1989">
        <v>57</v>
      </c>
      <c r="H1989">
        <v>183</v>
      </c>
      <c r="I1989">
        <v>382</v>
      </c>
      <c r="J1989">
        <v>53</v>
      </c>
      <c r="K1989">
        <v>170</v>
      </c>
      <c r="L1989">
        <v>13</v>
      </c>
      <c r="M1989">
        <v>40</v>
      </c>
      <c r="N1989">
        <v>6</v>
      </c>
      <c r="O1989">
        <v>0</v>
      </c>
      <c r="P1989">
        <v>2</v>
      </c>
      <c r="Q1989">
        <v>13</v>
      </c>
      <c r="R1989">
        <v>3</v>
      </c>
      <c r="S1989">
        <v>1</v>
      </c>
      <c r="T1989">
        <v>4</v>
      </c>
      <c r="U1989">
        <v>36</v>
      </c>
      <c r="V1989">
        <v>0.23499999999999999</v>
      </c>
      <c r="W1989">
        <v>0.27400000000000002</v>
      </c>
      <c r="X1989">
        <v>0.30599999999999999</v>
      </c>
      <c r="Y1989">
        <v>0.57999999999999996</v>
      </c>
      <c r="Z1989">
        <v>52</v>
      </c>
      <c r="AA1989">
        <v>3</v>
      </c>
      <c r="AB1989">
        <v>5</v>
      </c>
      <c r="AC1989">
        <v>4</v>
      </c>
      <c r="AD1989">
        <v>0</v>
      </c>
      <c r="AE1989">
        <v>0</v>
      </c>
      <c r="AF1989">
        <v>1</v>
      </c>
      <c r="AG1989">
        <v>0.28799999999999998</v>
      </c>
      <c r="AH1989">
        <v>58</v>
      </c>
      <c r="AI1989">
        <v>64</v>
      </c>
      <c r="AJ1989" t="s">
        <v>650</v>
      </c>
    </row>
    <row r="1990" spans="1:36" x14ac:dyDescent="0.45">
      <c r="A1990">
        <v>190</v>
      </c>
      <c r="C1990" t="s">
        <v>1301</v>
      </c>
      <c r="D1990" t="str">
        <f t="shared" si="31"/>
        <v>Josh Phegley2013</v>
      </c>
      <c r="E1990" t="s">
        <v>1395</v>
      </c>
      <c r="F1990">
        <v>2013</v>
      </c>
      <c r="G1990">
        <v>57</v>
      </c>
      <c r="H1990">
        <v>183</v>
      </c>
      <c r="I1990">
        <v>213</v>
      </c>
      <c r="J1990">
        <v>52</v>
      </c>
      <c r="K1990">
        <v>175</v>
      </c>
      <c r="L1990">
        <v>10</v>
      </c>
      <c r="M1990">
        <v>35</v>
      </c>
      <c r="N1990">
        <v>6</v>
      </c>
      <c r="O1990">
        <v>0</v>
      </c>
      <c r="P1990">
        <v>1</v>
      </c>
      <c r="Q1990">
        <v>13</v>
      </c>
      <c r="R1990">
        <v>2</v>
      </c>
      <c r="S1990">
        <v>0</v>
      </c>
      <c r="T1990">
        <v>5</v>
      </c>
      <c r="U1990">
        <v>34</v>
      </c>
      <c r="V1990">
        <v>0.2</v>
      </c>
      <c r="W1990">
        <v>0.221</v>
      </c>
      <c r="X1990">
        <v>0.251</v>
      </c>
      <c r="Y1990">
        <v>0.47199999999999998</v>
      </c>
      <c r="Z1990">
        <v>44</v>
      </c>
      <c r="AA1990">
        <v>6</v>
      </c>
      <c r="AB1990">
        <v>0</v>
      </c>
      <c r="AC1990">
        <v>2</v>
      </c>
      <c r="AD1990">
        <v>1</v>
      </c>
      <c r="AE1990">
        <v>0</v>
      </c>
      <c r="AF1990">
        <v>2</v>
      </c>
      <c r="AG1990">
        <v>0.24099999999999999</v>
      </c>
      <c r="AH1990">
        <v>83</v>
      </c>
      <c r="AI1990">
        <v>34</v>
      </c>
      <c r="AJ1990" t="s">
        <v>1302</v>
      </c>
    </row>
    <row r="1991" spans="1:36" x14ac:dyDescent="0.45">
      <c r="A1991">
        <v>191</v>
      </c>
      <c r="C1991" t="s">
        <v>1153</v>
      </c>
      <c r="D1991" t="str">
        <f t="shared" si="31"/>
        <v>Jarrod Saltalamacchia2013</v>
      </c>
      <c r="E1991" t="s">
        <v>1395</v>
      </c>
      <c r="F1991">
        <v>2013</v>
      </c>
      <c r="G1991">
        <v>47</v>
      </c>
      <c r="H1991">
        <v>183</v>
      </c>
      <c r="I1991">
        <v>470</v>
      </c>
      <c r="J1991">
        <v>45</v>
      </c>
      <c r="K1991">
        <v>169</v>
      </c>
      <c r="L1991">
        <v>30</v>
      </c>
      <c r="M1991">
        <v>48</v>
      </c>
      <c r="N1991">
        <v>16</v>
      </c>
      <c r="O1991">
        <v>0</v>
      </c>
      <c r="P1991">
        <v>6</v>
      </c>
      <c r="Q1991">
        <v>28</v>
      </c>
      <c r="R1991">
        <v>4</v>
      </c>
      <c r="S1991">
        <v>0</v>
      </c>
      <c r="T1991">
        <v>13</v>
      </c>
      <c r="U1991">
        <v>43</v>
      </c>
      <c r="V1991">
        <v>0.28399999999999997</v>
      </c>
      <c r="W1991">
        <v>0.33300000000000002</v>
      </c>
      <c r="X1991">
        <v>0.48499999999999999</v>
      </c>
      <c r="Y1991">
        <v>0.81899999999999995</v>
      </c>
      <c r="Z1991">
        <v>82</v>
      </c>
      <c r="AA1991">
        <v>5</v>
      </c>
      <c r="AB1991">
        <v>0</v>
      </c>
      <c r="AC1991">
        <v>0</v>
      </c>
      <c r="AD1991">
        <v>1</v>
      </c>
      <c r="AE1991">
        <v>1</v>
      </c>
      <c r="AF1991">
        <v>2</v>
      </c>
      <c r="AG1991">
        <v>0.34699999999999998</v>
      </c>
      <c r="AH1991">
        <v>103</v>
      </c>
      <c r="AI1991">
        <v>129</v>
      </c>
      <c r="AJ1991" t="s">
        <v>1154</v>
      </c>
    </row>
    <row r="1992" spans="1:36" x14ac:dyDescent="0.45">
      <c r="A1992">
        <v>192</v>
      </c>
      <c r="C1992" t="s">
        <v>368</v>
      </c>
      <c r="D1992" t="str">
        <f t="shared" si="31"/>
        <v>Allen Craig2013</v>
      </c>
      <c r="E1992" t="s">
        <v>1395</v>
      </c>
      <c r="F1992">
        <v>2013</v>
      </c>
      <c r="G1992">
        <v>44</v>
      </c>
      <c r="H1992">
        <v>182</v>
      </c>
      <c r="I1992">
        <v>563</v>
      </c>
      <c r="J1992">
        <v>43</v>
      </c>
      <c r="K1992">
        <v>160</v>
      </c>
      <c r="L1992">
        <v>21</v>
      </c>
      <c r="M1992">
        <v>44</v>
      </c>
      <c r="N1992">
        <v>7</v>
      </c>
      <c r="O1992">
        <v>0</v>
      </c>
      <c r="P1992">
        <v>3</v>
      </c>
      <c r="Q1992">
        <v>23</v>
      </c>
      <c r="R1992">
        <v>0</v>
      </c>
      <c r="S1992">
        <v>0</v>
      </c>
      <c r="T1992">
        <v>19</v>
      </c>
      <c r="U1992">
        <v>36</v>
      </c>
      <c r="V1992">
        <v>0.27500000000000002</v>
      </c>
      <c r="W1992">
        <v>0.36299999999999999</v>
      </c>
      <c r="X1992">
        <v>0.375</v>
      </c>
      <c r="Y1992">
        <v>0.73799999999999999</v>
      </c>
      <c r="Z1992">
        <v>60</v>
      </c>
      <c r="AA1992">
        <v>3</v>
      </c>
      <c r="AB1992">
        <v>3</v>
      </c>
      <c r="AC1992">
        <v>0</v>
      </c>
      <c r="AD1992">
        <v>0</v>
      </c>
      <c r="AE1992">
        <v>2</v>
      </c>
      <c r="AF1992">
        <v>1</v>
      </c>
      <c r="AG1992">
        <v>0.33900000000000002</v>
      </c>
      <c r="AH1992">
        <v>79</v>
      </c>
      <c r="AI1992">
        <v>110</v>
      </c>
      <c r="AJ1992" t="s">
        <v>369</v>
      </c>
    </row>
    <row r="1993" spans="1:36" x14ac:dyDescent="0.45">
      <c r="A1993">
        <v>193</v>
      </c>
      <c r="C1993" t="s">
        <v>871</v>
      </c>
      <c r="D1993" t="str">
        <f t="shared" si="31"/>
        <v>Yan Gomes2013</v>
      </c>
      <c r="E1993" t="s">
        <v>1395</v>
      </c>
      <c r="F1993">
        <v>2013</v>
      </c>
      <c r="G1993">
        <v>49</v>
      </c>
      <c r="H1993">
        <v>182</v>
      </c>
      <c r="I1993">
        <v>322</v>
      </c>
      <c r="J1993">
        <v>44</v>
      </c>
      <c r="K1993">
        <v>163</v>
      </c>
      <c r="L1993">
        <v>25</v>
      </c>
      <c r="M1993">
        <v>52</v>
      </c>
      <c r="N1993">
        <v>12</v>
      </c>
      <c r="O1993">
        <v>0</v>
      </c>
      <c r="P1993">
        <v>5</v>
      </c>
      <c r="Q1993">
        <v>18</v>
      </c>
      <c r="R1993">
        <v>0</v>
      </c>
      <c r="S1993">
        <v>0</v>
      </c>
      <c r="T1993">
        <v>11</v>
      </c>
      <c r="U1993">
        <v>40</v>
      </c>
      <c r="V1993">
        <v>0.31900000000000001</v>
      </c>
      <c r="W1993">
        <v>0.38500000000000001</v>
      </c>
      <c r="X1993">
        <v>0.48499999999999999</v>
      </c>
      <c r="Y1993">
        <v>0.86899999999999999</v>
      </c>
      <c r="Z1993">
        <v>79</v>
      </c>
      <c r="AA1993">
        <v>5</v>
      </c>
      <c r="AB1993">
        <v>7</v>
      </c>
      <c r="AC1993">
        <v>0</v>
      </c>
      <c r="AD1993">
        <v>1</v>
      </c>
      <c r="AE1993">
        <v>0</v>
      </c>
      <c r="AF1993">
        <v>0</v>
      </c>
      <c r="AG1993">
        <v>0.39500000000000002</v>
      </c>
      <c r="AH1993">
        <v>112</v>
      </c>
      <c r="AI1993">
        <v>145</v>
      </c>
      <c r="AJ1993" t="s">
        <v>872</v>
      </c>
    </row>
    <row r="1994" spans="1:36" x14ac:dyDescent="0.45">
      <c r="A1994">
        <v>194</v>
      </c>
      <c r="C1994" t="s">
        <v>1618</v>
      </c>
      <c r="D1994" t="str">
        <f t="shared" si="31"/>
        <v>Andy Dirks2013</v>
      </c>
      <c r="E1994" t="s">
        <v>1395</v>
      </c>
      <c r="F1994">
        <v>2013</v>
      </c>
      <c r="G1994">
        <v>53</v>
      </c>
      <c r="H1994">
        <v>181</v>
      </c>
      <c r="I1994">
        <v>484</v>
      </c>
      <c r="J1994">
        <v>37</v>
      </c>
      <c r="K1994">
        <v>162</v>
      </c>
      <c r="L1994">
        <v>24</v>
      </c>
      <c r="M1994">
        <v>45</v>
      </c>
      <c r="N1994">
        <v>8</v>
      </c>
      <c r="O1994">
        <v>1</v>
      </c>
      <c r="P1994">
        <v>3</v>
      </c>
      <c r="Q1994">
        <v>14</v>
      </c>
      <c r="R1994">
        <v>1</v>
      </c>
      <c r="S1994">
        <v>1</v>
      </c>
      <c r="T1994">
        <v>18</v>
      </c>
      <c r="U1994">
        <v>29</v>
      </c>
      <c r="V1994">
        <v>0.27800000000000002</v>
      </c>
      <c r="W1994">
        <v>0.35399999999999998</v>
      </c>
      <c r="X1994">
        <v>0.39500000000000002</v>
      </c>
      <c r="Y1994">
        <v>0.749</v>
      </c>
      <c r="Z1994">
        <v>64</v>
      </c>
      <c r="AA1994">
        <v>2</v>
      </c>
      <c r="AB1994">
        <v>1</v>
      </c>
      <c r="AC1994">
        <v>0</v>
      </c>
      <c r="AD1994">
        <v>0</v>
      </c>
      <c r="AE1994">
        <v>2</v>
      </c>
      <c r="AF1994">
        <v>0</v>
      </c>
      <c r="AG1994">
        <v>0.32300000000000001</v>
      </c>
      <c r="AH1994">
        <v>118</v>
      </c>
      <c r="AI1994">
        <v>112</v>
      </c>
      <c r="AJ1994" t="s">
        <v>1619</v>
      </c>
    </row>
    <row r="1995" spans="1:36" x14ac:dyDescent="0.45">
      <c r="A1995">
        <v>195</v>
      </c>
      <c r="C1995" t="s">
        <v>605</v>
      </c>
      <c r="D1995" t="str">
        <f t="shared" si="31"/>
        <v>Alex Rodriguez2013</v>
      </c>
      <c r="E1995" t="s">
        <v>1395</v>
      </c>
      <c r="F1995">
        <v>2013</v>
      </c>
      <c r="G1995">
        <v>44</v>
      </c>
      <c r="H1995">
        <v>181</v>
      </c>
      <c r="I1995">
        <v>181</v>
      </c>
      <c r="J1995">
        <v>43</v>
      </c>
      <c r="K1995">
        <v>156</v>
      </c>
      <c r="L1995">
        <v>21</v>
      </c>
      <c r="M1995">
        <v>38</v>
      </c>
      <c r="N1995">
        <v>7</v>
      </c>
      <c r="O1995">
        <v>0</v>
      </c>
      <c r="P1995">
        <v>7</v>
      </c>
      <c r="Q1995">
        <v>19</v>
      </c>
      <c r="R1995">
        <v>4</v>
      </c>
      <c r="S1995">
        <v>2</v>
      </c>
      <c r="T1995">
        <v>23</v>
      </c>
      <c r="U1995">
        <v>43</v>
      </c>
      <c r="V1995">
        <v>0.24399999999999999</v>
      </c>
      <c r="W1995">
        <v>0.34799999999999998</v>
      </c>
      <c r="X1995">
        <v>0.42299999999999999</v>
      </c>
      <c r="Y1995">
        <v>0.77100000000000002</v>
      </c>
      <c r="Z1995">
        <v>66</v>
      </c>
      <c r="AA1995">
        <v>5</v>
      </c>
      <c r="AB1995">
        <v>2</v>
      </c>
      <c r="AC1995">
        <v>0</v>
      </c>
      <c r="AD1995">
        <v>0</v>
      </c>
      <c r="AE1995">
        <v>1</v>
      </c>
      <c r="AF1995">
        <v>1</v>
      </c>
      <c r="AG1995">
        <v>0.29299999999999998</v>
      </c>
      <c r="AH1995">
        <v>100</v>
      </c>
      <c r="AI1995">
        <v>118</v>
      </c>
      <c r="AJ1995" t="s">
        <v>606</v>
      </c>
    </row>
    <row r="1996" spans="1:36" x14ac:dyDescent="0.45">
      <c r="A1996">
        <v>196</v>
      </c>
      <c r="C1996" t="s">
        <v>1163</v>
      </c>
      <c r="D1996" t="str">
        <f t="shared" si="31"/>
        <v>Cody Asche2013</v>
      </c>
      <c r="E1996" t="s">
        <v>1395</v>
      </c>
      <c r="F1996">
        <v>2013</v>
      </c>
      <c r="G1996">
        <v>50</v>
      </c>
      <c r="H1996">
        <v>179</v>
      </c>
      <c r="I1996">
        <v>179</v>
      </c>
      <c r="J1996">
        <v>44</v>
      </c>
      <c r="K1996">
        <v>162</v>
      </c>
      <c r="L1996">
        <v>18</v>
      </c>
      <c r="M1996">
        <v>38</v>
      </c>
      <c r="N1996">
        <v>8</v>
      </c>
      <c r="O1996">
        <v>1</v>
      </c>
      <c r="P1996">
        <v>5</v>
      </c>
      <c r="Q1996">
        <v>22</v>
      </c>
      <c r="R1996">
        <v>1</v>
      </c>
      <c r="S1996">
        <v>0</v>
      </c>
      <c r="T1996">
        <v>15</v>
      </c>
      <c r="U1996">
        <v>43</v>
      </c>
      <c r="V1996">
        <v>0.23499999999999999</v>
      </c>
      <c r="W1996">
        <v>0.30199999999999999</v>
      </c>
      <c r="X1996">
        <v>0.38900000000000001</v>
      </c>
      <c r="Y1996">
        <v>0.69099999999999995</v>
      </c>
      <c r="Z1996">
        <v>63</v>
      </c>
      <c r="AA1996">
        <v>1</v>
      </c>
      <c r="AB1996">
        <v>1</v>
      </c>
      <c r="AC1996">
        <v>0</v>
      </c>
      <c r="AD1996">
        <v>1</v>
      </c>
      <c r="AE1996">
        <v>3</v>
      </c>
      <c r="AF1996">
        <v>2</v>
      </c>
      <c r="AG1996">
        <v>0.28699999999999998</v>
      </c>
      <c r="AH1996">
        <v>100</v>
      </c>
      <c r="AI1996">
        <v>95</v>
      </c>
      <c r="AJ1996" t="s">
        <v>1164</v>
      </c>
    </row>
    <row r="1997" spans="1:36" x14ac:dyDescent="0.45">
      <c r="A1997">
        <v>197</v>
      </c>
      <c r="C1997" t="s">
        <v>1620</v>
      </c>
      <c r="D1997" t="str">
        <f t="shared" si="31"/>
        <v>Dan Uggla2013</v>
      </c>
      <c r="E1997" t="s">
        <v>1395</v>
      </c>
      <c r="F1997">
        <v>2013</v>
      </c>
      <c r="G1997">
        <v>48</v>
      </c>
      <c r="H1997">
        <v>178</v>
      </c>
      <c r="I1997">
        <v>537</v>
      </c>
      <c r="J1997">
        <v>43</v>
      </c>
      <c r="K1997">
        <v>143</v>
      </c>
      <c r="L1997">
        <v>14</v>
      </c>
      <c r="M1997">
        <v>19</v>
      </c>
      <c r="N1997">
        <v>2</v>
      </c>
      <c r="O1997">
        <v>0</v>
      </c>
      <c r="P1997">
        <v>4</v>
      </c>
      <c r="Q1997">
        <v>13</v>
      </c>
      <c r="R1997">
        <v>2</v>
      </c>
      <c r="S1997">
        <v>0</v>
      </c>
      <c r="T1997">
        <v>27</v>
      </c>
      <c r="U1997">
        <v>55</v>
      </c>
      <c r="V1997">
        <v>0.13300000000000001</v>
      </c>
      <c r="W1997">
        <v>0.29799999999999999</v>
      </c>
      <c r="X1997">
        <v>0.23100000000000001</v>
      </c>
      <c r="Y1997">
        <v>0.52900000000000003</v>
      </c>
      <c r="Z1997">
        <v>33</v>
      </c>
      <c r="AA1997">
        <v>4</v>
      </c>
      <c r="AB1997">
        <v>7</v>
      </c>
      <c r="AC1997">
        <v>0</v>
      </c>
      <c r="AD1997">
        <v>1</v>
      </c>
      <c r="AE1997">
        <v>2</v>
      </c>
      <c r="AF1997">
        <v>1</v>
      </c>
      <c r="AG1997">
        <v>0.17699999999999999</v>
      </c>
      <c r="AH1997">
        <v>60</v>
      </c>
      <c r="AI1997">
        <v>53</v>
      </c>
      <c r="AJ1997" t="s">
        <v>1621</v>
      </c>
    </row>
    <row r="1998" spans="1:36" x14ac:dyDescent="0.45">
      <c r="A1998">
        <v>198</v>
      </c>
      <c r="C1998" t="s">
        <v>1069</v>
      </c>
      <c r="D1998" t="str">
        <f t="shared" si="31"/>
        <v>Eric Sogard2013</v>
      </c>
      <c r="E1998" t="s">
        <v>1395</v>
      </c>
      <c r="F1998">
        <v>2013</v>
      </c>
      <c r="G1998">
        <v>54</v>
      </c>
      <c r="H1998">
        <v>177</v>
      </c>
      <c r="I1998">
        <v>410</v>
      </c>
      <c r="J1998">
        <v>45</v>
      </c>
      <c r="K1998">
        <v>160</v>
      </c>
      <c r="L1998">
        <v>17</v>
      </c>
      <c r="M1998">
        <v>45</v>
      </c>
      <c r="N1998">
        <v>10</v>
      </c>
      <c r="O1998">
        <v>2</v>
      </c>
      <c r="P1998">
        <v>1</v>
      </c>
      <c r="Q1998">
        <v>22</v>
      </c>
      <c r="R1998">
        <v>3</v>
      </c>
      <c r="S1998">
        <v>1</v>
      </c>
      <c r="T1998">
        <v>8</v>
      </c>
      <c r="U1998">
        <v>22</v>
      </c>
      <c r="V1998">
        <v>0.28100000000000003</v>
      </c>
      <c r="W1998">
        <v>0.314</v>
      </c>
      <c r="X1998">
        <v>0.38800000000000001</v>
      </c>
      <c r="Y1998">
        <v>0.70199999999999996</v>
      </c>
      <c r="Z1998">
        <v>62</v>
      </c>
      <c r="AA1998">
        <v>2</v>
      </c>
      <c r="AB1998">
        <v>1</v>
      </c>
      <c r="AC1998">
        <v>5</v>
      </c>
      <c r="AD1998">
        <v>3</v>
      </c>
      <c r="AE1998">
        <v>0</v>
      </c>
      <c r="AF1998">
        <v>1</v>
      </c>
      <c r="AG1998">
        <v>0.314</v>
      </c>
      <c r="AH1998">
        <v>104</v>
      </c>
      <c r="AI1998">
        <v>98</v>
      </c>
      <c r="AJ1998" t="s">
        <v>1070</v>
      </c>
    </row>
    <row r="1999" spans="1:36" x14ac:dyDescent="0.45">
      <c r="A1999">
        <v>199</v>
      </c>
      <c r="C1999" t="s">
        <v>831</v>
      </c>
      <c r="D1999" t="str">
        <f t="shared" si="31"/>
        <v>Matt Adams2013</v>
      </c>
      <c r="E1999" t="s">
        <v>1395</v>
      </c>
      <c r="F1999">
        <v>2013</v>
      </c>
      <c r="G1999">
        <v>53</v>
      </c>
      <c r="H1999">
        <v>175</v>
      </c>
      <c r="I1999">
        <v>319</v>
      </c>
      <c r="J1999">
        <v>36</v>
      </c>
      <c r="K1999">
        <v>163</v>
      </c>
      <c r="L1999">
        <v>28</v>
      </c>
      <c r="M1999">
        <v>42</v>
      </c>
      <c r="N1999">
        <v>4</v>
      </c>
      <c r="O1999">
        <v>0</v>
      </c>
      <c r="P1999">
        <v>10</v>
      </c>
      <c r="Q1999">
        <v>25</v>
      </c>
      <c r="R1999">
        <v>0</v>
      </c>
      <c r="S1999">
        <v>1</v>
      </c>
      <c r="T1999">
        <v>12</v>
      </c>
      <c r="U1999">
        <v>49</v>
      </c>
      <c r="V1999">
        <v>0.25800000000000001</v>
      </c>
      <c r="W1999">
        <v>0.309</v>
      </c>
      <c r="X1999">
        <v>0.46600000000000003</v>
      </c>
      <c r="Y1999">
        <v>0.77500000000000002</v>
      </c>
      <c r="Z1999">
        <v>76</v>
      </c>
      <c r="AA1999">
        <v>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0.308</v>
      </c>
      <c r="AH1999">
        <v>85</v>
      </c>
      <c r="AI1999">
        <v>116</v>
      </c>
      <c r="AJ1999" t="s">
        <v>832</v>
      </c>
    </row>
    <row r="2000" spans="1:36" x14ac:dyDescent="0.45">
      <c r="A2000">
        <v>200</v>
      </c>
      <c r="C2000" t="s">
        <v>421</v>
      </c>
      <c r="D2000" t="str">
        <f t="shared" si="31"/>
        <v>Corey Dickerson2013</v>
      </c>
      <c r="E2000" t="s">
        <v>1395</v>
      </c>
      <c r="F2000">
        <v>2013</v>
      </c>
      <c r="G2000">
        <v>54</v>
      </c>
      <c r="H2000">
        <v>174</v>
      </c>
      <c r="I2000">
        <v>213</v>
      </c>
      <c r="J2000">
        <v>35</v>
      </c>
      <c r="K2000">
        <v>161</v>
      </c>
      <c r="L2000">
        <v>27</v>
      </c>
      <c r="M2000">
        <v>44</v>
      </c>
      <c r="N2000">
        <v>9</v>
      </c>
      <c r="O2000">
        <v>5</v>
      </c>
      <c r="P2000">
        <v>5</v>
      </c>
      <c r="Q2000">
        <v>15</v>
      </c>
      <c r="R2000">
        <v>2</v>
      </c>
      <c r="S2000">
        <v>1</v>
      </c>
      <c r="T2000">
        <v>11</v>
      </c>
      <c r="U2000">
        <v>29</v>
      </c>
      <c r="V2000">
        <v>0.27300000000000002</v>
      </c>
      <c r="W2000">
        <v>0.318</v>
      </c>
      <c r="X2000">
        <v>0.48499999999999999</v>
      </c>
      <c r="Y2000">
        <v>0.80200000000000005</v>
      </c>
      <c r="Z2000">
        <v>78</v>
      </c>
      <c r="AA2000">
        <v>1</v>
      </c>
      <c r="AB2000">
        <v>0</v>
      </c>
      <c r="AC2000">
        <v>1</v>
      </c>
      <c r="AD2000">
        <v>1</v>
      </c>
      <c r="AE2000">
        <v>0</v>
      </c>
      <c r="AF2000">
        <v>3</v>
      </c>
      <c r="AG2000">
        <v>0.30499999999999999</v>
      </c>
      <c r="AH2000">
        <v>106</v>
      </c>
      <c r="AI2000">
        <v>124</v>
      </c>
      <c r="AJ2000" t="s">
        <v>422</v>
      </c>
    </row>
    <row r="2001" spans="1:36" x14ac:dyDescent="0.45">
      <c r="A2001">
        <v>201</v>
      </c>
      <c r="C2001" t="s">
        <v>673</v>
      </c>
      <c r="D2001" t="str">
        <f t="shared" si="31"/>
        <v>Jordy Mercer2013</v>
      </c>
      <c r="E2001" t="s">
        <v>1395</v>
      </c>
      <c r="F2001">
        <v>2013</v>
      </c>
      <c r="G2001">
        <v>49</v>
      </c>
      <c r="H2001">
        <v>174</v>
      </c>
      <c r="I2001">
        <v>365</v>
      </c>
      <c r="J2001">
        <v>42</v>
      </c>
      <c r="K2001">
        <v>158</v>
      </c>
      <c r="L2001">
        <v>17</v>
      </c>
      <c r="M2001">
        <v>50</v>
      </c>
      <c r="N2001">
        <v>14</v>
      </c>
      <c r="O2001">
        <v>1</v>
      </c>
      <c r="P2001">
        <v>4</v>
      </c>
      <c r="Q2001">
        <v>14</v>
      </c>
      <c r="R2001">
        <v>0</v>
      </c>
      <c r="S2001">
        <v>1</v>
      </c>
      <c r="T2001">
        <v>10</v>
      </c>
      <c r="U2001">
        <v>30</v>
      </c>
      <c r="V2001">
        <v>0.317</v>
      </c>
      <c r="W2001">
        <v>0.36599999999999999</v>
      </c>
      <c r="X2001">
        <v>0.49399999999999999</v>
      </c>
      <c r="Y2001">
        <v>0.86</v>
      </c>
      <c r="Z2001">
        <v>78</v>
      </c>
      <c r="AA2001">
        <v>5</v>
      </c>
      <c r="AB2001">
        <v>3</v>
      </c>
      <c r="AC2001">
        <v>2</v>
      </c>
      <c r="AD2001">
        <v>1</v>
      </c>
      <c r="AE2001">
        <v>3</v>
      </c>
      <c r="AF2001">
        <v>1</v>
      </c>
      <c r="AG2001">
        <v>0.36799999999999999</v>
      </c>
      <c r="AH2001">
        <v>123</v>
      </c>
      <c r="AI2001">
        <v>141</v>
      </c>
      <c r="AJ2001" t="s">
        <v>674</v>
      </c>
    </row>
    <row r="2002" spans="1:36" x14ac:dyDescent="0.45">
      <c r="A2002">
        <v>202</v>
      </c>
      <c r="C2002" t="s">
        <v>1622</v>
      </c>
      <c r="D2002" t="str">
        <f t="shared" si="31"/>
        <v>J.P. Arencibia2013</v>
      </c>
      <c r="E2002" t="s">
        <v>1395</v>
      </c>
      <c r="F2002">
        <v>2013</v>
      </c>
      <c r="G2002">
        <v>54</v>
      </c>
      <c r="H2002">
        <v>173</v>
      </c>
      <c r="I2002">
        <v>497</v>
      </c>
      <c r="J2002">
        <v>44</v>
      </c>
      <c r="K2002">
        <v>166</v>
      </c>
      <c r="L2002">
        <v>11</v>
      </c>
      <c r="M2002">
        <v>24</v>
      </c>
      <c r="N2002">
        <v>5</v>
      </c>
      <c r="O2002">
        <v>0</v>
      </c>
      <c r="P2002">
        <v>5</v>
      </c>
      <c r="Q2002">
        <v>13</v>
      </c>
      <c r="R2002">
        <v>0</v>
      </c>
      <c r="S2002">
        <v>0</v>
      </c>
      <c r="T2002">
        <v>5</v>
      </c>
      <c r="U2002">
        <v>50</v>
      </c>
      <c r="V2002">
        <v>0.14499999999999999</v>
      </c>
      <c r="W2002">
        <v>0.17299999999999999</v>
      </c>
      <c r="X2002">
        <v>0.26500000000000001</v>
      </c>
      <c r="Y2002">
        <v>0.439</v>
      </c>
      <c r="Z2002">
        <v>44</v>
      </c>
      <c r="AA2002">
        <v>4</v>
      </c>
      <c r="AB2002">
        <v>1</v>
      </c>
      <c r="AC2002">
        <v>0</v>
      </c>
      <c r="AD2002">
        <v>1</v>
      </c>
      <c r="AE2002">
        <v>0</v>
      </c>
      <c r="AF2002">
        <v>3</v>
      </c>
      <c r="AG2002">
        <v>0.17</v>
      </c>
      <c r="AH2002">
        <v>49</v>
      </c>
      <c r="AI2002">
        <v>22</v>
      </c>
      <c r="AJ2002" t="s">
        <v>1623</v>
      </c>
    </row>
    <row r="2003" spans="1:36" x14ac:dyDescent="0.45">
      <c r="A2003">
        <v>203</v>
      </c>
      <c r="C2003" t="s">
        <v>1624</v>
      </c>
      <c r="D2003" t="str">
        <f t="shared" si="31"/>
        <v>Lyle Overbay2013</v>
      </c>
      <c r="E2003" t="s">
        <v>1395</v>
      </c>
      <c r="F2003">
        <v>2013</v>
      </c>
      <c r="G2003">
        <v>56</v>
      </c>
      <c r="H2003">
        <v>173</v>
      </c>
      <c r="I2003">
        <v>486</v>
      </c>
      <c r="J2003">
        <v>42</v>
      </c>
      <c r="K2003">
        <v>159</v>
      </c>
      <c r="L2003">
        <v>12</v>
      </c>
      <c r="M2003">
        <v>35</v>
      </c>
      <c r="N2003">
        <v>6</v>
      </c>
      <c r="O2003">
        <v>0</v>
      </c>
      <c r="P2003">
        <v>3</v>
      </c>
      <c r="Q2003">
        <v>17</v>
      </c>
      <c r="R2003">
        <v>2</v>
      </c>
      <c r="S2003">
        <v>0</v>
      </c>
      <c r="T2003">
        <v>12</v>
      </c>
      <c r="U2003">
        <v>46</v>
      </c>
      <c r="V2003">
        <v>0.22</v>
      </c>
      <c r="W2003">
        <v>0.27200000000000002</v>
      </c>
      <c r="X2003">
        <v>0.315</v>
      </c>
      <c r="Y2003">
        <v>0.58599999999999997</v>
      </c>
      <c r="Z2003">
        <v>50</v>
      </c>
      <c r="AA2003">
        <v>7</v>
      </c>
      <c r="AB2003">
        <v>0</v>
      </c>
      <c r="AC2003">
        <v>0</v>
      </c>
      <c r="AD2003">
        <v>2</v>
      </c>
      <c r="AE2003">
        <v>0</v>
      </c>
      <c r="AF2003">
        <v>2</v>
      </c>
      <c r="AG2003">
        <v>0.28599999999999998</v>
      </c>
      <c r="AH2003">
        <v>72</v>
      </c>
      <c r="AI2003">
        <v>66</v>
      </c>
      <c r="AJ2003" t="s">
        <v>1625</v>
      </c>
    </row>
    <row r="2004" spans="1:36" x14ac:dyDescent="0.45">
      <c r="A2004">
        <v>204</v>
      </c>
      <c r="C2004" t="s">
        <v>1626</v>
      </c>
      <c r="D2004" t="str">
        <f t="shared" si="31"/>
        <v>Justin Ruggiano2013</v>
      </c>
      <c r="E2004" t="s">
        <v>1395</v>
      </c>
      <c r="F2004">
        <v>2013</v>
      </c>
      <c r="G2004">
        <v>49</v>
      </c>
      <c r="H2004">
        <v>173</v>
      </c>
      <c r="I2004">
        <v>472</v>
      </c>
      <c r="J2004">
        <v>38</v>
      </c>
      <c r="K2004">
        <v>155</v>
      </c>
      <c r="L2004">
        <v>17</v>
      </c>
      <c r="M2004">
        <v>37</v>
      </c>
      <c r="N2004">
        <v>9</v>
      </c>
      <c r="O2004">
        <v>0</v>
      </c>
      <c r="P2004">
        <v>6</v>
      </c>
      <c r="Q2004">
        <v>18</v>
      </c>
      <c r="R2004">
        <v>3</v>
      </c>
      <c r="S2004">
        <v>5</v>
      </c>
      <c r="T2004">
        <v>16</v>
      </c>
      <c r="U2004">
        <v>43</v>
      </c>
      <c r="V2004">
        <v>0.23899999999999999</v>
      </c>
      <c r="W2004">
        <v>0.314</v>
      </c>
      <c r="X2004">
        <v>0.41299999999999998</v>
      </c>
      <c r="Y2004">
        <v>0.72699999999999998</v>
      </c>
      <c r="Z2004">
        <v>64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1</v>
      </c>
      <c r="AG2004">
        <v>0.29299999999999998</v>
      </c>
      <c r="AH2004">
        <v>110</v>
      </c>
      <c r="AI2004">
        <v>104</v>
      </c>
      <c r="AJ2004" t="s">
        <v>1627</v>
      </c>
    </row>
    <row r="2005" spans="1:36" x14ac:dyDescent="0.45">
      <c r="A2005">
        <v>205</v>
      </c>
      <c r="C2005" t="s">
        <v>1628</v>
      </c>
      <c r="D2005" t="str">
        <f t="shared" si="31"/>
        <v>Josh Willingham2013</v>
      </c>
      <c r="E2005" t="s">
        <v>1395</v>
      </c>
      <c r="F2005">
        <v>2013</v>
      </c>
      <c r="G2005">
        <v>41</v>
      </c>
      <c r="H2005">
        <v>173</v>
      </c>
      <c r="I2005">
        <v>471</v>
      </c>
      <c r="J2005">
        <v>40</v>
      </c>
      <c r="K2005">
        <v>143</v>
      </c>
      <c r="L2005">
        <v>10</v>
      </c>
      <c r="M2005">
        <v>26</v>
      </c>
      <c r="N2005">
        <v>7</v>
      </c>
      <c r="O2005">
        <v>0</v>
      </c>
      <c r="P2005">
        <v>4</v>
      </c>
      <c r="Q2005">
        <v>11</v>
      </c>
      <c r="R2005">
        <v>0</v>
      </c>
      <c r="S2005">
        <v>0</v>
      </c>
      <c r="T2005">
        <v>27</v>
      </c>
      <c r="U2005">
        <v>51</v>
      </c>
      <c r="V2005">
        <v>0.182</v>
      </c>
      <c r="W2005">
        <v>0.318</v>
      </c>
      <c r="X2005">
        <v>0.315</v>
      </c>
      <c r="Y2005">
        <v>0.63300000000000001</v>
      </c>
      <c r="Z2005">
        <v>45</v>
      </c>
      <c r="AA2005">
        <v>1</v>
      </c>
      <c r="AB2005">
        <v>2</v>
      </c>
      <c r="AC2005">
        <v>0</v>
      </c>
      <c r="AD2005">
        <v>1</v>
      </c>
      <c r="AE2005">
        <v>0</v>
      </c>
      <c r="AF2005">
        <v>4</v>
      </c>
      <c r="AG2005">
        <v>0.247</v>
      </c>
      <c r="AH2005">
        <v>79</v>
      </c>
      <c r="AI2005">
        <v>81</v>
      </c>
      <c r="AJ2005" t="s">
        <v>1629</v>
      </c>
    </row>
    <row r="2006" spans="1:36" x14ac:dyDescent="0.45">
      <c r="A2006">
        <v>206</v>
      </c>
      <c r="C2006" t="s">
        <v>1049</v>
      </c>
      <c r="D2006" t="str">
        <f t="shared" si="31"/>
        <v>Daniel Descalso2013</v>
      </c>
      <c r="E2006" t="s">
        <v>1395</v>
      </c>
      <c r="F2006">
        <v>2013</v>
      </c>
      <c r="G2006">
        <v>58</v>
      </c>
      <c r="H2006">
        <v>172</v>
      </c>
      <c r="I2006">
        <v>358</v>
      </c>
      <c r="J2006">
        <v>38</v>
      </c>
      <c r="K2006">
        <v>161</v>
      </c>
      <c r="L2006">
        <v>18</v>
      </c>
      <c r="M2006">
        <v>32</v>
      </c>
      <c r="N2006">
        <v>9</v>
      </c>
      <c r="O2006">
        <v>1</v>
      </c>
      <c r="P2006">
        <v>2</v>
      </c>
      <c r="Q2006">
        <v>17</v>
      </c>
      <c r="R2006">
        <v>2</v>
      </c>
      <c r="S2006">
        <v>1</v>
      </c>
      <c r="T2006">
        <v>8</v>
      </c>
      <c r="U2006">
        <v>26</v>
      </c>
      <c r="V2006">
        <v>0.19900000000000001</v>
      </c>
      <c r="W2006">
        <v>0.23699999999999999</v>
      </c>
      <c r="X2006">
        <v>0.30399999999999999</v>
      </c>
      <c r="Y2006">
        <v>0.54100000000000004</v>
      </c>
      <c r="Z2006">
        <v>49</v>
      </c>
      <c r="AA2006">
        <v>4</v>
      </c>
      <c r="AB2006">
        <v>0</v>
      </c>
      <c r="AC2006">
        <v>3</v>
      </c>
      <c r="AD2006">
        <v>0</v>
      </c>
      <c r="AE2006">
        <v>3</v>
      </c>
      <c r="AF2006">
        <v>3</v>
      </c>
      <c r="AG2006">
        <v>0.22600000000000001</v>
      </c>
      <c r="AH2006">
        <v>65</v>
      </c>
      <c r="AI2006">
        <v>52</v>
      </c>
      <c r="AJ2006" t="s">
        <v>1050</v>
      </c>
    </row>
    <row r="2007" spans="1:36" x14ac:dyDescent="0.45">
      <c r="A2007">
        <v>207</v>
      </c>
      <c r="C2007" t="s">
        <v>919</v>
      </c>
      <c r="D2007" t="str">
        <f t="shared" si="31"/>
        <v>Matt Joyce2013</v>
      </c>
      <c r="E2007" t="s">
        <v>1395</v>
      </c>
      <c r="F2007">
        <v>2013</v>
      </c>
      <c r="G2007">
        <v>55</v>
      </c>
      <c r="H2007">
        <v>171</v>
      </c>
      <c r="I2007">
        <v>481</v>
      </c>
      <c r="J2007">
        <v>41</v>
      </c>
      <c r="K2007">
        <v>139</v>
      </c>
      <c r="L2007">
        <v>16</v>
      </c>
      <c r="M2007">
        <v>31</v>
      </c>
      <c r="N2007">
        <v>9</v>
      </c>
      <c r="O2007">
        <v>0</v>
      </c>
      <c r="P2007">
        <v>4</v>
      </c>
      <c r="Q2007">
        <v>14</v>
      </c>
      <c r="R2007">
        <v>1</v>
      </c>
      <c r="S2007">
        <v>2</v>
      </c>
      <c r="T2007">
        <v>26</v>
      </c>
      <c r="U2007">
        <v>30</v>
      </c>
      <c r="V2007">
        <v>0.223</v>
      </c>
      <c r="W2007">
        <v>0.33900000000000002</v>
      </c>
      <c r="X2007">
        <v>0.374</v>
      </c>
      <c r="Y2007">
        <v>0.71299999999999997</v>
      </c>
      <c r="Z2007">
        <v>52</v>
      </c>
      <c r="AA2007">
        <v>5</v>
      </c>
      <c r="AB2007">
        <v>1</v>
      </c>
      <c r="AC2007">
        <v>0</v>
      </c>
      <c r="AD2007">
        <v>5</v>
      </c>
      <c r="AE2007">
        <v>0</v>
      </c>
      <c r="AF2007">
        <v>1</v>
      </c>
      <c r="AG2007">
        <v>0.246</v>
      </c>
      <c r="AH2007">
        <v>93</v>
      </c>
      <c r="AI2007">
        <v>102</v>
      </c>
      <c r="AJ2007" t="s">
        <v>920</v>
      </c>
    </row>
    <row r="2008" spans="1:36" x14ac:dyDescent="0.45">
      <c r="A2008">
        <v>208</v>
      </c>
      <c r="C2008" t="s">
        <v>427</v>
      </c>
      <c r="D2008" t="str">
        <f t="shared" si="31"/>
        <v>Dexter Fowler2013</v>
      </c>
      <c r="E2008" t="s">
        <v>1395</v>
      </c>
      <c r="F2008">
        <v>2013</v>
      </c>
      <c r="G2008">
        <v>45</v>
      </c>
      <c r="H2008">
        <v>170</v>
      </c>
      <c r="I2008">
        <v>492</v>
      </c>
      <c r="J2008">
        <v>37</v>
      </c>
      <c r="K2008">
        <v>140</v>
      </c>
      <c r="L2008">
        <v>20</v>
      </c>
      <c r="M2008">
        <v>31</v>
      </c>
      <c r="N2008">
        <v>4</v>
      </c>
      <c r="O2008">
        <v>1</v>
      </c>
      <c r="P2008">
        <v>2</v>
      </c>
      <c r="Q2008">
        <v>16</v>
      </c>
      <c r="R2008">
        <v>6</v>
      </c>
      <c r="S2008">
        <v>6</v>
      </c>
      <c r="T2008">
        <v>27</v>
      </c>
      <c r="U2008">
        <v>36</v>
      </c>
      <c r="V2008">
        <v>0.221</v>
      </c>
      <c r="W2008">
        <v>0.34699999999999998</v>
      </c>
      <c r="X2008">
        <v>0.307</v>
      </c>
      <c r="Y2008">
        <v>0.65400000000000003</v>
      </c>
      <c r="Z2008">
        <v>43</v>
      </c>
      <c r="AA2008">
        <v>2</v>
      </c>
      <c r="AB2008">
        <v>1</v>
      </c>
      <c r="AC2008">
        <v>0</v>
      </c>
      <c r="AD2008">
        <v>2</v>
      </c>
      <c r="AE2008">
        <v>0</v>
      </c>
      <c r="AF2008">
        <v>2</v>
      </c>
      <c r="AG2008">
        <v>0.27900000000000003</v>
      </c>
      <c r="AH2008">
        <v>70</v>
      </c>
      <c r="AI2008">
        <v>88</v>
      </c>
      <c r="AJ2008" t="s">
        <v>428</v>
      </c>
    </row>
    <row r="2009" spans="1:36" x14ac:dyDescent="0.45">
      <c r="A2009">
        <v>209</v>
      </c>
      <c r="C2009" t="s">
        <v>1630</v>
      </c>
      <c r="D2009" t="str">
        <f t="shared" si="31"/>
        <v>John Mayberry2013</v>
      </c>
      <c r="E2009" t="s">
        <v>1395</v>
      </c>
      <c r="F2009">
        <v>2013</v>
      </c>
      <c r="G2009">
        <v>51</v>
      </c>
      <c r="H2009">
        <v>170</v>
      </c>
      <c r="I2009">
        <v>384</v>
      </c>
      <c r="J2009">
        <v>42</v>
      </c>
      <c r="K2009">
        <v>156</v>
      </c>
      <c r="L2009">
        <v>17</v>
      </c>
      <c r="M2009">
        <v>31</v>
      </c>
      <c r="N2009">
        <v>9</v>
      </c>
      <c r="O2009">
        <v>0</v>
      </c>
      <c r="P2009">
        <v>4</v>
      </c>
      <c r="Q2009">
        <v>16</v>
      </c>
      <c r="R2009">
        <v>0</v>
      </c>
      <c r="S2009">
        <v>0</v>
      </c>
      <c r="T2009">
        <v>11</v>
      </c>
      <c r="U2009">
        <v>41</v>
      </c>
      <c r="V2009">
        <v>0.19900000000000001</v>
      </c>
      <c r="W2009">
        <v>0.26500000000000001</v>
      </c>
      <c r="X2009">
        <v>0.33300000000000002</v>
      </c>
      <c r="Y2009">
        <v>0.59799999999999998</v>
      </c>
      <c r="Z2009">
        <v>52</v>
      </c>
      <c r="AA2009">
        <v>1</v>
      </c>
      <c r="AB2009">
        <v>3</v>
      </c>
      <c r="AC2009">
        <v>0</v>
      </c>
      <c r="AD2009">
        <v>0</v>
      </c>
      <c r="AE2009">
        <v>1</v>
      </c>
      <c r="AF2009">
        <v>6</v>
      </c>
      <c r="AG2009">
        <v>0.24299999999999999</v>
      </c>
      <c r="AH2009">
        <v>78</v>
      </c>
      <c r="AI2009">
        <v>69</v>
      </c>
      <c r="AJ2009" t="s">
        <v>1631</v>
      </c>
    </row>
    <row r="2010" spans="1:36" x14ac:dyDescent="0.45">
      <c r="A2010">
        <v>210</v>
      </c>
      <c r="C2010" t="s">
        <v>1480</v>
      </c>
      <c r="D2010" t="str">
        <f t="shared" si="31"/>
        <v>Daniel Nava2013</v>
      </c>
      <c r="E2010" t="s">
        <v>1395</v>
      </c>
      <c r="F2010">
        <v>2013</v>
      </c>
      <c r="G2010">
        <v>47</v>
      </c>
      <c r="H2010">
        <v>170</v>
      </c>
      <c r="I2010">
        <v>536</v>
      </c>
      <c r="J2010">
        <v>40</v>
      </c>
      <c r="K2010">
        <v>146</v>
      </c>
      <c r="L2010">
        <v>25</v>
      </c>
      <c r="M2010">
        <v>49</v>
      </c>
      <c r="N2010">
        <v>15</v>
      </c>
      <c r="O2010">
        <v>0</v>
      </c>
      <c r="P2010">
        <v>2</v>
      </c>
      <c r="Q2010">
        <v>14</v>
      </c>
      <c r="R2010">
        <v>0</v>
      </c>
      <c r="S2010">
        <v>0</v>
      </c>
      <c r="T2010">
        <v>14</v>
      </c>
      <c r="U2010">
        <v>29</v>
      </c>
      <c r="V2010">
        <v>0.33600000000000002</v>
      </c>
      <c r="W2010">
        <v>0.41</v>
      </c>
      <c r="X2010">
        <v>0.48</v>
      </c>
      <c r="Y2010">
        <v>0.88900000000000001</v>
      </c>
      <c r="Z2010">
        <v>70</v>
      </c>
      <c r="AA2010">
        <v>3</v>
      </c>
      <c r="AB2010">
        <v>5</v>
      </c>
      <c r="AC2010">
        <v>4</v>
      </c>
      <c r="AD2010">
        <v>1</v>
      </c>
      <c r="AE2010">
        <v>0</v>
      </c>
      <c r="AF2010">
        <v>2</v>
      </c>
      <c r="AG2010">
        <v>0.40500000000000003</v>
      </c>
      <c r="AH2010">
        <v>114</v>
      </c>
      <c r="AI2010">
        <v>151</v>
      </c>
      <c r="AJ2010" t="s">
        <v>1481</v>
      </c>
    </row>
    <row r="2011" spans="1:36" x14ac:dyDescent="0.45">
      <c r="A2011">
        <v>211</v>
      </c>
      <c r="C2011" t="s">
        <v>405</v>
      </c>
      <c r="D2011" t="str">
        <f t="shared" si="31"/>
        <v>Jurickson Profar2013</v>
      </c>
      <c r="E2011" t="s">
        <v>1395</v>
      </c>
      <c r="F2011">
        <v>2013</v>
      </c>
      <c r="G2011">
        <v>45</v>
      </c>
      <c r="H2011">
        <v>169</v>
      </c>
      <c r="I2011">
        <v>324</v>
      </c>
      <c r="J2011">
        <v>39</v>
      </c>
      <c r="K2011">
        <v>150</v>
      </c>
      <c r="L2011">
        <v>18</v>
      </c>
      <c r="M2011">
        <v>35</v>
      </c>
      <c r="N2011">
        <v>5</v>
      </c>
      <c r="O2011">
        <v>0</v>
      </c>
      <c r="P2011">
        <v>3</v>
      </c>
      <c r="Q2011">
        <v>15</v>
      </c>
      <c r="R2011">
        <v>2</v>
      </c>
      <c r="S2011">
        <v>1</v>
      </c>
      <c r="T2011">
        <v>14</v>
      </c>
      <c r="U2011">
        <v>33</v>
      </c>
      <c r="V2011">
        <v>0.23300000000000001</v>
      </c>
      <c r="W2011">
        <v>0.307</v>
      </c>
      <c r="X2011">
        <v>0.32700000000000001</v>
      </c>
      <c r="Y2011">
        <v>0.63400000000000001</v>
      </c>
      <c r="Z2011">
        <v>49</v>
      </c>
      <c r="AA2011">
        <v>0</v>
      </c>
      <c r="AB2011">
        <v>2</v>
      </c>
      <c r="AC2011">
        <v>3</v>
      </c>
      <c r="AD2011">
        <v>0</v>
      </c>
      <c r="AE2011">
        <v>0</v>
      </c>
      <c r="AF2011">
        <v>2</v>
      </c>
      <c r="AG2011">
        <v>0.28100000000000003</v>
      </c>
      <c r="AH2011">
        <v>97</v>
      </c>
      <c r="AI2011">
        <v>80</v>
      </c>
      <c r="AJ2011" t="s">
        <v>406</v>
      </c>
    </row>
    <row r="2012" spans="1:36" x14ac:dyDescent="0.45">
      <c r="A2012">
        <v>212</v>
      </c>
      <c r="C2012" t="s">
        <v>711</v>
      </c>
      <c r="D2012" t="str">
        <f t="shared" si="31"/>
        <v>Avisaíl García2013</v>
      </c>
      <c r="E2012" t="s">
        <v>1395</v>
      </c>
      <c r="F2012">
        <v>2013</v>
      </c>
      <c r="G2012">
        <v>42</v>
      </c>
      <c r="H2012">
        <v>168</v>
      </c>
      <c r="I2012">
        <v>256</v>
      </c>
      <c r="J2012">
        <v>41</v>
      </c>
      <c r="K2012">
        <v>161</v>
      </c>
      <c r="L2012">
        <v>19</v>
      </c>
      <c r="M2012">
        <v>49</v>
      </c>
      <c r="N2012">
        <v>4</v>
      </c>
      <c r="O2012">
        <v>2</v>
      </c>
      <c r="P2012">
        <v>5</v>
      </c>
      <c r="Q2012">
        <v>21</v>
      </c>
      <c r="R2012">
        <v>3</v>
      </c>
      <c r="S2012">
        <v>2</v>
      </c>
      <c r="T2012">
        <v>5</v>
      </c>
      <c r="U2012">
        <v>38</v>
      </c>
      <c r="V2012">
        <v>0.30399999999999999</v>
      </c>
      <c r="W2012">
        <v>0.32700000000000001</v>
      </c>
      <c r="X2012">
        <v>0.44700000000000001</v>
      </c>
      <c r="Y2012">
        <v>0.77500000000000002</v>
      </c>
      <c r="Z2012">
        <v>72</v>
      </c>
      <c r="AA2012">
        <v>5</v>
      </c>
      <c r="AB2012">
        <v>1</v>
      </c>
      <c r="AC2012">
        <v>0</v>
      </c>
      <c r="AD2012">
        <v>1</v>
      </c>
      <c r="AE2012">
        <v>0</v>
      </c>
      <c r="AF2012">
        <v>0</v>
      </c>
      <c r="AG2012">
        <v>0.37</v>
      </c>
      <c r="AH2012">
        <v>112</v>
      </c>
      <c r="AI2012">
        <v>117</v>
      </c>
      <c r="AJ2012" t="s">
        <v>712</v>
      </c>
    </row>
    <row r="2013" spans="1:36" x14ac:dyDescent="0.45">
      <c r="A2013">
        <v>213</v>
      </c>
      <c r="C2013" t="s">
        <v>1205</v>
      </c>
      <c r="D2013" t="str">
        <f t="shared" si="31"/>
        <v>Drew Stubbs2013</v>
      </c>
      <c r="E2013" t="s">
        <v>1395</v>
      </c>
      <c r="F2013">
        <v>2013</v>
      </c>
      <c r="G2013">
        <v>56</v>
      </c>
      <c r="H2013">
        <v>168</v>
      </c>
      <c r="I2013">
        <v>481</v>
      </c>
      <c r="J2013">
        <v>43</v>
      </c>
      <c r="K2013">
        <v>143</v>
      </c>
      <c r="L2013">
        <v>22</v>
      </c>
      <c r="M2013">
        <v>30</v>
      </c>
      <c r="N2013">
        <v>5</v>
      </c>
      <c r="O2013">
        <v>0</v>
      </c>
      <c r="P2013">
        <v>3</v>
      </c>
      <c r="Q2013">
        <v>10</v>
      </c>
      <c r="R2013">
        <v>7</v>
      </c>
      <c r="S2013">
        <v>2</v>
      </c>
      <c r="T2013">
        <v>23</v>
      </c>
      <c r="U2013">
        <v>48</v>
      </c>
      <c r="V2013">
        <v>0.21</v>
      </c>
      <c r="W2013">
        <v>0.32100000000000001</v>
      </c>
      <c r="X2013">
        <v>0.308</v>
      </c>
      <c r="Y2013">
        <v>0.629</v>
      </c>
      <c r="Z2013">
        <v>44</v>
      </c>
      <c r="AA2013">
        <v>0</v>
      </c>
      <c r="AB2013">
        <v>1</v>
      </c>
      <c r="AC2013">
        <v>0</v>
      </c>
      <c r="AD2013">
        <v>1</v>
      </c>
      <c r="AE2013">
        <v>1</v>
      </c>
      <c r="AF2013">
        <v>3</v>
      </c>
      <c r="AG2013">
        <v>0.28999999999999998</v>
      </c>
      <c r="AH2013">
        <v>91</v>
      </c>
      <c r="AI2013">
        <v>80</v>
      </c>
      <c r="AJ2013" t="s">
        <v>1206</v>
      </c>
    </row>
    <row r="2014" spans="1:36" x14ac:dyDescent="0.45">
      <c r="A2014">
        <v>214</v>
      </c>
      <c r="C2014" t="s">
        <v>863</v>
      </c>
      <c r="D2014" t="str">
        <f t="shared" si="31"/>
        <v>Omar Infante2013</v>
      </c>
      <c r="E2014" t="s">
        <v>1395</v>
      </c>
      <c r="F2014">
        <v>2013</v>
      </c>
      <c r="G2014">
        <v>42</v>
      </c>
      <c r="H2014">
        <v>167</v>
      </c>
      <c r="I2014">
        <v>476</v>
      </c>
      <c r="J2014">
        <v>42</v>
      </c>
      <c r="K2014">
        <v>162</v>
      </c>
      <c r="L2014">
        <v>16</v>
      </c>
      <c r="M2014">
        <v>54</v>
      </c>
      <c r="N2014">
        <v>6</v>
      </c>
      <c r="O2014">
        <v>1</v>
      </c>
      <c r="P2014">
        <v>4</v>
      </c>
      <c r="Q2014">
        <v>24</v>
      </c>
      <c r="R2014">
        <v>1</v>
      </c>
      <c r="S2014">
        <v>0</v>
      </c>
      <c r="T2014">
        <v>5</v>
      </c>
      <c r="U2014">
        <v>13</v>
      </c>
      <c r="V2014">
        <v>0.33300000000000002</v>
      </c>
      <c r="W2014">
        <v>0.35299999999999998</v>
      </c>
      <c r="X2014">
        <v>0.45700000000000002</v>
      </c>
      <c r="Y2014">
        <v>0.81</v>
      </c>
      <c r="Z2014">
        <v>74</v>
      </c>
      <c r="AA2014">
        <v>6</v>
      </c>
      <c r="AB2014">
        <v>0</v>
      </c>
      <c r="AC2014">
        <v>0</v>
      </c>
      <c r="AD2014">
        <v>0</v>
      </c>
      <c r="AE2014">
        <v>0</v>
      </c>
      <c r="AF2014">
        <v>2</v>
      </c>
      <c r="AG2014">
        <v>0.34499999999999997</v>
      </c>
      <c r="AH2014">
        <v>104</v>
      </c>
      <c r="AI2014">
        <v>128</v>
      </c>
      <c r="AJ2014" t="s">
        <v>864</v>
      </c>
    </row>
    <row r="2015" spans="1:36" x14ac:dyDescent="0.45">
      <c r="A2015">
        <v>215</v>
      </c>
      <c r="C2015" t="s">
        <v>1171</v>
      </c>
      <c r="D2015" t="str">
        <f t="shared" si="31"/>
        <v>Wilin Rosario2013</v>
      </c>
      <c r="E2015" t="s">
        <v>1395</v>
      </c>
      <c r="F2015">
        <v>2013</v>
      </c>
      <c r="G2015">
        <v>43</v>
      </c>
      <c r="H2015">
        <v>167</v>
      </c>
      <c r="I2015">
        <v>466</v>
      </c>
      <c r="J2015">
        <v>41</v>
      </c>
      <c r="K2015">
        <v>166</v>
      </c>
      <c r="L2015">
        <v>25</v>
      </c>
      <c r="M2015">
        <v>53</v>
      </c>
      <c r="N2015">
        <v>8</v>
      </c>
      <c r="O2015">
        <v>0</v>
      </c>
      <c r="P2015">
        <v>8</v>
      </c>
      <c r="Q2015">
        <v>33</v>
      </c>
      <c r="R2015">
        <v>0</v>
      </c>
      <c r="S2015">
        <v>0</v>
      </c>
      <c r="T2015">
        <v>1</v>
      </c>
      <c r="U2015">
        <v>41</v>
      </c>
      <c r="V2015">
        <v>0.31900000000000001</v>
      </c>
      <c r="W2015">
        <v>0.32300000000000001</v>
      </c>
      <c r="X2015">
        <v>0.51200000000000001</v>
      </c>
      <c r="Y2015">
        <v>0.83499999999999996</v>
      </c>
      <c r="Z2015">
        <v>85</v>
      </c>
      <c r="AA2015">
        <v>4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0.38500000000000001</v>
      </c>
      <c r="AH2015">
        <v>108</v>
      </c>
      <c r="AI2015">
        <v>133</v>
      </c>
      <c r="AJ2015" t="s">
        <v>1172</v>
      </c>
    </row>
    <row r="2016" spans="1:36" x14ac:dyDescent="0.45">
      <c r="A2016">
        <v>216</v>
      </c>
      <c r="C2016" t="s">
        <v>1123</v>
      </c>
      <c r="D2016" t="str">
        <f t="shared" si="31"/>
        <v>Welington Castillo2013</v>
      </c>
      <c r="E2016" t="s">
        <v>1395</v>
      </c>
      <c r="F2016">
        <v>2013</v>
      </c>
      <c r="G2016">
        <v>44</v>
      </c>
      <c r="H2016">
        <v>165</v>
      </c>
      <c r="I2016">
        <v>428</v>
      </c>
      <c r="J2016">
        <v>41</v>
      </c>
      <c r="K2016">
        <v>139</v>
      </c>
      <c r="L2016">
        <v>18</v>
      </c>
      <c r="M2016">
        <v>40</v>
      </c>
      <c r="N2016">
        <v>8</v>
      </c>
      <c r="O2016">
        <v>0</v>
      </c>
      <c r="P2016">
        <v>6</v>
      </c>
      <c r="Q2016">
        <v>17</v>
      </c>
      <c r="R2016">
        <v>1</v>
      </c>
      <c r="S2016">
        <v>0</v>
      </c>
      <c r="T2016">
        <v>21</v>
      </c>
      <c r="U2016">
        <v>37</v>
      </c>
      <c r="V2016">
        <v>0.28799999999999998</v>
      </c>
      <c r="W2016">
        <v>0.38800000000000001</v>
      </c>
      <c r="X2016">
        <v>0.47499999999999998</v>
      </c>
      <c r="Y2016">
        <v>0.86299999999999999</v>
      </c>
      <c r="Z2016">
        <v>66</v>
      </c>
      <c r="AA2016">
        <v>4</v>
      </c>
      <c r="AB2016">
        <v>3</v>
      </c>
      <c r="AC2016">
        <v>0</v>
      </c>
      <c r="AD2016">
        <v>2</v>
      </c>
      <c r="AE2016">
        <v>2</v>
      </c>
      <c r="AF2016">
        <v>1</v>
      </c>
      <c r="AG2016">
        <v>0.34699999999999998</v>
      </c>
      <c r="AH2016">
        <v>131</v>
      </c>
      <c r="AI2016">
        <v>144</v>
      </c>
      <c r="AJ2016" t="s">
        <v>1124</v>
      </c>
    </row>
    <row r="2017" spans="1:36" x14ac:dyDescent="0.45">
      <c r="A2017">
        <v>217</v>
      </c>
      <c r="C2017" t="s">
        <v>1329</v>
      </c>
      <c r="D2017" t="str">
        <f t="shared" si="31"/>
        <v>Chris Colabello2013</v>
      </c>
      <c r="E2017" t="s">
        <v>1395</v>
      </c>
      <c r="F2017">
        <v>2013</v>
      </c>
      <c r="G2017">
        <v>48</v>
      </c>
      <c r="H2017">
        <v>165</v>
      </c>
      <c r="I2017">
        <v>181</v>
      </c>
      <c r="J2017">
        <v>40</v>
      </c>
      <c r="K2017">
        <v>144</v>
      </c>
      <c r="L2017">
        <v>14</v>
      </c>
      <c r="M2017">
        <v>29</v>
      </c>
      <c r="N2017">
        <v>3</v>
      </c>
      <c r="O2017">
        <v>0</v>
      </c>
      <c r="P2017">
        <v>7</v>
      </c>
      <c r="Q2017">
        <v>17</v>
      </c>
      <c r="R2017">
        <v>0</v>
      </c>
      <c r="S2017">
        <v>1</v>
      </c>
      <c r="T2017">
        <v>20</v>
      </c>
      <c r="U2017">
        <v>51</v>
      </c>
      <c r="V2017">
        <v>0.20100000000000001</v>
      </c>
      <c r="W2017">
        <v>0.30299999999999999</v>
      </c>
      <c r="X2017">
        <v>0.36799999999999999</v>
      </c>
      <c r="Y2017">
        <v>0.67100000000000004</v>
      </c>
      <c r="Z2017">
        <v>53</v>
      </c>
      <c r="AA2017">
        <v>5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0.25600000000000001</v>
      </c>
      <c r="AH2017">
        <v>113</v>
      </c>
      <c r="AI2017">
        <v>89</v>
      </c>
      <c r="AJ2017" t="s">
        <v>1330</v>
      </c>
    </row>
    <row r="2018" spans="1:36" x14ac:dyDescent="0.45">
      <c r="A2018">
        <v>218</v>
      </c>
      <c r="C2018" t="s">
        <v>531</v>
      </c>
      <c r="D2018" t="str">
        <f t="shared" si="31"/>
        <v>Starling Marte2013</v>
      </c>
      <c r="E2018" t="s">
        <v>1395</v>
      </c>
      <c r="F2018">
        <v>2013</v>
      </c>
      <c r="G2018">
        <v>47</v>
      </c>
      <c r="H2018">
        <v>165</v>
      </c>
      <c r="I2018">
        <v>566</v>
      </c>
      <c r="J2018">
        <v>34</v>
      </c>
      <c r="K2018">
        <v>142</v>
      </c>
      <c r="L2018">
        <v>24</v>
      </c>
      <c r="M2018">
        <v>36</v>
      </c>
      <c r="N2018">
        <v>6</v>
      </c>
      <c r="O2018">
        <v>2</v>
      </c>
      <c r="P2018">
        <v>3</v>
      </c>
      <c r="Q2018">
        <v>7</v>
      </c>
      <c r="R2018">
        <v>13</v>
      </c>
      <c r="S2018">
        <v>5</v>
      </c>
      <c r="T2018">
        <v>11</v>
      </c>
      <c r="U2018">
        <v>49</v>
      </c>
      <c r="V2018">
        <v>0.254</v>
      </c>
      <c r="W2018">
        <v>0.34599999999999997</v>
      </c>
      <c r="X2018">
        <v>0.38700000000000001</v>
      </c>
      <c r="Y2018">
        <v>0.73299999999999998</v>
      </c>
      <c r="Z2018">
        <v>55</v>
      </c>
      <c r="AA2018">
        <v>1</v>
      </c>
      <c r="AB2018">
        <v>9</v>
      </c>
      <c r="AC2018">
        <v>3</v>
      </c>
      <c r="AD2018">
        <v>0</v>
      </c>
      <c r="AE2018">
        <v>1</v>
      </c>
      <c r="AF2018">
        <v>1</v>
      </c>
      <c r="AG2018">
        <v>0.36699999999999999</v>
      </c>
      <c r="AH2018">
        <v>89</v>
      </c>
      <c r="AI2018">
        <v>108</v>
      </c>
      <c r="AJ2018" t="s">
        <v>532</v>
      </c>
    </row>
    <row r="2019" spans="1:36" x14ac:dyDescent="0.45">
      <c r="A2019">
        <v>219</v>
      </c>
      <c r="C2019" t="s">
        <v>1325</v>
      </c>
      <c r="D2019" t="str">
        <f t="shared" si="31"/>
        <v>Jonny Gomes2013</v>
      </c>
      <c r="E2019" t="s">
        <v>1395</v>
      </c>
      <c r="F2019">
        <v>2013</v>
      </c>
      <c r="G2019">
        <v>50</v>
      </c>
      <c r="H2019">
        <v>163</v>
      </c>
      <c r="I2019">
        <v>366</v>
      </c>
      <c r="J2019">
        <v>33</v>
      </c>
      <c r="K2019">
        <v>138</v>
      </c>
      <c r="L2019">
        <v>22</v>
      </c>
      <c r="M2019">
        <v>36</v>
      </c>
      <c r="N2019">
        <v>6</v>
      </c>
      <c r="O2019">
        <v>0</v>
      </c>
      <c r="P2019">
        <v>7</v>
      </c>
      <c r="Q2019">
        <v>30</v>
      </c>
      <c r="R2019">
        <v>1</v>
      </c>
      <c r="S2019">
        <v>0</v>
      </c>
      <c r="T2019">
        <v>21</v>
      </c>
      <c r="U2019">
        <v>40</v>
      </c>
      <c r="V2019">
        <v>0.26100000000000001</v>
      </c>
      <c r="W2019">
        <v>0.36199999999999999</v>
      </c>
      <c r="X2019">
        <v>0.45700000000000002</v>
      </c>
      <c r="Y2019">
        <v>0.81899999999999995</v>
      </c>
      <c r="Z2019">
        <v>63</v>
      </c>
      <c r="AA2019">
        <v>3</v>
      </c>
      <c r="AB2019">
        <v>2</v>
      </c>
      <c r="AC2019">
        <v>0</v>
      </c>
      <c r="AD2019">
        <v>2</v>
      </c>
      <c r="AE2019">
        <v>2</v>
      </c>
      <c r="AF2019">
        <v>0</v>
      </c>
      <c r="AG2019">
        <v>0.312</v>
      </c>
      <c r="AH2019">
        <v>113</v>
      </c>
      <c r="AI2019">
        <v>131</v>
      </c>
      <c r="AJ2019" t="s">
        <v>1326</v>
      </c>
    </row>
    <row r="2020" spans="1:36" x14ac:dyDescent="0.45">
      <c r="A2020">
        <v>220</v>
      </c>
      <c r="C2020" t="s">
        <v>1632</v>
      </c>
      <c r="D2020" t="str">
        <f t="shared" si="31"/>
        <v>Donnie Murphy2013</v>
      </c>
      <c r="E2020" t="s">
        <v>1395</v>
      </c>
      <c r="F2020">
        <v>2013</v>
      </c>
      <c r="G2020">
        <v>46</v>
      </c>
      <c r="H2020">
        <v>163</v>
      </c>
      <c r="I2020">
        <v>163</v>
      </c>
      <c r="J2020">
        <v>38</v>
      </c>
      <c r="K2020">
        <v>149</v>
      </c>
      <c r="L2020">
        <v>23</v>
      </c>
      <c r="M2020">
        <v>38</v>
      </c>
      <c r="N2020">
        <v>8</v>
      </c>
      <c r="O2020">
        <v>0</v>
      </c>
      <c r="P2020">
        <v>11</v>
      </c>
      <c r="Q2020">
        <v>23</v>
      </c>
      <c r="R2020">
        <v>2</v>
      </c>
      <c r="S2020">
        <v>0</v>
      </c>
      <c r="T2020">
        <v>8</v>
      </c>
      <c r="U2020">
        <v>48</v>
      </c>
      <c r="V2020">
        <v>0.255</v>
      </c>
      <c r="W2020">
        <v>0.31900000000000001</v>
      </c>
      <c r="X2020">
        <v>0.53</v>
      </c>
      <c r="Y2020">
        <v>0.84899999999999998</v>
      </c>
      <c r="Z2020">
        <v>79</v>
      </c>
      <c r="AA2020">
        <v>1</v>
      </c>
      <c r="AB2020">
        <v>6</v>
      </c>
      <c r="AC2020">
        <v>0</v>
      </c>
      <c r="AD2020">
        <v>0</v>
      </c>
      <c r="AE2020">
        <v>1</v>
      </c>
      <c r="AF2020">
        <v>1</v>
      </c>
      <c r="AG2020">
        <v>0.3</v>
      </c>
      <c r="AH2020">
        <v>100</v>
      </c>
      <c r="AI2020">
        <v>136</v>
      </c>
      <c r="AJ2020" t="s">
        <v>1633</v>
      </c>
    </row>
    <row r="2021" spans="1:36" x14ac:dyDescent="0.45">
      <c r="A2021">
        <v>221</v>
      </c>
      <c r="C2021" t="s">
        <v>847</v>
      </c>
      <c r="D2021" t="str">
        <f t="shared" si="31"/>
        <v>Jason Castro2013</v>
      </c>
      <c r="E2021" t="s">
        <v>1395</v>
      </c>
      <c r="F2021">
        <v>2013</v>
      </c>
      <c r="G2021">
        <v>39</v>
      </c>
      <c r="H2021">
        <v>162</v>
      </c>
      <c r="I2021">
        <v>491</v>
      </c>
      <c r="J2021">
        <v>37</v>
      </c>
      <c r="K2021">
        <v>138</v>
      </c>
      <c r="L2021">
        <v>23</v>
      </c>
      <c r="M2021">
        <v>40</v>
      </c>
      <c r="N2021">
        <v>10</v>
      </c>
      <c r="O2021">
        <v>1</v>
      </c>
      <c r="P2021">
        <v>6</v>
      </c>
      <c r="Q2021">
        <v>25</v>
      </c>
      <c r="R2021">
        <v>0</v>
      </c>
      <c r="S2021">
        <v>0</v>
      </c>
      <c r="T2021">
        <v>23</v>
      </c>
      <c r="U2021">
        <v>52</v>
      </c>
      <c r="V2021">
        <v>0.28999999999999998</v>
      </c>
      <c r="W2021">
        <v>0.38900000000000001</v>
      </c>
      <c r="X2021">
        <v>0.50700000000000001</v>
      </c>
      <c r="Y2021">
        <v>0.89600000000000002</v>
      </c>
      <c r="Z2021">
        <v>70</v>
      </c>
      <c r="AA2021">
        <v>1</v>
      </c>
      <c r="AB2021">
        <v>0</v>
      </c>
      <c r="AC2021">
        <v>0</v>
      </c>
      <c r="AD2021">
        <v>1</v>
      </c>
      <c r="AE2021">
        <v>1</v>
      </c>
      <c r="AF2021">
        <v>1</v>
      </c>
      <c r="AG2021">
        <v>0.42</v>
      </c>
      <c r="AH2021">
        <v>116</v>
      </c>
      <c r="AI2021">
        <v>152</v>
      </c>
      <c r="AJ2021" t="s">
        <v>848</v>
      </c>
    </row>
    <row r="2022" spans="1:36" x14ac:dyDescent="0.45">
      <c r="A2022">
        <v>222</v>
      </c>
      <c r="C2022" t="s">
        <v>1634</v>
      </c>
      <c r="D2022" t="str">
        <f t="shared" si="31"/>
        <v>Chris Herrmann2013</v>
      </c>
      <c r="E2022" t="s">
        <v>1395</v>
      </c>
      <c r="F2022">
        <v>2013</v>
      </c>
      <c r="G2022">
        <v>50</v>
      </c>
      <c r="H2022">
        <v>162</v>
      </c>
      <c r="I2022">
        <v>178</v>
      </c>
      <c r="J2022">
        <v>35</v>
      </c>
      <c r="K2022">
        <v>144</v>
      </c>
      <c r="L2022">
        <v>13</v>
      </c>
      <c r="M2022">
        <v>26</v>
      </c>
      <c r="N2022">
        <v>6</v>
      </c>
      <c r="O2022">
        <v>0</v>
      </c>
      <c r="P2022">
        <v>3</v>
      </c>
      <c r="Q2022">
        <v>14</v>
      </c>
      <c r="R2022">
        <v>0</v>
      </c>
      <c r="S2022">
        <v>1</v>
      </c>
      <c r="T2022">
        <v>16</v>
      </c>
      <c r="U2022">
        <v>48</v>
      </c>
      <c r="V2022">
        <v>0.18099999999999999</v>
      </c>
      <c r="W2022">
        <v>0.26300000000000001</v>
      </c>
      <c r="X2022">
        <v>0.28499999999999998</v>
      </c>
      <c r="Y2022">
        <v>0.54700000000000004</v>
      </c>
      <c r="Z2022">
        <v>41</v>
      </c>
      <c r="AA2022">
        <v>3</v>
      </c>
      <c r="AB2022">
        <v>0</v>
      </c>
      <c r="AC2022">
        <v>2</v>
      </c>
      <c r="AD2022">
        <v>0</v>
      </c>
      <c r="AE2022">
        <v>0</v>
      </c>
      <c r="AF2022">
        <v>0</v>
      </c>
      <c r="AG2022">
        <v>0.247</v>
      </c>
      <c r="AH2022">
        <v>80</v>
      </c>
      <c r="AI2022">
        <v>56</v>
      </c>
      <c r="AJ2022" t="s">
        <v>1635</v>
      </c>
    </row>
    <row r="2023" spans="1:36" x14ac:dyDescent="0.45">
      <c r="A2023">
        <v>223</v>
      </c>
      <c r="C2023" t="s">
        <v>1636</v>
      </c>
      <c r="D2023" t="str">
        <f t="shared" si="31"/>
        <v>David Lough2013</v>
      </c>
      <c r="E2023" t="s">
        <v>1395</v>
      </c>
      <c r="F2023">
        <v>2013</v>
      </c>
      <c r="G2023">
        <v>48</v>
      </c>
      <c r="H2023">
        <v>161</v>
      </c>
      <c r="I2023">
        <v>335</v>
      </c>
      <c r="J2023">
        <v>38</v>
      </c>
      <c r="K2023">
        <v>145</v>
      </c>
      <c r="L2023">
        <v>14</v>
      </c>
      <c r="M2023">
        <v>40</v>
      </c>
      <c r="N2023">
        <v>6</v>
      </c>
      <c r="O2023">
        <v>1</v>
      </c>
      <c r="P2023">
        <v>2</v>
      </c>
      <c r="Q2023">
        <v>17</v>
      </c>
      <c r="R2023">
        <v>3</v>
      </c>
      <c r="S2023">
        <v>1</v>
      </c>
      <c r="T2023">
        <v>7</v>
      </c>
      <c r="U2023">
        <v>27</v>
      </c>
      <c r="V2023">
        <v>0.27600000000000002</v>
      </c>
      <c r="W2023">
        <v>0.312</v>
      </c>
      <c r="X2023">
        <v>0.372</v>
      </c>
      <c r="Y2023">
        <v>0.68500000000000005</v>
      </c>
      <c r="Z2023">
        <v>54</v>
      </c>
      <c r="AA2023">
        <v>0</v>
      </c>
      <c r="AB2023">
        <v>2</v>
      </c>
      <c r="AC2023">
        <v>4</v>
      </c>
      <c r="AD2023">
        <v>3</v>
      </c>
      <c r="AE2023">
        <v>0</v>
      </c>
      <c r="AF2023">
        <v>2</v>
      </c>
      <c r="AG2023">
        <v>0.31900000000000001</v>
      </c>
      <c r="AH2023">
        <v>90</v>
      </c>
      <c r="AI2023">
        <v>93</v>
      </c>
      <c r="AJ2023" t="s">
        <v>1637</v>
      </c>
    </row>
    <row r="2024" spans="1:36" x14ac:dyDescent="0.45">
      <c r="A2024">
        <v>224</v>
      </c>
      <c r="C2024" t="s">
        <v>1638</v>
      </c>
      <c r="D2024" t="str">
        <f t="shared" si="31"/>
        <v>Jeff Bianchi2013</v>
      </c>
      <c r="E2024" t="s">
        <v>1395</v>
      </c>
      <c r="F2024">
        <v>2013</v>
      </c>
      <c r="G2024">
        <v>54</v>
      </c>
      <c r="H2024">
        <v>159</v>
      </c>
      <c r="I2024">
        <v>252</v>
      </c>
      <c r="J2024">
        <v>36</v>
      </c>
      <c r="K2024">
        <v>147</v>
      </c>
      <c r="L2024">
        <v>16</v>
      </c>
      <c r="M2024">
        <v>35</v>
      </c>
      <c r="N2024">
        <v>5</v>
      </c>
      <c r="O2024">
        <v>0</v>
      </c>
      <c r="P2024">
        <v>1</v>
      </c>
      <c r="Q2024">
        <v>18</v>
      </c>
      <c r="R2024">
        <v>3</v>
      </c>
      <c r="S2024">
        <v>3</v>
      </c>
      <c r="T2024">
        <v>8</v>
      </c>
      <c r="U2024">
        <v>27</v>
      </c>
      <c r="V2024">
        <v>0.23799999999999999</v>
      </c>
      <c r="W2024">
        <v>0.27400000000000002</v>
      </c>
      <c r="X2024">
        <v>0.29299999999999998</v>
      </c>
      <c r="Y2024">
        <v>0.56599999999999995</v>
      </c>
      <c r="Z2024">
        <v>43</v>
      </c>
      <c r="AA2024">
        <v>3</v>
      </c>
      <c r="AB2024">
        <v>0</v>
      </c>
      <c r="AC2024">
        <v>2</v>
      </c>
      <c r="AD2024">
        <v>2</v>
      </c>
      <c r="AE2024">
        <v>0</v>
      </c>
      <c r="AF2024">
        <v>1</v>
      </c>
      <c r="AG2024">
        <v>0.28100000000000003</v>
      </c>
      <c r="AH2024">
        <v>101</v>
      </c>
      <c r="AI2024">
        <v>61</v>
      </c>
      <c r="AJ2024" t="s">
        <v>1639</v>
      </c>
    </row>
    <row r="2025" spans="1:36" x14ac:dyDescent="0.45">
      <c r="A2025">
        <v>225</v>
      </c>
      <c r="C2025" t="s">
        <v>1640</v>
      </c>
      <c r="D2025" t="str">
        <f t="shared" si="31"/>
        <v>Kevin Frandsen2013</v>
      </c>
      <c r="E2025" t="s">
        <v>1395</v>
      </c>
      <c r="F2025">
        <v>2013</v>
      </c>
      <c r="G2025">
        <v>58</v>
      </c>
      <c r="H2025">
        <v>159</v>
      </c>
      <c r="I2025">
        <v>278</v>
      </c>
      <c r="J2025">
        <v>32</v>
      </c>
      <c r="K2025">
        <v>151</v>
      </c>
      <c r="L2025">
        <v>13</v>
      </c>
      <c r="M2025">
        <v>29</v>
      </c>
      <c r="N2025">
        <v>4</v>
      </c>
      <c r="O2025">
        <v>1</v>
      </c>
      <c r="P2025">
        <v>2</v>
      </c>
      <c r="Q2025">
        <v>10</v>
      </c>
      <c r="R2025">
        <v>0</v>
      </c>
      <c r="S2025">
        <v>0</v>
      </c>
      <c r="T2025">
        <v>4</v>
      </c>
      <c r="U2025">
        <v>16</v>
      </c>
      <c r="V2025">
        <v>0.192</v>
      </c>
      <c r="W2025">
        <v>0.22600000000000001</v>
      </c>
      <c r="X2025">
        <v>0.27200000000000002</v>
      </c>
      <c r="Y2025">
        <v>0.498</v>
      </c>
      <c r="Z2025">
        <v>41</v>
      </c>
      <c r="AA2025">
        <v>6</v>
      </c>
      <c r="AB2025">
        <v>3</v>
      </c>
      <c r="AC2025">
        <v>0</v>
      </c>
      <c r="AD2025">
        <v>1</v>
      </c>
      <c r="AE2025">
        <v>0</v>
      </c>
      <c r="AF2025">
        <v>2</v>
      </c>
      <c r="AG2025">
        <v>0.20200000000000001</v>
      </c>
      <c r="AH2025">
        <v>56</v>
      </c>
      <c r="AI2025">
        <v>41</v>
      </c>
      <c r="AJ2025" t="s">
        <v>1641</v>
      </c>
    </row>
    <row r="2026" spans="1:36" x14ac:dyDescent="0.45">
      <c r="A2026">
        <v>226</v>
      </c>
      <c r="C2026" t="s">
        <v>1093</v>
      </c>
      <c r="D2026" t="str">
        <f t="shared" si="31"/>
        <v>Will Middlebrooks2013</v>
      </c>
      <c r="E2026" t="s">
        <v>1395</v>
      </c>
      <c r="F2026">
        <v>2013</v>
      </c>
      <c r="G2026">
        <v>41</v>
      </c>
      <c r="H2026">
        <v>158</v>
      </c>
      <c r="I2026">
        <v>374</v>
      </c>
      <c r="J2026">
        <v>39</v>
      </c>
      <c r="K2026">
        <v>145</v>
      </c>
      <c r="L2026">
        <v>22</v>
      </c>
      <c r="M2026">
        <v>40</v>
      </c>
      <c r="N2026">
        <v>5</v>
      </c>
      <c r="O2026">
        <v>0</v>
      </c>
      <c r="P2026">
        <v>8</v>
      </c>
      <c r="Q2026">
        <v>24</v>
      </c>
      <c r="R2026">
        <v>3</v>
      </c>
      <c r="S2026">
        <v>0</v>
      </c>
      <c r="T2026">
        <v>11</v>
      </c>
      <c r="U2026">
        <v>38</v>
      </c>
      <c r="V2026">
        <v>0.27600000000000002</v>
      </c>
      <c r="W2026">
        <v>0.32900000000000001</v>
      </c>
      <c r="X2026">
        <v>0.47599999999999998</v>
      </c>
      <c r="Y2026">
        <v>0.80500000000000005</v>
      </c>
      <c r="Z2026">
        <v>69</v>
      </c>
      <c r="AA2026">
        <v>6</v>
      </c>
      <c r="AB2026">
        <v>1</v>
      </c>
      <c r="AC2026">
        <v>0</v>
      </c>
      <c r="AD2026">
        <v>1</v>
      </c>
      <c r="AE2026">
        <v>3</v>
      </c>
      <c r="AF2026">
        <v>0</v>
      </c>
      <c r="AG2026">
        <v>0.32</v>
      </c>
      <c r="AH2026">
        <v>133</v>
      </c>
      <c r="AI2026">
        <v>125</v>
      </c>
      <c r="AJ2026" t="s">
        <v>1094</v>
      </c>
    </row>
    <row r="2027" spans="1:36" x14ac:dyDescent="0.45">
      <c r="A2027">
        <v>227</v>
      </c>
      <c r="C2027" t="s">
        <v>1369</v>
      </c>
      <c r="D2027" t="str">
        <f t="shared" si="31"/>
        <v>Mike Aviles2013</v>
      </c>
      <c r="E2027" t="s">
        <v>1395</v>
      </c>
      <c r="F2027">
        <v>2013</v>
      </c>
      <c r="G2027">
        <v>52</v>
      </c>
      <c r="H2027">
        <v>157</v>
      </c>
      <c r="I2027">
        <v>394</v>
      </c>
      <c r="J2027">
        <v>34</v>
      </c>
      <c r="K2027">
        <v>145</v>
      </c>
      <c r="L2027">
        <v>17</v>
      </c>
      <c r="M2027">
        <v>35</v>
      </c>
      <c r="N2027">
        <v>5</v>
      </c>
      <c r="O2027">
        <v>0</v>
      </c>
      <c r="P2027">
        <v>4</v>
      </c>
      <c r="Q2027">
        <v>20</v>
      </c>
      <c r="R2027">
        <v>1</v>
      </c>
      <c r="S2027">
        <v>2</v>
      </c>
      <c r="T2027">
        <v>4</v>
      </c>
      <c r="U2027">
        <v>13</v>
      </c>
      <c r="V2027">
        <v>0.24099999999999999</v>
      </c>
      <c r="W2027">
        <v>0.26100000000000001</v>
      </c>
      <c r="X2027">
        <v>0.35899999999999999</v>
      </c>
      <c r="Y2027">
        <v>0.62</v>
      </c>
      <c r="Z2027">
        <v>52</v>
      </c>
      <c r="AA2027">
        <v>1</v>
      </c>
      <c r="AB2027">
        <v>1</v>
      </c>
      <c r="AC2027">
        <v>4</v>
      </c>
      <c r="AD2027">
        <v>3</v>
      </c>
      <c r="AE2027">
        <v>0</v>
      </c>
      <c r="AF2027">
        <v>1</v>
      </c>
      <c r="AG2027">
        <v>0.23699999999999999</v>
      </c>
      <c r="AH2027">
        <v>90</v>
      </c>
      <c r="AI2027">
        <v>74</v>
      </c>
      <c r="AJ2027" t="s">
        <v>1370</v>
      </c>
    </row>
    <row r="2028" spans="1:36" x14ac:dyDescent="0.45">
      <c r="A2028">
        <v>228</v>
      </c>
      <c r="C2028" t="s">
        <v>1313</v>
      </c>
      <c r="D2028" t="str">
        <f t="shared" si="31"/>
        <v>Juan Francisco2013</v>
      </c>
      <c r="E2028" t="s">
        <v>1395</v>
      </c>
      <c r="F2028">
        <v>2013</v>
      </c>
      <c r="G2028">
        <v>56</v>
      </c>
      <c r="H2028">
        <v>157</v>
      </c>
      <c r="I2028">
        <v>385</v>
      </c>
      <c r="J2028">
        <v>39</v>
      </c>
      <c r="K2028">
        <v>142</v>
      </c>
      <c r="L2028">
        <v>13</v>
      </c>
      <c r="M2028">
        <v>27</v>
      </c>
      <c r="N2028">
        <v>8</v>
      </c>
      <c r="O2028">
        <v>0</v>
      </c>
      <c r="P2028">
        <v>7</v>
      </c>
      <c r="Q2028">
        <v>17</v>
      </c>
      <c r="R2028">
        <v>0</v>
      </c>
      <c r="S2028">
        <v>1</v>
      </c>
      <c r="T2028">
        <v>14</v>
      </c>
      <c r="U2028">
        <v>66</v>
      </c>
      <c r="V2028">
        <v>0.19</v>
      </c>
      <c r="W2028">
        <v>0.26800000000000002</v>
      </c>
      <c r="X2028">
        <v>0.39400000000000002</v>
      </c>
      <c r="Y2028">
        <v>0.66200000000000003</v>
      </c>
      <c r="Z2028">
        <v>56</v>
      </c>
      <c r="AA2028">
        <v>3</v>
      </c>
      <c r="AB2028">
        <v>1</v>
      </c>
      <c r="AC2028">
        <v>0</v>
      </c>
      <c r="AD2028">
        <v>0</v>
      </c>
      <c r="AE2028">
        <v>2</v>
      </c>
      <c r="AF2028">
        <v>0</v>
      </c>
      <c r="AG2028">
        <v>0.28999999999999998</v>
      </c>
      <c r="AH2028">
        <v>84</v>
      </c>
      <c r="AI2028">
        <v>85</v>
      </c>
      <c r="AJ2028" t="s">
        <v>1314</v>
      </c>
    </row>
    <row r="2029" spans="1:36" x14ac:dyDescent="0.45">
      <c r="A2029">
        <v>229</v>
      </c>
      <c r="C2029" t="s">
        <v>332</v>
      </c>
      <c r="D2029" t="str">
        <f t="shared" si="31"/>
        <v>Robbie Grossman2013</v>
      </c>
      <c r="E2029" t="s">
        <v>1395</v>
      </c>
      <c r="F2029">
        <v>2013</v>
      </c>
      <c r="G2029">
        <v>35</v>
      </c>
      <c r="H2029">
        <v>157</v>
      </c>
      <c r="I2029">
        <v>288</v>
      </c>
      <c r="J2029">
        <v>35</v>
      </c>
      <c r="K2029">
        <v>146</v>
      </c>
      <c r="L2029">
        <v>19</v>
      </c>
      <c r="M2029">
        <v>47</v>
      </c>
      <c r="N2029">
        <v>9</v>
      </c>
      <c r="O2029">
        <v>0</v>
      </c>
      <c r="P2029">
        <v>4</v>
      </c>
      <c r="Q2029">
        <v>18</v>
      </c>
      <c r="R2029">
        <v>4</v>
      </c>
      <c r="S2029">
        <v>3</v>
      </c>
      <c r="T2029">
        <v>7</v>
      </c>
      <c r="U2029">
        <v>39</v>
      </c>
      <c r="V2029">
        <v>0.32200000000000001</v>
      </c>
      <c r="W2029">
        <v>0.35099999999999998</v>
      </c>
      <c r="X2029">
        <v>0.46600000000000003</v>
      </c>
      <c r="Y2029">
        <v>0.81599999999999995</v>
      </c>
      <c r="Z2029">
        <v>68</v>
      </c>
      <c r="AA2029">
        <v>2</v>
      </c>
      <c r="AB2029">
        <v>0</v>
      </c>
      <c r="AC2029">
        <v>3</v>
      </c>
      <c r="AD2029">
        <v>1</v>
      </c>
      <c r="AE2029">
        <v>0</v>
      </c>
      <c r="AF2029">
        <v>1</v>
      </c>
      <c r="AG2029">
        <v>0.41399999999999998</v>
      </c>
      <c r="AH2029">
        <v>132</v>
      </c>
      <c r="AI2029">
        <v>130</v>
      </c>
      <c r="AJ2029" t="s">
        <v>333</v>
      </c>
    </row>
    <row r="2030" spans="1:36" x14ac:dyDescent="0.45">
      <c r="A2030">
        <v>230</v>
      </c>
      <c r="C2030" t="s">
        <v>1261</v>
      </c>
      <c r="D2030" t="str">
        <f t="shared" si="31"/>
        <v>Devin Mesoraco2013</v>
      </c>
      <c r="E2030" t="s">
        <v>1395</v>
      </c>
      <c r="F2030">
        <v>2013</v>
      </c>
      <c r="G2030">
        <v>49</v>
      </c>
      <c r="H2030">
        <v>157</v>
      </c>
      <c r="I2030">
        <v>352</v>
      </c>
      <c r="J2030">
        <v>39</v>
      </c>
      <c r="K2030">
        <v>152</v>
      </c>
      <c r="L2030">
        <v>15</v>
      </c>
      <c r="M2030">
        <v>37</v>
      </c>
      <c r="N2030">
        <v>6</v>
      </c>
      <c r="O2030">
        <v>0</v>
      </c>
      <c r="P2030">
        <v>5</v>
      </c>
      <c r="Q2030">
        <v>22</v>
      </c>
      <c r="R2030">
        <v>0</v>
      </c>
      <c r="S2030">
        <v>0</v>
      </c>
      <c r="T2030">
        <v>4</v>
      </c>
      <c r="U2030">
        <v>23</v>
      </c>
      <c r="V2030">
        <v>0.24299999999999999</v>
      </c>
      <c r="W2030">
        <v>0.26100000000000001</v>
      </c>
      <c r="X2030">
        <v>0.38200000000000001</v>
      </c>
      <c r="Y2030">
        <v>0.64300000000000002</v>
      </c>
      <c r="Z2030">
        <v>58</v>
      </c>
      <c r="AA2030">
        <v>4</v>
      </c>
      <c r="AB2030">
        <v>0</v>
      </c>
      <c r="AC2030">
        <v>0</v>
      </c>
      <c r="AD2030">
        <v>1</v>
      </c>
      <c r="AE2030">
        <v>0</v>
      </c>
      <c r="AF2030">
        <v>1</v>
      </c>
      <c r="AG2030">
        <v>0.25600000000000001</v>
      </c>
      <c r="AH2030">
        <v>97</v>
      </c>
      <c r="AI2030">
        <v>80</v>
      </c>
      <c r="AJ2030" t="s">
        <v>1262</v>
      </c>
    </row>
    <row r="2031" spans="1:36" x14ac:dyDescent="0.45">
      <c r="A2031">
        <v>231</v>
      </c>
      <c r="C2031" t="s">
        <v>661</v>
      </c>
      <c r="D2031" t="str">
        <f t="shared" si="31"/>
        <v>Domonic Brown2013</v>
      </c>
      <c r="E2031" t="s">
        <v>1395</v>
      </c>
      <c r="F2031">
        <v>2013</v>
      </c>
      <c r="G2031">
        <v>44</v>
      </c>
      <c r="H2031">
        <v>156</v>
      </c>
      <c r="I2031">
        <v>540</v>
      </c>
      <c r="J2031">
        <v>38</v>
      </c>
      <c r="K2031">
        <v>141</v>
      </c>
      <c r="L2031">
        <v>16</v>
      </c>
      <c r="M2031">
        <v>38</v>
      </c>
      <c r="N2031">
        <v>5</v>
      </c>
      <c r="O2031">
        <v>0</v>
      </c>
      <c r="P2031">
        <v>4</v>
      </c>
      <c r="Q2031">
        <v>16</v>
      </c>
      <c r="R2031">
        <v>0</v>
      </c>
      <c r="S2031">
        <v>2</v>
      </c>
      <c r="T2031">
        <v>14</v>
      </c>
      <c r="U2031">
        <v>25</v>
      </c>
      <c r="V2031">
        <v>0.27</v>
      </c>
      <c r="W2031">
        <v>0.33300000000000002</v>
      </c>
      <c r="X2031">
        <v>0.39</v>
      </c>
      <c r="Y2031">
        <v>0.72299999999999998</v>
      </c>
      <c r="Z2031">
        <v>55</v>
      </c>
      <c r="AA2031">
        <v>4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0.30099999999999999</v>
      </c>
      <c r="AH2031">
        <v>82</v>
      </c>
      <c r="AI2031">
        <v>105</v>
      </c>
      <c r="AJ2031" t="s">
        <v>662</v>
      </c>
    </row>
    <row r="2032" spans="1:36" x14ac:dyDescent="0.45">
      <c r="A2032">
        <v>232</v>
      </c>
      <c r="C2032" t="s">
        <v>707</v>
      </c>
      <c r="D2032" t="str">
        <f t="shared" si="31"/>
        <v>Yonder Alonso2013</v>
      </c>
      <c r="E2032" t="s">
        <v>1395</v>
      </c>
      <c r="F2032">
        <v>2013</v>
      </c>
      <c r="G2032">
        <v>40</v>
      </c>
      <c r="H2032">
        <v>154</v>
      </c>
      <c r="I2032">
        <v>375</v>
      </c>
      <c r="J2032">
        <v>35</v>
      </c>
      <c r="K2032">
        <v>135</v>
      </c>
      <c r="L2032">
        <v>12</v>
      </c>
      <c r="M2032">
        <v>40</v>
      </c>
      <c r="N2032">
        <v>4</v>
      </c>
      <c r="O2032">
        <v>0</v>
      </c>
      <c r="P2032">
        <v>0</v>
      </c>
      <c r="Q2032">
        <v>16</v>
      </c>
      <c r="R2032">
        <v>3</v>
      </c>
      <c r="S2032">
        <v>0</v>
      </c>
      <c r="T2032">
        <v>17</v>
      </c>
      <c r="U2032">
        <v>15</v>
      </c>
      <c r="V2032">
        <v>0.29599999999999999</v>
      </c>
      <c r="W2032">
        <v>0.37</v>
      </c>
      <c r="X2032">
        <v>0.32600000000000001</v>
      </c>
      <c r="Y2032">
        <v>0.69599999999999995</v>
      </c>
      <c r="Z2032">
        <v>44</v>
      </c>
      <c r="AA2032">
        <v>3</v>
      </c>
      <c r="AB2032">
        <v>0</v>
      </c>
      <c r="AC2032">
        <v>0</v>
      </c>
      <c r="AD2032">
        <v>2</v>
      </c>
      <c r="AE2032">
        <v>1</v>
      </c>
      <c r="AF2032">
        <v>0</v>
      </c>
      <c r="AG2032">
        <v>0.32800000000000001</v>
      </c>
      <c r="AH2032">
        <v>97</v>
      </c>
      <c r="AI2032">
        <v>100</v>
      </c>
      <c r="AJ2032" t="s">
        <v>708</v>
      </c>
    </row>
    <row r="2033" spans="1:36" x14ac:dyDescent="0.45">
      <c r="A2033">
        <v>233</v>
      </c>
      <c r="C2033" t="s">
        <v>1476</v>
      </c>
      <c r="D2033" t="str">
        <f t="shared" si="31"/>
        <v>Oswaldo Arcia2013</v>
      </c>
      <c r="E2033" t="s">
        <v>1395</v>
      </c>
      <c r="F2033">
        <v>2013</v>
      </c>
      <c r="G2033">
        <v>38</v>
      </c>
      <c r="H2033">
        <v>154</v>
      </c>
      <c r="I2033">
        <v>378</v>
      </c>
      <c r="J2033">
        <v>36</v>
      </c>
      <c r="K2033">
        <v>145</v>
      </c>
      <c r="L2033">
        <v>14</v>
      </c>
      <c r="M2033">
        <v>35</v>
      </c>
      <c r="N2033">
        <v>6</v>
      </c>
      <c r="O2033">
        <v>1</v>
      </c>
      <c r="P2033">
        <v>8</v>
      </c>
      <c r="Q2033">
        <v>18</v>
      </c>
      <c r="R2033">
        <v>0</v>
      </c>
      <c r="S2033">
        <v>0</v>
      </c>
      <c r="T2033">
        <v>8</v>
      </c>
      <c r="U2033">
        <v>54</v>
      </c>
      <c r="V2033">
        <v>0.24099999999999999</v>
      </c>
      <c r="W2033">
        <v>0.28599999999999998</v>
      </c>
      <c r="X2033">
        <v>0.46200000000000002</v>
      </c>
      <c r="Y2033">
        <v>0.748</v>
      </c>
      <c r="Z2033">
        <v>67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1</v>
      </c>
      <c r="AG2033">
        <v>0.32500000000000001</v>
      </c>
      <c r="AH2033">
        <v>102</v>
      </c>
      <c r="AI2033">
        <v>108</v>
      </c>
      <c r="AJ2033" t="s">
        <v>1477</v>
      </c>
    </row>
    <row r="2034" spans="1:36" x14ac:dyDescent="0.45">
      <c r="A2034">
        <v>234</v>
      </c>
      <c r="C2034" t="s">
        <v>997</v>
      </c>
      <c r="D2034" t="str">
        <f t="shared" si="31"/>
        <v>Jarrod Dyson2013</v>
      </c>
      <c r="E2034" t="s">
        <v>1395</v>
      </c>
      <c r="F2034">
        <v>2013</v>
      </c>
      <c r="G2034">
        <v>54</v>
      </c>
      <c r="H2034">
        <v>154</v>
      </c>
      <c r="I2034">
        <v>239</v>
      </c>
      <c r="J2034">
        <v>41</v>
      </c>
      <c r="K2034">
        <v>136</v>
      </c>
      <c r="L2034">
        <v>17</v>
      </c>
      <c r="M2034">
        <v>36</v>
      </c>
      <c r="N2034">
        <v>3</v>
      </c>
      <c r="O2034">
        <v>2</v>
      </c>
      <c r="P2034">
        <v>0</v>
      </c>
      <c r="Q2034">
        <v>7</v>
      </c>
      <c r="R2034">
        <v>22</v>
      </c>
      <c r="S2034">
        <v>4</v>
      </c>
      <c r="T2034">
        <v>14</v>
      </c>
      <c r="U2034">
        <v>32</v>
      </c>
      <c r="V2034">
        <v>0.26500000000000001</v>
      </c>
      <c r="W2034">
        <v>0.33600000000000002</v>
      </c>
      <c r="X2034">
        <v>0.316</v>
      </c>
      <c r="Y2034">
        <v>0.65200000000000002</v>
      </c>
      <c r="Z2034">
        <v>43</v>
      </c>
      <c r="AA2034">
        <v>3</v>
      </c>
      <c r="AB2034">
        <v>1</v>
      </c>
      <c r="AC2034">
        <v>2</v>
      </c>
      <c r="AD2034">
        <v>1</v>
      </c>
      <c r="AE2034">
        <v>0</v>
      </c>
      <c r="AF2034">
        <v>1</v>
      </c>
      <c r="AG2034">
        <v>0.34300000000000003</v>
      </c>
      <c r="AH2034">
        <v>89</v>
      </c>
      <c r="AI2034">
        <v>87</v>
      </c>
      <c r="AJ2034" t="s">
        <v>998</v>
      </c>
    </row>
    <row r="2035" spans="1:36" x14ac:dyDescent="0.45">
      <c r="A2035">
        <v>235</v>
      </c>
      <c r="C2035" t="s">
        <v>1642</v>
      </c>
      <c r="D2035" t="str">
        <f t="shared" si="31"/>
        <v>Craig Gentry2013</v>
      </c>
      <c r="E2035" t="s">
        <v>1395</v>
      </c>
      <c r="F2035">
        <v>2013</v>
      </c>
      <c r="G2035">
        <v>55</v>
      </c>
      <c r="H2035">
        <v>154</v>
      </c>
      <c r="I2035">
        <v>287</v>
      </c>
      <c r="J2035">
        <v>35</v>
      </c>
      <c r="K2035">
        <v>130</v>
      </c>
      <c r="L2035">
        <v>23</v>
      </c>
      <c r="M2035">
        <v>44</v>
      </c>
      <c r="N2035">
        <v>8</v>
      </c>
      <c r="O2035">
        <v>2</v>
      </c>
      <c r="P2035">
        <v>1</v>
      </c>
      <c r="Q2035">
        <v>13</v>
      </c>
      <c r="R2035">
        <v>16</v>
      </c>
      <c r="S2035">
        <v>1</v>
      </c>
      <c r="T2035">
        <v>15</v>
      </c>
      <c r="U2035">
        <v>18</v>
      </c>
      <c r="V2035">
        <v>0.33900000000000002</v>
      </c>
      <c r="W2035">
        <v>0.42799999999999999</v>
      </c>
      <c r="X2035">
        <v>0.45400000000000001</v>
      </c>
      <c r="Y2035">
        <v>0.88100000000000001</v>
      </c>
      <c r="Z2035">
        <v>59</v>
      </c>
      <c r="AA2035">
        <v>2</v>
      </c>
      <c r="AB2035">
        <v>6</v>
      </c>
      <c r="AC2035">
        <v>2</v>
      </c>
      <c r="AD2035">
        <v>1</v>
      </c>
      <c r="AE2035">
        <v>0</v>
      </c>
      <c r="AF2035">
        <v>4</v>
      </c>
      <c r="AG2035">
        <v>0.38400000000000001</v>
      </c>
      <c r="AH2035">
        <v>132</v>
      </c>
      <c r="AI2035">
        <v>151</v>
      </c>
      <c r="AJ2035" t="s">
        <v>1643</v>
      </c>
    </row>
    <row r="2036" spans="1:36" x14ac:dyDescent="0.45">
      <c r="A2036">
        <v>236</v>
      </c>
      <c r="C2036" t="s">
        <v>1331</v>
      </c>
      <c r="D2036" t="str">
        <f t="shared" si="31"/>
        <v>Alex Presley2013</v>
      </c>
      <c r="E2036" t="s">
        <v>1395</v>
      </c>
      <c r="F2036">
        <v>2013</v>
      </c>
      <c r="G2036">
        <v>40</v>
      </c>
      <c r="H2036">
        <v>154</v>
      </c>
      <c r="I2036">
        <v>195</v>
      </c>
      <c r="J2036">
        <v>34</v>
      </c>
      <c r="K2036">
        <v>144</v>
      </c>
      <c r="L2036">
        <v>12</v>
      </c>
      <c r="M2036">
        <v>39</v>
      </c>
      <c r="N2036">
        <v>4</v>
      </c>
      <c r="O2036">
        <v>2</v>
      </c>
      <c r="P2036">
        <v>1</v>
      </c>
      <c r="Q2036">
        <v>13</v>
      </c>
      <c r="R2036">
        <v>1</v>
      </c>
      <c r="S2036">
        <v>3</v>
      </c>
      <c r="T2036">
        <v>9</v>
      </c>
      <c r="U2036">
        <v>27</v>
      </c>
      <c r="V2036">
        <v>0.27100000000000002</v>
      </c>
      <c r="W2036">
        <v>0.318</v>
      </c>
      <c r="X2036">
        <v>0.34699999999999998</v>
      </c>
      <c r="Y2036">
        <v>0.66500000000000004</v>
      </c>
      <c r="Z2036">
        <v>50</v>
      </c>
      <c r="AA2036">
        <v>3</v>
      </c>
      <c r="AB2036">
        <v>1</v>
      </c>
      <c r="AC2036">
        <v>0</v>
      </c>
      <c r="AD2036">
        <v>0</v>
      </c>
      <c r="AE2036">
        <v>0</v>
      </c>
      <c r="AF2036">
        <v>3</v>
      </c>
      <c r="AG2036">
        <v>0.32800000000000001</v>
      </c>
      <c r="AH2036">
        <v>95</v>
      </c>
      <c r="AI2036">
        <v>89</v>
      </c>
      <c r="AJ2036" t="s">
        <v>1332</v>
      </c>
    </row>
    <row r="2037" spans="1:36" x14ac:dyDescent="0.45">
      <c r="A2037">
        <v>237</v>
      </c>
      <c r="C2037" t="s">
        <v>589</v>
      </c>
      <c r="D2037" t="str">
        <f t="shared" si="31"/>
        <v>Garrett Jones2013</v>
      </c>
      <c r="E2037" t="s">
        <v>1395</v>
      </c>
      <c r="F2037">
        <v>2013</v>
      </c>
      <c r="G2037">
        <v>58</v>
      </c>
      <c r="H2037">
        <v>152</v>
      </c>
      <c r="I2037">
        <v>440</v>
      </c>
      <c r="J2037">
        <v>40</v>
      </c>
      <c r="K2037">
        <v>138</v>
      </c>
      <c r="L2037">
        <v>14</v>
      </c>
      <c r="M2037">
        <v>27</v>
      </c>
      <c r="N2037">
        <v>8</v>
      </c>
      <c r="O2037">
        <v>1</v>
      </c>
      <c r="P2037">
        <v>7</v>
      </c>
      <c r="Q2037">
        <v>16</v>
      </c>
      <c r="R2037">
        <v>0</v>
      </c>
      <c r="S2037">
        <v>0</v>
      </c>
      <c r="T2037">
        <v>13</v>
      </c>
      <c r="U2037">
        <v>32</v>
      </c>
      <c r="V2037">
        <v>0.19600000000000001</v>
      </c>
      <c r="W2037">
        <v>0.26300000000000001</v>
      </c>
      <c r="X2037">
        <v>0.42</v>
      </c>
      <c r="Y2037">
        <v>0.68400000000000005</v>
      </c>
      <c r="Z2037">
        <v>58</v>
      </c>
      <c r="AA2037">
        <v>6</v>
      </c>
      <c r="AB2037">
        <v>0</v>
      </c>
      <c r="AC2037">
        <v>0</v>
      </c>
      <c r="AD2037">
        <v>1</v>
      </c>
      <c r="AE2037">
        <v>0</v>
      </c>
      <c r="AF2037">
        <v>1</v>
      </c>
      <c r="AG2037">
        <v>0.2</v>
      </c>
      <c r="AH2037">
        <v>91</v>
      </c>
      <c r="AI2037">
        <v>90</v>
      </c>
      <c r="AJ2037" t="s">
        <v>590</v>
      </c>
    </row>
    <row r="2038" spans="1:36" x14ac:dyDescent="0.45">
      <c r="A2038">
        <v>238</v>
      </c>
      <c r="C2038" t="s">
        <v>559</v>
      </c>
      <c r="D2038" t="str">
        <f t="shared" si="31"/>
        <v>Mark Reynolds2013</v>
      </c>
      <c r="E2038" t="s">
        <v>1395</v>
      </c>
      <c r="F2038">
        <v>2013</v>
      </c>
      <c r="G2038">
        <v>46</v>
      </c>
      <c r="H2038">
        <v>152</v>
      </c>
      <c r="I2038">
        <v>504</v>
      </c>
      <c r="J2038">
        <v>37</v>
      </c>
      <c r="K2038">
        <v>137</v>
      </c>
      <c r="L2038">
        <v>17</v>
      </c>
      <c r="M2038">
        <v>31</v>
      </c>
      <c r="N2038">
        <v>7</v>
      </c>
      <c r="O2038">
        <v>0</v>
      </c>
      <c r="P2038">
        <v>6</v>
      </c>
      <c r="Q2038">
        <v>20</v>
      </c>
      <c r="R2038">
        <v>0</v>
      </c>
      <c r="S2038">
        <v>1</v>
      </c>
      <c r="T2038">
        <v>13</v>
      </c>
      <c r="U2038">
        <v>41</v>
      </c>
      <c r="V2038">
        <v>0.22600000000000001</v>
      </c>
      <c r="W2038">
        <v>0.30299999999999999</v>
      </c>
      <c r="X2038">
        <v>0.40899999999999997</v>
      </c>
      <c r="Y2038">
        <v>0.71099999999999997</v>
      </c>
      <c r="Z2038">
        <v>56</v>
      </c>
      <c r="AA2038">
        <v>4</v>
      </c>
      <c r="AB2038">
        <v>2</v>
      </c>
      <c r="AC2038">
        <v>0</v>
      </c>
      <c r="AD2038">
        <v>0</v>
      </c>
      <c r="AE2038">
        <v>0</v>
      </c>
      <c r="AF2038">
        <v>1</v>
      </c>
      <c r="AG2038">
        <v>0.27800000000000002</v>
      </c>
      <c r="AH2038">
        <v>103</v>
      </c>
      <c r="AI2038">
        <v>100</v>
      </c>
      <c r="AJ2038" t="s">
        <v>560</v>
      </c>
    </row>
    <row r="2039" spans="1:36" x14ac:dyDescent="0.45">
      <c r="A2039">
        <v>239</v>
      </c>
      <c r="C2039" t="s">
        <v>94</v>
      </c>
      <c r="D2039" t="str">
        <f t="shared" si="31"/>
        <v>Jason Heyward2013</v>
      </c>
      <c r="E2039" t="s">
        <v>1395</v>
      </c>
      <c r="F2039">
        <v>2013</v>
      </c>
      <c r="G2039">
        <v>37</v>
      </c>
      <c r="H2039">
        <v>151</v>
      </c>
      <c r="I2039">
        <v>440</v>
      </c>
      <c r="J2039">
        <v>33</v>
      </c>
      <c r="K2039">
        <v>131</v>
      </c>
      <c r="L2039">
        <v>32</v>
      </c>
      <c r="M2039">
        <v>40</v>
      </c>
      <c r="N2039">
        <v>9</v>
      </c>
      <c r="O2039">
        <v>0</v>
      </c>
      <c r="P2039">
        <v>7</v>
      </c>
      <c r="Q2039">
        <v>17</v>
      </c>
      <c r="R2039">
        <v>0</v>
      </c>
      <c r="S2039">
        <v>1</v>
      </c>
      <c r="T2039">
        <v>18</v>
      </c>
      <c r="U2039">
        <v>24</v>
      </c>
      <c r="V2039">
        <v>0.30499999999999999</v>
      </c>
      <c r="W2039">
        <v>0.39700000000000002</v>
      </c>
      <c r="X2039">
        <v>0.53400000000000003</v>
      </c>
      <c r="Y2039">
        <v>0.93200000000000005</v>
      </c>
      <c r="Z2039">
        <v>70</v>
      </c>
      <c r="AA2039">
        <v>3</v>
      </c>
      <c r="AB2039">
        <v>2</v>
      </c>
      <c r="AC2039">
        <v>0</v>
      </c>
      <c r="AD2039">
        <v>0</v>
      </c>
      <c r="AE2039">
        <v>1</v>
      </c>
      <c r="AF2039">
        <v>2</v>
      </c>
      <c r="AG2039">
        <v>0.33</v>
      </c>
      <c r="AH2039">
        <v>139</v>
      </c>
      <c r="AI2039">
        <v>161</v>
      </c>
      <c r="AJ2039" t="s">
        <v>95</v>
      </c>
    </row>
    <row r="2040" spans="1:36" x14ac:dyDescent="0.45">
      <c r="A2040">
        <v>240</v>
      </c>
      <c r="C2040" t="s">
        <v>1644</v>
      </c>
      <c r="D2040" t="str">
        <f t="shared" si="31"/>
        <v>Jeff Mathis2013</v>
      </c>
      <c r="E2040" t="s">
        <v>1395</v>
      </c>
      <c r="F2040">
        <v>2013</v>
      </c>
      <c r="G2040">
        <v>44</v>
      </c>
      <c r="H2040">
        <v>151</v>
      </c>
      <c r="I2040">
        <v>256</v>
      </c>
      <c r="J2040">
        <v>42</v>
      </c>
      <c r="K2040">
        <v>140</v>
      </c>
      <c r="L2040">
        <v>9</v>
      </c>
      <c r="M2040">
        <v>24</v>
      </c>
      <c r="N2040">
        <v>2</v>
      </c>
      <c r="O2040">
        <v>0</v>
      </c>
      <c r="P2040">
        <v>3</v>
      </c>
      <c r="Q2040">
        <v>11</v>
      </c>
      <c r="R2040">
        <v>0</v>
      </c>
      <c r="S2040">
        <v>0</v>
      </c>
      <c r="T2040">
        <v>11</v>
      </c>
      <c r="U2040">
        <v>52</v>
      </c>
      <c r="V2040">
        <v>0.17100000000000001</v>
      </c>
      <c r="W2040">
        <v>0.23200000000000001</v>
      </c>
      <c r="X2040">
        <v>0.25</v>
      </c>
      <c r="Y2040">
        <v>0.48199999999999998</v>
      </c>
      <c r="Z2040">
        <v>35</v>
      </c>
      <c r="AA2040">
        <v>1</v>
      </c>
      <c r="AB2040">
        <v>0</v>
      </c>
      <c r="AC2040">
        <v>0</v>
      </c>
      <c r="AD2040">
        <v>0</v>
      </c>
      <c r="AE2040">
        <v>1</v>
      </c>
      <c r="AF2040">
        <v>1</v>
      </c>
      <c r="AG2040">
        <v>0.247</v>
      </c>
      <c r="AH2040">
        <v>81</v>
      </c>
      <c r="AI2040">
        <v>37</v>
      </c>
      <c r="AJ2040" t="s">
        <v>1645</v>
      </c>
    </row>
    <row r="2041" spans="1:36" x14ac:dyDescent="0.45">
      <c r="A2041">
        <v>241</v>
      </c>
      <c r="C2041" t="s">
        <v>1087</v>
      </c>
      <c r="D2041" t="str">
        <f t="shared" si="31"/>
        <v>Alex Avila2013</v>
      </c>
      <c r="E2041" t="s">
        <v>1395</v>
      </c>
      <c r="F2041">
        <v>2013</v>
      </c>
      <c r="G2041">
        <v>44</v>
      </c>
      <c r="H2041">
        <v>149</v>
      </c>
      <c r="I2041">
        <v>379</v>
      </c>
      <c r="J2041">
        <v>38</v>
      </c>
      <c r="K2041">
        <v>132</v>
      </c>
      <c r="L2041">
        <v>20</v>
      </c>
      <c r="M2041">
        <v>40</v>
      </c>
      <c r="N2041">
        <v>9</v>
      </c>
      <c r="O2041">
        <v>1</v>
      </c>
      <c r="P2041">
        <v>5</v>
      </c>
      <c r="Q2041">
        <v>26</v>
      </c>
      <c r="R2041">
        <v>0</v>
      </c>
      <c r="S2041">
        <v>0</v>
      </c>
      <c r="T2041">
        <v>16</v>
      </c>
      <c r="U2041">
        <v>45</v>
      </c>
      <c r="V2041">
        <v>0.30299999999999999</v>
      </c>
      <c r="W2041">
        <v>0.376</v>
      </c>
      <c r="X2041">
        <v>0.5</v>
      </c>
      <c r="Y2041">
        <v>0.876</v>
      </c>
      <c r="Z2041">
        <v>66</v>
      </c>
      <c r="AA2041">
        <v>3</v>
      </c>
      <c r="AB2041">
        <v>0</v>
      </c>
      <c r="AC2041">
        <v>0</v>
      </c>
      <c r="AD2041">
        <v>1</v>
      </c>
      <c r="AE2041">
        <v>0</v>
      </c>
      <c r="AF2041">
        <v>2</v>
      </c>
      <c r="AG2041">
        <v>0.42199999999999999</v>
      </c>
      <c r="AH2041">
        <v>152</v>
      </c>
      <c r="AI2041">
        <v>146</v>
      </c>
      <c r="AJ2041" t="s">
        <v>1088</v>
      </c>
    </row>
    <row r="2042" spans="1:36" x14ac:dyDescent="0.45">
      <c r="A2042">
        <v>242</v>
      </c>
      <c r="C2042" t="s">
        <v>1109</v>
      </c>
      <c r="D2042" t="str">
        <f t="shared" si="31"/>
        <v>Chris Iannetta2013</v>
      </c>
      <c r="E2042" t="s">
        <v>1395</v>
      </c>
      <c r="F2042">
        <v>2013</v>
      </c>
      <c r="G2042">
        <v>45</v>
      </c>
      <c r="H2042">
        <v>149</v>
      </c>
      <c r="I2042">
        <v>399</v>
      </c>
      <c r="J2042">
        <v>38</v>
      </c>
      <c r="K2042">
        <v>126</v>
      </c>
      <c r="L2042">
        <v>14</v>
      </c>
      <c r="M2042">
        <v>31</v>
      </c>
      <c r="N2042">
        <v>6</v>
      </c>
      <c r="O2042">
        <v>0</v>
      </c>
      <c r="P2042">
        <v>5</v>
      </c>
      <c r="Q2042">
        <v>12</v>
      </c>
      <c r="R2042">
        <v>0</v>
      </c>
      <c r="S2042">
        <v>1</v>
      </c>
      <c r="T2042">
        <v>22</v>
      </c>
      <c r="U2042">
        <v>37</v>
      </c>
      <c r="V2042">
        <v>0.246</v>
      </c>
      <c r="W2042">
        <v>0.36199999999999999</v>
      </c>
      <c r="X2042">
        <v>0.41299999999999998</v>
      </c>
      <c r="Y2042">
        <v>0.77500000000000002</v>
      </c>
      <c r="Z2042">
        <v>52</v>
      </c>
      <c r="AA2042">
        <v>1</v>
      </c>
      <c r="AB2042">
        <v>1</v>
      </c>
      <c r="AC2042">
        <v>0</v>
      </c>
      <c r="AD2042">
        <v>0</v>
      </c>
      <c r="AE2042">
        <v>1</v>
      </c>
      <c r="AF2042">
        <v>0</v>
      </c>
      <c r="AG2042">
        <v>0.31</v>
      </c>
      <c r="AH2042">
        <v>112</v>
      </c>
      <c r="AI2042">
        <v>120</v>
      </c>
      <c r="AJ2042" t="s">
        <v>1110</v>
      </c>
    </row>
    <row r="2043" spans="1:36" x14ac:dyDescent="0.45">
      <c r="A2043">
        <v>243</v>
      </c>
      <c r="C2043" t="s">
        <v>1646</v>
      </c>
      <c r="D2043" t="str">
        <f t="shared" si="31"/>
        <v>Jeff Keppinger2013</v>
      </c>
      <c r="E2043" t="s">
        <v>1395</v>
      </c>
      <c r="F2043">
        <v>2013</v>
      </c>
      <c r="G2043">
        <v>42</v>
      </c>
      <c r="H2043">
        <v>148</v>
      </c>
      <c r="I2043">
        <v>451</v>
      </c>
      <c r="J2043">
        <v>33</v>
      </c>
      <c r="K2043">
        <v>134</v>
      </c>
      <c r="L2043">
        <v>17</v>
      </c>
      <c r="M2043">
        <v>36</v>
      </c>
      <c r="N2043">
        <v>7</v>
      </c>
      <c r="O2043">
        <v>0</v>
      </c>
      <c r="P2043">
        <v>2</v>
      </c>
      <c r="Q2043">
        <v>15</v>
      </c>
      <c r="R2043">
        <v>0</v>
      </c>
      <c r="S2043">
        <v>0</v>
      </c>
      <c r="T2043">
        <v>8</v>
      </c>
      <c r="U2043">
        <v>14</v>
      </c>
      <c r="V2043">
        <v>0.26900000000000002</v>
      </c>
      <c r="W2043">
        <v>0.30299999999999999</v>
      </c>
      <c r="X2043">
        <v>0.36599999999999999</v>
      </c>
      <c r="Y2043">
        <v>0.66900000000000004</v>
      </c>
      <c r="Z2043">
        <v>49</v>
      </c>
      <c r="AA2043">
        <v>4</v>
      </c>
      <c r="AB2043">
        <v>0</v>
      </c>
      <c r="AC2043">
        <v>2</v>
      </c>
      <c r="AD2043">
        <v>3</v>
      </c>
      <c r="AE2043">
        <v>0</v>
      </c>
      <c r="AF2043">
        <v>2</v>
      </c>
      <c r="AG2043">
        <v>0.28100000000000003</v>
      </c>
      <c r="AH2043">
        <v>123</v>
      </c>
      <c r="AI2043">
        <v>89</v>
      </c>
      <c r="AJ2043" t="s">
        <v>1647</v>
      </c>
    </row>
    <row r="2044" spans="1:36" x14ac:dyDescent="0.45">
      <c r="A2044">
        <v>244</v>
      </c>
      <c r="C2044" t="s">
        <v>1375</v>
      </c>
      <c r="D2044" t="str">
        <f t="shared" si="31"/>
        <v>Justin Maxwell2013</v>
      </c>
      <c r="E2044" t="s">
        <v>1395</v>
      </c>
      <c r="F2044">
        <v>2013</v>
      </c>
      <c r="G2044">
        <v>45</v>
      </c>
      <c r="H2044">
        <v>148</v>
      </c>
      <c r="I2044">
        <v>262</v>
      </c>
      <c r="J2044">
        <v>36</v>
      </c>
      <c r="K2044">
        <v>130</v>
      </c>
      <c r="L2044">
        <v>22</v>
      </c>
      <c r="M2044">
        <v>35</v>
      </c>
      <c r="N2044">
        <v>9</v>
      </c>
      <c r="O2044">
        <v>1</v>
      </c>
      <c r="P2044">
        <v>6</v>
      </c>
      <c r="Q2044">
        <v>19</v>
      </c>
      <c r="R2044">
        <v>4</v>
      </c>
      <c r="S2044">
        <v>1</v>
      </c>
      <c r="T2044">
        <v>14</v>
      </c>
      <c r="U2044">
        <v>49</v>
      </c>
      <c r="V2044">
        <v>0.26900000000000002</v>
      </c>
      <c r="W2044">
        <v>0.35099999999999998</v>
      </c>
      <c r="X2044">
        <v>0.49199999999999999</v>
      </c>
      <c r="Y2044">
        <v>0.84399999999999997</v>
      </c>
      <c r="Z2044">
        <v>64</v>
      </c>
      <c r="AA2044">
        <v>3</v>
      </c>
      <c r="AB2044">
        <v>3</v>
      </c>
      <c r="AC2044">
        <v>0</v>
      </c>
      <c r="AD2044">
        <v>1</v>
      </c>
      <c r="AE2044">
        <v>0</v>
      </c>
      <c r="AF2044">
        <v>2</v>
      </c>
      <c r="AG2044">
        <v>0.38200000000000001</v>
      </c>
      <c r="AH2044">
        <v>120</v>
      </c>
      <c r="AI2044">
        <v>136</v>
      </c>
      <c r="AJ2044" t="s">
        <v>1376</v>
      </c>
    </row>
    <row r="2045" spans="1:36" x14ac:dyDescent="0.45">
      <c r="A2045">
        <v>245</v>
      </c>
      <c r="C2045" t="s">
        <v>1648</v>
      </c>
      <c r="D2045" t="str">
        <f t="shared" si="31"/>
        <v>Josh Satin2013</v>
      </c>
      <c r="E2045" t="s">
        <v>1395</v>
      </c>
      <c r="F2045">
        <v>2013</v>
      </c>
      <c r="G2045">
        <v>53</v>
      </c>
      <c r="H2045">
        <v>145</v>
      </c>
      <c r="I2045">
        <v>221</v>
      </c>
      <c r="J2045">
        <v>27</v>
      </c>
      <c r="K2045">
        <v>129</v>
      </c>
      <c r="L2045">
        <v>10</v>
      </c>
      <c r="M2045">
        <v>31</v>
      </c>
      <c r="N2045">
        <v>6</v>
      </c>
      <c r="O2045">
        <v>0</v>
      </c>
      <c r="P2045">
        <v>2</v>
      </c>
      <c r="Q2045">
        <v>9</v>
      </c>
      <c r="R2045">
        <v>0</v>
      </c>
      <c r="S2045">
        <v>1</v>
      </c>
      <c r="T2045">
        <v>15</v>
      </c>
      <c r="U2045">
        <v>39</v>
      </c>
      <c r="V2045">
        <v>0.24</v>
      </c>
      <c r="W2045">
        <v>0.317</v>
      </c>
      <c r="X2045">
        <v>0.33300000000000002</v>
      </c>
      <c r="Y2045">
        <v>0.65100000000000002</v>
      </c>
      <c r="Z2045">
        <v>43</v>
      </c>
      <c r="AA2045">
        <v>2</v>
      </c>
      <c r="AB2045">
        <v>0</v>
      </c>
      <c r="AC2045">
        <v>0</v>
      </c>
      <c r="AD2045">
        <v>1</v>
      </c>
      <c r="AE2045">
        <v>2</v>
      </c>
      <c r="AF2045">
        <v>0</v>
      </c>
      <c r="AG2045">
        <v>0.32600000000000001</v>
      </c>
      <c r="AH2045">
        <v>67</v>
      </c>
      <c r="AI2045">
        <v>85</v>
      </c>
      <c r="AJ2045" t="s">
        <v>1649</v>
      </c>
    </row>
    <row r="2046" spans="1:36" x14ac:dyDescent="0.45">
      <c r="A2046">
        <v>246</v>
      </c>
      <c r="C2046" t="s">
        <v>1241</v>
      </c>
      <c r="D2046" t="str">
        <f t="shared" si="31"/>
        <v>Chris Young2013</v>
      </c>
      <c r="E2046" t="s">
        <v>1395</v>
      </c>
      <c r="F2046">
        <v>2013</v>
      </c>
      <c r="G2046">
        <v>47</v>
      </c>
      <c r="H2046">
        <v>145</v>
      </c>
      <c r="I2046">
        <v>375</v>
      </c>
      <c r="J2046">
        <v>32</v>
      </c>
      <c r="K2046">
        <v>130</v>
      </c>
      <c r="L2046">
        <v>18</v>
      </c>
      <c r="M2046">
        <v>28</v>
      </c>
      <c r="N2046">
        <v>8</v>
      </c>
      <c r="O2046">
        <v>2</v>
      </c>
      <c r="P2046">
        <v>4</v>
      </c>
      <c r="Q2046">
        <v>12</v>
      </c>
      <c r="R2046">
        <v>4</v>
      </c>
      <c r="S2046">
        <v>1</v>
      </c>
      <c r="T2046">
        <v>13</v>
      </c>
      <c r="U2046">
        <v>38</v>
      </c>
      <c r="V2046">
        <v>0.215</v>
      </c>
      <c r="W2046">
        <v>0.28999999999999998</v>
      </c>
      <c r="X2046">
        <v>0.4</v>
      </c>
      <c r="Y2046">
        <v>0.69</v>
      </c>
      <c r="Z2046">
        <v>52</v>
      </c>
      <c r="AA2046">
        <v>3</v>
      </c>
      <c r="AB2046">
        <v>1</v>
      </c>
      <c r="AC2046">
        <v>0</v>
      </c>
      <c r="AD2046">
        <v>1</v>
      </c>
      <c r="AE2046">
        <v>1</v>
      </c>
      <c r="AF2046">
        <v>1</v>
      </c>
      <c r="AG2046">
        <v>0.27</v>
      </c>
      <c r="AH2046">
        <v>109</v>
      </c>
      <c r="AI2046">
        <v>94</v>
      </c>
      <c r="AJ2046" t="s">
        <v>1242</v>
      </c>
    </row>
    <row r="2047" spans="1:36" x14ac:dyDescent="0.45">
      <c r="A2047">
        <v>247</v>
      </c>
      <c r="C2047" t="s">
        <v>1650</v>
      </c>
      <c r="D2047" t="str">
        <f t="shared" si="31"/>
        <v>Grant Green2013</v>
      </c>
      <c r="E2047" t="s">
        <v>1395</v>
      </c>
      <c r="F2047">
        <v>2013</v>
      </c>
      <c r="G2047">
        <v>42</v>
      </c>
      <c r="H2047">
        <v>144</v>
      </c>
      <c r="I2047">
        <v>153</v>
      </c>
      <c r="J2047">
        <v>37</v>
      </c>
      <c r="K2047">
        <v>131</v>
      </c>
      <c r="L2047">
        <v>16</v>
      </c>
      <c r="M2047">
        <v>35</v>
      </c>
      <c r="N2047">
        <v>8</v>
      </c>
      <c r="O2047">
        <v>1</v>
      </c>
      <c r="P2047">
        <v>1</v>
      </c>
      <c r="Q2047">
        <v>17</v>
      </c>
      <c r="R2047">
        <v>0</v>
      </c>
      <c r="S2047">
        <v>0</v>
      </c>
      <c r="T2047">
        <v>10</v>
      </c>
      <c r="U2047">
        <v>39</v>
      </c>
      <c r="V2047">
        <v>0.26700000000000002</v>
      </c>
      <c r="W2047">
        <v>0.31900000000000001</v>
      </c>
      <c r="X2047">
        <v>0.36599999999999999</v>
      </c>
      <c r="Y2047">
        <v>0.68600000000000005</v>
      </c>
      <c r="Z2047">
        <v>48</v>
      </c>
      <c r="AA2047">
        <v>3</v>
      </c>
      <c r="AB2047">
        <v>1</v>
      </c>
      <c r="AC2047">
        <v>0</v>
      </c>
      <c r="AD2047">
        <v>2</v>
      </c>
      <c r="AE2047">
        <v>0</v>
      </c>
      <c r="AF2047">
        <v>0</v>
      </c>
      <c r="AG2047">
        <v>0.36599999999999999</v>
      </c>
      <c r="AH2047">
        <v>113</v>
      </c>
      <c r="AI2047">
        <v>94</v>
      </c>
      <c r="AJ2047" t="s">
        <v>1651</v>
      </c>
    </row>
    <row r="2048" spans="1:36" x14ac:dyDescent="0.45">
      <c r="A2048">
        <v>248</v>
      </c>
      <c r="C2048" t="s">
        <v>1652</v>
      </c>
      <c r="D2048" t="str">
        <f t="shared" si="31"/>
        <v>Skip Schumaker2013</v>
      </c>
      <c r="E2048" t="s">
        <v>1395</v>
      </c>
      <c r="F2048">
        <v>2013</v>
      </c>
      <c r="G2048">
        <v>50</v>
      </c>
      <c r="H2048">
        <v>144</v>
      </c>
      <c r="I2048">
        <v>356</v>
      </c>
      <c r="J2048">
        <v>29</v>
      </c>
      <c r="K2048">
        <v>127</v>
      </c>
      <c r="L2048">
        <v>12</v>
      </c>
      <c r="M2048">
        <v>34</v>
      </c>
      <c r="N2048">
        <v>7</v>
      </c>
      <c r="O2048">
        <v>0</v>
      </c>
      <c r="P2048">
        <v>2</v>
      </c>
      <c r="Q2048">
        <v>14</v>
      </c>
      <c r="R2048">
        <v>0</v>
      </c>
      <c r="S2048">
        <v>1</v>
      </c>
      <c r="T2048">
        <v>10</v>
      </c>
      <c r="U2048">
        <v>24</v>
      </c>
      <c r="V2048">
        <v>0.26800000000000002</v>
      </c>
      <c r="W2048">
        <v>0.34</v>
      </c>
      <c r="X2048">
        <v>0.37</v>
      </c>
      <c r="Y2048">
        <v>0.71099999999999997</v>
      </c>
      <c r="Z2048">
        <v>47</v>
      </c>
      <c r="AA2048">
        <v>6</v>
      </c>
      <c r="AB2048">
        <v>4</v>
      </c>
      <c r="AC2048">
        <v>2</v>
      </c>
      <c r="AD2048">
        <v>0</v>
      </c>
      <c r="AE2048">
        <v>0</v>
      </c>
      <c r="AF2048">
        <v>0</v>
      </c>
      <c r="AG2048">
        <v>0.317</v>
      </c>
      <c r="AH2048">
        <v>114</v>
      </c>
      <c r="AI2048">
        <v>102</v>
      </c>
      <c r="AJ2048" t="s">
        <v>1653</v>
      </c>
    </row>
    <row r="2049" spans="1:36" x14ac:dyDescent="0.45">
      <c r="A2049">
        <v>249</v>
      </c>
      <c r="C2049" t="s">
        <v>1654</v>
      </c>
      <c r="D2049" t="str">
        <f t="shared" si="31"/>
        <v>Chris Stewart2013</v>
      </c>
      <c r="E2049" t="s">
        <v>1395</v>
      </c>
      <c r="F2049">
        <v>2013</v>
      </c>
      <c r="G2049">
        <v>47</v>
      </c>
      <c r="H2049">
        <v>143</v>
      </c>
      <c r="I2049">
        <v>340</v>
      </c>
      <c r="J2049">
        <v>43</v>
      </c>
      <c r="K2049">
        <v>124</v>
      </c>
      <c r="L2049">
        <v>11</v>
      </c>
      <c r="M2049">
        <v>21</v>
      </c>
      <c r="N2049">
        <v>4</v>
      </c>
      <c r="O2049">
        <v>0</v>
      </c>
      <c r="P2049">
        <v>1</v>
      </c>
      <c r="Q2049">
        <v>11</v>
      </c>
      <c r="R2049">
        <v>0</v>
      </c>
      <c r="S2049">
        <v>0</v>
      </c>
      <c r="T2049">
        <v>12</v>
      </c>
      <c r="U2049">
        <v>21</v>
      </c>
      <c r="V2049">
        <v>0.16900000000000001</v>
      </c>
      <c r="W2049">
        <v>0.26200000000000001</v>
      </c>
      <c r="X2049">
        <v>0.22600000000000001</v>
      </c>
      <c r="Y2049">
        <v>0.48799999999999999</v>
      </c>
      <c r="Z2049">
        <v>28</v>
      </c>
      <c r="AA2049">
        <v>2</v>
      </c>
      <c r="AB2049">
        <v>4</v>
      </c>
      <c r="AC2049">
        <v>2</v>
      </c>
      <c r="AD2049">
        <v>1</v>
      </c>
      <c r="AE2049">
        <v>0</v>
      </c>
      <c r="AF2049">
        <v>1</v>
      </c>
      <c r="AG2049">
        <v>0.19400000000000001</v>
      </c>
      <c r="AH2049">
        <v>73</v>
      </c>
      <c r="AI2049">
        <v>40</v>
      </c>
      <c r="AJ2049" t="s">
        <v>1655</v>
      </c>
    </row>
    <row r="2050" spans="1:36" x14ac:dyDescent="0.45">
      <c r="A2050">
        <v>250</v>
      </c>
      <c r="C2050" t="s">
        <v>1039</v>
      </c>
      <c r="D2050" t="str">
        <f t="shared" si="31"/>
        <v>Aramis Ramírez2013</v>
      </c>
      <c r="E2050" t="s">
        <v>1395</v>
      </c>
      <c r="F2050">
        <v>2013</v>
      </c>
      <c r="G2050">
        <v>38</v>
      </c>
      <c r="H2050">
        <v>142</v>
      </c>
      <c r="I2050">
        <v>351</v>
      </c>
      <c r="J2050">
        <v>35</v>
      </c>
      <c r="K2050">
        <v>123</v>
      </c>
      <c r="L2050">
        <v>22</v>
      </c>
      <c r="M2050">
        <v>37</v>
      </c>
      <c r="N2050">
        <v>7</v>
      </c>
      <c r="O2050">
        <v>0</v>
      </c>
      <c r="P2050">
        <v>7</v>
      </c>
      <c r="Q2050">
        <v>23</v>
      </c>
      <c r="R2050">
        <v>0</v>
      </c>
      <c r="S2050">
        <v>0</v>
      </c>
      <c r="T2050">
        <v>13</v>
      </c>
      <c r="U2050">
        <v>17</v>
      </c>
      <c r="V2050">
        <v>0.30099999999999999</v>
      </c>
      <c r="W2050">
        <v>0.38700000000000001</v>
      </c>
      <c r="X2050">
        <v>0.52900000000000003</v>
      </c>
      <c r="Y2050">
        <v>0.91600000000000004</v>
      </c>
      <c r="Z2050">
        <v>65</v>
      </c>
      <c r="AA2050">
        <v>3</v>
      </c>
      <c r="AB2050">
        <v>5</v>
      </c>
      <c r="AC2050">
        <v>0</v>
      </c>
      <c r="AD2050">
        <v>1</v>
      </c>
      <c r="AE2050">
        <v>0</v>
      </c>
      <c r="AF2050">
        <v>1</v>
      </c>
      <c r="AG2050">
        <v>0.3</v>
      </c>
      <c r="AH2050">
        <v>119</v>
      </c>
      <c r="AI2050">
        <v>157</v>
      </c>
      <c r="AJ2050" t="s">
        <v>1040</v>
      </c>
    </row>
    <row r="2051" spans="1:36" x14ac:dyDescent="0.45">
      <c r="A2051">
        <v>251</v>
      </c>
      <c r="C2051" t="s">
        <v>1656</v>
      </c>
      <c r="D2051" t="str">
        <f t="shared" ref="D2051:D2100" si="32">_xlfn.CONCAT(C2051, F2051)</f>
        <v>Ramón Santiago2013</v>
      </c>
      <c r="E2051" t="s">
        <v>1395</v>
      </c>
      <c r="F2051">
        <v>2013</v>
      </c>
      <c r="G2051">
        <v>49</v>
      </c>
      <c r="H2051">
        <v>142</v>
      </c>
      <c r="I2051">
        <v>234</v>
      </c>
      <c r="J2051">
        <v>33</v>
      </c>
      <c r="K2051">
        <v>124</v>
      </c>
      <c r="L2051">
        <v>17</v>
      </c>
      <c r="M2051">
        <v>33</v>
      </c>
      <c r="N2051">
        <v>3</v>
      </c>
      <c r="O2051">
        <v>0</v>
      </c>
      <c r="P2051">
        <v>1</v>
      </c>
      <c r="Q2051">
        <v>10</v>
      </c>
      <c r="R2051">
        <v>0</v>
      </c>
      <c r="S2051">
        <v>1</v>
      </c>
      <c r="T2051">
        <v>13</v>
      </c>
      <c r="U2051">
        <v>17</v>
      </c>
      <c r="V2051">
        <v>0.26600000000000001</v>
      </c>
      <c r="W2051">
        <v>0.33800000000000002</v>
      </c>
      <c r="X2051">
        <v>0.315</v>
      </c>
      <c r="Y2051">
        <v>0.65300000000000002</v>
      </c>
      <c r="Z2051">
        <v>39</v>
      </c>
      <c r="AA2051">
        <v>1</v>
      </c>
      <c r="AB2051">
        <v>1</v>
      </c>
      <c r="AC2051">
        <v>3</v>
      </c>
      <c r="AD2051">
        <v>1</v>
      </c>
      <c r="AE2051">
        <v>0</v>
      </c>
      <c r="AF2051">
        <v>3</v>
      </c>
      <c r="AG2051">
        <v>0.29899999999999999</v>
      </c>
      <c r="AH2051">
        <v>123</v>
      </c>
      <c r="AI2051">
        <v>87</v>
      </c>
      <c r="AJ2051" t="s">
        <v>1657</v>
      </c>
    </row>
    <row r="2052" spans="1:36" x14ac:dyDescent="0.45">
      <c r="A2052">
        <v>252</v>
      </c>
      <c r="C2052" t="s">
        <v>268</v>
      </c>
      <c r="D2052" t="str">
        <f t="shared" si="32"/>
        <v>Didi Gregorius2013</v>
      </c>
      <c r="E2052" t="s">
        <v>1395</v>
      </c>
      <c r="F2052">
        <v>2013</v>
      </c>
      <c r="G2052">
        <v>37</v>
      </c>
      <c r="H2052">
        <v>140</v>
      </c>
      <c r="I2052">
        <v>404</v>
      </c>
      <c r="J2052">
        <v>34</v>
      </c>
      <c r="K2052">
        <v>121</v>
      </c>
      <c r="L2052">
        <v>13</v>
      </c>
      <c r="M2052">
        <v>25</v>
      </c>
      <c r="N2052">
        <v>5</v>
      </c>
      <c r="O2052">
        <v>1</v>
      </c>
      <c r="P2052">
        <v>2</v>
      </c>
      <c r="Q2052">
        <v>9</v>
      </c>
      <c r="R2052">
        <v>0</v>
      </c>
      <c r="S2052">
        <v>1</v>
      </c>
      <c r="T2052">
        <v>17</v>
      </c>
      <c r="U2052">
        <v>25</v>
      </c>
      <c r="V2052">
        <v>0.20699999999999999</v>
      </c>
      <c r="W2052">
        <v>0.314</v>
      </c>
      <c r="X2052">
        <v>0.314</v>
      </c>
      <c r="Y2052">
        <v>0.628</v>
      </c>
      <c r="Z2052">
        <v>38</v>
      </c>
      <c r="AA2052">
        <v>2</v>
      </c>
      <c r="AB2052">
        <v>2</v>
      </c>
      <c r="AC2052">
        <v>0</v>
      </c>
      <c r="AD2052">
        <v>0</v>
      </c>
      <c r="AE2052">
        <v>2</v>
      </c>
      <c r="AF2052">
        <v>1</v>
      </c>
      <c r="AG2052">
        <v>0.245</v>
      </c>
      <c r="AH2052">
        <v>79</v>
      </c>
      <c r="AI2052">
        <v>79</v>
      </c>
      <c r="AJ2052" t="s">
        <v>269</v>
      </c>
    </row>
    <row r="2053" spans="1:36" x14ac:dyDescent="0.45">
      <c r="A2053">
        <v>253</v>
      </c>
      <c r="C2053" t="s">
        <v>1658</v>
      </c>
      <c r="D2053" t="str">
        <f t="shared" si="32"/>
        <v>Pete Kozma2013</v>
      </c>
      <c r="E2053" t="s">
        <v>1395</v>
      </c>
      <c r="F2053">
        <v>2013</v>
      </c>
      <c r="G2053">
        <v>58</v>
      </c>
      <c r="H2053">
        <v>139</v>
      </c>
      <c r="I2053">
        <v>448</v>
      </c>
      <c r="J2053">
        <v>34</v>
      </c>
      <c r="K2053">
        <v>123</v>
      </c>
      <c r="L2053">
        <v>16</v>
      </c>
      <c r="M2053">
        <v>22</v>
      </c>
      <c r="N2053">
        <v>6</v>
      </c>
      <c r="O2053">
        <v>0</v>
      </c>
      <c r="P2053">
        <v>0</v>
      </c>
      <c r="Q2053">
        <v>6</v>
      </c>
      <c r="R2053">
        <v>2</v>
      </c>
      <c r="S2053">
        <v>0</v>
      </c>
      <c r="T2053">
        <v>15</v>
      </c>
      <c r="U2053">
        <v>31</v>
      </c>
      <c r="V2053">
        <v>0.17899999999999999</v>
      </c>
      <c r="W2053">
        <v>0.26800000000000002</v>
      </c>
      <c r="X2053">
        <v>0.22800000000000001</v>
      </c>
      <c r="Y2053">
        <v>0.496</v>
      </c>
      <c r="Z2053">
        <v>28</v>
      </c>
      <c r="AA2053">
        <v>3</v>
      </c>
      <c r="AB2053">
        <v>0</v>
      </c>
      <c r="AC2053">
        <v>1</v>
      </c>
      <c r="AD2053">
        <v>0</v>
      </c>
      <c r="AE2053">
        <v>5</v>
      </c>
      <c r="AF2053">
        <v>2</v>
      </c>
      <c r="AG2053">
        <v>0.23899999999999999</v>
      </c>
      <c r="AH2053">
        <v>81</v>
      </c>
      <c r="AI2053">
        <v>43</v>
      </c>
      <c r="AJ2053" t="s">
        <v>1659</v>
      </c>
    </row>
    <row r="2054" spans="1:36" x14ac:dyDescent="0.45">
      <c r="A2054">
        <v>254</v>
      </c>
      <c r="C2054" t="s">
        <v>256</v>
      </c>
      <c r="D2054" t="str">
        <f t="shared" si="32"/>
        <v>José Bautista2013</v>
      </c>
      <c r="E2054" t="s">
        <v>1395</v>
      </c>
      <c r="F2054">
        <v>2013</v>
      </c>
      <c r="G2054">
        <v>31</v>
      </c>
      <c r="H2054">
        <v>138</v>
      </c>
      <c r="I2054">
        <v>528</v>
      </c>
      <c r="J2054">
        <v>31</v>
      </c>
      <c r="K2054">
        <v>117</v>
      </c>
      <c r="L2054">
        <v>21</v>
      </c>
      <c r="M2054">
        <v>32</v>
      </c>
      <c r="N2054">
        <v>4</v>
      </c>
      <c r="O2054">
        <v>0</v>
      </c>
      <c r="P2054">
        <v>8</v>
      </c>
      <c r="Q2054">
        <v>18</v>
      </c>
      <c r="R2054">
        <v>1</v>
      </c>
      <c r="S2054">
        <v>1</v>
      </c>
      <c r="T2054">
        <v>18</v>
      </c>
      <c r="U2054">
        <v>15</v>
      </c>
      <c r="V2054">
        <v>0.27400000000000002</v>
      </c>
      <c r="W2054">
        <v>0.377</v>
      </c>
      <c r="X2054">
        <v>0.51300000000000001</v>
      </c>
      <c r="Y2054">
        <v>0.89</v>
      </c>
      <c r="Z2054">
        <v>60</v>
      </c>
      <c r="AA2054">
        <v>2</v>
      </c>
      <c r="AB2054">
        <v>2</v>
      </c>
      <c r="AC2054">
        <v>0</v>
      </c>
      <c r="AD2054">
        <v>1</v>
      </c>
      <c r="AE2054">
        <v>1</v>
      </c>
      <c r="AF2054">
        <v>2</v>
      </c>
      <c r="AG2054">
        <v>0.253</v>
      </c>
      <c r="AH2054">
        <v>108</v>
      </c>
      <c r="AI2054">
        <v>150</v>
      </c>
      <c r="AJ2054" t="s">
        <v>257</v>
      </c>
    </row>
    <row r="2055" spans="1:36" x14ac:dyDescent="0.45">
      <c r="A2055">
        <v>255</v>
      </c>
      <c r="C2055" t="s">
        <v>1660</v>
      </c>
      <c r="D2055" t="str">
        <f t="shared" si="32"/>
        <v>Jordan Danks2013</v>
      </c>
      <c r="E2055" t="s">
        <v>1395</v>
      </c>
      <c r="F2055">
        <v>2013</v>
      </c>
      <c r="G2055">
        <v>47</v>
      </c>
      <c r="H2055">
        <v>138</v>
      </c>
      <c r="I2055">
        <v>179</v>
      </c>
      <c r="J2055">
        <v>31</v>
      </c>
      <c r="K2055">
        <v>123</v>
      </c>
      <c r="L2055">
        <v>12</v>
      </c>
      <c r="M2055">
        <v>32</v>
      </c>
      <c r="N2055">
        <v>6</v>
      </c>
      <c r="O2055">
        <v>0</v>
      </c>
      <c r="P2055">
        <v>4</v>
      </c>
      <c r="Q2055">
        <v>10</v>
      </c>
      <c r="R2055">
        <v>5</v>
      </c>
      <c r="S2055">
        <v>2</v>
      </c>
      <c r="T2055">
        <v>14</v>
      </c>
      <c r="U2055">
        <v>41</v>
      </c>
      <c r="V2055">
        <v>0.26</v>
      </c>
      <c r="W2055">
        <v>0.34100000000000003</v>
      </c>
      <c r="X2055">
        <v>0.40699999999999997</v>
      </c>
      <c r="Y2055">
        <v>0.747</v>
      </c>
      <c r="Z2055">
        <v>50</v>
      </c>
      <c r="AA2055">
        <v>5</v>
      </c>
      <c r="AB2055">
        <v>1</v>
      </c>
      <c r="AC2055">
        <v>0</v>
      </c>
      <c r="AD2055">
        <v>0</v>
      </c>
      <c r="AE2055">
        <v>0</v>
      </c>
      <c r="AF2055">
        <v>1</v>
      </c>
      <c r="AG2055">
        <v>0.35899999999999999</v>
      </c>
      <c r="AH2055">
        <v>119</v>
      </c>
      <c r="AI2055">
        <v>111</v>
      </c>
      <c r="AJ2055" t="s">
        <v>1661</v>
      </c>
    </row>
    <row r="2056" spans="1:36" x14ac:dyDescent="0.45">
      <c r="A2056">
        <v>256</v>
      </c>
      <c r="C2056" t="s">
        <v>1037</v>
      </c>
      <c r="D2056" t="str">
        <f t="shared" si="32"/>
        <v>Ike Davis2013</v>
      </c>
      <c r="E2056" t="s">
        <v>1395</v>
      </c>
      <c r="F2056">
        <v>2013</v>
      </c>
      <c r="G2056">
        <v>40</v>
      </c>
      <c r="H2056">
        <v>138</v>
      </c>
      <c r="I2056">
        <v>377</v>
      </c>
      <c r="J2056">
        <v>32</v>
      </c>
      <c r="K2056">
        <v>105</v>
      </c>
      <c r="L2056">
        <v>16</v>
      </c>
      <c r="M2056">
        <v>30</v>
      </c>
      <c r="N2056">
        <v>11</v>
      </c>
      <c r="O2056">
        <v>0</v>
      </c>
      <c r="P2056">
        <v>4</v>
      </c>
      <c r="Q2056">
        <v>15</v>
      </c>
      <c r="R2056">
        <v>2</v>
      </c>
      <c r="S2056">
        <v>0</v>
      </c>
      <c r="T2056">
        <v>32</v>
      </c>
      <c r="U2056">
        <v>28</v>
      </c>
      <c r="V2056">
        <v>0.28599999999999998</v>
      </c>
      <c r="W2056">
        <v>0.44900000000000001</v>
      </c>
      <c r="X2056">
        <v>0.505</v>
      </c>
      <c r="Y2056">
        <v>0.95399999999999996</v>
      </c>
      <c r="Z2056">
        <v>53</v>
      </c>
      <c r="AA2056">
        <v>4</v>
      </c>
      <c r="AB2056">
        <v>0</v>
      </c>
      <c r="AC2056">
        <v>0</v>
      </c>
      <c r="AD2056">
        <v>1</v>
      </c>
      <c r="AE2056">
        <v>3</v>
      </c>
      <c r="AF2056">
        <v>1</v>
      </c>
      <c r="AG2056">
        <v>0.35099999999999998</v>
      </c>
      <c r="AH2056">
        <v>189</v>
      </c>
      <c r="AI2056">
        <v>170</v>
      </c>
      <c r="AJ2056" t="s">
        <v>1038</v>
      </c>
    </row>
    <row r="2057" spans="1:36" x14ac:dyDescent="0.45">
      <c r="A2057">
        <v>257</v>
      </c>
      <c r="C2057" t="s">
        <v>1161</v>
      </c>
      <c r="D2057" t="str">
        <f t="shared" si="32"/>
        <v>Ryan Ludwick2013</v>
      </c>
      <c r="E2057" t="s">
        <v>1395</v>
      </c>
      <c r="F2057">
        <v>2013</v>
      </c>
      <c r="G2057">
        <v>37</v>
      </c>
      <c r="H2057">
        <v>138</v>
      </c>
      <c r="I2057">
        <v>140</v>
      </c>
      <c r="J2057">
        <v>33</v>
      </c>
      <c r="K2057">
        <v>129</v>
      </c>
      <c r="L2057">
        <v>7</v>
      </c>
      <c r="M2057">
        <v>31</v>
      </c>
      <c r="N2057">
        <v>5</v>
      </c>
      <c r="O2057">
        <v>0</v>
      </c>
      <c r="P2057">
        <v>2</v>
      </c>
      <c r="Q2057">
        <v>12</v>
      </c>
      <c r="R2057">
        <v>0</v>
      </c>
      <c r="S2057">
        <v>0</v>
      </c>
      <c r="T2057">
        <v>8</v>
      </c>
      <c r="U2057">
        <v>29</v>
      </c>
      <c r="V2057">
        <v>0.24</v>
      </c>
      <c r="W2057">
        <v>0.28299999999999997</v>
      </c>
      <c r="X2057">
        <v>0.32600000000000001</v>
      </c>
      <c r="Y2057">
        <v>0.60799999999999998</v>
      </c>
      <c r="Z2057">
        <v>42</v>
      </c>
      <c r="AA2057">
        <v>7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0.29299999999999998</v>
      </c>
      <c r="AH2057">
        <v>97</v>
      </c>
      <c r="AI2057">
        <v>72</v>
      </c>
      <c r="AJ2057" t="s">
        <v>1162</v>
      </c>
    </row>
    <row r="2058" spans="1:36" x14ac:dyDescent="0.45">
      <c r="A2058">
        <v>258</v>
      </c>
      <c r="C2058" t="s">
        <v>777</v>
      </c>
      <c r="D2058" t="str">
        <f t="shared" si="32"/>
        <v>David Murphy2013</v>
      </c>
      <c r="E2058" t="s">
        <v>1395</v>
      </c>
      <c r="F2058">
        <v>2013</v>
      </c>
      <c r="G2058">
        <v>52</v>
      </c>
      <c r="H2058">
        <v>138</v>
      </c>
      <c r="I2058">
        <v>476</v>
      </c>
      <c r="J2058">
        <v>36</v>
      </c>
      <c r="K2058">
        <v>125</v>
      </c>
      <c r="L2058">
        <v>20</v>
      </c>
      <c r="M2058">
        <v>28</v>
      </c>
      <c r="N2058">
        <v>10</v>
      </c>
      <c r="O2058">
        <v>0</v>
      </c>
      <c r="P2058">
        <v>3</v>
      </c>
      <c r="Q2058">
        <v>15</v>
      </c>
      <c r="R2058">
        <v>0</v>
      </c>
      <c r="S2058">
        <v>0</v>
      </c>
      <c r="T2058">
        <v>12</v>
      </c>
      <c r="U2058">
        <v>19</v>
      </c>
      <c r="V2058">
        <v>0.224</v>
      </c>
      <c r="W2058">
        <v>0.29199999999999998</v>
      </c>
      <c r="X2058">
        <v>0.376</v>
      </c>
      <c r="Y2058">
        <v>0.66800000000000004</v>
      </c>
      <c r="Z2058">
        <v>47</v>
      </c>
      <c r="AA2058">
        <v>2</v>
      </c>
      <c r="AB2058">
        <v>0</v>
      </c>
      <c r="AC2058">
        <v>0</v>
      </c>
      <c r="AD2058">
        <v>0</v>
      </c>
      <c r="AE2058">
        <v>1</v>
      </c>
      <c r="AF2058">
        <v>1</v>
      </c>
      <c r="AG2058">
        <v>0.24299999999999999</v>
      </c>
      <c r="AH2058">
        <v>104</v>
      </c>
      <c r="AI2058">
        <v>88</v>
      </c>
      <c r="AJ2058" t="s">
        <v>778</v>
      </c>
    </row>
    <row r="2059" spans="1:36" x14ac:dyDescent="0.45">
      <c r="A2059">
        <v>259</v>
      </c>
      <c r="C2059" t="s">
        <v>1662</v>
      </c>
      <c r="D2059" t="str">
        <f t="shared" si="32"/>
        <v>Vernon Wells2013</v>
      </c>
      <c r="E2059" t="s">
        <v>1395</v>
      </c>
      <c r="F2059">
        <v>2013</v>
      </c>
      <c r="G2059">
        <v>44</v>
      </c>
      <c r="H2059">
        <v>136</v>
      </c>
      <c r="I2059">
        <v>458</v>
      </c>
      <c r="J2059">
        <v>32</v>
      </c>
      <c r="K2059">
        <v>122</v>
      </c>
      <c r="L2059">
        <v>12</v>
      </c>
      <c r="M2059">
        <v>27</v>
      </c>
      <c r="N2059">
        <v>6</v>
      </c>
      <c r="O2059">
        <v>0</v>
      </c>
      <c r="P2059">
        <v>1</v>
      </c>
      <c r="Q2059">
        <v>14</v>
      </c>
      <c r="R2059">
        <v>3</v>
      </c>
      <c r="S2059">
        <v>0</v>
      </c>
      <c r="T2059">
        <v>13</v>
      </c>
      <c r="U2059">
        <v>22</v>
      </c>
      <c r="V2059">
        <v>0.221</v>
      </c>
      <c r="W2059">
        <v>0.29399999999999998</v>
      </c>
      <c r="X2059">
        <v>0.29499999999999998</v>
      </c>
      <c r="Y2059">
        <v>0.58899999999999997</v>
      </c>
      <c r="Z2059">
        <v>36</v>
      </c>
      <c r="AA2059">
        <v>2</v>
      </c>
      <c r="AB2059">
        <v>0</v>
      </c>
      <c r="AC2059">
        <v>0</v>
      </c>
      <c r="AD2059">
        <v>1</v>
      </c>
      <c r="AE2059">
        <v>0</v>
      </c>
      <c r="AF2059">
        <v>1</v>
      </c>
      <c r="AG2059">
        <v>0.26</v>
      </c>
      <c r="AH2059">
        <v>89</v>
      </c>
      <c r="AI2059">
        <v>68</v>
      </c>
      <c r="AJ2059" t="s">
        <v>1663</v>
      </c>
    </row>
    <row r="2060" spans="1:36" x14ac:dyDescent="0.45">
      <c r="A2060">
        <v>260</v>
      </c>
      <c r="C2060" t="s">
        <v>1664</v>
      </c>
      <c r="D2060" t="str">
        <f t="shared" si="32"/>
        <v>Ronny Cedeño2013</v>
      </c>
      <c r="E2060" t="s">
        <v>1395</v>
      </c>
      <c r="F2060">
        <v>2013</v>
      </c>
      <c r="G2060">
        <v>39</v>
      </c>
      <c r="H2060">
        <v>135</v>
      </c>
      <c r="I2060">
        <v>288</v>
      </c>
      <c r="J2060">
        <v>35</v>
      </c>
      <c r="K2060">
        <v>125</v>
      </c>
      <c r="L2060">
        <v>12</v>
      </c>
      <c r="M2060">
        <v>33</v>
      </c>
      <c r="N2060">
        <v>2</v>
      </c>
      <c r="O2060">
        <v>2</v>
      </c>
      <c r="P2060">
        <v>2</v>
      </c>
      <c r="Q2060">
        <v>9</v>
      </c>
      <c r="R2060">
        <v>3</v>
      </c>
      <c r="S2060">
        <v>3</v>
      </c>
      <c r="T2060">
        <v>8</v>
      </c>
      <c r="U2060">
        <v>32</v>
      </c>
      <c r="V2060">
        <v>0.26400000000000001</v>
      </c>
      <c r="W2060">
        <v>0.313</v>
      </c>
      <c r="X2060">
        <v>0.36</v>
      </c>
      <c r="Y2060">
        <v>0.67300000000000004</v>
      </c>
      <c r="Z2060">
        <v>45</v>
      </c>
      <c r="AA2060">
        <v>2</v>
      </c>
      <c r="AB2060">
        <v>1</v>
      </c>
      <c r="AC2060">
        <v>1</v>
      </c>
      <c r="AD2060">
        <v>0</v>
      </c>
      <c r="AE2060">
        <v>1</v>
      </c>
      <c r="AF2060">
        <v>1</v>
      </c>
      <c r="AG2060">
        <v>0.34100000000000003</v>
      </c>
      <c r="AH2060">
        <v>118</v>
      </c>
      <c r="AI2060">
        <v>91</v>
      </c>
      <c r="AJ2060" t="s">
        <v>1665</v>
      </c>
    </row>
    <row r="2061" spans="1:36" x14ac:dyDescent="0.45">
      <c r="A2061">
        <v>261</v>
      </c>
      <c r="C2061" t="s">
        <v>399</v>
      </c>
      <c r="D2061" t="str">
        <f t="shared" si="32"/>
        <v>Khris Davis2013</v>
      </c>
      <c r="E2061" t="s">
        <v>1395</v>
      </c>
      <c r="F2061">
        <v>2013</v>
      </c>
      <c r="G2061">
        <v>41</v>
      </c>
      <c r="H2061">
        <v>134</v>
      </c>
      <c r="I2061">
        <v>153</v>
      </c>
      <c r="J2061">
        <v>30</v>
      </c>
      <c r="K2061">
        <v>119</v>
      </c>
      <c r="L2061">
        <v>25</v>
      </c>
      <c r="M2061">
        <v>35</v>
      </c>
      <c r="N2061">
        <v>8</v>
      </c>
      <c r="O2061">
        <v>0</v>
      </c>
      <c r="P2061">
        <v>11</v>
      </c>
      <c r="Q2061">
        <v>27</v>
      </c>
      <c r="R2061">
        <v>2</v>
      </c>
      <c r="S2061">
        <v>0</v>
      </c>
      <c r="T2061">
        <v>10</v>
      </c>
      <c r="U2061">
        <v>25</v>
      </c>
      <c r="V2061">
        <v>0.29399999999999998</v>
      </c>
      <c r="W2061">
        <v>0.36599999999999999</v>
      </c>
      <c r="X2061">
        <v>0.63900000000000001</v>
      </c>
      <c r="Y2061">
        <v>1.004</v>
      </c>
      <c r="Z2061">
        <v>76</v>
      </c>
      <c r="AA2061">
        <v>3</v>
      </c>
      <c r="AB2061">
        <v>4</v>
      </c>
      <c r="AC2061">
        <v>0</v>
      </c>
      <c r="AD2061">
        <v>1</v>
      </c>
      <c r="AE2061">
        <v>0</v>
      </c>
      <c r="AF2061">
        <v>3</v>
      </c>
      <c r="AG2061">
        <v>0.28599999999999998</v>
      </c>
      <c r="AH2061">
        <v>111</v>
      </c>
      <c r="AI2061">
        <v>179</v>
      </c>
      <c r="AJ2061" t="s">
        <v>400</v>
      </c>
    </row>
    <row r="2062" spans="1:36" x14ac:dyDescent="0.45">
      <c r="A2062">
        <v>262</v>
      </c>
      <c r="C2062" t="s">
        <v>162</v>
      </c>
      <c r="D2062" t="str">
        <f t="shared" si="32"/>
        <v>Howie Kendrick2013</v>
      </c>
      <c r="E2062" t="s">
        <v>1395</v>
      </c>
      <c r="F2062">
        <v>2013</v>
      </c>
      <c r="G2062">
        <v>31</v>
      </c>
      <c r="H2062">
        <v>134</v>
      </c>
      <c r="I2062">
        <v>513</v>
      </c>
      <c r="J2062">
        <v>31</v>
      </c>
      <c r="K2062">
        <v>126</v>
      </c>
      <c r="L2062">
        <v>14</v>
      </c>
      <c r="M2062">
        <v>33</v>
      </c>
      <c r="N2062">
        <v>6</v>
      </c>
      <c r="O2062">
        <v>0</v>
      </c>
      <c r="P2062">
        <v>2</v>
      </c>
      <c r="Q2062">
        <v>14</v>
      </c>
      <c r="R2062">
        <v>0</v>
      </c>
      <c r="S2062">
        <v>1</v>
      </c>
      <c r="T2062">
        <v>3</v>
      </c>
      <c r="U2062">
        <v>25</v>
      </c>
      <c r="V2062">
        <v>0.26200000000000001</v>
      </c>
      <c r="W2062">
        <v>0.28799999999999998</v>
      </c>
      <c r="X2062">
        <v>0.35699999999999998</v>
      </c>
      <c r="Y2062">
        <v>0.64500000000000002</v>
      </c>
      <c r="Z2062">
        <v>45</v>
      </c>
      <c r="AA2062">
        <v>3</v>
      </c>
      <c r="AB2062">
        <v>2</v>
      </c>
      <c r="AC2062">
        <v>2</v>
      </c>
      <c r="AD2062">
        <v>1</v>
      </c>
      <c r="AE2062">
        <v>0</v>
      </c>
      <c r="AF2062">
        <v>2</v>
      </c>
      <c r="AG2062">
        <v>0.31</v>
      </c>
      <c r="AH2062">
        <v>67</v>
      </c>
      <c r="AI2062">
        <v>82</v>
      </c>
      <c r="AJ2062" t="s">
        <v>163</v>
      </c>
    </row>
    <row r="2063" spans="1:36" x14ac:dyDescent="0.45">
      <c r="A2063">
        <v>263</v>
      </c>
      <c r="C2063" t="s">
        <v>771</v>
      </c>
      <c r="D2063" t="str">
        <f t="shared" si="32"/>
        <v>Stephen Vogt2013</v>
      </c>
      <c r="E2063" t="s">
        <v>1395</v>
      </c>
      <c r="F2063">
        <v>2013</v>
      </c>
      <c r="G2063">
        <v>43</v>
      </c>
      <c r="H2063">
        <v>134</v>
      </c>
      <c r="I2063">
        <v>148</v>
      </c>
      <c r="J2063">
        <v>36</v>
      </c>
      <c r="K2063">
        <v>122</v>
      </c>
      <c r="L2063">
        <v>17</v>
      </c>
      <c r="M2063">
        <v>32</v>
      </c>
      <c r="N2063">
        <v>6</v>
      </c>
      <c r="O2063">
        <v>1</v>
      </c>
      <c r="P2063">
        <v>3</v>
      </c>
      <c r="Q2063">
        <v>14</v>
      </c>
      <c r="R2063">
        <v>0</v>
      </c>
      <c r="S2063">
        <v>1</v>
      </c>
      <c r="T2063">
        <v>9</v>
      </c>
      <c r="U2063">
        <v>27</v>
      </c>
      <c r="V2063">
        <v>0.26200000000000001</v>
      </c>
      <c r="W2063">
        <v>0.311</v>
      </c>
      <c r="X2063">
        <v>0.40200000000000002</v>
      </c>
      <c r="Y2063">
        <v>0.71199999999999997</v>
      </c>
      <c r="Z2063">
        <v>49</v>
      </c>
      <c r="AA2063">
        <v>2</v>
      </c>
      <c r="AB2063">
        <v>0</v>
      </c>
      <c r="AC2063">
        <v>2</v>
      </c>
      <c r="AD2063">
        <v>1</v>
      </c>
      <c r="AE2063">
        <v>1</v>
      </c>
      <c r="AF2063">
        <v>0</v>
      </c>
      <c r="AG2063">
        <v>0.312</v>
      </c>
      <c r="AH2063">
        <v>106</v>
      </c>
      <c r="AI2063">
        <v>101</v>
      </c>
      <c r="AJ2063" t="s">
        <v>772</v>
      </c>
    </row>
    <row r="2064" spans="1:36" x14ac:dyDescent="0.45">
      <c r="A2064">
        <v>264</v>
      </c>
      <c r="C2064" t="s">
        <v>1666</v>
      </c>
      <c r="D2064" t="str">
        <f t="shared" si="32"/>
        <v>Wil Nieves2013</v>
      </c>
      <c r="E2064" t="s">
        <v>1395</v>
      </c>
      <c r="F2064">
        <v>2013</v>
      </c>
      <c r="G2064">
        <v>42</v>
      </c>
      <c r="H2064">
        <v>132</v>
      </c>
      <c r="I2064">
        <v>206</v>
      </c>
      <c r="J2064">
        <v>28</v>
      </c>
      <c r="K2064">
        <v>126</v>
      </c>
      <c r="L2064">
        <v>7</v>
      </c>
      <c r="M2064">
        <v>33</v>
      </c>
      <c r="N2064">
        <v>7</v>
      </c>
      <c r="O2064">
        <v>0</v>
      </c>
      <c r="P2064">
        <v>1</v>
      </c>
      <c r="Q2064">
        <v>10</v>
      </c>
      <c r="R2064">
        <v>0</v>
      </c>
      <c r="S2064">
        <v>0</v>
      </c>
      <c r="T2064">
        <v>4</v>
      </c>
      <c r="U2064">
        <v>21</v>
      </c>
      <c r="V2064">
        <v>0.26200000000000001</v>
      </c>
      <c r="W2064">
        <v>0.28000000000000003</v>
      </c>
      <c r="X2064">
        <v>0.34100000000000003</v>
      </c>
      <c r="Y2064">
        <v>0.622</v>
      </c>
      <c r="Z2064">
        <v>43</v>
      </c>
      <c r="AA2064">
        <v>5</v>
      </c>
      <c r="AB2064">
        <v>0</v>
      </c>
      <c r="AC2064">
        <v>0</v>
      </c>
      <c r="AD2064">
        <v>2</v>
      </c>
      <c r="AE2064">
        <v>0</v>
      </c>
      <c r="AF2064">
        <v>2</v>
      </c>
      <c r="AG2064">
        <v>0.30199999999999999</v>
      </c>
      <c r="AH2064">
        <v>80</v>
      </c>
      <c r="AI2064">
        <v>75</v>
      </c>
      <c r="AJ2064" t="s">
        <v>1667</v>
      </c>
    </row>
    <row r="2065" spans="1:36" x14ac:dyDescent="0.45">
      <c r="A2065">
        <v>265</v>
      </c>
      <c r="C2065" t="s">
        <v>1668</v>
      </c>
      <c r="D2065" t="str">
        <f t="shared" si="32"/>
        <v>Logan Schafer2013</v>
      </c>
      <c r="E2065" t="s">
        <v>1395</v>
      </c>
      <c r="F2065">
        <v>2013</v>
      </c>
      <c r="G2065">
        <v>53</v>
      </c>
      <c r="H2065">
        <v>132</v>
      </c>
      <c r="I2065">
        <v>337</v>
      </c>
      <c r="J2065">
        <v>27</v>
      </c>
      <c r="K2065">
        <v>114</v>
      </c>
      <c r="L2065">
        <v>10</v>
      </c>
      <c r="M2065">
        <v>20</v>
      </c>
      <c r="N2065">
        <v>2</v>
      </c>
      <c r="O2065">
        <v>1</v>
      </c>
      <c r="P2065">
        <v>2</v>
      </c>
      <c r="Q2065">
        <v>15</v>
      </c>
      <c r="R2065">
        <v>4</v>
      </c>
      <c r="S2065">
        <v>1</v>
      </c>
      <c r="T2065">
        <v>16</v>
      </c>
      <c r="U2065">
        <v>25</v>
      </c>
      <c r="V2065">
        <v>0.17499999999999999</v>
      </c>
      <c r="W2065">
        <v>0.27700000000000002</v>
      </c>
      <c r="X2065">
        <v>0.26300000000000001</v>
      </c>
      <c r="Y2065">
        <v>0.54</v>
      </c>
      <c r="Z2065">
        <v>30</v>
      </c>
      <c r="AA2065">
        <v>2</v>
      </c>
      <c r="AB2065">
        <v>0</v>
      </c>
      <c r="AC2065">
        <v>2</v>
      </c>
      <c r="AD2065">
        <v>0</v>
      </c>
      <c r="AE2065">
        <v>0</v>
      </c>
      <c r="AF2065">
        <v>1</v>
      </c>
      <c r="AG2065">
        <v>0.20699999999999999</v>
      </c>
      <c r="AH2065">
        <v>81</v>
      </c>
      <c r="AI2065">
        <v>54</v>
      </c>
      <c r="AJ2065" t="s">
        <v>1669</v>
      </c>
    </row>
    <row r="2066" spans="1:36" x14ac:dyDescent="0.45">
      <c r="A2066">
        <v>266</v>
      </c>
      <c r="C2066" t="s">
        <v>1670</v>
      </c>
      <c r="D2066" t="str">
        <f t="shared" si="32"/>
        <v>Chris Heisey2013</v>
      </c>
      <c r="E2066" t="s">
        <v>1395</v>
      </c>
      <c r="F2066">
        <v>2013</v>
      </c>
      <c r="G2066">
        <v>52</v>
      </c>
      <c r="H2066">
        <v>131</v>
      </c>
      <c r="I2066">
        <v>244</v>
      </c>
      <c r="J2066">
        <v>21</v>
      </c>
      <c r="K2066">
        <v>122</v>
      </c>
      <c r="L2066">
        <v>19</v>
      </c>
      <c r="M2066">
        <v>31</v>
      </c>
      <c r="N2066">
        <v>3</v>
      </c>
      <c r="O2066">
        <v>1</v>
      </c>
      <c r="P2066">
        <v>5</v>
      </c>
      <c r="Q2066">
        <v>13</v>
      </c>
      <c r="R2066">
        <v>1</v>
      </c>
      <c r="S2066">
        <v>0</v>
      </c>
      <c r="T2066">
        <v>5</v>
      </c>
      <c r="U2066">
        <v>27</v>
      </c>
      <c r="V2066">
        <v>0.254</v>
      </c>
      <c r="W2066">
        <v>0.3</v>
      </c>
      <c r="X2066">
        <v>0.41799999999999998</v>
      </c>
      <c r="Y2066">
        <v>0.71799999999999997</v>
      </c>
      <c r="Z2066">
        <v>51</v>
      </c>
      <c r="AA2066">
        <v>0</v>
      </c>
      <c r="AB2066">
        <v>3</v>
      </c>
      <c r="AC2066">
        <v>1</v>
      </c>
      <c r="AD2066">
        <v>0</v>
      </c>
      <c r="AE2066">
        <v>0</v>
      </c>
      <c r="AF2066">
        <v>0</v>
      </c>
      <c r="AG2066">
        <v>0.28899999999999998</v>
      </c>
      <c r="AH2066">
        <v>108</v>
      </c>
      <c r="AI2066">
        <v>101</v>
      </c>
      <c r="AJ2066" t="s">
        <v>1671</v>
      </c>
    </row>
    <row r="2067" spans="1:36" x14ac:dyDescent="0.45">
      <c r="A2067">
        <v>267</v>
      </c>
      <c r="C2067" t="s">
        <v>1672</v>
      </c>
      <c r="D2067" t="str">
        <f t="shared" si="32"/>
        <v>Caleb Gindl2013</v>
      </c>
      <c r="E2067" t="s">
        <v>1395</v>
      </c>
      <c r="F2067">
        <v>2013</v>
      </c>
      <c r="G2067">
        <v>45</v>
      </c>
      <c r="H2067">
        <v>130</v>
      </c>
      <c r="I2067">
        <v>155</v>
      </c>
      <c r="J2067">
        <v>29</v>
      </c>
      <c r="K2067">
        <v>110</v>
      </c>
      <c r="L2067">
        <v>15</v>
      </c>
      <c r="M2067">
        <v>27</v>
      </c>
      <c r="N2067">
        <v>7</v>
      </c>
      <c r="O2067">
        <v>2</v>
      </c>
      <c r="P2067">
        <v>5</v>
      </c>
      <c r="Q2067">
        <v>13</v>
      </c>
      <c r="R2067">
        <v>1</v>
      </c>
      <c r="S2067">
        <v>1</v>
      </c>
      <c r="T2067">
        <v>18</v>
      </c>
      <c r="U2067">
        <v>21</v>
      </c>
      <c r="V2067">
        <v>0.246</v>
      </c>
      <c r="W2067">
        <v>0.34899999999999998</v>
      </c>
      <c r="X2067">
        <v>0.48199999999999998</v>
      </c>
      <c r="Y2067">
        <v>0.83099999999999996</v>
      </c>
      <c r="Z2067">
        <v>53</v>
      </c>
      <c r="AA2067">
        <v>0</v>
      </c>
      <c r="AB2067">
        <v>0</v>
      </c>
      <c r="AC2067">
        <v>1</v>
      </c>
      <c r="AD2067">
        <v>1</v>
      </c>
      <c r="AE2067">
        <v>1</v>
      </c>
      <c r="AF2067">
        <v>0</v>
      </c>
      <c r="AG2067">
        <v>0.25900000000000001</v>
      </c>
      <c r="AH2067">
        <v>112</v>
      </c>
      <c r="AI2067">
        <v>133</v>
      </c>
      <c r="AJ2067" t="s">
        <v>1673</v>
      </c>
    </row>
    <row r="2068" spans="1:36" x14ac:dyDescent="0.45">
      <c r="A2068">
        <v>268</v>
      </c>
      <c r="C2068" t="s">
        <v>1674</v>
      </c>
      <c r="D2068" t="str">
        <f t="shared" si="32"/>
        <v>José Lobatón2013</v>
      </c>
      <c r="E2068" t="s">
        <v>1395</v>
      </c>
      <c r="F2068">
        <v>2013</v>
      </c>
      <c r="G2068">
        <v>42</v>
      </c>
      <c r="H2068">
        <v>130</v>
      </c>
      <c r="I2068">
        <v>311</v>
      </c>
      <c r="J2068">
        <v>32</v>
      </c>
      <c r="K2068">
        <v>114</v>
      </c>
      <c r="L2068">
        <v>12</v>
      </c>
      <c r="M2068">
        <v>25</v>
      </c>
      <c r="N2068">
        <v>7</v>
      </c>
      <c r="O2068">
        <v>2</v>
      </c>
      <c r="P2068">
        <v>3</v>
      </c>
      <c r="Q2068">
        <v>12</v>
      </c>
      <c r="R2068">
        <v>0</v>
      </c>
      <c r="S2068">
        <v>0</v>
      </c>
      <c r="T2068">
        <v>15</v>
      </c>
      <c r="U2068">
        <v>34</v>
      </c>
      <c r="V2068">
        <v>0.219</v>
      </c>
      <c r="W2068">
        <v>0.308</v>
      </c>
      <c r="X2068">
        <v>0.39500000000000002</v>
      </c>
      <c r="Y2068">
        <v>0.70199999999999996</v>
      </c>
      <c r="Z2068">
        <v>45</v>
      </c>
      <c r="AA2068">
        <v>4</v>
      </c>
      <c r="AB2068">
        <v>0</v>
      </c>
      <c r="AC2068">
        <v>0</v>
      </c>
      <c r="AD2068">
        <v>1</v>
      </c>
      <c r="AE2068">
        <v>0</v>
      </c>
      <c r="AF2068">
        <v>2</v>
      </c>
      <c r="AG2068">
        <v>0.28199999999999997</v>
      </c>
      <c r="AH2068">
        <v>97</v>
      </c>
      <c r="AI2068">
        <v>98</v>
      </c>
      <c r="AJ2068" t="s">
        <v>1675</v>
      </c>
    </row>
    <row r="2069" spans="1:36" x14ac:dyDescent="0.45">
      <c r="A2069">
        <v>269</v>
      </c>
      <c r="C2069" t="s">
        <v>1676</v>
      </c>
      <c r="D2069" t="str">
        <f t="shared" si="32"/>
        <v>José Molina2013</v>
      </c>
      <c r="E2069" t="s">
        <v>1395</v>
      </c>
      <c r="F2069">
        <v>2013</v>
      </c>
      <c r="G2069">
        <v>38</v>
      </c>
      <c r="H2069">
        <v>130</v>
      </c>
      <c r="I2069">
        <v>313</v>
      </c>
      <c r="J2069">
        <v>35</v>
      </c>
      <c r="K2069">
        <v>120</v>
      </c>
      <c r="L2069">
        <v>6</v>
      </c>
      <c r="M2069">
        <v>25</v>
      </c>
      <c r="N2069">
        <v>7</v>
      </c>
      <c r="O2069">
        <v>0</v>
      </c>
      <c r="P2069">
        <v>0</v>
      </c>
      <c r="Q2069">
        <v>6</v>
      </c>
      <c r="R2069">
        <v>0</v>
      </c>
      <c r="S2069">
        <v>0</v>
      </c>
      <c r="T2069">
        <v>10</v>
      </c>
      <c r="U2069">
        <v>29</v>
      </c>
      <c r="V2069">
        <v>0.20799999999999999</v>
      </c>
      <c r="W2069">
        <v>0.26900000000000002</v>
      </c>
      <c r="X2069">
        <v>0.26700000000000002</v>
      </c>
      <c r="Y2069">
        <v>0.53600000000000003</v>
      </c>
      <c r="Z2069">
        <v>32</v>
      </c>
      <c r="AA2069">
        <v>8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0.27500000000000002</v>
      </c>
      <c r="AH2069">
        <v>81</v>
      </c>
      <c r="AI2069">
        <v>53</v>
      </c>
      <c r="AJ2069" t="s">
        <v>1677</v>
      </c>
    </row>
    <row r="2070" spans="1:36" x14ac:dyDescent="0.45">
      <c r="A2070">
        <v>270</v>
      </c>
      <c r="C2070" t="s">
        <v>1678</v>
      </c>
      <c r="D2070" t="str">
        <f t="shared" si="32"/>
        <v>Delmon Young2013</v>
      </c>
      <c r="E2070" t="s">
        <v>1395</v>
      </c>
      <c r="F2070">
        <v>2013</v>
      </c>
      <c r="G2070">
        <v>40</v>
      </c>
      <c r="H2070">
        <v>129</v>
      </c>
      <c r="I2070">
        <v>361</v>
      </c>
      <c r="J2070">
        <v>28</v>
      </c>
      <c r="K2070">
        <v>121</v>
      </c>
      <c r="L2070">
        <v>10</v>
      </c>
      <c r="M2070">
        <v>31</v>
      </c>
      <c r="N2070">
        <v>6</v>
      </c>
      <c r="O2070">
        <v>0</v>
      </c>
      <c r="P2070">
        <v>4</v>
      </c>
      <c r="Q2070">
        <v>10</v>
      </c>
      <c r="R2070">
        <v>0</v>
      </c>
      <c r="S2070">
        <v>0</v>
      </c>
      <c r="T2070">
        <v>6</v>
      </c>
      <c r="U2070">
        <v>26</v>
      </c>
      <c r="V2070">
        <v>0.25600000000000001</v>
      </c>
      <c r="W2070">
        <v>0.29499999999999998</v>
      </c>
      <c r="X2070">
        <v>0.40500000000000003</v>
      </c>
      <c r="Y2070">
        <v>0.7</v>
      </c>
      <c r="Z2070">
        <v>49</v>
      </c>
      <c r="AA2070">
        <v>1</v>
      </c>
      <c r="AB2070">
        <v>1</v>
      </c>
      <c r="AC2070">
        <v>0</v>
      </c>
      <c r="AD2070">
        <v>1</v>
      </c>
      <c r="AE2070">
        <v>0</v>
      </c>
      <c r="AF2070">
        <v>3</v>
      </c>
      <c r="AG2070">
        <v>0.29399999999999998</v>
      </c>
      <c r="AH2070">
        <v>96</v>
      </c>
      <c r="AI2070">
        <v>96</v>
      </c>
      <c r="AJ2070" t="s">
        <v>1679</v>
      </c>
    </row>
    <row r="2071" spans="1:36" x14ac:dyDescent="0.45">
      <c r="A2071">
        <v>271</v>
      </c>
      <c r="C2071" t="s">
        <v>1680</v>
      </c>
      <c r="D2071" t="str">
        <f t="shared" si="32"/>
        <v>Yuniesky Betancourt2013</v>
      </c>
      <c r="E2071" t="s">
        <v>1395</v>
      </c>
      <c r="F2071">
        <v>2013</v>
      </c>
      <c r="G2071">
        <v>52</v>
      </c>
      <c r="H2071">
        <v>128</v>
      </c>
      <c r="I2071">
        <v>409</v>
      </c>
      <c r="J2071">
        <v>26</v>
      </c>
      <c r="K2071">
        <v>123</v>
      </c>
      <c r="L2071">
        <v>15</v>
      </c>
      <c r="M2071">
        <v>30</v>
      </c>
      <c r="N2071">
        <v>7</v>
      </c>
      <c r="O2071">
        <v>0</v>
      </c>
      <c r="P2071">
        <v>4</v>
      </c>
      <c r="Q2071">
        <v>13</v>
      </c>
      <c r="R2071">
        <v>0</v>
      </c>
      <c r="S2071">
        <v>0</v>
      </c>
      <c r="T2071">
        <v>4</v>
      </c>
      <c r="U2071">
        <v>23</v>
      </c>
      <c r="V2071">
        <v>0.24399999999999999</v>
      </c>
      <c r="W2071">
        <v>0.26600000000000001</v>
      </c>
      <c r="X2071">
        <v>0.39800000000000002</v>
      </c>
      <c r="Y2071">
        <v>0.66400000000000003</v>
      </c>
      <c r="Z2071">
        <v>49</v>
      </c>
      <c r="AA2071">
        <v>2</v>
      </c>
      <c r="AB2071">
        <v>0</v>
      </c>
      <c r="AC2071">
        <v>0</v>
      </c>
      <c r="AD2071">
        <v>1</v>
      </c>
      <c r="AE2071">
        <v>1</v>
      </c>
      <c r="AF2071">
        <v>1</v>
      </c>
      <c r="AG2071">
        <v>0.26800000000000002</v>
      </c>
      <c r="AH2071">
        <v>123</v>
      </c>
      <c r="AI2071">
        <v>85</v>
      </c>
      <c r="AJ2071" t="s">
        <v>1681</v>
      </c>
    </row>
    <row r="2072" spans="1:36" x14ac:dyDescent="0.45">
      <c r="A2072">
        <v>272</v>
      </c>
      <c r="C2072" t="s">
        <v>967</v>
      </c>
      <c r="D2072" t="str">
        <f t="shared" si="32"/>
        <v>Lonnie Chisenhall2013</v>
      </c>
      <c r="E2072" t="s">
        <v>1395</v>
      </c>
      <c r="F2072">
        <v>2013</v>
      </c>
      <c r="G2072">
        <v>46</v>
      </c>
      <c r="H2072">
        <v>128</v>
      </c>
      <c r="I2072">
        <v>308</v>
      </c>
      <c r="J2072">
        <v>37</v>
      </c>
      <c r="K2072">
        <v>120</v>
      </c>
      <c r="L2072">
        <v>15</v>
      </c>
      <c r="M2072">
        <v>25</v>
      </c>
      <c r="N2072">
        <v>6</v>
      </c>
      <c r="O2072">
        <v>0</v>
      </c>
      <c r="P2072">
        <v>5</v>
      </c>
      <c r="Q2072">
        <v>11</v>
      </c>
      <c r="R2072">
        <v>0</v>
      </c>
      <c r="S2072">
        <v>0</v>
      </c>
      <c r="T2072">
        <v>7</v>
      </c>
      <c r="U2072">
        <v>21</v>
      </c>
      <c r="V2072">
        <v>0.20799999999999999</v>
      </c>
      <c r="W2072">
        <v>0.252</v>
      </c>
      <c r="X2072">
        <v>0.38300000000000001</v>
      </c>
      <c r="Y2072">
        <v>0.63500000000000001</v>
      </c>
      <c r="Z2072">
        <v>46</v>
      </c>
      <c r="AA2072">
        <v>3</v>
      </c>
      <c r="AB2072">
        <v>0</v>
      </c>
      <c r="AC2072">
        <v>1</v>
      </c>
      <c r="AD2072">
        <v>0</v>
      </c>
      <c r="AE2072">
        <v>0</v>
      </c>
      <c r="AF2072">
        <v>3</v>
      </c>
      <c r="AG2072">
        <v>0.21299999999999999</v>
      </c>
      <c r="AH2072">
        <v>90</v>
      </c>
      <c r="AI2072">
        <v>77</v>
      </c>
      <c r="AJ2072" t="s">
        <v>968</v>
      </c>
    </row>
    <row r="2073" spans="1:36" x14ac:dyDescent="0.45">
      <c r="A2073">
        <v>273</v>
      </c>
      <c r="C2073" t="s">
        <v>1682</v>
      </c>
      <c r="D2073" t="str">
        <f t="shared" si="32"/>
        <v>Elliot Johnson2013</v>
      </c>
      <c r="E2073" t="s">
        <v>1395</v>
      </c>
      <c r="F2073">
        <v>2013</v>
      </c>
      <c r="G2073">
        <v>48</v>
      </c>
      <c r="H2073">
        <v>128</v>
      </c>
      <c r="I2073">
        <v>275</v>
      </c>
      <c r="J2073">
        <v>28</v>
      </c>
      <c r="K2073">
        <v>116</v>
      </c>
      <c r="L2073">
        <v>8</v>
      </c>
      <c r="M2073">
        <v>24</v>
      </c>
      <c r="N2073">
        <v>5</v>
      </c>
      <c r="O2073">
        <v>2</v>
      </c>
      <c r="P2073">
        <v>0</v>
      </c>
      <c r="Q2073">
        <v>10</v>
      </c>
      <c r="R2073">
        <v>10</v>
      </c>
      <c r="S2073">
        <v>2</v>
      </c>
      <c r="T2073">
        <v>9</v>
      </c>
      <c r="U2073">
        <v>27</v>
      </c>
      <c r="V2073">
        <v>0.20699999999999999</v>
      </c>
      <c r="W2073">
        <v>0.26200000000000001</v>
      </c>
      <c r="X2073">
        <v>0.28499999999999998</v>
      </c>
      <c r="Y2073">
        <v>0.54600000000000004</v>
      </c>
      <c r="Z2073">
        <v>33</v>
      </c>
      <c r="AA2073">
        <v>2</v>
      </c>
      <c r="AB2073">
        <v>0</v>
      </c>
      <c r="AC2073">
        <v>2</v>
      </c>
      <c r="AD2073">
        <v>1</v>
      </c>
      <c r="AE2073">
        <v>0</v>
      </c>
      <c r="AF2073">
        <v>3</v>
      </c>
      <c r="AG2073">
        <v>0.26700000000000002</v>
      </c>
      <c r="AH2073">
        <v>103</v>
      </c>
      <c r="AI2073">
        <v>55</v>
      </c>
      <c r="AJ2073" t="s">
        <v>1683</v>
      </c>
    </row>
    <row r="2074" spans="1:36" x14ac:dyDescent="0.45">
      <c r="A2074">
        <v>274</v>
      </c>
      <c r="C2074" t="s">
        <v>314</v>
      </c>
      <c r="D2074" t="str">
        <f t="shared" si="32"/>
        <v>B.J. Upton2013</v>
      </c>
      <c r="E2074" t="s">
        <v>1395</v>
      </c>
      <c r="F2074">
        <v>2013</v>
      </c>
      <c r="G2074">
        <v>42</v>
      </c>
      <c r="H2074">
        <v>128</v>
      </c>
      <c r="I2074">
        <v>446</v>
      </c>
      <c r="J2074">
        <v>30</v>
      </c>
      <c r="K2074">
        <v>114</v>
      </c>
      <c r="L2074">
        <v>7</v>
      </c>
      <c r="M2074">
        <v>23</v>
      </c>
      <c r="N2074">
        <v>4</v>
      </c>
      <c r="O2074">
        <v>0</v>
      </c>
      <c r="P2074">
        <v>1</v>
      </c>
      <c r="Q2074">
        <v>6</v>
      </c>
      <c r="R2074">
        <v>5</v>
      </c>
      <c r="S2074">
        <v>1</v>
      </c>
      <c r="T2074">
        <v>11</v>
      </c>
      <c r="U2074">
        <v>49</v>
      </c>
      <c r="V2074">
        <v>0.20200000000000001</v>
      </c>
      <c r="W2074">
        <v>0.27300000000000002</v>
      </c>
      <c r="X2074">
        <v>0.26300000000000001</v>
      </c>
      <c r="Y2074">
        <v>0.53700000000000003</v>
      </c>
      <c r="Z2074">
        <v>30</v>
      </c>
      <c r="AA2074">
        <v>1</v>
      </c>
      <c r="AB2074">
        <v>1</v>
      </c>
      <c r="AC2074">
        <v>0</v>
      </c>
      <c r="AD2074">
        <v>2</v>
      </c>
      <c r="AE2074">
        <v>0</v>
      </c>
      <c r="AF2074">
        <v>0</v>
      </c>
      <c r="AG2074">
        <v>0.33300000000000002</v>
      </c>
      <c r="AH2074">
        <v>93</v>
      </c>
      <c r="AI2074">
        <v>53</v>
      </c>
      <c r="AJ2074" t="s">
        <v>315</v>
      </c>
    </row>
    <row r="2075" spans="1:36" x14ac:dyDescent="0.45">
      <c r="A2075">
        <v>275</v>
      </c>
      <c r="C2075" t="s">
        <v>1067</v>
      </c>
      <c r="D2075" t="str">
        <f t="shared" si="32"/>
        <v>Anthony Gose2013</v>
      </c>
      <c r="E2075" t="s">
        <v>1395</v>
      </c>
      <c r="F2075">
        <v>2013</v>
      </c>
      <c r="G2075">
        <v>39</v>
      </c>
      <c r="H2075">
        <v>127</v>
      </c>
      <c r="I2075">
        <v>153</v>
      </c>
      <c r="J2075">
        <v>33</v>
      </c>
      <c r="K2075">
        <v>124</v>
      </c>
      <c r="L2075">
        <v>11</v>
      </c>
      <c r="M2075">
        <v>31</v>
      </c>
      <c r="N2075">
        <v>4</v>
      </c>
      <c r="O2075">
        <v>5</v>
      </c>
      <c r="P2075">
        <v>2</v>
      </c>
      <c r="Q2075">
        <v>12</v>
      </c>
      <c r="R2075">
        <v>4</v>
      </c>
      <c r="S2075">
        <v>3</v>
      </c>
      <c r="T2075">
        <v>2</v>
      </c>
      <c r="U2075">
        <v>32</v>
      </c>
      <c r="V2075">
        <v>0.25</v>
      </c>
      <c r="W2075">
        <v>0.26200000000000001</v>
      </c>
      <c r="X2075">
        <v>0.41099999999999998</v>
      </c>
      <c r="Y2075">
        <v>0.67300000000000004</v>
      </c>
      <c r="Z2075">
        <v>51</v>
      </c>
      <c r="AA2075">
        <v>5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0.32200000000000001</v>
      </c>
      <c r="AH2075">
        <v>93</v>
      </c>
      <c r="AI2075">
        <v>88</v>
      </c>
      <c r="AJ2075" t="s">
        <v>1068</v>
      </c>
    </row>
    <row r="2076" spans="1:36" x14ac:dyDescent="0.45">
      <c r="A2076">
        <v>276</v>
      </c>
      <c r="C2076" t="s">
        <v>1684</v>
      </c>
      <c r="D2076" t="str">
        <f t="shared" si="32"/>
        <v>Plácido Polanco2013</v>
      </c>
      <c r="E2076" t="s">
        <v>1395</v>
      </c>
      <c r="F2076">
        <v>2013</v>
      </c>
      <c r="G2076">
        <v>44</v>
      </c>
      <c r="H2076">
        <v>127</v>
      </c>
      <c r="I2076">
        <v>416</v>
      </c>
      <c r="J2076">
        <v>27</v>
      </c>
      <c r="K2076">
        <v>114</v>
      </c>
      <c r="L2076">
        <v>6</v>
      </c>
      <c r="M2076">
        <v>32</v>
      </c>
      <c r="N2076">
        <v>4</v>
      </c>
      <c r="O2076">
        <v>0</v>
      </c>
      <c r="P2076">
        <v>0</v>
      </c>
      <c r="Q2076">
        <v>8</v>
      </c>
      <c r="R2076">
        <v>1</v>
      </c>
      <c r="S2076">
        <v>0</v>
      </c>
      <c r="T2076">
        <v>5</v>
      </c>
      <c r="U2076">
        <v>8</v>
      </c>
      <c r="V2076">
        <v>0.28100000000000003</v>
      </c>
      <c r="W2076">
        <v>0.32</v>
      </c>
      <c r="X2076">
        <v>0.316</v>
      </c>
      <c r="Y2076">
        <v>0.63600000000000001</v>
      </c>
      <c r="Z2076">
        <v>36</v>
      </c>
      <c r="AA2076">
        <v>5</v>
      </c>
      <c r="AB2076">
        <v>3</v>
      </c>
      <c r="AC2076">
        <v>2</v>
      </c>
      <c r="AD2076">
        <v>3</v>
      </c>
      <c r="AE2076">
        <v>0</v>
      </c>
      <c r="AF2076">
        <v>0</v>
      </c>
      <c r="AG2076">
        <v>0.29399999999999998</v>
      </c>
      <c r="AH2076">
        <v>106</v>
      </c>
      <c r="AI2076">
        <v>81</v>
      </c>
      <c r="AJ2076" t="s">
        <v>1685</v>
      </c>
    </row>
    <row r="2077" spans="1:36" x14ac:dyDescent="0.45">
      <c r="A2077">
        <v>277</v>
      </c>
      <c r="C2077" t="s">
        <v>1686</v>
      </c>
      <c r="D2077" t="str">
        <f t="shared" si="32"/>
        <v>Clint Barmes2013</v>
      </c>
      <c r="E2077" t="s">
        <v>1395</v>
      </c>
      <c r="F2077">
        <v>2013</v>
      </c>
      <c r="G2077">
        <v>44</v>
      </c>
      <c r="H2077">
        <v>126</v>
      </c>
      <c r="I2077">
        <v>330</v>
      </c>
      <c r="J2077">
        <v>34</v>
      </c>
      <c r="K2077">
        <v>113</v>
      </c>
      <c r="L2077">
        <v>11</v>
      </c>
      <c r="M2077">
        <v>22</v>
      </c>
      <c r="N2077">
        <v>7</v>
      </c>
      <c r="O2077">
        <v>0</v>
      </c>
      <c r="P2077">
        <v>3</v>
      </c>
      <c r="Q2077">
        <v>13</v>
      </c>
      <c r="R2077">
        <v>0</v>
      </c>
      <c r="S2077">
        <v>0</v>
      </c>
      <c r="T2077">
        <v>8</v>
      </c>
      <c r="U2077">
        <v>25</v>
      </c>
      <c r="V2077">
        <v>0.19500000000000001</v>
      </c>
      <c r="W2077">
        <v>0.246</v>
      </c>
      <c r="X2077">
        <v>0.33600000000000002</v>
      </c>
      <c r="Y2077">
        <v>0.58199999999999996</v>
      </c>
      <c r="Z2077">
        <v>38</v>
      </c>
      <c r="AA2077">
        <v>0</v>
      </c>
      <c r="AB2077">
        <v>0</v>
      </c>
      <c r="AC2077">
        <v>4</v>
      </c>
      <c r="AD2077">
        <v>1</v>
      </c>
      <c r="AE2077">
        <v>3</v>
      </c>
      <c r="AF2077">
        <v>2</v>
      </c>
      <c r="AG2077">
        <v>0.221</v>
      </c>
      <c r="AH2077">
        <v>108</v>
      </c>
      <c r="AI2077">
        <v>63</v>
      </c>
      <c r="AJ2077" t="s">
        <v>1687</v>
      </c>
    </row>
    <row r="2078" spans="1:36" x14ac:dyDescent="0.45">
      <c r="A2078">
        <v>278</v>
      </c>
      <c r="C2078" t="s">
        <v>1688</v>
      </c>
      <c r="D2078" t="str">
        <f t="shared" si="32"/>
        <v>Hank Conger2013</v>
      </c>
      <c r="E2078" t="s">
        <v>1395</v>
      </c>
      <c r="F2078">
        <v>2013</v>
      </c>
      <c r="G2078">
        <v>44</v>
      </c>
      <c r="H2078">
        <v>125</v>
      </c>
      <c r="I2078">
        <v>255</v>
      </c>
      <c r="J2078">
        <v>31</v>
      </c>
      <c r="K2078">
        <v>112</v>
      </c>
      <c r="L2078">
        <v>8</v>
      </c>
      <c r="M2078">
        <v>27</v>
      </c>
      <c r="N2078">
        <v>7</v>
      </c>
      <c r="O2078">
        <v>1</v>
      </c>
      <c r="P2078">
        <v>1</v>
      </c>
      <c r="Q2078">
        <v>7</v>
      </c>
      <c r="R2078">
        <v>0</v>
      </c>
      <c r="S2078">
        <v>0</v>
      </c>
      <c r="T2078">
        <v>10</v>
      </c>
      <c r="U2078">
        <v>30</v>
      </c>
      <c r="V2078">
        <v>0.24099999999999999</v>
      </c>
      <c r="W2078">
        <v>0.312</v>
      </c>
      <c r="X2078">
        <v>0.34799999999999998</v>
      </c>
      <c r="Y2078">
        <v>0.66</v>
      </c>
      <c r="Z2078">
        <v>39</v>
      </c>
      <c r="AA2078">
        <v>0</v>
      </c>
      <c r="AB2078">
        <v>2</v>
      </c>
      <c r="AC2078">
        <v>0</v>
      </c>
      <c r="AD2078">
        <v>1</v>
      </c>
      <c r="AE2078">
        <v>2</v>
      </c>
      <c r="AF2078">
        <v>0</v>
      </c>
      <c r="AG2078">
        <v>0.317</v>
      </c>
      <c r="AH2078">
        <v>87</v>
      </c>
      <c r="AI2078">
        <v>87</v>
      </c>
      <c r="AJ2078" t="s">
        <v>1689</v>
      </c>
    </row>
    <row r="2079" spans="1:36" x14ac:dyDescent="0.45">
      <c r="A2079">
        <v>279</v>
      </c>
      <c r="C2079" t="s">
        <v>941</v>
      </c>
      <c r="D2079" t="str">
        <f t="shared" si="32"/>
        <v>Dioner Navarro2013</v>
      </c>
      <c r="E2079" t="s">
        <v>1395</v>
      </c>
      <c r="F2079">
        <v>2013</v>
      </c>
      <c r="G2079">
        <v>41</v>
      </c>
      <c r="H2079">
        <v>125</v>
      </c>
      <c r="I2079">
        <v>266</v>
      </c>
      <c r="J2079">
        <v>26</v>
      </c>
      <c r="K2079">
        <v>115</v>
      </c>
      <c r="L2079">
        <v>12</v>
      </c>
      <c r="M2079">
        <v>36</v>
      </c>
      <c r="N2079">
        <v>3</v>
      </c>
      <c r="O2079">
        <v>0</v>
      </c>
      <c r="P2079">
        <v>5</v>
      </c>
      <c r="Q2079">
        <v>15</v>
      </c>
      <c r="R2079">
        <v>0</v>
      </c>
      <c r="S2079">
        <v>0</v>
      </c>
      <c r="T2079">
        <v>8</v>
      </c>
      <c r="U2079">
        <v>17</v>
      </c>
      <c r="V2079">
        <v>0.313</v>
      </c>
      <c r="W2079">
        <v>0.36799999999999999</v>
      </c>
      <c r="X2079">
        <v>0.47</v>
      </c>
      <c r="Y2079">
        <v>0.83799999999999997</v>
      </c>
      <c r="Z2079">
        <v>54</v>
      </c>
      <c r="AA2079">
        <v>3</v>
      </c>
      <c r="AB2079">
        <v>2</v>
      </c>
      <c r="AC2079">
        <v>0</v>
      </c>
      <c r="AD2079">
        <v>0</v>
      </c>
      <c r="AE2079">
        <v>0</v>
      </c>
      <c r="AF2079">
        <v>1</v>
      </c>
      <c r="AG2079">
        <v>0.33300000000000002</v>
      </c>
      <c r="AH2079">
        <v>96</v>
      </c>
      <c r="AI2079">
        <v>136</v>
      </c>
      <c r="AJ2079" t="s">
        <v>942</v>
      </c>
    </row>
    <row r="2080" spans="1:36" x14ac:dyDescent="0.45">
      <c r="A2080">
        <v>280</v>
      </c>
      <c r="C2080" t="s">
        <v>567</v>
      </c>
      <c r="D2080" t="str">
        <f t="shared" si="32"/>
        <v>Logan Forsythe2013</v>
      </c>
      <c r="E2080" t="s">
        <v>1395</v>
      </c>
      <c r="F2080">
        <v>2013</v>
      </c>
      <c r="G2080">
        <v>45</v>
      </c>
      <c r="H2080">
        <v>124</v>
      </c>
      <c r="I2080">
        <v>243</v>
      </c>
      <c r="J2080">
        <v>29</v>
      </c>
      <c r="K2080">
        <v>114</v>
      </c>
      <c r="L2080">
        <v>11</v>
      </c>
      <c r="M2080">
        <v>23</v>
      </c>
      <c r="N2080">
        <v>2</v>
      </c>
      <c r="O2080">
        <v>1</v>
      </c>
      <c r="P2080">
        <v>3</v>
      </c>
      <c r="Q2080">
        <v>8</v>
      </c>
      <c r="R2080">
        <v>3</v>
      </c>
      <c r="S2080">
        <v>0</v>
      </c>
      <c r="T2080">
        <v>8</v>
      </c>
      <c r="U2080">
        <v>25</v>
      </c>
      <c r="V2080">
        <v>0.20200000000000001</v>
      </c>
      <c r="W2080">
        <v>0.26</v>
      </c>
      <c r="X2080">
        <v>0.316</v>
      </c>
      <c r="Y2080">
        <v>0.57599999999999996</v>
      </c>
      <c r="Z2080">
        <v>36</v>
      </c>
      <c r="AA2080">
        <v>3</v>
      </c>
      <c r="AB2080">
        <v>1</v>
      </c>
      <c r="AC2080">
        <v>1</v>
      </c>
      <c r="AD2080">
        <v>0</v>
      </c>
      <c r="AE2080">
        <v>0</v>
      </c>
      <c r="AF2080">
        <v>3</v>
      </c>
      <c r="AG2080">
        <v>0.23300000000000001</v>
      </c>
      <c r="AH2080">
        <v>88</v>
      </c>
      <c r="AI2080">
        <v>63</v>
      </c>
      <c r="AJ2080" t="s">
        <v>568</v>
      </c>
    </row>
    <row r="2081" spans="1:36" x14ac:dyDescent="0.45">
      <c r="A2081">
        <v>281</v>
      </c>
      <c r="C2081" t="s">
        <v>1690</v>
      </c>
      <c r="D2081" t="str">
        <f t="shared" si="32"/>
        <v>Jesús Guzmán2013</v>
      </c>
      <c r="E2081" t="s">
        <v>1395</v>
      </c>
      <c r="F2081">
        <v>2013</v>
      </c>
      <c r="G2081">
        <v>51</v>
      </c>
      <c r="H2081">
        <v>124</v>
      </c>
      <c r="I2081">
        <v>318</v>
      </c>
      <c r="J2081">
        <v>24</v>
      </c>
      <c r="K2081">
        <v>110</v>
      </c>
      <c r="L2081">
        <v>13</v>
      </c>
      <c r="M2081">
        <v>24</v>
      </c>
      <c r="N2081">
        <v>6</v>
      </c>
      <c r="O2081">
        <v>0</v>
      </c>
      <c r="P2081">
        <v>4</v>
      </c>
      <c r="Q2081">
        <v>15</v>
      </c>
      <c r="R2081">
        <v>2</v>
      </c>
      <c r="S2081">
        <v>0</v>
      </c>
      <c r="T2081">
        <v>14</v>
      </c>
      <c r="U2081">
        <v>33</v>
      </c>
      <c r="V2081">
        <v>0.218</v>
      </c>
      <c r="W2081">
        <v>0.307</v>
      </c>
      <c r="X2081">
        <v>0.38200000000000001</v>
      </c>
      <c r="Y2081">
        <v>0.68799999999999994</v>
      </c>
      <c r="Z2081">
        <v>42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0.27400000000000002</v>
      </c>
      <c r="AH2081">
        <v>104</v>
      </c>
      <c r="AI2081">
        <v>94</v>
      </c>
      <c r="AJ2081" t="s">
        <v>1691</v>
      </c>
    </row>
    <row r="2082" spans="1:36" x14ac:dyDescent="0.45">
      <c r="A2082">
        <v>282</v>
      </c>
      <c r="C2082" t="s">
        <v>364</v>
      </c>
      <c r="D2082" t="str">
        <f t="shared" si="32"/>
        <v>Lorenzo Cain2013</v>
      </c>
      <c r="E2082" t="s">
        <v>1395</v>
      </c>
      <c r="F2082">
        <v>2013</v>
      </c>
      <c r="G2082">
        <v>35</v>
      </c>
      <c r="H2082">
        <v>123</v>
      </c>
      <c r="I2082">
        <v>442</v>
      </c>
      <c r="J2082">
        <v>29</v>
      </c>
      <c r="K2082">
        <v>113</v>
      </c>
      <c r="L2082">
        <v>15</v>
      </c>
      <c r="M2082">
        <v>26</v>
      </c>
      <c r="N2082">
        <v>4</v>
      </c>
      <c r="O2082">
        <v>1</v>
      </c>
      <c r="P2082">
        <v>0</v>
      </c>
      <c r="Q2082">
        <v>10</v>
      </c>
      <c r="R2082">
        <v>4</v>
      </c>
      <c r="S2082">
        <v>2</v>
      </c>
      <c r="T2082">
        <v>9</v>
      </c>
      <c r="U2082">
        <v>22</v>
      </c>
      <c r="V2082">
        <v>0.23</v>
      </c>
      <c r="W2082">
        <v>0.28499999999999998</v>
      </c>
      <c r="X2082">
        <v>0.28299999999999997</v>
      </c>
      <c r="Y2082">
        <v>0.56799999999999995</v>
      </c>
      <c r="Z2082">
        <v>32</v>
      </c>
      <c r="AA2082">
        <v>1</v>
      </c>
      <c r="AB2082">
        <v>0</v>
      </c>
      <c r="AC2082">
        <v>0</v>
      </c>
      <c r="AD2082">
        <v>1</v>
      </c>
      <c r="AE2082">
        <v>2</v>
      </c>
      <c r="AF2082">
        <v>0</v>
      </c>
      <c r="AG2082">
        <v>0.28299999999999997</v>
      </c>
      <c r="AH2082">
        <v>73</v>
      </c>
      <c r="AI2082">
        <v>62</v>
      </c>
      <c r="AJ2082" t="s">
        <v>365</v>
      </c>
    </row>
    <row r="2083" spans="1:36" x14ac:dyDescent="0.45">
      <c r="A2083">
        <v>283</v>
      </c>
      <c r="C2083" t="s">
        <v>1692</v>
      </c>
      <c r="D2083" t="str">
        <f t="shared" si="32"/>
        <v>Don Kelly2013</v>
      </c>
      <c r="E2083" t="s">
        <v>1395</v>
      </c>
      <c r="F2083">
        <v>2013</v>
      </c>
      <c r="G2083">
        <v>51</v>
      </c>
      <c r="H2083">
        <v>123</v>
      </c>
      <c r="I2083">
        <v>251</v>
      </c>
      <c r="J2083">
        <v>22</v>
      </c>
      <c r="K2083">
        <v>105</v>
      </c>
      <c r="L2083">
        <v>12</v>
      </c>
      <c r="M2083">
        <v>20</v>
      </c>
      <c r="N2083">
        <v>2</v>
      </c>
      <c r="O2083">
        <v>0</v>
      </c>
      <c r="P2083">
        <v>2</v>
      </c>
      <c r="Q2083">
        <v>10</v>
      </c>
      <c r="R2083">
        <v>0</v>
      </c>
      <c r="S2083">
        <v>0</v>
      </c>
      <c r="T2083">
        <v>13</v>
      </c>
      <c r="U2083">
        <v>13</v>
      </c>
      <c r="V2083">
        <v>0.191</v>
      </c>
      <c r="W2083">
        <v>0.27300000000000002</v>
      </c>
      <c r="X2083">
        <v>0.26700000000000002</v>
      </c>
      <c r="Y2083">
        <v>0.53900000000000003</v>
      </c>
      <c r="Z2083">
        <v>28</v>
      </c>
      <c r="AA2083">
        <v>3</v>
      </c>
      <c r="AB2083">
        <v>0</v>
      </c>
      <c r="AC2083">
        <v>2</v>
      </c>
      <c r="AD2083">
        <v>3</v>
      </c>
      <c r="AE2083">
        <v>1</v>
      </c>
      <c r="AF2083">
        <v>2</v>
      </c>
      <c r="AG2083">
        <v>0.19400000000000001</v>
      </c>
      <c r="AH2083">
        <v>66</v>
      </c>
      <c r="AI2083">
        <v>54</v>
      </c>
      <c r="AJ2083" t="s">
        <v>1693</v>
      </c>
    </row>
    <row r="2084" spans="1:36" x14ac:dyDescent="0.45">
      <c r="A2084">
        <v>284</v>
      </c>
      <c r="C2084" t="s">
        <v>575</v>
      </c>
      <c r="D2084" t="str">
        <f t="shared" si="32"/>
        <v>Miguel Montero2013</v>
      </c>
      <c r="E2084" t="s">
        <v>1395</v>
      </c>
      <c r="F2084">
        <v>2013</v>
      </c>
      <c r="G2084">
        <v>30</v>
      </c>
      <c r="H2084">
        <v>123</v>
      </c>
      <c r="I2084">
        <v>475</v>
      </c>
      <c r="J2084">
        <v>29</v>
      </c>
      <c r="K2084">
        <v>109</v>
      </c>
      <c r="L2084">
        <v>12</v>
      </c>
      <c r="M2084">
        <v>27</v>
      </c>
      <c r="N2084">
        <v>3</v>
      </c>
      <c r="O2084">
        <v>0</v>
      </c>
      <c r="P2084">
        <v>3</v>
      </c>
      <c r="Q2084">
        <v>9</v>
      </c>
      <c r="R2084">
        <v>0</v>
      </c>
      <c r="S2084">
        <v>0</v>
      </c>
      <c r="T2084">
        <v>12</v>
      </c>
      <c r="U2084">
        <v>32</v>
      </c>
      <c r="V2084">
        <v>0.248</v>
      </c>
      <c r="W2084">
        <v>0.33300000000000002</v>
      </c>
      <c r="X2084">
        <v>0.35799999999999998</v>
      </c>
      <c r="Y2084">
        <v>0.69099999999999995</v>
      </c>
      <c r="Z2084">
        <v>39</v>
      </c>
      <c r="AA2084">
        <v>6</v>
      </c>
      <c r="AB2084">
        <v>2</v>
      </c>
      <c r="AC2084">
        <v>0</v>
      </c>
      <c r="AD2084">
        <v>0</v>
      </c>
      <c r="AE2084">
        <v>1</v>
      </c>
      <c r="AF2084">
        <v>0</v>
      </c>
      <c r="AG2084">
        <v>0.32400000000000001</v>
      </c>
      <c r="AH2084">
        <v>109</v>
      </c>
      <c r="AI2084">
        <v>96</v>
      </c>
      <c r="AJ2084" t="s">
        <v>576</v>
      </c>
    </row>
    <row r="2085" spans="1:36" x14ac:dyDescent="0.45">
      <c r="A2085">
        <v>285</v>
      </c>
      <c r="C2085" t="s">
        <v>1694</v>
      </c>
      <c r="D2085" t="str">
        <f t="shared" si="32"/>
        <v>Moisés Sierra2013</v>
      </c>
      <c r="E2085" t="s">
        <v>1395</v>
      </c>
      <c r="F2085">
        <v>2013</v>
      </c>
      <c r="G2085">
        <v>35</v>
      </c>
      <c r="H2085">
        <v>122</v>
      </c>
      <c r="I2085">
        <v>122</v>
      </c>
      <c r="J2085">
        <v>32</v>
      </c>
      <c r="K2085">
        <v>107</v>
      </c>
      <c r="L2085">
        <v>11</v>
      </c>
      <c r="M2085">
        <v>31</v>
      </c>
      <c r="N2085">
        <v>13</v>
      </c>
      <c r="O2085">
        <v>1</v>
      </c>
      <c r="P2085">
        <v>1</v>
      </c>
      <c r="Q2085">
        <v>13</v>
      </c>
      <c r="R2085">
        <v>1</v>
      </c>
      <c r="S2085">
        <v>0</v>
      </c>
      <c r="T2085">
        <v>14</v>
      </c>
      <c r="U2085">
        <v>29</v>
      </c>
      <c r="V2085">
        <v>0.28999999999999998</v>
      </c>
      <c r="W2085">
        <v>0.36899999999999999</v>
      </c>
      <c r="X2085">
        <v>0.45800000000000002</v>
      </c>
      <c r="Y2085">
        <v>0.82699999999999996</v>
      </c>
      <c r="Z2085">
        <v>49</v>
      </c>
      <c r="AA2085">
        <v>0</v>
      </c>
      <c r="AB2085">
        <v>0</v>
      </c>
      <c r="AC2085">
        <v>0</v>
      </c>
      <c r="AD2085">
        <v>1</v>
      </c>
      <c r="AE2085">
        <v>1</v>
      </c>
      <c r="AF2085">
        <v>2</v>
      </c>
      <c r="AG2085">
        <v>0.38500000000000001</v>
      </c>
      <c r="AH2085">
        <v>100</v>
      </c>
      <c r="AI2085">
        <v>133</v>
      </c>
      <c r="AJ2085" t="s">
        <v>1695</v>
      </c>
    </row>
    <row r="2086" spans="1:36" x14ac:dyDescent="0.45">
      <c r="A2086">
        <v>286</v>
      </c>
      <c r="C2086" t="s">
        <v>1339</v>
      </c>
      <c r="D2086" t="str">
        <f t="shared" si="32"/>
        <v>Ryan Goins2013</v>
      </c>
      <c r="E2086" t="s">
        <v>1395</v>
      </c>
      <c r="F2086">
        <v>2013</v>
      </c>
      <c r="G2086">
        <v>34</v>
      </c>
      <c r="H2086">
        <v>121</v>
      </c>
      <c r="I2086">
        <v>121</v>
      </c>
      <c r="J2086">
        <v>30</v>
      </c>
      <c r="K2086">
        <v>119</v>
      </c>
      <c r="L2086">
        <v>11</v>
      </c>
      <c r="M2086">
        <v>30</v>
      </c>
      <c r="N2086">
        <v>5</v>
      </c>
      <c r="O2086">
        <v>0</v>
      </c>
      <c r="P2086">
        <v>2</v>
      </c>
      <c r="Q2086">
        <v>8</v>
      </c>
      <c r="R2086">
        <v>0</v>
      </c>
      <c r="S2086">
        <v>0</v>
      </c>
      <c r="T2086">
        <v>2</v>
      </c>
      <c r="U2086">
        <v>28</v>
      </c>
      <c r="V2086">
        <v>0.252</v>
      </c>
      <c r="W2086">
        <v>0.26500000000000001</v>
      </c>
      <c r="X2086">
        <v>0.34499999999999997</v>
      </c>
      <c r="Y2086">
        <v>0.60899999999999999</v>
      </c>
      <c r="Z2086">
        <v>41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2</v>
      </c>
      <c r="AG2086">
        <v>0.315</v>
      </c>
      <c r="AH2086">
        <v>100</v>
      </c>
      <c r="AI2086">
        <v>71</v>
      </c>
      <c r="AJ2086" t="s">
        <v>1340</v>
      </c>
    </row>
    <row r="2087" spans="1:36" x14ac:dyDescent="0.45">
      <c r="A2087">
        <v>287</v>
      </c>
      <c r="C2087" t="s">
        <v>1696</v>
      </c>
      <c r="D2087" t="str">
        <f t="shared" si="32"/>
        <v>Jordan Schafer2013</v>
      </c>
      <c r="E2087" t="s">
        <v>1395</v>
      </c>
      <c r="F2087">
        <v>2013</v>
      </c>
      <c r="G2087">
        <v>33</v>
      </c>
      <c r="H2087">
        <v>119</v>
      </c>
      <c r="I2087">
        <v>265</v>
      </c>
      <c r="J2087">
        <v>25</v>
      </c>
      <c r="K2087">
        <v>106</v>
      </c>
      <c r="L2087">
        <v>10</v>
      </c>
      <c r="M2087">
        <v>18</v>
      </c>
      <c r="N2087">
        <v>2</v>
      </c>
      <c r="O2087">
        <v>1</v>
      </c>
      <c r="P2087">
        <v>0</v>
      </c>
      <c r="Q2087">
        <v>6</v>
      </c>
      <c r="R2087">
        <v>13</v>
      </c>
      <c r="S2087">
        <v>3</v>
      </c>
      <c r="T2087">
        <v>11</v>
      </c>
      <c r="U2087">
        <v>38</v>
      </c>
      <c r="V2087">
        <v>0.17</v>
      </c>
      <c r="W2087">
        <v>0.248</v>
      </c>
      <c r="X2087">
        <v>0.20799999999999999</v>
      </c>
      <c r="Y2087">
        <v>0.45500000000000002</v>
      </c>
      <c r="Z2087">
        <v>22</v>
      </c>
      <c r="AA2087">
        <v>1</v>
      </c>
      <c r="AB2087">
        <v>0</v>
      </c>
      <c r="AC2087">
        <v>2</v>
      </c>
      <c r="AD2087">
        <v>0</v>
      </c>
      <c r="AE2087">
        <v>2</v>
      </c>
      <c r="AF2087">
        <v>2</v>
      </c>
      <c r="AG2087">
        <v>0.26500000000000001</v>
      </c>
      <c r="AH2087">
        <v>35</v>
      </c>
      <c r="AI2087">
        <v>31</v>
      </c>
      <c r="AJ2087" t="s">
        <v>1697</v>
      </c>
    </row>
    <row r="2088" spans="1:36" x14ac:dyDescent="0.45">
      <c r="A2088">
        <v>288</v>
      </c>
      <c r="C2088" t="s">
        <v>1698</v>
      </c>
      <c r="D2088" t="str">
        <f t="shared" si="32"/>
        <v>John Buck2013</v>
      </c>
      <c r="E2088" t="s">
        <v>1395</v>
      </c>
      <c r="F2088">
        <v>2013</v>
      </c>
      <c r="G2088">
        <v>33</v>
      </c>
      <c r="H2088">
        <v>118</v>
      </c>
      <c r="I2088">
        <v>431</v>
      </c>
      <c r="J2088">
        <v>29</v>
      </c>
      <c r="K2088">
        <v>108</v>
      </c>
      <c r="L2088">
        <v>4</v>
      </c>
      <c r="M2088">
        <v>25</v>
      </c>
      <c r="N2088">
        <v>3</v>
      </c>
      <c r="O2088">
        <v>0</v>
      </c>
      <c r="P2088">
        <v>1</v>
      </c>
      <c r="Q2088">
        <v>14</v>
      </c>
      <c r="R2088">
        <v>0</v>
      </c>
      <c r="S2088">
        <v>0</v>
      </c>
      <c r="T2088">
        <v>8</v>
      </c>
      <c r="U2088">
        <v>24</v>
      </c>
      <c r="V2088">
        <v>0.23200000000000001</v>
      </c>
      <c r="W2088">
        <v>0.29699999999999999</v>
      </c>
      <c r="X2088">
        <v>0.28699999999999998</v>
      </c>
      <c r="Y2088">
        <v>0.58399999999999996</v>
      </c>
      <c r="Z2088">
        <v>31</v>
      </c>
      <c r="AA2088">
        <v>7</v>
      </c>
      <c r="AB2088">
        <v>2</v>
      </c>
      <c r="AC2088">
        <v>0</v>
      </c>
      <c r="AD2088">
        <v>0</v>
      </c>
      <c r="AE2088">
        <v>2</v>
      </c>
      <c r="AF2088">
        <v>2</v>
      </c>
      <c r="AG2088">
        <v>0.28899999999999998</v>
      </c>
      <c r="AH2088">
        <v>82</v>
      </c>
      <c r="AI2088">
        <v>67</v>
      </c>
      <c r="AJ2088" t="s">
        <v>1699</v>
      </c>
    </row>
    <row r="2089" spans="1:36" x14ac:dyDescent="0.45">
      <c r="A2089">
        <v>289</v>
      </c>
      <c r="C2089" t="s">
        <v>1347</v>
      </c>
      <c r="D2089" t="str">
        <f t="shared" si="32"/>
        <v>Jake Marisnick2013</v>
      </c>
      <c r="E2089" t="s">
        <v>1395</v>
      </c>
      <c r="F2089">
        <v>2013</v>
      </c>
      <c r="G2089">
        <v>40</v>
      </c>
      <c r="H2089">
        <v>118</v>
      </c>
      <c r="I2089">
        <v>118</v>
      </c>
      <c r="J2089">
        <v>30</v>
      </c>
      <c r="K2089">
        <v>109</v>
      </c>
      <c r="L2089">
        <v>6</v>
      </c>
      <c r="M2089">
        <v>20</v>
      </c>
      <c r="N2089">
        <v>2</v>
      </c>
      <c r="O2089">
        <v>1</v>
      </c>
      <c r="P2089">
        <v>1</v>
      </c>
      <c r="Q2089">
        <v>5</v>
      </c>
      <c r="R2089">
        <v>3</v>
      </c>
      <c r="S2089">
        <v>1</v>
      </c>
      <c r="T2089">
        <v>6</v>
      </c>
      <c r="U2089">
        <v>27</v>
      </c>
      <c r="V2089">
        <v>0.184</v>
      </c>
      <c r="W2089">
        <v>0.23100000000000001</v>
      </c>
      <c r="X2089">
        <v>0.248</v>
      </c>
      <c r="Y2089">
        <v>0.47899999999999998</v>
      </c>
      <c r="Z2089">
        <v>27</v>
      </c>
      <c r="AA2089">
        <v>1</v>
      </c>
      <c r="AB2089">
        <v>1</v>
      </c>
      <c r="AC2089">
        <v>1</v>
      </c>
      <c r="AD2089">
        <v>1</v>
      </c>
      <c r="AE2089">
        <v>0</v>
      </c>
      <c r="AF2089">
        <v>1</v>
      </c>
      <c r="AG2089">
        <v>0.23200000000000001</v>
      </c>
      <c r="AH2089">
        <v>100</v>
      </c>
      <c r="AI2089">
        <v>36</v>
      </c>
      <c r="AJ2089" t="s">
        <v>1348</v>
      </c>
    </row>
    <row r="2090" spans="1:36" x14ac:dyDescent="0.45">
      <c r="A2090">
        <v>290</v>
      </c>
      <c r="C2090" t="s">
        <v>1700</v>
      </c>
      <c r="D2090" t="str">
        <f t="shared" si="32"/>
        <v>Joaquín Arias2013</v>
      </c>
      <c r="E2090" t="s">
        <v>1395</v>
      </c>
      <c r="F2090">
        <v>2013</v>
      </c>
      <c r="G2090">
        <v>42</v>
      </c>
      <c r="H2090">
        <v>117</v>
      </c>
      <c r="I2090">
        <v>236</v>
      </c>
      <c r="J2090">
        <v>24</v>
      </c>
      <c r="K2090">
        <v>115</v>
      </c>
      <c r="L2090">
        <v>8</v>
      </c>
      <c r="M2090">
        <v>30</v>
      </c>
      <c r="N2090">
        <v>6</v>
      </c>
      <c r="O2090">
        <v>1</v>
      </c>
      <c r="P2090">
        <v>1</v>
      </c>
      <c r="Q2090">
        <v>9</v>
      </c>
      <c r="R2090">
        <v>0</v>
      </c>
      <c r="S2090">
        <v>0</v>
      </c>
      <c r="T2090">
        <v>1</v>
      </c>
      <c r="U2090">
        <v>16</v>
      </c>
      <c r="V2090">
        <v>0.26100000000000001</v>
      </c>
      <c r="W2090">
        <v>0.26700000000000002</v>
      </c>
      <c r="X2090">
        <v>0.35699999999999998</v>
      </c>
      <c r="Y2090">
        <v>0.624</v>
      </c>
      <c r="Z2090">
        <v>41</v>
      </c>
      <c r="AA2090">
        <v>1</v>
      </c>
      <c r="AB2090">
        <v>0</v>
      </c>
      <c r="AC2090">
        <v>1</v>
      </c>
      <c r="AD2090">
        <v>0</v>
      </c>
      <c r="AE2090">
        <v>0</v>
      </c>
      <c r="AF2090">
        <v>1</v>
      </c>
      <c r="AG2090">
        <v>0.29599999999999999</v>
      </c>
      <c r="AH2090">
        <v>98</v>
      </c>
      <c r="AI2090">
        <v>75</v>
      </c>
      <c r="AJ2090" t="s">
        <v>1701</v>
      </c>
    </row>
    <row r="2091" spans="1:36" x14ac:dyDescent="0.45">
      <c r="A2091">
        <v>291</v>
      </c>
      <c r="C2091" t="s">
        <v>1391</v>
      </c>
      <c r="D2091" t="str">
        <f t="shared" si="32"/>
        <v>Kelly Johnson2013</v>
      </c>
      <c r="E2091" t="s">
        <v>1395</v>
      </c>
      <c r="F2091">
        <v>2013</v>
      </c>
      <c r="G2091">
        <v>41</v>
      </c>
      <c r="H2091">
        <v>116</v>
      </c>
      <c r="I2091">
        <v>407</v>
      </c>
      <c r="J2091">
        <v>27</v>
      </c>
      <c r="K2091">
        <v>108</v>
      </c>
      <c r="L2091">
        <v>9</v>
      </c>
      <c r="M2091">
        <v>23</v>
      </c>
      <c r="N2091">
        <v>4</v>
      </c>
      <c r="O2091">
        <v>0</v>
      </c>
      <c r="P2091">
        <v>3</v>
      </c>
      <c r="Q2091">
        <v>8</v>
      </c>
      <c r="R2091">
        <v>0</v>
      </c>
      <c r="S2091">
        <v>1</v>
      </c>
      <c r="T2091">
        <v>8</v>
      </c>
      <c r="U2091">
        <v>28</v>
      </c>
      <c r="V2091">
        <v>0.21299999999999999</v>
      </c>
      <c r="W2091">
        <v>0.26700000000000002</v>
      </c>
      <c r="X2091">
        <v>0.33300000000000002</v>
      </c>
      <c r="Y2091">
        <v>0.60099999999999998</v>
      </c>
      <c r="Z2091">
        <v>36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0.26</v>
      </c>
      <c r="AH2091">
        <v>69</v>
      </c>
      <c r="AI2091">
        <v>69</v>
      </c>
      <c r="AJ2091" t="s">
        <v>1392</v>
      </c>
    </row>
    <row r="2092" spans="1:36" x14ac:dyDescent="0.45">
      <c r="A2092">
        <v>292</v>
      </c>
      <c r="C2092" t="s">
        <v>517</v>
      </c>
      <c r="D2092" t="str">
        <f t="shared" si="32"/>
        <v>Lucas Duda2013</v>
      </c>
      <c r="E2092" t="s">
        <v>1395</v>
      </c>
      <c r="F2092">
        <v>2013</v>
      </c>
      <c r="G2092">
        <v>32</v>
      </c>
      <c r="H2092">
        <v>115</v>
      </c>
      <c r="I2092">
        <v>384</v>
      </c>
      <c r="J2092">
        <v>26</v>
      </c>
      <c r="K2092">
        <v>92</v>
      </c>
      <c r="L2092">
        <v>13</v>
      </c>
      <c r="M2092">
        <v>18</v>
      </c>
      <c r="N2092">
        <v>3</v>
      </c>
      <c r="O2092">
        <v>0</v>
      </c>
      <c r="P2092">
        <v>4</v>
      </c>
      <c r="Q2092">
        <v>10</v>
      </c>
      <c r="R2092">
        <v>0</v>
      </c>
      <c r="S2092">
        <v>0</v>
      </c>
      <c r="T2092">
        <v>17</v>
      </c>
      <c r="U2092">
        <v>34</v>
      </c>
      <c r="V2092">
        <v>0.19600000000000001</v>
      </c>
      <c r="W2092">
        <v>0.34799999999999998</v>
      </c>
      <c r="X2092">
        <v>0.35899999999999999</v>
      </c>
      <c r="Y2092">
        <v>0.70699999999999996</v>
      </c>
      <c r="Z2092">
        <v>33</v>
      </c>
      <c r="AA2092">
        <v>1</v>
      </c>
      <c r="AB2092">
        <v>5</v>
      </c>
      <c r="AC2092">
        <v>0</v>
      </c>
      <c r="AD2092">
        <v>1</v>
      </c>
      <c r="AE2092">
        <v>1</v>
      </c>
      <c r="AF2092">
        <v>0</v>
      </c>
      <c r="AG2092">
        <v>0.255</v>
      </c>
      <c r="AH2092">
        <v>85</v>
      </c>
      <c r="AI2092">
        <v>101</v>
      </c>
      <c r="AJ2092" t="s">
        <v>518</v>
      </c>
    </row>
    <row r="2093" spans="1:36" x14ac:dyDescent="0.45">
      <c r="A2093">
        <v>293</v>
      </c>
      <c r="C2093" t="s">
        <v>1702</v>
      </c>
      <c r="D2093" t="str">
        <f t="shared" si="32"/>
        <v>Nick Punto2013</v>
      </c>
      <c r="E2093" t="s">
        <v>1395</v>
      </c>
      <c r="F2093">
        <v>2013</v>
      </c>
      <c r="G2093">
        <v>42</v>
      </c>
      <c r="H2093">
        <v>114</v>
      </c>
      <c r="I2093">
        <v>335</v>
      </c>
      <c r="J2093">
        <v>23</v>
      </c>
      <c r="K2093">
        <v>99</v>
      </c>
      <c r="L2093">
        <v>12</v>
      </c>
      <c r="M2093">
        <v>26</v>
      </c>
      <c r="N2093">
        <v>7</v>
      </c>
      <c r="O2093">
        <v>0</v>
      </c>
      <c r="P2093">
        <v>1</v>
      </c>
      <c r="Q2093">
        <v>9</v>
      </c>
      <c r="R2093">
        <v>0</v>
      </c>
      <c r="S2093">
        <v>2</v>
      </c>
      <c r="T2093">
        <v>12</v>
      </c>
      <c r="U2093">
        <v>25</v>
      </c>
      <c r="V2093">
        <v>0.26300000000000001</v>
      </c>
      <c r="W2093">
        <v>0.33900000000000002</v>
      </c>
      <c r="X2093">
        <v>0.36399999999999999</v>
      </c>
      <c r="Y2093">
        <v>0.70299999999999996</v>
      </c>
      <c r="Z2093">
        <v>36</v>
      </c>
      <c r="AA2093">
        <v>1</v>
      </c>
      <c r="AB2093">
        <v>0</v>
      </c>
      <c r="AC2093">
        <v>2</v>
      </c>
      <c r="AD2093">
        <v>1</v>
      </c>
      <c r="AE2093">
        <v>0</v>
      </c>
      <c r="AF2093">
        <v>0</v>
      </c>
      <c r="AG2093">
        <v>0.33800000000000002</v>
      </c>
      <c r="AH2093">
        <v>115</v>
      </c>
      <c r="AI2093">
        <v>100</v>
      </c>
      <c r="AJ2093" t="s">
        <v>1703</v>
      </c>
    </row>
    <row r="2094" spans="1:36" x14ac:dyDescent="0.45">
      <c r="A2094">
        <v>294</v>
      </c>
      <c r="C2094" t="s">
        <v>1704</v>
      </c>
      <c r="D2094" t="str">
        <f t="shared" si="32"/>
        <v>Andrew Brown2013</v>
      </c>
      <c r="E2094" t="s">
        <v>1395</v>
      </c>
      <c r="F2094">
        <v>2013</v>
      </c>
      <c r="G2094">
        <v>44</v>
      </c>
      <c r="H2094">
        <v>113</v>
      </c>
      <c r="I2094">
        <v>165</v>
      </c>
      <c r="J2094">
        <v>21</v>
      </c>
      <c r="K2094">
        <v>104</v>
      </c>
      <c r="L2094">
        <v>10</v>
      </c>
      <c r="M2094">
        <v>23</v>
      </c>
      <c r="N2094">
        <v>5</v>
      </c>
      <c r="O2094">
        <v>0</v>
      </c>
      <c r="P2094">
        <v>4</v>
      </c>
      <c r="Q2094">
        <v>16</v>
      </c>
      <c r="R2094">
        <v>1</v>
      </c>
      <c r="S2094">
        <v>0</v>
      </c>
      <c r="T2094">
        <v>9</v>
      </c>
      <c r="U2094">
        <v>31</v>
      </c>
      <c r="V2094">
        <v>0.221</v>
      </c>
      <c r="W2094">
        <v>0.28299999999999997</v>
      </c>
      <c r="X2094">
        <v>0.38500000000000001</v>
      </c>
      <c r="Y2094">
        <v>0.66800000000000004</v>
      </c>
      <c r="Z2094">
        <v>40</v>
      </c>
      <c r="AA2094">
        <v>2</v>
      </c>
      <c r="AB2094">
        <v>0</v>
      </c>
      <c r="AC2094">
        <v>0</v>
      </c>
      <c r="AD2094">
        <v>0</v>
      </c>
      <c r="AE2094">
        <v>0</v>
      </c>
      <c r="AF2094">
        <v>2</v>
      </c>
      <c r="AG2094">
        <v>0.27500000000000002</v>
      </c>
      <c r="AH2094">
        <v>95</v>
      </c>
      <c r="AI2094">
        <v>88</v>
      </c>
      <c r="AJ2094" t="s">
        <v>1705</v>
      </c>
    </row>
    <row r="2095" spans="1:36" x14ac:dyDescent="0.45">
      <c r="A2095">
        <v>295</v>
      </c>
      <c r="C2095" t="s">
        <v>1706</v>
      </c>
      <c r="D2095" t="str">
        <f t="shared" si="32"/>
        <v>Marc Krauss2013</v>
      </c>
      <c r="E2095" t="s">
        <v>1395</v>
      </c>
      <c r="F2095">
        <v>2013</v>
      </c>
      <c r="G2095">
        <v>36</v>
      </c>
      <c r="H2095">
        <v>113</v>
      </c>
      <c r="I2095">
        <v>146</v>
      </c>
      <c r="J2095">
        <v>26</v>
      </c>
      <c r="K2095">
        <v>102</v>
      </c>
      <c r="L2095">
        <v>8</v>
      </c>
      <c r="M2095">
        <v>22</v>
      </c>
      <c r="N2095">
        <v>8</v>
      </c>
      <c r="O2095">
        <v>0</v>
      </c>
      <c r="P2095">
        <v>3</v>
      </c>
      <c r="Q2095">
        <v>9</v>
      </c>
      <c r="R2095">
        <v>2</v>
      </c>
      <c r="S2095">
        <v>0</v>
      </c>
      <c r="T2095">
        <v>9</v>
      </c>
      <c r="U2095">
        <v>35</v>
      </c>
      <c r="V2095">
        <v>0.216</v>
      </c>
      <c r="W2095">
        <v>0.28299999999999997</v>
      </c>
      <c r="X2095">
        <v>0.38200000000000001</v>
      </c>
      <c r="Y2095">
        <v>0.66600000000000004</v>
      </c>
      <c r="Z2095">
        <v>39</v>
      </c>
      <c r="AA2095">
        <v>2</v>
      </c>
      <c r="AB2095">
        <v>1</v>
      </c>
      <c r="AC2095">
        <v>0</v>
      </c>
      <c r="AD2095">
        <v>1</v>
      </c>
      <c r="AE2095">
        <v>0</v>
      </c>
      <c r="AF2095">
        <v>0</v>
      </c>
      <c r="AG2095">
        <v>0.29199999999999998</v>
      </c>
      <c r="AH2095">
        <v>110</v>
      </c>
      <c r="AI2095">
        <v>87</v>
      </c>
      <c r="AJ2095" t="s">
        <v>1707</v>
      </c>
    </row>
    <row r="2096" spans="1:36" x14ac:dyDescent="0.45">
      <c r="A2096">
        <v>296</v>
      </c>
      <c r="C2096" t="s">
        <v>1708</v>
      </c>
      <c r="D2096" t="str">
        <f t="shared" si="32"/>
        <v>Steve Lombardozzi2013</v>
      </c>
      <c r="E2096" t="s">
        <v>1395</v>
      </c>
      <c r="F2096">
        <v>2013</v>
      </c>
      <c r="G2096">
        <v>45</v>
      </c>
      <c r="H2096">
        <v>113</v>
      </c>
      <c r="I2096">
        <v>307</v>
      </c>
      <c r="J2096">
        <v>23</v>
      </c>
      <c r="K2096">
        <v>106</v>
      </c>
      <c r="L2096">
        <v>10</v>
      </c>
      <c r="M2096">
        <v>32</v>
      </c>
      <c r="N2096">
        <v>6</v>
      </c>
      <c r="O2096">
        <v>0</v>
      </c>
      <c r="P2096">
        <v>2</v>
      </c>
      <c r="Q2096">
        <v>8</v>
      </c>
      <c r="R2096">
        <v>2</v>
      </c>
      <c r="S2096">
        <v>0</v>
      </c>
      <c r="T2096">
        <v>4</v>
      </c>
      <c r="U2096">
        <v>10</v>
      </c>
      <c r="V2096">
        <v>0.30199999999999999</v>
      </c>
      <c r="W2096">
        <v>0.33300000000000002</v>
      </c>
      <c r="X2096">
        <v>0.41499999999999998</v>
      </c>
      <c r="Y2096">
        <v>0.748</v>
      </c>
      <c r="Z2096">
        <v>44</v>
      </c>
      <c r="AA2096">
        <v>3</v>
      </c>
      <c r="AB2096">
        <v>1</v>
      </c>
      <c r="AC2096">
        <v>2</v>
      </c>
      <c r="AD2096">
        <v>0</v>
      </c>
      <c r="AE2096">
        <v>1</v>
      </c>
      <c r="AF2096">
        <v>1</v>
      </c>
      <c r="AG2096">
        <v>0.31900000000000001</v>
      </c>
      <c r="AH2096">
        <v>143</v>
      </c>
      <c r="AI2096">
        <v>111</v>
      </c>
      <c r="AJ2096" t="s">
        <v>1709</v>
      </c>
    </row>
    <row r="2097" spans="1:36" x14ac:dyDescent="0.45">
      <c r="A2097">
        <v>297</v>
      </c>
      <c r="C2097" t="s">
        <v>1133</v>
      </c>
      <c r="D2097" t="str">
        <f t="shared" si="32"/>
        <v>Travis d'Arnaud2013</v>
      </c>
      <c r="E2097" t="s">
        <v>1395</v>
      </c>
      <c r="F2097">
        <v>2013</v>
      </c>
      <c r="G2097">
        <v>31</v>
      </c>
      <c r="H2097">
        <v>112</v>
      </c>
      <c r="I2097">
        <v>112</v>
      </c>
      <c r="J2097">
        <v>30</v>
      </c>
      <c r="K2097">
        <v>99</v>
      </c>
      <c r="L2097">
        <v>4</v>
      </c>
      <c r="M2097">
        <v>20</v>
      </c>
      <c r="N2097">
        <v>3</v>
      </c>
      <c r="O2097">
        <v>0</v>
      </c>
      <c r="P2097">
        <v>1</v>
      </c>
      <c r="Q2097">
        <v>5</v>
      </c>
      <c r="R2097">
        <v>0</v>
      </c>
      <c r="S2097">
        <v>0</v>
      </c>
      <c r="T2097">
        <v>12</v>
      </c>
      <c r="U2097">
        <v>21</v>
      </c>
      <c r="V2097">
        <v>0.20200000000000001</v>
      </c>
      <c r="W2097">
        <v>0.28599999999999998</v>
      </c>
      <c r="X2097">
        <v>0.26300000000000001</v>
      </c>
      <c r="Y2097">
        <v>0.54800000000000004</v>
      </c>
      <c r="Z2097">
        <v>26</v>
      </c>
      <c r="AA2097">
        <v>3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0.24399999999999999</v>
      </c>
      <c r="AH2097">
        <v>100</v>
      </c>
      <c r="AI2097">
        <v>57</v>
      </c>
      <c r="AJ2097" t="s">
        <v>1134</v>
      </c>
    </row>
    <row r="2098" spans="1:36" x14ac:dyDescent="0.45">
      <c r="A2098">
        <v>298</v>
      </c>
      <c r="C2098" t="s">
        <v>857</v>
      </c>
      <c r="D2098" t="str">
        <f t="shared" si="32"/>
        <v>Colby Rasmus2013</v>
      </c>
      <c r="E2098" t="s">
        <v>1395</v>
      </c>
      <c r="F2098">
        <v>2013</v>
      </c>
      <c r="G2098">
        <v>29</v>
      </c>
      <c r="H2098">
        <v>112</v>
      </c>
      <c r="I2098">
        <v>458</v>
      </c>
      <c r="J2098">
        <v>28</v>
      </c>
      <c r="K2098">
        <v>105</v>
      </c>
      <c r="L2098">
        <v>15</v>
      </c>
      <c r="M2098">
        <v>33</v>
      </c>
      <c r="N2098">
        <v>7</v>
      </c>
      <c r="O2098">
        <v>0</v>
      </c>
      <c r="P2098">
        <v>6</v>
      </c>
      <c r="Q2098">
        <v>18</v>
      </c>
      <c r="R2098">
        <v>0</v>
      </c>
      <c r="S2098">
        <v>0</v>
      </c>
      <c r="T2098">
        <v>7</v>
      </c>
      <c r="U2098">
        <v>30</v>
      </c>
      <c r="V2098">
        <v>0.314</v>
      </c>
      <c r="W2098">
        <v>0.35699999999999998</v>
      </c>
      <c r="X2098">
        <v>0.55200000000000005</v>
      </c>
      <c r="Y2098">
        <v>0.91</v>
      </c>
      <c r="Z2098">
        <v>58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0.39100000000000001</v>
      </c>
      <c r="AH2098">
        <v>116</v>
      </c>
      <c r="AI2098">
        <v>153</v>
      </c>
      <c r="AJ2098" t="s">
        <v>858</v>
      </c>
    </row>
    <row r="2099" spans="1:36" x14ac:dyDescent="0.45">
      <c r="A2099">
        <v>299</v>
      </c>
      <c r="C2099" t="s">
        <v>376</v>
      </c>
      <c r="D2099" t="str">
        <f t="shared" si="32"/>
        <v>Justin Turner2013</v>
      </c>
      <c r="E2099" t="s">
        <v>1395</v>
      </c>
      <c r="F2099">
        <v>2013</v>
      </c>
      <c r="G2099">
        <v>42</v>
      </c>
      <c r="H2099">
        <v>112</v>
      </c>
      <c r="I2099">
        <v>214</v>
      </c>
      <c r="J2099">
        <v>22</v>
      </c>
      <c r="K2099">
        <v>106</v>
      </c>
      <c r="L2099">
        <v>9</v>
      </c>
      <c r="M2099">
        <v>31</v>
      </c>
      <c r="N2099">
        <v>7</v>
      </c>
      <c r="O2099">
        <v>1</v>
      </c>
      <c r="P2099">
        <v>2</v>
      </c>
      <c r="Q2099">
        <v>10</v>
      </c>
      <c r="R2099">
        <v>0</v>
      </c>
      <c r="S2099">
        <v>1</v>
      </c>
      <c r="T2099">
        <v>5</v>
      </c>
      <c r="U2099">
        <v>20</v>
      </c>
      <c r="V2099">
        <v>0.29299999999999998</v>
      </c>
      <c r="W2099">
        <v>0.33</v>
      </c>
      <c r="X2099">
        <v>0.434</v>
      </c>
      <c r="Y2099">
        <v>0.76400000000000001</v>
      </c>
      <c r="Z2099">
        <v>46</v>
      </c>
      <c r="AA2099">
        <v>4</v>
      </c>
      <c r="AB2099">
        <v>1</v>
      </c>
      <c r="AC2099">
        <v>0</v>
      </c>
      <c r="AD2099">
        <v>0</v>
      </c>
      <c r="AE2099">
        <v>1</v>
      </c>
      <c r="AF2099">
        <v>1</v>
      </c>
      <c r="AG2099">
        <v>0.34499999999999997</v>
      </c>
      <c r="AH2099">
        <v>116</v>
      </c>
      <c r="AI2099">
        <v>115</v>
      </c>
      <c r="AJ2099" t="s">
        <v>377</v>
      </c>
    </row>
    <row r="2100" spans="1:36" x14ac:dyDescent="0.45">
      <c r="A2100">
        <v>300</v>
      </c>
      <c r="C2100" t="s">
        <v>687</v>
      </c>
      <c r="D2100" t="str">
        <f t="shared" si="32"/>
        <v>Mike Morse2013</v>
      </c>
      <c r="E2100" t="s">
        <v>1395</v>
      </c>
      <c r="F2100">
        <v>2013</v>
      </c>
      <c r="G2100">
        <v>32</v>
      </c>
      <c r="H2100">
        <v>110</v>
      </c>
      <c r="I2100">
        <v>337</v>
      </c>
      <c r="J2100">
        <v>30</v>
      </c>
      <c r="K2100">
        <v>105</v>
      </c>
      <c r="L2100">
        <v>10</v>
      </c>
      <c r="M2100">
        <v>15</v>
      </c>
      <c r="N2100">
        <v>4</v>
      </c>
      <c r="O2100">
        <v>0</v>
      </c>
      <c r="P2100">
        <v>2</v>
      </c>
      <c r="Q2100">
        <v>4</v>
      </c>
      <c r="R2100">
        <v>0</v>
      </c>
      <c r="S2100">
        <v>0</v>
      </c>
      <c r="T2100">
        <v>5</v>
      </c>
      <c r="U2100">
        <v>30</v>
      </c>
      <c r="V2100">
        <v>0.14299999999999999</v>
      </c>
      <c r="W2100">
        <v>0.182</v>
      </c>
      <c r="X2100">
        <v>0.23799999999999999</v>
      </c>
      <c r="Y2100">
        <v>0.42</v>
      </c>
      <c r="Z2100">
        <v>25</v>
      </c>
      <c r="AA2100">
        <v>5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0.17799999999999999</v>
      </c>
      <c r="AH2100">
        <v>30</v>
      </c>
      <c r="AI2100">
        <v>18</v>
      </c>
      <c r="AJ2100" t="s">
        <v>688</v>
      </c>
    </row>
    <row r="2103" spans="1:36" x14ac:dyDescent="0.45">
      <c r="A2103" t="s">
        <v>380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44CF-7064-42A6-9C0A-914264B1885B}">
  <dimension ref="C1:AF1478"/>
  <sheetViews>
    <sheetView topLeftCell="Y1" workbookViewId="0">
      <selection activeCell="AA28" sqref="AA28"/>
    </sheetView>
    <sheetView topLeftCell="C1" workbookViewId="1"/>
  </sheetViews>
  <sheetFormatPr defaultRowHeight="14.25" x14ac:dyDescent="0.45"/>
  <cols>
    <col min="1" max="2" width="0" hidden="1" customWidth="1"/>
    <col min="3" max="3" width="23.86328125" customWidth="1"/>
    <col min="4" max="4" width="21" customWidth="1"/>
    <col min="7" max="7" width="10.33203125" customWidth="1"/>
    <col min="8" max="8" width="10.86328125" customWidth="1"/>
    <col min="9" max="9" width="11.19921875" customWidth="1"/>
    <col min="10" max="10" width="11.73046875" customWidth="1"/>
    <col min="11" max="11" width="11.46484375" customWidth="1"/>
    <col min="12" max="12" width="22.19921875" customWidth="1"/>
    <col min="13" max="13" width="15.1328125" customWidth="1"/>
    <col min="14" max="14" width="12" customWidth="1"/>
    <col min="15" max="15" width="22.73046875" customWidth="1"/>
    <col min="16" max="16" width="15.6640625" customWidth="1"/>
    <col min="17" max="17" width="17.796875" customWidth="1"/>
    <col min="18" max="18" width="17.46484375" customWidth="1"/>
    <col min="19" max="19" width="12.46484375" customWidth="1"/>
    <col min="20" max="20" width="13" customWidth="1"/>
    <col min="21" max="21" width="12.33203125" customWidth="1"/>
    <col min="23" max="23" width="20.86328125" customWidth="1"/>
    <col min="27" max="27" width="16.3984375" customWidth="1"/>
    <col min="28" max="28" width="10.796875" customWidth="1"/>
    <col min="31" max="32" width="14.33203125" customWidth="1"/>
  </cols>
  <sheetData>
    <row r="1" spans="3:32" s="18" customFormat="1" x14ac:dyDescent="0.45">
      <c r="C1" s="18" t="s">
        <v>2</v>
      </c>
      <c r="D1" s="18" t="s">
        <v>1560</v>
      </c>
      <c r="E1" s="18" t="s">
        <v>3</v>
      </c>
      <c r="F1" s="18" t="s">
        <v>4</v>
      </c>
      <c r="G1" s="4" t="s">
        <v>1562</v>
      </c>
      <c r="H1" s="4" t="s">
        <v>1563</v>
      </c>
      <c r="I1" s="4" t="s">
        <v>1566</v>
      </c>
      <c r="J1" s="4" t="s">
        <v>1567</v>
      </c>
      <c r="K1" s="4" t="s">
        <v>1564</v>
      </c>
      <c r="L1" s="4" t="s">
        <v>1570</v>
      </c>
      <c r="M1" s="4" t="s">
        <v>1574</v>
      </c>
      <c r="N1" s="4" t="s">
        <v>1565</v>
      </c>
      <c r="O1" s="4" t="s">
        <v>1571</v>
      </c>
      <c r="P1" s="4" t="s">
        <v>1575</v>
      </c>
      <c r="Q1" s="13" t="s">
        <v>1572</v>
      </c>
      <c r="R1" s="13" t="s">
        <v>1576</v>
      </c>
      <c r="S1" s="4" t="s">
        <v>1568</v>
      </c>
      <c r="T1" s="4" t="s">
        <v>1569</v>
      </c>
      <c r="U1" s="13" t="s">
        <v>1573</v>
      </c>
      <c r="Z1" t="s">
        <v>1780</v>
      </c>
      <c r="AA1"/>
      <c r="AB1"/>
      <c r="AD1" t="s">
        <v>1780</v>
      </c>
      <c r="AE1"/>
      <c r="AF1"/>
    </row>
    <row r="2" spans="3:32" ht="14.65" thickBot="1" x14ac:dyDescent="0.5">
      <c r="C2" t="s">
        <v>1123</v>
      </c>
      <c r="D2" t="s">
        <v>3128</v>
      </c>
      <c r="E2" t="s">
        <v>36</v>
      </c>
      <c r="F2">
        <v>2014</v>
      </c>
      <c r="G2">
        <v>60</v>
      </c>
      <c r="H2">
        <v>50</v>
      </c>
      <c r="I2">
        <v>228</v>
      </c>
      <c r="J2">
        <v>189</v>
      </c>
      <c r="K2">
        <v>6</v>
      </c>
      <c r="L2" s="1">
        <v>38</v>
      </c>
      <c r="M2" s="1">
        <v>16.2</v>
      </c>
      <c r="N2">
        <v>7</v>
      </c>
      <c r="O2" s="1">
        <v>27</v>
      </c>
      <c r="P2" s="1">
        <v>22.680000000000003</v>
      </c>
      <c r="Q2" s="2">
        <v>11</v>
      </c>
      <c r="R2" s="2">
        <v>6.480000000000004</v>
      </c>
      <c r="S2">
        <v>0.66700000000000004</v>
      </c>
      <c r="T2">
        <v>0.70899999999999996</v>
      </c>
      <c r="U2" s="3">
        <v>4.1999999999999926E-2</v>
      </c>
      <c r="W2" s="16"/>
      <c r="X2" s="5"/>
    </row>
    <row r="3" spans="3:32" x14ac:dyDescent="0.45">
      <c r="C3" t="s">
        <v>893</v>
      </c>
      <c r="D3" t="s">
        <v>2999</v>
      </c>
      <c r="E3" t="s">
        <v>36</v>
      </c>
      <c r="F3">
        <v>2015</v>
      </c>
      <c r="G3">
        <v>77</v>
      </c>
      <c r="H3">
        <v>59</v>
      </c>
      <c r="I3">
        <v>263</v>
      </c>
      <c r="J3">
        <v>189</v>
      </c>
      <c r="K3">
        <v>8</v>
      </c>
      <c r="L3" s="1">
        <v>32.875</v>
      </c>
      <c r="M3" s="1">
        <v>16.831168831168831</v>
      </c>
      <c r="N3">
        <v>4</v>
      </c>
      <c r="O3" s="1">
        <v>47.25</v>
      </c>
      <c r="P3" s="1">
        <v>10.983050847457626</v>
      </c>
      <c r="Q3" s="2">
        <v>-14.375</v>
      </c>
      <c r="R3" s="2">
        <v>-5.8481179837112052</v>
      </c>
      <c r="S3">
        <v>0.81499999999999995</v>
      </c>
      <c r="T3">
        <v>0.71299999999999997</v>
      </c>
      <c r="U3" s="3">
        <v>-0.10199999999999998</v>
      </c>
      <c r="W3" s="16" t="s">
        <v>1578</v>
      </c>
      <c r="X3" s="5">
        <f>AVERAGE(Table1[HR/162 Difference])</f>
        <v>0.3110035222274915</v>
      </c>
      <c r="Z3" s="11"/>
      <c r="AA3" s="11" t="s">
        <v>1574</v>
      </c>
      <c r="AB3" s="11" t="s">
        <v>1575</v>
      </c>
      <c r="AD3" s="11"/>
      <c r="AE3" s="11" t="s">
        <v>1568</v>
      </c>
      <c r="AF3" s="11" t="s">
        <v>1569</v>
      </c>
    </row>
    <row r="4" spans="3:32" x14ac:dyDescent="0.45">
      <c r="C4" t="s">
        <v>835</v>
      </c>
      <c r="D4" t="s">
        <v>2943</v>
      </c>
      <c r="E4" t="s">
        <v>36</v>
      </c>
      <c r="F4">
        <v>2018</v>
      </c>
      <c r="G4">
        <v>88</v>
      </c>
      <c r="H4">
        <v>57</v>
      </c>
      <c r="I4">
        <v>273</v>
      </c>
      <c r="J4">
        <v>189</v>
      </c>
      <c r="K4">
        <v>16</v>
      </c>
      <c r="L4" s="1">
        <v>17.0625</v>
      </c>
      <c r="M4" s="1">
        <v>29.454545454545457</v>
      </c>
      <c r="N4">
        <v>5</v>
      </c>
      <c r="O4" s="1">
        <v>37.799999999999997</v>
      </c>
      <c r="P4" s="1">
        <v>14.210526315789473</v>
      </c>
      <c r="Q4" s="2">
        <v>-20.737499999999997</v>
      </c>
      <c r="R4" s="2">
        <v>-15.244019138755984</v>
      </c>
      <c r="S4">
        <v>0.78500000000000003</v>
      </c>
      <c r="T4">
        <v>0.83699999999999997</v>
      </c>
      <c r="U4" s="3">
        <v>5.1999999999999935E-2</v>
      </c>
      <c r="W4" s="16" t="s">
        <v>1579</v>
      </c>
      <c r="X4" s="8">
        <f>AVERAGE(Table1[OPS Change])</f>
        <v>-3.1090047393365064E-3</v>
      </c>
      <c r="Z4" s="9" t="s">
        <v>1781</v>
      </c>
      <c r="AA4" s="9">
        <v>22.495767248046768</v>
      </c>
      <c r="AB4" s="9">
        <v>22.806770770274305</v>
      </c>
      <c r="AD4" s="9" t="s">
        <v>1781</v>
      </c>
      <c r="AE4" s="9">
        <v>0.78166350710900467</v>
      </c>
      <c r="AF4" s="9">
        <v>0.77855450236966928</v>
      </c>
    </row>
    <row r="5" spans="3:32" x14ac:dyDescent="0.45">
      <c r="C5" t="s">
        <v>1059</v>
      </c>
      <c r="D5" t="s">
        <v>2936</v>
      </c>
      <c r="E5" t="s">
        <v>36</v>
      </c>
      <c r="F5">
        <v>2018</v>
      </c>
      <c r="G5">
        <v>85</v>
      </c>
      <c r="H5">
        <v>58</v>
      </c>
      <c r="I5">
        <v>274</v>
      </c>
      <c r="J5">
        <v>189</v>
      </c>
      <c r="K5">
        <v>2</v>
      </c>
      <c r="L5" s="1">
        <v>137</v>
      </c>
      <c r="M5" s="1">
        <v>3.8117647058823527</v>
      </c>
      <c r="N5">
        <v>4</v>
      </c>
      <c r="O5" s="1">
        <v>47.25</v>
      </c>
      <c r="P5" s="1">
        <v>11.172413793103448</v>
      </c>
      <c r="Q5" s="2">
        <v>89.75</v>
      </c>
      <c r="R5" s="2">
        <v>7.3606490872210957</v>
      </c>
      <c r="S5">
        <v>0.57499999999999996</v>
      </c>
      <c r="T5">
        <v>0.66800000000000004</v>
      </c>
      <c r="U5" s="3">
        <v>9.3000000000000083E-2</v>
      </c>
      <c r="W5" s="17"/>
      <c r="Z5" s="9" t="s">
        <v>1782</v>
      </c>
      <c r="AA5" s="9">
        <v>135.07766323750576</v>
      </c>
      <c r="AB5" s="9">
        <v>158.2449889724266</v>
      </c>
      <c r="AD5" s="9" t="s">
        <v>1782</v>
      </c>
      <c r="AE5" s="9">
        <v>9.5994713841709035E-3</v>
      </c>
      <c r="AF5" s="9">
        <v>1.278548161420005E-2</v>
      </c>
    </row>
    <row r="6" spans="3:32" x14ac:dyDescent="0.45">
      <c r="C6" t="s">
        <v>919</v>
      </c>
      <c r="D6" t="s">
        <v>2756</v>
      </c>
      <c r="E6" t="s">
        <v>36</v>
      </c>
      <c r="F6">
        <v>2014</v>
      </c>
      <c r="G6">
        <v>85</v>
      </c>
      <c r="H6">
        <v>55</v>
      </c>
      <c r="I6">
        <v>304</v>
      </c>
      <c r="J6">
        <v>189</v>
      </c>
      <c r="K6">
        <v>7</v>
      </c>
      <c r="L6" s="1">
        <v>43.428571428571431</v>
      </c>
      <c r="M6" s="1">
        <v>13.341176470588236</v>
      </c>
      <c r="N6">
        <v>2</v>
      </c>
      <c r="O6" s="1">
        <v>94.5</v>
      </c>
      <c r="P6" s="1">
        <v>5.8909090909090907</v>
      </c>
      <c r="Q6" s="2">
        <v>-51.071428571428569</v>
      </c>
      <c r="R6" s="2">
        <v>-7.4502673796791452</v>
      </c>
      <c r="S6">
        <v>0.77700000000000002</v>
      </c>
      <c r="T6">
        <v>0.65800000000000003</v>
      </c>
      <c r="U6" s="3">
        <v>-0.11899999999999999</v>
      </c>
      <c r="W6" s="16" t="s">
        <v>1805</v>
      </c>
      <c r="X6" s="6">
        <f xml:space="preserve"> CORREL(Table1[1st Half HR/162],Table1[2nd Half HR/162])</f>
        <v>0.60005585176511345</v>
      </c>
      <c r="Z6" s="9" t="s">
        <v>1783</v>
      </c>
      <c r="AA6" s="9">
        <v>1477</v>
      </c>
      <c r="AB6" s="9">
        <v>1477</v>
      </c>
      <c r="AD6" s="9" t="s">
        <v>1783</v>
      </c>
      <c r="AE6" s="9">
        <v>1477</v>
      </c>
      <c r="AF6" s="9">
        <v>1477</v>
      </c>
    </row>
    <row r="7" spans="3:32" x14ac:dyDescent="0.45">
      <c r="C7" t="s">
        <v>232</v>
      </c>
      <c r="D7" t="s">
        <v>2636</v>
      </c>
      <c r="E7" t="s">
        <v>36</v>
      </c>
      <c r="F7">
        <v>2018</v>
      </c>
      <c r="G7">
        <v>83</v>
      </c>
      <c r="H7">
        <v>54</v>
      </c>
      <c r="I7">
        <v>321</v>
      </c>
      <c r="J7">
        <v>189</v>
      </c>
      <c r="K7">
        <v>18</v>
      </c>
      <c r="L7" s="1">
        <v>17.833333333333332</v>
      </c>
      <c r="M7" s="1">
        <v>35.132530120481931</v>
      </c>
      <c r="N7">
        <v>8</v>
      </c>
      <c r="O7" s="1">
        <v>23.625</v>
      </c>
      <c r="P7" s="1">
        <v>24</v>
      </c>
      <c r="Q7" s="2">
        <v>-5.7916666666666679</v>
      </c>
      <c r="R7" s="2">
        <v>-11.132530120481931</v>
      </c>
      <c r="S7">
        <v>0.873</v>
      </c>
      <c r="T7">
        <v>0.74</v>
      </c>
      <c r="U7" s="3">
        <v>-0.13300000000000001</v>
      </c>
      <c r="W7" s="16" t="s">
        <v>1806</v>
      </c>
      <c r="X7" s="6">
        <f xml:space="preserve"> CORREL(Table1[1st Half OPS], Table1[2nd Half OPS])</f>
        <v>0.37847502374152642</v>
      </c>
      <c r="Z7" s="9" t="s">
        <v>1784</v>
      </c>
      <c r="AA7" s="9">
        <v>0.60005585176511345</v>
      </c>
      <c r="AB7" s="9"/>
      <c r="AD7" s="9" t="s">
        <v>1784</v>
      </c>
      <c r="AE7" s="9">
        <v>0.37847502374152642</v>
      </c>
      <c r="AF7" s="9"/>
    </row>
    <row r="8" spans="3:32" x14ac:dyDescent="0.45">
      <c r="C8" t="s">
        <v>421</v>
      </c>
      <c r="D8" t="s">
        <v>2422</v>
      </c>
      <c r="E8" t="s">
        <v>36</v>
      </c>
      <c r="F8">
        <v>2018</v>
      </c>
      <c r="G8">
        <v>86</v>
      </c>
      <c r="H8">
        <v>49</v>
      </c>
      <c r="I8">
        <v>344</v>
      </c>
      <c r="J8">
        <v>189</v>
      </c>
      <c r="K8">
        <v>7</v>
      </c>
      <c r="L8" s="1">
        <v>49.142857142857146</v>
      </c>
      <c r="M8" s="1">
        <v>13.186046511627907</v>
      </c>
      <c r="N8">
        <v>6</v>
      </c>
      <c r="O8" s="1">
        <v>31.5</v>
      </c>
      <c r="P8" s="1">
        <v>19.836734693877549</v>
      </c>
      <c r="Q8" s="2">
        <v>17.642857142857146</v>
      </c>
      <c r="R8" s="2">
        <v>6.6506881822496418</v>
      </c>
      <c r="S8">
        <v>0.80900000000000005</v>
      </c>
      <c r="T8">
        <v>0.79600000000000004</v>
      </c>
      <c r="U8" s="3">
        <v>-1.3000000000000012E-2</v>
      </c>
      <c r="Z8" s="9" t="s">
        <v>1785</v>
      </c>
      <c r="AA8" s="9">
        <v>0</v>
      </c>
      <c r="AB8" s="9"/>
      <c r="AD8" s="9" t="s">
        <v>1785</v>
      </c>
      <c r="AE8" s="9">
        <v>0</v>
      </c>
      <c r="AF8" s="9"/>
    </row>
    <row r="9" spans="3:32" x14ac:dyDescent="0.45">
      <c r="C9" t="s">
        <v>499</v>
      </c>
      <c r="D9" t="s">
        <v>2241</v>
      </c>
      <c r="E9" t="s">
        <v>36</v>
      </c>
      <c r="F9">
        <v>2018</v>
      </c>
      <c r="G9">
        <v>93</v>
      </c>
      <c r="H9">
        <v>56</v>
      </c>
      <c r="I9">
        <v>362</v>
      </c>
      <c r="J9">
        <v>189</v>
      </c>
      <c r="K9">
        <v>11</v>
      </c>
      <c r="L9" s="1">
        <v>32.909090909090907</v>
      </c>
      <c r="M9" s="1">
        <v>19.161290322580648</v>
      </c>
      <c r="N9">
        <v>5</v>
      </c>
      <c r="O9" s="1">
        <v>37.799999999999997</v>
      </c>
      <c r="P9" s="1">
        <v>14.464285714285715</v>
      </c>
      <c r="Q9" s="2">
        <v>-4.8909090909090907</v>
      </c>
      <c r="R9" s="2">
        <v>-4.6970046082949324</v>
      </c>
      <c r="S9">
        <v>0.80500000000000005</v>
      </c>
      <c r="T9">
        <v>0.65</v>
      </c>
      <c r="U9" s="3">
        <v>-0.15500000000000003</v>
      </c>
      <c r="Z9" s="9" t="s">
        <v>1786</v>
      </c>
      <c r="AA9" s="9">
        <v>1476</v>
      </c>
      <c r="AB9" s="9"/>
      <c r="AD9" s="9" t="s">
        <v>1786</v>
      </c>
      <c r="AE9" s="9">
        <v>1476</v>
      </c>
      <c r="AF9" s="9"/>
    </row>
    <row r="10" spans="3:32" x14ac:dyDescent="0.45">
      <c r="C10" t="s">
        <v>46</v>
      </c>
      <c r="D10" t="s">
        <v>1811</v>
      </c>
      <c r="E10" t="s">
        <v>36</v>
      </c>
      <c r="F10">
        <v>2018</v>
      </c>
      <c r="G10">
        <v>96</v>
      </c>
      <c r="H10">
        <v>44</v>
      </c>
      <c r="I10">
        <v>431</v>
      </c>
      <c r="J10">
        <v>189</v>
      </c>
      <c r="K10">
        <v>15</v>
      </c>
      <c r="L10" s="1">
        <v>28.733333333333334</v>
      </c>
      <c r="M10" s="1">
        <v>25.3125</v>
      </c>
      <c r="N10">
        <v>7</v>
      </c>
      <c r="O10" s="1">
        <v>27</v>
      </c>
      <c r="P10" s="1">
        <v>25.772727272727273</v>
      </c>
      <c r="Q10" s="2">
        <v>1.7333333333333343</v>
      </c>
      <c r="R10" s="2">
        <v>0.46022727272727337</v>
      </c>
      <c r="S10">
        <v>0.749</v>
      </c>
      <c r="T10">
        <v>0.85</v>
      </c>
      <c r="U10" s="3">
        <v>0.10099999999999998</v>
      </c>
      <c r="Z10" s="9" t="s">
        <v>1787</v>
      </c>
      <c r="AA10" s="9">
        <v>-1.1009501951919551</v>
      </c>
      <c r="AB10" s="9"/>
      <c r="AD10" s="9" t="s">
        <v>1787</v>
      </c>
      <c r="AE10" s="9">
        <v>1.0098624568486245</v>
      </c>
      <c r="AF10" s="9"/>
    </row>
    <row r="11" spans="3:32" x14ac:dyDescent="0.45">
      <c r="C11" t="s">
        <v>733</v>
      </c>
      <c r="D11" t="s">
        <v>3277</v>
      </c>
      <c r="E11" t="s">
        <v>36</v>
      </c>
      <c r="F11">
        <v>2013</v>
      </c>
      <c r="G11">
        <v>65</v>
      </c>
      <c r="H11">
        <v>49</v>
      </c>
      <c r="I11">
        <v>251</v>
      </c>
      <c r="J11">
        <v>190</v>
      </c>
      <c r="K11">
        <v>4</v>
      </c>
      <c r="L11" s="1">
        <v>62.75</v>
      </c>
      <c r="M11" s="1">
        <v>9.9692307692307693</v>
      </c>
      <c r="N11">
        <v>8</v>
      </c>
      <c r="O11" s="1">
        <v>23.75</v>
      </c>
      <c r="P11" s="1">
        <v>26.448979591836732</v>
      </c>
      <c r="Q11" s="2">
        <v>39</v>
      </c>
      <c r="R11" s="2">
        <v>16.479748822605963</v>
      </c>
      <c r="S11">
        <v>0.64600000000000002</v>
      </c>
      <c r="T11">
        <v>0.74</v>
      </c>
      <c r="U11" s="3">
        <v>9.3999999999999972E-2</v>
      </c>
      <c r="Z11" s="9" t="s">
        <v>1788</v>
      </c>
      <c r="AA11" s="9">
        <v>0.13554892117954134</v>
      </c>
      <c r="AB11" s="9"/>
      <c r="AD11" s="9" t="s">
        <v>1788</v>
      </c>
      <c r="AE11" s="9">
        <v>0.15636335458429212</v>
      </c>
      <c r="AF11" s="9"/>
    </row>
    <row r="12" spans="3:32" x14ac:dyDescent="0.45">
      <c r="C12" t="s">
        <v>1528</v>
      </c>
      <c r="D12" t="s">
        <v>3274</v>
      </c>
      <c r="E12" t="s">
        <v>36</v>
      </c>
      <c r="F12">
        <v>2013</v>
      </c>
      <c r="G12">
        <v>64</v>
      </c>
      <c r="H12">
        <v>51</v>
      </c>
      <c r="I12">
        <v>258</v>
      </c>
      <c r="J12">
        <v>190</v>
      </c>
      <c r="K12">
        <v>4</v>
      </c>
      <c r="L12" s="1">
        <v>64.5</v>
      </c>
      <c r="M12" s="1">
        <v>10.125</v>
      </c>
      <c r="N12">
        <v>6</v>
      </c>
      <c r="O12" s="1">
        <v>31.666666666666668</v>
      </c>
      <c r="P12" s="1">
        <v>19.058823529411764</v>
      </c>
      <c r="Q12" s="2">
        <v>32.833333333333329</v>
      </c>
      <c r="R12" s="2">
        <v>8.9338235294117645</v>
      </c>
      <c r="S12">
        <v>0.73399999999999999</v>
      </c>
      <c r="T12">
        <v>0.61199999999999999</v>
      </c>
      <c r="U12" s="3">
        <v>-0.122</v>
      </c>
      <c r="Z12" s="9" t="s">
        <v>1789</v>
      </c>
      <c r="AA12" s="9">
        <v>1.6458866430733869</v>
      </c>
      <c r="AB12" s="9"/>
      <c r="AD12" s="9" t="s">
        <v>1789</v>
      </c>
      <c r="AE12" s="9">
        <v>1.6458866430733869</v>
      </c>
      <c r="AF12" s="9"/>
    </row>
    <row r="13" spans="3:32" x14ac:dyDescent="0.45">
      <c r="C13" t="s">
        <v>433</v>
      </c>
      <c r="D13" t="s">
        <v>3010</v>
      </c>
      <c r="E13" t="s">
        <v>36</v>
      </c>
      <c r="F13">
        <v>2021</v>
      </c>
      <c r="G13">
        <v>70</v>
      </c>
      <c r="H13">
        <v>61</v>
      </c>
      <c r="I13">
        <v>261</v>
      </c>
      <c r="J13">
        <v>190</v>
      </c>
      <c r="K13">
        <v>3</v>
      </c>
      <c r="L13" s="1">
        <v>87</v>
      </c>
      <c r="M13" s="1">
        <v>6.9428571428571431</v>
      </c>
      <c r="N13">
        <v>0</v>
      </c>
      <c r="O13" s="1" t="e">
        <v>#DIV/0!</v>
      </c>
      <c r="P13" s="1">
        <v>0</v>
      </c>
      <c r="Q13" s="2" t="e">
        <v>#DIV/0!</v>
      </c>
      <c r="R13" s="2">
        <v>-6.9428571428571431</v>
      </c>
      <c r="S13">
        <v>0.61</v>
      </c>
      <c r="T13">
        <v>0.48799999999999999</v>
      </c>
      <c r="U13" s="3">
        <v>-0.122</v>
      </c>
      <c r="Z13" s="9" t="s">
        <v>1790</v>
      </c>
      <c r="AA13" s="19">
        <v>0.27109784235908269</v>
      </c>
      <c r="AB13" s="9"/>
      <c r="AD13" s="9" t="s">
        <v>1790</v>
      </c>
      <c r="AE13" s="19">
        <v>0.31272670916858425</v>
      </c>
      <c r="AF13" s="9"/>
    </row>
    <row r="14" spans="3:32" ht="14.65" thickBot="1" x14ac:dyDescent="0.5">
      <c r="C14" t="s">
        <v>280</v>
      </c>
      <c r="D14" t="s">
        <v>2991</v>
      </c>
      <c r="E14" t="s">
        <v>36</v>
      </c>
      <c r="F14">
        <v>2017</v>
      </c>
      <c r="G14">
        <v>67</v>
      </c>
      <c r="H14">
        <v>54</v>
      </c>
      <c r="I14">
        <v>264</v>
      </c>
      <c r="J14">
        <v>190</v>
      </c>
      <c r="K14">
        <v>3</v>
      </c>
      <c r="L14" s="1">
        <v>88</v>
      </c>
      <c r="M14" s="1">
        <v>7.2537313432835813</v>
      </c>
      <c r="N14">
        <v>3</v>
      </c>
      <c r="O14" s="1">
        <v>63.333333333333336</v>
      </c>
      <c r="P14" s="1">
        <v>9</v>
      </c>
      <c r="Q14" s="2">
        <v>24.666666666666664</v>
      </c>
      <c r="R14" s="2">
        <v>1.7462686567164187</v>
      </c>
      <c r="S14">
        <v>0.68700000000000006</v>
      </c>
      <c r="T14">
        <v>0.82199999999999995</v>
      </c>
      <c r="U14" s="3">
        <v>0.1349999999999999</v>
      </c>
      <c r="Z14" s="10" t="s">
        <v>1791</v>
      </c>
      <c r="AA14" s="10">
        <v>1.9615725107364557</v>
      </c>
      <c r="AB14" s="10"/>
      <c r="AD14" s="10" t="s">
        <v>1791</v>
      </c>
      <c r="AE14" s="10">
        <v>1.9615725107364557</v>
      </c>
      <c r="AF14" s="10"/>
    </row>
    <row r="15" spans="3:32" x14ac:dyDescent="0.45">
      <c r="C15" t="s">
        <v>1057</v>
      </c>
      <c r="D15" t="s">
        <v>2933</v>
      </c>
      <c r="E15" t="s">
        <v>36</v>
      </c>
      <c r="F15">
        <v>2017</v>
      </c>
      <c r="G15">
        <v>70</v>
      </c>
      <c r="H15">
        <v>53</v>
      </c>
      <c r="I15">
        <v>275</v>
      </c>
      <c r="J15">
        <v>190</v>
      </c>
      <c r="K15">
        <v>7</v>
      </c>
      <c r="L15" s="1">
        <v>39.285714285714285</v>
      </c>
      <c r="M15" s="1">
        <v>16.2</v>
      </c>
      <c r="N15">
        <v>3</v>
      </c>
      <c r="O15" s="1">
        <v>63.333333333333336</v>
      </c>
      <c r="P15" s="1">
        <v>9.1698113207547181</v>
      </c>
      <c r="Q15" s="2">
        <v>-24.047619047619051</v>
      </c>
      <c r="R15" s="2">
        <v>-7.0301886792452812</v>
      </c>
      <c r="S15">
        <v>0.67300000000000004</v>
      </c>
      <c r="T15">
        <v>0.57099999999999995</v>
      </c>
      <c r="U15" s="3">
        <v>-0.10200000000000009</v>
      </c>
    </row>
    <row r="16" spans="3:32" x14ac:dyDescent="0.45">
      <c r="C16" t="s">
        <v>731</v>
      </c>
      <c r="D16" t="s">
        <v>2641</v>
      </c>
      <c r="E16" t="s">
        <v>36</v>
      </c>
      <c r="F16">
        <v>2015</v>
      </c>
      <c r="G16">
        <v>83</v>
      </c>
      <c r="H16">
        <v>54</v>
      </c>
      <c r="I16">
        <v>320</v>
      </c>
      <c r="J16">
        <v>190</v>
      </c>
      <c r="K16">
        <v>10</v>
      </c>
      <c r="L16" s="1">
        <v>32</v>
      </c>
      <c r="M16" s="1">
        <v>19.518072289156628</v>
      </c>
      <c r="N16">
        <v>6</v>
      </c>
      <c r="O16" s="1">
        <v>31.666666666666668</v>
      </c>
      <c r="P16" s="1">
        <v>18</v>
      </c>
      <c r="Q16" s="2">
        <v>0.33333333333333215</v>
      </c>
      <c r="R16" s="2">
        <v>-1.5180722891566276</v>
      </c>
      <c r="S16">
        <v>0.68200000000000005</v>
      </c>
      <c r="T16">
        <v>0.73899999999999999</v>
      </c>
      <c r="U16" s="3">
        <v>5.699999999999994E-2</v>
      </c>
    </row>
    <row r="17" spans="3:21" x14ac:dyDescent="0.45">
      <c r="C17" t="s">
        <v>773</v>
      </c>
      <c r="D17" t="s">
        <v>3122</v>
      </c>
      <c r="E17" t="s">
        <v>36</v>
      </c>
      <c r="F17">
        <v>2016</v>
      </c>
      <c r="G17">
        <v>63</v>
      </c>
      <c r="H17">
        <v>52</v>
      </c>
      <c r="I17">
        <v>229</v>
      </c>
      <c r="J17">
        <v>191</v>
      </c>
      <c r="K17">
        <v>3</v>
      </c>
      <c r="L17" s="1">
        <v>76.333333333333329</v>
      </c>
      <c r="M17" s="1">
        <v>7.7142857142857135</v>
      </c>
      <c r="N17">
        <v>4</v>
      </c>
      <c r="O17" s="1">
        <v>47.75</v>
      </c>
      <c r="P17" s="1">
        <v>12.461538461538462</v>
      </c>
      <c r="Q17" s="2">
        <v>28.583333333333329</v>
      </c>
      <c r="R17" s="2">
        <v>4.7472527472527482</v>
      </c>
      <c r="S17">
        <v>0.71799999999999997</v>
      </c>
      <c r="T17">
        <v>0.68300000000000005</v>
      </c>
      <c r="U17" s="3">
        <v>-3.499999999999992E-2</v>
      </c>
    </row>
    <row r="18" spans="3:21" x14ac:dyDescent="0.45">
      <c r="C18" t="s">
        <v>1087</v>
      </c>
      <c r="D18" t="s">
        <v>2978</v>
      </c>
      <c r="E18" t="s">
        <v>36</v>
      </c>
      <c r="F18">
        <v>2014</v>
      </c>
      <c r="G18">
        <v>73</v>
      </c>
      <c r="H18">
        <v>51</v>
      </c>
      <c r="I18">
        <v>266</v>
      </c>
      <c r="J18">
        <v>191</v>
      </c>
      <c r="K18">
        <v>7</v>
      </c>
      <c r="L18" s="1">
        <v>38</v>
      </c>
      <c r="M18" s="1">
        <v>15.534246575342465</v>
      </c>
      <c r="N18">
        <v>4</v>
      </c>
      <c r="O18" s="1">
        <v>47.75</v>
      </c>
      <c r="P18" s="1">
        <v>12.705882352941176</v>
      </c>
      <c r="Q18" s="2">
        <v>-9.75</v>
      </c>
      <c r="R18" s="2">
        <v>-2.828364222401289</v>
      </c>
      <c r="S18">
        <v>0.72799999999999998</v>
      </c>
      <c r="T18">
        <v>0.627</v>
      </c>
      <c r="U18" s="3">
        <v>-0.10099999999999998</v>
      </c>
    </row>
    <row r="19" spans="3:21" x14ac:dyDescent="0.45">
      <c r="C19" t="s">
        <v>278</v>
      </c>
      <c r="D19" t="s">
        <v>2937</v>
      </c>
      <c r="E19" t="s">
        <v>36</v>
      </c>
      <c r="F19">
        <v>2014</v>
      </c>
      <c r="G19">
        <v>78</v>
      </c>
      <c r="H19">
        <v>55</v>
      </c>
      <c r="I19">
        <v>274</v>
      </c>
      <c r="J19">
        <v>191</v>
      </c>
      <c r="K19">
        <v>3</v>
      </c>
      <c r="L19" s="1">
        <v>91.333333333333329</v>
      </c>
      <c r="M19" s="1">
        <v>6.2307692307692308</v>
      </c>
      <c r="N19">
        <v>3</v>
      </c>
      <c r="O19" s="1">
        <v>63.666666666666664</v>
      </c>
      <c r="P19" s="1">
        <v>8.836363636363636</v>
      </c>
      <c r="Q19" s="2">
        <v>27.666666666666664</v>
      </c>
      <c r="R19" s="2">
        <v>2.6055944055944051</v>
      </c>
      <c r="S19">
        <v>0.71599999999999997</v>
      </c>
      <c r="T19">
        <v>0.72799999999999998</v>
      </c>
      <c r="U19" s="3">
        <v>1.2000000000000011E-2</v>
      </c>
    </row>
    <row r="20" spans="3:21" x14ac:dyDescent="0.45">
      <c r="C20" t="s">
        <v>467</v>
      </c>
      <c r="D20" t="s">
        <v>2891</v>
      </c>
      <c r="E20" t="s">
        <v>36</v>
      </c>
      <c r="F20">
        <v>2022</v>
      </c>
      <c r="G20">
        <v>81</v>
      </c>
      <c r="H20">
        <v>54</v>
      </c>
      <c r="I20">
        <v>281</v>
      </c>
      <c r="J20">
        <v>191</v>
      </c>
      <c r="K20">
        <v>10</v>
      </c>
      <c r="L20" s="1">
        <v>28.1</v>
      </c>
      <c r="M20" s="1">
        <v>20</v>
      </c>
      <c r="N20">
        <v>3</v>
      </c>
      <c r="O20" s="1">
        <v>63.666666666666664</v>
      </c>
      <c r="P20" s="1">
        <v>9</v>
      </c>
      <c r="Q20" s="2">
        <v>-35.566666666666663</v>
      </c>
      <c r="R20" s="2">
        <v>-11</v>
      </c>
      <c r="S20">
        <v>0.65600000000000003</v>
      </c>
      <c r="T20">
        <v>0.59499999999999997</v>
      </c>
      <c r="U20" s="3">
        <v>-6.1000000000000054E-2</v>
      </c>
    </row>
    <row r="21" spans="3:21" x14ac:dyDescent="0.45">
      <c r="C21" t="s">
        <v>332</v>
      </c>
      <c r="D21" t="s">
        <v>2866</v>
      </c>
      <c r="E21" t="s">
        <v>36</v>
      </c>
      <c r="F21">
        <v>2022</v>
      </c>
      <c r="G21">
        <v>73</v>
      </c>
      <c r="H21">
        <v>56</v>
      </c>
      <c r="I21">
        <v>286</v>
      </c>
      <c r="J21">
        <v>191</v>
      </c>
      <c r="K21">
        <v>2</v>
      </c>
      <c r="L21" s="1">
        <v>143</v>
      </c>
      <c r="M21" s="1">
        <v>4.4383561643835616</v>
      </c>
      <c r="N21">
        <v>5</v>
      </c>
      <c r="O21" s="1">
        <v>38.200000000000003</v>
      </c>
      <c r="P21" s="1">
        <v>14.464285714285715</v>
      </c>
      <c r="Q21" s="2">
        <v>104.8</v>
      </c>
      <c r="R21" s="2">
        <v>10.025929549902154</v>
      </c>
      <c r="S21">
        <v>0.58599999999999997</v>
      </c>
      <c r="T21">
        <v>0.67400000000000004</v>
      </c>
      <c r="U21" s="3">
        <v>8.8000000000000078E-2</v>
      </c>
    </row>
    <row r="22" spans="3:21" x14ac:dyDescent="0.45">
      <c r="C22" t="s">
        <v>917</v>
      </c>
      <c r="D22" t="s">
        <v>2754</v>
      </c>
      <c r="E22" t="s">
        <v>36</v>
      </c>
      <c r="F22">
        <v>2016</v>
      </c>
      <c r="G22">
        <v>77</v>
      </c>
      <c r="H22">
        <v>57</v>
      </c>
      <c r="I22">
        <v>304</v>
      </c>
      <c r="J22">
        <v>191</v>
      </c>
      <c r="K22">
        <v>9</v>
      </c>
      <c r="L22" s="1">
        <v>33.777777777777779</v>
      </c>
      <c r="M22" s="1">
        <v>18.935064935064936</v>
      </c>
      <c r="N22">
        <v>3</v>
      </c>
      <c r="O22" s="1">
        <v>63.666666666666664</v>
      </c>
      <c r="P22" s="1">
        <v>8.5263157894736832</v>
      </c>
      <c r="Q22" s="2">
        <v>-29.888888888888886</v>
      </c>
      <c r="R22" s="2">
        <v>-10.408749145591253</v>
      </c>
      <c r="S22">
        <v>0.75900000000000001</v>
      </c>
      <c r="T22">
        <v>0.59099999999999997</v>
      </c>
      <c r="U22" s="3">
        <v>-0.16800000000000004</v>
      </c>
    </row>
    <row r="23" spans="3:21" x14ac:dyDescent="0.45">
      <c r="C23" t="s">
        <v>877</v>
      </c>
      <c r="D23" t="s">
        <v>2711</v>
      </c>
      <c r="E23" t="s">
        <v>36</v>
      </c>
      <c r="F23">
        <v>2022</v>
      </c>
      <c r="G23">
        <v>77</v>
      </c>
      <c r="H23">
        <v>51</v>
      </c>
      <c r="I23">
        <v>309</v>
      </c>
      <c r="J23">
        <v>191</v>
      </c>
      <c r="K23">
        <v>9</v>
      </c>
      <c r="L23" s="1">
        <v>34.333333333333336</v>
      </c>
      <c r="M23" s="1">
        <v>18.935064935064936</v>
      </c>
      <c r="N23">
        <v>3</v>
      </c>
      <c r="O23" s="1">
        <v>63.666666666666664</v>
      </c>
      <c r="P23" s="1">
        <v>9.5294117647058822</v>
      </c>
      <c r="Q23" s="2">
        <v>-29.333333333333329</v>
      </c>
      <c r="R23" s="2">
        <v>-9.405653170359054</v>
      </c>
      <c r="S23">
        <v>0.77200000000000002</v>
      </c>
      <c r="T23">
        <v>0.53200000000000003</v>
      </c>
      <c r="U23" s="3">
        <v>-0.24</v>
      </c>
    </row>
    <row r="24" spans="3:21" x14ac:dyDescent="0.45">
      <c r="C24" t="s">
        <v>312</v>
      </c>
      <c r="D24" t="s">
        <v>2710</v>
      </c>
      <c r="E24" t="s">
        <v>36</v>
      </c>
      <c r="F24">
        <v>2018</v>
      </c>
      <c r="G24">
        <v>81</v>
      </c>
      <c r="H24">
        <v>56</v>
      </c>
      <c r="I24">
        <v>310</v>
      </c>
      <c r="J24">
        <v>191</v>
      </c>
      <c r="K24">
        <v>8</v>
      </c>
      <c r="L24" s="1">
        <v>38.75</v>
      </c>
      <c r="M24" s="1">
        <v>16</v>
      </c>
      <c r="N24">
        <v>3</v>
      </c>
      <c r="O24" s="1">
        <v>63.666666666666664</v>
      </c>
      <c r="P24" s="1">
        <v>8.6785714285714288</v>
      </c>
      <c r="Q24" s="2">
        <v>-24.916666666666664</v>
      </c>
      <c r="R24" s="2">
        <v>-7.3214285714285712</v>
      </c>
      <c r="S24">
        <v>0.79300000000000004</v>
      </c>
      <c r="T24">
        <v>0.70699999999999996</v>
      </c>
      <c r="U24" s="3">
        <v>-8.6000000000000076E-2</v>
      </c>
    </row>
    <row r="25" spans="3:21" x14ac:dyDescent="0.45">
      <c r="C25" t="s">
        <v>725</v>
      </c>
      <c r="D25" t="s">
        <v>3217</v>
      </c>
      <c r="E25" t="s">
        <v>36</v>
      </c>
      <c r="F25">
        <v>2013</v>
      </c>
      <c r="G25">
        <v>87</v>
      </c>
      <c r="H25">
        <v>49</v>
      </c>
      <c r="I25">
        <v>350</v>
      </c>
      <c r="J25">
        <v>191</v>
      </c>
      <c r="K25">
        <v>7</v>
      </c>
      <c r="L25" s="1">
        <v>50</v>
      </c>
      <c r="M25" s="1">
        <v>13.034482758620689</v>
      </c>
      <c r="N25">
        <v>5</v>
      </c>
      <c r="O25" s="1">
        <v>38.200000000000003</v>
      </c>
      <c r="P25" s="1">
        <v>16.530612244897959</v>
      </c>
      <c r="Q25" s="2">
        <v>11.799999999999997</v>
      </c>
      <c r="R25" s="2">
        <v>3.4961294862772707</v>
      </c>
      <c r="S25">
        <v>0.875</v>
      </c>
      <c r="T25">
        <v>0.76500000000000001</v>
      </c>
      <c r="U25" s="3">
        <v>-0.10999999999999999</v>
      </c>
    </row>
    <row r="26" spans="3:21" x14ac:dyDescent="0.45">
      <c r="C26" t="s">
        <v>1610</v>
      </c>
      <c r="D26" t="s">
        <v>3209</v>
      </c>
      <c r="E26" t="s">
        <v>36</v>
      </c>
      <c r="F26">
        <v>2013</v>
      </c>
      <c r="G26">
        <v>81</v>
      </c>
      <c r="H26">
        <v>46</v>
      </c>
      <c r="I26">
        <v>356</v>
      </c>
      <c r="J26">
        <v>191</v>
      </c>
      <c r="K26">
        <v>2</v>
      </c>
      <c r="L26" s="1">
        <v>178</v>
      </c>
      <c r="M26" s="1">
        <v>4</v>
      </c>
      <c r="N26">
        <v>0</v>
      </c>
      <c r="O26" s="1" t="e">
        <v>#DIV/0!</v>
      </c>
      <c r="P26" s="1">
        <v>0</v>
      </c>
      <c r="Q26" s="2" t="e">
        <v>#DIV/0!</v>
      </c>
      <c r="R26" s="2">
        <v>-4</v>
      </c>
      <c r="S26">
        <v>0.76700000000000002</v>
      </c>
      <c r="T26">
        <v>0.64800000000000002</v>
      </c>
      <c r="U26" s="3">
        <v>-0.11899999999999999</v>
      </c>
    </row>
    <row r="27" spans="3:21" x14ac:dyDescent="0.45">
      <c r="C27" t="s">
        <v>521</v>
      </c>
      <c r="D27" t="s">
        <v>2274</v>
      </c>
      <c r="E27" t="s">
        <v>36</v>
      </c>
      <c r="F27">
        <v>2014</v>
      </c>
      <c r="G27">
        <v>89</v>
      </c>
      <c r="H27">
        <v>46</v>
      </c>
      <c r="I27">
        <v>359</v>
      </c>
      <c r="J27">
        <v>191</v>
      </c>
      <c r="K27">
        <v>13</v>
      </c>
      <c r="L27" s="1">
        <v>27.615384615384617</v>
      </c>
      <c r="M27" s="1">
        <v>23.662921348314605</v>
      </c>
      <c r="N27">
        <v>4</v>
      </c>
      <c r="O27" s="1">
        <v>47.75</v>
      </c>
      <c r="P27" s="1">
        <v>14.086956521739131</v>
      </c>
      <c r="Q27" s="2">
        <v>-20.134615384615383</v>
      </c>
      <c r="R27" s="2">
        <v>-9.5759648265754738</v>
      </c>
      <c r="S27">
        <v>0.84699999999999998</v>
      </c>
      <c r="T27">
        <v>0.88300000000000001</v>
      </c>
      <c r="U27" s="3">
        <v>3.6000000000000032E-2</v>
      </c>
    </row>
    <row r="28" spans="3:21" x14ac:dyDescent="0.45">
      <c r="C28" t="s">
        <v>154</v>
      </c>
      <c r="D28" t="s">
        <v>1883</v>
      </c>
      <c r="E28" t="s">
        <v>36</v>
      </c>
      <c r="F28">
        <v>2018</v>
      </c>
      <c r="G28">
        <v>93</v>
      </c>
      <c r="H28">
        <v>45</v>
      </c>
      <c r="I28">
        <v>401</v>
      </c>
      <c r="J28">
        <v>191</v>
      </c>
      <c r="K28">
        <v>19</v>
      </c>
      <c r="L28" s="1">
        <v>21.105263157894736</v>
      </c>
      <c r="M28" s="1">
        <v>33.096774193548391</v>
      </c>
      <c r="N28">
        <v>5</v>
      </c>
      <c r="O28" s="1">
        <v>38.200000000000003</v>
      </c>
      <c r="P28" s="1">
        <v>18</v>
      </c>
      <c r="Q28" s="2">
        <v>-17.094736842105267</v>
      </c>
      <c r="R28" s="2">
        <v>-15.096774193548391</v>
      </c>
      <c r="S28">
        <v>0.89</v>
      </c>
      <c r="T28">
        <v>0.623</v>
      </c>
      <c r="U28" s="3">
        <v>-0.26700000000000002</v>
      </c>
    </row>
    <row r="29" spans="3:21" x14ac:dyDescent="0.45">
      <c r="C29" t="s">
        <v>376</v>
      </c>
      <c r="D29" t="s">
        <v>3064</v>
      </c>
      <c r="E29" t="s">
        <v>36</v>
      </c>
      <c r="F29">
        <v>2015</v>
      </c>
      <c r="G29">
        <v>78</v>
      </c>
      <c r="H29">
        <v>48</v>
      </c>
      <c r="I29">
        <v>247</v>
      </c>
      <c r="J29">
        <v>192</v>
      </c>
      <c r="K29">
        <v>11</v>
      </c>
      <c r="L29" s="1">
        <v>22.454545454545453</v>
      </c>
      <c r="M29" s="1">
        <v>22.846153846153847</v>
      </c>
      <c r="N29">
        <v>5</v>
      </c>
      <c r="O29" s="1">
        <v>38.4</v>
      </c>
      <c r="P29" s="1">
        <v>16.875</v>
      </c>
      <c r="Q29" s="2">
        <v>-15.945454545454545</v>
      </c>
      <c r="R29" s="2">
        <v>-5.9711538461538467</v>
      </c>
      <c r="S29">
        <v>0.91500000000000004</v>
      </c>
      <c r="T29">
        <v>0.78800000000000003</v>
      </c>
      <c r="U29" s="3">
        <v>-0.127</v>
      </c>
    </row>
    <row r="30" spans="3:21" x14ac:dyDescent="0.45">
      <c r="C30" t="s">
        <v>597</v>
      </c>
      <c r="D30" t="s">
        <v>3029</v>
      </c>
      <c r="E30" t="s">
        <v>36</v>
      </c>
      <c r="F30">
        <v>2018</v>
      </c>
      <c r="G30">
        <v>71</v>
      </c>
      <c r="H30">
        <v>54</v>
      </c>
      <c r="I30">
        <v>255</v>
      </c>
      <c r="J30">
        <v>192</v>
      </c>
      <c r="K30">
        <v>10</v>
      </c>
      <c r="L30" s="1">
        <v>25.5</v>
      </c>
      <c r="M30" s="1">
        <v>22.816901408450704</v>
      </c>
      <c r="N30">
        <v>10</v>
      </c>
      <c r="O30" s="1">
        <v>19.2</v>
      </c>
      <c r="P30" s="1">
        <v>30</v>
      </c>
      <c r="Q30" s="2">
        <v>6.3000000000000007</v>
      </c>
      <c r="R30" s="2">
        <v>7.183098591549296</v>
      </c>
      <c r="S30">
        <v>0.71099999999999997</v>
      </c>
      <c r="T30">
        <v>0.879</v>
      </c>
      <c r="U30" s="3">
        <v>0.16800000000000004</v>
      </c>
    </row>
    <row r="31" spans="3:21" x14ac:dyDescent="0.45">
      <c r="C31" t="s">
        <v>471</v>
      </c>
      <c r="D31" t="s">
        <v>3257</v>
      </c>
      <c r="E31" t="s">
        <v>36</v>
      </c>
      <c r="F31">
        <v>2013</v>
      </c>
      <c r="G31">
        <v>82</v>
      </c>
      <c r="H31">
        <v>55</v>
      </c>
      <c r="I31">
        <v>290</v>
      </c>
      <c r="J31">
        <v>192</v>
      </c>
      <c r="K31">
        <v>6</v>
      </c>
      <c r="L31" s="1">
        <v>48.333333333333336</v>
      </c>
      <c r="M31" s="1">
        <v>11.853658536585366</v>
      </c>
      <c r="N31">
        <v>2</v>
      </c>
      <c r="O31" s="1">
        <v>96</v>
      </c>
      <c r="P31" s="1">
        <v>5.8909090909090907</v>
      </c>
      <c r="Q31" s="2">
        <v>-47.666666666666664</v>
      </c>
      <c r="R31" s="2">
        <v>-5.9627494456762751</v>
      </c>
      <c r="S31">
        <v>0.70799999999999996</v>
      </c>
      <c r="T31">
        <v>0.76300000000000001</v>
      </c>
      <c r="U31" s="3">
        <v>5.5000000000000049E-2</v>
      </c>
    </row>
    <row r="32" spans="3:21" x14ac:dyDescent="0.45">
      <c r="C32" t="s">
        <v>953</v>
      </c>
      <c r="D32" t="s">
        <v>2785</v>
      </c>
      <c r="E32" t="s">
        <v>36</v>
      </c>
      <c r="F32">
        <v>2023</v>
      </c>
      <c r="G32">
        <v>72</v>
      </c>
      <c r="H32">
        <v>60</v>
      </c>
      <c r="I32">
        <v>300</v>
      </c>
      <c r="J32">
        <v>192</v>
      </c>
      <c r="K32">
        <v>4</v>
      </c>
      <c r="L32" s="1">
        <v>75</v>
      </c>
      <c r="M32" s="1">
        <v>9</v>
      </c>
      <c r="N32">
        <v>6</v>
      </c>
      <c r="O32" s="1">
        <v>32</v>
      </c>
      <c r="P32" s="1">
        <v>16.2</v>
      </c>
      <c r="Q32" s="2">
        <v>43</v>
      </c>
      <c r="R32" s="2">
        <v>7.1999999999999993</v>
      </c>
      <c r="S32">
        <v>0.70099999999999996</v>
      </c>
      <c r="T32">
        <v>0.751</v>
      </c>
      <c r="U32" s="3">
        <v>5.0000000000000044E-2</v>
      </c>
    </row>
    <row r="33" spans="3:21" x14ac:dyDescent="0.45">
      <c r="C33" t="s">
        <v>867</v>
      </c>
      <c r="D33" t="s">
        <v>2706</v>
      </c>
      <c r="E33" t="s">
        <v>36</v>
      </c>
      <c r="F33">
        <v>2014</v>
      </c>
      <c r="G33">
        <v>79</v>
      </c>
      <c r="H33">
        <v>52</v>
      </c>
      <c r="I33">
        <v>311</v>
      </c>
      <c r="J33">
        <v>192</v>
      </c>
      <c r="K33">
        <v>2</v>
      </c>
      <c r="L33" s="1">
        <v>155.5</v>
      </c>
      <c r="M33" s="1">
        <v>4.1012658227848098</v>
      </c>
      <c r="N33">
        <v>1</v>
      </c>
      <c r="O33" s="1">
        <v>192</v>
      </c>
      <c r="P33" s="1">
        <v>3.1153846153846154</v>
      </c>
      <c r="Q33" s="2">
        <v>-36.5</v>
      </c>
      <c r="R33" s="2">
        <v>-0.98588120740019436</v>
      </c>
      <c r="S33">
        <v>0.76</v>
      </c>
      <c r="T33">
        <v>0.67500000000000004</v>
      </c>
      <c r="U33" s="3">
        <v>-8.4999999999999964E-2</v>
      </c>
    </row>
    <row r="34" spans="3:21" x14ac:dyDescent="0.45">
      <c r="C34" t="s">
        <v>453</v>
      </c>
      <c r="D34" t="s">
        <v>2696</v>
      </c>
      <c r="E34" t="s">
        <v>36</v>
      </c>
      <c r="F34">
        <v>2015</v>
      </c>
      <c r="G34">
        <v>79</v>
      </c>
      <c r="H34">
        <v>47</v>
      </c>
      <c r="I34">
        <v>313</v>
      </c>
      <c r="J34">
        <v>192</v>
      </c>
      <c r="K34">
        <v>7</v>
      </c>
      <c r="L34" s="1">
        <v>44.714285714285715</v>
      </c>
      <c r="M34" s="1">
        <v>14.354430379746836</v>
      </c>
      <c r="N34">
        <v>3</v>
      </c>
      <c r="O34" s="1">
        <v>64</v>
      </c>
      <c r="P34" s="1">
        <v>10.340425531914892</v>
      </c>
      <c r="Q34" s="2">
        <v>-19.285714285714285</v>
      </c>
      <c r="R34" s="2">
        <v>-4.0140048478319432</v>
      </c>
      <c r="S34">
        <v>0.69099999999999995</v>
      </c>
      <c r="T34">
        <v>0.60199999999999998</v>
      </c>
      <c r="U34" s="3">
        <v>-8.8999999999999968E-2</v>
      </c>
    </row>
    <row r="35" spans="3:21" x14ac:dyDescent="0.45">
      <c r="C35" t="s">
        <v>362</v>
      </c>
      <c r="D35" t="s">
        <v>2307</v>
      </c>
      <c r="E35" t="s">
        <v>36</v>
      </c>
      <c r="F35">
        <v>2023</v>
      </c>
      <c r="G35">
        <v>85</v>
      </c>
      <c r="H35">
        <v>51</v>
      </c>
      <c r="I35">
        <v>355</v>
      </c>
      <c r="J35">
        <v>192</v>
      </c>
      <c r="K35">
        <v>6</v>
      </c>
      <c r="L35" s="1">
        <v>59.166666666666664</v>
      </c>
      <c r="M35" s="1">
        <v>11.435294117647059</v>
      </c>
      <c r="N35">
        <v>3</v>
      </c>
      <c r="O35" s="1">
        <v>64</v>
      </c>
      <c r="P35" s="1">
        <v>9.5294117647058822</v>
      </c>
      <c r="Q35" s="2">
        <v>-4.8333333333333357</v>
      </c>
      <c r="R35" s="2">
        <v>-1.9058823529411768</v>
      </c>
      <c r="S35">
        <v>0.58899999999999997</v>
      </c>
      <c r="T35">
        <v>0.6</v>
      </c>
      <c r="U35" s="3">
        <v>1.100000000000001E-2</v>
      </c>
    </row>
    <row r="36" spans="3:21" x14ac:dyDescent="0.45">
      <c r="C36" t="s">
        <v>348</v>
      </c>
      <c r="D36" t="s">
        <v>3125</v>
      </c>
      <c r="E36" t="s">
        <v>36</v>
      </c>
      <c r="F36">
        <v>2023</v>
      </c>
      <c r="G36">
        <v>74</v>
      </c>
      <c r="H36">
        <v>59</v>
      </c>
      <c r="I36">
        <v>229</v>
      </c>
      <c r="J36">
        <v>193</v>
      </c>
      <c r="K36">
        <v>7</v>
      </c>
      <c r="L36" s="1">
        <v>32.714285714285715</v>
      </c>
      <c r="M36" s="1">
        <v>15.324324324324325</v>
      </c>
      <c r="N36">
        <v>0</v>
      </c>
      <c r="O36" s="1" t="e">
        <v>#DIV/0!</v>
      </c>
      <c r="P36" s="1">
        <v>0</v>
      </c>
      <c r="Q36" s="2" t="e">
        <v>#DIV/0!</v>
      </c>
      <c r="R36" s="2">
        <v>-15.324324324324325</v>
      </c>
      <c r="S36">
        <v>0.75700000000000001</v>
      </c>
      <c r="T36">
        <v>0.57799999999999996</v>
      </c>
      <c r="U36" s="3">
        <v>-0.17900000000000005</v>
      </c>
    </row>
    <row r="37" spans="3:21" x14ac:dyDescent="0.45">
      <c r="C37" t="s">
        <v>731</v>
      </c>
      <c r="D37" t="s">
        <v>3094</v>
      </c>
      <c r="E37" t="s">
        <v>36</v>
      </c>
      <c r="F37">
        <v>2018</v>
      </c>
      <c r="G37">
        <v>75</v>
      </c>
      <c r="H37">
        <v>51</v>
      </c>
      <c r="I37">
        <v>236</v>
      </c>
      <c r="J37">
        <v>193</v>
      </c>
      <c r="K37">
        <v>8</v>
      </c>
      <c r="L37" s="1">
        <v>29.5</v>
      </c>
      <c r="M37" s="1">
        <v>17.28</v>
      </c>
      <c r="N37">
        <v>3</v>
      </c>
      <c r="O37" s="1">
        <v>64.333333333333329</v>
      </c>
      <c r="P37" s="1">
        <v>9.5294117647058822</v>
      </c>
      <c r="Q37" s="2">
        <v>-34.833333333333329</v>
      </c>
      <c r="R37" s="2">
        <v>-7.7505882352941189</v>
      </c>
      <c r="S37">
        <v>0.78200000000000003</v>
      </c>
      <c r="T37">
        <v>0.68</v>
      </c>
      <c r="U37" s="3">
        <v>-0.10199999999999998</v>
      </c>
    </row>
    <row r="38" spans="3:21" x14ac:dyDescent="0.45">
      <c r="C38" t="s">
        <v>332</v>
      </c>
      <c r="D38" t="s">
        <v>2949</v>
      </c>
      <c r="E38" t="s">
        <v>36</v>
      </c>
      <c r="F38">
        <v>2018</v>
      </c>
      <c r="G38">
        <v>78</v>
      </c>
      <c r="H38">
        <v>51</v>
      </c>
      <c r="I38">
        <v>272</v>
      </c>
      <c r="J38">
        <v>193</v>
      </c>
      <c r="K38">
        <v>4</v>
      </c>
      <c r="L38" s="1">
        <v>68</v>
      </c>
      <c r="M38" s="1">
        <v>8.3076923076923066</v>
      </c>
      <c r="N38">
        <v>1</v>
      </c>
      <c r="O38" s="1">
        <v>193</v>
      </c>
      <c r="P38" s="1">
        <v>3.1764705882352939</v>
      </c>
      <c r="Q38" s="2">
        <v>-125</v>
      </c>
      <c r="R38" s="2">
        <v>-5.1312217194570131</v>
      </c>
      <c r="S38">
        <v>0.71</v>
      </c>
      <c r="T38">
        <v>0.81</v>
      </c>
      <c r="U38" s="3">
        <v>0.10000000000000009</v>
      </c>
    </row>
    <row r="39" spans="3:21" x14ac:dyDescent="0.45">
      <c r="C39" t="s">
        <v>443</v>
      </c>
      <c r="D39" t="s">
        <v>2850</v>
      </c>
      <c r="E39" t="s">
        <v>36</v>
      </c>
      <c r="F39">
        <v>2014</v>
      </c>
      <c r="G39">
        <v>78</v>
      </c>
      <c r="H39">
        <v>59</v>
      </c>
      <c r="I39">
        <v>288</v>
      </c>
      <c r="J39">
        <v>193</v>
      </c>
      <c r="K39">
        <v>6</v>
      </c>
      <c r="L39" s="1">
        <v>48</v>
      </c>
      <c r="M39" s="1">
        <v>12.461538461538462</v>
      </c>
      <c r="N39">
        <v>10</v>
      </c>
      <c r="O39" s="1">
        <v>19.3</v>
      </c>
      <c r="P39" s="1">
        <v>27.457627118644066</v>
      </c>
      <c r="Q39" s="2">
        <v>28.7</v>
      </c>
      <c r="R39" s="2">
        <v>14.996088657105604</v>
      </c>
      <c r="S39">
        <v>0.58199999999999996</v>
      </c>
      <c r="T39">
        <v>0.62</v>
      </c>
      <c r="U39" s="3">
        <v>3.8000000000000034E-2</v>
      </c>
    </row>
    <row r="40" spans="3:21" x14ac:dyDescent="0.45">
      <c r="C40" t="s">
        <v>951</v>
      </c>
      <c r="D40" t="s">
        <v>2782</v>
      </c>
      <c r="E40" t="s">
        <v>36</v>
      </c>
      <c r="F40">
        <v>2021</v>
      </c>
      <c r="G40">
        <v>84</v>
      </c>
      <c r="H40">
        <v>63</v>
      </c>
      <c r="I40">
        <v>301</v>
      </c>
      <c r="J40">
        <v>193</v>
      </c>
      <c r="K40">
        <v>6</v>
      </c>
      <c r="L40" s="1">
        <v>50.166666666666664</v>
      </c>
      <c r="M40" s="1">
        <v>11.571428571428571</v>
      </c>
      <c r="N40">
        <v>5</v>
      </c>
      <c r="O40" s="1">
        <v>38.6</v>
      </c>
      <c r="P40" s="1">
        <v>12.857142857142856</v>
      </c>
      <c r="Q40" s="2">
        <v>11.566666666666663</v>
      </c>
      <c r="R40" s="2">
        <v>1.2857142857142847</v>
      </c>
      <c r="S40">
        <v>0.71599999999999997</v>
      </c>
      <c r="T40">
        <v>0.59499999999999997</v>
      </c>
      <c r="U40" s="3">
        <v>-0.121</v>
      </c>
    </row>
    <row r="41" spans="3:21" x14ac:dyDescent="0.45">
      <c r="C41" t="s">
        <v>927</v>
      </c>
      <c r="D41" t="s">
        <v>2764</v>
      </c>
      <c r="E41" t="s">
        <v>36</v>
      </c>
      <c r="F41">
        <v>2018</v>
      </c>
      <c r="G41">
        <v>74</v>
      </c>
      <c r="H41">
        <v>49</v>
      </c>
      <c r="I41">
        <v>303</v>
      </c>
      <c r="J41">
        <v>193</v>
      </c>
      <c r="K41">
        <v>14</v>
      </c>
      <c r="L41" s="1">
        <v>21.642857142857142</v>
      </c>
      <c r="M41" s="1">
        <v>30.648648648648649</v>
      </c>
      <c r="N41">
        <v>6</v>
      </c>
      <c r="O41" s="1">
        <v>32.166666666666664</v>
      </c>
      <c r="P41" s="1">
        <v>19.836734693877549</v>
      </c>
      <c r="Q41" s="2">
        <v>-10.523809523809522</v>
      </c>
      <c r="R41" s="2">
        <v>-10.8119139547711</v>
      </c>
      <c r="S41">
        <v>0.76800000000000002</v>
      </c>
      <c r="T41">
        <v>0.69299999999999995</v>
      </c>
      <c r="U41" s="3">
        <v>-7.5000000000000067E-2</v>
      </c>
    </row>
    <row r="42" spans="3:21" x14ac:dyDescent="0.45">
      <c r="C42" t="s">
        <v>531</v>
      </c>
      <c r="D42" t="s">
        <v>2506</v>
      </c>
      <c r="E42" t="s">
        <v>36</v>
      </c>
      <c r="F42">
        <v>2016</v>
      </c>
      <c r="G42">
        <v>82</v>
      </c>
      <c r="H42">
        <v>47</v>
      </c>
      <c r="I42">
        <v>336</v>
      </c>
      <c r="J42">
        <v>193</v>
      </c>
      <c r="K42">
        <v>6</v>
      </c>
      <c r="L42" s="1">
        <v>56</v>
      </c>
      <c r="M42" s="1">
        <v>11.853658536585366</v>
      </c>
      <c r="N42">
        <v>3</v>
      </c>
      <c r="O42" s="1">
        <v>64.333333333333329</v>
      </c>
      <c r="P42" s="1">
        <v>10.340425531914892</v>
      </c>
      <c r="Q42" s="2">
        <v>-8.3333333333333286</v>
      </c>
      <c r="R42" s="2">
        <v>-1.5132330046704734</v>
      </c>
      <c r="S42">
        <v>0.82299999999999995</v>
      </c>
      <c r="T42">
        <v>0.80800000000000005</v>
      </c>
      <c r="U42" s="3">
        <v>-1.4999999999999902E-2</v>
      </c>
    </row>
    <row r="43" spans="3:21" x14ac:dyDescent="0.45">
      <c r="C43" t="s">
        <v>413</v>
      </c>
      <c r="D43" t="s">
        <v>2497</v>
      </c>
      <c r="E43" t="s">
        <v>36</v>
      </c>
      <c r="F43">
        <v>2016</v>
      </c>
      <c r="G43">
        <v>86</v>
      </c>
      <c r="H43">
        <v>59</v>
      </c>
      <c r="I43">
        <v>337</v>
      </c>
      <c r="J43">
        <v>193</v>
      </c>
      <c r="K43">
        <v>9</v>
      </c>
      <c r="L43" s="1">
        <v>37.444444444444443</v>
      </c>
      <c r="M43" s="1">
        <v>16.953488372093023</v>
      </c>
      <c r="N43">
        <v>7</v>
      </c>
      <c r="O43" s="1">
        <v>27.571428571428573</v>
      </c>
      <c r="P43" s="1">
        <v>19.220338983050848</v>
      </c>
      <c r="Q43" s="2">
        <v>9.8730158730158699</v>
      </c>
      <c r="R43" s="2">
        <v>2.2668506109578246</v>
      </c>
      <c r="S43">
        <v>0.78800000000000003</v>
      </c>
      <c r="T43">
        <v>0.61899999999999999</v>
      </c>
      <c r="U43" s="3">
        <v>-0.16900000000000004</v>
      </c>
    </row>
    <row r="44" spans="3:21" x14ac:dyDescent="0.45">
      <c r="C44" t="s">
        <v>433</v>
      </c>
      <c r="D44" t="s">
        <v>3119</v>
      </c>
      <c r="E44" t="s">
        <v>36</v>
      </c>
      <c r="F44">
        <v>2019</v>
      </c>
      <c r="G44">
        <v>55</v>
      </c>
      <c r="H44">
        <v>48</v>
      </c>
      <c r="I44">
        <v>230</v>
      </c>
      <c r="J44">
        <v>194</v>
      </c>
      <c r="K44">
        <v>4</v>
      </c>
      <c r="L44" s="1">
        <v>57.5</v>
      </c>
      <c r="M44" s="1">
        <v>11.781818181818181</v>
      </c>
      <c r="N44">
        <v>3</v>
      </c>
      <c r="O44" s="1">
        <v>64.666666666666671</v>
      </c>
      <c r="P44" s="1">
        <v>10.125</v>
      </c>
      <c r="Q44" s="2">
        <v>-7.1666666666666714</v>
      </c>
      <c r="R44" s="2">
        <v>-1.6568181818181813</v>
      </c>
      <c r="S44">
        <v>0.71099999999999997</v>
      </c>
      <c r="T44">
        <v>0.626</v>
      </c>
      <c r="U44" s="3">
        <v>-8.4999999999999964E-2</v>
      </c>
    </row>
    <row r="45" spans="3:21" x14ac:dyDescent="0.45">
      <c r="C45" t="s">
        <v>437</v>
      </c>
      <c r="D45" t="s">
        <v>3112</v>
      </c>
      <c r="E45" t="s">
        <v>36</v>
      </c>
      <c r="F45">
        <v>2022</v>
      </c>
      <c r="G45">
        <v>66</v>
      </c>
      <c r="H45">
        <v>53</v>
      </c>
      <c r="I45">
        <v>231</v>
      </c>
      <c r="J45">
        <v>194</v>
      </c>
      <c r="K45">
        <v>4</v>
      </c>
      <c r="L45" s="1">
        <v>57.75</v>
      </c>
      <c r="M45" s="1">
        <v>9.8181818181818183</v>
      </c>
      <c r="N45">
        <v>3</v>
      </c>
      <c r="O45" s="1">
        <v>64.666666666666671</v>
      </c>
      <c r="P45" s="1">
        <v>9.1698113207547181</v>
      </c>
      <c r="Q45" s="2">
        <v>-6.9166666666666714</v>
      </c>
      <c r="R45" s="2">
        <v>-0.64837049742710029</v>
      </c>
      <c r="S45">
        <v>0.67100000000000004</v>
      </c>
      <c r="T45">
        <v>0.70599999999999996</v>
      </c>
      <c r="U45" s="3">
        <v>3.499999999999992E-2</v>
      </c>
    </row>
    <row r="46" spans="3:21" x14ac:dyDescent="0.45">
      <c r="C46" t="s">
        <v>653</v>
      </c>
      <c r="D46" t="s">
        <v>3032</v>
      </c>
      <c r="E46" t="s">
        <v>36</v>
      </c>
      <c r="F46">
        <v>2017</v>
      </c>
      <c r="G46">
        <v>60</v>
      </c>
      <c r="H46">
        <v>51</v>
      </c>
      <c r="I46">
        <v>254</v>
      </c>
      <c r="J46">
        <v>194</v>
      </c>
      <c r="K46">
        <v>9</v>
      </c>
      <c r="L46" s="1">
        <v>28.222222222222221</v>
      </c>
      <c r="M46" s="1">
        <v>24.3</v>
      </c>
      <c r="N46">
        <v>5</v>
      </c>
      <c r="O46" s="1">
        <v>38.799999999999997</v>
      </c>
      <c r="P46" s="1">
        <v>15.882352941176471</v>
      </c>
      <c r="Q46" s="2">
        <v>-10.577777777777776</v>
      </c>
      <c r="R46" s="2">
        <v>-8.4176470588235297</v>
      </c>
      <c r="S46">
        <v>0.82</v>
      </c>
      <c r="T46">
        <v>0.77500000000000002</v>
      </c>
      <c r="U46" s="3">
        <v>-4.4999999999999929E-2</v>
      </c>
    </row>
    <row r="47" spans="3:21" x14ac:dyDescent="0.45">
      <c r="C47" t="s">
        <v>807</v>
      </c>
      <c r="D47" t="s">
        <v>3028</v>
      </c>
      <c r="E47" t="s">
        <v>36</v>
      </c>
      <c r="F47">
        <v>2014</v>
      </c>
      <c r="G47">
        <v>61</v>
      </c>
      <c r="H47">
        <v>48</v>
      </c>
      <c r="I47">
        <v>255</v>
      </c>
      <c r="J47">
        <v>194</v>
      </c>
      <c r="K47">
        <v>9</v>
      </c>
      <c r="L47" s="1">
        <v>28.333333333333332</v>
      </c>
      <c r="M47" s="1">
        <v>23.901639344262296</v>
      </c>
      <c r="N47">
        <v>6</v>
      </c>
      <c r="O47" s="1">
        <v>32.333333333333336</v>
      </c>
      <c r="P47" s="1">
        <v>20.25</v>
      </c>
      <c r="Q47" s="2">
        <v>-4.0000000000000036</v>
      </c>
      <c r="R47" s="2">
        <v>-3.6516393442622963</v>
      </c>
      <c r="S47">
        <v>0.67200000000000004</v>
      </c>
      <c r="T47">
        <v>0.74399999999999999</v>
      </c>
      <c r="U47" s="3">
        <v>7.1999999999999953E-2</v>
      </c>
    </row>
    <row r="48" spans="3:21" x14ac:dyDescent="0.45">
      <c r="C48" t="s">
        <v>1009</v>
      </c>
      <c r="D48" t="s">
        <v>2921</v>
      </c>
      <c r="E48" t="s">
        <v>36</v>
      </c>
      <c r="F48">
        <v>2022</v>
      </c>
      <c r="G48">
        <v>71</v>
      </c>
      <c r="H48">
        <v>57</v>
      </c>
      <c r="I48">
        <v>277</v>
      </c>
      <c r="J48">
        <v>194</v>
      </c>
      <c r="K48">
        <v>10</v>
      </c>
      <c r="L48" s="1">
        <v>27.7</v>
      </c>
      <c r="M48" s="1">
        <v>22.816901408450704</v>
      </c>
      <c r="N48">
        <v>6</v>
      </c>
      <c r="O48" s="1">
        <v>32.333333333333336</v>
      </c>
      <c r="P48" s="1">
        <v>17.052631578947366</v>
      </c>
      <c r="Q48" s="2">
        <v>-4.6333333333333364</v>
      </c>
      <c r="R48" s="2">
        <v>-5.7642698295033377</v>
      </c>
      <c r="S48">
        <v>0.68500000000000005</v>
      </c>
      <c r="T48">
        <v>0.62</v>
      </c>
      <c r="U48" s="3">
        <v>-6.5000000000000058E-2</v>
      </c>
    </row>
    <row r="49" spans="3:21" x14ac:dyDescent="0.45">
      <c r="C49" t="s">
        <v>571</v>
      </c>
      <c r="D49" t="s">
        <v>2903</v>
      </c>
      <c r="E49" t="s">
        <v>36</v>
      </c>
      <c r="F49">
        <v>2021</v>
      </c>
      <c r="G49">
        <v>79</v>
      </c>
      <c r="H49">
        <v>50</v>
      </c>
      <c r="I49">
        <v>279</v>
      </c>
      <c r="J49">
        <v>194</v>
      </c>
      <c r="K49">
        <v>2</v>
      </c>
      <c r="L49" s="1">
        <v>139.5</v>
      </c>
      <c r="M49" s="1">
        <v>4.1012658227848098</v>
      </c>
      <c r="N49">
        <v>3</v>
      </c>
      <c r="O49" s="1">
        <v>64.666666666666671</v>
      </c>
      <c r="P49" s="1">
        <v>9.7199999999999989</v>
      </c>
      <c r="Q49" s="2">
        <v>74.833333333333329</v>
      </c>
      <c r="R49" s="2">
        <v>5.6187341772151891</v>
      </c>
      <c r="S49">
        <v>0.58399999999999996</v>
      </c>
      <c r="T49">
        <v>0.66800000000000004</v>
      </c>
      <c r="U49" s="3">
        <v>8.4000000000000075E-2</v>
      </c>
    </row>
    <row r="50" spans="3:21" x14ac:dyDescent="0.45">
      <c r="C50" t="s">
        <v>469</v>
      </c>
      <c r="D50" t="s">
        <v>2858</v>
      </c>
      <c r="E50" t="s">
        <v>36</v>
      </c>
      <c r="F50">
        <v>2021</v>
      </c>
      <c r="G50">
        <v>73</v>
      </c>
      <c r="H50">
        <v>64</v>
      </c>
      <c r="I50">
        <v>287</v>
      </c>
      <c r="J50">
        <v>194</v>
      </c>
      <c r="K50">
        <v>11</v>
      </c>
      <c r="L50" s="1">
        <v>26.09090909090909</v>
      </c>
      <c r="M50" s="1">
        <v>24.410958904109588</v>
      </c>
      <c r="N50">
        <v>7</v>
      </c>
      <c r="O50" s="1">
        <v>27.714285714285715</v>
      </c>
      <c r="P50" s="1">
        <v>17.71875</v>
      </c>
      <c r="Q50" s="2">
        <v>-1.6233766233766254</v>
      </c>
      <c r="R50" s="2">
        <v>-6.692208904109588</v>
      </c>
      <c r="S50">
        <v>0.71799999999999997</v>
      </c>
      <c r="T50">
        <v>0.752</v>
      </c>
      <c r="U50" s="3">
        <v>3.400000000000003E-2</v>
      </c>
    </row>
    <row r="51" spans="3:21" x14ac:dyDescent="0.45">
      <c r="C51" t="s">
        <v>915</v>
      </c>
      <c r="D51" t="s">
        <v>2753</v>
      </c>
      <c r="E51" t="s">
        <v>36</v>
      </c>
      <c r="F51">
        <v>2016</v>
      </c>
      <c r="G51">
        <v>73</v>
      </c>
      <c r="H51">
        <v>49</v>
      </c>
      <c r="I51">
        <v>304</v>
      </c>
      <c r="J51">
        <v>194</v>
      </c>
      <c r="K51">
        <v>7</v>
      </c>
      <c r="L51" s="1">
        <v>43.428571428571431</v>
      </c>
      <c r="M51" s="1">
        <v>15.534246575342465</v>
      </c>
      <c r="N51">
        <v>6</v>
      </c>
      <c r="O51" s="1">
        <v>32.333333333333336</v>
      </c>
      <c r="P51" s="1">
        <v>19.836734693877549</v>
      </c>
      <c r="Q51" s="2">
        <v>11.095238095238095</v>
      </c>
      <c r="R51" s="2">
        <v>4.3024881185350843</v>
      </c>
      <c r="S51">
        <v>0.71599999999999997</v>
      </c>
      <c r="T51">
        <v>0.67100000000000004</v>
      </c>
      <c r="U51" s="3">
        <v>-4.4999999999999929E-2</v>
      </c>
    </row>
    <row r="52" spans="3:21" x14ac:dyDescent="0.45">
      <c r="C52" t="s">
        <v>389</v>
      </c>
      <c r="D52" t="s">
        <v>2553</v>
      </c>
      <c r="E52" t="s">
        <v>36</v>
      </c>
      <c r="F52">
        <v>2014</v>
      </c>
      <c r="G52">
        <v>78</v>
      </c>
      <c r="H52">
        <v>49</v>
      </c>
      <c r="I52">
        <v>331</v>
      </c>
      <c r="J52">
        <v>194</v>
      </c>
      <c r="K52">
        <v>15</v>
      </c>
      <c r="L52" s="1">
        <v>22.066666666666666</v>
      </c>
      <c r="M52" s="1">
        <v>31.153846153846157</v>
      </c>
      <c r="N52">
        <v>11</v>
      </c>
      <c r="O52" s="1">
        <v>17.636363636363637</v>
      </c>
      <c r="P52" s="1">
        <v>36.367346938775512</v>
      </c>
      <c r="Q52" s="2">
        <v>4.4303030303030297</v>
      </c>
      <c r="R52" s="2">
        <v>5.2135007849293551</v>
      </c>
      <c r="S52">
        <v>0.70099999999999996</v>
      </c>
      <c r="T52">
        <v>0.71</v>
      </c>
      <c r="U52" s="3">
        <v>9.000000000000008E-3</v>
      </c>
    </row>
    <row r="53" spans="3:21" x14ac:dyDescent="0.45">
      <c r="C53" t="s">
        <v>711</v>
      </c>
      <c r="D53" t="s">
        <v>2501</v>
      </c>
      <c r="E53" t="s">
        <v>36</v>
      </c>
      <c r="F53">
        <v>2019</v>
      </c>
      <c r="G53">
        <v>77</v>
      </c>
      <c r="H53">
        <v>48</v>
      </c>
      <c r="I53">
        <v>336</v>
      </c>
      <c r="J53">
        <v>194</v>
      </c>
      <c r="K53">
        <v>12</v>
      </c>
      <c r="L53" s="1">
        <v>28</v>
      </c>
      <c r="M53" s="1">
        <v>25.246753246753247</v>
      </c>
      <c r="N53">
        <v>8</v>
      </c>
      <c r="O53" s="1">
        <v>24.25</v>
      </c>
      <c r="P53" s="1">
        <v>27</v>
      </c>
      <c r="Q53" s="2">
        <v>3.75</v>
      </c>
      <c r="R53" s="2">
        <v>1.7532467532467528</v>
      </c>
      <c r="S53">
        <v>0.77800000000000002</v>
      </c>
      <c r="T53">
        <v>0.82699999999999996</v>
      </c>
      <c r="U53" s="3">
        <v>4.8999999999999932E-2</v>
      </c>
    </row>
    <row r="54" spans="3:21" x14ac:dyDescent="0.45">
      <c r="C54" t="s">
        <v>399</v>
      </c>
      <c r="D54" t="s">
        <v>2310</v>
      </c>
      <c r="E54" t="s">
        <v>36</v>
      </c>
      <c r="F54">
        <v>2014</v>
      </c>
      <c r="G54">
        <v>87</v>
      </c>
      <c r="H54">
        <v>57</v>
      </c>
      <c r="I54">
        <v>355</v>
      </c>
      <c r="J54">
        <v>194</v>
      </c>
      <c r="K54">
        <v>15</v>
      </c>
      <c r="L54" s="1">
        <v>23.666666666666668</v>
      </c>
      <c r="M54" s="1">
        <v>27.931034482758623</v>
      </c>
      <c r="N54">
        <v>7</v>
      </c>
      <c r="O54" s="1">
        <v>27.714285714285715</v>
      </c>
      <c r="P54" s="1">
        <v>19.894736842105264</v>
      </c>
      <c r="Q54" s="2">
        <v>-4.0476190476190474</v>
      </c>
      <c r="R54" s="2">
        <v>-8.0362976406533591</v>
      </c>
      <c r="S54">
        <v>0.77400000000000002</v>
      </c>
      <c r="T54">
        <v>0.72199999999999998</v>
      </c>
      <c r="U54" s="3">
        <v>-5.2000000000000046E-2</v>
      </c>
    </row>
    <row r="55" spans="3:21" x14ac:dyDescent="0.45">
      <c r="C55" t="s">
        <v>248</v>
      </c>
      <c r="D55" t="s">
        <v>1945</v>
      </c>
      <c r="E55" t="s">
        <v>36</v>
      </c>
      <c r="F55">
        <v>2014</v>
      </c>
      <c r="G55">
        <v>88</v>
      </c>
      <c r="H55">
        <v>46</v>
      </c>
      <c r="I55">
        <v>392</v>
      </c>
      <c r="J55">
        <v>194</v>
      </c>
      <c r="K55">
        <v>8</v>
      </c>
      <c r="L55" s="1">
        <v>49</v>
      </c>
      <c r="M55" s="1">
        <v>14.727272727272728</v>
      </c>
      <c r="N55">
        <v>0</v>
      </c>
      <c r="O55" s="1" t="e">
        <v>#DIV/0!</v>
      </c>
      <c r="P55" s="1">
        <v>0</v>
      </c>
      <c r="Q55" s="2" t="e">
        <v>#DIV/0!</v>
      </c>
      <c r="R55" s="2">
        <v>-14.727272727272728</v>
      </c>
      <c r="S55">
        <v>0.76500000000000001</v>
      </c>
      <c r="T55">
        <v>0.56499999999999995</v>
      </c>
      <c r="U55" s="3">
        <v>-0.20000000000000007</v>
      </c>
    </row>
    <row r="56" spans="3:21" x14ac:dyDescent="0.45">
      <c r="C56" t="s">
        <v>1319</v>
      </c>
      <c r="D56" t="s">
        <v>3139</v>
      </c>
      <c r="E56" t="s">
        <v>36</v>
      </c>
      <c r="F56">
        <v>2021</v>
      </c>
      <c r="G56">
        <v>61</v>
      </c>
      <c r="H56">
        <v>52</v>
      </c>
      <c r="I56">
        <v>224</v>
      </c>
      <c r="J56">
        <v>195</v>
      </c>
      <c r="K56">
        <v>4</v>
      </c>
      <c r="L56" s="1">
        <v>56</v>
      </c>
      <c r="M56" s="1">
        <v>10.622950819672132</v>
      </c>
      <c r="N56">
        <v>7</v>
      </c>
      <c r="O56" s="1">
        <v>27.857142857142858</v>
      </c>
      <c r="P56" s="1">
        <v>21.807692307692307</v>
      </c>
      <c r="Q56" s="2">
        <v>28.142857142857142</v>
      </c>
      <c r="R56" s="2">
        <v>11.184741488020174</v>
      </c>
      <c r="S56">
        <v>0.61899999999999999</v>
      </c>
      <c r="T56">
        <v>0.77</v>
      </c>
      <c r="U56" s="3">
        <v>0.15100000000000002</v>
      </c>
    </row>
    <row r="57" spans="3:21" x14ac:dyDescent="0.45">
      <c r="C57" t="s">
        <v>891</v>
      </c>
      <c r="D57" t="s">
        <v>3133</v>
      </c>
      <c r="E57" t="s">
        <v>36</v>
      </c>
      <c r="F57">
        <v>2023</v>
      </c>
      <c r="G57">
        <v>67</v>
      </c>
      <c r="H57">
        <v>56</v>
      </c>
      <c r="I57">
        <v>227</v>
      </c>
      <c r="J57">
        <v>195</v>
      </c>
      <c r="K57">
        <v>3</v>
      </c>
      <c r="L57" s="1">
        <v>75.666666666666671</v>
      </c>
      <c r="M57" s="1">
        <v>7.2537313432835813</v>
      </c>
      <c r="N57">
        <v>5</v>
      </c>
      <c r="O57" s="1">
        <v>39</v>
      </c>
      <c r="P57" s="1">
        <v>14.464285714285715</v>
      </c>
      <c r="Q57" s="2">
        <v>36.666666666666671</v>
      </c>
      <c r="R57" s="2">
        <v>7.210554371002134</v>
      </c>
      <c r="S57">
        <v>0.621</v>
      </c>
      <c r="T57">
        <v>0.77500000000000002</v>
      </c>
      <c r="U57" s="3">
        <v>0.15400000000000003</v>
      </c>
    </row>
    <row r="58" spans="3:21" x14ac:dyDescent="0.45">
      <c r="C58" t="s">
        <v>651</v>
      </c>
      <c r="D58" t="s">
        <v>3072</v>
      </c>
      <c r="E58" t="s">
        <v>36</v>
      </c>
      <c r="F58">
        <v>2016</v>
      </c>
      <c r="G58">
        <v>61</v>
      </c>
      <c r="H58">
        <v>55</v>
      </c>
      <c r="I58">
        <v>243</v>
      </c>
      <c r="J58">
        <v>195</v>
      </c>
      <c r="K58">
        <v>7</v>
      </c>
      <c r="L58" s="1">
        <v>34.714285714285715</v>
      </c>
      <c r="M58" s="1">
        <v>18.590163934426229</v>
      </c>
      <c r="N58">
        <v>8</v>
      </c>
      <c r="O58" s="1">
        <v>24.375</v>
      </c>
      <c r="P58" s="1">
        <v>23.563636363636363</v>
      </c>
      <c r="Q58" s="2">
        <v>10.339285714285715</v>
      </c>
      <c r="R58" s="2">
        <v>4.9734724292101333</v>
      </c>
      <c r="S58">
        <v>0.58799999999999997</v>
      </c>
      <c r="T58">
        <v>0.73799999999999999</v>
      </c>
      <c r="U58" s="3">
        <v>0.15000000000000002</v>
      </c>
    </row>
    <row r="59" spans="3:21" x14ac:dyDescent="0.45">
      <c r="C59" t="s">
        <v>1015</v>
      </c>
      <c r="D59" t="s">
        <v>3051</v>
      </c>
      <c r="E59" t="s">
        <v>36</v>
      </c>
      <c r="F59">
        <v>2021</v>
      </c>
      <c r="G59">
        <v>71</v>
      </c>
      <c r="H59">
        <v>52</v>
      </c>
      <c r="I59">
        <v>250</v>
      </c>
      <c r="J59">
        <v>195</v>
      </c>
      <c r="K59">
        <v>8</v>
      </c>
      <c r="L59" s="1">
        <v>31.25</v>
      </c>
      <c r="M59" s="1">
        <v>18.253521126760564</v>
      </c>
      <c r="N59">
        <v>3</v>
      </c>
      <c r="O59" s="1">
        <v>65</v>
      </c>
      <c r="P59" s="1">
        <v>9.3461538461538467</v>
      </c>
      <c r="Q59" s="2">
        <v>-33.75</v>
      </c>
      <c r="R59" s="2">
        <v>-8.9073672806067172</v>
      </c>
      <c r="S59">
        <v>0.86599999999999999</v>
      </c>
      <c r="T59">
        <v>0.59199999999999997</v>
      </c>
      <c r="U59" s="3">
        <v>-0.27400000000000002</v>
      </c>
    </row>
    <row r="60" spans="3:21" x14ac:dyDescent="0.45">
      <c r="C60" t="s">
        <v>997</v>
      </c>
      <c r="D60" t="s">
        <v>3023</v>
      </c>
      <c r="E60" t="s">
        <v>36</v>
      </c>
      <c r="F60">
        <v>2019</v>
      </c>
      <c r="G60">
        <v>73</v>
      </c>
      <c r="H60">
        <v>57</v>
      </c>
      <c r="I60">
        <v>257</v>
      </c>
      <c r="J60">
        <v>195</v>
      </c>
      <c r="K60">
        <v>5</v>
      </c>
      <c r="L60" s="1">
        <v>51.4</v>
      </c>
      <c r="M60" s="1">
        <v>11.095890410958903</v>
      </c>
      <c r="N60">
        <v>2</v>
      </c>
      <c r="O60" s="1">
        <v>97.5</v>
      </c>
      <c r="P60" s="1">
        <v>5.6842105263157894</v>
      </c>
      <c r="Q60" s="2">
        <v>-46.1</v>
      </c>
      <c r="R60" s="2">
        <v>-5.4116798846431138</v>
      </c>
      <c r="S60">
        <v>0.71</v>
      </c>
      <c r="T60">
        <v>0.53200000000000003</v>
      </c>
      <c r="U60" s="3">
        <v>-0.17799999999999994</v>
      </c>
    </row>
    <row r="61" spans="3:21" x14ac:dyDescent="0.45">
      <c r="C61" t="s">
        <v>1135</v>
      </c>
      <c r="D61" t="s">
        <v>3017</v>
      </c>
      <c r="E61" t="s">
        <v>36</v>
      </c>
      <c r="F61">
        <v>2021</v>
      </c>
      <c r="G61">
        <v>72</v>
      </c>
      <c r="H61">
        <v>61</v>
      </c>
      <c r="I61">
        <v>258</v>
      </c>
      <c r="J61">
        <v>195</v>
      </c>
      <c r="K61">
        <v>10</v>
      </c>
      <c r="L61" s="1">
        <v>25.8</v>
      </c>
      <c r="M61" s="1">
        <v>22.5</v>
      </c>
      <c r="N61">
        <v>15</v>
      </c>
      <c r="O61" s="1">
        <v>13</v>
      </c>
      <c r="P61" s="1">
        <v>39.83606557377049</v>
      </c>
      <c r="Q61" s="2">
        <v>12.8</v>
      </c>
      <c r="R61" s="2">
        <v>17.33606557377049</v>
      </c>
      <c r="S61">
        <v>0.67300000000000004</v>
      </c>
      <c r="T61">
        <v>0.95499999999999996</v>
      </c>
      <c r="U61" s="3">
        <v>0.28199999999999992</v>
      </c>
    </row>
    <row r="62" spans="3:21" x14ac:dyDescent="0.45">
      <c r="C62" t="s">
        <v>306</v>
      </c>
      <c r="D62" t="s">
        <v>2855</v>
      </c>
      <c r="E62" t="s">
        <v>36</v>
      </c>
      <c r="F62">
        <v>2019</v>
      </c>
      <c r="G62">
        <v>80</v>
      </c>
      <c r="H62">
        <v>60</v>
      </c>
      <c r="I62">
        <v>287</v>
      </c>
      <c r="J62">
        <v>195</v>
      </c>
      <c r="K62">
        <v>11</v>
      </c>
      <c r="L62" s="1">
        <v>26.09090909090909</v>
      </c>
      <c r="M62" s="1">
        <v>22.275000000000002</v>
      </c>
      <c r="N62">
        <v>9</v>
      </c>
      <c r="O62" s="1">
        <v>21.666666666666668</v>
      </c>
      <c r="P62" s="1">
        <v>24.3</v>
      </c>
      <c r="Q62" s="2">
        <v>4.4242424242424221</v>
      </c>
      <c r="R62" s="2">
        <v>2.0249999999999986</v>
      </c>
      <c r="S62">
        <v>0.82599999999999996</v>
      </c>
      <c r="T62">
        <v>0.73399999999999999</v>
      </c>
      <c r="U62" s="3">
        <v>-9.1999999999999971E-2</v>
      </c>
    </row>
    <row r="63" spans="3:21" x14ac:dyDescent="0.45">
      <c r="C63" t="s">
        <v>1015</v>
      </c>
      <c r="D63" t="s">
        <v>2857</v>
      </c>
      <c r="E63" t="s">
        <v>36</v>
      </c>
      <c r="F63">
        <v>2019</v>
      </c>
      <c r="G63">
        <v>76</v>
      </c>
      <c r="H63">
        <v>56</v>
      </c>
      <c r="I63">
        <v>287</v>
      </c>
      <c r="J63">
        <v>195</v>
      </c>
      <c r="K63">
        <v>14</v>
      </c>
      <c r="L63" s="1">
        <v>20.5</v>
      </c>
      <c r="M63" s="1">
        <v>29.842105263157894</v>
      </c>
      <c r="N63">
        <v>8</v>
      </c>
      <c r="O63" s="1">
        <v>24.375</v>
      </c>
      <c r="P63" s="1">
        <v>23.142857142857142</v>
      </c>
      <c r="Q63" s="2">
        <v>-3.875</v>
      </c>
      <c r="R63" s="2">
        <v>-6.6992481203007515</v>
      </c>
      <c r="S63">
        <v>0.85199999999999998</v>
      </c>
      <c r="T63">
        <v>0.755</v>
      </c>
      <c r="U63" s="3">
        <v>-9.6999999999999975E-2</v>
      </c>
    </row>
    <row r="64" spans="3:21" x14ac:dyDescent="0.45">
      <c r="C64" t="s">
        <v>773</v>
      </c>
      <c r="D64" t="s">
        <v>2588</v>
      </c>
      <c r="E64" t="s">
        <v>36</v>
      </c>
      <c r="F64">
        <v>2018</v>
      </c>
      <c r="G64">
        <v>80</v>
      </c>
      <c r="H64">
        <v>58</v>
      </c>
      <c r="I64">
        <v>327</v>
      </c>
      <c r="J64">
        <v>195</v>
      </c>
      <c r="K64">
        <v>5</v>
      </c>
      <c r="L64" s="1">
        <v>65.400000000000006</v>
      </c>
      <c r="M64" s="1">
        <v>10.125</v>
      </c>
      <c r="N64">
        <v>5</v>
      </c>
      <c r="O64" s="1">
        <v>39</v>
      </c>
      <c r="P64" s="1">
        <v>13.965517241379311</v>
      </c>
      <c r="Q64" s="2">
        <v>26.400000000000006</v>
      </c>
      <c r="R64" s="2">
        <v>3.8405172413793114</v>
      </c>
      <c r="S64">
        <v>0.68500000000000005</v>
      </c>
      <c r="T64">
        <v>0.72299999999999998</v>
      </c>
      <c r="U64" s="3">
        <v>3.7999999999999923E-2</v>
      </c>
    </row>
    <row r="65" spans="3:21" x14ac:dyDescent="0.45">
      <c r="C65" t="s">
        <v>409</v>
      </c>
      <c r="D65" t="s">
        <v>2586</v>
      </c>
      <c r="E65" t="s">
        <v>36</v>
      </c>
      <c r="F65">
        <v>2018</v>
      </c>
      <c r="G65">
        <v>76</v>
      </c>
      <c r="H65">
        <v>58</v>
      </c>
      <c r="I65">
        <v>328</v>
      </c>
      <c r="J65">
        <v>195</v>
      </c>
      <c r="K65">
        <v>15</v>
      </c>
      <c r="L65" s="1">
        <v>21.866666666666667</v>
      </c>
      <c r="M65" s="1">
        <v>31.973684210526315</v>
      </c>
      <c r="N65">
        <v>7</v>
      </c>
      <c r="O65" s="1">
        <v>27.857142857142858</v>
      </c>
      <c r="P65" s="1">
        <v>19.551724137931036</v>
      </c>
      <c r="Q65" s="2">
        <v>-5.9904761904761905</v>
      </c>
      <c r="R65" s="2">
        <v>-12.421960072595279</v>
      </c>
      <c r="S65">
        <v>0.81799999999999995</v>
      </c>
      <c r="T65">
        <v>0.68799999999999994</v>
      </c>
      <c r="U65" s="3">
        <v>-0.13</v>
      </c>
    </row>
    <row r="66" spans="3:21" x14ac:dyDescent="0.45">
      <c r="C66" t="s">
        <v>485</v>
      </c>
      <c r="D66" t="s">
        <v>2554</v>
      </c>
      <c r="E66" t="s">
        <v>36</v>
      </c>
      <c r="F66">
        <v>2015</v>
      </c>
      <c r="G66">
        <v>83</v>
      </c>
      <c r="H66">
        <v>62</v>
      </c>
      <c r="I66">
        <v>331</v>
      </c>
      <c r="J66">
        <v>195</v>
      </c>
      <c r="K66">
        <v>14</v>
      </c>
      <c r="L66" s="1">
        <v>23.642857142857142</v>
      </c>
      <c r="M66" s="1">
        <v>27.325301204819276</v>
      </c>
      <c r="N66">
        <v>5</v>
      </c>
      <c r="O66" s="1">
        <v>39</v>
      </c>
      <c r="P66" s="1">
        <v>13.064516129032258</v>
      </c>
      <c r="Q66" s="2">
        <v>-15.357142857142858</v>
      </c>
      <c r="R66" s="2">
        <v>-14.260785075787018</v>
      </c>
      <c r="S66">
        <v>0.72299999999999998</v>
      </c>
      <c r="T66">
        <v>0.69199999999999995</v>
      </c>
      <c r="U66" s="3">
        <v>-3.1000000000000028E-2</v>
      </c>
    </row>
    <row r="67" spans="3:21" x14ac:dyDescent="0.45">
      <c r="C67" t="s">
        <v>517</v>
      </c>
      <c r="D67" t="s">
        <v>2269</v>
      </c>
      <c r="E67" t="s">
        <v>36</v>
      </c>
      <c r="F67">
        <v>2015</v>
      </c>
      <c r="G67">
        <v>86</v>
      </c>
      <c r="H67">
        <v>49</v>
      </c>
      <c r="I67">
        <v>359</v>
      </c>
      <c r="J67">
        <v>195</v>
      </c>
      <c r="K67">
        <v>12</v>
      </c>
      <c r="L67" s="1">
        <v>29.916666666666668</v>
      </c>
      <c r="M67" s="1">
        <v>22.604651162790699</v>
      </c>
      <c r="N67">
        <v>15</v>
      </c>
      <c r="O67" s="1">
        <v>13</v>
      </c>
      <c r="P67" s="1">
        <v>49.591836734693878</v>
      </c>
      <c r="Q67" s="2">
        <v>16.916666666666668</v>
      </c>
      <c r="R67" s="2">
        <v>26.987185571903179</v>
      </c>
      <c r="S67">
        <v>0.77500000000000002</v>
      </c>
      <c r="T67">
        <v>0.95599999999999996</v>
      </c>
      <c r="U67" s="3">
        <v>0.18099999999999994</v>
      </c>
    </row>
    <row r="68" spans="3:21" x14ac:dyDescent="0.45">
      <c r="C68" t="s">
        <v>56</v>
      </c>
      <c r="D68" t="s">
        <v>1816</v>
      </c>
      <c r="E68" t="s">
        <v>36</v>
      </c>
      <c r="F68">
        <v>2014</v>
      </c>
      <c r="G68">
        <v>95</v>
      </c>
      <c r="H68">
        <v>44</v>
      </c>
      <c r="I68">
        <v>426</v>
      </c>
      <c r="J68">
        <v>195</v>
      </c>
      <c r="K68">
        <v>11</v>
      </c>
      <c r="L68" s="1">
        <v>38.727272727272727</v>
      </c>
      <c r="M68" s="1">
        <v>18.757894736842104</v>
      </c>
      <c r="N68">
        <v>5</v>
      </c>
      <c r="O68" s="1">
        <v>39</v>
      </c>
      <c r="P68" s="1">
        <v>18.40909090909091</v>
      </c>
      <c r="Q68" s="2">
        <v>-0.27272727272727337</v>
      </c>
      <c r="R68" s="2">
        <v>-0.34880382775119401</v>
      </c>
      <c r="S68">
        <v>0.80100000000000005</v>
      </c>
      <c r="T68">
        <v>0.82499999999999996</v>
      </c>
      <c r="U68" s="3">
        <v>2.399999999999991E-2</v>
      </c>
    </row>
    <row r="69" spans="3:21" x14ac:dyDescent="0.45">
      <c r="C69" t="s">
        <v>1297</v>
      </c>
      <c r="D69" t="s">
        <v>3131</v>
      </c>
      <c r="E69" t="s">
        <v>36</v>
      </c>
      <c r="F69">
        <v>2023</v>
      </c>
      <c r="G69">
        <v>66</v>
      </c>
      <c r="H69">
        <v>57</v>
      </c>
      <c r="I69">
        <v>227</v>
      </c>
      <c r="J69">
        <v>196</v>
      </c>
      <c r="K69">
        <v>17</v>
      </c>
      <c r="L69" s="1">
        <v>13.352941176470589</v>
      </c>
      <c r="M69" s="1">
        <v>41.727272727272727</v>
      </c>
      <c r="N69">
        <v>8</v>
      </c>
      <c r="O69" s="1">
        <v>24.5</v>
      </c>
      <c r="P69" s="1">
        <v>22.736842105263158</v>
      </c>
      <c r="Q69" s="2">
        <v>-11.147058823529411</v>
      </c>
      <c r="R69" s="2">
        <v>-18.990430622009569</v>
      </c>
      <c r="S69">
        <v>0.81</v>
      </c>
      <c r="T69">
        <v>0.61299999999999999</v>
      </c>
      <c r="U69" s="3">
        <v>-0.19700000000000006</v>
      </c>
    </row>
    <row r="70" spans="3:21" x14ac:dyDescent="0.45">
      <c r="C70" t="s">
        <v>1123</v>
      </c>
      <c r="D70" t="s">
        <v>3008</v>
      </c>
      <c r="E70" t="s">
        <v>36</v>
      </c>
      <c r="F70">
        <v>2016</v>
      </c>
      <c r="G70">
        <v>66</v>
      </c>
      <c r="H70">
        <v>47</v>
      </c>
      <c r="I70">
        <v>261</v>
      </c>
      <c r="J70">
        <v>196</v>
      </c>
      <c r="K70">
        <v>10</v>
      </c>
      <c r="L70" s="1">
        <v>26.1</v>
      </c>
      <c r="M70" s="1">
        <v>24.545454545454547</v>
      </c>
      <c r="N70">
        <v>4</v>
      </c>
      <c r="O70" s="1">
        <v>49</v>
      </c>
      <c r="P70" s="1">
        <v>13.787234042553191</v>
      </c>
      <c r="Q70" s="2">
        <v>-22.9</v>
      </c>
      <c r="R70" s="2">
        <v>-10.758220502901356</v>
      </c>
      <c r="S70">
        <v>0.751</v>
      </c>
      <c r="T70">
        <v>0.73599999999999999</v>
      </c>
      <c r="U70" s="3">
        <v>-1.5000000000000013E-2</v>
      </c>
    </row>
    <row r="71" spans="3:21" x14ac:dyDescent="0.45">
      <c r="C71" t="s">
        <v>419</v>
      </c>
      <c r="D71" t="s">
        <v>2830</v>
      </c>
      <c r="E71" t="s">
        <v>36</v>
      </c>
      <c r="F71">
        <v>2022</v>
      </c>
      <c r="G71">
        <v>75</v>
      </c>
      <c r="H71">
        <v>53</v>
      </c>
      <c r="I71">
        <v>292</v>
      </c>
      <c r="J71">
        <v>196</v>
      </c>
      <c r="K71">
        <v>5</v>
      </c>
      <c r="L71" s="1">
        <v>58.4</v>
      </c>
      <c r="M71" s="1">
        <v>10.8</v>
      </c>
      <c r="N71">
        <v>3</v>
      </c>
      <c r="O71" s="1">
        <v>65.333333333333329</v>
      </c>
      <c r="P71" s="1">
        <v>9.1698113207547181</v>
      </c>
      <c r="Q71" s="2">
        <v>-6.93333333333333</v>
      </c>
      <c r="R71" s="2">
        <v>-1.6301886792452827</v>
      </c>
      <c r="S71">
        <v>0.73499999999999999</v>
      </c>
      <c r="T71">
        <v>0.63400000000000001</v>
      </c>
      <c r="U71" s="3">
        <v>-0.10099999999999998</v>
      </c>
    </row>
    <row r="72" spans="3:21" x14ac:dyDescent="0.45">
      <c r="C72" t="s">
        <v>807</v>
      </c>
      <c r="D72" t="s">
        <v>2691</v>
      </c>
      <c r="E72" t="s">
        <v>36</v>
      </c>
      <c r="F72">
        <v>2017</v>
      </c>
      <c r="G72">
        <v>75</v>
      </c>
      <c r="H72">
        <v>54</v>
      </c>
      <c r="I72">
        <v>313</v>
      </c>
      <c r="J72">
        <v>196</v>
      </c>
      <c r="K72">
        <v>11</v>
      </c>
      <c r="L72" s="1">
        <v>28.454545454545453</v>
      </c>
      <c r="M72" s="1">
        <v>23.76</v>
      </c>
      <c r="N72">
        <v>3</v>
      </c>
      <c r="O72" s="1">
        <v>65.333333333333329</v>
      </c>
      <c r="P72" s="1">
        <v>9</v>
      </c>
      <c r="Q72" s="2">
        <v>-36.878787878787875</v>
      </c>
      <c r="R72" s="2">
        <v>-14.760000000000002</v>
      </c>
      <c r="S72">
        <v>0.69</v>
      </c>
      <c r="T72">
        <v>0.629</v>
      </c>
      <c r="U72" s="3">
        <v>-6.0999999999999943E-2</v>
      </c>
    </row>
    <row r="73" spans="3:21" x14ac:dyDescent="0.45">
      <c r="C73" t="s">
        <v>182</v>
      </c>
      <c r="D73" t="s">
        <v>2259</v>
      </c>
      <c r="E73" t="s">
        <v>36</v>
      </c>
      <c r="F73">
        <v>2014</v>
      </c>
      <c r="G73">
        <v>88</v>
      </c>
      <c r="H73">
        <v>58</v>
      </c>
      <c r="I73">
        <v>361</v>
      </c>
      <c r="J73">
        <v>196</v>
      </c>
      <c r="K73">
        <v>4</v>
      </c>
      <c r="L73" s="1">
        <v>90.25</v>
      </c>
      <c r="M73" s="1">
        <v>7.3636363636363642</v>
      </c>
      <c r="N73">
        <v>1</v>
      </c>
      <c r="O73" s="1">
        <v>196</v>
      </c>
      <c r="P73" s="1">
        <v>2.7931034482758621</v>
      </c>
      <c r="Q73" s="2">
        <v>-105.75</v>
      </c>
      <c r="R73" s="2">
        <v>-4.5705329153605021</v>
      </c>
      <c r="S73">
        <v>0.58199999999999996</v>
      </c>
      <c r="T73">
        <v>0.67500000000000004</v>
      </c>
      <c r="U73" s="3">
        <v>9.3000000000000083E-2</v>
      </c>
    </row>
    <row r="74" spans="3:21" x14ac:dyDescent="0.45">
      <c r="C74" t="s">
        <v>1201</v>
      </c>
      <c r="D74" t="s">
        <v>3123</v>
      </c>
      <c r="E74" t="s">
        <v>36</v>
      </c>
      <c r="F74">
        <v>2017</v>
      </c>
      <c r="G74">
        <v>64</v>
      </c>
      <c r="H74">
        <v>59</v>
      </c>
      <c r="I74">
        <v>229</v>
      </c>
      <c r="J74">
        <v>197</v>
      </c>
      <c r="K74">
        <v>5</v>
      </c>
      <c r="L74" s="1">
        <v>45.8</v>
      </c>
      <c r="M74" s="1">
        <v>12.65625</v>
      </c>
      <c r="N74">
        <v>1</v>
      </c>
      <c r="O74" s="1">
        <v>197</v>
      </c>
      <c r="P74" s="1">
        <v>2.7457627118644066</v>
      </c>
      <c r="Q74" s="2">
        <v>-151.19999999999999</v>
      </c>
      <c r="R74" s="2">
        <v>-9.9104872881355934</v>
      </c>
      <c r="S74">
        <v>0.70599999999999996</v>
      </c>
      <c r="T74">
        <v>0.58899999999999997</v>
      </c>
      <c r="U74" s="3">
        <v>-0.11699999999999999</v>
      </c>
    </row>
    <row r="75" spans="3:21" x14ac:dyDescent="0.45">
      <c r="C75" t="s">
        <v>401</v>
      </c>
      <c r="D75" t="s">
        <v>2997</v>
      </c>
      <c r="E75" t="s">
        <v>36</v>
      </c>
      <c r="F75">
        <v>2016</v>
      </c>
      <c r="G75">
        <v>74</v>
      </c>
      <c r="H75">
        <v>45</v>
      </c>
      <c r="I75">
        <v>263</v>
      </c>
      <c r="J75">
        <v>197</v>
      </c>
      <c r="K75">
        <v>3</v>
      </c>
      <c r="L75" s="1">
        <v>87.666666666666671</v>
      </c>
      <c r="M75" s="1">
        <v>6.5675675675675675</v>
      </c>
      <c r="N75">
        <v>0</v>
      </c>
      <c r="O75" s="1" t="e">
        <v>#DIV/0!</v>
      </c>
      <c r="P75" s="1">
        <v>0</v>
      </c>
      <c r="Q75" s="2" t="e">
        <v>#DIV/0!</v>
      </c>
      <c r="R75" s="2">
        <v>-6.5675675675675675</v>
      </c>
      <c r="S75">
        <v>0.63400000000000001</v>
      </c>
      <c r="T75">
        <v>0.70299999999999996</v>
      </c>
      <c r="U75" s="3">
        <v>6.899999999999995E-2</v>
      </c>
    </row>
    <row r="76" spans="3:21" x14ac:dyDescent="0.45">
      <c r="C76" t="s">
        <v>378</v>
      </c>
      <c r="D76" t="s">
        <v>2951</v>
      </c>
      <c r="E76" t="s">
        <v>36</v>
      </c>
      <c r="F76">
        <v>2021</v>
      </c>
      <c r="G76">
        <v>75</v>
      </c>
      <c r="H76">
        <v>52</v>
      </c>
      <c r="I76">
        <v>272</v>
      </c>
      <c r="J76">
        <v>197</v>
      </c>
      <c r="K76">
        <v>10</v>
      </c>
      <c r="L76" s="1">
        <v>27.2</v>
      </c>
      <c r="M76" s="1">
        <v>21.6</v>
      </c>
      <c r="N76">
        <v>5</v>
      </c>
      <c r="O76" s="1">
        <v>39.4</v>
      </c>
      <c r="P76" s="1">
        <v>15.576923076923078</v>
      </c>
      <c r="Q76" s="2">
        <v>-12.2</v>
      </c>
      <c r="R76" s="2">
        <v>-6.023076923076923</v>
      </c>
      <c r="S76">
        <v>0.77200000000000002</v>
      </c>
      <c r="T76">
        <v>0.61299999999999999</v>
      </c>
      <c r="U76" s="3">
        <v>-0.15900000000000003</v>
      </c>
    </row>
    <row r="77" spans="3:21" x14ac:dyDescent="0.45">
      <c r="C77" t="s">
        <v>991</v>
      </c>
      <c r="D77" t="s">
        <v>2826</v>
      </c>
      <c r="E77" t="s">
        <v>36</v>
      </c>
      <c r="F77">
        <v>2023</v>
      </c>
      <c r="G77">
        <v>79</v>
      </c>
      <c r="H77">
        <v>56</v>
      </c>
      <c r="I77">
        <v>293</v>
      </c>
      <c r="J77">
        <v>197</v>
      </c>
      <c r="K77">
        <v>10</v>
      </c>
      <c r="L77" s="1">
        <v>29.3</v>
      </c>
      <c r="M77" s="1">
        <v>20.506329113924053</v>
      </c>
      <c r="N77">
        <v>12</v>
      </c>
      <c r="O77" s="1">
        <v>16.416666666666668</v>
      </c>
      <c r="P77" s="1">
        <v>34.714285714285715</v>
      </c>
      <c r="Q77" s="2">
        <v>12.883333333333333</v>
      </c>
      <c r="R77" s="2">
        <v>14.207956600361662</v>
      </c>
      <c r="S77">
        <v>0.63300000000000001</v>
      </c>
      <c r="T77">
        <v>0.752</v>
      </c>
      <c r="U77" s="3">
        <v>0.11899999999999999</v>
      </c>
    </row>
    <row r="78" spans="3:21" x14ac:dyDescent="0.45">
      <c r="C78" t="s">
        <v>477</v>
      </c>
      <c r="D78" t="s">
        <v>2198</v>
      </c>
      <c r="E78" t="s">
        <v>36</v>
      </c>
      <c r="F78">
        <v>2014</v>
      </c>
      <c r="G78">
        <v>92</v>
      </c>
      <c r="H78">
        <v>53</v>
      </c>
      <c r="I78">
        <v>366</v>
      </c>
      <c r="J78">
        <v>197</v>
      </c>
      <c r="K78">
        <v>11</v>
      </c>
      <c r="L78" s="1">
        <v>33.272727272727273</v>
      </c>
      <c r="M78" s="1">
        <v>19.369565217391305</v>
      </c>
      <c r="N78">
        <v>10</v>
      </c>
      <c r="O78" s="1">
        <v>19.7</v>
      </c>
      <c r="P78" s="1">
        <v>30.566037735849058</v>
      </c>
      <c r="Q78" s="2">
        <v>13.572727272727274</v>
      </c>
      <c r="R78" s="2">
        <v>11.196472518457753</v>
      </c>
      <c r="S78">
        <v>0.69799999999999995</v>
      </c>
      <c r="T78">
        <v>0.66300000000000003</v>
      </c>
      <c r="U78" s="3">
        <v>-3.499999999999992E-2</v>
      </c>
    </row>
    <row r="79" spans="3:21" x14ac:dyDescent="0.45">
      <c r="C79" t="s">
        <v>1063</v>
      </c>
      <c r="D79" t="s">
        <v>3087</v>
      </c>
      <c r="E79" t="s">
        <v>36</v>
      </c>
      <c r="F79">
        <v>2015</v>
      </c>
      <c r="G79">
        <v>60</v>
      </c>
      <c r="H79">
        <v>53</v>
      </c>
      <c r="I79">
        <v>238</v>
      </c>
      <c r="J79">
        <v>198</v>
      </c>
      <c r="K79">
        <v>6</v>
      </c>
      <c r="L79" s="1">
        <v>39.666666666666664</v>
      </c>
      <c r="M79" s="1">
        <v>16.2</v>
      </c>
      <c r="N79">
        <v>3</v>
      </c>
      <c r="O79" s="1">
        <v>66</v>
      </c>
      <c r="P79" s="1">
        <v>9.1698113207547181</v>
      </c>
      <c r="Q79" s="2">
        <v>-26.333333333333336</v>
      </c>
      <c r="R79" s="2">
        <v>-7.0301886792452812</v>
      </c>
      <c r="S79">
        <v>0.755</v>
      </c>
      <c r="T79">
        <v>0.78700000000000003</v>
      </c>
      <c r="U79" s="3">
        <v>3.2000000000000028E-2</v>
      </c>
    </row>
    <row r="80" spans="3:21" x14ac:dyDescent="0.45">
      <c r="C80" t="s">
        <v>1195</v>
      </c>
      <c r="D80" t="s">
        <v>3063</v>
      </c>
      <c r="E80" t="s">
        <v>36</v>
      </c>
      <c r="F80">
        <v>2023</v>
      </c>
      <c r="G80">
        <v>76</v>
      </c>
      <c r="H80">
        <v>50</v>
      </c>
      <c r="I80">
        <v>247</v>
      </c>
      <c r="J80">
        <v>198</v>
      </c>
      <c r="K80">
        <v>5</v>
      </c>
      <c r="L80" s="1">
        <v>49.4</v>
      </c>
      <c r="M80" s="1">
        <v>10.657894736842104</v>
      </c>
      <c r="N80">
        <v>11</v>
      </c>
      <c r="O80" s="1">
        <v>18</v>
      </c>
      <c r="P80" s="1">
        <v>35.64</v>
      </c>
      <c r="Q80" s="2">
        <v>31.4</v>
      </c>
      <c r="R80" s="2">
        <v>24.982105263157898</v>
      </c>
      <c r="S80">
        <v>0.63700000000000001</v>
      </c>
      <c r="T80">
        <v>0.96</v>
      </c>
      <c r="U80" s="3">
        <v>0.32299999999999995</v>
      </c>
    </row>
    <row r="81" spans="3:21" x14ac:dyDescent="0.45">
      <c r="C81" t="s">
        <v>1083</v>
      </c>
      <c r="D81" t="s">
        <v>2972</v>
      </c>
      <c r="E81" t="s">
        <v>36</v>
      </c>
      <c r="F81">
        <v>2022</v>
      </c>
      <c r="G81">
        <v>80</v>
      </c>
      <c r="H81">
        <v>62</v>
      </c>
      <c r="I81">
        <v>268</v>
      </c>
      <c r="J81">
        <v>198</v>
      </c>
      <c r="K81">
        <v>4</v>
      </c>
      <c r="L81" s="1">
        <v>67</v>
      </c>
      <c r="M81" s="1">
        <v>8.1</v>
      </c>
      <c r="N81">
        <v>4</v>
      </c>
      <c r="O81" s="1">
        <v>49.5</v>
      </c>
      <c r="P81" s="1">
        <v>10.451612903225806</v>
      </c>
      <c r="Q81" s="2">
        <v>17.5</v>
      </c>
      <c r="R81" s="2">
        <v>2.3516129032258064</v>
      </c>
      <c r="S81">
        <v>0.55200000000000005</v>
      </c>
      <c r="T81">
        <v>0.55300000000000005</v>
      </c>
      <c r="U81" s="3">
        <v>1.0000000000000009E-3</v>
      </c>
    </row>
    <row r="82" spans="3:21" x14ac:dyDescent="0.45">
      <c r="C82" t="s">
        <v>70</v>
      </c>
      <c r="D82" t="s">
        <v>2881</v>
      </c>
      <c r="E82" t="s">
        <v>36</v>
      </c>
      <c r="F82">
        <v>2015</v>
      </c>
      <c r="G82">
        <v>66</v>
      </c>
      <c r="H82">
        <v>52</v>
      </c>
      <c r="I82">
        <v>283</v>
      </c>
      <c r="J82">
        <v>198</v>
      </c>
      <c r="K82">
        <v>12</v>
      </c>
      <c r="L82" s="1">
        <v>23.583333333333332</v>
      </c>
      <c r="M82" s="1">
        <v>29.454545454545457</v>
      </c>
      <c r="N82">
        <v>6</v>
      </c>
      <c r="O82" s="1">
        <v>33</v>
      </c>
      <c r="P82" s="1">
        <v>18.692307692307693</v>
      </c>
      <c r="Q82" s="2">
        <v>-9.4166666666666679</v>
      </c>
      <c r="R82" s="2">
        <v>-10.762237762237763</v>
      </c>
      <c r="S82">
        <v>0.88700000000000001</v>
      </c>
      <c r="T82">
        <v>0.76900000000000002</v>
      </c>
      <c r="U82" s="3">
        <v>-0.11799999999999999</v>
      </c>
    </row>
    <row r="83" spans="3:21" x14ac:dyDescent="0.45">
      <c r="C83" t="s">
        <v>589</v>
      </c>
      <c r="D83" t="s">
        <v>2371</v>
      </c>
      <c r="E83" t="s">
        <v>36</v>
      </c>
      <c r="F83">
        <v>2014</v>
      </c>
      <c r="G83">
        <v>89</v>
      </c>
      <c r="H83">
        <v>57</v>
      </c>
      <c r="I83">
        <v>349</v>
      </c>
      <c r="J83">
        <v>198</v>
      </c>
      <c r="K83">
        <v>10</v>
      </c>
      <c r="L83" s="1">
        <v>34.9</v>
      </c>
      <c r="M83" s="1">
        <v>18.202247191011235</v>
      </c>
      <c r="N83">
        <v>5</v>
      </c>
      <c r="O83" s="1">
        <v>39.6</v>
      </c>
      <c r="P83" s="1">
        <v>14.210526315789473</v>
      </c>
      <c r="Q83" s="2">
        <v>-4.7000000000000028</v>
      </c>
      <c r="R83" s="2">
        <v>-3.9917208752217626</v>
      </c>
      <c r="S83">
        <v>0.74399999999999999</v>
      </c>
      <c r="T83">
        <v>0.67900000000000005</v>
      </c>
      <c r="U83" s="3">
        <v>-6.4999999999999947E-2</v>
      </c>
    </row>
    <row r="84" spans="3:21" x14ac:dyDescent="0.45">
      <c r="C84" t="s">
        <v>314</v>
      </c>
      <c r="D84" t="s">
        <v>2003</v>
      </c>
      <c r="E84" t="s">
        <v>36</v>
      </c>
      <c r="F84">
        <v>2014</v>
      </c>
      <c r="G84">
        <v>89</v>
      </c>
      <c r="H84">
        <v>52</v>
      </c>
      <c r="I84">
        <v>384</v>
      </c>
      <c r="J84">
        <v>198</v>
      </c>
      <c r="K84">
        <v>7</v>
      </c>
      <c r="L84" s="1">
        <v>54.857142857142854</v>
      </c>
      <c r="M84" s="1">
        <v>12.741573033707866</v>
      </c>
      <c r="N84">
        <v>5</v>
      </c>
      <c r="O84" s="1">
        <v>39.6</v>
      </c>
      <c r="P84" s="1">
        <v>15.576923076923078</v>
      </c>
      <c r="Q84" s="2">
        <v>15.257142857142853</v>
      </c>
      <c r="R84" s="2">
        <v>2.8353500432152128</v>
      </c>
      <c r="S84">
        <v>0.61899999999999999</v>
      </c>
      <c r="T84">
        <v>0.622</v>
      </c>
      <c r="U84" s="3">
        <v>3.0000000000000027E-3</v>
      </c>
    </row>
    <row r="85" spans="3:21" x14ac:dyDescent="0.45">
      <c r="C85" t="s">
        <v>262</v>
      </c>
      <c r="D85" t="s">
        <v>3011</v>
      </c>
      <c r="E85" t="s">
        <v>36</v>
      </c>
      <c r="F85">
        <v>2016</v>
      </c>
      <c r="G85">
        <v>70</v>
      </c>
      <c r="H85">
        <v>56</v>
      </c>
      <c r="I85">
        <v>260</v>
      </c>
      <c r="J85">
        <v>199</v>
      </c>
      <c r="K85">
        <v>1</v>
      </c>
      <c r="L85" s="1">
        <v>260</v>
      </c>
      <c r="M85" s="1">
        <v>2.3142857142857141</v>
      </c>
      <c r="N85">
        <v>2</v>
      </c>
      <c r="O85" s="1">
        <v>99.5</v>
      </c>
      <c r="P85" s="1">
        <v>5.7857142857142856</v>
      </c>
      <c r="Q85" s="2">
        <v>160.5</v>
      </c>
      <c r="R85" s="2">
        <v>3.4714285714285715</v>
      </c>
      <c r="S85">
        <v>0.53200000000000003</v>
      </c>
      <c r="T85">
        <v>0.74299999999999999</v>
      </c>
      <c r="U85" s="3">
        <v>0.21099999999999997</v>
      </c>
    </row>
    <row r="86" spans="3:21" x14ac:dyDescent="0.45">
      <c r="C86" t="s">
        <v>340</v>
      </c>
      <c r="D86" t="s">
        <v>2838</v>
      </c>
      <c r="E86" t="s">
        <v>36</v>
      </c>
      <c r="F86">
        <v>2019</v>
      </c>
      <c r="G86">
        <v>88</v>
      </c>
      <c r="H86">
        <v>67</v>
      </c>
      <c r="I86">
        <v>291</v>
      </c>
      <c r="J86">
        <v>199</v>
      </c>
      <c r="K86">
        <v>12</v>
      </c>
      <c r="L86" s="1">
        <v>24.25</v>
      </c>
      <c r="M86" s="1">
        <v>22.09090909090909</v>
      </c>
      <c r="N86">
        <v>6</v>
      </c>
      <c r="O86" s="1">
        <v>33.166666666666664</v>
      </c>
      <c r="P86" s="1">
        <v>14.507462686567163</v>
      </c>
      <c r="Q86" s="2">
        <v>-8.9166666666666643</v>
      </c>
      <c r="R86" s="2">
        <v>-7.5834464043419274</v>
      </c>
      <c r="S86">
        <v>0.71499999999999997</v>
      </c>
      <c r="T86">
        <v>0.77400000000000002</v>
      </c>
      <c r="U86" s="3">
        <v>5.9000000000000052E-2</v>
      </c>
    </row>
    <row r="87" spans="3:21" x14ac:dyDescent="0.45">
      <c r="C87" t="s">
        <v>957</v>
      </c>
      <c r="D87" t="s">
        <v>2794</v>
      </c>
      <c r="E87" t="s">
        <v>36</v>
      </c>
      <c r="F87">
        <v>2021</v>
      </c>
      <c r="G87">
        <v>79</v>
      </c>
      <c r="H87">
        <v>59</v>
      </c>
      <c r="I87">
        <v>299</v>
      </c>
      <c r="J87">
        <v>199</v>
      </c>
      <c r="K87">
        <v>4</v>
      </c>
      <c r="L87" s="1">
        <v>74.75</v>
      </c>
      <c r="M87" s="1">
        <v>8.2025316455696196</v>
      </c>
      <c r="N87">
        <v>2</v>
      </c>
      <c r="O87" s="1">
        <v>99.5</v>
      </c>
      <c r="P87" s="1">
        <v>5.4915254237288131</v>
      </c>
      <c r="Q87" s="2">
        <v>-24.75</v>
      </c>
      <c r="R87" s="2">
        <v>-2.7110062218408064</v>
      </c>
      <c r="S87">
        <v>0.65900000000000003</v>
      </c>
      <c r="T87">
        <v>0.66</v>
      </c>
      <c r="U87" s="3">
        <v>1.0000000000000009E-3</v>
      </c>
    </row>
    <row r="88" spans="3:21" x14ac:dyDescent="0.45">
      <c r="C88" t="s">
        <v>387</v>
      </c>
      <c r="D88" t="s">
        <v>2668</v>
      </c>
      <c r="E88" t="s">
        <v>36</v>
      </c>
      <c r="F88">
        <v>2021</v>
      </c>
      <c r="G88">
        <v>77</v>
      </c>
      <c r="H88">
        <v>50</v>
      </c>
      <c r="I88">
        <v>317</v>
      </c>
      <c r="J88">
        <v>199</v>
      </c>
      <c r="K88">
        <v>3</v>
      </c>
      <c r="L88" s="1">
        <v>105.66666666666667</v>
      </c>
      <c r="M88" s="1">
        <v>6.3116883116883118</v>
      </c>
      <c r="N88">
        <v>6</v>
      </c>
      <c r="O88" s="1">
        <v>33.166666666666664</v>
      </c>
      <c r="P88" s="1">
        <v>19.439999999999998</v>
      </c>
      <c r="Q88" s="2">
        <v>72.5</v>
      </c>
      <c r="R88" s="2">
        <v>13.128311688311687</v>
      </c>
      <c r="S88">
        <v>0.63400000000000001</v>
      </c>
      <c r="T88">
        <v>0.79400000000000004</v>
      </c>
      <c r="U88" s="3">
        <v>0.16000000000000003</v>
      </c>
    </row>
    <row r="89" spans="3:21" x14ac:dyDescent="0.45">
      <c r="C89" t="s">
        <v>405</v>
      </c>
      <c r="D89" t="s">
        <v>2652</v>
      </c>
      <c r="E89" t="s">
        <v>36</v>
      </c>
      <c r="F89">
        <v>2019</v>
      </c>
      <c r="G89">
        <v>80</v>
      </c>
      <c r="H89">
        <v>59</v>
      </c>
      <c r="I89">
        <v>319</v>
      </c>
      <c r="J89">
        <v>199</v>
      </c>
      <c r="K89">
        <v>10</v>
      </c>
      <c r="L89" s="1">
        <v>31.9</v>
      </c>
      <c r="M89" s="1">
        <v>20.25</v>
      </c>
      <c r="N89">
        <v>10</v>
      </c>
      <c r="O89" s="1">
        <v>19.899999999999999</v>
      </c>
      <c r="P89" s="1">
        <v>27.457627118644066</v>
      </c>
      <c r="Q89" s="2">
        <v>12</v>
      </c>
      <c r="R89" s="2">
        <v>7.2076271186440657</v>
      </c>
      <c r="S89">
        <v>0.64600000000000002</v>
      </c>
      <c r="T89">
        <v>0.82099999999999995</v>
      </c>
      <c r="U89" s="3">
        <v>0.17499999999999993</v>
      </c>
    </row>
    <row r="90" spans="3:21" x14ac:dyDescent="0.45">
      <c r="C90" t="s">
        <v>813</v>
      </c>
      <c r="D90" t="s">
        <v>2645</v>
      </c>
      <c r="E90" t="s">
        <v>36</v>
      </c>
      <c r="F90">
        <v>2023</v>
      </c>
      <c r="G90">
        <v>80</v>
      </c>
      <c r="H90">
        <v>55</v>
      </c>
      <c r="I90">
        <v>320</v>
      </c>
      <c r="J90">
        <v>199</v>
      </c>
      <c r="K90">
        <v>9</v>
      </c>
      <c r="L90" s="1">
        <v>35.555555555555557</v>
      </c>
      <c r="M90" s="1">
        <v>18.225000000000001</v>
      </c>
      <c r="N90">
        <v>8</v>
      </c>
      <c r="O90" s="1">
        <v>24.875</v>
      </c>
      <c r="P90" s="1">
        <v>23.563636363636363</v>
      </c>
      <c r="Q90" s="2">
        <v>10.680555555555557</v>
      </c>
      <c r="R90" s="2">
        <v>5.3386363636363612</v>
      </c>
      <c r="S90">
        <v>0.84199999999999997</v>
      </c>
      <c r="T90">
        <v>0.70899999999999996</v>
      </c>
      <c r="U90" s="3">
        <v>-0.13300000000000001</v>
      </c>
    </row>
    <row r="91" spans="3:21" x14ac:dyDescent="0.45">
      <c r="C91" t="s">
        <v>389</v>
      </c>
      <c r="D91" t="s">
        <v>2617</v>
      </c>
      <c r="E91" t="s">
        <v>36</v>
      </c>
      <c r="F91">
        <v>2018</v>
      </c>
      <c r="G91">
        <v>80</v>
      </c>
      <c r="H91">
        <v>48</v>
      </c>
      <c r="I91">
        <v>323</v>
      </c>
      <c r="J91">
        <v>199</v>
      </c>
      <c r="K91">
        <v>9</v>
      </c>
      <c r="L91" s="1">
        <v>35.888888888888886</v>
      </c>
      <c r="M91" s="1">
        <v>18.225000000000001</v>
      </c>
      <c r="N91">
        <v>7</v>
      </c>
      <c r="O91" s="1">
        <v>28.428571428571427</v>
      </c>
      <c r="P91" s="1">
        <v>23.625</v>
      </c>
      <c r="Q91" s="2">
        <v>7.4603174603174587</v>
      </c>
      <c r="R91" s="2">
        <v>5.3999999999999986</v>
      </c>
      <c r="S91">
        <v>0.50600000000000001</v>
      </c>
      <c r="T91">
        <v>0.59299999999999997</v>
      </c>
      <c r="U91" s="3">
        <v>8.6999999999999966E-2</v>
      </c>
    </row>
    <row r="92" spans="3:21" x14ac:dyDescent="0.45">
      <c r="C92" t="s">
        <v>437</v>
      </c>
      <c r="D92" t="s">
        <v>2621</v>
      </c>
      <c r="E92" t="s">
        <v>36</v>
      </c>
      <c r="F92">
        <v>2016</v>
      </c>
      <c r="G92">
        <v>83</v>
      </c>
      <c r="H92">
        <v>48</v>
      </c>
      <c r="I92">
        <v>323</v>
      </c>
      <c r="J92">
        <v>199</v>
      </c>
      <c r="K92">
        <v>3</v>
      </c>
      <c r="L92" s="1">
        <v>107.66666666666667</v>
      </c>
      <c r="M92" s="1">
        <v>5.8554216867469879</v>
      </c>
      <c r="N92">
        <v>1</v>
      </c>
      <c r="O92" s="1">
        <v>199</v>
      </c>
      <c r="P92" s="1">
        <v>3.375</v>
      </c>
      <c r="Q92" s="2">
        <v>-91.333333333333329</v>
      </c>
      <c r="R92" s="2">
        <v>-2.4804216867469879</v>
      </c>
      <c r="S92">
        <v>0.67700000000000005</v>
      </c>
      <c r="T92">
        <v>0.73399999999999999</v>
      </c>
      <c r="U92" s="3">
        <v>5.699999999999994E-2</v>
      </c>
    </row>
    <row r="93" spans="3:21" x14ac:dyDescent="0.45">
      <c r="C93" t="s">
        <v>1013</v>
      </c>
      <c r="D93" t="s">
        <v>3212</v>
      </c>
      <c r="E93" t="s">
        <v>36</v>
      </c>
      <c r="F93">
        <v>2013</v>
      </c>
      <c r="G93">
        <v>91</v>
      </c>
      <c r="H93">
        <v>51</v>
      </c>
      <c r="I93">
        <v>354</v>
      </c>
      <c r="J93">
        <v>199</v>
      </c>
      <c r="K93">
        <v>5</v>
      </c>
      <c r="L93" s="1">
        <v>70.8</v>
      </c>
      <c r="M93" s="1">
        <v>8.9010989010989015</v>
      </c>
      <c r="N93">
        <v>7</v>
      </c>
      <c r="O93" s="1">
        <v>28.428571428571427</v>
      </c>
      <c r="P93" s="1">
        <v>22.235294117647062</v>
      </c>
      <c r="Q93" s="2">
        <v>42.371428571428567</v>
      </c>
      <c r="R93" s="2">
        <v>13.33419521654816</v>
      </c>
      <c r="S93">
        <v>0.72799999999999998</v>
      </c>
      <c r="T93">
        <v>0.88500000000000001</v>
      </c>
      <c r="U93" s="3">
        <v>0.15700000000000003</v>
      </c>
    </row>
    <row r="94" spans="3:21" x14ac:dyDescent="0.45">
      <c r="C94" t="s">
        <v>110</v>
      </c>
      <c r="D94" t="s">
        <v>1881</v>
      </c>
      <c r="E94" t="s">
        <v>36</v>
      </c>
      <c r="F94">
        <v>2023</v>
      </c>
      <c r="G94">
        <v>90</v>
      </c>
      <c r="H94">
        <v>45</v>
      </c>
      <c r="I94">
        <v>402</v>
      </c>
      <c r="J94">
        <v>199</v>
      </c>
      <c r="K94">
        <v>15</v>
      </c>
      <c r="L94" s="1">
        <v>26.8</v>
      </c>
      <c r="M94" s="1">
        <v>27</v>
      </c>
      <c r="N94">
        <v>5</v>
      </c>
      <c r="O94" s="1">
        <v>39.799999999999997</v>
      </c>
      <c r="P94" s="1">
        <v>18</v>
      </c>
      <c r="Q94" s="2">
        <v>-12.999999999999996</v>
      </c>
      <c r="R94" s="2">
        <v>-9</v>
      </c>
      <c r="S94">
        <v>0.84199999999999997</v>
      </c>
      <c r="T94">
        <v>0.75700000000000001</v>
      </c>
      <c r="U94" s="3">
        <v>-8.4999999999999964E-2</v>
      </c>
    </row>
    <row r="95" spans="3:21" x14ac:dyDescent="0.45">
      <c r="C95" t="s">
        <v>1317</v>
      </c>
      <c r="D95" t="s">
        <v>3253</v>
      </c>
      <c r="E95" t="s">
        <v>36</v>
      </c>
      <c r="F95">
        <v>2013</v>
      </c>
      <c r="G95">
        <v>73</v>
      </c>
      <c r="H95">
        <v>51</v>
      </c>
      <c r="I95">
        <v>296</v>
      </c>
      <c r="J95">
        <v>200</v>
      </c>
      <c r="K95">
        <v>24</v>
      </c>
      <c r="L95" s="1">
        <v>12.333333333333334</v>
      </c>
      <c r="M95" s="1">
        <v>53.260273972602739</v>
      </c>
      <c r="N95">
        <v>5</v>
      </c>
      <c r="O95" s="1">
        <v>40</v>
      </c>
      <c r="P95" s="1">
        <v>15.882352941176471</v>
      </c>
      <c r="Q95" s="2">
        <v>-27.666666666666664</v>
      </c>
      <c r="R95" s="2">
        <v>-37.377921031426268</v>
      </c>
      <c r="S95">
        <v>0.89200000000000002</v>
      </c>
      <c r="T95">
        <v>0.64</v>
      </c>
      <c r="U95" s="3">
        <v>-0.252</v>
      </c>
    </row>
    <row r="96" spans="3:21" x14ac:dyDescent="0.45">
      <c r="C96" t="s">
        <v>887</v>
      </c>
      <c r="D96" t="s">
        <v>2730</v>
      </c>
      <c r="E96" t="s">
        <v>36</v>
      </c>
      <c r="F96">
        <v>2015</v>
      </c>
      <c r="G96">
        <v>78</v>
      </c>
      <c r="H96">
        <v>51</v>
      </c>
      <c r="I96">
        <v>307</v>
      </c>
      <c r="J96">
        <v>200</v>
      </c>
      <c r="K96">
        <v>12</v>
      </c>
      <c r="L96" s="1">
        <v>25.583333333333332</v>
      </c>
      <c r="M96" s="1">
        <v>24.923076923076923</v>
      </c>
      <c r="N96">
        <v>11</v>
      </c>
      <c r="O96" s="1">
        <v>18.181818181818183</v>
      </c>
      <c r="P96" s="1">
        <v>34.941176470588239</v>
      </c>
      <c r="Q96" s="2">
        <v>7.4015151515151487</v>
      </c>
      <c r="R96" s="2">
        <v>10.018099547511316</v>
      </c>
      <c r="S96">
        <v>0.79600000000000004</v>
      </c>
      <c r="T96">
        <v>0.77500000000000002</v>
      </c>
      <c r="U96" s="3">
        <v>-2.1000000000000019E-2</v>
      </c>
    </row>
    <row r="97" spans="3:21" x14ac:dyDescent="0.45">
      <c r="C97" t="s">
        <v>847</v>
      </c>
      <c r="D97" t="s">
        <v>2699</v>
      </c>
      <c r="E97" t="s">
        <v>36</v>
      </c>
      <c r="F97">
        <v>2014</v>
      </c>
      <c r="G97">
        <v>76</v>
      </c>
      <c r="H97">
        <v>50</v>
      </c>
      <c r="I97">
        <v>312</v>
      </c>
      <c r="J97">
        <v>200</v>
      </c>
      <c r="K97">
        <v>8</v>
      </c>
      <c r="L97" s="1">
        <v>39</v>
      </c>
      <c r="M97" s="1">
        <v>17.052631578947366</v>
      </c>
      <c r="N97">
        <v>6</v>
      </c>
      <c r="O97" s="1">
        <v>33.333333333333336</v>
      </c>
      <c r="P97" s="1">
        <v>19.439999999999998</v>
      </c>
      <c r="Q97" s="2">
        <v>5.6666666666666643</v>
      </c>
      <c r="R97" s="2">
        <v>2.3873684210526314</v>
      </c>
      <c r="S97">
        <v>0.69</v>
      </c>
      <c r="T97">
        <v>0.59099999999999997</v>
      </c>
      <c r="U97" s="3">
        <v>-9.8999999999999977E-2</v>
      </c>
    </row>
    <row r="98" spans="3:21" x14ac:dyDescent="0.45">
      <c r="C98" t="s">
        <v>643</v>
      </c>
      <c r="D98" t="s">
        <v>2436</v>
      </c>
      <c r="E98" t="s">
        <v>36</v>
      </c>
      <c r="F98">
        <v>2014</v>
      </c>
      <c r="G98">
        <v>90</v>
      </c>
      <c r="H98">
        <v>57</v>
      </c>
      <c r="I98">
        <v>343</v>
      </c>
      <c r="J98">
        <v>200</v>
      </c>
      <c r="K98">
        <v>2</v>
      </c>
      <c r="L98" s="1">
        <v>171.5</v>
      </c>
      <c r="M98" s="1">
        <v>3.6</v>
      </c>
      <c r="N98">
        <v>2</v>
      </c>
      <c r="O98" s="1">
        <v>100</v>
      </c>
      <c r="P98" s="1">
        <v>5.6842105263157894</v>
      </c>
      <c r="Q98" s="2">
        <v>71.5</v>
      </c>
      <c r="R98" s="2">
        <v>2.0842105263157893</v>
      </c>
      <c r="S98">
        <v>0.59</v>
      </c>
      <c r="T98">
        <v>0.53100000000000003</v>
      </c>
      <c r="U98" s="3">
        <v>-5.8999999999999941E-2</v>
      </c>
    </row>
    <row r="99" spans="3:21" x14ac:dyDescent="0.45">
      <c r="C99" t="s">
        <v>513</v>
      </c>
      <c r="D99" t="s">
        <v>2264</v>
      </c>
      <c r="E99" t="s">
        <v>36</v>
      </c>
      <c r="F99">
        <v>2022</v>
      </c>
      <c r="G99">
        <v>85</v>
      </c>
      <c r="H99">
        <v>51</v>
      </c>
      <c r="I99">
        <v>360</v>
      </c>
      <c r="J99">
        <v>200</v>
      </c>
      <c r="K99">
        <v>4</v>
      </c>
      <c r="L99" s="1">
        <v>90</v>
      </c>
      <c r="M99" s="1">
        <v>7.6235294117647054</v>
      </c>
      <c r="N99">
        <v>3</v>
      </c>
      <c r="O99" s="1">
        <v>66.666666666666671</v>
      </c>
      <c r="P99" s="1">
        <v>9.5294117647058822</v>
      </c>
      <c r="Q99" s="2">
        <v>23.333333333333329</v>
      </c>
      <c r="R99" s="2">
        <v>1.9058823529411768</v>
      </c>
      <c r="S99">
        <v>0.68100000000000005</v>
      </c>
      <c r="T99">
        <v>0.61899999999999999</v>
      </c>
      <c r="U99" s="3">
        <v>-6.2000000000000055E-2</v>
      </c>
    </row>
    <row r="100" spans="3:21" x14ac:dyDescent="0.45">
      <c r="C100" t="s">
        <v>553</v>
      </c>
      <c r="D100" t="s">
        <v>3078</v>
      </c>
      <c r="E100" t="s">
        <v>36</v>
      </c>
      <c r="F100">
        <v>2017</v>
      </c>
      <c r="G100">
        <v>61</v>
      </c>
      <c r="H100">
        <v>61</v>
      </c>
      <c r="I100">
        <v>241</v>
      </c>
      <c r="J100">
        <v>201</v>
      </c>
      <c r="K100">
        <v>9</v>
      </c>
      <c r="L100" s="1">
        <v>26.777777777777779</v>
      </c>
      <c r="M100" s="1">
        <v>23.901639344262296</v>
      </c>
      <c r="N100">
        <v>13</v>
      </c>
      <c r="O100" s="1">
        <v>15.461538461538462</v>
      </c>
      <c r="P100" s="1">
        <v>34.524590163934427</v>
      </c>
      <c r="Q100" s="2">
        <v>11.316239316239317</v>
      </c>
      <c r="R100" s="2">
        <v>10.622950819672131</v>
      </c>
      <c r="S100">
        <v>0.67800000000000005</v>
      </c>
      <c r="T100">
        <v>0.85399999999999998</v>
      </c>
      <c r="U100" s="3">
        <v>0.17599999999999993</v>
      </c>
    </row>
    <row r="101" spans="3:21" x14ac:dyDescent="0.45">
      <c r="C101" t="s">
        <v>827</v>
      </c>
      <c r="D101" t="s">
        <v>3054</v>
      </c>
      <c r="E101" t="s">
        <v>36</v>
      </c>
      <c r="F101">
        <v>2022</v>
      </c>
      <c r="G101">
        <v>69</v>
      </c>
      <c r="H101">
        <v>58</v>
      </c>
      <c r="I101">
        <v>249</v>
      </c>
      <c r="J101">
        <v>201</v>
      </c>
      <c r="K101">
        <v>12</v>
      </c>
      <c r="L101" s="1">
        <v>20.75</v>
      </c>
      <c r="M101" s="1">
        <v>28.173913043478262</v>
      </c>
      <c r="N101">
        <v>4</v>
      </c>
      <c r="O101" s="1">
        <v>50.25</v>
      </c>
      <c r="P101" s="1">
        <v>11.172413793103448</v>
      </c>
      <c r="Q101" s="2">
        <v>-29.5</v>
      </c>
      <c r="R101" s="2">
        <v>-17.001499250374813</v>
      </c>
      <c r="S101">
        <v>0.78100000000000003</v>
      </c>
      <c r="T101">
        <v>0.58899999999999997</v>
      </c>
      <c r="U101" s="3">
        <v>-0.19200000000000006</v>
      </c>
    </row>
    <row r="102" spans="3:21" x14ac:dyDescent="0.45">
      <c r="C102" t="s">
        <v>1185</v>
      </c>
      <c r="D102" t="s">
        <v>3056</v>
      </c>
      <c r="E102" t="s">
        <v>36</v>
      </c>
      <c r="F102">
        <v>2023</v>
      </c>
      <c r="G102">
        <v>78</v>
      </c>
      <c r="H102">
        <v>56</v>
      </c>
      <c r="I102">
        <v>249</v>
      </c>
      <c r="J102">
        <v>201</v>
      </c>
      <c r="K102">
        <v>4</v>
      </c>
      <c r="L102" s="1">
        <v>62.25</v>
      </c>
      <c r="M102" s="1">
        <v>8.3076923076923066</v>
      </c>
      <c r="N102">
        <v>1</v>
      </c>
      <c r="O102" s="1">
        <v>201</v>
      </c>
      <c r="P102" s="1">
        <v>2.8928571428571428</v>
      </c>
      <c r="Q102" s="2">
        <v>-138.75</v>
      </c>
      <c r="R102" s="2">
        <v>-5.4148351648351642</v>
      </c>
      <c r="S102">
        <v>0.79800000000000004</v>
      </c>
      <c r="T102">
        <v>0.71399999999999997</v>
      </c>
      <c r="U102" s="3">
        <v>-8.4000000000000075E-2</v>
      </c>
    </row>
    <row r="103" spans="3:21" x14ac:dyDescent="0.45">
      <c r="C103" t="s">
        <v>445</v>
      </c>
      <c r="D103" t="s">
        <v>2793</v>
      </c>
      <c r="E103" t="s">
        <v>36</v>
      </c>
      <c r="F103">
        <v>2019</v>
      </c>
      <c r="G103">
        <v>71</v>
      </c>
      <c r="H103">
        <v>50</v>
      </c>
      <c r="I103">
        <v>299</v>
      </c>
      <c r="J103">
        <v>201</v>
      </c>
      <c r="K103">
        <v>14</v>
      </c>
      <c r="L103" s="1">
        <v>21.357142857142858</v>
      </c>
      <c r="M103" s="1">
        <v>31.943661971830984</v>
      </c>
      <c r="N103">
        <v>8</v>
      </c>
      <c r="O103" s="1">
        <v>25.125</v>
      </c>
      <c r="P103" s="1">
        <v>25.92</v>
      </c>
      <c r="Q103" s="2">
        <v>-3.7678571428571423</v>
      </c>
      <c r="R103" s="2">
        <v>-6.0236619718309825</v>
      </c>
      <c r="S103">
        <v>0.77600000000000002</v>
      </c>
      <c r="T103">
        <v>0.70699999999999996</v>
      </c>
      <c r="U103" s="3">
        <v>-6.9000000000000061E-2</v>
      </c>
    </row>
    <row r="104" spans="3:21" x14ac:dyDescent="0.45">
      <c r="C104" t="s">
        <v>711</v>
      </c>
      <c r="D104" t="s">
        <v>2685</v>
      </c>
      <c r="E104" t="s">
        <v>36</v>
      </c>
      <c r="F104">
        <v>2021</v>
      </c>
      <c r="G104">
        <v>81</v>
      </c>
      <c r="H104">
        <v>54</v>
      </c>
      <c r="I104">
        <v>314</v>
      </c>
      <c r="J104">
        <v>201</v>
      </c>
      <c r="K104">
        <v>16</v>
      </c>
      <c r="L104" s="1">
        <v>19.625</v>
      </c>
      <c r="M104" s="1">
        <v>32</v>
      </c>
      <c r="N104">
        <v>13</v>
      </c>
      <c r="O104" s="1">
        <v>15.461538461538462</v>
      </c>
      <c r="P104" s="1">
        <v>39</v>
      </c>
      <c r="Q104" s="2">
        <v>4.1634615384615383</v>
      </c>
      <c r="R104" s="2">
        <v>7</v>
      </c>
      <c r="S104">
        <v>0.78200000000000003</v>
      </c>
      <c r="T104">
        <v>0.88200000000000001</v>
      </c>
      <c r="U104" s="3">
        <v>9.9999999999999978E-2</v>
      </c>
    </row>
    <row r="105" spans="3:21" x14ac:dyDescent="0.45">
      <c r="C105" t="s">
        <v>759</v>
      </c>
      <c r="D105" t="s">
        <v>2563</v>
      </c>
      <c r="E105" t="s">
        <v>36</v>
      </c>
      <c r="F105">
        <v>2017</v>
      </c>
      <c r="G105">
        <v>84</v>
      </c>
      <c r="H105">
        <v>57</v>
      </c>
      <c r="I105">
        <v>330</v>
      </c>
      <c r="J105">
        <v>201</v>
      </c>
      <c r="K105">
        <v>22</v>
      </c>
      <c r="L105" s="1">
        <v>15</v>
      </c>
      <c r="M105" s="1">
        <v>42.428571428571431</v>
      </c>
      <c r="N105">
        <v>8</v>
      </c>
      <c r="O105" s="1">
        <v>25.125</v>
      </c>
      <c r="P105" s="1">
        <v>22.736842105263158</v>
      </c>
      <c r="Q105" s="2">
        <v>-10.125</v>
      </c>
      <c r="R105" s="2">
        <v>-19.691729323308273</v>
      </c>
      <c r="S105">
        <v>0.85599999999999998</v>
      </c>
      <c r="T105">
        <v>0.68400000000000005</v>
      </c>
      <c r="U105" s="3">
        <v>-0.17199999999999993</v>
      </c>
    </row>
    <row r="106" spans="3:21" x14ac:dyDescent="0.45">
      <c r="C106" t="s">
        <v>186</v>
      </c>
      <c r="D106" t="s">
        <v>1899</v>
      </c>
      <c r="E106" t="s">
        <v>36</v>
      </c>
      <c r="F106">
        <v>2023</v>
      </c>
      <c r="G106">
        <v>89</v>
      </c>
      <c r="H106">
        <v>46</v>
      </c>
      <c r="I106">
        <v>398</v>
      </c>
      <c r="J106">
        <v>201</v>
      </c>
      <c r="K106">
        <v>32</v>
      </c>
      <c r="L106" s="1">
        <v>12.4375</v>
      </c>
      <c r="M106" s="1">
        <v>58.247191011235955</v>
      </c>
      <c r="N106">
        <v>12</v>
      </c>
      <c r="O106" s="1">
        <v>16.75</v>
      </c>
      <c r="P106" s="1">
        <v>42.260869565217391</v>
      </c>
      <c r="Q106" s="2">
        <v>-4.3125</v>
      </c>
      <c r="R106" s="2">
        <v>-15.986321446018565</v>
      </c>
      <c r="S106">
        <v>1.05</v>
      </c>
      <c r="T106">
        <v>1.097</v>
      </c>
      <c r="U106" s="3">
        <v>4.6999999999999931E-2</v>
      </c>
    </row>
    <row r="107" spans="3:21" x14ac:dyDescent="0.45">
      <c r="C107" t="s">
        <v>72</v>
      </c>
      <c r="D107" t="s">
        <v>1823</v>
      </c>
      <c r="E107" t="s">
        <v>36</v>
      </c>
      <c r="F107">
        <v>2018</v>
      </c>
      <c r="G107">
        <v>95</v>
      </c>
      <c r="H107">
        <v>50</v>
      </c>
      <c r="I107">
        <v>422</v>
      </c>
      <c r="J107">
        <v>201</v>
      </c>
      <c r="K107">
        <v>9</v>
      </c>
      <c r="L107" s="1">
        <v>46.888888888888886</v>
      </c>
      <c r="M107" s="1">
        <v>15.347368421052632</v>
      </c>
      <c r="N107">
        <v>3</v>
      </c>
      <c r="O107" s="1">
        <v>67</v>
      </c>
      <c r="P107" s="1">
        <v>9.7199999999999989</v>
      </c>
      <c r="Q107" s="2">
        <v>-20.111111111111114</v>
      </c>
      <c r="R107" s="2">
        <v>-5.6273684210526334</v>
      </c>
      <c r="S107">
        <v>0.86299999999999999</v>
      </c>
      <c r="T107">
        <v>0.78100000000000003</v>
      </c>
      <c r="U107" s="3">
        <v>-8.1999999999999962E-2</v>
      </c>
    </row>
    <row r="108" spans="3:21" x14ac:dyDescent="0.45">
      <c r="C108" t="s">
        <v>1053</v>
      </c>
      <c r="D108" t="s">
        <v>2967</v>
      </c>
      <c r="E108" t="s">
        <v>36</v>
      </c>
      <c r="F108">
        <v>2017</v>
      </c>
      <c r="G108">
        <v>76</v>
      </c>
      <c r="H108">
        <v>62</v>
      </c>
      <c r="I108">
        <v>269</v>
      </c>
      <c r="J108">
        <v>202</v>
      </c>
      <c r="K108">
        <v>9</v>
      </c>
      <c r="L108" s="1">
        <v>29.888888888888889</v>
      </c>
      <c r="M108" s="1">
        <v>19.184210526315788</v>
      </c>
      <c r="N108">
        <v>5</v>
      </c>
      <c r="O108" s="1">
        <v>40.4</v>
      </c>
      <c r="P108" s="1">
        <v>13.064516129032258</v>
      </c>
      <c r="Q108" s="2">
        <v>-10.511111111111109</v>
      </c>
      <c r="R108" s="2">
        <v>-6.1196943972835296</v>
      </c>
      <c r="S108">
        <v>0.72499999999999998</v>
      </c>
      <c r="T108">
        <v>0.53900000000000003</v>
      </c>
      <c r="U108" s="3">
        <v>-0.18599999999999994</v>
      </c>
    </row>
    <row r="109" spans="3:21" x14ac:dyDescent="0.45">
      <c r="C109" t="s">
        <v>477</v>
      </c>
      <c r="D109" t="s">
        <v>3264</v>
      </c>
      <c r="E109" t="s">
        <v>36</v>
      </c>
      <c r="F109">
        <v>2013</v>
      </c>
      <c r="G109">
        <v>69</v>
      </c>
      <c r="H109">
        <v>55</v>
      </c>
      <c r="I109">
        <v>271</v>
      </c>
      <c r="J109">
        <v>202</v>
      </c>
      <c r="K109">
        <v>7</v>
      </c>
      <c r="L109" s="1">
        <v>38.714285714285715</v>
      </c>
      <c r="M109" s="1">
        <v>16.434782608695652</v>
      </c>
      <c r="N109">
        <v>7</v>
      </c>
      <c r="O109" s="1">
        <v>28.857142857142858</v>
      </c>
      <c r="P109" s="1">
        <v>20.618181818181817</v>
      </c>
      <c r="Q109" s="2">
        <v>9.8571428571428577</v>
      </c>
      <c r="R109" s="2">
        <v>4.1833992094861649</v>
      </c>
      <c r="S109">
        <v>0.68500000000000005</v>
      </c>
      <c r="T109">
        <v>0.79200000000000004</v>
      </c>
      <c r="U109" s="3">
        <v>0.10699999999999998</v>
      </c>
    </row>
    <row r="110" spans="3:21" x14ac:dyDescent="0.45">
      <c r="C110" t="s">
        <v>525</v>
      </c>
      <c r="D110" t="s">
        <v>2909</v>
      </c>
      <c r="E110" t="s">
        <v>36</v>
      </c>
      <c r="F110">
        <v>2018</v>
      </c>
      <c r="G110">
        <v>74</v>
      </c>
      <c r="H110">
        <v>63</v>
      </c>
      <c r="I110">
        <v>279</v>
      </c>
      <c r="J110">
        <v>202</v>
      </c>
      <c r="K110">
        <v>22</v>
      </c>
      <c r="L110" s="1">
        <v>12.681818181818182</v>
      </c>
      <c r="M110" s="1">
        <v>48.162162162162161</v>
      </c>
      <c r="N110">
        <v>13</v>
      </c>
      <c r="O110" s="1">
        <v>15.538461538461538</v>
      </c>
      <c r="P110" s="1">
        <v>33.428571428571423</v>
      </c>
      <c r="Q110" s="2">
        <v>-2.8566433566433567</v>
      </c>
      <c r="R110" s="2">
        <v>-14.733590733590738</v>
      </c>
      <c r="S110">
        <v>1.0129999999999999</v>
      </c>
      <c r="T110">
        <v>0.91900000000000004</v>
      </c>
      <c r="U110" s="3">
        <v>-9.3999999999999861E-2</v>
      </c>
    </row>
    <row r="111" spans="3:21" x14ac:dyDescent="0.45">
      <c r="C111" t="s">
        <v>667</v>
      </c>
      <c r="D111" t="s">
        <v>2897</v>
      </c>
      <c r="E111" t="s">
        <v>36</v>
      </c>
      <c r="F111">
        <v>2017</v>
      </c>
      <c r="G111">
        <v>73</v>
      </c>
      <c r="H111">
        <v>56</v>
      </c>
      <c r="I111">
        <v>280</v>
      </c>
      <c r="J111">
        <v>202</v>
      </c>
      <c r="K111">
        <v>11</v>
      </c>
      <c r="L111" s="1">
        <v>25.454545454545453</v>
      </c>
      <c r="M111" s="1">
        <v>24.410958904109588</v>
      </c>
      <c r="N111">
        <v>11</v>
      </c>
      <c r="O111" s="1">
        <v>18.363636363636363</v>
      </c>
      <c r="P111" s="1">
        <v>31.821428571428569</v>
      </c>
      <c r="Q111" s="2">
        <v>7.0909090909090899</v>
      </c>
      <c r="R111" s="2">
        <v>7.4104696673189814</v>
      </c>
      <c r="S111">
        <v>0.78800000000000003</v>
      </c>
      <c r="T111">
        <v>0.73699999999999999</v>
      </c>
      <c r="U111" s="3">
        <v>-5.1000000000000045E-2</v>
      </c>
    </row>
    <row r="112" spans="3:21" x14ac:dyDescent="0.45">
      <c r="C112" t="s">
        <v>549</v>
      </c>
      <c r="D112" t="s">
        <v>2884</v>
      </c>
      <c r="E112" t="s">
        <v>36</v>
      </c>
      <c r="F112">
        <v>2017</v>
      </c>
      <c r="G112">
        <v>72</v>
      </c>
      <c r="H112">
        <v>52</v>
      </c>
      <c r="I112">
        <v>283</v>
      </c>
      <c r="J112">
        <v>202</v>
      </c>
      <c r="K112">
        <v>18</v>
      </c>
      <c r="L112" s="1">
        <v>15.722222222222221</v>
      </c>
      <c r="M112" s="1">
        <v>40.5</v>
      </c>
      <c r="N112">
        <v>11</v>
      </c>
      <c r="O112" s="1">
        <v>18.363636363636363</v>
      </c>
      <c r="P112" s="1">
        <v>34.269230769230766</v>
      </c>
      <c r="Q112" s="2">
        <v>-2.6414141414141419</v>
      </c>
      <c r="R112" s="2">
        <v>-6.2307692307692335</v>
      </c>
      <c r="S112">
        <v>0.71</v>
      </c>
      <c r="T112">
        <v>0.71799999999999997</v>
      </c>
      <c r="U112" s="3">
        <v>8.0000000000000071E-3</v>
      </c>
    </row>
    <row r="113" spans="3:21" x14ac:dyDescent="0.45">
      <c r="C113" t="s">
        <v>835</v>
      </c>
      <c r="D113" t="s">
        <v>2735</v>
      </c>
      <c r="E113" t="s">
        <v>36</v>
      </c>
      <c r="F113">
        <v>2023</v>
      </c>
      <c r="G113">
        <v>79</v>
      </c>
      <c r="H113">
        <v>61</v>
      </c>
      <c r="I113">
        <v>306</v>
      </c>
      <c r="J113">
        <v>202</v>
      </c>
      <c r="K113">
        <v>6</v>
      </c>
      <c r="L113" s="1">
        <v>51</v>
      </c>
      <c r="M113" s="1">
        <v>12.30379746835443</v>
      </c>
      <c r="N113">
        <v>5</v>
      </c>
      <c r="O113" s="1">
        <v>40.4</v>
      </c>
      <c r="P113" s="1">
        <v>13.278688524590162</v>
      </c>
      <c r="Q113" s="2">
        <v>10.600000000000001</v>
      </c>
      <c r="R113" s="2">
        <v>0.97489105623573202</v>
      </c>
      <c r="S113">
        <v>0.60199999999999998</v>
      </c>
      <c r="T113">
        <v>0.71499999999999997</v>
      </c>
      <c r="U113" s="3">
        <v>0.11299999999999999</v>
      </c>
    </row>
    <row r="114" spans="3:21" x14ac:dyDescent="0.45">
      <c r="C114" t="s">
        <v>553</v>
      </c>
      <c r="D114" t="s">
        <v>2438</v>
      </c>
      <c r="E114" t="s">
        <v>36</v>
      </c>
      <c r="F114">
        <v>2021</v>
      </c>
      <c r="G114">
        <v>85</v>
      </c>
      <c r="H114">
        <v>64</v>
      </c>
      <c r="I114">
        <v>343</v>
      </c>
      <c r="J114">
        <v>202</v>
      </c>
      <c r="K114">
        <v>16</v>
      </c>
      <c r="L114" s="1">
        <v>21.4375</v>
      </c>
      <c r="M114" s="1">
        <v>30.494117647058822</v>
      </c>
      <c r="N114">
        <v>6</v>
      </c>
      <c r="O114" s="1">
        <v>33.666666666666664</v>
      </c>
      <c r="P114" s="1">
        <v>15.1875</v>
      </c>
      <c r="Q114" s="2">
        <v>-12.229166666666664</v>
      </c>
      <c r="R114" s="2">
        <v>-15.306617647058822</v>
      </c>
      <c r="S114">
        <v>0.749</v>
      </c>
      <c r="T114">
        <v>0.623</v>
      </c>
      <c r="U114" s="3">
        <v>-0.126</v>
      </c>
    </row>
    <row r="115" spans="3:21" x14ac:dyDescent="0.45">
      <c r="C115" t="s">
        <v>1604</v>
      </c>
      <c r="D115" t="s">
        <v>3202</v>
      </c>
      <c r="E115" t="s">
        <v>36</v>
      </c>
      <c r="F115">
        <v>2013</v>
      </c>
      <c r="G115">
        <v>89</v>
      </c>
      <c r="H115">
        <v>58</v>
      </c>
      <c r="I115">
        <v>363</v>
      </c>
      <c r="J115">
        <v>202</v>
      </c>
      <c r="K115">
        <v>6</v>
      </c>
      <c r="L115" s="1">
        <v>60.5</v>
      </c>
      <c r="M115" s="1">
        <v>10.921348314606741</v>
      </c>
      <c r="N115">
        <v>2</v>
      </c>
      <c r="O115" s="1">
        <v>101</v>
      </c>
      <c r="P115" s="1">
        <v>5.5862068965517242</v>
      </c>
      <c r="Q115" s="2">
        <v>-40.5</v>
      </c>
      <c r="R115" s="2">
        <v>-5.3351414180550165</v>
      </c>
      <c r="S115">
        <v>0.75900000000000001</v>
      </c>
      <c r="T115">
        <v>0.67700000000000005</v>
      </c>
      <c r="U115" s="3">
        <v>-8.1999999999999962E-2</v>
      </c>
    </row>
    <row r="116" spans="3:21" x14ac:dyDescent="0.45">
      <c r="C116" t="s">
        <v>635</v>
      </c>
      <c r="D116" t="s">
        <v>3268</v>
      </c>
      <c r="E116" t="s">
        <v>36</v>
      </c>
      <c r="F116">
        <v>2013</v>
      </c>
      <c r="G116">
        <v>71</v>
      </c>
      <c r="H116">
        <v>61</v>
      </c>
      <c r="I116">
        <v>265</v>
      </c>
      <c r="J116">
        <v>203</v>
      </c>
      <c r="K116">
        <v>6</v>
      </c>
      <c r="L116" s="1">
        <v>44.166666666666664</v>
      </c>
      <c r="M116" s="1">
        <v>13.690140845070422</v>
      </c>
      <c r="N116">
        <v>6</v>
      </c>
      <c r="O116" s="1">
        <v>33.833333333333336</v>
      </c>
      <c r="P116" s="1">
        <v>15.934426229508196</v>
      </c>
      <c r="Q116" s="2">
        <v>10.333333333333329</v>
      </c>
      <c r="R116" s="2">
        <v>2.2442853844377737</v>
      </c>
      <c r="S116">
        <v>0.66700000000000004</v>
      </c>
      <c r="T116">
        <v>0.79</v>
      </c>
      <c r="U116" s="3">
        <v>0.123</v>
      </c>
    </row>
    <row r="117" spans="3:21" x14ac:dyDescent="0.45">
      <c r="C117" t="s">
        <v>855</v>
      </c>
      <c r="D117" t="s">
        <v>2820</v>
      </c>
      <c r="E117" t="s">
        <v>36</v>
      </c>
      <c r="F117">
        <v>2015</v>
      </c>
      <c r="G117">
        <v>84</v>
      </c>
      <c r="H117">
        <v>60</v>
      </c>
      <c r="I117">
        <v>294</v>
      </c>
      <c r="J117">
        <v>203</v>
      </c>
      <c r="K117">
        <v>8</v>
      </c>
      <c r="L117" s="1">
        <v>36.75</v>
      </c>
      <c r="M117" s="1">
        <v>15.428571428571427</v>
      </c>
      <c r="N117">
        <v>3</v>
      </c>
      <c r="O117" s="1">
        <v>67.666666666666671</v>
      </c>
      <c r="P117" s="1">
        <v>8.1</v>
      </c>
      <c r="Q117" s="2">
        <v>-30.916666666666671</v>
      </c>
      <c r="R117" s="2">
        <v>-7.3285714285714274</v>
      </c>
      <c r="S117">
        <v>0.73499999999999999</v>
      </c>
      <c r="T117">
        <v>0.72399999999999998</v>
      </c>
      <c r="U117" s="3">
        <v>-1.100000000000001E-2</v>
      </c>
    </row>
    <row r="118" spans="3:21" x14ac:dyDescent="0.45">
      <c r="C118" t="s">
        <v>485</v>
      </c>
      <c r="D118" t="s">
        <v>3244</v>
      </c>
      <c r="E118" t="s">
        <v>36</v>
      </c>
      <c r="F118">
        <v>2013</v>
      </c>
      <c r="G118">
        <v>87</v>
      </c>
      <c r="H118">
        <v>58</v>
      </c>
      <c r="I118">
        <v>302</v>
      </c>
      <c r="J118">
        <v>203</v>
      </c>
      <c r="K118">
        <v>16</v>
      </c>
      <c r="L118" s="1">
        <v>18.875</v>
      </c>
      <c r="M118" s="1">
        <v>29.793103448275861</v>
      </c>
      <c r="N118">
        <v>14</v>
      </c>
      <c r="O118" s="1">
        <v>14.5</v>
      </c>
      <c r="P118" s="1">
        <v>39.103448275862071</v>
      </c>
      <c r="Q118" s="2">
        <v>4.375</v>
      </c>
      <c r="R118" s="2">
        <v>9.31034482758621</v>
      </c>
      <c r="S118">
        <v>0.77200000000000002</v>
      </c>
      <c r="T118">
        <v>0.98899999999999999</v>
      </c>
      <c r="U118" s="3">
        <v>0.21699999999999997</v>
      </c>
    </row>
    <row r="119" spans="3:21" x14ac:dyDescent="0.45">
      <c r="C119" t="s">
        <v>651</v>
      </c>
      <c r="D119" t="s">
        <v>2750</v>
      </c>
      <c r="E119" t="s">
        <v>36</v>
      </c>
      <c r="F119">
        <v>2014</v>
      </c>
      <c r="G119">
        <v>73</v>
      </c>
      <c r="H119">
        <v>50</v>
      </c>
      <c r="I119">
        <v>305</v>
      </c>
      <c r="J119">
        <v>203</v>
      </c>
      <c r="K119">
        <v>17</v>
      </c>
      <c r="L119" s="1">
        <v>17.941176470588236</v>
      </c>
      <c r="M119" s="1">
        <v>37.726027397260275</v>
      </c>
      <c r="N119">
        <v>5</v>
      </c>
      <c r="O119" s="1">
        <v>40.6</v>
      </c>
      <c r="P119" s="1">
        <v>16.2</v>
      </c>
      <c r="Q119" s="2">
        <v>-22.658823529411766</v>
      </c>
      <c r="R119" s="2">
        <v>-21.526027397260275</v>
      </c>
      <c r="S119">
        <v>0.80500000000000005</v>
      </c>
      <c r="T119">
        <v>0.57299999999999995</v>
      </c>
      <c r="U119" s="3">
        <v>-0.2320000000000001</v>
      </c>
    </row>
    <row r="120" spans="3:21" x14ac:dyDescent="0.45">
      <c r="C120" t="s">
        <v>663</v>
      </c>
      <c r="D120" t="s">
        <v>2452</v>
      </c>
      <c r="E120" t="s">
        <v>36</v>
      </c>
      <c r="F120">
        <v>2018</v>
      </c>
      <c r="G120">
        <v>82</v>
      </c>
      <c r="H120">
        <v>56</v>
      </c>
      <c r="I120">
        <v>341</v>
      </c>
      <c r="J120">
        <v>203</v>
      </c>
      <c r="K120">
        <v>7</v>
      </c>
      <c r="L120" s="1">
        <v>48.714285714285715</v>
      </c>
      <c r="M120" s="1">
        <v>13.829268292682928</v>
      </c>
      <c r="N120">
        <v>3</v>
      </c>
      <c r="O120" s="1">
        <v>67.666666666666671</v>
      </c>
      <c r="P120" s="1">
        <v>8.6785714285714288</v>
      </c>
      <c r="Q120" s="2">
        <v>-18.952380952380956</v>
      </c>
      <c r="R120" s="2">
        <v>-5.1506968641114987</v>
      </c>
      <c r="S120">
        <v>0.81799999999999995</v>
      </c>
      <c r="T120">
        <v>0.58499999999999996</v>
      </c>
      <c r="U120" s="3">
        <v>-0.23299999999999998</v>
      </c>
    </row>
    <row r="121" spans="3:21" x14ac:dyDescent="0.45">
      <c r="C121" t="s">
        <v>659</v>
      </c>
      <c r="D121" t="s">
        <v>2448</v>
      </c>
      <c r="E121" t="s">
        <v>36</v>
      </c>
      <c r="F121">
        <v>2021</v>
      </c>
      <c r="G121">
        <v>87</v>
      </c>
      <c r="H121">
        <v>58</v>
      </c>
      <c r="I121">
        <v>342</v>
      </c>
      <c r="J121">
        <v>203</v>
      </c>
      <c r="K121">
        <v>7</v>
      </c>
      <c r="L121" s="1">
        <v>48.857142857142854</v>
      </c>
      <c r="M121" s="1">
        <v>13.034482758620689</v>
      </c>
      <c r="N121">
        <v>4</v>
      </c>
      <c r="O121" s="1">
        <v>50.75</v>
      </c>
      <c r="P121" s="1">
        <v>11.172413793103448</v>
      </c>
      <c r="Q121" s="2">
        <v>-1.8928571428571459</v>
      </c>
      <c r="R121" s="2">
        <v>-1.8620689655172402</v>
      </c>
      <c r="S121">
        <v>0.72099999999999997</v>
      </c>
      <c r="T121">
        <v>0.751</v>
      </c>
      <c r="U121" s="3">
        <v>3.0000000000000027E-2</v>
      </c>
    </row>
    <row r="122" spans="3:21" x14ac:dyDescent="0.45">
      <c r="C122" t="s">
        <v>252</v>
      </c>
      <c r="D122" t="s">
        <v>3165</v>
      </c>
      <c r="E122" t="s">
        <v>36</v>
      </c>
      <c r="F122">
        <v>2013</v>
      </c>
      <c r="G122">
        <v>90</v>
      </c>
      <c r="H122">
        <v>49</v>
      </c>
      <c r="I122">
        <v>399</v>
      </c>
      <c r="J122">
        <v>203</v>
      </c>
      <c r="K122">
        <v>11</v>
      </c>
      <c r="L122" s="1">
        <v>36.272727272727273</v>
      </c>
      <c r="M122" s="1">
        <v>19.8</v>
      </c>
      <c r="N122">
        <v>3</v>
      </c>
      <c r="O122" s="1">
        <v>67.666666666666671</v>
      </c>
      <c r="P122" s="1">
        <v>9.9183673469387745</v>
      </c>
      <c r="Q122" s="2">
        <v>-31.393939393939398</v>
      </c>
      <c r="R122" s="2">
        <v>-9.8816326530612262</v>
      </c>
      <c r="S122">
        <v>0.78400000000000003</v>
      </c>
      <c r="T122">
        <v>0.67100000000000004</v>
      </c>
      <c r="U122" s="3">
        <v>-0.11299999999999999</v>
      </c>
    </row>
    <row r="123" spans="3:21" x14ac:dyDescent="0.45">
      <c r="C123" t="s">
        <v>1163</v>
      </c>
      <c r="D123" t="s">
        <v>3114</v>
      </c>
      <c r="E123" t="s">
        <v>36</v>
      </c>
      <c r="F123">
        <v>2014</v>
      </c>
      <c r="G123">
        <v>64</v>
      </c>
      <c r="H123">
        <v>57</v>
      </c>
      <c r="I123">
        <v>230</v>
      </c>
      <c r="J123">
        <v>204</v>
      </c>
      <c r="K123">
        <v>6</v>
      </c>
      <c r="L123" s="1">
        <v>38.333333333333336</v>
      </c>
      <c r="M123" s="1">
        <v>15.1875</v>
      </c>
      <c r="N123">
        <v>4</v>
      </c>
      <c r="O123" s="1">
        <v>51</v>
      </c>
      <c r="P123" s="1">
        <v>11.368421052631579</v>
      </c>
      <c r="Q123" s="2">
        <v>-12.666666666666664</v>
      </c>
      <c r="R123" s="2">
        <v>-3.8190789473684212</v>
      </c>
      <c r="S123">
        <v>0.71699999999999997</v>
      </c>
      <c r="T123">
        <v>0.67800000000000005</v>
      </c>
      <c r="U123" s="3">
        <v>-3.8999999999999924E-2</v>
      </c>
    </row>
    <row r="124" spans="3:21" x14ac:dyDescent="0.45">
      <c r="C124" t="s">
        <v>1163</v>
      </c>
      <c r="D124" t="s">
        <v>3037</v>
      </c>
      <c r="E124" t="s">
        <v>36</v>
      </c>
      <c r="F124">
        <v>2015</v>
      </c>
      <c r="G124">
        <v>68</v>
      </c>
      <c r="H124">
        <v>61</v>
      </c>
      <c r="I124">
        <v>252</v>
      </c>
      <c r="J124">
        <v>204</v>
      </c>
      <c r="K124">
        <v>5</v>
      </c>
      <c r="L124" s="1">
        <v>50.4</v>
      </c>
      <c r="M124" s="1">
        <v>11.911764705882353</v>
      </c>
      <c r="N124">
        <v>7</v>
      </c>
      <c r="O124" s="1">
        <v>29.142857142857142</v>
      </c>
      <c r="P124" s="1">
        <v>18.590163934426229</v>
      </c>
      <c r="Q124" s="2">
        <v>21.257142857142856</v>
      </c>
      <c r="R124" s="2">
        <v>6.678399228543876</v>
      </c>
      <c r="S124">
        <v>0.65</v>
      </c>
      <c r="T124">
        <v>0.73899999999999999</v>
      </c>
      <c r="U124" s="3">
        <v>8.8999999999999968E-2</v>
      </c>
    </row>
    <row r="125" spans="3:21" x14ac:dyDescent="0.45">
      <c r="C125" t="s">
        <v>497</v>
      </c>
      <c r="D125" t="s">
        <v>2995</v>
      </c>
      <c r="E125" t="s">
        <v>36</v>
      </c>
      <c r="F125">
        <v>2022</v>
      </c>
      <c r="G125">
        <v>70</v>
      </c>
      <c r="H125">
        <v>54</v>
      </c>
      <c r="I125">
        <v>263</v>
      </c>
      <c r="J125">
        <v>204</v>
      </c>
      <c r="K125">
        <v>6</v>
      </c>
      <c r="L125" s="1">
        <v>43.833333333333336</v>
      </c>
      <c r="M125" s="1">
        <v>13.885714285714286</v>
      </c>
      <c r="N125">
        <v>7</v>
      </c>
      <c r="O125" s="1">
        <v>29.142857142857142</v>
      </c>
      <c r="P125" s="1">
        <v>21</v>
      </c>
      <c r="Q125" s="2">
        <v>14.690476190476193</v>
      </c>
      <c r="R125" s="2">
        <v>7.1142857142857139</v>
      </c>
      <c r="S125">
        <v>0.56999999999999995</v>
      </c>
      <c r="T125">
        <v>0.71499999999999997</v>
      </c>
      <c r="U125" s="3">
        <v>0.14500000000000002</v>
      </c>
    </row>
    <row r="126" spans="3:21" x14ac:dyDescent="0.45">
      <c r="C126" t="s">
        <v>713</v>
      </c>
      <c r="D126" t="s">
        <v>2961</v>
      </c>
      <c r="E126" t="s">
        <v>36</v>
      </c>
      <c r="F126">
        <v>2021</v>
      </c>
      <c r="G126">
        <v>73</v>
      </c>
      <c r="H126">
        <v>53</v>
      </c>
      <c r="I126">
        <v>270</v>
      </c>
      <c r="J126">
        <v>204</v>
      </c>
      <c r="K126">
        <v>3</v>
      </c>
      <c r="L126" s="1">
        <v>90</v>
      </c>
      <c r="M126" s="1">
        <v>6.6575342465753424</v>
      </c>
      <c r="N126">
        <v>2</v>
      </c>
      <c r="O126" s="1">
        <v>102</v>
      </c>
      <c r="P126" s="1">
        <v>6.1132075471698109</v>
      </c>
      <c r="Q126" s="2">
        <v>-12</v>
      </c>
      <c r="R126" s="2">
        <v>-0.54432669940553158</v>
      </c>
      <c r="S126">
        <v>0.69799999999999995</v>
      </c>
      <c r="T126">
        <v>0.72899999999999998</v>
      </c>
      <c r="U126" s="3">
        <v>3.1000000000000028E-2</v>
      </c>
    </row>
    <row r="127" spans="3:21" x14ac:dyDescent="0.45">
      <c r="C127" t="s">
        <v>348</v>
      </c>
      <c r="D127" t="s">
        <v>2868</v>
      </c>
      <c r="E127" t="s">
        <v>36</v>
      </c>
      <c r="F127">
        <v>2022</v>
      </c>
      <c r="G127">
        <v>80</v>
      </c>
      <c r="H127">
        <v>54</v>
      </c>
      <c r="I127">
        <v>286</v>
      </c>
      <c r="J127">
        <v>204</v>
      </c>
      <c r="K127">
        <v>12</v>
      </c>
      <c r="L127" s="1">
        <v>23.833333333333332</v>
      </c>
      <c r="M127" s="1">
        <v>24.3</v>
      </c>
      <c r="N127">
        <v>0</v>
      </c>
      <c r="O127" s="1" t="e">
        <v>#DIV/0!</v>
      </c>
      <c r="P127" s="1">
        <v>0</v>
      </c>
      <c r="Q127" s="2" t="e">
        <v>#DIV/0!</v>
      </c>
      <c r="R127" s="2">
        <v>-24.3</v>
      </c>
      <c r="S127">
        <v>0.745</v>
      </c>
      <c r="T127">
        <v>0.71</v>
      </c>
      <c r="U127" s="3">
        <v>-3.5000000000000031E-2</v>
      </c>
    </row>
    <row r="128" spans="3:21" x14ac:dyDescent="0.45">
      <c r="C128" t="s">
        <v>425</v>
      </c>
      <c r="D128" t="s">
        <v>2853</v>
      </c>
      <c r="E128" t="s">
        <v>36</v>
      </c>
      <c r="F128">
        <v>2015</v>
      </c>
      <c r="G128">
        <v>82</v>
      </c>
      <c r="H128">
        <v>68</v>
      </c>
      <c r="I128">
        <v>287</v>
      </c>
      <c r="J128">
        <v>204</v>
      </c>
      <c r="K128">
        <v>12</v>
      </c>
      <c r="L128" s="1">
        <v>23.916666666666668</v>
      </c>
      <c r="M128" s="1">
        <v>23.707317073170731</v>
      </c>
      <c r="N128">
        <v>15</v>
      </c>
      <c r="O128" s="1">
        <v>13.6</v>
      </c>
      <c r="P128" s="1">
        <v>35.735294117647058</v>
      </c>
      <c r="Q128" s="2">
        <v>10.316666666666668</v>
      </c>
      <c r="R128" s="2">
        <v>12.027977044476327</v>
      </c>
      <c r="S128">
        <v>0.73299999999999998</v>
      </c>
      <c r="T128">
        <v>0.86299999999999999</v>
      </c>
      <c r="U128" s="3">
        <v>0.13</v>
      </c>
    </row>
    <row r="129" spans="3:21" x14ac:dyDescent="0.45">
      <c r="C129" t="s">
        <v>887</v>
      </c>
      <c r="D129" t="s">
        <v>3243</v>
      </c>
      <c r="E129" t="s">
        <v>36</v>
      </c>
      <c r="F129">
        <v>2013</v>
      </c>
      <c r="G129">
        <v>75</v>
      </c>
      <c r="H129">
        <v>52</v>
      </c>
      <c r="I129">
        <v>302</v>
      </c>
      <c r="J129">
        <v>204</v>
      </c>
      <c r="K129">
        <v>8</v>
      </c>
      <c r="L129" s="1">
        <v>37.75</v>
      </c>
      <c r="M129" s="1">
        <v>17.28</v>
      </c>
      <c r="N129">
        <v>7</v>
      </c>
      <c r="O129" s="1">
        <v>29.142857142857142</v>
      </c>
      <c r="P129" s="1">
        <v>21.807692307692307</v>
      </c>
      <c r="Q129" s="2">
        <v>8.6071428571428577</v>
      </c>
      <c r="R129" s="2">
        <v>4.5276923076923055</v>
      </c>
      <c r="S129">
        <v>0.73899999999999999</v>
      </c>
      <c r="T129">
        <v>0.65100000000000002</v>
      </c>
      <c r="U129" s="3">
        <v>-8.7999999999999967E-2</v>
      </c>
    </row>
    <row r="130" spans="3:21" x14ac:dyDescent="0.45">
      <c r="C130" t="s">
        <v>258</v>
      </c>
      <c r="D130" t="s">
        <v>2752</v>
      </c>
      <c r="E130" t="s">
        <v>36</v>
      </c>
      <c r="F130">
        <v>2021</v>
      </c>
      <c r="G130">
        <v>69</v>
      </c>
      <c r="H130">
        <v>52</v>
      </c>
      <c r="I130">
        <v>304</v>
      </c>
      <c r="J130">
        <v>204</v>
      </c>
      <c r="K130">
        <v>5</v>
      </c>
      <c r="L130" s="1">
        <v>60.8</v>
      </c>
      <c r="M130" s="1">
        <v>11.739130434782609</v>
      </c>
      <c r="N130">
        <v>3</v>
      </c>
      <c r="O130" s="1">
        <v>68</v>
      </c>
      <c r="P130" s="1">
        <v>9.3461538461538467</v>
      </c>
      <c r="Q130" s="2">
        <v>-7.2000000000000028</v>
      </c>
      <c r="R130" s="2">
        <v>-2.3929765886287626</v>
      </c>
      <c r="S130">
        <v>0.84699999999999998</v>
      </c>
      <c r="T130">
        <v>0.72799999999999998</v>
      </c>
      <c r="U130" s="3">
        <v>-0.11899999999999999</v>
      </c>
    </row>
    <row r="131" spans="3:21" x14ac:dyDescent="0.45">
      <c r="C131" t="s">
        <v>1323</v>
      </c>
      <c r="D131" t="s">
        <v>3237</v>
      </c>
      <c r="E131" t="s">
        <v>36</v>
      </c>
      <c r="F131">
        <v>2013</v>
      </c>
      <c r="G131">
        <v>82</v>
      </c>
      <c r="H131">
        <v>59</v>
      </c>
      <c r="I131">
        <v>307</v>
      </c>
      <c r="J131">
        <v>204</v>
      </c>
      <c r="K131">
        <v>1</v>
      </c>
      <c r="L131" s="1">
        <v>307</v>
      </c>
      <c r="M131" s="1">
        <v>1.975609756097561</v>
      </c>
      <c r="N131">
        <v>2</v>
      </c>
      <c r="O131" s="1">
        <v>102</v>
      </c>
      <c r="P131" s="1">
        <v>5.4915254237288131</v>
      </c>
      <c r="Q131" s="2">
        <v>205</v>
      </c>
      <c r="R131" s="2">
        <v>3.5159156676312522</v>
      </c>
      <c r="S131">
        <v>0.70599999999999996</v>
      </c>
      <c r="T131">
        <v>0.66500000000000004</v>
      </c>
      <c r="U131" s="3">
        <v>-4.0999999999999925E-2</v>
      </c>
    </row>
    <row r="132" spans="3:21" x14ac:dyDescent="0.45">
      <c r="C132" t="s">
        <v>407</v>
      </c>
      <c r="D132" t="s">
        <v>3218</v>
      </c>
      <c r="E132" t="s">
        <v>36</v>
      </c>
      <c r="F132">
        <v>2013</v>
      </c>
      <c r="G132">
        <v>89</v>
      </c>
      <c r="H132">
        <v>60</v>
      </c>
      <c r="I132">
        <v>346</v>
      </c>
      <c r="J132">
        <v>204</v>
      </c>
      <c r="K132">
        <v>5</v>
      </c>
      <c r="L132" s="1">
        <v>69.2</v>
      </c>
      <c r="M132" s="1">
        <v>9.1011235955056176</v>
      </c>
      <c r="N132">
        <v>4</v>
      </c>
      <c r="O132" s="1">
        <v>51</v>
      </c>
      <c r="P132" s="1">
        <v>10.8</v>
      </c>
      <c r="Q132" s="2">
        <v>18.200000000000003</v>
      </c>
      <c r="R132" s="2">
        <v>1.6988764044943832</v>
      </c>
      <c r="S132">
        <v>0.72099999999999997</v>
      </c>
      <c r="T132">
        <v>0.59499999999999997</v>
      </c>
      <c r="U132" s="3">
        <v>-0.126</v>
      </c>
    </row>
    <row r="133" spans="3:21" x14ac:dyDescent="0.45">
      <c r="C133" t="s">
        <v>230</v>
      </c>
      <c r="D133" t="s">
        <v>1934</v>
      </c>
      <c r="E133" t="s">
        <v>36</v>
      </c>
      <c r="F133">
        <v>2018</v>
      </c>
      <c r="G133">
        <v>92</v>
      </c>
      <c r="H133">
        <v>56</v>
      </c>
      <c r="I133">
        <v>393</v>
      </c>
      <c r="J133">
        <v>204</v>
      </c>
      <c r="K133">
        <v>16</v>
      </c>
      <c r="L133" s="1">
        <v>24.5625</v>
      </c>
      <c r="M133" s="1">
        <v>28.173913043478262</v>
      </c>
      <c r="N133">
        <v>6</v>
      </c>
      <c r="O133" s="1">
        <v>34</v>
      </c>
      <c r="P133" s="1">
        <v>17.357142857142858</v>
      </c>
      <c r="Q133" s="2">
        <v>-9.4375</v>
      </c>
      <c r="R133" s="2">
        <v>-10.816770186335404</v>
      </c>
      <c r="S133">
        <v>0.78700000000000003</v>
      </c>
      <c r="T133">
        <v>0.622</v>
      </c>
      <c r="U133" s="3">
        <v>-0.16500000000000004</v>
      </c>
    </row>
    <row r="134" spans="3:21" x14ac:dyDescent="0.45">
      <c r="C134" t="s">
        <v>1179</v>
      </c>
      <c r="D134" t="s">
        <v>3047</v>
      </c>
      <c r="E134" t="s">
        <v>36</v>
      </c>
      <c r="F134">
        <v>2023</v>
      </c>
      <c r="G134">
        <v>79</v>
      </c>
      <c r="H134">
        <v>59</v>
      </c>
      <c r="I134">
        <v>250</v>
      </c>
      <c r="J134">
        <v>205</v>
      </c>
      <c r="K134">
        <v>5</v>
      </c>
      <c r="L134" s="1">
        <v>50</v>
      </c>
      <c r="M134" s="1">
        <v>10.253164556962027</v>
      </c>
      <c r="N134">
        <v>0</v>
      </c>
      <c r="O134" s="1" t="e">
        <v>#DIV/0!</v>
      </c>
      <c r="P134" s="1">
        <v>0</v>
      </c>
      <c r="Q134" s="2" t="e">
        <v>#DIV/0!</v>
      </c>
      <c r="R134" s="2">
        <v>-10.253164556962027</v>
      </c>
      <c r="S134">
        <v>0.69499999999999995</v>
      </c>
      <c r="T134">
        <v>0.60699999999999998</v>
      </c>
      <c r="U134" s="3">
        <v>-8.7999999999999967E-2</v>
      </c>
    </row>
    <row r="135" spans="3:21" x14ac:dyDescent="0.45">
      <c r="C135" t="s">
        <v>599</v>
      </c>
      <c r="D135" t="s">
        <v>2984</v>
      </c>
      <c r="E135" t="s">
        <v>36</v>
      </c>
      <c r="F135">
        <v>2018</v>
      </c>
      <c r="G135">
        <v>75</v>
      </c>
      <c r="H135">
        <v>55</v>
      </c>
      <c r="I135">
        <v>266</v>
      </c>
      <c r="J135">
        <v>205</v>
      </c>
      <c r="K135">
        <v>11</v>
      </c>
      <c r="L135" s="1">
        <v>24.181818181818183</v>
      </c>
      <c r="M135" s="1">
        <v>23.76</v>
      </c>
      <c r="N135">
        <v>10</v>
      </c>
      <c r="O135" s="1">
        <v>20.5</v>
      </c>
      <c r="P135" s="1">
        <v>29.454545454545457</v>
      </c>
      <c r="Q135" s="2">
        <v>3.6818181818181834</v>
      </c>
      <c r="R135" s="2">
        <v>5.6945454545454552</v>
      </c>
      <c r="S135">
        <v>0.75600000000000001</v>
      </c>
      <c r="T135">
        <v>0.78700000000000003</v>
      </c>
      <c r="U135" s="3">
        <v>3.1000000000000028E-2</v>
      </c>
    </row>
    <row r="136" spans="3:21" x14ac:dyDescent="0.45">
      <c r="C136" t="s">
        <v>427</v>
      </c>
      <c r="D136" t="s">
        <v>2865</v>
      </c>
      <c r="E136" t="s">
        <v>36</v>
      </c>
      <c r="F136">
        <v>2017</v>
      </c>
      <c r="G136">
        <v>70</v>
      </c>
      <c r="H136">
        <v>48</v>
      </c>
      <c r="I136">
        <v>286</v>
      </c>
      <c r="J136">
        <v>205</v>
      </c>
      <c r="K136">
        <v>14</v>
      </c>
      <c r="L136" s="1">
        <v>20.428571428571427</v>
      </c>
      <c r="M136" s="1">
        <v>32.4</v>
      </c>
      <c r="N136">
        <v>4</v>
      </c>
      <c r="O136" s="1">
        <v>51.25</v>
      </c>
      <c r="P136" s="1">
        <v>13.5</v>
      </c>
      <c r="Q136" s="2">
        <v>-30.821428571428573</v>
      </c>
      <c r="R136" s="2">
        <v>-18.899999999999999</v>
      </c>
      <c r="S136">
        <v>0.82399999999999995</v>
      </c>
      <c r="T136">
        <v>0.88800000000000001</v>
      </c>
      <c r="U136" s="3">
        <v>6.4000000000000057E-2</v>
      </c>
    </row>
    <row r="137" spans="3:21" x14ac:dyDescent="0.45">
      <c r="C137" t="s">
        <v>709</v>
      </c>
      <c r="D137" t="s">
        <v>2856</v>
      </c>
      <c r="E137" t="s">
        <v>36</v>
      </c>
      <c r="F137">
        <v>2016</v>
      </c>
      <c r="G137">
        <v>79</v>
      </c>
      <c r="H137">
        <v>62</v>
      </c>
      <c r="I137">
        <v>287</v>
      </c>
      <c r="J137">
        <v>205</v>
      </c>
      <c r="K137">
        <v>10</v>
      </c>
      <c r="L137" s="1">
        <v>28.7</v>
      </c>
      <c r="M137" s="1">
        <v>20.506329113924053</v>
      </c>
      <c r="N137">
        <v>3</v>
      </c>
      <c r="O137" s="1">
        <v>68.333333333333329</v>
      </c>
      <c r="P137" s="1">
        <v>7.838709677419355</v>
      </c>
      <c r="Q137" s="2">
        <v>-39.633333333333326</v>
      </c>
      <c r="R137" s="2">
        <v>-12.667619436504697</v>
      </c>
      <c r="S137">
        <v>0.84499999999999997</v>
      </c>
      <c r="T137">
        <v>0.65</v>
      </c>
      <c r="U137" s="3">
        <v>-0.19499999999999995</v>
      </c>
    </row>
    <row r="138" spans="3:21" x14ac:dyDescent="0.45">
      <c r="C138" t="s">
        <v>675</v>
      </c>
      <c r="D138" t="s">
        <v>2846</v>
      </c>
      <c r="E138" t="s">
        <v>36</v>
      </c>
      <c r="F138">
        <v>2019</v>
      </c>
      <c r="G138">
        <v>81</v>
      </c>
      <c r="H138">
        <v>59</v>
      </c>
      <c r="I138">
        <v>289</v>
      </c>
      <c r="J138">
        <v>205</v>
      </c>
      <c r="K138">
        <v>27</v>
      </c>
      <c r="L138" s="1">
        <v>10.703703703703704</v>
      </c>
      <c r="M138" s="1">
        <v>54</v>
      </c>
      <c r="N138">
        <v>6</v>
      </c>
      <c r="O138" s="1">
        <v>34.166666666666664</v>
      </c>
      <c r="P138" s="1">
        <v>16.474576271186443</v>
      </c>
      <c r="Q138" s="2">
        <v>-23.462962962962962</v>
      </c>
      <c r="R138" s="2">
        <v>-37.525423728813557</v>
      </c>
      <c r="S138">
        <v>0.92100000000000004</v>
      </c>
      <c r="T138">
        <v>0.56200000000000006</v>
      </c>
      <c r="U138" s="3">
        <v>-0.35899999999999999</v>
      </c>
    </row>
    <row r="139" spans="3:21" x14ac:dyDescent="0.45">
      <c r="C139" t="s">
        <v>597</v>
      </c>
      <c r="D139" t="s">
        <v>2771</v>
      </c>
      <c r="E139" t="s">
        <v>36</v>
      </c>
      <c r="F139">
        <v>2019</v>
      </c>
      <c r="G139">
        <v>84</v>
      </c>
      <c r="H139">
        <v>60</v>
      </c>
      <c r="I139">
        <v>302</v>
      </c>
      <c r="J139">
        <v>206</v>
      </c>
      <c r="K139">
        <v>12</v>
      </c>
      <c r="L139" s="1">
        <v>25.166666666666668</v>
      </c>
      <c r="M139" s="1">
        <v>23.142857142857142</v>
      </c>
      <c r="N139">
        <v>10</v>
      </c>
      <c r="O139" s="1">
        <v>20.6</v>
      </c>
      <c r="P139" s="1">
        <v>27</v>
      </c>
      <c r="Q139" s="2">
        <v>4.5666666666666664</v>
      </c>
      <c r="R139" s="2">
        <v>3.8571428571428577</v>
      </c>
      <c r="S139">
        <v>0.77400000000000002</v>
      </c>
      <c r="T139">
        <v>0.96399999999999997</v>
      </c>
      <c r="U139" s="3">
        <v>0.18999999999999995</v>
      </c>
    </row>
    <row r="140" spans="3:21" x14ac:dyDescent="0.45">
      <c r="C140" t="s">
        <v>649</v>
      </c>
      <c r="D140" t="s">
        <v>2729</v>
      </c>
      <c r="E140" t="s">
        <v>36</v>
      </c>
      <c r="F140">
        <v>2016</v>
      </c>
      <c r="G140">
        <v>82</v>
      </c>
      <c r="H140">
        <v>55</v>
      </c>
      <c r="I140">
        <v>307</v>
      </c>
      <c r="J140">
        <v>206</v>
      </c>
      <c r="K140">
        <v>3</v>
      </c>
      <c r="L140" s="1">
        <v>102.33333333333333</v>
      </c>
      <c r="M140" s="1">
        <v>5.9268292682926829</v>
      </c>
      <c r="N140">
        <v>1</v>
      </c>
      <c r="O140" s="1">
        <v>206</v>
      </c>
      <c r="P140" s="1">
        <v>2.9454545454545453</v>
      </c>
      <c r="Q140" s="2">
        <v>-103.66666666666667</v>
      </c>
      <c r="R140" s="2">
        <v>-2.9813747228381375</v>
      </c>
      <c r="S140">
        <v>0.63700000000000001</v>
      </c>
      <c r="T140">
        <v>0.65100000000000002</v>
      </c>
      <c r="U140" s="3">
        <v>1.4000000000000012E-2</v>
      </c>
    </row>
    <row r="141" spans="3:21" x14ac:dyDescent="0.45">
      <c r="C141" t="s">
        <v>276</v>
      </c>
      <c r="D141" t="s">
        <v>2717</v>
      </c>
      <c r="E141" t="s">
        <v>36</v>
      </c>
      <c r="F141">
        <v>2019</v>
      </c>
      <c r="G141">
        <v>77</v>
      </c>
      <c r="H141">
        <v>54</v>
      </c>
      <c r="I141">
        <v>308</v>
      </c>
      <c r="J141">
        <v>206</v>
      </c>
      <c r="K141">
        <v>11</v>
      </c>
      <c r="L141" s="1">
        <v>28</v>
      </c>
      <c r="M141" s="1">
        <v>23.142857142857142</v>
      </c>
      <c r="N141">
        <v>7</v>
      </c>
      <c r="O141" s="1">
        <v>29.428571428571427</v>
      </c>
      <c r="P141" s="1">
        <v>21</v>
      </c>
      <c r="Q141" s="2">
        <v>-1.428571428571427</v>
      </c>
      <c r="R141" s="2">
        <v>-2.1428571428571423</v>
      </c>
      <c r="S141">
        <v>0.70899999999999996</v>
      </c>
      <c r="T141">
        <v>0.89500000000000002</v>
      </c>
      <c r="U141" s="3">
        <v>0.18600000000000005</v>
      </c>
    </row>
    <row r="142" spans="3:21" x14ac:dyDescent="0.45">
      <c r="C142" t="s">
        <v>633</v>
      </c>
      <c r="D142" t="s">
        <v>2658</v>
      </c>
      <c r="E142" t="s">
        <v>36</v>
      </c>
      <c r="F142">
        <v>2018</v>
      </c>
      <c r="G142">
        <v>80</v>
      </c>
      <c r="H142">
        <v>53</v>
      </c>
      <c r="I142">
        <v>318</v>
      </c>
      <c r="J142">
        <v>206</v>
      </c>
      <c r="K142">
        <v>18</v>
      </c>
      <c r="L142" s="1">
        <v>17.666666666666668</v>
      </c>
      <c r="M142" s="1">
        <v>36.450000000000003</v>
      </c>
      <c r="N142">
        <v>6</v>
      </c>
      <c r="O142" s="1">
        <v>34.333333333333336</v>
      </c>
      <c r="P142" s="1">
        <v>18.339622641509436</v>
      </c>
      <c r="Q142" s="2">
        <v>-16.666666666666668</v>
      </c>
      <c r="R142" s="2">
        <v>-18.110377358490567</v>
      </c>
      <c r="S142">
        <v>0.71799999999999997</v>
      </c>
      <c r="T142">
        <v>0.64100000000000001</v>
      </c>
      <c r="U142" s="3">
        <v>-7.6999999999999957E-2</v>
      </c>
    </row>
    <row r="143" spans="3:21" x14ac:dyDescent="0.45">
      <c r="C143" t="s">
        <v>226</v>
      </c>
      <c r="D143" t="s">
        <v>2592</v>
      </c>
      <c r="E143" t="s">
        <v>36</v>
      </c>
      <c r="F143">
        <v>2018</v>
      </c>
      <c r="G143">
        <v>79</v>
      </c>
      <c r="H143">
        <v>57</v>
      </c>
      <c r="I143">
        <v>327</v>
      </c>
      <c r="J143">
        <v>206</v>
      </c>
      <c r="K143">
        <v>7</v>
      </c>
      <c r="L143" s="1">
        <v>46.714285714285715</v>
      </c>
      <c r="M143" s="1">
        <v>14.354430379746836</v>
      </c>
      <c r="N143">
        <v>7</v>
      </c>
      <c r="O143" s="1">
        <v>29.428571428571427</v>
      </c>
      <c r="P143" s="1">
        <v>19.894736842105264</v>
      </c>
      <c r="Q143" s="2">
        <v>17.285714285714288</v>
      </c>
      <c r="R143" s="2">
        <v>5.5403064623584282</v>
      </c>
      <c r="S143">
        <v>0.71499999999999997</v>
      </c>
      <c r="T143">
        <v>0.67200000000000004</v>
      </c>
      <c r="U143" s="3">
        <v>-4.2999999999999927E-2</v>
      </c>
    </row>
    <row r="144" spans="3:21" x14ac:dyDescent="0.45">
      <c r="C144" t="s">
        <v>531</v>
      </c>
      <c r="D144" t="s">
        <v>2477</v>
      </c>
      <c r="E144" t="s">
        <v>36</v>
      </c>
      <c r="F144">
        <v>2014</v>
      </c>
      <c r="G144">
        <v>83</v>
      </c>
      <c r="H144">
        <v>52</v>
      </c>
      <c r="I144">
        <v>339</v>
      </c>
      <c r="J144">
        <v>206</v>
      </c>
      <c r="K144">
        <v>5</v>
      </c>
      <c r="L144" s="1">
        <v>67.8</v>
      </c>
      <c r="M144" s="1">
        <v>9.7590361445783138</v>
      </c>
      <c r="N144">
        <v>8</v>
      </c>
      <c r="O144" s="1">
        <v>25.75</v>
      </c>
      <c r="P144" s="1">
        <v>24.923076923076923</v>
      </c>
      <c r="Q144" s="2">
        <v>42.05</v>
      </c>
      <c r="R144" s="2">
        <v>15.16404077849861</v>
      </c>
      <c r="S144">
        <v>0.70799999999999996</v>
      </c>
      <c r="T144">
        <v>0.97499999999999998</v>
      </c>
      <c r="U144" s="3">
        <v>0.26700000000000002</v>
      </c>
    </row>
    <row r="145" spans="3:21" x14ac:dyDescent="0.45">
      <c r="C145" t="s">
        <v>244</v>
      </c>
      <c r="D145" t="s">
        <v>2015</v>
      </c>
      <c r="E145" t="s">
        <v>36</v>
      </c>
      <c r="F145">
        <v>2018</v>
      </c>
      <c r="G145">
        <v>87</v>
      </c>
      <c r="H145">
        <v>54</v>
      </c>
      <c r="I145">
        <v>382</v>
      </c>
      <c r="J145">
        <v>206</v>
      </c>
      <c r="K145">
        <v>1</v>
      </c>
      <c r="L145" s="1">
        <v>382</v>
      </c>
      <c r="M145" s="1">
        <v>1.8620689655172413</v>
      </c>
      <c r="N145">
        <v>3</v>
      </c>
      <c r="O145" s="1">
        <v>68.666666666666671</v>
      </c>
      <c r="P145" s="1">
        <v>9</v>
      </c>
      <c r="Q145" s="2">
        <v>313.33333333333331</v>
      </c>
      <c r="R145" s="2">
        <v>7.1379310344827589</v>
      </c>
      <c r="S145">
        <v>0.64800000000000002</v>
      </c>
      <c r="T145">
        <v>0.61899999999999999</v>
      </c>
      <c r="U145" s="3">
        <v>-2.9000000000000026E-2</v>
      </c>
    </row>
    <row r="146" spans="3:21" x14ac:dyDescent="0.45">
      <c r="C146" t="s">
        <v>705</v>
      </c>
      <c r="D146" t="s">
        <v>3100</v>
      </c>
      <c r="E146" t="s">
        <v>36</v>
      </c>
      <c r="F146">
        <v>2014</v>
      </c>
      <c r="G146">
        <v>70</v>
      </c>
      <c r="H146">
        <v>57</v>
      </c>
      <c r="I146">
        <v>235</v>
      </c>
      <c r="J146">
        <v>207</v>
      </c>
      <c r="K146">
        <v>8</v>
      </c>
      <c r="L146" s="1">
        <v>29.375</v>
      </c>
      <c r="M146" s="1">
        <v>18.514285714285712</v>
      </c>
      <c r="N146">
        <v>2</v>
      </c>
      <c r="O146" s="1">
        <v>103.5</v>
      </c>
      <c r="P146" s="1">
        <v>5.6842105263157894</v>
      </c>
      <c r="Q146" s="2">
        <v>-74.125</v>
      </c>
      <c r="R146" s="2">
        <v>-12.830075187969923</v>
      </c>
      <c r="S146">
        <v>0.879</v>
      </c>
      <c r="T146">
        <v>0.63900000000000001</v>
      </c>
      <c r="U146" s="3">
        <v>-0.24</v>
      </c>
    </row>
    <row r="147" spans="3:21" x14ac:dyDescent="0.45">
      <c r="C147" t="s">
        <v>657</v>
      </c>
      <c r="D147" t="s">
        <v>3088</v>
      </c>
      <c r="E147" t="s">
        <v>36</v>
      </c>
      <c r="F147">
        <v>2019</v>
      </c>
      <c r="G147">
        <v>65</v>
      </c>
      <c r="H147">
        <v>49</v>
      </c>
      <c r="I147">
        <v>238</v>
      </c>
      <c r="J147">
        <v>207</v>
      </c>
      <c r="K147">
        <v>3</v>
      </c>
      <c r="L147" s="1">
        <v>79.333333333333329</v>
      </c>
      <c r="M147" s="1">
        <v>7.476923076923077</v>
      </c>
      <c r="N147">
        <v>4</v>
      </c>
      <c r="O147" s="1">
        <v>51.75</v>
      </c>
      <c r="P147" s="1">
        <v>13.224489795918366</v>
      </c>
      <c r="Q147" s="2">
        <v>27.583333333333329</v>
      </c>
      <c r="R147" s="2">
        <v>5.747566718995289</v>
      </c>
      <c r="S147">
        <v>0.69299999999999995</v>
      </c>
      <c r="T147">
        <v>0.68200000000000005</v>
      </c>
      <c r="U147" s="3">
        <v>-1.0999999999999899E-2</v>
      </c>
    </row>
    <row r="148" spans="3:21" x14ac:dyDescent="0.45">
      <c r="C148" t="s">
        <v>334</v>
      </c>
      <c r="D148" t="s">
        <v>2988</v>
      </c>
      <c r="E148" t="s">
        <v>36</v>
      </c>
      <c r="F148">
        <v>2023</v>
      </c>
      <c r="G148">
        <v>78</v>
      </c>
      <c r="H148">
        <v>55</v>
      </c>
      <c r="I148">
        <v>265</v>
      </c>
      <c r="J148">
        <v>207</v>
      </c>
      <c r="K148">
        <v>6</v>
      </c>
      <c r="L148" s="1">
        <v>44.166666666666664</v>
      </c>
      <c r="M148" s="1">
        <v>12.461538461538462</v>
      </c>
      <c r="N148">
        <v>5</v>
      </c>
      <c r="O148" s="1">
        <v>41.4</v>
      </c>
      <c r="P148" s="1">
        <v>14.727272727272728</v>
      </c>
      <c r="Q148" s="2">
        <v>2.7666666666666657</v>
      </c>
      <c r="R148" s="2">
        <v>2.2657342657342667</v>
      </c>
      <c r="S148">
        <v>0.753</v>
      </c>
      <c r="T148">
        <v>0.77</v>
      </c>
      <c r="U148" s="3">
        <v>1.7000000000000015E-2</v>
      </c>
    </row>
    <row r="149" spans="3:21" x14ac:dyDescent="0.45">
      <c r="C149" t="s">
        <v>725</v>
      </c>
      <c r="D149" t="s">
        <v>2623</v>
      </c>
      <c r="E149" t="s">
        <v>36</v>
      </c>
      <c r="F149">
        <v>2015</v>
      </c>
      <c r="G149">
        <v>82</v>
      </c>
      <c r="H149">
        <v>54</v>
      </c>
      <c r="I149">
        <v>323</v>
      </c>
      <c r="J149">
        <v>207</v>
      </c>
      <c r="K149">
        <v>2</v>
      </c>
      <c r="L149" s="1">
        <v>161.5</v>
      </c>
      <c r="M149" s="1">
        <v>3.9512195121951219</v>
      </c>
      <c r="N149">
        <v>2</v>
      </c>
      <c r="O149" s="1">
        <v>103.5</v>
      </c>
      <c r="P149" s="1">
        <v>6</v>
      </c>
      <c r="Q149" s="2">
        <v>58</v>
      </c>
      <c r="R149" s="2">
        <v>2.0487804878048781</v>
      </c>
      <c r="S149">
        <v>0.68100000000000005</v>
      </c>
      <c r="T149">
        <v>0.629</v>
      </c>
      <c r="U149" s="3">
        <v>-5.2000000000000046E-2</v>
      </c>
    </row>
    <row r="150" spans="3:21" x14ac:dyDescent="0.45">
      <c r="C150" t="s">
        <v>675</v>
      </c>
      <c r="D150" t="s">
        <v>2459</v>
      </c>
      <c r="E150" t="s">
        <v>36</v>
      </c>
      <c r="F150">
        <v>2023</v>
      </c>
      <c r="G150">
        <v>83</v>
      </c>
      <c r="H150">
        <v>57</v>
      </c>
      <c r="I150">
        <v>341</v>
      </c>
      <c r="J150">
        <v>207</v>
      </c>
      <c r="K150">
        <v>15</v>
      </c>
      <c r="L150" s="1">
        <v>22.733333333333334</v>
      </c>
      <c r="M150" s="1">
        <v>29.277108433734938</v>
      </c>
      <c r="N150">
        <v>5</v>
      </c>
      <c r="O150" s="1">
        <v>41.4</v>
      </c>
      <c r="P150" s="1">
        <v>14.210526315789473</v>
      </c>
      <c r="Q150" s="2">
        <v>-18.666666666666664</v>
      </c>
      <c r="R150" s="2">
        <v>-15.066582117945465</v>
      </c>
      <c r="S150">
        <v>0.74099999999999999</v>
      </c>
      <c r="T150">
        <v>0.66300000000000003</v>
      </c>
      <c r="U150" s="3">
        <v>-7.7999999999999958E-2</v>
      </c>
    </row>
    <row r="151" spans="3:21" x14ac:dyDescent="0.45">
      <c r="C151" t="s">
        <v>212</v>
      </c>
      <c r="D151" t="s">
        <v>1917</v>
      </c>
      <c r="E151" t="s">
        <v>36</v>
      </c>
      <c r="F151">
        <v>2014</v>
      </c>
      <c r="G151">
        <v>92</v>
      </c>
      <c r="H151">
        <v>50</v>
      </c>
      <c r="I151">
        <v>395</v>
      </c>
      <c r="J151">
        <v>207</v>
      </c>
      <c r="K151">
        <v>20</v>
      </c>
      <c r="L151" s="1">
        <v>19.75</v>
      </c>
      <c r="M151" s="1">
        <v>35.217391304347828</v>
      </c>
      <c r="N151">
        <v>15</v>
      </c>
      <c r="O151" s="1">
        <v>13.8</v>
      </c>
      <c r="P151" s="1">
        <v>48.6</v>
      </c>
      <c r="Q151" s="2">
        <v>5.9499999999999993</v>
      </c>
      <c r="R151" s="2">
        <v>13.382608695652173</v>
      </c>
      <c r="S151">
        <v>0.84399999999999997</v>
      </c>
      <c r="T151">
        <v>0.92700000000000005</v>
      </c>
      <c r="U151" s="3">
        <v>8.3000000000000074E-2</v>
      </c>
    </row>
    <row r="152" spans="3:21" x14ac:dyDescent="0.45">
      <c r="C152" t="s">
        <v>475</v>
      </c>
      <c r="D152" t="s">
        <v>3118</v>
      </c>
      <c r="E152" t="s">
        <v>36</v>
      </c>
      <c r="F152">
        <v>2021</v>
      </c>
      <c r="G152">
        <v>58</v>
      </c>
      <c r="H152">
        <v>52</v>
      </c>
      <c r="I152">
        <v>230</v>
      </c>
      <c r="J152">
        <v>208</v>
      </c>
      <c r="K152">
        <v>6</v>
      </c>
      <c r="L152" s="1">
        <v>38.333333333333336</v>
      </c>
      <c r="M152" s="1">
        <v>16.758620689655171</v>
      </c>
      <c r="N152">
        <v>12</v>
      </c>
      <c r="O152" s="1">
        <v>17.333333333333332</v>
      </c>
      <c r="P152" s="1">
        <v>37.384615384615387</v>
      </c>
      <c r="Q152" s="2">
        <v>21.000000000000004</v>
      </c>
      <c r="R152" s="2">
        <v>20.625994694960216</v>
      </c>
      <c r="S152">
        <v>0.65300000000000002</v>
      </c>
      <c r="T152">
        <v>0.79300000000000004</v>
      </c>
      <c r="U152" s="3">
        <v>0.14000000000000001</v>
      </c>
    </row>
    <row r="153" spans="3:21" x14ac:dyDescent="0.45">
      <c r="C153" t="s">
        <v>1261</v>
      </c>
      <c r="D153" t="s">
        <v>3109</v>
      </c>
      <c r="E153" t="s">
        <v>36</v>
      </c>
      <c r="F153">
        <v>2014</v>
      </c>
      <c r="G153">
        <v>60</v>
      </c>
      <c r="H153">
        <v>54</v>
      </c>
      <c r="I153">
        <v>232</v>
      </c>
      <c r="J153">
        <v>208</v>
      </c>
      <c r="K153">
        <v>16</v>
      </c>
      <c r="L153" s="1">
        <v>14.5</v>
      </c>
      <c r="M153" s="1">
        <v>43.2</v>
      </c>
      <c r="N153">
        <v>9</v>
      </c>
      <c r="O153" s="1">
        <v>23.111111111111111</v>
      </c>
      <c r="P153" s="1">
        <v>27</v>
      </c>
      <c r="Q153" s="2">
        <v>-8.6111111111111107</v>
      </c>
      <c r="R153" s="2">
        <v>-16.200000000000003</v>
      </c>
      <c r="S153">
        <v>0.98399999999999999</v>
      </c>
      <c r="T153">
        <v>0.78800000000000003</v>
      </c>
      <c r="U153" s="3">
        <v>-0.19599999999999995</v>
      </c>
    </row>
    <row r="154" spans="3:21" x14ac:dyDescent="0.45">
      <c r="C154" t="s">
        <v>509</v>
      </c>
      <c r="D154" t="s">
        <v>3013</v>
      </c>
      <c r="E154" t="s">
        <v>36</v>
      </c>
      <c r="F154">
        <v>2016</v>
      </c>
      <c r="G154">
        <v>65</v>
      </c>
      <c r="H154">
        <v>55</v>
      </c>
      <c r="I154">
        <v>260</v>
      </c>
      <c r="J154">
        <v>208</v>
      </c>
      <c r="K154">
        <v>10</v>
      </c>
      <c r="L154" s="1">
        <v>26</v>
      </c>
      <c r="M154" s="1">
        <v>24.923076923076923</v>
      </c>
      <c r="N154">
        <v>7</v>
      </c>
      <c r="O154" s="1">
        <v>29.714285714285715</v>
      </c>
      <c r="P154" s="1">
        <v>20.618181818181817</v>
      </c>
      <c r="Q154" s="2">
        <v>-3.7142857142857153</v>
      </c>
      <c r="R154" s="2">
        <v>-4.3048951048951061</v>
      </c>
      <c r="S154">
        <v>0.73899999999999999</v>
      </c>
      <c r="T154">
        <v>0.68</v>
      </c>
      <c r="U154" s="3">
        <v>-5.8999999999999941E-2</v>
      </c>
    </row>
    <row r="155" spans="3:21" x14ac:dyDescent="0.45">
      <c r="C155" t="s">
        <v>745</v>
      </c>
      <c r="D155" t="s">
        <v>3004</v>
      </c>
      <c r="E155" t="s">
        <v>36</v>
      </c>
      <c r="F155">
        <v>2023</v>
      </c>
      <c r="G155">
        <v>61</v>
      </c>
      <c r="H155">
        <v>54</v>
      </c>
      <c r="I155">
        <v>262</v>
      </c>
      <c r="J155">
        <v>208</v>
      </c>
      <c r="K155">
        <v>11</v>
      </c>
      <c r="L155" s="1">
        <v>23.818181818181817</v>
      </c>
      <c r="M155" s="1">
        <v>29.213114754098363</v>
      </c>
      <c r="N155">
        <v>7</v>
      </c>
      <c r="O155" s="1">
        <v>29.714285714285715</v>
      </c>
      <c r="P155" s="1">
        <v>21</v>
      </c>
      <c r="Q155" s="2">
        <v>-5.8961038961038987</v>
      </c>
      <c r="R155" s="2">
        <v>-8.2131147540983633</v>
      </c>
      <c r="S155">
        <v>0.69099999999999995</v>
      </c>
      <c r="T155">
        <v>0.89300000000000002</v>
      </c>
      <c r="U155" s="3">
        <v>0.20200000000000007</v>
      </c>
    </row>
    <row r="156" spans="3:21" x14ac:dyDescent="0.45">
      <c r="C156" t="s">
        <v>761</v>
      </c>
      <c r="D156" t="s">
        <v>2993</v>
      </c>
      <c r="E156" t="s">
        <v>36</v>
      </c>
      <c r="F156">
        <v>2022</v>
      </c>
      <c r="G156">
        <v>63</v>
      </c>
      <c r="H156">
        <v>56</v>
      </c>
      <c r="I156">
        <v>264</v>
      </c>
      <c r="J156">
        <v>208</v>
      </c>
      <c r="K156">
        <v>10</v>
      </c>
      <c r="L156" s="1">
        <v>26.4</v>
      </c>
      <c r="M156" s="1">
        <v>25.714285714285712</v>
      </c>
      <c r="N156">
        <v>6</v>
      </c>
      <c r="O156" s="1">
        <v>34.666666666666664</v>
      </c>
      <c r="P156" s="1">
        <v>17.357142857142858</v>
      </c>
      <c r="Q156" s="2">
        <v>-8.2666666666666657</v>
      </c>
      <c r="R156" s="2">
        <v>-8.3571428571428541</v>
      </c>
      <c r="S156">
        <v>0.69899999999999995</v>
      </c>
      <c r="T156">
        <v>0.79</v>
      </c>
      <c r="U156" s="3">
        <v>9.1000000000000081E-2</v>
      </c>
    </row>
    <row r="157" spans="3:21" x14ac:dyDescent="0.45">
      <c r="C157" t="s">
        <v>867</v>
      </c>
      <c r="D157" t="s">
        <v>2958</v>
      </c>
      <c r="E157" t="s">
        <v>36</v>
      </c>
      <c r="F157">
        <v>2015</v>
      </c>
      <c r="G157">
        <v>71</v>
      </c>
      <c r="H157">
        <v>60</v>
      </c>
      <c r="I157">
        <v>271</v>
      </c>
      <c r="J157">
        <v>208</v>
      </c>
      <c r="K157">
        <v>3</v>
      </c>
      <c r="L157" s="1">
        <v>90.333333333333329</v>
      </c>
      <c r="M157" s="1">
        <v>6.845070422535211</v>
      </c>
      <c r="N157">
        <v>2</v>
      </c>
      <c r="O157" s="1">
        <v>104</v>
      </c>
      <c r="P157" s="1">
        <v>5.4</v>
      </c>
      <c r="Q157" s="2">
        <v>-13.666666666666671</v>
      </c>
      <c r="R157" s="2">
        <v>-1.4450704225352107</v>
      </c>
      <c r="S157">
        <v>0.60399999999999998</v>
      </c>
      <c r="T157">
        <v>0.61799999999999999</v>
      </c>
      <c r="U157" s="3">
        <v>1.4000000000000012E-2</v>
      </c>
    </row>
    <row r="158" spans="3:21" x14ac:dyDescent="0.45">
      <c r="C158" t="s">
        <v>733</v>
      </c>
      <c r="D158" t="s">
        <v>2910</v>
      </c>
      <c r="E158" t="s">
        <v>36</v>
      </c>
      <c r="F158">
        <v>2018</v>
      </c>
      <c r="G158">
        <v>76</v>
      </c>
      <c r="H158">
        <v>58</v>
      </c>
      <c r="I158">
        <v>279</v>
      </c>
      <c r="J158">
        <v>208</v>
      </c>
      <c r="K158">
        <v>9</v>
      </c>
      <c r="L158" s="1">
        <v>31</v>
      </c>
      <c r="M158" s="1">
        <v>19.184210526315788</v>
      </c>
      <c r="N158">
        <v>8</v>
      </c>
      <c r="O158" s="1">
        <v>26</v>
      </c>
      <c r="P158" s="1">
        <v>22.344827586206897</v>
      </c>
      <c r="Q158" s="2">
        <v>5</v>
      </c>
      <c r="R158" s="2">
        <v>3.1606170598911092</v>
      </c>
      <c r="S158">
        <v>0.73799999999999999</v>
      </c>
      <c r="T158">
        <v>0.69</v>
      </c>
      <c r="U158" s="3">
        <v>-4.8000000000000043E-2</v>
      </c>
    </row>
    <row r="159" spans="3:21" x14ac:dyDescent="0.45">
      <c r="C159" t="s">
        <v>1041</v>
      </c>
      <c r="D159" t="s">
        <v>2905</v>
      </c>
      <c r="E159" t="s">
        <v>36</v>
      </c>
      <c r="F159">
        <v>2019</v>
      </c>
      <c r="G159">
        <v>70</v>
      </c>
      <c r="H159">
        <v>57</v>
      </c>
      <c r="I159">
        <v>279</v>
      </c>
      <c r="J159">
        <v>208</v>
      </c>
      <c r="K159">
        <v>9</v>
      </c>
      <c r="L159" s="1">
        <v>31</v>
      </c>
      <c r="M159" s="1">
        <v>20.828571428571426</v>
      </c>
      <c r="N159">
        <v>10</v>
      </c>
      <c r="O159" s="1">
        <v>20.8</v>
      </c>
      <c r="P159" s="1">
        <v>28.421052631578945</v>
      </c>
      <c r="Q159" s="2">
        <v>10.199999999999999</v>
      </c>
      <c r="R159" s="2">
        <v>7.5924812030075195</v>
      </c>
      <c r="S159">
        <v>0.77500000000000002</v>
      </c>
      <c r="T159">
        <v>0.88900000000000001</v>
      </c>
      <c r="U159" s="3">
        <v>0.11399999999999999</v>
      </c>
    </row>
    <row r="160" spans="3:21" x14ac:dyDescent="0.45">
      <c r="C160" t="s">
        <v>68</v>
      </c>
      <c r="D160" t="s">
        <v>2788</v>
      </c>
      <c r="E160" t="s">
        <v>36</v>
      </c>
      <c r="F160">
        <v>2019</v>
      </c>
      <c r="G160">
        <v>80</v>
      </c>
      <c r="H160">
        <v>49</v>
      </c>
      <c r="I160">
        <v>300</v>
      </c>
      <c r="J160">
        <v>208</v>
      </c>
      <c r="K160">
        <v>12</v>
      </c>
      <c r="L160" s="1">
        <v>25</v>
      </c>
      <c r="M160" s="1">
        <v>24.3</v>
      </c>
      <c r="N160">
        <v>8</v>
      </c>
      <c r="O160" s="1">
        <v>26</v>
      </c>
      <c r="P160" s="1">
        <v>26.448979591836732</v>
      </c>
      <c r="Q160" s="2">
        <v>-1</v>
      </c>
      <c r="R160" s="2">
        <v>2.1489795918367314</v>
      </c>
      <c r="S160">
        <v>0.752</v>
      </c>
      <c r="T160">
        <v>0.77600000000000002</v>
      </c>
      <c r="U160" s="3">
        <v>2.4000000000000021E-2</v>
      </c>
    </row>
    <row r="161" spans="3:21" x14ac:dyDescent="0.45">
      <c r="C161" t="s">
        <v>871</v>
      </c>
      <c r="D161" t="s">
        <v>2707</v>
      </c>
      <c r="E161" t="s">
        <v>36</v>
      </c>
      <c r="F161">
        <v>2014</v>
      </c>
      <c r="G161">
        <v>80</v>
      </c>
      <c r="H161">
        <v>55</v>
      </c>
      <c r="I161">
        <v>310</v>
      </c>
      <c r="J161">
        <v>208</v>
      </c>
      <c r="K161">
        <v>12</v>
      </c>
      <c r="L161" s="1">
        <v>25.833333333333332</v>
      </c>
      <c r="M161" s="1">
        <v>24.3</v>
      </c>
      <c r="N161">
        <v>9</v>
      </c>
      <c r="O161" s="1">
        <v>23.111111111111111</v>
      </c>
      <c r="P161" s="1">
        <v>26.509090909090908</v>
      </c>
      <c r="Q161" s="2">
        <v>2.7222222222222214</v>
      </c>
      <c r="R161" s="2">
        <v>2.2090909090909072</v>
      </c>
      <c r="S161">
        <v>0.74199999999999999</v>
      </c>
      <c r="T161">
        <v>0.84699999999999998</v>
      </c>
      <c r="U161" s="3">
        <v>0.10499999999999998</v>
      </c>
    </row>
    <row r="162" spans="3:21" x14ac:dyDescent="0.45">
      <c r="C162" t="s">
        <v>757</v>
      </c>
      <c r="D162" t="s">
        <v>2560</v>
      </c>
      <c r="E162" t="s">
        <v>36</v>
      </c>
      <c r="F162">
        <v>2014</v>
      </c>
      <c r="G162">
        <v>85</v>
      </c>
      <c r="H162">
        <v>55</v>
      </c>
      <c r="I162">
        <v>330</v>
      </c>
      <c r="J162">
        <v>208</v>
      </c>
      <c r="K162">
        <v>10</v>
      </c>
      <c r="L162" s="1">
        <v>33</v>
      </c>
      <c r="M162" s="1">
        <v>19.058823529411764</v>
      </c>
      <c r="N162">
        <v>13</v>
      </c>
      <c r="O162" s="1">
        <v>16</v>
      </c>
      <c r="P162" s="1">
        <v>38.290909090909089</v>
      </c>
      <c r="Q162" s="2">
        <v>17</v>
      </c>
      <c r="R162" s="2">
        <v>19.232085561497325</v>
      </c>
      <c r="S162">
        <v>0.67100000000000004</v>
      </c>
      <c r="T162">
        <v>0.72699999999999998</v>
      </c>
      <c r="U162" s="3">
        <v>5.5999999999999939E-2</v>
      </c>
    </row>
    <row r="163" spans="3:21" x14ac:dyDescent="0.45">
      <c r="C163" t="s">
        <v>575</v>
      </c>
      <c r="D163" t="s">
        <v>2347</v>
      </c>
      <c r="E163" t="s">
        <v>36</v>
      </c>
      <c r="F163">
        <v>2014</v>
      </c>
      <c r="G163">
        <v>85</v>
      </c>
      <c r="H163">
        <v>51</v>
      </c>
      <c r="I163">
        <v>352</v>
      </c>
      <c r="J163">
        <v>208</v>
      </c>
      <c r="K163">
        <v>11</v>
      </c>
      <c r="L163" s="1">
        <v>32</v>
      </c>
      <c r="M163" s="1">
        <v>20.964705882352945</v>
      </c>
      <c r="N163">
        <v>2</v>
      </c>
      <c r="O163" s="1">
        <v>104</v>
      </c>
      <c r="P163" s="1">
        <v>6.3529411764705879</v>
      </c>
      <c r="Q163" s="2">
        <v>-72</v>
      </c>
      <c r="R163" s="2">
        <v>-14.611764705882358</v>
      </c>
      <c r="S163">
        <v>0.76</v>
      </c>
      <c r="T163">
        <v>0.59599999999999997</v>
      </c>
      <c r="U163" s="3">
        <v>-0.16400000000000003</v>
      </c>
    </row>
    <row r="164" spans="3:21" x14ac:dyDescent="0.45">
      <c r="C164" t="s">
        <v>725</v>
      </c>
      <c r="D164" t="s">
        <v>2992</v>
      </c>
      <c r="E164" t="s">
        <v>36</v>
      </c>
      <c r="F164">
        <v>2021</v>
      </c>
      <c r="G164">
        <v>68</v>
      </c>
      <c r="H164">
        <v>53</v>
      </c>
      <c r="I164">
        <v>264</v>
      </c>
      <c r="J164">
        <v>209</v>
      </c>
      <c r="K164">
        <v>8</v>
      </c>
      <c r="L164" s="1">
        <v>33</v>
      </c>
      <c r="M164" s="1">
        <v>19.058823529411764</v>
      </c>
      <c r="N164">
        <v>3</v>
      </c>
      <c r="O164" s="1">
        <v>69.666666666666671</v>
      </c>
      <c r="P164" s="1">
        <v>9.1698113207547181</v>
      </c>
      <c r="Q164" s="2">
        <v>-36.666666666666671</v>
      </c>
      <c r="R164" s="2">
        <v>-9.8890122086570464</v>
      </c>
      <c r="S164">
        <v>0.71499999999999997</v>
      </c>
      <c r="T164">
        <v>0.60599999999999998</v>
      </c>
      <c r="U164" s="3">
        <v>-0.10899999999999999</v>
      </c>
    </row>
    <row r="165" spans="3:21" x14ac:dyDescent="0.45">
      <c r="C165" t="s">
        <v>232</v>
      </c>
      <c r="D165" t="s">
        <v>2922</v>
      </c>
      <c r="E165" t="s">
        <v>36</v>
      </c>
      <c r="F165">
        <v>2017</v>
      </c>
      <c r="G165">
        <v>68</v>
      </c>
      <c r="H165">
        <v>61</v>
      </c>
      <c r="I165">
        <v>277</v>
      </c>
      <c r="J165">
        <v>209</v>
      </c>
      <c r="K165">
        <v>13</v>
      </c>
      <c r="L165" s="1">
        <v>21.307692307692307</v>
      </c>
      <c r="M165" s="1">
        <v>30.970588235294116</v>
      </c>
      <c r="N165">
        <v>17</v>
      </c>
      <c r="O165" s="1">
        <v>12.294117647058824</v>
      </c>
      <c r="P165" s="1">
        <v>45.147540983606554</v>
      </c>
      <c r="Q165" s="2">
        <v>9.0135746606334823</v>
      </c>
      <c r="R165" s="2">
        <v>14.176952748312438</v>
      </c>
      <c r="S165">
        <v>0.69399999999999995</v>
      </c>
      <c r="T165">
        <v>0.89400000000000002</v>
      </c>
      <c r="U165" s="3">
        <v>0.20000000000000007</v>
      </c>
    </row>
    <row r="166" spans="3:21" x14ac:dyDescent="0.45">
      <c r="C166" t="s">
        <v>340</v>
      </c>
      <c r="D166" t="s">
        <v>2837</v>
      </c>
      <c r="E166" t="s">
        <v>36</v>
      </c>
      <c r="F166">
        <v>2021</v>
      </c>
      <c r="G166">
        <v>82</v>
      </c>
      <c r="H166">
        <v>64</v>
      </c>
      <c r="I166">
        <v>291</v>
      </c>
      <c r="J166">
        <v>209</v>
      </c>
      <c r="K166">
        <v>10</v>
      </c>
      <c r="L166" s="1">
        <v>29.1</v>
      </c>
      <c r="M166" s="1">
        <v>19.756097560975608</v>
      </c>
      <c r="N166">
        <v>7</v>
      </c>
      <c r="O166" s="1">
        <v>29.857142857142858</v>
      </c>
      <c r="P166" s="1">
        <v>17.71875</v>
      </c>
      <c r="Q166" s="2">
        <v>-0.75714285714285623</v>
      </c>
      <c r="R166" s="2">
        <v>-2.0373475609756078</v>
      </c>
      <c r="S166">
        <v>0.75800000000000001</v>
      </c>
      <c r="T166">
        <v>0.78300000000000003</v>
      </c>
      <c r="U166" s="3">
        <v>2.5000000000000022E-2</v>
      </c>
    </row>
    <row r="167" spans="3:21" x14ac:dyDescent="0.45">
      <c r="C167" t="s">
        <v>1207</v>
      </c>
      <c r="D167" t="s">
        <v>3236</v>
      </c>
      <c r="E167" t="s">
        <v>36</v>
      </c>
      <c r="F167">
        <v>2013</v>
      </c>
      <c r="G167">
        <v>87</v>
      </c>
      <c r="H167">
        <v>57</v>
      </c>
      <c r="I167">
        <v>311</v>
      </c>
      <c r="J167">
        <v>209</v>
      </c>
      <c r="K167">
        <v>7</v>
      </c>
      <c r="L167" s="1">
        <v>44.428571428571431</v>
      </c>
      <c r="M167" s="1">
        <v>13.034482758620689</v>
      </c>
      <c r="N167">
        <v>3</v>
      </c>
      <c r="O167" s="1">
        <v>69.666666666666671</v>
      </c>
      <c r="P167" s="1">
        <v>8.5263157894736832</v>
      </c>
      <c r="Q167" s="2">
        <v>-25.238095238095241</v>
      </c>
      <c r="R167" s="2">
        <v>-4.5081669691470054</v>
      </c>
      <c r="S167">
        <v>0.72199999999999998</v>
      </c>
      <c r="T167">
        <v>0.746</v>
      </c>
      <c r="U167" s="3">
        <v>2.4000000000000021E-2</v>
      </c>
    </row>
    <row r="168" spans="3:21" x14ac:dyDescent="0.45">
      <c r="C168" t="s">
        <v>348</v>
      </c>
      <c r="D168" t="s">
        <v>2578</v>
      </c>
      <c r="E168" t="s">
        <v>36</v>
      </c>
      <c r="F168">
        <v>2021</v>
      </c>
      <c r="G168">
        <v>85</v>
      </c>
      <c r="H168">
        <v>65</v>
      </c>
      <c r="I168">
        <v>329</v>
      </c>
      <c r="J168">
        <v>209</v>
      </c>
      <c r="K168">
        <v>4</v>
      </c>
      <c r="L168" s="1">
        <v>82.25</v>
      </c>
      <c r="M168" s="1">
        <v>7.6235294117647054</v>
      </c>
      <c r="N168">
        <v>4</v>
      </c>
      <c r="O168" s="1">
        <v>52.25</v>
      </c>
      <c r="P168" s="1">
        <v>9.9692307692307693</v>
      </c>
      <c r="Q168" s="2">
        <v>30</v>
      </c>
      <c r="R168" s="2">
        <v>2.3457013574660639</v>
      </c>
      <c r="S168">
        <v>0.71199999999999997</v>
      </c>
      <c r="T168">
        <v>0.752</v>
      </c>
      <c r="U168" s="3">
        <v>4.0000000000000036E-2</v>
      </c>
    </row>
    <row r="169" spans="3:21" x14ac:dyDescent="0.45">
      <c r="C169" t="s">
        <v>184</v>
      </c>
      <c r="D169" t="s">
        <v>2569</v>
      </c>
      <c r="E169" t="s">
        <v>36</v>
      </c>
      <c r="F169">
        <v>2014</v>
      </c>
      <c r="G169">
        <v>74</v>
      </c>
      <c r="H169">
        <v>49</v>
      </c>
      <c r="I169">
        <v>329</v>
      </c>
      <c r="J169">
        <v>209</v>
      </c>
      <c r="K169">
        <v>1</v>
      </c>
      <c r="L169" s="1">
        <v>329</v>
      </c>
      <c r="M169" s="1">
        <v>2.1891891891891895</v>
      </c>
      <c r="N169">
        <v>0</v>
      </c>
      <c r="O169" s="1" t="e">
        <v>#DIV/0!</v>
      </c>
      <c r="P169" s="1">
        <v>0</v>
      </c>
      <c r="Q169" s="2" t="e">
        <v>#DIV/0!</v>
      </c>
      <c r="R169" s="2">
        <v>-2.1891891891891895</v>
      </c>
      <c r="S169">
        <v>0.71199999999999997</v>
      </c>
      <c r="T169">
        <v>0.84399999999999997</v>
      </c>
      <c r="U169" s="3">
        <v>0.13200000000000001</v>
      </c>
    </row>
    <row r="170" spans="3:21" x14ac:dyDescent="0.45">
      <c r="C170" t="s">
        <v>655</v>
      </c>
      <c r="D170" t="s">
        <v>2446</v>
      </c>
      <c r="E170" t="s">
        <v>36</v>
      </c>
      <c r="F170">
        <v>2015</v>
      </c>
      <c r="G170">
        <v>82</v>
      </c>
      <c r="H170">
        <v>51</v>
      </c>
      <c r="I170">
        <v>342</v>
      </c>
      <c r="J170">
        <v>209</v>
      </c>
      <c r="K170">
        <v>0</v>
      </c>
      <c r="L170" s="1" t="e">
        <v>#DIV/0!</v>
      </c>
      <c r="M170" s="1">
        <v>0</v>
      </c>
      <c r="N170">
        <v>3</v>
      </c>
      <c r="O170" s="1">
        <v>69.666666666666671</v>
      </c>
      <c r="P170" s="1">
        <v>9.5294117647058822</v>
      </c>
      <c r="Q170" s="2" t="e">
        <v>#DIV/0!</v>
      </c>
      <c r="R170" s="2">
        <v>9.5294117647058822</v>
      </c>
      <c r="S170">
        <v>0.63100000000000001</v>
      </c>
      <c r="T170">
        <v>0.64200000000000002</v>
      </c>
      <c r="U170" s="3">
        <v>1.100000000000001E-2</v>
      </c>
    </row>
    <row r="171" spans="3:21" x14ac:dyDescent="0.45">
      <c r="C171" t="s">
        <v>218</v>
      </c>
      <c r="D171" t="s">
        <v>2091</v>
      </c>
      <c r="E171" t="s">
        <v>36</v>
      </c>
      <c r="F171">
        <v>2018</v>
      </c>
      <c r="G171">
        <v>96</v>
      </c>
      <c r="H171">
        <v>52</v>
      </c>
      <c r="I171">
        <v>374</v>
      </c>
      <c r="J171">
        <v>209</v>
      </c>
      <c r="K171">
        <v>5</v>
      </c>
      <c r="L171" s="1">
        <v>74.8</v>
      </c>
      <c r="M171" s="1">
        <v>8.4375</v>
      </c>
      <c r="N171">
        <v>7</v>
      </c>
      <c r="O171" s="1">
        <v>29.857142857142858</v>
      </c>
      <c r="P171" s="1">
        <v>21.807692307692307</v>
      </c>
      <c r="Q171" s="2">
        <v>44.942857142857136</v>
      </c>
      <c r="R171" s="2">
        <v>13.370192307692307</v>
      </c>
      <c r="S171">
        <v>0.73799999999999999</v>
      </c>
      <c r="T171">
        <v>0.82299999999999995</v>
      </c>
      <c r="U171" s="3">
        <v>8.4999999999999964E-2</v>
      </c>
    </row>
    <row r="172" spans="3:21" x14ac:dyDescent="0.45">
      <c r="C172" t="s">
        <v>54</v>
      </c>
      <c r="D172" t="s">
        <v>1950</v>
      </c>
      <c r="E172" t="s">
        <v>36</v>
      </c>
      <c r="F172">
        <v>2019</v>
      </c>
      <c r="G172">
        <v>87</v>
      </c>
      <c r="H172">
        <v>47</v>
      </c>
      <c r="I172">
        <v>391</v>
      </c>
      <c r="J172">
        <v>209</v>
      </c>
      <c r="K172">
        <v>28</v>
      </c>
      <c r="L172" s="1">
        <v>13.964285714285714</v>
      </c>
      <c r="M172" s="1">
        <v>52.137931034482754</v>
      </c>
      <c r="N172">
        <v>17</v>
      </c>
      <c r="O172" s="1">
        <v>12.294117647058824</v>
      </c>
      <c r="P172" s="1">
        <v>58.59574468085107</v>
      </c>
      <c r="Q172" s="2">
        <v>1.6701680672268893</v>
      </c>
      <c r="R172" s="2">
        <v>6.4578136463683151</v>
      </c>
      <c r="S172">
        <v>1.0980000000000001</v>
      </c>
      <c r="T172">
        <v>1.054</v>
      </c>
      <c r="U172" s="3">
        <v>-4.4000000000000039E-2</v>
      </c>
    </row>
    <row r="173" spans="3:21" x14ac:dyDescent="0.45">
      <c r="C173" t="s">
        <v>144</v>
      </c>
      <c r="D173" t="s">
        <v>1876</v>
      </c>
      <c r="E173" t="s">
        <v>36</v>
      </c>
      <c r="F173">
        <v>2018</v>
      </c>
      <c r="G173">
        <v>94</v>
      </c>
      <c r="H173">
        <v>51</v>
      </c>
      <c r="I173">
        <v>404</v>
      </c>
      <c r="J173">
        <v>209</v>
      </c>
      <c r="K173">
        <v>19</v>
      </c>
      <c r="L173" s="1">
        <v>21.263157894736842</v>
      </c>
      <c r="M173" s="1">
        <v>32.744680851063826</v>
      </c>
      <c r="N173">
        <v>11</v>
      </c>
      <c r="O173" s="1">
        <v>19</v>
      </c>
      <c r="P173" s="1">
        <v>34.941176470588239</v>
      </c>
      <c r="Q173" s="2">
        <v>2.2631578947368425</v>
      </c>
      <c r="R173" s="2">
        <v>2.1964956195244127</v>
      </c>
      <c r="S173">
        <v>0.78800000000000003</v>
      </c>
      <c r="T173">
        <v>0.84499999999999997</v>
      </c>
      <c r="U173" s="3">
        <v>5.699999999999994E-2</v>
      </c>
    </row>
    <row r="174" spans="3:21" x14ac:dyDescent="0.45">
      <c r="C174" t="s">
        <v>126</v>
      </c>
      <c r="D174" t="s">
        <v>1861</v>
      </c>
      <c r="E174" t="s">
        <v>36</v>
      </c>
      <c r="F174">
        <v>2014</v>
      </c>
      <c r="G174">
        <v>93</v>
      </c>
      <c r="H174">
        <v>47</v>
      </c>
      <c r="I174">
        <v>407</v>
      </c>
      <c r="J174">
        <v>209</v>
      </c>
      <c r="K174">
        <v>20</v>
      </c>
      <c r="L174" s="1">
        <v>20.350000000000001</v>
      </c>
      <c r="M174" s="1">
        <v>34.838709677419352</v>
      </c>
      <c r="N174">
        <v>12</v>
      </c>
      <c r="O174" s="1">
        <v>17.416666666666668</v>
      </c>
      <c r="P174" s="1">
        <v>41.361702127659569</v>
      </c>
      <c r="Q174" s="2">
        <v>2.9333333333333336</v>
      </c>
      <c r="R174" s="2">
        <v>6.522992450240217</v>
      </c>
      <c r="S174">
        <v>0.879</v>
      </c>
      <c r="T174">
        <v>0.97799999999999998</v>
      </c>
      <c r="U174" s="3">
        <v>9.8999999999999977E-2</v>
      </c>
    </row>
    <row r="175" spans="3:21" x14ac:dyDescent="0.45">
      <c r="C175" t="s">
        <v>729</v>
      </c>
      <c r="D175" t="s">
        <v>3074</v>
      </c>
      <c r="E175" t="s">
        <v>36</v>
      </c>
      <c r="F175">
        <v>2018</v>
      </c>
      <c r="G175">
        <v>70</v>
      </c>
      <c r="H175">
        <v>60</v>
      </c>
      <c r="I175">
        <v>242</v>
      </c>
      <c r="J175">
        <v>210</v>
      </c>
      <c r="K175">
        <v>8</v>
      </c>
      <c r="L175" s="1">
        <v>30.25</v>
      </c>
      <c r="M175" s="1">
        <v>18.514285714285712</v>
      </c>
      <c r="N175">
        <v>10</v>
      </c>
      <c r="O175" s="1">
        <v>21</v>
      </c>
      <c r="P175" s="1">
        <v>27</v>
      </c>
      <c r="Q175" s="2">
        <v>9.25</v>
      </c>
      <c r="R175" s="2">
        <v>8.4857142857142875</v>
      </c>
      <c r="S175">
        <v>0.67</v>
      </c>
      <c r="T175">
        <v>0.85699999999999998</v>
      </c>
      <c r="U175" s="3">
        <v>0.18699999999999994</v>
      </c>
    </row>
    <row r="176" spans="3:21" x14ac:dyDescent="0.45">
      <c r="C176" t="s">
        <v>841</v>
      </c>
      <c r="D176" t="s">
        <v>3018</v>
      </c>
      <c r="E176" t="s">
        <v>36</v>
      </c>
      <c r="F176">
        <v>2022</v>
      </c>
      <c r="G176">
        <v>69</v>
      </c>
      <c r="H176">
        <v>57</v>
      </c>
      <c r="I176">
        <v>258</v>
      </c>
      <c r="J176">
        <v>210</v>
      </c>
      <c r="K176">
        <v>2</v>
      </c>
      <c r="L176" s="1">
        <v>129</v>
      </c>
      <c r="M176" s="1">
        <v>4.6956521739130439</v>
      </c>
      <c r="N176">
        <v>3</v>
      </c>
      <c r="O176" s="1">
        <v>70</v>
      </c>
      <c r="P176" s="1">
        <v>8.5263157894736832</v>
      </c>
      <c r="Q176" s="2">
        <v>59</v>
      </c>
      <c r="R176" s="2">
        <v>3.8306636155606393</v>
      </c>
      <c r="S176">
        <v>0.78400000000000003</v>
      </c>
      <c r="T176">
        <v>0.75800000000000001</v>
      </c>
      <c r="U176" s="3">
        <v>-2.6000000000000023E-2</v>
      </c>
    </row>
    <row r="177" spans="3:21" x14ac:dyDescent="0.45">
      <c r="C177" t="s">
        <v>282</v>
      </c>
      <c r="D177" t="s">
        <v>2974</v>
      </c>
      <c r="E177" t="s">
        <v>36</v>
      </c>
      <c r="F177">
        <v>2015</v>
      </c>
      <c r="G177">
        <v>62</v>
      </c>
      <c r="H177">
        <v>53</v>
      </c>
      <c r="I177">
        <v>267</v>
      </c>
      <c r="J177">
        <v>210</v>
      </c>
      <c r="K177">
        <v>8</v>
      </c>
      <c r="L177" s="1">
        <v>33.375</v>
      </c>
      <c r="M177" s="1">
        <v>20.903225806451612</v>
      </c>
      <c r="N177">
        <v>4</v>
      </c>
      <c r="O177" s="1">
        <v>52.5</v>
      </c>
      <c r="P177" s="1">
        <v>12.226415094339622</v>
      </c>
      <c r="Q177" s="2">
        <v>-19.125</v>
      </c>
      <c r="R177" s="2">
        <v>-8.6768107121119904</v>
      </c>
      <c r="S177">
        <v>0.77200000000000002</v>
      </c>
      <c r="T177">
        <v>0.65900000000000003</v>
      </c>
      <c r="U177" s="3">
        <v>-0.11299999999999999</v>
      </c>
    </row>
    <row r="178" spans="3:21" x14ac:dyDescent="0.45">
      <c r="C178" t="s">
        <v>873</v>
      </c>
      <c r="D178" t="s">
        <v>2947</v>
      </c>
      <c r="E178" t="s">
        <v>36</v>
      </c>
      <c r="F178">
        <v>2015</v>
      </c>
      <c r="G178">
        <v>79</v>
      </c>
      <c r="H178">
        <v>62</v>
      </c>
      <c r="I178">
        <v>272</v>
      </c>
      <c r="J178">
        <v>210</v>
      </c>
      <c r="K178">
        <v>0</v>
      </c>
      <c r="L178" s="1" t="e">
        <v>#DIV/0!</v>
      </c>
      <c r="M178" s="1">
        <v>0</v>
      </c>
      <c r="N178">
        <v>0</v>
      </c>
      <c r="O178" s="1" t="e">
        <v>#DIV/0!</v>
      </c>
      <c r="P178" s="1">
        <v>0</v>
      </c>
      <c r="Q178" s="2" t="e">
        <v>#DIV/0!</v>
      </c>
      <c r="R178" s="2">
        <v>0</v>
      </c>
      <c r="S178">
        <v>0.56200000000000006</v>
      </c>
      <c r="T178">
        <v>0.63100000000000001</v>
      </c>
      <c r="U178" s="3">
        <v>6.899999999999995E-2</v>
      </c>
    </row>
    <row r="179" spans="3:21" x14ac:dyDescent="0.45">
      <c r="C179" t="s">
        <v>789</v>
      </c>
      <c r="D179" t="s">
        <v>2622</v>
      </c>
      <c r="E179" t="s">
        <v>36</v>
      </c>
      <c r="F179">
        <v>2017</v>
      </c>
      <c r="G179">
        <v>82</v>
      </c>
      <c r="H179">
        <v>60</v>
      </c>
      <c r="I179">
        <v>323</v>
      </c>
      <c r="J179">
        <v>210</v>
      </c>
      <c r="K179">
        <v>15</v>
      </c>
      <c r="L179" s="1">
        <v>21.533333333333335</v>
      </c>
      <c r="M179" s="1">
        <v>29.634146341463413</v>
      </c>
      <c r="N179">
        <v>7</v>
      </c>
      <c r="O179" s="1">
        <v>30</v>
      </c>
      <c r="P179" s="1">
        <v>18.899999999999999</v>
      </c>
      <c r="Q179" s="2">
        <v>-8.466666666666665</v>
      </c>
      <c r="R179" s="2">
        <v>-10.734146341463415</v>
      </c>
      <c r="S179">
        <v>0.77900000000000003</v>
      </c>
      <c r="T179">
        <v>0.63600000000000001</v>
      </c>
      <c r="U179" s="3">
        <v>-0.14300000000000002</v>
      </c>
    </row>
    <row r="180" spans="3:21" x14ac:dyDescent="0.45">
      <c r="C180" t="s">
        <v>178</v>
      </c>
      <c r="D180" t="s">
        <v>1896</v>
      </c>
      <c r="E180" t="s">
        <v>36</v>
      </c>
      <c r="F180">
        <v>2014</v>
      </c>
      <c r="G180">
        <v>91</v>
      </c>
      <c r="H180">
        <v>47</v>
      </c>
      <c r="I180">
        <v>399</v>
      </c>
      <c r="J180">
        <v>210</v>
      </c>
      <c r="K180">
        <v>11</v>
      </c>
      <c r="L180" s="1">
        <v>36.272727272727273</v>
      </c>
      <c r="M180" s="1">
        <v>19.582417582417584</v>
      </c>
      <c r="N180">
        <v>6</v>
      </c>
      <c r="O180" s="1">
        <v>35</v>
      </c>
      <c r="P180" s="1">
        <v>20.680851063829785</v>
      </c>
      <c r="Q180" s="2">
        <v>1.2727272727272734</v>
      </c>
      <c r="R180" s="2">
        <v>1.0984334814122008</v>
      </c>
      <c r="S180">
        <v>0.71899999999999997</v>
      </c>
      <c r="T180">
        <v>0.71499999999999997</v>
      </c>
      <c r="U180" s="3">
        <v>-4.0000000000000036E-3</v>
      </c>
    </row>
    <row r="181" spans="3:21" x14ac:dyDescent="0.45">
      <c r="C181" t="s">
        <v>1600</v>
      </c>
      <c r="D181" t="s">
        <v>3280</v>
      </c>
      <c r="E181" t="s">
        <v>36</v>
      </c>
      <c r="F181">
        <v>2013</v>
      </c>
      <c r="G181">
        <v>75</v>
      </c>
      <c r="H181">
        <v>61</v>
      </c>
      <c r="I181">
        <v>234</v>
      </c>
      <c r="J181">
        <v>211</v>
      </c>
      <c r="K181">
        <v>4</v>
      </c>
      <c r="L181" s="1">
        <v>58.5</v>
      </c>
      <c r="M181" s="1">
        <v>8.64</v>
      </c>
      <c r="N181">
        <v>4</v>
      </c>
      <c r="O181" s="1">
        <v>52.75</v>
      </c>
      <c r="P181" s="1">
        <v>10.622950819672132</v>
      </c>
      <c r="Q181" s="2">
        <v>5.75</v>
      </c>
      <c r="R181" s="2">
        <v>1.9829508196721317</v>
      </c>
      <c r="S181">
        <v>0.623</v>
      </c>
      <c r="T181">
        <v>0.64800000000000002</v>
      </c>
      <c r="U181" s="3">
        <v>2.5000000000000022E-2</v>
      </c>
    </row>
    <row r="182" spans="3:21" x14ac:dyDescent="0.45">
      <c r="C182" t="s">
        <v>1191</v>
      </c>
      <c r="D182" t="s">
        <v>3060</v>
      </c>
      <c r="E182" t="s">
        <v>36</v>
      </c>
      <c r="F182">
        <v>2019</v>
      </c>
      <c r="G182">
        <v>75</v>
      </c>
      <c r="H182">
        <v>61</v>
      </c>
      <c r="I182">
        <v>247</v>
      </c>
      <c r="J182">
        <v>211</v>
      </c>
      <c r="K182">
        <v>7</v>
      </c>
      <c r="L182" s="1">
        <v>35.285714285714285</v>
      </c>
      <c r="M182" s="1">
        <v>15.120000000000001</v>
      </c>
      <c r="N182">
        <v>10</v>
      </c>
      <c r="O182" s="1">
        <v>21.1</v>
      </c>
      <c r="P182" s="1">
        <v>26.557377049180324</v>
      </c>
      <c r="Q182" s="2">
        <v>14.185714285714283</v>
      </c>
      <c r="R182" s="2">
        <v>11.437377049180323</v>
      </c>
      <c r="S182">
        <v>0.77200000000000002</v>
      </c>
      <c r="T182">
        <v>0.82299999999999995</v>
      </c>
      <c r="U182" s="3">
        <v>5.0999999999999934E-2</v>
      </c>
    </row>
    <row r="183" spans="3:21" x14ac:dyDescent="0.45">
      <c r="C183" t="s">
        <v>703</v>
      </c>
      <c r="D183" t="s">
        <v>3026</v>
      </c>
      <c r="E183" t="s">
        <v>36</v>
      </c>
      <c r="F183">
        <v>2015</v>
      </c>
      <c r="G183">
        <v>66</v>
      </c>
      <c r="H183">
        <v>60</v>
      </c>
      <c r="I183">
        <v>256</v>
      </c>
      <c r="J183">
        <v>211</v>
      </c>
      <c r="K183">
        <v>4</v>
      </c>
      <c r="L183" s="1">
        <v>64</v>
      </c>
      <c r="M183" s="1">
        <v>9.8181818181818183</v>
      </c>
      <c r="N183">
        <v>6</v>
      </c>
      <c r="O183" s="1">
        <v>35.166666666666664</v>
      </c>
      <c r="P183" s="1">
        <v>16.2</v>
      </c>
      <c r="Q183" s="2">
        <v>28.833333333333336</v>
      </c>
      <c r="R183" s="2">
        <v>6.3818181818181809</v>
      </c>
      <c r="S183">
        <v>0.65300000000000002</v>
      </c>
      <c r="T183">
        <v>0.748</v>
      </c>
      <c r="U183" s="3">
        <v>9.4999999999999973E-2</v>
      </c>
    </row>
    <row r="184" spans="3:21" x14ac:dyDescent="0.45">
      <c r="C184" t="s">
        <v>332</v>
      </c>
      <c r="D184" t="s">
        <v>2954</v>
      </c>
      <c r="E184" t="s">
        <v>36</v>
      </c>
      <c r="F184">
        <v>2019</v>
      </c>
      <c r="G184">
        <v>75</v>
      </c>
      <c r="H184">
        <v>63</v>
      </c>
      <c r="I184">
        <v>271</v>
      </c>
      <c r="J184">
        <v>211</v>
      </c>
      <c r="K184">
        <v>5</v>
      </c>
      <c r="L184" s="1">
        <v>54.2</v>
      </c>
      <c r="M184" s="1">
        <v>10.8</v>
      </c>
      <c r="N184">
        <v>1</v>
      </c>
      <c r="O184" s="1">
        <v>211</v>
      </c>
      <c r="P184" s="1">
        <v>2.5714285714285712</v>
      </c>
      <c r="Q184" s="2">
        <v>-156.80000000000001</v>
      </c>
      <c r="R184" s="2">
        <v>-8.2285714285714295</v>
      </c>
      <c r="S184">
        <v>0.753</v>
      </c>
      <c r="T184">
        <v>0.59099999999999997</v>
      </c>
      <c r="U184" s="3">
        <v>-0.16200000000000003</v>
      </c>
    </row>
    <row r="185" spans="3:21" x14ac:dyDescent="0.45">
      <c r="C185" t="s">
        <v>1007</v>
      </c>
      <c r="D185" t="s">
        <v>2845</v>
      </c>
      <c r="E185" t="s">
        <v>36</v>
      </c>
      <c r="F185">
        <v>2022</v>
      </c>
      <c r="G185">
        <v>83</v>
      </c>
      <c r="H185">
        <v>65</v>
      </c>
      <c r="I185">
        <v>289</v>
      </c>
      <c r="J185">
        <v>211</v>
      </c>
      <c r="K185">
        <v>2</v>
      </c>
      <c r="L185" s="1">
        <v>144.5</v>
      </c>
      <c r="M185" s="1">
        <v>3.9036144578313254</v>
      </c>
      <c r="N185">
        <v>3</v>
      </c>
      <c r="O185" s="1">
        <v>70.333333333333329</v>
      </c>
      <c r="P185" s="1">
        <v>7.476923076923077</v>
      </c>
      <c r="Q185" s="2">
        <v>74.166666666666671</v>
      </c>
      <c r="R185" s="2">
        <v>3.5733086190917516</v>
      </c>
      <c r="S185">
        <v>0.56499999999999995</v>
      </c>
      <c r="T185">
        <v>0.52200000000000002</v>
      </c>
      <c r="U185" s="3">
        <v>-4.2999999999999927E-2</v>
      </c>
    </row>
    <row r="186" spans="3:21" x14ac:dyDescent="0.45">
      <c r="C186" t="s">
        <v>1001</v>
      </c>
      <c r="D186" t="s">
        <v>2834</v>
      </c>
      <c r="E186" t="s">
        <v>36</v>
      </c>
      <c r="F186">
        <v>2023</v>
      </c>
      <c r="G186">
        <v>78</v>
      </c>
      <c r="H186">
        <v>54</v>
      </c>
      <c r="I186">
        <v>291</v>
      </c>
      <c r="J186">
        <v>211</v>
      </c>
      <c r="K186">
        <v>9</v>
      </c>
      <c r="L186" s="1">
        <v>32.333333333333336</v>
      </c>
      <c r="M186" s="1">
        <v>18.692307692307693</v>
      </c>
      <c r="N186">
        <v>15</v>
      </c>
      <c r="O186" s="1">
        <v>14.066666666666666</v>
      </c>
      <c r="P186" s="1">
        <v>45</v>
      </c>
      <c r="Q186" s="2">
        <v>18.266666666666669</v>
      </c>
      <c r="R186" s="2">
        <v>26.307692307692307</v>
      </c>
      <c r="S186">
        <v>0.72799999999999998</v>
      </c>
      <c r="T186">
        <v>1.034</v>
      </c>
      <c r="U186" s="3">
        <v>0.30600000000000005</v>
      </c>
    </row>
    <row r="187" spans="3:21" x14ac:dyDescent="0.45">
      <c r="C187" t="s">
        <v>577</v>
      </c>
      <c r="D187" t="s">
        <v>2810</v>
      </c>
      <c r="E187" t="s">
        <v>36</v>
      </c>
      <c r="F187">
        <v>2022</v>
      </c>
      <c r="G187">
        <v>82</v>
      </c>
      <c r="H187">
        <v>58</v>
      </c>
      <c r="I187">
        <v>296</v>
      </c>
      <c r="J187">
        <v>211</v>
      </c>
      <c r="K187">
        <v>6</v>
      </c>
      <c r="L187" s="1">
        <v>49.333333333333336</v>
      </c>
      <c r="M187" s="1">
        <v>11.853658536585366</v>
      </c>
      <c r="N187">
        <v>0</v>
      </c>
      <c r="O187" s="1" t="e">
        <v>#DIV/0!</v>
      </c>
      <c r="P187" s="1">
        <v>0</v>
      </c>
      <c r="Q187" s="2" t="e">
        <v>#DIV/0!</v>
      </c>
      <c r="R187" s="2">
        <v>-11.853658536585366</v>
      </c>
      <c r="S187">
        <v>0.64</v>
      </c>
      <c r="T187">
        <v>0.55700000000000005</v>
      </c>
      <c r="U187" s="3">
        <v>-8.2999999999999963E-2</v>
      </c>
    </row>
    <row r="188" spans="3:21" x14ac:dyDescent="0.45">
      <c r="C188" t="s">
        <v>881</v>
      </c>
      <c r="D188" t="s">
        <v>2719</v>
      </c>
      <c r="E188" t="s">
        <v>36</v>
      </c>
      <c r="F188">
        <v>2018</v>
      </c>
      <c r="G188">
        <v>82</v>
      </c>
      <c r="H188">
        <v>59</v>
      </c>
      <c r="I188">
        <v>308</v>
      </c>
      <c r="J188">
        <v>211</v>
      </c>
      <c r="K188">
        <v>3</v>
      </c>
      <c r="L188" s="1">
        <v>102.66666666666667</v>
      </c>
      <c r="M188" s="1">
        <v>5.9268292682926829</v>
      </c>
      <c r="N188">
        <v>5</v>
      </c>
      <c r="O188" s="1">
        <v>42.2</v>
      </c>
      <c r="P188" s="1">
        <v>13.728813559322033</v>
      </c>
      <c r="Q188" s="2">
        <v>60.466666666666669</v>
      </c>
      <c r="R188" s="2">
        <v>7.80198429102935</v>
      </c>
      <c r="S188">
        <v>0.67100000000000004</v>
      </c>
      <c r="T188">
        <v>0.68100000000000005</v>
      </c>
      <c r="U188" s="3">
        <v>1.0000000000000009E-2</v>
      </c>
    </row>
    <row r="189" spans="3:21" x14ac:dyDescent="0.45">
      <c r="C189" t="s">
        <v>697</v>
      </c>
      <c r="D189" t="s">
        <v>2481</v>
      </c>
      <c r="E189" t="s">
        <v>36</v>
      </c>
      <c r="F189">
        <v>2021</v>
      </c>
      <c r="G189">
        <v>87</v>
      </c>
      <c r="H189">
        <v>52</v>
      </c>
      <c r="I189">
        <v>339</v>
      </c>
      <c r="J189">
        <v>211</v>
      </c>
      <c r="K189">
        <v>10</v>
      </c>
      <c r="L189" s="1">
        <v>33.9</v>
      </c>
      <c r="M189" s="1">
        <v>18.620689655172413</v>
      </c>
      <c r="N189">
        <v>1</v>
      </c>
      <c r="O189" s="1">
        <v>211</v>
      </c>
      <c r="P189" s="1">
        <v>3.1153846153846154</v>
      </c>
      <c r="Q189" s="2">
        <v>-177.1</v>
      </c>
      <c r="R189" s="2">
        <v>-15.505305039787798</v>
      </c>
      <c r="S189">
        <v>0.76200000000000001</v>
      </c>
      <c r="T189">
        <v>0.73799999999999999</v>
      </c>
      <c r="U189" s="3">
        <v>-2.4000000000000021E-2</v>
      </c>
    </row>
    <row r="190" spans="3:21" x14ac:dyDescent="0.45">
      <c r="C190" t="s">
        <v>549</v>
      </c>
      <c r="D190" t="s">
        <v>3199</v>
      </c>
      <c r="E190" t="s">
        <v>36</v>
      </c>
      <c r="F190">
        <v>2013</v>
      </c>
      <c r="G190">
        <v>87</v>
      </c>
      <c r="H190">
        <v>52</v>
      </c>
      <c r="I190">
        <v>367</v>
      </c>
      <c r="J190">
        <v>211</v>
      </c>
      <c r="K190">
        <v>11</v>
      </c>
      <c r="L190" s="1">
        <v>33.363636363636367</v>
      </c>
      <c r="M190" s="1">
        <v>20.482758620689658</v>
      </c>
      <c r="N190">
        <v>12</v>
      </c>
      <c r="O190" s="1">
        <v>17.583333333333332</v>
      </c>
      <c r="P190" s="1">
        <v>37.384615384615387</v>
      </c>
      <c r="Q190" s="2">
        <v>15.780303030303035</v>
      </c>
      <c r="R190" s="2">
        <v>16.901856763925728</v>
      </c>
      <c r="S190">
        <v>0.79100000000000004</v>
      </c>
      <c r="T190">
        <v>0.93500000000000005</v>
      </c>
      <c r="U190" s="3">
        <v>0.14400000000000002</v>
      </c>
    </row>
    <row r="191" spans="3:21" x14ac:dyDescent="0.45">
      <c r="C191" t="s">
        <v>395</v>
      </c>
      <c r="D191" t="s">
        <v>2151</v>
      </c>
      <c r="E191" t="s">
        <v>36</v>
      </c>
      <c r="F191">
        <v>2023</v>
      </c>
      <c r="G191">
        <v>88</v>
      </c>
      <c r="H191">
        <v>49</v>
      </c>
      <c r="I191">
        <v>369</v>
      </c>
      <c r="J191">
        <v>211</v>
      </c>
      <c r="K191">
        <v>23</v>
      </c>
      <c r="L191" s="1">
        <v>16.043478260869566</v>
      </c>
      <c r="M191" s="1">
        <v>42.340909090909086</v>
      </c>
      <c r="N191">
        <v>13</v>
      </c>
      <c r="O191" s="1">
        <v>16.23076923076923</v>
      </c>
      <c r="P191" s="1">
        <v>42.979591836734699</v>
      </c>
      <c r="Q191" s="2">
        <v>-0.18729096989966365</v>
      </c>
      <c r="R191" s="2">
        <v>0.63868274582561213</v>
      </c>
      <c r="S191">
        <v>0.876</v>
      </c>
      <c r="T191">
        <v>0.81399999999999995</v>
      </c>
      <c r="U191" s="3">
        <v>-6.2000000000000055E-2</v>
      </c>
    </row>
    <row r="192" spans="3:21" x14ac:dyDescent="0.45">
      <c r="C192" t="s">
        <v>579</v>
      </c>
      <c r="D192" t="s">
        <v>3138</v>
      </c>
      <c r="E192" t="s">
        <v>36</v>
      </c>
      <c r="F192">
        <v>2015</v>
      </c>
      <c r="G192">
        <v>59</v>
      </c>
      <c r="H192">
        <v>55</v>
      </c>
      <c r="I192">
        <v>225</v>
      </c>
      <c r="J192">
        <v>212</v>
      </c>
      <c r="K192">
        <v>5</v>
      </c>
      <c r="L192" s="1">
        <v>45</v>
      </c>
      <c r="M192" s="1">
        <v>13.728813559322033</v>
      </c>
      <c r="N192">
        <v>3</v>
      </c>
      <c r="O192" s="1">
        <v>70.666666666666671</v>
      </c>
      <c r="P192" s="1">
        <v>8.836363636363636</v>
      </c>
      <c r="Q192" s="2">
        <v>-25.666666666666671</v>
      </c>
      <c r="R192" s="2">
        <v>-4.8924499229583969</v>
      </c>
      <c r="S192">
        <v>0.58399999999999996</v>
      </c>
      <c r="T192">
        <v>0.54300000000000004</v>
      </c>
      <c r="U192" s="3">
        <v>-4.0999999999999925E-2</v>
      </c>
    </row>
    <row r="193" spans="3:21" x14ac:dyDescent="0.45">
      <c r="C193" t="s">
        <v>1243</v>
      </c>
      <c r="D193" t="s">
        <v>3092</v>
      </c>
      <c r="E193" t="s">
        <v>36</v>
      </c>
      <c r="F193">
        <v>2019</v>
      </c>
      <c r="G193">
        <v>63</v>
      </c>
      <c r="H193">
        <v>56</v>
      </c>
      <c r="I193">
        <v>237</v>
      </c>
      <c r="J193">
        <v>212</v>
      </c>
      <c r="K193">
        <v>16</v>
      </c>
      <c r="L193" s="1">
        <v>14.8125</v>
      </c>
      <c r="M193" s="1">
        <v>41.142857142857139</v>
      </c>
      <c r="N193">
        <v>8</v>
      </c>
      <c r="O193" s="1">
        <v>26.5</v>
      </c>
      <c r="P193" s="1">
        <v>23.142857142857142</v>
      </c>
      <c r="Q193" s="2">
        <v>-11.6875</v>
      </c>
      <c r="R193" s="2">
        <v>-17.999999999999996</v>
      </c>
      <c r="S193">
        <v>0.872</v>
      </c>
      <c r="T193">
        <v>0.66600000000000004</v>
      </c>
      <c r="U193" s="3">
        <v>-0.20599999999999996</v>
      </c>
    </row>
    <row r="194" spans="3:21" x14ac:dyDescent="0.45">
      <c r="C194" t="s">
        <v>158</v>
      </c>
      <c r="D194" t="s">
        <v>3012</v>
      </c>
      <c r="E194" t="s">
        <v>36</v>
      </c>
      <c r="F194">
        <v>2018</v>
      </c>
      <c r="G194">
        <v>61</v>
      </c>
      <c r="H194">
        <v>54</v>
      </c>
      <c r="I194">
        <v>260</v>
      </c>
      <c r="J194">
        <v>212</v>
      </c>
      <c r="K194">
        <v>10</v>
      </c>
      <c r="L194" s="1">
        <v>26</v>
      </c>
      <c r="M194" s="1">
        <v>26.557377049180324</v>
      </c>
      <c r="N194">
        <v>8</v>
      </c>
      <c r="O194" s="1">
        <v>26.5</v>
      </c>
      <c r="P194" s="1">
        <v>24</v>
      </c>
      <c r="Q194" s="2">
        <v>-0.5</v>
      </c>
      <c r="R194" s="2">
        <v>-2.5573770491803245</v>
      </c>
      <c r="S194">
        <v>0.68500000000000005</v>
      </c>
      <c r="T194">
        <v>0.70199999999999996</v>
      </c>
      <c r="U194" s="3">
        <v>1.6999999999999904E-2</v>
      </c>
    </row>
    <row r="195" spans="3:21" x14ac:dyDescent="0.45">
      <c r="C195" t="s">
        <v>667</v>
      </c>
      <c r="D195" t="s">
        <v>2734</v>
      </c>
      <c r="E195" t="s">
        <v>36</v>
      </c>
      <c r="F195">
        <v>2018</v>
      </c>
      <c r="G195">
        <v>80</v>
      </c>
      <c r="H195">
        <v>60</v>
      </c>
      <c r="I195">
        <v>306</v>
      </c>
      <c r="J195">
        <v>212</v>
      </c>
      <c r="K195">
        <v>13</v>
      </c>
      <c r="L195" s="1">
        <v>23.53846153846154</v>
      </c>
      <c r="M195" s="1">
        <v>26.324999999999999</v>
      </c>
      <c r="N195">
        <v>11</v>
      </c>
      <c r="O195" s="1">
        <v>19.272727272727273</v>
      </c>
      <c r="P195" s="1">
        <v>29.7</v>
      </c>
      <c r="Q195" s="2">
        <v>4.2657342657342667</v>
      </c>
      <c r="R195" s="2">
        <v>3.375</v>
      </c>
      <c r="S195">
        <v>0.81399999999999995</v>
      </c>
      <c r="T195">
        <v>0.81799999999999995</v>
      </c>
      <c r="U195" s="3">
        <v>4.0000000000000036E-3</v>
      </c>
    </row>
    <row r="196" spans="3:21" x14ac:dyDescent="0.45">
      <c r="C196" t="s">
        <v>120</v>
      </c>
      <c r="D196" t="s">
        <v>2565</v>
      </c>
      <c r="E196" t="s">
        <v>36</v>
      </c>
      <c r="F196">
        <v>2021</v>
      </c>
      <c r="G196">
        <v>89</v>
      </c>
      <c r="H196">
        <v>57</v>
      </c>
      <c r="I196">
        <v>329</v>
      </c>
      <c r="J196">
        <v>212</v>
      </c>
      <c r="K196">
        <v>2</v>
      </c>
      <c r="L196" s="1">
        <v>164.5</v>
      </c>
      <c r="M196" s="1">
        <v>3.6404494382022472</v>
      </c>
      <c r="N196">
        <v>1</v>
      </c>
      <c r="O196" s="1">
        <v>212</v>
      </c>
      <c r="P196" s="1">
        <v>2.8421052631578947</v>
      </c>
      <c r="Q196" s="2">
        <v>-47.5</v>
      </c>
      <c r="R196" s="2">
        <v>-0.79834417504435251</v>
      </c>
      <c r="S196">
        <v>0.59899999999999998</v>
      </c>
      <c r="T196">
        <v>0.63600000000000001</v>
      </c>
      <c r="U196" s="3">
        <v>3.7000000000000033E-2</v>
      </c>
    </row>
    <row r="197" spans="3:21" x14ac:dyDescent="0.45">
      <c r="C197" t="s">
        <v>433</v>
      </c>
      <c r="D197" t="s">
        <v>2219</v>
      </c>
      <c r="E197" t="s">
        <v>36</v>
      </c>
      <c r="F197">
        <v>2014</v>
      </c>
      <c r="G197">
        <v>90</v>
      </c>
      <c r="H197">
        <v>56</v>
      </c>
      <c r="I197">
        <v>364</v>
      </c>
      <c r="J197">
        <v>212</v>
      </c>
      <c r="K197">
        <v>5</v>
      </c>
      <c r="L197" s="1">
        <v>72.8</v>
      </c>
      <c r="M197" s="1">
        <v>9</v>
      </c>
      <c r="N197">
        <v>2</v>
      </c>
      <c r="O197" s="1">
        <v>106</v>
      </c>
      <c r="P197" s="1">
        <v>5.7857142857142856</v>
      </c>
      <c r="Q197" s="2">
        <v>-33.200000000000003</v>
      </c>
      <c r="R197" s="2">
        <v>-3.2142857142857144</v>
      </c>
      <c r="S197">
        <v>0.67100000000000004</v>
      </c>
      <c r="T197">
        <v>0.52500000000000002</v>
      </c>
      <c r="U197" s="3">
        <v>-0.14600000000000002</v>
      </c>
    </row>
    <row r="198" spans="3:21" x14ac:dyDescent="0.45">
      <c r="C198" t="s">
        <v>479</v>
      </c>
      <c r="D198" t="s">
        <v>2203</v>
      </c>
      <c r="E198" t="s">
        <v>36</v>
      </c>
      <c r="F198">
        <v>2018</v>
      </c>
      <c r="G198">
        <v>93</v>
      </c>
      <c r="H198">
        <v>55</v>
      </c>
      <c r="I198">
        <v>365</v>
      </c>
      <c r="J198">
        <v>212</v>
      </c>
      <c r="K198">
        <v>22</v>
      </c>
      <c r="L198" s="1">
        <v>16.59090909090909</v>
      </c>
      <c r="M198" s="1">
        <v>38.322580645161295</v>
      </c>
      <c r="N198">
        <v>18</v>
      </c>
      <c r="O198" s="1">
        <v>11.777777777777779</v>
      </c>
      <c r="P198" s="1">
        <v>53.018181818181816</v>
      </c>
      <c r="Q198" s="2">
        <v>4.8131313131313114</v>
      </c>
      <c r="R198" s="2">
        <v>14.69560117302052</v>
      </c>
      <c r="S198">
        <v>0.73899999999999999</v>
      </c>
      <c r="T198">
        <v>0.93200000000000005</v>
      </c>
      <c r="U198" s="3">
        <v>0.19300000000000006</v>
      </c>
    </row>
    <row r="199" spans="3:21" x14ac:dyDescent="0.45">
      <c r="C199" t="s">
        <v>290</v>
      </c>
      <c r="D199" t="s">
        <v>2171</v>
      </c>
      <c r="E199" t="s">
        <v>36</v>
      </c>
      <c r="F199">
        <v>2018</v>
      </c>
      <c r="G199">
        <v>86</v>
      </c>
      <c r="H199">
        <v>51</v>
      </c>
      <c r="I199">
        <v>367</v>
      </c>
      <c r="J199">
        <v>212</v>
      </c>
      <c r="K199">
        <v>22</v>
      </c>
      <c r="L199" s="1">
        <v>16.681818181818183</v>
      </c>
      <c r="M199" s="1">
        <v>41.441860465116278</v>
      </c>
      <c r="N199">
        <v>10</v>
      </c>
      <c r="O199" s="1">
        <v>21.2</v>
      </c>
      <c r="P199" s="1">
        <v>31.764705882352942</v>
      </c>
      <c r="Q199" s="2">
        <v>-4.5181818181818159</v>
      </c>
      <c r="R199" s="2">
        <v>-9.6771545827633361</v>
      </c>
      <c r="S199">
        <v>0.77700000000000002</v>
      </c>
      <c r="T199">
        <v>0.86599999999999999</v>
      </c>
      <c r="U199" s="3">
        <v>8.8999999999999968E-2</v>
      </c>
    </row>
    <row r="200" spans="3:21" x14ac:dyDescent="0.45">
      <c r="C200" t="s">
        <v>264</v>
      </c>
      <c r="D200" t="s">
        <v>2146</v>
      </c>
      <c r="E200" t="s">
        <v>36</v>
      </c>
      <c r="F200">
        <v>2023</v>
      </c>
      <c r="G200">
        <v>88</v>
      </c>
      <c r="H200">
        <v>52</v>
      </c>
      <c r="I200">
        <v>369</v>
      </c>
      <c r="J200">
        <v>212</v>
      </c>
      <c r="K200">
        <v>12</v>
      </c>
      <c r="L200" s="1">
        <v>30.75</v>
      </c>
      <c r="M200" s="1">
        <v>22.09090909090909</v>
      </c>
      <c r="N200">
        <v>5</v>
      </c>
      <c r="O200" s="1">
        <v>42.4</v>
      </c>
      <c r="P200" s="1">
        <v>15.576923076923078</v>
      </c>
      <c r="Q200" s="2">
        <v>-11.649999999999999</v>
      </c>
      <c r="R200" s="2">
        <v>-6.5139860139860115</v>
      </c>
      <c r="S200">
        <v>0.80700000000000005</v>
      </c>
      <c r="T200">
        <v>0.66300000000000003</v>
      </c>
      <c r="U200" s="3">
        <v>-0.14400000000000002</v>
      </c>
    </row>
    <row r="201" spans="3:21" x14ac:dyDescent="0.45">
      <c r="C201" t="s">
        <v>276</v>
      </c>
      <c r="D201" t="s">
        <v>2030</v>
      </c>
      <c r="E201" t="s">
        <v>36</v>
      </c>
      <c r="F201">
        <v>2018</v>
      </c>
      <c r="G201">
        <v>92</v>
      </c>
      <c r="H201">
        <v>55</v>
      </c>
      <c r="I201">
        <v>380</v>
      </c>
      <c r="J201">
        <v>212</v>
      </c>
      <c r="K201">
        <v>17</v>
      </c>
      <c r="L201" s="1">
        <v>22.352941176470587</v>
      </c>
      <c r="M201" s="1">
        <v>29.934782608695649</v>
      </c>
      <c r="N201">
        <v>6</v>
      </c>
      <c r="O201" s="1">
        <v>35.333333333333336</v>
      </c>
      <c r="P201" s="1">
        <v>17.672727272727272</v>
      </c>
      <c r="Q201" s="2">
        <v>-12.980392156862749</v>
      </c>
      <c r="R201" s="2">
        <v>-12.262055335968377</v>
      </c>
      <c r="S201">
        <v>0.82399999999999995</v>
      </c>
      <c r="T201">
        <v>0.68400000000000005</v>
      </c>
      <c r="U201" s="3">
        <v>-0.1399999999999999</v>
      </c>
    </row>
    <row r="202" spans="3:21" x14ac:dyDescent="0.45">
      <c r="C202" t="s">
        <v>246</v>
      </c>
      <c r="D202" t="s">
        <v>1944</v>
      </c>
      <c r="E202" t="s">
        <v>36</v>
      </c>
      <c r="F202">
        <v>2018</v>
      </c>
      <c r="G202">
        <v>94</v>
      </c>
      <c r="H202">
        <v>61</v>
      </c>
      <c r="I202">
        <v>392</v>
      </c>
      <c r="J202">
        <v>212</v>
      </c>
      <c r="K202">
        <v>11</v>
      </c>
      <c r="L202" s="1">
        <v>35.636363636363633</v>
      </c>
      <c r="M202" s="1">
        <v>18.957446808510639</v>
      </c>
      <c r="N202">
        <v>6</v>
      </c>
      <c r="O202" s="1">
        <v>35.333333333333336</v>
      </c>
      <c r="P202" s="1">
        <v>15.934426229508196</v>
      </c>
      <c r="Q202" s="2">
        <v>0.30303030303029743</v>
      </c>
      <c r="R202" s="2">
        <v>-3.0230205790024431</v>
      </c>
      <c r="S202">
        <v>0.78600000000000003</v>
      </c>
      <c r="T202">
        <v>0.75600000000000001</v>
      </c>
      <c r="U202" s="3">
        <v>-3.0000000000000027E-2</v>
      </c>
    </row>
    <row r="203" spans="3:21" x14ac:dyDescent="0.45">
      <c r="C203" t="s">
        <v>1045</v>
      </c>
      <c r="D203" t="s">
        <v>2908</v>
      </c>
      <c r="E203" t="s">
        <v>36</v>
      </c>
      <c r="F203">
        <v>2014</v>
      </c>
      <c r="G203">
        <v>61</v>
      </c>
      <c r="H203">
        <v>45</v>
      </c>
      <c r="I203">
        <v>279</v>
      </c>
      <c r="J203">
        <v>213</v>
      </c>
      <c r="K203">
        <v>3</v>
      </c>
      <c r="L203" s="1">
        <v>93</v>
      </c>
      <c r="M203" s="1">
        <v>7.9672131147540979</v>
      </c>
      <c r="N203">
        <v>1</v>
      </c>
      <c r="O203" s="1">
        <v>213</v>
      </c>
      <c r="P203" s="1">
        <v>3.6</v>
      </c>
      <c r="Q203" s="2">
        <v>-120</v>
      </c>
      <c r="R203" s="2">
        <v>-4.3672131147540973</v>
      </c>
      <c r="S203">
        <v>0.83399999999999996</v>
      </c>
      <c r="T203">
        <v>0.54800000000000004</v>
      </c>
      <c r="U203" s="3">
        <v>-0.28599999999999992</v>
      </c>
    </row>
    <row r="204" spans="3:21" x14ac:dyDescent="0.45">
      <c r="C204" t="s">
        <v>1598</v>
      </c>
      <c r="D204" t="s">
        <v>3230</v>
      </c>
      <c r="E204" t="s">
        <v>36</v>
      </c>
      <c r="F204">
        <v>2013</v>
      </c>
      <c r="G204">
        <v>81</v>
      </c>
      <c r="H204">
        <v>54</v>
      </c>
      <c r="I204">
        <v>325</v>
      </c>
      <c r="J204">
        <v>213</v>
      </c>
      <c r="K204">
        <v>9</v>
      </c>
      <c r="L204" s="1">
        <v>36.111111111111114</v>
      </c>
      <c r="M204" s="1">
        <v>18</v>
      </c>
      <c r="N204">
        <v>5</v>
      </c>
      <c r="O204" s="1">
        <v>42.6</v>
      </c>
      <c r="P204" s="1">
        <v>15</v>
      </c>
      <c r="Q204" s="2">
        <v>-6.4888888888888872</v>
      </c>
      <c r="R204" s="2">
        <v>-3</v>
      </c>
      <c r="S204">
        <v>0.68899999999999995</v>
      </c>
      <c r="T204">
        <v>0.74299999999999999</v>
      </c>
      <c r="U204" s="3">
        <v>5.4000000000000048E-2</v>
      </c>
    </row>
    <row r="205" spans="3:21" x14ac:dyDescent="0.45">
      <c r="C205" t="s">
        <v>1335</v>
      </c>
      <c r="D205" t="s">
        <v>3221</v>
      </c>
      <c r="E205" t="s">
        <v>36</v>
      </c>
      <c r="F205">
        <v>2013</v>
      </c>
      <c r="G205">
        <v>89</v>
      </c>
      <c r="H205">
        <v>61</v>
      </c>
      <c r="I205">
        <v>342</v>
      </c>
      <c r="J205">
        <v>213</v>
      </c>
      <c r="K205">
        <v>6</v>
      </c>
      <c r="L205" s="1">
        <v>57</v>
      </c>
      <c r="M205" s="1">
        <v>10.921348314606741</v>
      </c>
      <c r="N205">
        <v>1</v>
      </c>
      <c r="O205" s="1">
        <v>213</v>
      </c>
      <c r="P205" s="1">
        <v>2.6557377049180331</v>
      </c>
      <c r="Q205" s="2">
        <v>-156</v>
      </c>
      <c r="R205" s="2">
        <v>-8.2656106096887072</v>
      </c>
      <c r="S205">
        <v>0.71399999999999997</v>
      </c>
      <c r="T205">
        <v>0.52200000000000002</v>
      </c>
      <c r="U205" s="3">
        <v>-0.19199999999999995</v>
      </c>
    </row>
    <row r="206" spans="3:21" x14ac:dyDescent="0.45">
      <c r="C206" t="s">
        <v>465</v>
      </c>
      <c r="D206" t="s">
        <v>2229</v>
      </c>
      <c r="E206" t="s">
        <v>36</v>
      </c>
      <c r="F206">
        <v>2016</v>
      </c>
      <c r="G206">
        <v>84</v>
      </c>
      <c r="H206">
        <v>50</v>
      </c>
      <c r="I206">
        <v>363</v>
      </c>
      <c r="J206">
        <v>213</v>
      </c>
      <c r="K206">
        <v>7</v>
      </c>
      <c r="L206" s="1">
        <v>51.857142857142854</v>
      </c>
      <c r="M206" s="1">
        <v>13.5</v>
      </c>
      <c r="N206">
        <v>4</v>
      </c>
      <c r="O206" s="1">
        <v>53.25</v>
      </c>
      <c r="P206" s="1">
        <v>12.96</v>
      </c>
      <c r="Q206" s="2">
        <v>-1.3928571428571459</v>
      </c>
      <c r="R206" s="2">
        <v>-0.53999999999999915</v>
      </c>
      <c r="S206">
        <v>0.753</v>
      </c>
      <c r="T206">
        <v>0.75</v>
      </c>
      <c r="U206" s="3">
        <v>-3.0000000000000027E-3</v>
      </c>
    </row>
    <row r="207" spans="3:21" x14ac:dyDescent="0.45">
      <c r="C207" t="s">
        <v>250</v>
      </c>
      <c r="D207" t="s">
        <v>3170</v>
      </c>
      <c r="E207" t="s">
        <v>36</v>
      </c>
      <c r="F207">
        <v>2013</v>
      </c>
      <c r="G207">
        <v>93</v>
      </c>
      <c r="H207">
        <v>52</v>
      </c>
      <c r="I207">
        <v>396</v>
      </c>
      <c r="J207">
        <v>213</v>
      </c>
      <c r="K207">
        <v>7</v>
      </c>
      <c r="L207" s="1">
        <v>56.571428571428569</v>
      </c>
      <c r="M207" s="1">
        <v>12.193548387096774</v>
      </c>
      <c r="N207">
        <v>1</v>
      </c>
      <c r="O207" s="1">
        <v>213</v>
      </c>
      <c r="P207" s="1">
        <v>3.1153846153846154</v>
      </c>
      <c r="Q207" s="2">
        <v>-156.42857142857144</v>
      </c>
      <c r="R207" s="2">
        <v>-9.078163771712159</v>
      </c>
      <c r="S207">
        <v>0.76100000000000001</v>
      </c>
      <c r="T207">
        <v>0.75700000000000001</v>
      </c>
      <c r="U207" s="3">
        <v>-4.0000000000000036E-3</v>
      </c>
    </row>
    <row r="208" spans="3:21" x14ac:dyDescent="0.45">
      <c r="C208" t="s">
        <v>64</v>
      </c>
      <c r="D208" t="s">
        <v>1874</v>
      </c>
      <c r="E208" t="s">
        <v>36</v>
      </c>
      <c r="F208">
        <v>2022</v>
      </c>
      <c r="G208">
        <v>93</v>
      </c>
      <c r="H208">
        <v>54</v>
      </c>
      <c r="I208">
        <v>404</v>
      </c>
      <c r="J208">
        <v>213</v>
      </c>
      <c r="K208">
        <v>0</v>
      </c>
      <c r="L208" s="1" t="e">
        <v>#DIV/0!</v>
      </c>
      <c r="M208" s="1">
        <v>0</v>
      </c>
      <c r="N208">
        <v>1</v>
      </c>
      <c r="O208" s="1">
        <v>213</v>
      </c>
      <c r="P208" s="1">
        <v>3</v>
      </c>
      <c r="Q208" s="2" t="e">
        <v>#DIV/0!</v>
      </c>
      <c r="R208" s="2">
        <v>3</v>
      </c>
      <c r="S208">
        <v>0.60599999999999998</v>
      </c>
      <c r="T208">
        <v>0.67300000000000004</v>
      </c>
      <c r="U208" s="3">
        <v>6.700000000000006E-2</v>
      </c>
    </row>
    <row r="209" spans="3:21" x14ac:dyDescent="0.45">
      <c r="C209" t="s">
        <v>861</v>
      </c>
      <c r="D209" t="s">
        <v>3134</v>
      </c>
      <c r="E209" t="s">
        <v>36</v>
      </c>
      <c r="F209">
        <v>2017</v>
      </c>
      <c r="G209">
        <v>68</v>
      </c>
      <c r="H209">
        <v>52</v>
      </c>
      <c r="I209">
        <v>226</v>
      </c>
      <c r="J209">
        <v>214</v>
      </c>
      <c r="K209">
        <v>2</v>
      </c>
      <c r="L209" s="1">
        <v>113</v>
      </c>
      <c r="M209" s="1">
        <v>4.7647058823529411</v>
      </c>
      <c r="N209">
        <v>4</v>
      </c>
      <c r="O209" s="1">
        <v>53.5</v>
      </c>
      <c r="P209" s="1">
        <v>12.461538461538462</v>
      </c>
      <c r="Q209" s="2">
        <v>59.5</v>
      </c>
      <c r="R209" s="2">
        <v>7.6968325791855206</v>
      </c>
      <c r="S209">
        <v>0.71099999999999997</v>
      </c>
      <c r="T209">
        <v>0.71599999999999997</v>
      </c>
      <c r="U209" s="3">
        <v>5.0000000000000044E-3</v>
      </c>
    </row>
    <row r="210" spans="3:21" x14ac:dyDescent="0.45">
      <c r="C210" t="s">
        <v>485</v>
      </c>
      <c r="D210" t="s">
        <v>3050</v>
      </c>
      <c r="E210" t="s">
        <v>36</v>
      </c>
      <c r="F210">
        <v>2016</v>
      </c>
      <c r="G210">
        <v>75</v>
      </c>
      <c r="H210">
        <v>53</v>
      </c>
      <c r="I210">
        <v>250</v>
      </c>
      <c r="J210">
        <v>214</v>
      </c>
      <c r="K210">
        <v>17</v>
      </c>
      <c r="L210" s="1">
        <v>14.705882352941176</v>
      </c>
      <c r="M210" s="1">
        <v>36.72</v>
      </c>
      <c r="N210">
        <v>11</v>
      </c>
      <c r="O210" s="1">
        <v>19.454545454545453</v>
      </c>
      <c r="P210" s="1">
        <v>33.622641509433961</v>
      </c>
      <c r="Q210" s="2">
        <v>-4.7486631016042775</v>
      </c>
      <c r="R210" s="2">
        <v>-3.0973584905660374</v>
      </c>
      <c r="S210">
        <v>0.91</v>
      </c>
      <c r="T210">
        <v>0.64</v>
      </c>
      <c r="U210" s="3">
        <v>-0.27</v>
      </c>
    </row>
    <row r="211" spans="3:21" x14ac:dyDescent="0.45">
      <c r="C211" t="s">
        <v>1159</v>
      </c>
      <c r="D211" t="s">
        <v>3035</v>
      </c>
      <c r="E211" t="s">
        <v>36</v>
      </c>
      <c r="F211">
        <v>2015</v>
      </c>
      <c r="G211">
        <v>72</v>
      </c>
      <c r="H211">
        <v>54</v>
      </c>
      <c r="I211">
        <v>253</v>
      </c>
      <c r="J211">
        <v>214</v>
      </c>
      <c r="K211">
        <v>4</v>
      </c>
      <c r="L211" s="1">
        <v>63.25</v>
      </c>
      <c r="M211" s="1">
        <v>9</v>
      </c>
      <c r="N211">
        <v>11</v>
      </c>
      <c r="O211" s="1">
        <v>19.454545454545453</v>
      </c>
      <c r="P211" s="1">
        <v>33</v>
      </c>
      <c r="Q211" s="2">
        <v>43.795454545454547</v>
      </c>
      <c r="R211" s="2">
        <v>24</v>
      </c>
      <c r="S211">
        <v>0.73199999999999998</v>
      </c>
      <c r="T211">
        <v>0.91300000000000003</v>
      </c>
      <c r="U211" s="3">
        <v>0.18100000000000005</v>
      </c>
    </row>
    <row r="212" spans="3:21" x14ac:dyDescent="0.45">
      <c r="C212" t="s">
        <v>469</v>
      </c>
      <c r="D212" t="s">
        <v>3006</v>
      </c>
      <c r="E212" t="s">
        <v>36</v>
      </c>
      <c r="F212">
        <v>2016</v>
      </c>
      <c r="G212">
        <v>75</v>
      </c>
      <c r="H212">
        <v>62</v>
      </c>
      <c r="I212">
        <v>262</v>
      </c>
      <c r="J212">
        <v>214</v>
      </c>
      <c r="K212">
        <v>13</v>
      </c>
      <c r="L212" s="1">
        <v>20.153846153846153</v>
      </c>
      <c r="M212" s="1">
        <v>28.080000000000002</v>
      </c>
      <c r="N212">
        <v>12</v>
      </c>
      <c r="O212" s="1">
        <v>17.833333333333332</v>
      </c>
      <c r="P212" s="1">
        <v>31.35483870967742</v>
      </c>
      <c r="Q212" s="2">
        <v>2.3205128205128212</v>
      </c>
      <c r="R212" s="2">
        <v>3.2748387096774181</v>
      </c>
      <c r="S212">
        <v>0.80400000000000005</v>
      </c>
      <c r="T212">
        <v>0.9</v>
      </c>
      <c r="U212" s="3">
        <v>9.5999999999999974E-2</v>
      </c>
    </row>
    <row r="213" spans="3:21" x14ac:dyDescent="0.45">
      <c r="C213" t="s">
        <v>649</v>
      </c>
      <c r="D213" t="s">
        <v>2805</v>
      </c>
      <c r="E213" t="s">
        <v>36</v>
      </c>
      <c r="F213">
        <v>2021</v>
      </c>
      <c r="G213">
        <v>75</v>
      </c>
      <c r="H213">
        <v>62</v>
      </c>
      <c r="I213">
        <v>297</v>
      </c>
      <c r="J213">
        <v>214</v>
      </c>
      <c r="K213">
        <v>7</v>
      </c>
      <c r="L213" s="1">
        <v>42.428571428571431</v>
      </c>
      <c r="M213" s="1">
        <v>15.120000000000001</v>
      </c>
      <c r="N213">
        <v>2</v>
      </c>
      <c r="O213" s="1">
        <v>107</v>
      </c>
      <c r="P213" s="1">
        <v>5.225806451612903</v>
      </c>
      <c r="Q213" s="2">
        <v>-64.571428571428569</v>
      </c>
      <c r="R213" s="2">
        <v>-9.8941935483870971</v>
      </c>
      <c r="S213">
        <v>0.70799999999999996</v>
      </c>
      <c r="T213">
        <v>0.69</v>
      </c>
      <c r="U213" s="3">
        <v>-1.8000000000000016E-2</v>
      </c>
    </row>
    <row r="214" spans="3:21" x14ac:dyDescent="0.45">
      <c r="C214" t="s">
        <v>635</v>
      </c>
      <c r="D214" t="s">
        <v>2430</v>
      </c>
      <c r="E214" t="s">
        <v>36</v>
      </c>
      <c r="F214">
        <v>2016</v>
      </c>
      <c r="G214">
        <v>82</v>
      </c>
      <c r="H214">
        <v>58</v>
      </c>
      <c r="I214">
        <v>344</v>
      </c>
      <c r="J214">
        <v>214</v>
      </c>
      <c r="K214">
        <v>16</v>
      </c>
      <c r="L214" s="1">
        <v>21.5</v>
      </c>
      <c r="M214" s="1">
        <v>31.609756097560975</v>
      </c>
      <c r="N214">
        <v>8</v>
      </c>
      <c r="O214" s="1">
        <v>26.75</v>
      </c>
      <c r="P214" s="1">
        <v>22.344827586206897</v>
      </c>
      <c r="Q214" s="2">
        <v>-5.25</v>
      </c>
      <c r="R214" s="2">
        <v>-9.2649285113540785</v>
      </c>
      <c r="S214">
        <v>0.92300000000000004</v>
      </c>
      <c r="T214">
        <v>0.63900000000000001</v>
      </c>
      <c r="U214" s="3">
        <v>-0.28400000000000003</v>
      </c>
    </row>
    <row r="215" spans="3:21" x14ac:dyDescent="0.45">
      <c r="C215" t="s">
        <v>497</v>
      </c>
      <c r="D215" t="s">
        <v>2239</v>
      </c>
      <c r="E215" t="s">
        <v>36</v>
      </c>
      <c r="F215">
        <v>2023</v>
      </c>
      <c r="G215">
        <v>85</v>
      </c>
      <c r="H215">
        <v>55</v>
      </c>
      <c r="I215">
        <v>362</v>
      </c>
      <c r="J215">
        <v>214</v>
      </c>
      <c r="K215">
        <v>13</v>
      </c>
      <c r="L215" s="1">
        <v>27.846153846153847</v>
      </c>
      <c r="M215" s="1">
        <v>24.776470588235295</v>
      </c>
      <c r="N215">
        <v>9</v>
      </c>
      <c r="O215" s="1">
        <v>23.777777777777779</v>
      </c>
      <c r="P215" s="1">
        <v>26.509090909090908</v>
      </c>
      <c r="Q215" s="2">
        <v>4.0683760683760681</v>
      </c>
      <c r="R215" s="2">
        <v>1.732620320855613</v>
      </c>
      <c r="S215">
        <v>0.81499999999999995</v>
      </c>
      <c r="T215">
        <v>0.79200000000000004</v>
      </c>
      <c r="U215" s="3">
        <v>-2.2999999999999909E-2</v>
      </c>
    </row>
    <row r="216" spans="3:21" x14ac:dyDescent="0.45">
      <c r="C216" t="s">
        <v>130</v>
      </c>
      <c r="D216" t="s">
        <v>2221</v>
      </c>
      <c r="E216" t="s">
        <v>36</v>
      </c>
      <c r="F216">
        <v>2022</v>
      </c>
      <c r="G216">
        <v>83</v>
      </c>
      <c r="H216">
        <v>52</v>
      </c>
      <c r="I216">
        <v>363</v>
      </c>
      <c r="J216">
        <v>214</v>
      </c>
      <c r="K216">
        <v>14</v>
      </c>
      <c r="L216" s="1">
        <v>25.928571428571427</v>
      </c>
      <c r="M216" s="1">
        <v>27.325301204819276</v>
      </c>
      <c r="N216">
        <v>2</v>
      </c>
      <c r="O216" s="1">
        <v>107</v>
      </c>
      <c r="P216" s="1">
        <v>6.2307692307692308</v>
      </c>
      <c r="Q216" s="2">
        <v>-81.071428571428569</v>
      </c>
      <c r="R216" s="2">
        <v>-21.094531974050046</v>
      </c>
      <c r="S216">
        <v>0.80200000000000005</v>
      </c>
      <c r="T216">
        <v>0.61799999999999999</v>
      </c>
      <c r="U216" s="3">
        <v>-0.18400000000000005</v>
      </c>
    </row>
    <row r="217" spans="3:21" x14ac:dyDescent="0.45">
      <c r="C217" t="s">
        <v>1281</v>
      </c>
      <c r="D217" t="s">
        <v>3121</v>
      </c>
      <c r="E217" t="s">
        <v>36</v>
      </c>
      <c r="F217">
        <v>2022</v>
      </c>
      <c r="G217">
        <v>61</v>
      </c>
      <c r="H217">
        <v>57</v>
      </c>
      <c r="I217">
        <v>230</v>
      </c>
      <c r="J217">
        <v>215</v>
      </c>
      <c r="K217">
        <v>9</v>
      </c>
      <c r="L217" s="1">
        <v>25.555555555555557</v>
      </c>
      <c r="M217" s="1">
        <v>23.901639344262296</v>
      </c>
      <c r="N217">
        <v>7</v>
      </c>
      <c r="O217" s="1">
        <v>30.714285714285715</v>
      </c>
      <c r="P217" s="1">
        <v>19.894736842105264</v>
      </c>
      <c r="Q217" s="2">
        <v>-5.1587301587301582</v>
      </c>
      <c r="R217" s="2">
        <v>-4.0069025021570326</v>
      </c>
      <c r="S217">
        <v>0.74</v>
      </c>
      <c r="T217">
        <v>0.69699999999999995</v>
      </c>
      <c r="U217" s="3">
        <v>-4.3000000000000038E-2</v>
      </c>
    </row>
    <row r="218" spans="3:21" x14ac:dyDescent="0.45">
      <c r="C218" t="s">
        <v>917</v>
      </c>
      <c r="D218" t="s">
        <v>2906</v>
      </c>
      <c r="E218" t="s">
        <v>36</v>
      </c>
      <c r="F218">
        <v>2014</v>
      </c>
      <c r="G218">
        <v>75</v>
      </c>
      <c r="H218">
        <v>59</v>
      </c>
      <c r="I218">
        <v>279</v>
      </c>
      <c r="J218">
        <v>215</v>
      </c>
      <c r="K218">
        <v>6</v>
      </c>
      <c r="L218" s="1">
        <v>46.5</v>
      </c>
      <c r="M218" s="1">
        <v>12.96</v>
      </c>
      <c r="N218">
        <v>2</v>
      </c>
      <c r="O218" s="1">
        <v>107.5</v>
      </c>
      <c r="P218" s="1">
        <v>5.4915254237288131</v>
      </c>
      <c r="Q218" s="2">
        <v>-61</v>
      </c>
      <c r="R218" s="2">
        <v>-7.4684745762711877</v>
      </c>
      <c r="S218">
        <v>0.77</v>
      </c>
      <c r="T218">
        <v>0.65900000000000003</v>
      </c>
      <c r="U218" s="3">
        <v>-0.11099999999999999</v>
      </c>
    </row>
    <row r="219" spans="3:21" x14ac:dyDescent="0.45">
      <c r="C219" t="s">
        <v>270</v>
      </c>
      <c r="D219" t="s">
        <v>3248</v>
      </c>
      <c r="E219" t="s">
        <v>36</v>
      </c>
      <c r="F219">
        <v>2013</v>
      </c>
      <c r="G219">
        <v>80</v>
      </c>
      <c r="H219">
        <v>56</v>
      </c>
      <c r="I219">
        <v>299</v>
      </c>
      <c r="J219">
        <v>215</v>
      </c>
      <c r="K219">
        <v>6</v>
      </c>
      <c r="L219" s="1">
        <v>49.833333333333336</v>
      </c>
      <c r="M219" s="1">
        <v>12.15</v>
      </c>
      <c r="N219">
        <v>6</v>
      </c>
      <c r="O219" s="1">
        <v>35.833333333333336</v>
      </c>
      <c r="P219" s="1">
        <v>17.357142857142858</v>
      </c>
      <c r="Q219" s="2">
        <v>14</v>
      </c>
      <c r="R219" s="2">
        <v>5.2071428571428573</v>
      </c>
      <c r="S219">
        <v>0.59799999999999998</v>
      </c>
      <c r="T219">
        <v>0.72499999999999998</v>
      </c>
      <c r="U219" s="3">
        <v>0.127</v>
      </c>
    </row>
    <row r="220" spans="3:21" x14ac:dyDescent="0.45">
      <c r="C220" t="s">
        <v>893</v>
      </c>
      <c r="D220" t="s">
        <v>2738</v>
      </c>
      <c r="E220" t="s">
        <v>36</v>
      </c>
      <c r="F220">
        <v>2014</v>
      </c>
      <c r="G220">
        <v>81</v>
      </c>
      <c r="H220">
        <v>55</v>
      </c>
      <c r="I220">
        <v>306</v>
      </c>
      <c r="J220">
        <v>215</v>
      </c>
      <c r="K220">
        <v>10</v>
      </c>
      <c r="L220" s="1">
        <v>30.6</v>
      </c>
      <c r="M220" s="1">
        <v>20</v>
      </c>
      <c r="N220">
        <v>2</v>
      </c>
      <c r="O220" s="1">
        <v>107.5</v>
      </c>
      <c r="P220" s="1">
        <v>5.8909090909090907</v>
      </c>
      <c r="Q220" s="2">
        <v>-76.900000000000006</v>
      </c>
      <c r="R220" s="2">
        <v>-14.109090909090909</v>
      </c>
      <c r="S220">
        <v>0.89500000000000002</v>
      </c>
      <c r="T220">
        <v>0.68500000000000005</v>
      </c>
      <c r="U220" s="3">
        <v>-0.20999999999999996</v>
      </c>
    </row>
    <row r="221" spans="3:21" x14ac:dyDescent="0.45">
      <c r="C221" t="s">
        <v>288</v>
      </c>
      <c r="D221" t="s">
        <v>2684</v>
      </c>
      <c r="E221" t="s">
        <v>36</v>
      </c>
      <c r="F221">
        <v>2017</v>
      </c>
      <c r="G221">
        <v>74</v>
      </c>
      <c r="H221">
        <v>56</v>
      </c>
      <c r="I221">
        <v>314</v>
      </c>
      <c r="J221">
        <v>215</v>
      </c>
      <c r="K221">
        <v>11</v>
      </c>
      <c r="L221" s="1">
        <v>28.545454545454547</v>
      </c>
      <c r="M221" s="1">
        <v>24.081081081081081</v>
      </c>
      <c r="N221">
        <v>5</v>
      </c>
      <c r="O221" s="1">
        <v>43</v>
      </c>
      <c r="P221" s="1">
        <v>14.464285714285715</v>
      </c>
      <c r="Q221" s="2">
        <v>-14.454545454545453</v>
      </c>
      <c r="R221" s="2">
        <v>-9.6167953667953654</v>
      </c>
      <c r="S221">
        <v>0.79600000000000004</v>
      </c>
      <c r="T221">
        <v>0.63</v>
      </c>
      <c r="U221" s="3">
        <v>-0.16600000000000004</v>
      </c>
    </row>
    <row r="222" spans="3:21" x14ac:dyDescent="0.45">
      <c r="C222" t="s">
        <v>837</v>
      </c>
      <c r="D222" t="s">
        <v>2678</v>
      </c>
      <c r="E222" t="s">
        <v>36</v>
      </c>
      <c r="F222">
        <v>2023</v>
      </c>
      <c r="G222">
        <v>70</v>
      </c>
      <c r="H222">
        <v>50</v>
      </c>
      <c r="I222">
        <v>315</v>
      </c>
      <c r="J222">
        <v>215</v>
      </c>
      <c r="K222">
        <v>9</v>
      </c>
      <c r="L222" s="1">
        <v>35</v>
      </c>
      <c r="M222" s="1">
        <v>20.828571428571426</v>
      </c>
      <c r="N222">
        <v>5</v>
      </c>
      <c r="O222" s="1">
        <v>43</v>
      </c>
      <c r="P222" s="1">
        <v>16.2</v>
      </c>
      <c r="Q222" s="2">
        <v>-8</v>
      </c>
      <c r="R222" s="2">
        <v>-4.6285714285714263</v>
      </c>
      <c r="S222">
        <v>0.76200000000000001</v>
      </c>
      <c r="T222">
        <v>0.68799999999999994</v>
      </c>
      <c r="U222" s="3">
        <v>-7.4000000000000066E-2</v>
      </c>
    </row>
    <row r="223" spans="3:21" x14ac:dyDescent="0.45">
      <c r="C223" t="s">
        <v>629</v>
      </c>
      <c r="D223" t="s">
        <v>2640</v>
      </c>
      <c r="E223" t="s">
        <v>36</v>
      </c>
      <c r="F223">
        <v>2018</v>
      </c>
      <c r="G223">
        <v>86</v>
      </c>
      <c r="H223">
        <v>58</v>
      </c>
      <c r="I223">
        <v>320</v>
      </c>
      <c r="J223">
        <v>215</v>
      </c>
      <c r="K223">
        <v>6</v>
      </c>
      <c r="L223" s="1">
        <v>53.333333333333336</v>
      </c>
      <c r="M223" s="1">
        <v>11.302325581395349</v>
      </c>
      <c r="N223">
        <v>7</v>
      </c>
      <c r="O223" s="1">
        <v>30.714285714285715</v>
      </c>
      <c r="P223" s="1">
        <v>19.551724137931036</v>
      </c>
      <c r="Q223" s="2">
        <v>22.61904761904762</v>
      </c>
      <c r="R223" s="2">
        <v>8.2493985565356862</v>
      </c>
      <c r="S223">
        <v>0.64200000000000002</v>
      </c>
      <c r="T223">
        <v>0.82699999999999996</v>
      </c>
      <c r="U223" s="3">
        <v>0.18499999999999994</v>
      </c>
    </row>
    <row r="224" spans="3:21" x14ac:dyDescent="0.45">
      <c r="C224" t="s">
        <v>52</v>
      </c>
      <c r="D224" t="s">
        <v>2353</v>
      </c>
      <c r="E224" t="s">
        <v>36</v>
      </c>
      <c r="F224">
        <v>2016</v>
      </c>
      <c r="G224">
        <v>78</v>
      </c>
      <c r="H224">
        <v>51</v>
      </c>
      <c r="I224">
        <v>351</v>
      </c>
      <c r="J224">
        <v>215</v>
      </c>
      <c r="K224">
        <v>14</v>
      </c>
      <c r="L224" s="1">
        <v>25.071428571428573</v>
      </c>
      <c r="M224" s="1">
        <v>29.076923076923077</v>
      </c>
      <c r="N224">
        <v>7</v>
      </c>
      <c r="O224" s="1">
        <v>30.714285714285715</v>
      </c>
      <c r="P224" s="1">
        <v>22.235294117647062</v>
      </c>
      <c r="Q224" s="2">
        <v>-5.6428571428571423</v>
      </c>
      <c r="R224" s="2">
        <v>-6.8416289592760151</v>
      </c>
      <c r="S224">
        <v>0.98799999999999999</v>
      </c>
      <c r="T224">
        <v>0.72599999999999998</v>
      </c>
      <c r="U224" s="3">
        <v>-0.26200000000000001</v>
      </c>
    </row>
    <row r="225" spans="3:21" x14ac:dyDescent="0.45">
      <c r="C225" t="s">
        <v>234</v>
      </c>
      <c r="D225" t="s">
        <v>2277</v>
      </c>
      <c r="E225" t="s">
        <v>36</v>
      </c>
      <c r="F225">
        <v>2021</v>
      </c>
      <c r="G225">
        <v>86</v>
      </c>
      <c r="H225">
        <v>59</v>
      </c>
      <c r="I225">
        <v>359</v>
      </c>
      <c r="J225">
        <v>215</v>
      </c>
      <c r="K225">
        <v>18</v>
      </c>
      <c r="L225" s="1">
        <v>19.944444444444443</v>
      </c>
      <c r="M225" s="1">
        <v>33.906976744186046</v>
      </c>
      <c r="N225">
        <v>13</v>
      </c>
      <c r="O225" s="1">
        <v>16.53846153846154</v>
      </c>
      <c r="P225" s="1">
        <v>35.694915254237287</v>
      </c>
      <c r="Q225" s="2">
        <v>3.4059829059829028</v>
      </c>
      <c r="R225" s="2">
        <v>1.7879385100512408</v>
      </c>
      <c r="S225">
        <v>0.628</v>
      </c>
      <c r="T225">
        <v>0.85899999999999999</v>
      </c>
      <c r="U225" s="3">
        <v>0.23099999999999998</v>
      </c>
    </row>
    <row r="226" spans="3:21" x14ac:dyDescent="0.45">
      <c r="C226" t="s">
        <v>344</v>
      </c>
      <c r="D226" t="s">
        <v>2208</v>
      </c>
      <c r="E226" t="s">
        <v>36</v>
      </c>
      <c r="F226">
        <v>2019</v>
      </c>
      <c r="G226">
        <v>82</v>
      </c>
      <c r="H226">
        <v>48</v>
      </c>
      <c r="I226">
        <v>365</v>
      </c>
      <c r="J226">
        <v>215</v>
      </c>
      <c r="K226">
        <v>31</v>
      </c>
      <c r="L226" s="1">
        <v>11.774193548387096</v>
      </c>
      <c r="M226" s="1">
        <v>61.243902439024389</v>
      </c>
      <c r="N226">
        <v>13</v>
      </c>
      <c r="O226" s="1">
        <v>16.53846153846154</v>
      </c>
      <c r="P226" s="1">
        <v>43.875</v>
      </c>
      <c r="Q226" s="2">
        <v>-4.764267990074444</v>
      </c>
      <c r="R226" s="2">
        <v>-17.368902439024389</v>
      </c>
      <c r="S226">
        <v>1.1399999999999999</v>
      </c>
      <c r="T226">
        <v>1.034</v>
      </c>
      <c r="U226" s="3">
        <v>-0.10599999999999987</v>
      </c>
    </row>
    <row r="227" spans="3:21" x14ac:dyDescent="0.45">
      <c r="C227" t="s">
        <v>413</v>
      </c>
      <c r="D227" t="s">
        <v>2121</v>
      </c>
      <c r="E227" t="s">
        <v>36</v>
      </c>
      <c r="F227">
        <v>2018</v>
      </c>
      <c r="G227">
        <v>91</v>
      </c>
      <c r="H227">
        <v>61</v>
      </c>
      <c r="I227">
        <v>372</v>
      </c>
      <c r="J227">
        <v>215</v>
      </c>
      <c r="K227">
        <v>18</v>
      </c>
      <c r="L227" s="1">
        <v>20.666666666666668</v>
      </c>
      <c r="M227" s="1">
        <v>32.043956043956044</v>
      </c>
      <c r="N227">
        <v>14</v>
      </c>
      <c r="O227" s="1">
        <v>15.357142857142858</v>
      </c>
      <c r="P227" s="1">
        <v>37.180327868852459</v>
      </c>
      <c r="Q227" s="2">
        <v>5.3095238095238102</v>
      </c>
      <c r="R227" s="2">
        <v>5.1363718248964148</v>
      </c>
      <c r="S227">
        <v>0.81599999999999995</v>
      </c>
      <c r="T227">
        <v>0.84</v>
      </c>
      <c r="U227" s="3">
        <v>2.4000000000000021E-2</v>
      </c>
    </row>
    <row r="228" spans="3:21" x14ac:dyDescent="0.45">
      <c r="C228" t="s">
        <v>1121</v>
      </c>
      <c r="D228" t="s">
        <v>3278</v>
      </c>
      <c r="E228" t="s">
        <v>36</v>
      </c>
      <c r="F228">
        <v>2013</v>
      </c>
      <c r="G228">
        <v>79</v>
      </c>
      <c r="H228">
        <v>57</v>
      </c>
      <c r="I228">
        <v>245</v>
      </c>
      <c r="J228">
        <v>216</v>
      </c>
      <c r="K228">
        <v>2</v>
      </c>
      <c r="L228" s="1">
        <v>122.5</v>
      </c>
      <c r="M228" s="1">
        <v>4.1012658227848098</v>
      </c>
      <c r="N228">
        <v>1</v>
      </c>
      <c r="O228" s="1">
        <v>216</v>
      </c>
      <c r="P228" s="1">
        <v>2.8421052631578947</v>
      </c>
      <c r="Q228" s="2">
        <v>-93.5</v>
      </c>
      <c r="R228" s="2">
        <v>-1.2591605596269151</v>
      </c>
      <c r="S228">
        <v>0.55200000000000005</v>
      </c>
      <c r="T228">
        <v>0.71</v>
      </c>
      <c r="U228" s="3">
        <v>0.15799999999999992</v>
      </c>
    </row>
    <row r="229" spans="3:21" x14ac:dyDescent="0.45">
      <c r="C229" t="s">
        <v>1181</v>
      </c>
      <c r="D229" t="s">
        <v>3052</v>
      </c>
      <c r="E229" t="s">
        <v>36</v>
      </c>
      <c r="F229">
        <v>2019</v>
      </c>
      <c r="G229">
        <v>68</v>
      </c>
      <c r="H229">
        <v>62</v>
      </c>
      <c r="I229">
        <v>249</v>
      </c>
      <c r="J229">
        <v>216</v>
      </c>
      <c r="K229">
        <v>10</v>
      </c>
      <c r="L229" s="1">
        <v>24.9</v>
      </c>
      <c r="M229" s="1">
        <v>23.823529411764707</v>
      </c>
      <c r="N229">
        <v>8</v>
      </c>
      <c r="O229" s="1">
        <v>27</v>
      </c>
      <c r="P229" s="1">
        <v>20.903225806451612</v>
      </c>
      <c r="Q229" s="2">
        <v>-2.1000000000000014</v>
      </c>
      <c r="R229" s="2">
        <v>-2.9203036053130944</v>
      </c>
      <c r="S229">
        <v>0.753</v>
      </c>
      <c r="T229">
        <v>0.71699999999999997</v>
      </c>
      <c r="U229" s="3">
        <v>-3.6000000000000032E-2</v>
      </c>
    </row>
    <row r="230" spans="3:21" x14ac:dyDescent="0.45">
      <c r="C230" t="s">
        <v>649</v>
      </c>
      <c r="D230" t="s">
        <v>2944</v>
      </c>
      <c r="E230" t="s">
        <v>36</v>
      </c>
      <c r="F230">
        <v>2017</v>
      </c>
      <c r="G230">
        <v>72</v>
      </c>
      <c r="H230">
        <v>58</v>
      </c>
      <c r="I230">
        <v>273</v>
      </c>
      <c r="J230">
        <v>216</v>
      </c>
      <c r="K230">
        <v>2</v>
      </c>
      <c r="L230" s="1">
        <v>136.5</v>
      </c>
      <c r="M230" s="1">
        <v>4.5</v>
      </c>
      <c r="N230">
        <v>4</v>
      </c>
      <c r="O230" s="1">
        <v>54</v>
      </c>
      <c r="P230" s="1">
        <v>11.172413793103448</v>
      </c>
      <c r="Q230" s="2">
        <v>82.5</v>
      </c>
      <c r="R230" s="2">
        <v>6.6724137931034484</v>
      </c>
      <c r="S230">
        <v>0.628</v>
      </c>
      <c r="T230">
        <v>0.69499999999999995</v>
      </c>
      <c r="U230" s="3">
        <v>6.6999999999999948E-2</v>
      </c>
    </row>
    <row r="231" spans="3:21" x14ac:dyDescent="0.45">
      <c r="C231" t="s">
        <v>755</v>
      </c>
      <c r="D231" t="s">
        <v>2927</v>
      </c>
      <c r="E231" t="s">
        <v>36</v>
      </c>
      <c r="F231">
        <v>2018</v>
      </c>
      <c r="G231">
        <v>78</v>
      </c>
      <c r="H231">
        <v>53</v>
      </c>
      <c r="I231">
        <v>276</v>
      </c>
      <c r="J231">
        <v>216</v>
      </c>
      <c r="K231">
        <v>9</v>
      </c>
      <c r="L231" s="1">
        <v>30.666666666666668</v>
      </c>
      <c r="M231" s="1">
        <v>18.692307692307693</v>
      </c>
      <c r="N231">
        <v>7</v>
      </c>
      <c r="O231" s="1">
        <v>30.857142857142858</v>
      </c>
      <c r="P231" s="1">
        <v>21.39622641509434</v>
      </c>
      <c r="Q231" s="2">
        <v>-0.1904761904761898</v>
      </c>
      <c r="R231" s="2">
        <v>2.7039187227866464</v>
      </c>
      <c r="S231">
        <v>0.77400000000000002</v>
      </c>
      <c r="T231">
        <v>0.71299999999999997</v>
      </c>
      <c r="U231" s="3">
        <v>-6.1000000000000054E-2</v>
      </c>
    </row>
    <row r="232" spans="3:21" x14ac:dyDescent="0.45">
      <c r="C232" t="s">
        <v>1011</v>
      </c>
      <c r="D232" t="s">
        <v>2854</v>
      </c>
      <c r="E232" t="s">
        <v>36</v>
      </c>
      <c r="F232">
        <v>2015</v>
      </c>
      <c r="G232">
        <v>86</v>
      </c>
      <c r="H232">
        <v>62</v>
      </c>
      <c r="I232">
        <v>287</v>
      </c>
      <c r="J232">
        <v>216</v>
      </c>
      <c r="K232">
        <v>8</v>
      </c>
      <c r="L232" s="1">
        <v>35.875</v>
      </c>
      <c r="M232" s="1">
        <v>15.069767441860465</v>
      </c>
      <c r="N232">
        <v>8</v>
      </c>
      <c r="O232" s="1">
        <v>27</v>
      </c>
      <c r="P232" s="1">
        <v>20.903225806451612</v>
      </c>
      <c r="Q232" s="2">
        <v>8.875</v>
      </c>
      <c r="R232" s="2">
        <v>5.8334583645911469</v>
      </c>
      <c r="S232">
        <v>0.752</v>
      </c>
      <c r="T232">
        <v>0.82499999999999996</v>
      </c>
      <c r="U232" s="3">
        <v>7.2999999999999954E-2</v>
      </c>
    </row>
    <row r="233" spans="3:21" x14ac:dyDescent="0.45">
      <c r="C233" t="s">
        <v>693</v>
      </c>
      <c r="D233" t="s">
        <v>2724</v>
      </c>
      <c r="E233" t="s">
        <v>36</v>
      </c>
      <c r="F233">
        <v>2023</v>
      </c>
      <c r="G233">
        <v>75</v>
      </c>
      <c r="H233">
        <v>50</v>
      </c>
      <c r="I233">
        <v>307</v>
      </c>
      <c r="J233">
        <v>216</v>
      </c>
      <c r="K233">
        <v>14</v>
      </c>
      <c r="L233" s="1">
        <v>21.928571428571427</v>
      </c>
      <c r="M233" s="1">
        <v>30.240000000000002</v>
      </c>
      <c r="N233">
        <v>12</v>
      </c>
      <c r="O233" s="1">
        <v>18</v>
      </c>
      <c r="P233" s="1">
        <v>38.879999999999995</v>
      </c>
      <c r="Q233" s="2">
        <v>3.928571428571427</v>
      </c>
      <c r="R233" s="2">
        <v>8.6399999999999935</v>
      </c>
      <c r="S233">
        <v>0.82299999999999995</v>
      </c>
      <c r="T233">
        <v>0.77500000000000002</v>
      </c>
      <c r="U233" s="3">
        <v>-4.7999999999999932E-2</v>
      </c>
    </row>
    <row r="234" spans="3:21" x14ac:dyDescent="0.45">
      <c r="C234" t="s">
        <v>849</v>
      </c>
      <c r="D234" t="s">
        <v>2700</v>
      </c>
      <c r="E234" t="s">
        <v>36</v>
      </c>
      <c r="F234">
        <v>2014</v>
      </c>
      <c r="G234">
        <v>89</v>
      </c>
      <c r="H234">
        <v>53</v>
      </c>
      <c r="I234">
        <v>312</v>
      </c>
      <c r="J234">
        <v>216</v>
      </c>
      <c r="K234">
        <v>5</v>
      </c>
      <c r="L234" s="1">
        <v>62.4</v>
      </c>
      <c r="M234" s="1">
        <v>9.1011235955056176</v>
      </c>
      <c r="N234">
        <v>3</v>
      </c>
      <c r="O234" s="1">
        <v>72</v>
      </c>
      <c r="P234" s="1">
        <v>9.1698113207547181</v>
      </c>
      <c r="Q234" s="2">
        <v>-9.6000000000000014</v>
      </c>
      <c r="R234" s="2">
        <v>6.8687725249100495E-2</v>
      </c>
      <c r="S234">
        <v>0.65400000000000003</v>
      </c>
      <c r="T234">
        <v>0.76600000000000001</v>
      </c>
      <c r="U234" s="3">
        <v>0.11199999999999999</v>
      </c>
    </row>
    <row r="235" spans="3:21" x14ac:dyDescent="0.45">
      <c r="C235" t="s">
        <v>294</v>
      </c>
      <c r="D235" t="s">
        <v>2629</v>
      </c>
      <c r="E235" t="s">
        <v>36</v>
      </c>
      <c r="F235">
        <v>2014</v>
      </c>
      <c r="G235">
        <v>91</v>
      </c>
      <c r="H235">
        <v>58</v>
      </c>
      <c r="I235">
        <v>322</v>
      </c>
      <c r="J235">
        <v>216</v>
      </c>
      <c r="K235">
        <v>3</v>
      </c>
      <c r="L235" s="1">
        <v>107.33333333333333</v>
      </c>
      <c r="M235" s="1">
        <v>5.3406593406593412</v>
      </c>
      <c r="N235">
        <v>2</v>
      </c>
      <c r="O235" s="1">
        <v>108</v>
      </c>
      <c r="P235" s="1">
        <v>5.5862068965517242</v>
      </c>
      <c r="Q235" s="2">
        <v>-0.6666666666666714</v>
      </c>
      <c r="R235" s="2">
        <v>0.24554755589238297</v>
      </c>
      <c r="S235">
        <v>0.68799999999999994</v>
      </c>
      <c r="T235">
        <v>0.625</v>
      </c>
      <c r="U235" s="3">
        <v>-6.2999999999999945E-2</v>
      </c>
    </row>
    <row r="236" spans="3:21" x14ac:dyDescent="0.45">
      <c r="C236" t="s">
        <v>376</v>
      </c>
      <c r="D236" t="s">
        <v>2543</v>
      </c>
      <c r="E236" t="s">
        <v>36</v>
      </c>
      <c r="F236">
        <v>2019</v>
      </c>
      <c r="G236">
        <v>82</v>
      </c>
      <c r="H236">
        <v>53</v>
      </c>
      <c r="I236">
        <v>333</v>
      </c>
      <c r="J236">
        <v>216</v>
      </c>
      <c r="K236">
        <v>10</v>
      </c>
      <c r="L236" s="1">
        <v>33.299999999999997</v>
      </c>
      <c r="M236" s="1">
        <v>19.756097560975608</v>
      </c>
      <c r="N236">
        <v>17</v>
      </c>
      <c r="O236" s="1">
        <v>12.705882352941176</v>
      </c>
      <c r="P236" s="1">
        <v>51.96226415094339</v>
      </c>
      <c r="Q236" s="2">
        <v>20.594117647058823</v>
      </c>
      <c r="R236" s="2">
        <v>32.206166589967779</v>
      </c>
      <c r="S236">
        <v>0.82199999999999995</v>
      </c>
      <c r="T236">
        <v>0.97099999999999997</v>
      </c>
      <c r="U236" s="3">
        <v>0.14900000000000002</v>
      </c>
    </row>
    <row r="237" spans="3:21" x14ac:dyDescent="0.45">
      <c r="C237" t="s">
        <v>733</v>
      </c>
      <c r="D237" t="s">
        <v>2532</v>
      </c>
      <c r="E237" t="s">
        <v>36</v>
      </c>
      <c r="F237">
        <v>2019</v>
      </c>
      <c r="G237">
        <v>82</v>
      </c>
      <c r="H237">
        <v>59</v>
      </c>
      <c r="I237">
        <v>334</v>
      </c>
      <c r="J237">
        <v>216</v>
      </c>
      <c r="K237">
        <v>10</v>
      </c>
      <c r="L237" s="1">
        <v>33.4</v>
      </c>
      <c r="M237" s="1">
        <v>19.756097560975608</v>
      </c>
      <c r="N237">
        <v>4</v>
      </c>
      <c r="O237" s="1">
        <v>54</v>
      </c>
      <c r="P237" s="1">
        <v>10.983050847457626</v>
      </c>
      <c r="Q237" s="2">
        <v>-20.6</v>
      </c>
      <c r="R237" s="2">
        <v>-8.7730467135179815</v>
      </c>
      <c r="S237">
        <v>0.76100000000000001</v>
      </c>
      <c r="T237">
        <v>0.67600000000000005</v>
      </c>
      <c r="U237" s="3">
        <v>-8.4999999999999964E-2</v>
      </c>
    </row>
    <row r="238" spans="3:21" x14ac:dyDescent="0.45">
      <c r="C238" t="s">
        <v>226</v>
      </c>
      <c r="D238" t="s">
        <v>2524</v>
      </c>
      <c r="E238" t="s">
        <v>36</v>
      </c>
      <c r="F238">
        <v>2017</v>
      </c>
      <c r="G238">
        <v>85</v>
      </c>
      <c r="H238">
        <v>59</v>
      </c>
      <c r="I238">
        <v>335</v>
      </c>
      <c r="J238">
        <v>216</v>
      </c>
      <c r="K238">
        <v>6</v>
      </c>
      <c r="L238" s="1">
        <v>55.833333333333336</v>
      </c>
      <c r="M238" s="1">
        <v>11.435294117647059</v>
      </c>
      <c r="N238">
        <v>0</v>
      </c>
      <c r="O238" s="1" t="e">
        <v>#DIV/0!</v>
      </c>
      <c r="P238" s="1">
        <v>0</v>
      </c>
      <c r="Q238" s="2" t="e">
        <v>#DIV/0!</v>
      </c>
      <c r="R238" s="2">
        <v>-11.435294117647059</v>
      </c>
      <c r="S238">
        <v>0.62</v>
      </c>
      <c r="T238">
        <v>0.66100000000000003</v>
      </c>
      <c r="U238" s="3">
        <v>4.1000000000000036E-2</v>
      </c>
    </row>
    <row r="239" spans="3:21" x14ac:dyDescent="0.45">
      <c r="C239" t="s">
        <v>485</v>
      </c>
      <c r="D239" t="s">
        <v>2215</v>
      </c>
      <c r="E239" t="s">
        <v>36</v>
      </c>
      <c r="F239">
        <v>2014</v>
      </c>
      <c r="G239">
        <v>89</v>
      </c>
      <c r="H239">
        <v>58</v>
      </c>
      <c r="I239">
        <v>364</v>
      </c>
      <c r="J239">
        <v>216</v>
      </c>
      <c r="K239">
        <v>21</v>
      </c>
      <c r="L239" s="1">
        <v>17.333333333333332</v>
      </c>
      <c r="M239" s="1">
        <v>38.224719101123597</v>
      </c>
      <c r="N239">
        <v>4</v>
      </c>
      <c r="O239" s="1">
        <v>54</v>
      </c>
      <c r="P239" s="1">
        <v>11.172413793103448</v>
      </c>
      <c r="Q239" s="2">
        <v>-36.666666666666671</v>
      </c>
      <c r="R239" s="2">
        <v>-27.052305308020149</v>
      </c>
      <c r="S239">
        <v>0.879</v>
      </c>
      <c r="T239">
        <v>0.58399999999999996</v>
      </c>
      <c r="U239" s="3">
        <v>-0.29500000000000004</v>
      </c>
    </row>
    <row r="240" spans="3:21" x14ac:dyDescent="0.45">
      <c r="C240" t="s">
        <v>1596</v>
      </c>
      <c r="D240" t="s">
        <v>3282</v>
      </c>
      <c r="E240" t="s">
        <v>36</v>
      </c>
      <c r="F240">
        <v>2013</v>
      </c>
      <c r="G240">
        <v>67</v>
      </c>
      <c r="H240">
        <v>57</v>
      </c>
      <c r="I240">
        <v>225</v>
      </c>
      <c r="J240">
        <v>217</v>
      </c>
      <c r="K240">
        <v>6</v>
      </c>
      <c r="L240" s="1">
        <v>37.5</v>
      </c>
      <c r="M240" s="1">
        <v>14.507462686567163</v>
      </c>
      <c r="N240">
        <v>9</v>
      </c>
      <c r="O240" s="1">
        <v>24.111111111111111</v>
      </c>
      <c r="P240" s="1">
        <v>25.578947368421051</v>
      </c>
      <c r="Q240" s="2">
        <v>13.388888888888889</v>
      </c>
      <c r="R240" s="2">
        <v>11.071484681853889</v>
      </c>
      <c r="S240">
        <v>0.71699999999999997</v>
      </c>
      <c r="T240">
        <v>0.75700000000000001</v>
      </c>
      <c r="U240" s="3">
        <v>4.0000000000000036E-2</v>
      </c>
    </row>
    <row r="241" spans="3:21" x14ac:dyDescent="0.45">
      <c r="C241" t="s">
        <v>1263</v>
      </c>
      <c r="D241" t="s">
        <v>3110</v>
      </c>
      <c r="E241" t="s">
        <v>36</v>
      </c>
      <c r="F241">
        <v>2018</v>
      </c>
      <c r="G241">
        <v>65</v>
      </c>
      <c r="H241">
        <v>59</v>
      </c>
      <c r="I241">
        <v>232</v>
      </c>
      <c r="J241">
        <v>217</v>
      </c>
      <c r="K241">
        <v>12</v>
      </c>
      <c r="L241" s="1">
        <v>19.333333333333332</v>
      </c>
      <c r="M241" s="1">
        <v>29.907692307692308</v>
      </c>
      <c r="N241">
        <v>15</v>
      </c>
      <c r="O241" s="1">
        <v>14.466666666666667</v>
      </c>
      <c r="P241" s="1">
        <v>41.186440677966097</v>
      </c>
      <c r="Q241" s="2">
        <v>4.8666666666666654</v>
      </c>
      <c r="R241" s="2">
        <v>11.278748370273789</v>
      </c>
      <c r="S241">
        <v>0.748</v>
      </c>
      <c r="T241">
        <v>0.81100000000000005</v>
      </c>
      <c r="U241" s="3">
        <v>6.3000000000000056E-2</v>
      </c>
    </row>
    <row r="242" spans="3:21" x14ac:dyDescent="0.45">
      <c r="C242" t="s">
        <v>469</v>
      </c>
      <c r="D242" t="s">
        <v>2807</v>
      </c>
      <c r="E242" t="s">
        <v>36</v>
      </c>
      <c r="F242">
        <v>2019</v>
      </c>
      <c r="G242">
        <v>82</v>
      </c>
      <c r="H242">
        <v>67</v>
      </c>
      <c r="I242">
        <v>297</v>
      </c>
      <c r="J242">
        <v>217</v>
      </c>
      <c r="K242">
        <v>20</v>
      </c>
      <c r="L242" s="1">
        <v>14.85</v>
      </c>
      <c r="M242" s="1">
        <v>39.512195121951216</v>
      </c>
      <c r="N242">
        <v>16</v>
      </c>
      <c r="O242" s="1">
        <v>13.5625</v>
      </c>
      <c r="P242" s="1">
        <v>38.686567164179102</v>
      </c>
      <c r="Q242" s="2">
        <v>1.2874999999999996</v>
      </c>
      <c r="R242" s="2">
        <v>-0.82562795777211306</v>
      </c>
      <c r="S242">
        <v>0.85499999999999998</v>
      </c>
      <c r="T242">
        <v>0.90600000000000003</v>
      </c>
      <c r="U242" s="3">
        <v>5.1000000000000045E-2</v>
      </c>
    </row>
    <row r="243" spans="3:21" x14ac:dyDescent="0.45">
      <c r="C243" t="s">
        <v>274</v>
      </c>
      <c r="D243" t="s">
        <v>2535</v>
      </c>
      <c r="E243" t="s">
        <v>36</v>
      </c>
      <c r="F243">
        <v>2022</v>
      </c>
      <c r="G243">
        <v>84</v>
      </c>
      <c r="H243">
        <v>60</v>
      </c>
      <c r="I243">
        <v>333</v>
      </c>
      <c r="J243">
        <v>217</v>
      </c>
      <c r="K243">
        <v>11</v>
      </c>
      <c r="L243" s="1">
        <v>30.272727272727273</v>
      </c>
      <c r="M243" s="1">
        <v>21.214285714285715</v>
      </c>
      <c r="N243">
        <v>8</v>
      </c>
      <c r="O243" s="1">
        <v>27.125</v>
      </c>
      <c r="P243" s="1">
        <v>21.6</v>
      </c>
      <c r="Q243" s="2">
        <v>3.1477272727272734</v>
      </c>
      <c r="R243" s="2">
        <v>0.38571428571428612</v>
      </c>
      <c r="S243">
        <v>0.64700000000000002</v>
      </c>
      <c r="T243">
        <v>0.66500000000000004</v>
      </c>
      <c r="U243" s="3">
        <v>1.8000000000000016E-2</v>
      </c>
    </row>
    <row r="244" spans="3:21" x14ac:dyDescent="0.45">
      <c r="C244" t="s">
        <v>721</v>
      </c>
      <c r="D244" t="s">
        <v>2519</v>
      </c>
      <c r="E244" t="s">
        <v>36</v>
      </c>
      <c r="F244">
        <v>2018</v>
      </c>
      <c r="G244">
        <v>89</v>
      </c>
      <c r="H244">
        <v>56</v>
      </c>
      <c r="I244">
        <v>335</v>
      </c>
      <c r="J244">
        <v>217</v>
      </c>
      <c r="K244">
        <v>6</v>
      </c>
      <c r="L244" s="1">
        <v>55.833333333333336</v>
      </c>
      <c r="M244" s="1">
        <v>10.921348314606741</v>
      </c>
      <c r="N244">
        <v>10</v>
      </c>
      <c r="O244" s="1">
        <v>21.7</v>
      </c>
      <c r="P244" s="1">
        <v>28.928571428571431</v>
      </c>
      <c r="Q244" s="2">
        <v>34.13333333333334</v>
      </c>
      <c r="R244" s="2">
        <v>18.007223113964692</v>
      </c>
      <c r="S244">
        <v>0.66</v>
      </c>
      <c r="T244">
        <v>0.84399999999999997</v>
      </c>
      <c r="U244" s="3">
        <v>0.18399999999999994</v>
      </c>
    </row>
    <row r="245" spans="3:21" x14ac:dyDescent="0.45">
      <c r="C245" t="s">
        <v>677</v>
      </c>
      <c r="D245" t="s">
        <v>2460</v>
      </c>
      <c r="E245" t="s">
        <v>36</v>
      </c>
      <c r="F245">
        <v>2019</v>
      </c>
      <c r="G245">
        <v>85</v>
      </c>
      <c r="H245">
        <v>59</v>
      </c>
      <c r="I245">
        <v>341</v>
      </c>
      <c r="J245">
        <v>217</v>
      </c>
      <c r="K245">
        <v>21</v>
      </c>
      <c r="L245" s="1">
        <v>16.238095238095237</v>
      </c>
      <c r="M245" s="1">
        <v>40.023529411764706</v>
      </c>
      <c r="N245">
        <v>9</v>
      </c>
      <c r="O245" s="1">
        <v>24.111111111111111</v>
      </c>
      <c r="P245" s="1">
        <v>24.711864406779661</v>
      </c>
      <c r="Q245" s="2">
        <v>-7.8730158730158735</v>
      </c>
      <c r="R245" s="2">
        <v>-15.311665004985045</v>
      </c>
      <c r="S245">
        <v>0.88100000000000001</v>
      </c>
      <c r="T245">
        <v>0.626</v>
      </c>
      <c r="U245" s="3">
        <v>-0.255</v>
      </c>
    </row>
    <row r="246" spans="3:21" x14ac:dyDescent="0.45">
      <c r="C246" t="s">
        <v>230</v>
      </c>
      <c r="D246" t="s">
        <v>2401</v>
      </c>
      <c r="E246" t="s">
        <v>36</v>
      </c>
      <c r="F246">
        <v>2017</v>
      </c>
      <c r="G246">
        <v>84</v>
      </c>
      <c r="H246">
        <v>54</v>
      </c>
      <c r="I246">
        <v>346</v>
      </c>
      <c r="J246">
        <v>217</v>
      </c>
      <c r="K246">
        <v>6</v>
      </c>
      <c r="L246" s="1">
        <v>57.666666666666664</v>
      </c>
      <c r="M246" s="1">
        <v>11.571428571428571</v>
      </c>
      <c r="N246">
        <v>8</v>
      </c>
      <c r="O246" s="1">
        <v>27.125</v>
      </c>
      <c r="P246" s="1">
        <v>24</v>
      </c>
      <c r="Q246" s="2">
        <v>30.541666666666664</v>
      </c>
      <c r="R246" s="2">
        <v>12.428571428571429</v>
      </c>
      <c r="S246">
        <v>0.68500000000000005</v>
      </c>
      <c r="T246">
        <v>0.92800000000000005</v>
      </c>
      <c r="U246" s="3">
        <v>0.24299999999999999</v>
      </c>
    </row>
    <row r="247" spans="3:21" x14ac:dyDescent="0.45">
      <c r="C247" t="s">
        <v>356</v>
      </c>
      <c r="D247" t="s">
        <v>2335</v>
      </c>
      <c r="E247" t="s">
        <v>36</v>
      </c>
      <c r="F247">
        <v>2018</v>
      </c>
      <c r="G247">
        <v>87</v>
      </c>
      <c r="H247">
        <v>50</v>
      </c>
      <c r="I247">
        <v>353</v>
      </c>
      <c r="J247">
        <v>217</v>
      </c>
      <c r="K247">
        <v>13</v>
      </c>
      <c r="L247" s="1">
        <v>27.153846153846153</v>
      </c>
      <c r="M247" s="1">
        <v>24.206896551724139</v>
      </c>
      <c r="N247">
        <v>8</v>
      </c>
      <c r="O247" s="1">
        <v>27.125</v>
      </c>
      <c r="P247" s="1">
        <v>25.92</v>
      </c>
      <c r="Q247" s="2">
        <v>2.88461538461533E-2</v>
      </c>
      <c r="R247" s="2">
        <v>1.7131034482758629</v>
      </c>
      <c r="S247">
        <v>0.72199999999999998</v>
      </c>
      <c r="T247">
        <v>1.0129999999999999</v>
      </c>
      <c r="U247" s="3">
        <v>0.29099999999999993</v>
      </c>
    </row>
    <row r="248" spans="3:21" x14ac:dyDescent="0.45">
      <c r="C248" t="s">
        <v>74</v>
      </c>
      <c r="D248" t="s">
        <v>2254</v>
      </c>
      <c r="E248" t="s">
        <v>36</v>
      </c>
      <c r="F248">
        <v>2015</v>
      </c>
      <c r="G248">
        <v>86</v>
      </c>
      <c r="H248">
        <v>65</v>
      </c>
      <c r="I248">
        <v>361</v>
      </c>
      <c r="J248">
        <v>217</v>
      </c>
      <c r="K248">
        <v>5</v>
      </c>
      <c r="L248" s="1">
        <v>72.2</v>
      </c>
      <c r="M248" s="1">
        <v>9.4186046511627914</v>
      </c>
      <c r="N248">
        <v>6</v>
      </c>
      <c r="O248" s="1">
        <v>36.166666666666664</v>
      </c>
      <c r="P248" s="1">
        <v>14.953846153846154</v>
      </c>
      <c r="Q248" s="2">
        <v>36.033333333333339</v>
      </c>
      <c r="R248" s="2">
        <v>5.5352415026833626</v>
      </c>
      <c r="S248">
        <v>0.60299999999999998</v>
      </c>
      <c r="T248">
        <v>0.78300000000000003</v>
      </c>
      <c r="U248" s="3">
        <v>0.18000000000000005</v>
      </c>
    </row>
    <row r="249" spans="3:21" x14ac:dyDescent="0.45">
      <c r="C249" t="s">
        <v>192</v>
      </c>
      <c r="D249" t="s">
        <v>3147</v>
      </c>
      <c r="E249" t="s">
        <v>36</v>
      </c>
      <c r="F249">
        <v>2013</v>
      </c>
      <c r="G249">
        <v>88</v>
      </c>
      <c r="H249">
        <v>46</v>
      </c>
      <c r="I249">
        <v>419</v>
      </c>
      <c r="J249">
        <v>217</v>
      </c>
      <c r="K249">
        <v>3</v>
      </c>
      <c r="L249" s="1">
        <v>139.66666666666666</v>
      </c>
      <c r="M249" s="1">
        <v>5.5227272727272725</v>
      </c>
      <c r="N249">
        <v>6</v>
      </c>
      <c r="O249" s="1">
        <v>36.166666666666664</v>
      </c>
      <c r="P249" s="1">
        <v>21.130434782608695</v>
      </c>
      <c r="Q249" s="2">
        <v>103.5</v>
      </c>
      <c r="R249" s="2">
        <v>15.607707509881422</v>
      </c>
      <c r="S249">
        <v>0.79</v>
      </c>
      <c r="T249">
        <v>0.76500000000000001</v>
      </c>
      <c r="U249" s="3">
        <v>-2.5000000000000022E-2</v>
      </c>
    </row>
    <row r="250" spans="3:21" x14ac:dyDescent="0.45">
      <c r="C250" t="s">
        <v>769</v>
      </c>
      <c r="D250" t="s">
        <v>3080</v>
      </c>
      <c r="E250" t="s">
        <v>36</v>
      </c>
      <c r="F250">
        <v>2019</v>
      </c>
      <c r="G250">
        <v>82</v>
      </c>
      <c r="H250">
        <v>67</v>
      </c>
      <c r="I250">
        <v>241</v>
      </c>
      <c r="J250">
        <v>218</v>
      </c>
      <c r="K250">
        <v>13</v>
      </c>
      <c r="L250" s="1">
        <v>18.53846153846154</v>
      </c>
      <c r="M250" s="1">
        <v>25.682926829268293</v>
      </c>
      <c r="N250">
        <v>12</v>
      </c>
      <c r="O250" s="1">
        <v>18.166666666666668</v>
      </c>
      <c r="P250" s="1">
        <v>29.014925373134325</v>
      </c>
      <c r="Q250" s="2">
        <v>0.37179487179487225</v>
      </c>
      <c r="R250" s="2">
        <v>3.3319985438660318</v>
      </c>
      <c r="S250">
        <v>0.879</v>
      </c>
      <c r="T250">
        <v>0.82099999999999995</v>
      </c>
      <c r="U250" s="3">
        <v>-5.8000000000000052E-2</v>
      </c>
    </row>
    <row r="251" spans="3:21" x14ac:dyDescent="0.45">
      <c r="C251" t="s">
        <v>100</v>
      </c>
      <c r="D251" t="s">
        <v>3049</v>
      </c>
      <c r="E251" t="s">
        <v>36</v>
      </c>
      <c r="F251">
        <v>2014</v>
      </c>
      <c r="G251">
        <v>83</v>
      </c>
      <c r="H251">
        <v>57</v>
      </c>
      <c r="I251">
        <v>250</v>
      </c>
      <c r="J251">
        <v>218</v>
      </c>
      <c r="K251">
        <v>1</v>
      </c>
      <c r="L251" s="1">
        <v>250</v>
      </c>
      <c r="M251" s="1">
        <v>1.9518072289156627</v>
      </c>
      <c r="N251">
        <v>2</v>
      </c>
      <c r="O251" s="1">
        <v>109</v>
      </c>
      <c r="P251" s="1">
        <v>5.6842105263157894</v>
      </c>
      <c r="Q251" s="2">
        <v>141</v>
      </c>
      <c r="R251" s="2">
        <v>3.7324032974001264</v>
      </c>
      <c r="S251">
        <v>0.70799999999999996</v>
      </c>
      <c r="T251">
        <v>0.79800000000000004</v>
      </c>
      <c r="U251" s="3">
        <v>9.000000000000008E-2</v>
      </c>
    </row>
    <row r="252" spans="3:21" x14ac:dyDescent="0.45">
      <c r="C252" t="s">
        <v>757</v>
      </c>
      <c r="D252" t="s">
        <v>2939</v>
      </c>
      <c r="E252" t="s">
        <v>36</v>
      </c>
      <c r="F252">
        <v>2016</v>
      </c>
      <c r="G252">
        <v>71</v>
      </c>
      <c r="H252">
        <v>59</v>
      </c>
      <c r="I252">
        <v>274</v>
      </c>
      <c r="J252">
        <v>218</v>
      </c>
      <c r="K252">
        <v>14</v>
      </c>
      <c r="L252" s="1">
        <v>19.571428571428573</v>
      </c>
      <c r="M252" s="1">
        <v>31.943661971830984</v>
      </c>
      <c r="N252">
        <v>6</v>
      </c>
      <c r="O252" s="1">
        <v>36.333333333333336</v>
      </c>
      <c r="P252" s="1">
        <v>16.474576271186443</v>
      </c>
      <c r="Q252" s="2">
        <v>-16.761904761904763</v>
      </c>
      <c r="R252" s="2">
        <v>-15.469085700644541</v>
      </c>
      <c r="S252">
        <v>0.80900000000000005</v>
      </c>
      <c r="T252">
        <v>0.67200000000000004</v>
      </c>
      <c r="U252" s="3">
        <v>-0.13700000000000001</v>
      </c>
    </row>
    <row r="253" spans="3:21" x14ac:dyDescent="0.45">
      <c r="C253" t="s">
        <v>941</v>
      </c>
      <c r="D253" t="s">
        <v>2773</v>
      </c>
      <c r="E253" t="s">
        <v>36</v>
      </c>
      <c r="F253">
        <v>2014</v>
      </c>
      <c r="G253">
        <v>82</v>
      </c>
      <c r="H253">
        <v>57</v>
      </c>
      <c r="I253">
        <v>302</v>
      </c>
      <c r="J253">
        <v>218</v>
      </c>
      <c r="K253">
        <v>5</v>
      </c>
      <c r="L253" s="1">
        <v>60.4</v>
      </c>
      <c r="M253" s="1">
        <v>9.8780487804878039</v>
      </c>
      <c r="N253">
        <v>7</v>
      </c>
      <c r="O253" s="1">
        <v>31.142857142857142</v>
      </c>
      <c r="P253" s="1">
        <v>19.894736842105264</v>
      </c>
      <c r="Q253" s="2">
        <v>29.257142857142856</v>
      </c>
      <c r="R253" s="2">
        <v>10.01668806161746</v>
      </c>
      <c r="S253">
        <v>0.65700000000000003</v>
      </c>
      <c r="T253">
        <v>0.78900000000000003</v>
      </c>
      <c r="U253" s="3">
        <v>0.13200000000000001</v>
      </c>
    </row>
    <row r="254" spans="3:21" x14ac:dyDescent="0.45">
      <c r="C254" t="s">
        <v>513</v>
      </c>
      <c r="D254" t="s">
        <v>2727</v>
      </c>
      <c r="E254" t="s">
        <v>36</v>
      </c>
      <c r="F254">
        <v>2023</v>
      </c>
      <c r="G254">
        <v>75</v>
      </c>
      <c r="H254">
        <v>49</v>
      </c>
      <c r="I254">
        <v>307</v>
      </c>
      <c r="J254">
        <v>218</v>
      </c>
      <c r="K254">
        <v>5</v>
      </c>
      <c r="L254" s="1">
        <v>61.4</v>
      </c>
      <c r="M254" s="1">
        <v>10.8</v>
      </c>
      <c r="N254">
        <v>10</v>
      </c>
      <c r="O254" s="1">
        <v>21.8</v>
      </c>
      <c r="P254" s="1">
        <v>33.061224489795919</v>
      </c>
      <c r="Q254" s="2">
        <v>39.599999999999994</v>
      </c>
      <c r="R254" s="2">
        <v>22.261224489795918</v>
      </c>
      <c r="S254">
        <v>0.68300000000000005</v>
      </c>
      <c r="T254">
        <v>0.874</v>
      </c>
      <c r="U254" s="3">
        <v>0.19099999999999995</v>
      </c>
    </row>
    <row r="255" spans="3:21" x14ac:dyDescent="0.45">
      <c r="C255" t="s">
        <v>447</v>
      </c>
      <c r="D255" t="s">
        <v>2676</v>
      </c>
      <c r="E255" t="s">
        <v>36</v>
      </c>
      <c r="F255">
        <v>2015</v>
      </c>
      <c r="G255">
        <v>79</v>
      </c>
      <c r="H255">
        <v>49</v>
      </c>
      <c r="I255">
        <v>316</v>
      </c>
      <c r="J255">
        <v>218</v>
      </c>
      <c r="K255">
        <v>10</v>
      </c>
      <c r="L255" s="1">
        <v>31.6</v>
      </c>
      <c r="M255" s="1">
        <v>20.506329113924053</v>
      </c>
      <c r="N255">
        <v>7</v>
      </c>
      <c r="O255" s="1">
        <v>31.142857142857142</v>
      </c>
      <c r="P255" s="1">
        <v>23.142857142857142</v>
      </c>
      <c r="Q255" s="2">
        <v>0.45714285714285907</v>
      </c>
      <c r="R255" s="2">
        <v>2.636528028933089</v>
      </c>
      <c r="S255">
        <v>0.83099999999999996</v>
      </c>
      <c r="T255">
        <v>0.69699999999999995</v>
      </c>
      <c r="U255" s="3">
        <v>-0.13400000000000001</v>
      </c>
    </row>
    <row r="256" spans="3:21" x14ac:dyDescent="0.45">
      <c r="C256" t="s">
        <v>665</v>
      </c>
      <c r="D256" t="s">
        <v>2618</v>
      </c>
      <c r="E256" t="s">
        <v>36</v>
      </c>
      <c r="F256">
        <v>2021</v>
      </c>
      <c r="G256">
        <v>77</v>
      </c>
      <c r="H256">
        <v>57</v>
      </c>
      <c r="I256">
        <v>323</v>
      </c>
      <c r="J256">
        <v>218</v>
      </c>
      <c r="K256">
        <v>4</v>
      </c>
      <c r="L256" s="1">
        <v>80.75</v>
      </c>
      <c r="M256" s="1">
        <v>8.4155844155844157</v>
      </c>
      <c r="N256">
        <v>9</v>
      </c>
      <c r="O256" s="1">
        <v>24.222222222222221</v>
      </c>
      <c r="P256" s="1">
        <v>25.578947368421051</v>
      </c>
      <c r="Q256" s="2">
        <v>56.527777777777779</v>
      </c>
      <c r="R256" s="2">
        <v>17.163362952836636</v>
      </c>
      <c r="S256">
        <v>0.70699999999999996</v>
      </c>
      <c r="T256">
        <v>0.78300000000000003</v>
      </c>
      <c r="U256" s="3">
        <v>7.6000000000000068E-2</v>
      </c>
    </row>
    <row r="257" spans="3:21" x14ac:dyDescent="0.45">
      <c r="C257" t="s">
        <v>585</v>
      </c>
      <c r="D257" t="s">
        <v>2490</v>
      </c>
      <c r="E257" t="s">
        <v>36</v>
      </c>
      <c r="F257">
        <v>2021</v>
      </c>
      <c r="G257">
        <v>89</v>
      </c>
      <c r="H257">
        <v>51</v>
      </c>
      <c r="I257">
        <v>337</v>
      </c>
      <c r="J257">
        <v>218</v>
      </c>
      <c r="K257">
        <v>14</v>
      </c>
      <c r="L257" s="1">
        <v>24.071428571428573</v>
      </c>
      <c r="M257" s="1">
        <v>25.483146067415731</v>
      </c>
      <c r="N257">
        <v>11</v>
      </c>
      <c r="O257" s="1">
        <v>19.818181818181817</v>
      </c>
      <c r="P257" s="1">
        <v>34.941176470588239</v>
      </c>
      <c r="Q257" s="2">
        <v>4.2532467532467564</v>
      </c>
      <c r="R257" s="2">
        <v>9.4580304031725078</v>
      </c>
      <c r="S257">
        <v>0.78700000000000003</v>
      </c>
      <c r="T257">
        <v>0.86599999999999999</v>
      </c>
      <c r="U257" s="3">
        <v>7.8999999999999959E-2</v>
      </c>
    </row>
    <row r="258" spans="3:21" x14ac:dyDescent="0.45">
      <c r="C258" t="s">
        <v>441</v>
      </c>
      <c r="D258" t="s">
        <v>2195</v>
      </c>
      <c r="E258" t="s">
        <v>36</v>
      </c>
      <c r="F258">
        <v>2016</v>
      </c>
      <c r="G258">
        <v>89</v>
      </c>
      <c r="H258">
        <v>57</v>
      </c>
      <c r="I258">
        <v>366</v>
      </c>
      <c r="J258">
        <v>218</v>
      </c>
      <c r="K258">
        <v>7</v>
      </c>
      <c r="L258" s="1">
        <v>52.285714285714285</v>
      </c>
      <c r="M258" s="1">
        <v>12.741573033707866</v>
      </c>
      <c r="N258">
        <v>0</v>
      </c>
      <c r="O258" s="1" t="e">
        <v>#DIV/0!</v>
      </c>
      <c r="P258" s="1">
        <v>0</v>
      </c>
      <c r="Q258" s="2" t="e">
        <v>#DIV/0!</v>
      </c>
      <c r="R258" s="2">
        <v>-12.741573033707866</v>
      </c>
      <c r="S258">
        <v>0.69899999999999995</v>
      </c>
      <c r="T258">
        <v>0.64400000000000002</v>
      </c>
      <c r="U258" s="3">
        <v>-5.4999999999999938E-2</v>
      </c>
    </row>
    <row r="259" spans="3:21" x14ac:dyDescent="0.45">
      <c r="C259" t="s">
        <v>62</v>
      </c>
      <c r="D259" t="s">
        <v>1838</v>
      </c>
      <c r="E259" t="s">
        <v>36</v>
      </c>
      <c r="F259">
        <v>2018</v>
      </c>
      <c r="G259">
        <v>93</v>
      </c>
      <c r="H259">
        <v>58</v>
      </c>
      <c r="I259">
        <v>414</v>
      </c>
      <c r="J259">
        <v>218</v>
      </c>
      <c r="K259">
        <v>16</v>
      </c>
      <c r="L259" s="1">
        <v>25.875</v>
      </c>
      <c r="M259" s="1">
        <v>27.870967741935488</v>
      </c>
      <c r="N259">
        <v>5</v>
      </c>
      <c r="O259" s="1">
        <v>43.6</v>
      </c>
      <c r="P259" s="1">
        <v>13.965517241379311</v>
      </c>
      <c r="Q259" s="2">
        <v>-17.725000000000001</v>
      </c>
      <c r="R259" s="2">
        <v>-13.905450500556176</v>
      </c>
      <c r="S259">
        <v>0.73799999999999999</v>
      </c>
      <c r="T259">
        <v>0.61499999999999999</v>
      </c>
      <c r="U259" s="3">
        <v>-0.123</v>
      </c>
    </row>
    <row r="260" spans="3:21" x14ac:dyDescent="0.45">
      <c r="C260" t="s">
        <v>362</v>
      </c>
      <c r="D260" t="s">
        <v>3111</v>
      </c>
      <c r="E260" t="s">
        <v>36</v>
      </c>
      <c r="F260">
        <v>2016</v>
      </c>
      <c r="G260">
        <v>72</v>
      </c>
      <c r="H260">
        <v>70</v>
      </c>
      <c r="I260">
        <v>231</v>
      </c>
      <c r="J260">
        <v>219</v>
      </c>
      <c r="K260">
        <v>9</v>
      </c>
      <c r="L260" s="1">
        <v>25.666666666666668</v>
      </c>
      <c r="M260" s="1">
        <v>20.25</v>
      </c>
      <c r="N260">
        <v>5</v>
      </c>
      <c r="O260" s="1">
        <v>43.8</v>
      </c>
      <c r="P260" s="1">
        <v>11.571428571428571</v>
      </c>
      <c r="Q260" s="2">
        <v>-18.133333333333329</v>
      </c>
      <c r="R260" s="2">
        <v>-8.6785714285714288</v>
      </c>
      <c r="S260">
        <v>0.77400000000000002</v>
      </c>
      <c r="T260">
        <v>0.69799999999999995</v>
      </c>
      <c r="U260" s="3">
        <v>-7.6000000000000068E-2</v>
      </c>
    </row>
    <row r="261" spans="3:21" x14ac:dyDescent="0.45">
      <c r="C261" t="s">
        <v>1057</v>
      </c>
      <c r="D261" t="s">
        <v>3067</v>
      </c>
      <c r="E261" t="s">
        <v>36</v>
      </c>
      <c r="F261">
        <v>2016</v>
      </c>
      <c r="G261">
        <v>64</v>
      </c>
      <c r="H261">
        <v>60</v>
      </c>
      <c r="I261">
        <v>245</v>
      </c>
      <c r="J261">
        <v>219</v>
      </c>
      <c r="K261">
        <v>9</v>
      </c>
      <c r="L261" s="1">
        <v>27.222222222222221</v>
      </c>
      <c r="M261" s="1">
        <v>22.78125</v>
      </c>
      <c r="N261">
        <v>8</v>
      </c>
      <c r="O261" s="1">
        <v>27.375</v>
      </c>
      <c r="P261" s="1">
        <v>21.6</v>
      </c>
      <c r="Q261" s="2">
        <v>-0.15277777777777857</v>
      </c>
      <c r="R261" s="2">
        <v>-1.1812499999999986</v>
      </c>
      <c r="S261">
        <v>0.72799999999999998</v>
      </c>
      <c r="T261">
        <v>0.69299999999999995</v>
      </c>
      <c r="U261" s="3">
        <v>-3.5000000000000031E-2</v>
      </c>
    </row>
    <row r="262" spans="3:21" x14ac:dyDescent="0.45">
      <c r="C262" t="s">
        <v>579</v>
      </c>
      <c r="D262" t="s">
        <v>2362</v>
      </c>
      <c r="E262" t="s">
        <v>36</v>
      </c>
      <c r="F262">
        <v>2014</v>
      </c>
      <c r="G262">
        <v>86</v>
      </c>
      <c r="H262">
        <v>55</v>
      </c>
      <c r="I262">
        <v>350</v>
      </c>
      <c r="J262">
        <v>219</v>
      </c>
      <c r="K262">
        <v>3</v>
      </c>
      <c r="L262" s="1">
        <v>116.66666666666667</v>
      </c>
      <c r="M262" s="1">
        <v>5.6511627906976747</v>
      </c>
      <c r="N262">
        <v>6</v>
      </c>
      <c r="O262" s="1">
        <v>36.5</v>
      </c>
      <c r="P262" s="1">
        <v>17.672727272727272</v>
      </c>
      <c r="Q262" s="2">
        <v>80.166666666666671</v>
      </c>
      <c r="R262" s="2">
        <v>12.021564482029596</v>
      </c>
      <c r="S262">
        <v>0.67100000000000004</v>
      </c>
      <c r="T262">
        <v>0.69899999999999995</v>
      </c>
      <c r="U262" s="3">
        <v>2.7999999999999914E-2</v>
      </c>
    </row>
    <row r="263" spans="3:21" x14ac:dyDescent="0.45">
      <c r="C263" t="s">
        <v>469</v>
      </c>
      <c r="D263" t="s">
        <v>2194</v>
      </c>
      <c r="E263" t="s">
        <v>36</v>
      </c>
      <c r="F263">
        <v>2015</v>
      </c>
      <c r="G263">
        <v>89</v>
      </c>
      <c r="H263">
        <v>62</v>
      </c>
      <c r="I263">
        <v>366</v>
      </c>
      <c r="J263">
        <v>219</v>
      </c>
      <c r="K263">
        <v>20</v>
      </c>
      <c r="L263" s="1">
        <v>18.3</v>
      </c>
      <c r="M263" s="1">
        <v>36.40449438202247</v>
      </c>
      <c r="N263">
        <v>6</v>
      </c>
      <c r="O263" s="1">
        <v>36.5</v>
      </c>
      <c r="P263" s="1">
        <v>15.67741935483871</v>
      </c>
      <c r="Q263" s="2">
        <v>-18.2</v>
      </c>
      <c r="R263" s="2">
        <v>-20.727075027183758</v>
      </c>
      <c r="S263">
        <v>0.85099999999999998</v>
      </c>
      <c r="T263">
        <v>0.61699999999999999</v>
      </c>
      <c r="U263" s="3">
        <v>-0.23399999999999999</v>
      </c>
    </row>
    <row r="264" spans="3:21" x14ac:dyDescent="0.45">
      <c r="C264" t="s">
        <v>122</v>
      </c>
      <c r="D264" t="s">
        <v>1927</v>
      </c>
      <c r="E264" t="s">
        <v>36</v>
      </c>
      <c r="F264">
        <v>2018</v>
      </c>
      <c r="G264">
        <v>92</v>
      </c>
      <c r="H264">
        <v>53</v>
      </c>
      <c r="I264">
        <v>394</v>
      </c>
      <c r="J264">
        <v>219</v>
      </c>
      <c r="K264">
        <v>10</v>
      </c>
      <c r="L264" s="1">
        <v>39.4</v>
      </c>
      <c r="M264" s="1">
        <v>17.608695652173914</v>
      </c>
      <c r="N264">
        <v>5</v>
      </c>
      <c r="O264" s="1">
        <v>43.8</v>
      </c>
      <c r="P264" s="1">
        <v>15.283018867924529</v>
      </c>
      <c r="Q264" s="2">
        <v>-4.3999999999999986</v>
      </c>
      <c r="R264" s="2">
        <v>-2.3256767842493851</v>
      </c>
      <c r="S264">
        <v>0.72299999999999998</v>
      </c>
      <c r="T264">
        <v>0.749</v>
      </c>
      <c r="U264" s="3">
        <v>2.6000000000000023E-2</v>
      </c>
    </row>
    <row r="265" spans="3:21" x14ac:dyDescent="0.45">
      <c r="C265" t="s">
        <v>895</v>
      </c>
      <c r="D265" t="s">
        <v>3098</v>
      </c>
      <c r="E265" t="s">
        <v>36</v>
      </c>
      <c r="F265">
        <v>2022</v>
      </c>
      <c r="G265">
        <v>64</v>
      </c>
      <c r="H265">
        <v>60</v>
      </c>
      <c r="I265">
        <v>236</v>
      </c>
      <c r="J265">
        <v>220</v>
      </c>
      <c r="K265">
        <v>5</v>
      </c>
      <c r="L265" s="1">
        <v>47.2</v>
      </c>
      <c r="M265" s="1">
        <v>12.65625</v>
      </c>
      <c r="N265">
        <v>4</v>
      </c>
      <c r="O265" s="1">
        <v>55</v>
      </c>
      <c r="P265" s="1">
        <v>10.8</v>
      </c>
      <c r="Q265" s="2">
        <v>-7.7999999999999972</v>
      </c>
      <c r="R265" s="2">
        <v>-1.8562499999999993</v>
      </c>
      <c r="S265">
        <v>0.72499999999999998</v>
      </c>
      <c r="T265">
        <v>0.61299999999999999</v>
      </c>
      <c r="U265" s="3">
        <v>-0.11199999999999999</v>
      </c>
    </row>
    <row r="266" spans="3:21" x14ac:dyDescent="0.45">
      <c r="C266" t="s">
        <v>324</v>
      </c>
      <c r="D266" t="s">
        <v>3009</v>
      </c>
      <c r="E266" t="s">
        <v>36</v>
      </c>
      <c r="F266">
        <v>2017</v>
      </c>
      <c r="G266">
        <v>65</v>
      </c>
      <c r="H266">
        <v>58</v>
      </c>
      <c r="I266">
        <v>261</v>
      </c>
      <c r="J266">
        <v>220</v>
      </c>
      <c r="K266">
        <v>4</v>
      </c>
      <c r="L266" s="1">
        <v>65.25</v>
      </c>
      <c r="M266" s="1">
        <v>9.9692307692307693</v>
      </c>
      <c r="N266">
        <v>2</v>
      </c>
      <c r="O266" s="1">
        <v>110</v>
      </c>
      <c r="P266" s="1">
        <v>5.5862068965517242</v>
      </c>
      <c r="Q266" s="2">
        <v>-44.75</v>
      </c>
      <c r="R266" s="2">
        <v>-4.3830238726790451</v>
      </c>
      <c r="S266">
        <v>0.66600000000000004</v>
      </c>
      <c r="T266">
        <v>0.77700000000000002</v>
      </c>
      <c r="U266" s="3">
        <v>0.11099999999999999</v>
      </c>
    </row>
    <row r="267" spans="3:21" x14ac:dyDescent="0.45">
      <c r="C267" t="s">
        <v>595</v>
      </c>
      <c r="D267" t="s">
        <v>3007</v>
      </c>
      <c r="E267" t="s">
        <v>36</v>
      </c>
      <c r="F267">
        <v>2018</v>
      </c>
      <c r="G267">
        <v>65</v>
      </c>
      <c r="H267">
        <v>54</v>
      </c>
      <c r="I267">
        <v>261</v>
      </c>
      <c r="J267">
        <v>220</v>
      </c>
      <c r="K267">
        <v>4</v>
      </c>
      <c r="L267" s="1">
        <v>65.25</v>
      </c>
      <c r="M267" s="1">
        <v>9.9692307692307693</v>
      </c>
      <c r="N267">
        <v>11</v>
      </c>
      <c r="O267" s="1">
        <v>20</v>
      </c>
      <c r="P267" s="1">
        <v>33</v>
      </c>
      <c r="Q267" s="2">
        <v>45.25</v>
      </c>
      <c r="R267" s="2">
        <v>23.030769230769231</v>
      </c>
      <c r="S267">
        <v>0.73899999999999999</v>
      </c>
      <c r="T267">
        <v>0.78900000000000003</v>
      </c>
      <c r="U267" s="3">
        <v>5.0000000000000044E-2</v>
      </c>
    </row>
    <row r="268" spans="3:21" x14ac:dyDescent="0.45">
      <c r="C268" t="s">
        <v>717</v>
      </c>
      <c r="D268" t="s">
        <v>3251</v>
      </c>
      <c r="E268" t="s">
        <v>36</v>
      </c>
      <c r="F268">
        <v>2013</v>
      </c>
      <c r="G268">
        <v>80</v>
      </c>
      <c r="H268">
        <v>67</v>
      </c>
      <c r="I268">
        <v>298</v>
      </c>
      <c r="J268">
        <v>220</v>
      </c>
      <c r="K268">
        <v>13</v>
      </c>
      <c r="L268" s="1">
        <v>22.923076923076923</v>
      </c>
      <c r="M268" s="1">
        <v>26.324999999999999</v>
      </c>
      <c r="N268">
        <v>10</v>
      </c>
      <c r="O268" s="1">
        <v>22</v>
      </c>
      <c r="P268" s="1">
        <v>24.179104477611936</v>
      </c>
      <c r="Q268" s="2">
        <v>0.92307692307692335</v>
      </c>
      <c r="R268" s="2">
        <v>-2.1458955223880629</v>
      </c>
      <c r="S268">
        <v>0.80600000000000005</v>
      </c>
      <c r="T268">
        <v>0.63900000000000001</v>
      </c>
      <c r="U268" s="3">
        <v>-0.16700000000000004</v>
      </c>
    </row>
    <row r="269" spans="3:21" x14ac:dyDescent="0.45">
      <c r="C269" t="s">
        <v>621</v>
      </c>
      <c r="D269" t="s">
        <v>2712</v>
      </c>
      <c r="E269" t="s">
        <v>36</v>
      </c>
      <c r="F269">
        <v>2014</v>
      </c>
      <c r="G269">
        <v>80</v>
      </c>
      <c r="H269">
        <v>57</v>
      </c>
      <c r="I269">
        <v>309</v>
      </c>
      <c r="J269">
        <v>220</v>
      </c>
      <c r="K269">
        <v>4</v>
      </c>
      <c r="L269" s="1">
        <v>77.25</v>
      </c>
      <c r="M269" s="1">
        <v>8.1</v>
      </c>
      <c r="N269">
        <v>3</v>
      </c>
      <c r="O269" s="1">
        <v>73.333333333333329</v>
      </c>
      <c r="P269" s="1">
        <v>8.5263157894736832</v>
      </c>
      <c r="Q269" s="2">
        <v>3.9166666666666714</v>
      </c>
      <c r="R269" s="2">
        <v>0.42631578947368354</v>
      </c>
      <c r="S269">
        <v>0.65800000000000003</v>
      </c>
      <c r="T269">
        <v>0.67300000000000004</v>
      </c>
      <c r="U269" s="3">
        <v>1.5000000000000013E-2</v>
      </c>
    </row>
    <row r="270" spans="3:21" x14ac:dyDescent="0.45">
      <c r="C270" t="s">
        <v>304</v>
      </c>
      <c r="D270" t="s">
        <v>2616</v>
      </c>
      <c r="E270" t="s">
        <v>36</v>
      </c>
      <c r="F270">
        <v>2016</v>
      </c>
      <c r="G270">
        <v>80</v>
      </c>
      <c r="H270">
        <v>52</v>
      </c>
      <c r="I270">
        <v>323</v>
      </c>
      <c r="J270">
        <v>220</v>
      </c>
      <c r="K270">
        <v>21</v>
      </c>
      <c r="L270" s="1">
        <v>15.380952380952381</v>
      </c>
      <c r="M270" s="1">
        <v>42.524999999999999</v>
      </c>
      <c r="N270">
        <v>10</v>
      </c>
      <c r="O270" s="1">
        <v>22</v>
      </c>
      <c r="P270" s="1">
        <v>31.153846153846157</v>
      </c>
      <c r="Q270" s="2">
        <v>-6.6190476190476186</v>
      </c>
      <c r="R270" s="2">
        <v>-11.371153846153842</v>
      </c>
      <c r="S270">
        <v>0.95499999999999996</v>
      </c>
      <c r="T270">
        <v>0.77800000000000002</v>
      </c>
      <c r="U270" s="3">
        <v>-0.17699999999999994</v>
      </c>
    </row>
    <row r="271" spans="3:21" x14ac:dyDescent="0.45">
      <c r="C271" t="s">
        <v>324</v>
      </c>
      <c r="D271" t="s">
        <v>2610</v>
      </c>
      <c r="E271" t="s">
        <v>36</v>
      </c>
      <c r="F271">
        <v>2016</v>
      </c>
      <c r="G271">
        <v>81</v>
      </c>
      <c r="H271">
        <v>61</v>
      </c>
      <c r="I271">
        <v>324</v>
      </c>
      <c r="J271">
        <v>220</v>
      </c>
      <c r="K271">
        <v>11</v>
      </c>
      <c r="L271" s="1">
        <v>29.454545454545453</v>
      </c>
      <c r="M271" s="1">
        <v>22</v>
      </c>
      <c r="N271">
        <v>13</v>
      </c>
      <c r="O271" s="1">
        <v>16.923076923076923</v>
      </c>
      <c r="P271" s="1">
        <v>34.524590163934427</v>
      </c>
      <c r="Q271" s="2">
        <v>12.53146853146853</v>
      </c>
      <c r="R271" s="2">
        <v>12.524590163934427</v>
      </c>
      <c r="S271">
        <v>0.85299999999999998</v>
      </c>
      <c r="T271">
        <v>0.85799999999999998</v>
      </c>
      <c r="U271" s="3">
        <v>5.0000000000000044E-3</v>
      </c>
    </row>
    <row r="272" spans="3:21" x14ac:dyDescent="0.45">
      <c r="C272" t="s">
        <v>705</v>
      </c>
      <c r="D272" t="s">
        <v>2496</v>
      </c>
      <c r="E272" t="s">
        <v>36</v>
      </c>
      <c r="F272">
        <v>2015</v>
      </c>
      <c r="G272">
        <v>85</v>
      </c>
      <c r="H272">
        <v>62</v>
      </c>
      <c r="I272">
        <v>337</v>
      </c>
      <c r="J272">
        <v>220</v>
      </c>
      <c r="K272">
        <v>11</v>
      </c>
      <c r="L272" s="1">
        <v>30.636363636363637</v>
      </c>
      <c r="M272" s="1">
        <v>20.964705882352945</v>
      </c>
      <c r="N272">
        <v>3</v>
      </c>
      <c r="O272" s="1">
        <v>73.333333333333329</v>
      </c>
      <c r="P272" s="1">
        <v>7.838709677419355</v>
      </c>
      <c r="Q272" s="2">
        <v>-42.696969696969688</v>
      </c>
      <c r="R272" s="2">
        <v>-13.125996204933589</v>
      </c>
      <c r="S272">
        <v>0.68600000000000005</v>
      </c>
      <c r="T272">
        <v>0.745</v>
      </c>
      <c r="U272" s="3">
        <v>5.8999999999999941E-2</v>
      </c>
    </row>
    <row r="273" spans="3:21" x14ac:dyDescent="0.45">
      <c r="C273" t="s">
        <v>679</v>
      </c>
      <c r="D273" t="s">
        <v>2463</v>
      </c>
      <c r="E273" t="s">
        <v>36</v>
      </c>
      <c r="F273">
        <v>2018</v>
      </c>
      <c r="G273">
        <v>80</v>
      </c>
      <c r="H273">
        <v>52</v>
      </c>
      <c r="I273">
        <v>340</v>
      </c>
      <c r="J273">
        <v>220</v>
      </c>
      <c r="K273">
        <v>4</v>
      </c>
      <c r="L273" s="1">
        <v>85</v>
      </c>
      <c r="M273" s="1">
        <v>8.1</v>
      </c>
      <c r="N273">
        <v>0</v>
      </c>
      <c r="O273" s="1" t="e">
        <v>#DIV/0!</v>
      </c>
      <c r="P273" s="1">
        <v>0</v>
      </c>
      <c r="Q273" s="2" t="e">
        <v>#DIV/0!</v>
      </c>
      <c r="R273" s="2">
        <v>-8.1</v>
      </c>
      <c r="S273">
        <v>0.78400000000000003</v>
      </c>
      <c r="T273">
        <v>0.63500000000000001</v>
      </c>
      <c r="U273" s="3">
        <v>-0.14900000000000002</v>
      </c>
    </row>
    <row r="274" spans="3:21" x14ac:dyDescent="0.45">
      <c r="C274" t="s">
        <v>407</v>
      </c>
      <c r="D274" t="s">
        <v>2420</v>
      </c>
      <c r="E274" t="s">
        <v>36</v>
      </c>
      <c r="F274">
        <v>2014</v>
      </c>
      <c r="G274">
        <v>92</v>
      </c>
      <c r="H274">
        <v>61</v>
      </c>
      <c r="I274">
        <v>344</v>
      </c>
      <c r="J274">
        <v>220</v>
      </c>
      <c r="K274">
        <v>7</v>
      </c>
      <c r="L274" s="1">
        <v>49.142857142857146</v>
      </c>
      <c r="M274" s="1">
        <v>12.32608695652174</v>
      </c>
      <c r="N274">
        <v>3</v>
      </c>
      <c r="O274" s="1">
        <v>73.333333333333329</v>
      </c>
      <c r="P274" s="1">
        <v>7.9672131147540979</v>
      </c>
      <c r="Q274" s="2">
        <v>-24.190476190476183</v>
      </c>
      <c r="R274" s="2">
        <v>-4.3588738417676423</v>
      </c>
      <c r="S274">
        <v>0.73099999999999998</v>
      </c>
      <c r="T274">
        <v>0.68500000000000005</v>
      </c>
      <c r="U274" s="3">
        <v>-4.599999999999993E-2</v>
      </c>
    </row>
    <row r="275" spans="3:21" x14ac:dyDescent="0.45">
      <c r="C275" t="s">
        <v>597</v>
      </c>
      <c r="D275" t="s">
        <v>2382</v>
      </c>
      <c r="E275" t="s">
        <v>36</v>
      </c>
      <c r="F275">
        <v>2015</v>
      </c>
      <c r="G275">
        <v>85</v>
      </c>
      <c r="H275">
        <v>55</v>
      </c>
      <c r="I275">
        <v>348</v>
      </c>
      <c r="J275">
        <v>220</v>
      </c>
      <c r="K275">
        <v>16</v>
      </c>
      <c r="L275" s="1">
        <v>21.75</v>
      </c>
      <c r="M275" s="1">
        <v>30.494117647058822</v>
      </c>
      <c r="N275">
        <v>9</v>
      </c>
      <c r="O275" s="1">
        <v>24.444444444444443</v>
      </c>
      <c r="P275" s="1">
        <v>26.509090909090908</v>
      </c>
      <c r="Q275" s="2">
        <v>-2.6944444444444429</v>
      </c>
      <c r="R275" s="2">
        <v>-3.9850267379679138</v>
      </c>
      <c r="S275">
        <v>0.83499999999999996</v>
      </c>
      <c r="T275">
        <v>0.88400000000000001</v>
      </c>
      <c r="U275" s="3">
        <v>4.9000000000000044E-2</v>
      </c>
    </row>
    <row r="276" spans="3:21" x14ac:dyDescent="0.45">
      <c r="C276" t="s">
        <v>86</v>
      </c>
      <c r="D276" t="s">
        <v>2246</v>
      </c>
      <c r="E276" t="s">
        <v>36</v>
      </c>
      <c r="F276">
        <v>2016</v>
      </c>
      <c r="G276">
        <v>87</v>
      </c>
      <c r="H276">
        <v>55</v>
      </c>
      <c r="I276">
        <v>362</v>
      </c>
      <c r="J276">
        <v>220</v>
      </c>
      <c r="K276">
        <v>17</v>
      </c>
      <c r="L276" s="1">
        <v>21.294117647058822</v>
      </c>
      <c r="M276" s="1">
        <v>31.655172413793107</v>
      </c>
      <c r="N276">
        <v>8</v>
      </c>
      <c r="O276" s="1">
        <v>27.5</v>
      </c>
      <c r="P276" s="1">
        <v>23.563636363636363</v>
      </c>
      <c r="Q276" s="2">
        <v>-6.2058823529411775</v>
      </c>
      <c r="R276" s="2">
        <v>-8.0915360501567442</v>
      </c>
      <c r="S276">
        <v>0.98499999999999999</v>
      </c>
      <c r="T276">
        <v>0.98499999999999999</v>
      </c>
      <c r="U276" s="3">
        <v>0</v>
      </c>
    </row>
    <row r="277" spans="3:21" x14ac:dyDescent="0.45">
      <c r="C277" t="s">
        <v>116</v>
      </c>
      <c r="D277" t="s">
        <v>2202</v>
      </c>
      <c r="E277" t="s">
        <v>36</v>
      </c>
      <c r="F277">
        <v>2021</v>
      </c>
      <c r="G277">
        <v>84</v>
      </c>
      <c r="H277">
        <v>54</v>
      </c>
      <c r="I277">
        <v>365</v>
      </c>
      <c r="J277">
        <v>220</v>
      </c>
      <c r="K277">
        <v>18</v>
      </c>
      <c r="L277" s="1">
        <v>20.277777777777779</v>
      </c>
      <c r="M277" s="1">
        <v>34.714285714285715</v>
      </c>
      <c r="N277">
        <v>16</v>
      </c>
      <c r="O277" s="1">
        <v>13.75</v>
      </c>
      <c r="P277" s="1">
        <v>48</v>
      </c>
      <c r="Q277" s="2">
        <v>6.5277777777777786</v>
      </c>
      <c r="R277" s="2">
        <v>13.285714285714285</v>
      </c>
      <c r="S277">
        <v>0.96899999999999997</v>
      </c>
      <c r="T277">
        <v>0.88900000000000001</v>
      </c>
      <c r="U277" s="3">
        <v>-7.999999999999996E-2</v>
      </c>
    </row>
    <row r="278" spans="3:21" x14ac:dyDescent="0.45">
      <c r="C278" t="s">
        <v>385</v>
      </c>
      <c r="D278" t="s">
        <v>2085</v>
      </c>
      <c r="E278" t="s">
        <v>36</v>
      </c>
      <c r="F278">
        <v>2023</v>
      </c>
      <c r="G278">
        <v>89</v>
      </c>
      <c r="H278">
        <v>56</v>
      </c>
      <c r="I278">
        <v>375</v>
      </c>
      <c r="J278">
        <v>220</v>
      </c>
      <c r="K278">
        <v>26</v>
      </c>
      <c r="L278" s="1">
        <v>14.423076923076923</v>
      </c>
      <c r="M278" s="1">
        <v>47.325842696629209</v>
      </c>
      <c r="N278">
        <v>12</v>
      </c>
      <c r="O278" s="1">
        <v>18.333333333333332</v>
      </c>
      <c r="P278" s="1">
        <v>34.714285714285715</v>
      </c>
      <c r="Q278" s="2">
        <v>-3.9102564102564088</v>
      </c>
      <c r="R278" s="2">
        <v>-12.611556982343494</v>
      </c>
      <c r="S278">
        <v>0.89900000000000002</v>
      </c>
      <c r="T278">
        <v>0.78900000000000003</v>
      </c>
      <c r="U278" s="3">
        <v>-0.10999999999999999</v>
      </c>
    </row>
    <row r="279" spans="3:21" x14ac:dyDescent="0.45">
      <c r="C279" t="s">
        <v>751</v>
      </c>
      <c r="D279" t="s">
        <v>3113</v>
      </c>
      <c r="E279" t="s">
        <v>36</v>
      </c>
      <c r="F279">
        <v>2014</v>
      </c>
      <c r="G279">
        <v>59</v>
      </c>
      <c r="H279">
        <v>57</v>
      </c>
      <c r="I279">
        <v>231</v>
      </c>
      <c r="J279">
        <v>221</v>
      </c>
      <c r="K279">
        <v>2</v>
      </c>
      <c r="L279" s="1">
        <v>115.5</v>
      </c>
      <c r="M279" s="1">
        <v>5.4915254237288131</v>
      </c>
      <c r="N279">
        <v>2</v>
      </c>
      <c r="O279" s="1">
        <v>110.5</v>
      </c>
      <c r="P279" s="1">
        <v>5.6842105263157894</v>
      </c>
      <c r="Q279" s="2">
        <v>5</v>
      </c>
      <c r="R279" s="2">
        <v>0.19268510258697624</v>
      </c>
      <c r="S279">
        <v>0.73399999999999999</v>
      </c>
      <c r="T279">
        <v>0.67</v>
      </c>
      <c r="U279" s="3">
        <v>-6.3999999999999946E-2</v>
      </c>
    </row>
    <row r="280" spans="3:21" x14ac:dyDescent="0.45">
      <c r="C280" t="s">
        <v>657</v>
      </c>
      <c r="D280" t="s">
        <v>3107</v>
      </c>
      <c r="E280" t="s">
        <v>36</v>
      </c>
      <c r="F280">
        <v>2021</v>
      </c>
      <c r="G280">
        <v>58</v>
      </c>
      <c r="H280">
        <v>55</v>
      </c>
      <c r="I280">
        <v>233</v>
      </c>
      <c r="J280">
        <v>221</v>
      </c>
      <c r="K280">
        <v>12</v>
      </c>
      <c r="L280" s="1">
        <v>19.416666666666668</v>
      </c>
      <c r="M280" s="1">
        <v>33.517241379310342</v>
      </c>
      <c r="N280">
        <v>6</v>
      </c>
      <c r="O280" s="1">
        <v>36.833333333333336</v>
      </c>
      <c r="P280" s="1">
        <v>17.672727272727272</v>
      </c>
      <c r="Q280" s="2">
        <v>-17.416666666666668</v>
      </c>
      <c r="R280" s="2">
        <v>-15.84451410658307</v>
      </c>
      <c r="S280">
        <v>0.96799999999999997</v>
      </c>
      <c r="T280">
        <v>0.80600000000000005</v>
      </c>
      <c r="U280" s="3">
        <v>-0.16199999999999992</v>
      </c>
    </row>
    <row r="281" spans="3:21" x14ac:dyDescent="0.45">
      <c r="C281" t="s">
        <v>1007</v>
      </c>
      <c r="D281" t="s">
        <v>2940</v>
      </c>
      <c r="E281" t="s">
        <v>36</v>
      </c>
      <c r="F281">
        <v>2023</v>
      </c>
      <c r="G281">
        <v>74</v>
      </c>
      <c r="H281">
        <v>70</v>
      </c>
      <c r="I281">
        <v>274</v>
      </c>
      <c r="J281">
        <v>221</v>
      </c>
      <c r="K281">
        <v>5</v>
      </c>
      <c r="L281" s="1">
        <v>54.8</v>
      </c>
      <c r="M281" s="1">
        <v>10.945945945945947</v>
      </c>
      <c r="N281">
        <v>1</v>
      </c>
      <c r="O281" s="1">
        <v>221</v>
      </c>
      <c r="P281" s="1">
        <v>2.3142857142857141</v>
      </c>
      <c r="Q281" s="2">
        <v>-166.2</v>
      </c>
      <c r="R281" s="2">
        <v>-8.6316602316602342</v>
      </c>
      <c r="S281">
        <v>0.78700000000000003</v>
      </c>
      <c r="T281">
        <v>0.61899999999999999</v>
      </c>
      <c r="U281" s="3">
        <v>-0.16800000000000004</v>
      </c>
    </row>
    <row r="282" spans="3:21" x14ac:dyDescent="0.45">
      <c r="C282" t="s">
        <v>146</v>
      </c>
      <c r="D282" t="s">
        <v>2842</v>
      </c>
      <c r="E282" t="s">
        <v>36</v>
      </c>
      <c r="F282">
        <v>2019</v>
      </c>
      <c r="G282">
        <v>68</v>
      </c>
      <c r="H282">
        <v>53</v>
      </c>
      <c r="I282">
        <v>290</v>
      </c>
      <c r="J282">
        <v>221</v>
      </c>
      <c r="K282">
        <v>7</v>
      </c>
      <c r="L282" s="1">
        <v>41.428571428571431</v>
      </c>
      <c r="M282" s="1">
        <v>16.676470588235293</v>
      </c>
      <c r="N282">
        <v>10</v>
      </c>
      <c r="O282" s="1">
        <v>22.1</v>
      </c>
      <c r="P282" s="1">
        <v>30.566037735849058</v>
      </c>
      <c r="Q282" s="2">
        <v>19.328571428571429</v>
      </c>
      <c r="R282" s="2">
        <v>13.889567147613764</v>
      </c>
      <c r="S282">
        <v>0.67700000000000005</v>
      </c>
      <c r="T282">
        <v>0.76400000000000001</v>
      </c>
      <c r="U282" s="3">
        <v>8.6999999999999966E-2</v>
      </c>
    </row>
    <row r="283" spans="3:21" x14ac:dyDescent="0.45">
      <c r="C283" t="s">
        <v>899</v>
      </c>
      <c r="D283" t="s">
        <v>2741</v>
      </c>
      <c r="E283" t="s">
        <v>36</v>
      </c>
      <c r="F283">
        <v>2023</v>
      </c>
      <c r="G283">
        <v>80</v>
      </c>
      <c r="H283">
        <v>61</v>
      </c>
      <c r="I283">
        <v>305</v>
      </c>
      <c r="J283">
        <v>221</v>
      </c>
      <c r="K283">
        <v>9</v>
      </c>
      <c r="L283" s="1">
        <v>33.888888888888886</v>
      </c>
      <c r="M283" s="1">
        <v>18.225000000000001</v>
      </c>
      <c r="N283">
        <v>5</v>
      </c>
      <c r="O283" s="1">
        <v>44.2</v>
      </c>
      <c r="P283" s="1">
        <v>13.278688524590162</v>
      </c>
      <c r="Q283" s="2">
        <v>-10.311111111111117</v>
      </c>
      <c r="R283" s="2">
        <v>-4.9463114754098392</v>
      </c>
      <c r="S283">
        <v>0.76300000000000001</v>
      </c>
      <c r="T283">
        <v>0.67400000000000004</v>
      </c>
      <c r="U283" s="3">
        <v>-8.8999999999999968E-2</v>
      </c>
    </row>
    <row r="284" spans="3:21" x14ac:dyDescent="0.45">
      <c r="C284" t="s">
        <v>170</v>
      </c>
      <c r="D284" t="s">
        <v>2725</v>
      </c>
      <c r="E284" t="s">
        <v>36</v>
      </c>
      <c r="F284">
        <v>2023</v>
      </c>
      <c r="G284">
        <v>84</v>
      </c>
      <c r="H284">
        <v>53</v>
      </c>
      <c r="I284">
        <v>307</v>
      </c>
      <c r="J284">
        <v>221</v>
      </c>
      <c r="K284">
        <v>7</v>
      </c>
      <c r="L284" s="1">
        <v>43.857142857142854</v>
      </c>
      <c r="M284" s="1">
        <v>13.5</v>
      </c>
      <c r="N284">
        <v>6</v>
      </c>
      <c r="O284" s="1">
        <v>36.833333333333336</v>
      </c>
      <c r="P284" s="1">
        <v>18.339622641509436</v>
      </c>
      <c r="Q284" s="2">
        <v>7.0238095238095184</v>
      </c>
      <c r="R284" s="2">
        <v>4.8396226415094361</v>
      </c>
      <c r="S284">
        <v>0.69299999999999995</v>
      </c>
      <c r="T284">
        <v>0.72199999999999998</v>
      </c>
      <c r="U284" s="3">
        <v>2.9000000000000026E-2</v>
      </c>
    </row>
    <row r="285" spans="3:21" x14ac:dyDescent="0.45">
      <c r="C285" t="s">
        <v>493</v>
      </c>
      <c r="D285" t="s">
        <v>2557</v>
      </c>
      <c r="E285" t="s">
        <v>36</v>
      </c>
      <c r="F285">
        <v>2021</v>
      </c>
      <c r="G285">
        <v>74</v>
      </c>
      <c r="H285">
        <v>49</v>
      </c>
      <c r="I285">
        <v>330</v>
      </c>
      <c r="J285">
        <v>221</v>
      </c>
      <c r="K285">
        <v>6</v>
      </c>
      <c r="L285" s="1">
        <v>55</v>
      </c>
      <c r="M285" s="1">
        <v>13.135135135135135</v>
      </c>
      <c r="N285">
        <v>11</v>
      </c>
      <c r="O285" s="1">
        <v>20.09090909090909</v>
      </c>
      <c r="P285" s="1">
        <v>36.367346938775512</v>
      </c>
      <c r="Q285" s="2">
        <v>34.909090909090907</v>
      </c>
      <c r="R285" s="2">
        <v>23.232211803640375</v>
      </c>
      <c r="S285">
        <v>0.77</v>
      </c>
      <c r="T285">
        <v>0.85799999999999998</v>
      </c>
      <c r="U285" s="3">
        <v>8.7999999999999967E-2</v>
      </c>
    </row>
    <row r="286" spans="3:21" x14ac:dyDescent="0.45">
      <c r="C286" t="s">
        <v>665</v>
      </c>
      <c r="D286" t="s">
        <v>2493</v>
      </c>
      <c r="E286" t="s">
        <v>36</v>
      </c>
      <c r="F286">
        <v>2022</v>
      </c>
      <c r="G286">
        <v>83</v>
      </c>
      <c r="H286">
        <v>54</v>
      </c>
      <c r="I286">
        <v>337</v>
      </c>
      <c r="J286">
        <v>221</v>
      </c>
      <c r="K286">
        <v>3</v>
      </c>
      <c r="L286" s="1">
        <v>112.33333333333333</v>
      </c>
      <c r="M286" s="1">
        <v>5.8554216867469879</v>
      </c>
      <c r="N286">
        <v>6</v>
      </c>
      <c r="O286" s="1">
        <v>36.833333333333336</v>
      </c>
      <c r="P286" s="1">
        <v>18</v>
      </c>
      <c r="Q286" s="2">
        <v>75.5</v>
      </c>
      <c r="R286" s="2">
        <v>12.144578313253012</v>
      </c>
      <c r="S286">
        <v>0.79700000000000004</v>
      </c>
      <c r="T286">
        <v>0.86499999999999999</v>
      </c>
      <c r="U286" s="3">
        <v>6.7999999999999949E-2</v>
      </c>
    </row>
    <row r="287" spans="3:21" x14ac:dyDescent="0.45">
      <c r="C287" t="s">
        <v>64</v>
      </c>
      <c r="D287" t="s">
        <v>3116</v>
      </c>
      <c r="E287" t="s">
        <v>36</v>
      </c>
      <c r="F287">
        <v>2015</v>
      </c>
      <c r="G287">
        <v>77</v>
      </c>
      <c r="H287">
        <v>50</v>
      </c>
      <c r="I287">
        <v>230</v>
      </c>
      <c r="J287">
        <v>222</v>
      </c>
      <c r="K287">
        <v>1</v>
      </c>
      <c r="L287" s="1">
        <v>230</v>
      </c>
      <c r="M287" s="1">
        <v>2.1038961038961039</v>
      </c>
      <c r="N287">
        <v>0</v>
      </c>
      <c r="O287" s="1" t="e">
        <v>#DIV/0!</v>
      </c>
      <c r="P287" s="1">
        <v>0</v>
      </c>
      <c r="Q287" s="2" t="e">
        <v>#DIV/0!</v>
      </c>
      <c r="R287" s="2">
        <v>-2.1038961038961039</v>
      </c>
      <c r="S287">
        <v>0.71899999999999997</v>
      </c>
      <c r="T287">
        <v>0.65500000000000003</v>
      </c>
      <c r="U287" s="3">
        <v>-6.3999999999999946E-2</v>
      </c>
    </row>
    <row r="288" spans="3:21" x14ac:dyDescent="0.45">
      <c r="C288" t="s">
        <v>1219</v>
      </c>
      <c r="D288" t="s">
        <v>3084</v>
      </c>
      <c r="E288" t="s">
        <v>36</v>
      </c>
      <c r="F288">
        <v>2021</v>
      </c>
      <c r="G288">
        <v>71</v>
      </c>
      <c r="H288">
        <v>53</v>
      </c>
      <c r="I288">
        <v>239</v>
      </c>
      <c r="J288">
        <v>222</v>
      </c>
      <c r="K288">
        <v>6</v>
      </c>
      <c r="L288" s="1">
        <v>39.833333333333336</v>
      </c>
      <c r="M288" s="1">
        <v>13.690140845070422</v>
      </c>
      <c r="N288">
        <v>7</v>
      </c>
      <c r="O288" s="1">
        <v>31.714285714285715</v>
      </c>
      <c r="P288" s="1">
        <v>21.39622641509434</v>
      </c>
      <c r="Q288" s="2">
        <v>8.1190476190476204</v>
      </c>
      <c r="R288" s="2">
        <v>7.7060855700239177</v>
      </c>
      <c r="S288">
        <v>0.81299999999999994</v>
      </c>
      <c r="T288">
        <v>0.71499999999999997</v>
      </c>
      <c r="U288" s="3">
        <v>-9.7999999999999976E-2</v>
      </c>
    </row>
    <row r="289" spans="3:21" x14ac:dyDescent="0.45">
      <c r="C289" t="s">
        <v>839</v>
      </c>
      <c r="D289" t="s">
        <v>2886</v>
      </c>
      <c r="E289" t="s">
        <v>36</v>
      </c>
      <c r="F289">
        <v>2015</v>
      </c>
      <c r="G289">
        <v>69</v>
      </c>
      <c r="H289">
        <v>59</v>
      </c>
      <c r="I289">
        <v>282</v>
      </c>
      <c r="J289">
        <v>222</v>
      </c>
      <c r="K289">
        <v>8</v>
      </c>
      <c r="L289" s="1">
        <v>35.25</v>
      </c>
      <c r="M289" s="1">
        <v>18.782608695652176</v>
      </c>
      <c r="N289">
        <v>7</v>
      </c>
      <c r="O289" s="1">
        <v>31.714285714285715</v>
      </c>
      <c r="P289" s="1">
        <v>19.220338983050848</v>
      </c>
      <c r="Q289" s="2">
        <v>3.5357142857142847</v>
      </c>
      <c r="R289" s="2">
        <v>0.43773028739867215</v>
      </c>
      <c r="S289">
        <v>0.67300000000000004</v>
      </c>
      <c r="T289">
        <v>0.54300000000000004</v>
      </c>
      <c r="U289" s="3">
        <v>-0.13</v>
      </c>
    </row>
    <row r="290" spans="3:21" x14ac:dyDescent="0.45">
      <c r="C290" t="s">
        <v>1019</v>
      </c>
      <c r="D290" t="s">
        <v>2875</v>
      </c>
      <c r="E290" t="s">
        <v>36</v>
      </c>
      <c r="F290">
        <v>2014</v>
      </c>
      <c r="G290">
        <v>70</v>
      </c>
      <c r="H290">
        <v>60</v>
      </c>
      <c r="I290">
        <v>284</v>
      </c>
      <c r="J290">
        <v>222</v>
      </c>
      <c r="K290">
        <v>4</v>
      </c>
      <c r="L290" s="1">
        <v>71</v>
      </c>
      <c r="M290" s="1">
        <v>9.2571428571428562</v>
      </c>
      <c r="N290">
        <v>3</v>
      </c>
      <c r="O290" s="1">
        <v>74</v>
      </c>
      <c r="P290" s="1">
        <v>8.1</v>
      </c>
      <c r="Q290" s="2">
        <v>-3</v>
      </c>
      <c r="R290" s="2">
        <v>-1.1571428571428566</v>
      </c>
      <c r="S290">
        <v>0.86099999999999999</v>
      </c>
      <c r="T290">
        <v>0.61399999999999999</v>
      </c>
      <c r="U290" s="3">
        <v>-0.247</v>
      </c>
    </row>
    <row r="291" spans="3:21" x14ac:dyDescent="0.45">
      <c r="C291" t="s">
        <v>154</v>
      </c>
      <c r="D291" t="s">
        <v>2823</v>
      </c>
      <c r="E291" t="s">
        <v>36</v>
      </c>
      <c r="F291">
        <v>2023</v>
      </c>
      <c r="G291">
        <v>79</v>
      </c>
      <c r="H291">
        <v>63</v>
      </c>
      <c r="I291">
        <v>294</v>
      </c>
      <c r="J291">
        <v>222</v>
      </c>
      <c r="K291">
        <v>14</v>
      </c>
      <c r="L291" s="1">
        <v>21</v>
      </c>
      <c r="M291" s="1">
        <v>28.708860759493671</v>
      </c>
      <c r="N291">
        <v>7</v>
      </c>
      <c r="O291" s="1">
        <v>31.714285714285715</v>
      </c>
      <c r="P291" s="1">
        <v>18</v>
      </c>
      <c r="Q291" s="2">
        <v>-10.714285714285715</v>
      </c>
      <c r="R291" s="2">
        <v>-10.708860759493671</v>
      </c>
      <c r="S291">
        <v>0.78400000000000003</v>
      </c>
      <c r="T291">
        <v>0.71599999999999997</v>
      </c>
      <c r="U291" s="3">
        <v>-6.800000000000006E-2</v>
      </c>
    </row>
    <row r="292" spans="3:21" x14ac:dyDescent="0.45">
      <c r="C292" t="s">
        <v>439</v>
      </c>
      <c r="D292" t="s">
        <v>2757</v>
      </c>
      <c r="E292" t="s">
        <v>36</v>
      </c>
      <c r="F292">
        <v>2016</v>
      </c>
      <c r="G292">
        <v>70</v>
      </c>
      <c r="H292">
        <v>57</v>
      </c>
      <c r="I292">
        <v>304</v>
      </c>
      <c r="J292">
        <v>222</v>
      </c>
      <c r="K292">
        <v>7</v>
      </c>
      <c r="L292" s="1">
        <v>43.428571428571431</v>
      </c>
      <c r="M292" s="1">
        <v>16.2</v>
      </c>
      <c r="N292">
        <v>3</v>
      </c>
      <c r="O292" s="1">
        <v>74</v>
      </c>
      <c r="P292" s="1">
        <v>8.5263157894736832</v>
      </c>
      <c r="Q292" s="2">
        <v>-30.571428571428569</v>
      </c>
      <c r="R292" s="2">
        <v>-7.6736842105263161</v>
      </c>
      <c r="S292">
        <v>0.72799999999999998</v>
      </c>
      <c r="T292">
        <v>0.64800000000000002</v>
      </c>
      <c r="U292" s="3">
        <v>-7.999999999999996E-2</v>
      </c>
    </row>
    <row r="293" spans="3:21" x14ac:dyDescent="0.45">
      <c r="C293" t="s">
        <v>292</v>
      </c>
      <c r="D293" t="s">
        <v>2742</v>
      </c>
      <c r="E293" t="s">
        <v>36</v>
      </c>
      <c r="F293">
        <v>2017</v>
      </c>
      <c r="G293">
        <v>82</v>
      </c>
      <c r="H293">
        <v>65</v>
      </c>
      <c r="I293">
        <v>305</v>
      </c>
      <c r="J293">
        <v>222</v>
      </c>
      <c r="K293">
        <v>13</v>
      </c>
      <c r="L293" s="1">
        <v>23.46153846153846</v>
      </c>
      <c r="M293" s="1">
        <v>25.682926829268293</v>
      </c>
      <c r="N293">
        <v>13</v>
      </c>
      <c r="O293" s="1">
        <v>17.076923076923077</v>
      </c>
      <c r="P293" s="1">
        <v>32.4</v>
      </c>
      <c r="Q293" s="2">
        <v>6.3846153846153832</v>
      </c>
      <c r="R293" s="2">
        <v>6.7170731707317053</v>
      </c>
      <c r="S293">
        <v>0.79900000000000004</v>
      </c>
      <c r="T293">
        <v>0.74</v>
      </c>
      <c r="U293" s="3">
        <v>-5.9000000000000052E-2</v>
      </c>
    </row>
    <row r="294" spans="3:21" x14ac:dyDescent="0.45">
      <c r="C294" t="s">
        <v>769</v>
      </c>
      <c r="D294" t="s">
        <v>2581</v>
      </c>
      <c r="E294" t="s">
        <v>36</v>
      </c>
      <c r="F294">
        <v>2017</v>
      </c>
      <c r="G294">
        <v>79</v>
      </c>
      <c r="H294">
        <v>59</v>
      </c>
      <c r="I294">
        <v>329</v>
      </c>
      <c r="J294">
        <v>222</v>
      </c>
      <c r="K294">
        <v>23</v>
      </c>
      <c r="L294" s="1">
        <v>14.304347826086957</v>
      </c>
      <c r="M294" s="1">
        <v>47.164556962025316</v>
      </c>
      <c r="N294">
        <v>8</v>
      </c>
      <c r="O294" s="1">
        <v>27.75</v>
      </c>
      <c r="P294" s="1">
        <v>21.966101694915253</v>
      </c>
      <c r="Q294" s="2">
        <v>-13.445652173913043</v>
      </c>
      <c r="R294" s="2">
        <v>-25.198455267110063</v>
      </c>
      <c r="S294">
        <v>0.93600000000000005</v>
      </c>
      <c r="T294">
        <v>0.79400000000000004</v>
      </c>
      <c r="U294" s="3">
        <v>-0.14200000000000002</v>
      </c>
    </row>
    <row r="295" spans="3:21" x14ac:dyDescent="0.45">
      <c r="C295" t="s">
        <v>310</v>
      </c>
      <c r="D295" t="s">
        <v>2505</v>
      </c>
      <c r="E295" t="s">
        <v>36</v>
      </c>
      <c r="F295">
        <v>2022</v>
      </c>
      <c r="G295">
        <v>82</v>
      </c>
      <c r="H295">
        <v>55</v>
      </c>
      <c r="I295">
        <v>336</v>
      </c>
      <c r="J295">
        <v>222</v>
      </c>
      <c r="K295">
        <v>8</v>
      </c>
      <c r="L295" s="1">
        <v>42</v>
      </c>
      <c r="M295" s="1">
        <v>15.804878048780488</v>
      </c>
      <c r="N295">
        <v>4</v>
      </c>
      <c r="O295" s="1">
        <v>55.5</v>
      </c>
      <c r="P295" s="1">
        <v>11.781818181818181</v>
      </c>
      <c r="Q295" s="2">
        <v>-13.5</v>
      </c>
      <c r="R295" s="2">
        <v>-4.0230598669623063</v>
      </c>
      <c r="S295">
        <v>0.81200000000000006</v>
      </c>
      <c r="T295">
        <v>0.60199999999999998</v>
      </c>
      <c r="U295" s="3">
        <v>-0.21000000000000008</v>
      </c>
    </row>
    <row r="296" spans="3:21" x14ac:dyDescent="0.45">
      <c r="C296" t="s">
        <v>621</v>
      </c>
      <c r="D296" t="s">
        <v>2412</v>
      </c>
      <c r="E296" t="s">
        <v>36</v>
      </c>
      <c r="F296">
        <v>2016</v>
      </c>
      <c r="G296">
        <v>78</v>
      </c>
      <c r="H296">
        <v>54</v>
      </c>
      <c r="I296">
        <v>345</v>
      </c>
      <c r="J296">
        <v>222</v>
      </c>
      <c r="K296">
        <v>3</v>
      </c>
      <c r="L296" s="1">
        <v>115</v>
      </c>
      <c r="M296" s="1">
        <v>6.2307692307692308</v>
      </c>
      <c r="N296">
        <v>2</v>
      </c>
      <c r="O296" s="1">
        <v>111</v>
      </c>
      <c r="P296" s="1">
        <v>6</v>
      </c>
      <c r="Q296" s="2">
        <v>4</v>
      </c>
      <c r="R296" s="2">
        <v>-0.23076923076923084</v>
      </c>
      <c r="S296">
        <v>0.77800000000000002</v>
      </c>
      <c r="T296">
        <v>0.69399999999999995</v>
      </c>
      <c r="U296" s="3">
        <v>-8.4000000000000075E-2</v>
      </c>
    </row>
    <row r="297" spans="3:21" x14ac:dyDescent="0.45">
      <c r="C297" t="s">
        <v>407</v>
      </c>
      <c r="D297" t="s">
        <v>2113</v>
      </c>
      <c r="E297" t="s">
        <v>36</v>
      </c>
      <c r="F297">
        <v>2018</v>
      </c>
      <c r="G297">
        <v>93</v>
      </c>
      <c r="H297">
        <v>58</v>
      </c>
      <c r="I297">
        <v>372</v>
      </c>
      <c r="J297">
        <v>222</v>
      </c>
      <c r="K297">
        <v>10</v>
      </c>
      <c r="L297" s="1">
        <v>37.200000000000003</v>
      </c>
      <c r="M297" s="1">
        <v>17.419354838709676</v>
      </c>
      <c r="N297">
        <v>4</v>
      </c>
      <c r="O297" s="1">
        <v>55.5</v>
      </c>
      <c r="P297" s="1">
        <v>11.172413793103448</v>
      </c>
      <c r="Q297" s="2">
        <v>-18.299999999999997</v>
      </c>
      <c r="R297" s="2">
        <v>-6.2469410456062278</v>
      </c>
      <c r="S297">
        <v>0.82499999999999996</v>
      </c>
      <c r="T297">
        <v>0.54400000000000004</v>
      </c>
      <c r="U297" s="3">
        <v>-0.28099999999999992</v>
      </c>
    </row>
    <row r="298" spans="3:21" x14ac:dyDescent="0.45">
      <c r="C298" t="s">
        <v>302</v>
      </c>
      <c r="D298" t="s">
        <v>1989</v>
      </c>
      <c r="E298" t="s">
        <v>36</v>
      </c>
      <c r="F298">
        <v>2014</v>
      </c>
      <c r="G298">
        <v>95</v>
      </c>
      <c r="H298">
        <v>62</v>
      </c>
      <c r="I298">
        <v>385</v>
      </c>
      <c r="J298">
        <v>222</v>
      </c>
      <c r="K298">
        <v>11</v>
      </c>
      <c r="L298" s="1">
        <v>35</v>
      </c>
      <c r="M298" s="1">
        <v>18.757894736842104</v>
      </c>
      <c r="N298">
        <v>5</v>
      </c>
      <c r="O298" s="1">
        <v>44.4</v>
      </c>
      <c r="P298" s="1">
        <v>13.064516129032258</v>
      </c>
      <c r="Q298" s="2">
        <v>-9.3999999999999986</v>
      </c>
      <c r="R298" s="2">
        <v>-5.6933786078098461</v>
      </c>
      <c r="S298">
        <v>0.65200000000000002</v>
      </c>
      <c r="T298">
        <v>0.47199999999999998</v>
      </c>
      <c r="U298" s="3">
        <v>-0.18000000000000005</v>
      </c>
    </row>
    <row r="299" spans="3:21" x14ac:dyDescent="0.45">
      <c r="C299" t="s">
        <v>290</v>
      </c>
      <c r="D299" t="s">
        <v>3164</v>
      </c>
      <c r="E299" t="s">
        <v>36</v>
      </c>
      <c r="F299">
        <v>2013</v>
      </c>
      <c r="G299">
        <v>91</v>
      </c>
      <c r="H299">
        <v>51</v>
      </c>
      <c r="I299">
        <v>399</v>
      </c>
      <c r="J299">
        <v>222</v>
      </c>
      <c r="K299">
        <v>25</v>
      </c>
      <c r="L299" s="1">
        <v>15.96</v>
      </c>
      <c r="M299" s="1">
        <v>44.505494505494511</v>
      </c>
      <c r="N299">
        <v>11</v>
      </c>
      <c r="O299" s="1">
        <v>20.181818181818183</v>
      </c>
      <c r="P299" s="1">
        <v>34.941176470588239</v>
      </c>
      <c r="Q299" s="2">
        <v>-4.2218181818181826</v>
      </c>
      <c r="R299" s="2">
        <v>-9.5643180349062717</v>
      </c>
      <c r="S299">
        <v>0.88500000000000001</v>
      </c>
      <c r="T299">
        <v>0.93899999999999995</v>
      </c>
      <c r="U299" s="3">
        <v>5.3999999999999937E-2</v>
      </c>
    </row>
    <row r="300" spans="3:21" x14ac:dyDescent="0.45">
      <c r="C300" t="s">
        <v>887</v>
      </c>
      <c r="D300" t="s">
        <v>3091</v>
      </c>
      <c r="E300" t="s">
        <v>36</v>
      </c>
      <c r="F300">
        <v>2014</v>
      </c>
      <c r="G300">
        <v>56</v>
      </c>
      <c r="H300">
        <v>55</v>
      </c>
      <c r="I300">
        <v>237</v>
      </c>
      <c r="J300">
        <v>223</v>
      </c>
      <c r="K300">
        <v>5</v>
      </c>
      <c r="L300" s="1">
        <v>47.4</v>
      </c>
      <c r="M300" s="1">
        <v>14.464285714285715</v>
      </c>
      <c r="N300">
        <v>6</v>
      </c>
      <c r="O300" s="1">
        <v>37.166666666666664</v>
      </c>
      <c r="P300" s="1">
        <v>17.672727272727272</v>
      </c>
      <c r="Q300" s="2">
        <v>10.233333333333334</v>
      </c>
      <c r="R300" s="2">
        <v>3.2084415584415567</v>
      </c>
      <c r="S300">
        <v>0.80700000000000005</v>
      </c>
      <c r="T300">
        <v>0.85699999999999998</v>
      </c>
      <c r="U300" s="3">
        <v>4.9999999999999933E-2</v>
      </c>
    </row>
    <row r="301" spans="3:21" x14ac:dyDescent="0.45">
      <c r="C301" t="s">
        <v>210</v>
      </c>
      <c r="D301" t="s">
        <v>3068</v>
      </c>
      <c r="E301" t="s">
        <v>36</v>
      </c>
      <c r="F301">
        <v>2014</v>
      </c>
      <c r="G301">
        <v>59</v>
      </c>
      <c r="H301">
        <v>52</v>
      </c>
      <c r="I301">
        <v>244</v>
      </c>
      <c r="J301">
        <v>223</v>
      </c>
      <c r="K301">
        <v>6</v>
      </c>
      <c r="L301" s="1">
        <v>40.666666666666664</v>
      </c>
      <c r="M301" s="1">
        <v>16.474576271186443</v>
      </c>
      <c r="N301">
        <v>12</v>
      </c>
      <c r="O301" s="1">
        <v>18.583333333333332</v>
      </c>
      <c r="P301" s="1">
        <v>37.384615384615387</v>
      </c>
      <c r="Q301" s="2">
        <v>22.083333333333332</v>
      </c>
      <c r="R301" s="2">
        <v>20.910039113428944</v>
      </c>
      <c r="S301">
        <v>0.76800000000000002</v>
      </c>
      <c r="T301">
        <v>0.89600000000000002</v>
      </c>
      <c r="U301" s="3">
        <v>0.128</v>
      </c>
    </row>
    <row r="302" spans="3:21" x14ac:dyDescent="0.45">
      <c r="C302" t="s">
        <v>1594</v>
      </c>
      <c r="D302" t="s">
        <v>3275</v>
      </c>
      <c r="E302" t="s">
        <v>36</v>
      </c>
      <c r="F302">
        <v>2013</v>
      </c>
      <c r="G302">
        <v>66</v>
      </c>
      <c r="H302">
        <v>60</v>
      </c>
      <c r="I302">
        <v>257</v>
      </c>
      <c r="J302">
        <v>223</v>
      </c>
      <c r="K302">
        <v>4</v>
      </c>
      <c r="L302" s="1">
        <v>64.25</v>
      </c>
      <c r="M302" s="1">
        <v>9.8181818181818183</v>
      </c>
      <c r="N302">
        <v>2</v>
      </c>
      <c r="O302" s="1">
        <v>111.5</v>
      </c>
      <c r="P302" s="1">
        <v>5.4</v>
      </c>
      <c r="Q302" s="2">
        <v>-47.25</v>
      </c>
      <c r="R302" s="2">
        <v>-4.418181818181818</v>
      </c>
      <c r="S302">
        <v>0.64</v>
      </c>
      <c r="T302">
        <v>0.71199999999999997</v>
      </c>
      <c r="U302" s="3">
        <v>7.1999999999999953E-2</v>
      </c>
    </row>
    <row r="303" spans="3:21" x14ac:dyDescent="0.45">
      <c r="C303" t="s">
        <v>643</v>
      </c>
      <c r="D303" t="s">
        <v>2873</v>
      </c>
      <c r="E303" t="s">
        <v>36</v>
      </c>
      <c r="F303">
        <v>2017</v>
      </c>
      <c r="G303">
        <v>66</v>
      </c>
      <c r="H303">
        <v>56</v>
      </c>
      <c r="I303">
        <v>284</v>
      </c>
      <c r="J303">
        <v>223</v>
      </c>
      <c r="K303">
        <v>9</v>
      </c>
      <c r="L303" s="1">
        <v>31.555555555555557</v>
      </c>
      <c r="M303" s="1">
        <v>22.09090909090909</v>
      </c>
      <c r="N303">
        <v>15</v>
      </c>
      <c r="O303" s="1">
        <v>14.866666666666667</v>
      </c>
      <c r="P303" s="1">
        <v>43.392857142857139</v>
      </c>
      <c r="Q303" s="2">
        <v>16.68888888888889</v>
      </c>
      <c r="R303" s="2">
        <v>21.301948051948049</v>
      </c>
      <c r="S303">
        <v>0.94099999999999995</v>
      </c>
      <c r="T303">
        <v>0.92200000000000004</v>
      </c>
      <c r="U303" s="3">
        <v>-1.8999999999999906E-2</v>
      </c>
    </row>
    <row r="304" spans="3:21" x14ac:dyDescent="0.45">
      <c r="C304" t="s">
        <v>202</v>
      </c>
      <c r="D304" t="s">
        <v>2847</v>
      </c>
      <c r="E304" t="s">
        <v>36</v>
      </c>
      <c r="F304">
        <v>2017</v>
      </c>
      <c r="G304">
        <v>71</v>
      </c>
      <c r="H304">
        <v>57</v>
      </c>
      <c r="I304">
        <v>289</v>
      </c>
      <c r="J304">
        <v>223</v>
      </c>
      <c r="K304">
        <v>10</v>
      </c>
      <c r="L304" s="1">
        <v>28.9</v>
      </c>
      <c r="M304" s="1">
        <v>22.816901408450704</v>
      </c>
      <c r="N304">
        <v>8</v>
      </c>
      <c r="O304" s="1">
        <v>27.875</v>
      </c>
      <c r="P304" s="1">
        <v>22.736842105263158</v>
      </c>
      <c r="Q304" s="2">
        <v>1.0249999999999986</v>
      </c>
      <c r="R304" s="2">
        <v>-8.0059303187546504E-2</v>
      </c>
      <c r="S304">
        <v>0.77500000000000002</v>
      </c>
      <c r="T304">
        <v>0.67500000000000004</v>
      </c>
      <c r="U304" s="3">
        <v>-9.9999999999999978E-2</v>
      </c>
    </row>
    <row r="305" spans="3:21" x14ac:dyDescent="0.45">
      <c r="C305" t="s">
        <v>707</v>
      </c>
      <c r="D305" t="s">
        <v>2796</v>
      </c>
      <c r="E305" t="s">
        <v>36</v>
      </c>
      <c r="F305">
        <v>2017</v>
      </c>
      <c r="G305">
        <v>79</v>
      </c>
      <c r="H305">
        <v>63</v>
      </c>
      <c r="I305">
        <v>298</v>
      </c>
      <c r="J305">
        <v>223</v>
      </c>
      <c r="K305">
        <v>20</v>
      </c>
      <c r="L305" s="1">
        <v>14.9</v>
      </c>
      <c r="M305" s="1">
        <v>41.012658227848107</v>
      </c>
      <c r="N305">
        <v>8</v>
      </c>
      <c r="O305" s="1">
        <v>27.875</v>
      </c>
      <c r="P305" s="1">
        <v>20.571428571428569</v>
      </c>
      <c r="Q305" s="2">
        <v>-12.975</v>
      </c>
      <c r="R305" s="2">
        <v>-20.441229656419537</v>
      </c>
      <c r="S305">
        <v>0.93500000000000005</v>
      </c>
      <c r="T305">
        <v>0.77400000000000002</v>
      </c>
      <c r="U305" s="3">
        <v>-0.16100000000000003</v>
      </c>
    </row>
    <row r="306" spans="3:21" x14ac:dyDescent="0.45">
      <c r="C306" t="s">
        <v>925</v>
      </c>
      <c r="D306" t="s">
        <v>3234</v>
      </c>
      <c r="E306" t="s">
        <v>36</v>
      </c>
      <c r="F306">
        <v>2013</v>
      </c>
      <c r="G306">
        <v>74</v>
      </c>
      <c r="H306">
        <v>56</v>
      </c>
      <c r="I306">
        <v>317</v>
      </c>
      <c r="J306">
        <v>223</v>
      </c>
      <c r="K306">
        <v>16</v>
      </c>
      <c r="L306" s="1">
        <v>19.8125</v>
      </c>
      <c r="M306" s="1">
        <v>35.027027027027032</v>
      </c>
      <c r="N306">
        <v>4</v>
      </c>
      <c r="O306" s="1">
        <v>55.75</v>
      </c>
      <c r="P306" s="1">
        <v>11.571428571428571</v>
      </c>
      <c r="Q306" s="2">
        <v>-35.9375</v>
      </c>
      <c r="R306" s="2">
        <v>-23.455598455598462</v>
      </c>
      <c r="S306">
        <v>0.96</v>
      </c>
      <c r="T306">
        <v>0.86099999999999999</v>
      </c>
      <c r="U306" s="3">
        <v>-9.8999999999999977E-2</v>
      </c>
    </row>
    <row r="307" spans="3:21" x14ac:dyDescent="0.45">
      <c r="C307" t="s">
        <v>354</v>
      </c>
      <c r="D307" t="s">
        <v>2596</v>
      </c>
      <c r="E307" t="s">
        <v>36</v>
      </c>
      <c r="F307">
        <v>2019</v>
      </c>
      <c r="G307">
        <v>78</v>
      </c>
      <c r="H307">
        <v>52</v>
      </c>
      <c r="I307">
        <v>326</v>
      </c>
      <c r="J307">
        <v>223</v>
      </c>
      <c r="K307">
        <v>20</v>
      </c>
      <c r="L307" s="1">
        <v>16.3</v>
      </c>
      <c r="M307" s="1">
        <v>41.538461538461533</v>
      </c>
      <c r="N307">
        <v>9</v>
      </c>
      <c r="O307" s="1">
        <v>24.777777777777779</v>
      </c>
      <c r="P307" s="1">
        <v>28.038461538461537</v>
      </c>
      <c r="Q307" s="2">
        <v>-8.4777777777777779</v>
      </c>
      <c r="R307" s="2">
        <v>-13.499999999999996</v>
      </c>
      <c r="S307">
        <v>0.84699999999999998</v>
      </c>
      <c r="T307">
        <v>0.72899999999999998</v>
      </c>
      <c r="U307" s="3">
        <v>-0.11799999999999999</v>
      </c>
    </row>
    <row r="308" spans="3:21" x14ac:dyDescent="0.45">
      <c r="C308" t="s">
        <v>316</v>
      </c>
      <c r="D308" t="s">
        <v>2508</v>
      </c>
      <c r="E308" t="s">
        <v>36</v>
      </c>
      <c r="F308">
        <v>2019</v>
      </c>
      <c r="G308">
        <v>79</v>
      </c>
      <c r="H308">
        <v>53</v>
      </c>
      <c r="I308">
        <v>336</v>
      </c>
      <c r="J308">
        <v>223</v>
      </c>
      <c r="K308">
        <v>16</v>
      </c>
      <c r="L308" s="1">
        <v>21</v>
      </c>
      <c r="M308" s="1">
        <v>32.810126582278478</v>
      </c>
      <c r="N308">
        <v>9</v>
      </c>
      <c r="O308" s="1">
        <v>24.777777777777779</v>
      </c>
      <c r="P308" s="1">
        <v>27.509433962264151</v>
      </c>
      <c r="Q308" s="2">
        <v>-3.7777777777777786</v>
      </c>
      <c r="R308" s="2">
        <v>-5.3006926200143276</v>
      </c>
      <c r="S308">
        <v>0.90900000000000003</v>
      </c>
      <c r="T308">
        <v>0.92600000000000005</v>
      </c>
      <c r="U308" s="3">
        <v>1.7000000000000015E-2</v>
      </c>
    </row>
    <row r="309" spans="3:21" x14ac:dyDescent="0.45">
      <c r="C309" t="s">
        <v>356</v>
      </c>
      <c r="D309" t="s">
        <v>2488</v>
      </c>
      <c r="E309" t="s">
        <v>36</v>
      </c>
      <c r="F309">
        <v>2021</v>
      </c>
      <c r="G309">
        <v>89</v>
      </c>
      <c r="H309">
        <v>66</v>
      </c>
      <c r="I309">
        <v>338</v>
      </c>
      <c r="J309">
        <v>223</v>
      </c>
      <c r="K309">
        <v>9</v>
      </c>
      <c r="L309" s="1">
        <v>37.555555555555557</v>
      </c>
      <c r="M309" s="1">
        <v>16.382022471910112</v>
      </c>
      <c r="N309">
        <v>6</v>
      </c>
      <c r="O309" s="1">
        <v>37.166666666666664</v>
      </c>
      <c r="P309" s="1">
        <v>14.727272727272728</v>
      </c>
      <c r="Q309" s="2">
        <v>0.38888888888889284</v>
      </c>
      <c r="R309" s="2">
        <v>-1.6547497446373836</v>
      </c>
      <c r="S309">
        <v>0.77300000000000002</v>
      </c>
      <c r="T309">
        <v>0.64900000000000002</v>
      </c>
      <c r="U309" s="3">
        <v>-0.124</v>
      </c>
    </row>
    <row r="310" spans="3:21" x14ac:dyDescent="0.45">
      <c r="C310" t="s">
        <v>495</v>
      </c>
      <c r="D310" t="s">
        <v>3027</v>
      </c>
      <c r="E310" t="s">
        <v>36</v>
      </c>
      <c r="F310">
        <v>2021</v>
      </c>
      <c r="G310">
        <v>62</v>
      </c>
      <c r="H310">
        <v>59</v>
      </c>
      <c r="I310">
        <v>255</v>
      </c>
      <c r="J310">
        <v>224</v>
      </c>
      <c r="K310">
        <v>1</v>
      </c>
      <c r="L310" s="1">
        <v>255</v>
      </c>
      <c r="M310" s="1">
        <v>2.6129032258064515</v>
      </c>
      <c r="N310">
        <v>1</v>
      </c>
      <c r="O310" s="1">
        <v>224</v>
      </c>
      <c r="P310" s="1">
        <v>2.7457627118644066</v>
      </c>
      <c r="Q310" s="2">
        <v>31</v>
      </c>
      <c r="R310" s="2">
        <v>0.13285948605795506</v>
      </c>
      <c r="S310">
        <v>0.745</v>
      </c>
      <c r="T310">
        <v>0.72</v>
      </c>
      <c r="U310" s="3">
        <v>-2.5000000000000022E-2</v>
      </c>
    </row>
    <row r="311" spans="3:21" x14ac:dyDescent="0.45">
      <c r="C311" t="s">
        <v>719</v>
      </c>
      <c r="D311" t="s">
        <v>2976</v>
      </c>
      <c r="E311" t="s">
        <v>36</v>
      </c>
      <c r="F311">
        <v>2017</v>
      </c>
      <c r="G311">
        <v>64</v>
      </c>
      <c r="H311">
        <v>50</v>
      </c>
      <c r="I311">
        <v>267</v>
      </c>
      <c r="J311">
        <v>224</v>
      </c>
      <c r="K311">
        <v>4</v>
      </c>
      <c r="L311" s="1">
        <v>66.75</v>
      </c>
      <c r="M311" s="1">
        <v>10.125</v>
      </c>
      <c r="N311">
        <v>8</v>
      </c>
      <c r="O311" s="1">
        <v>28</v>
      </c>
      <c r="P311" s="1">
        <v>25.92</v>
      </c>
      <c r="Q311" s="2">
        <v>38.75</v>
      </c>
      <c r="R311" s="2">
        <v>15.795000000000002</v>
      </c>
      <c r="S311">
        <v>0.73699999999999999</v>
      </c>
      <c r="T311">
        <v>0.878</v>
      </c>
      <c r="U311" s="3">
        <v>0.14100000000000001</v>
      </c>
    </row>
    <row r="312" spans="3:21" x14ac:dyDescent="0.45">
      <c r="C312" t="s">
        <v>979</v>
      </c>
      <c r="D312" t="s">
        <v>2925</v>
      </c>
      <c r="E312" t="s">
        <v>36</v>
      </c>
      <c r="F312">
        <v>2021</v>
      </c>
      <c r="G312">
        <v>76</v>
      </c>
      <c r="H312">
        <v>60</v>
      </c>
      <c r="I312">
        <v>277</v>
      </c>
      <c r="J312">
        <v>224</v>
      </c>
      <c r="K312">
        <v>7</v>
      </c>
      <c r="L312" s="1">
        <v>39.571428571428569</v>
      </c>
      <c r="M312" s="1">
        <v>14.921052631578947</v>
      </c>
      <c r="N312">
        <v>4</v>
      </c>
      <c r="O312" s="1">
        <v>56</v>
      </c>
      <c r="P312" s="1">
        <v>10.8</v>
      </c>
      <c r="Q312" s="2">
        <v>-16.428571428571431</v>
      </c>
      <c r="R312" s="2">
        <v>-4.1210526315789462</v>
      </c>
      <c r="S312">
        <v>0.78600000000000003</v>
      </c>
      <c r="T312">
        <v>0.68700000000000006</v>
      </c>
      <c r="U312" s="3">
        <v>-9.8999999999999977E-2</v>
      </c>
    </row>
    <row r="313" spans="3:21" x14ac:dyDescent="0.45">
      <c r="C313" t="s">
        <v>364</v>
      </c>
      <c r="D313" t="s">
        <v>2913</v>
      </c>
      <c r="E313" t="s">
        <v>36</v>
      </c>
      <c r="F313">
        <v>2014</v>
      </c>
      <c r="G313">
        <v>70</v>
      </c>
      <c r="H313">
        <v>63</v>
      </c>
      <c r="I313">
        <v>278</v>
      </c>
      <c r="J313">
        <v>224</v>
      </c>
      <c r="K313">
        <v>3</v>
      </c>
      <c r="L313" s="1">
        <v>92.666666666666671</v>
      </c>
      <c r="M313" s="1">
        <v>6.9428571428571431</v>
      </c>
      <c r="N313">
        <v>2</v>
      </c>
      <c r="O313" s="1">
        <v>112</v>
      </c>
      <c r="P313" s="1">
        <v>5.1428571428571423</v>
      </c>
      <c r="Q313" s="2">
        <v>-19.333333333333329</v>
      </c>
      <c r="R313" s="2">
        <v>-1.8000000000000007</v>
      </c>
      <c r="S313">
        <v>0.76700000000000002</v>
      </c>
      <c r="T313">
        <v>0.73</v>
      </c>
      <c r="U313" s="3">
        <v>-3.7000000000000033E-2</v>
      </c>
    </row>
    <row r="314" spans="3:21" x14ac:dyDescent="0.45">
      <c r="C314" t="s">
        <v>921</v>
      </c>
      <c r="D314" t="s">
        <v>3261</v>
      </c>
      <c r="E314" t="s">
        <v>36</v>
      </c>
      <c r="F314">
        <v>2013</v>
      </c>
      <c r="G314">
        <v>77</v>
      </c>
      <c r="H314">
        <v>60</v>
      </c>
      <c r="I314">
        <v>279</v>
      </c>
      <c r="J314">
        <v>224</v>
      </c>
      <c r="K314">
        <v>11</v>
      </c>
      <c r="L314" s="1">
        <v>25.363636363636363</v>
      </c>
      <c r="M314" s="1">
        <v>23.142857142857142</v>
      </c>
      <c r="N314">
        <v>10</v>
      </c>
      <c r="O314" s="1">
        <v>22.4</v>
      </c>
      <c r="P314" s="1">
        <v>27</v>
      </c>
      <c r="Q314" s="2">
        <v>2.9636363636363647</v>
      </c>
      <c r="R314" s="2">
        <v>3.8571428571428577</v>
      </c>
      <c r="S314">
        <v>0.82499999999999996</v>
      </c>
      <c r="T314">
        <v>0.70299999999999996</v>
      </c>
      <c r="U314" s="3">
        <v>-0.122</v>
      </c>
    </row>
    <row r="315" spans="3:21" x14ac:dyDescent="0.45">
      <c r="C315" t="s">
        <v>501</v>
      </c>
      <c r="D315" t="s">
        <v>2896</v>
      </c>
      <c r="E315" t="s">
        <v>36</v>
      </c>
      <c r="F315">
        <v>2018</v>
      </c>
      <c r="G315">
        <v>76</v>
      </c>
      <c r="H315">
        <v>56</v>
      </c>
      <c r="I315">
        <v>280</v>
      </c>
      <c r="J315">
        <v>224</v>
      </c>
      <c r="K315">
        <v>11</v>
      </c>
      <c r="L315" s="1">
        <v>25.454545454545453</v>
      </c>
      <c r="M315" s="1">
        <v>23.447368421052634</v>
      </c>
      <c r="N315">
        <v>5</v>
      </c>
      <c r="O315" s="1">
        <v>44.8</v>
      </c>
      <c r="P315" s="1">
        <v>14.464285714285715</v>
      </c>
      <c r="Q315" s="2">
        <v>-19.345454545454544</v>
      </c>
      <c r="R315" s="2">
        <v>-8.9830827067669183</v>
      </c>
      <c r="S315">
        <v>0.81100000000000005</v>
      </c>
      <c r="T315">
        <v>0.77700000000000002</v>
      </c>
      <c r="U315" s="3">
        <v>-3.400000000000003E-2</v>
      </c>
    </row>
    <row r="316" spans="3:21" x14ac:dyDescent="0.45">
      <c r="C316" t="s">
        <v>1023</v>
      </c>
      <c r="D316" t="s">
        <v>2880</v>
      </c>
      <c r="E316" t="s">
        <v>36</v>
      </c>
      <c r="F316">
        <v>2021</v>
      </c>
      <c r="G316">
        <v>67</v>
      </c>
      <c r="H316">
        <v>57</v>
      </c>
      <c r="I316">
        <v>283</v>
      </c>
      <c r="J316">
        <v>224</v>
      </c>
      <c r="K316">
        <v>11</v>
      </c>
      <c r="L316" s="1">
        <v>25.727272727272727</v>
      </c>
      <c r="M316" s="1">
        <v>26.597014925373134</v>
      </c>
      <c r="N316">
        <v>7</v>
      </c>
      <c r="O316" s="1">
        <v>32</v>
      </c>
      <c r="P316" s="1">
        <v>19.894736842105264</v>
      </c>
      <c r="Q316" s="2">
        <v>-6.2727272727272734</v>
      </c>
      <c r="R316" s="2">
        <v>-6.7022780832678706</v>
      </c>
      <c r="S316">
        <v>0.78</v>
      </c>
      <c r="T316">
        <v>0.66200000000000003</v>
      </c>
      <c r="U316" s="3">
        <v>-0.11799999999999999</v>
      </c>
    </row>
    <row r="317" spans="3:21" x14ac:dyDescent="0.45">
      <c r="C317" t="s">
        <v>821</v>
      </c>
      <c r="D317" t="s">
        <v>3256</v>
      </c>
      <c r="E317" t="s">
        <v>36</v>
      </c>
      <c r="F317">
        <v>2013</v>
      </c>
      <c r="G317">
        <v>74</v>
      </c>
      <c r="H317">
        <v>62</v>
      </c>
      <c r="I317">
        <v>292</v>
      </c>
      <c r="J317">
        <v>224</v>
      </c>
      <c r="K317">
        <v>4</v>
      </c>
      <c r="L317" s="1">
        <v>73</v>
      </c>
      <c r="M317" s="1">
        <v>8.7567567567567579</v>
      </c>
      <c r="N317">
        <v>6</v>
      </c>
      <c r="O317" s="1">
        <v>37.333333333333336</v>
      </c>
      <c r="P317" s="1">
        <v>15.67741935483871</v>
      </c>
      <c r="Q317" s="2">
        <v>35.666666666666664</v>
      </c>
      <c r="R317" s="2">
        <v>6.9206625980819521</v>
      </c>
      <c r="S317">
        <v>0.7</v>
      </c>
      <c r="T317">
        <v>0.70399999999999996</v>
      </c>
      <c r="U317" s="3">
        <v>4.0000000000000036E-3</v>
      </c>
    </row>
    <row r="318" spans="3:21" x14ac:dyDescent="0.45">
      <c r="C318" t="s">
        <v>739</v>
      </c>
      <c r="D318" t="s">
        <v>3252</v>
      </c>
      <c r="E318" t="s">
        <v>36</v>
      </c>
      <c r="F318">
        <v>2013</v>
      </c>
      <c r="G318">
        <v>79</v>
      </c>
      <c r="H318">
        <v>64</v>
      </c>
      <c r="I318">
        <v>297</v>
      </c>
      <c r="J318">
        <v>224</v>
      </c>
      <c r="K318">
        <v>11</v>
      </c>
      <c r="L318" s="1">
        <v>27</v>
      </c>
      <c r="M318" s="1">
        <v>22.556962025316455</v>
      </c>
      <c r="N318">
        <v>12</v>
      </c>
      <c r="O318" s="1">
        <v>18.666666666666668</v>
      </c>
      <c r="P318" s="1">
        <v>30.375</v>
      </c>
      <c r="Q318" s="2">
        <v>8.3333333333333321</v>
      </c>
      <c r="R318" s="2">
        <v>7.8180379746835449</v>
      </c>
      <c r="S318">
        <v>0.872</v>
      </c>
      <c r="T318">
        <v>0.83</v>
      </c>
      <c r="U318" s="3">
        <v>-4.2000000000000037E-2</v>
      </c>
    </row>
    <row r="319" spans="3:21" x14ac:dyDescent="0.45">
      <c r="C319" t="s">
        <v>947</v>
      </c>
      <c r="D319" t="s">
        <v>2776</v>
      </c>
      <c r="E319" t="s">
        <v>36</v>
      </c>
      <c r="F319">
        <v>2023</v>
      </c>
      <c r="G319">
        <v>78</v>
      </c>
      <c r="H319">
        <v>59</v>
      </c>
      <c r="I319">
        <v>302</v>
      </c>
      <c r="J319">
        <v>224</v>
      </c>
      <c r="K319">
        <v>16</v>
      </c>
      <c r="L319" s="1">
        <v>18.875</v>
      </c>
      <c r="M319" s="1">
        <v>33.230769230769226</v>
      </c>
      <c r="N319">
        <v>14</v>
      </c>
      <c r="O319" s="1">
        <v>16</v>
      </c>
      <c r="P319" s="1">
        <v>38.440677966101696</v>
      </c>
      <c r="Q319" s="2">
        <v>2.875</v>
      </c>
      <c r="R319" s="2">
        <v>5.2099087353324691</v>
      </c>
      <c r="S319">
        <v>0.82599999999999996</v>
      </c>
      <c r="T319">
        <v>0.80500000000000005</v>
      </c>
      <c r="U319" s="3">
        <v>-2.0999999999999908E-2</v>
      </c>
    </row>
    <row r="320" spans="3:21" x14ac:dyDescent="0.45">
      <c r="C320" t="s">
        <v>152</v>
      </c>
      <c r="D320" t="s">
        <v>2705</v>
      </c>
      <c r="E320" t="s">
        <v>36</v>
      </c>
      <c r="F320">
        <v>2018</v>
      </c>
      <c r="G320">
        <v>85</v>
      </c>
      <c r="H320">
        <v>55</v>
      </c>
      <c r="I320">
        <v>311</v>
      </c>
      <c r="J320">
        <v>224</v>
      </c>
      <c r="K320">
        <v>13</v>
      </c>
      <c r="L320" s="1">
        <v>23.923076923076923</v>
      </c>
      <c r="M320" s="1">
        <v>24.776470588235295</v>
      </c>
      <c r="N320">
        <v>4</v>
      </c>
      <c r="O320" s="1">
        <v>56</v>
      </c>
      <c r="P320" s="1">
        <v>11.781818181818181</v>
      </c>
      <c r="Q320" s="2">
        <v>-32.07692307692308</v>
      </c>
      <c r="R320" s="2">
        <v>-12.994652406417114</v>
      </c>
      <c r="S320">
        <v>0.86299999999999999</v>
      </c>
      <c r="T320">
        <v>0.91700000000000004</v>
      </c>
      <c r="U320" s="3">
        <v>5.4000000000000048E-2</v>
      </c>
    </row>
    <row r="321" spans="3:21" x14ac:dyDescent="0.45">
      <c r="C321" t="s">
        <v>401</v>
      </c>
      <c r="D321" t="s">
        <v>2546</v>
      </c>
      <c r="E321" t="s">
        <v>36</v>
      </c>
      <c r="F321">
        <v>2018</v>
      </c>
      <c r="G321">
        <v>92</v>
      </c>
      <c r="H321">
        <v>61</v>
      </c>
      <c r="I321">
        <v>332</v>
      </c>
      <c r="J321">
        <v>224</v>
      </c>
      <c r="K321">
        <v>3</v>
      </c>
      <c r="L321" s="1">
        <v>110.66666666666667</v>
      </c>
      <c r="M321" s="1">
        <v>5.2826086956521738</v>
      </c>
      <c r="N321">
        <v>1</v>
      </c>
      <c r="O321" s="1">
        <v>224</v>
      </c>
      <c r="P321" s="1">
        <v>2.6557377049180331</v>
      </c>
      <c r="Q321" s="2">
        <v>-113.33333333333333</v>
      </c>
      <c r="R321" s="2">
        <v>-2.6268709907341408</v>
      </c>
      <c r="S321">
        <v>0.628</v>
      </c>
      <c r="T321">
        <v>0.624</v>
      </c>
      <c r="U321" s="3">
        <v>-4.0000000000000036E-3</v>
      </c>
    </row>
    <row r="322" spans="3:21" x14ac:dyDescent="0.45">
      <c r="C322" t="s">
        <v>178</v>
      </c>
      <c r="D322" t="s">
        <v>2482</v>
      </c>
      <c r="E322" t="s">
        <v>36</v>
      </c>
      <c r="F322">
        <v>2015</v>
      </c>
      <c r="G322">
        <v>86</v>
      </c>
      <c r="H322">
        <v>58</v>
      </c>
      <c r="I322">
        <v>339</v>
      </c>
      <c r="J322">
        <v>224</v>
      </c>
      <c r="K322">
        <v>8</v>
      </c>
      <c r="L322" s="1">
        <v>42.375</v>
      </c>
      <c r="M322" s="1">
        <v>15.069767441860465</v>
      </c>
      <c r="N322">
        <v>5</v>
      </c>
      <c r="O322" s="1">
        <v>44.8</v>
      </c>
      <c r="P322" s="1">
        <v>13.965517241379311</v>
      </c>
      <c r="Q322" s="2">
        <v>-2.4249999999999972</v>
      </c>
      <c r="R322" s="2">
        <v>-1.1042502004811539</v>
      </c>
      <c r="S322">
        <v>0.60399999999999998</v>
      </c>
      <c r="T322">
        <v>0.70199999999999996</v>
      </c>
      <c r="U322" s="3">
        <v>9.7999999999999976E-2</v>
      </c>
    </row>
    <row r="323" spans="3:21" x14ac:dyDescent="0.45">
      <c r="C323" t="s">
        <v>276</v>
      </c>
      <c r="D323" t="s">
        <v>2417</v>
      </c>
      <c r="E323" t="s">
        <v>36</v>
      </c>
      <c r="F323">
        <v>2016</v>
      </c>
      <c r="G323">
        <v>85</v>
      </c>
      <c r="H323">
        <v>56</v>
      </c>
      <c r="I323">
        <v>344</v>
      </c>
      <c r="J323">
        <v>224</v>
      </c>
      <c r="K323">
        <v>12</v>
      </c>
      <c r="L323" s="1">
        <v>28.666666666666668</v>
      </c>
      <c r="M323" s="1">
        <v>22.870588235294118</v>
      </c>
      <c r="N323">
        <v>11</v>
      </c>
      <c r="O323" s="1">
        <v>20.363636363636363</v>
      </c>
      <c r="P323" s="1">
        <v>31.821428571428569</v>
      </c>
      <c r="Q323" s="2">
        <v>8.3030303030303045</v>
      </c>
      <c r="R323" s="2">
        <v>8.9508403361344513</v>
      </c>
      <c r="S323">
        <v>0.746</v>
      </c>
      <c r="T323">
        <v>0.91100000000000003</v>
      </c>
      <c r="U323" s="3">
        <v>0.16500000000000004</v>
      </c>
    </row>
    <row r="324" spans="3:21" x14ac:dyDescent="0.45">
      <c r="C324" t="s">
        <v>310</v>
      </c>
      <c r="D324" t="s">
        <v>2299</v>
      </c>
      <c r="E324" t="s">
        <v>36</v>
      </c>
      <c r="F324">
        <v>2018</v>
      </c>
      <c r="G324">
        <v>92</v>
      </c>
      <c r="H324">
        <v>61</v>
      </c>
      <c r="I324">
        <v>356</v>
      </c>
      <c r="J324">
        <v>224</v>
      </c>
      <c r="K324">
        <v>9</v>
      </c>
      <c r="L324" s="1">
        <v>39.555555555555557</v>
      </c>
      <c r="M324" s="1">
        <v>15.847826086956523</v>
      </c>
      <c r="N324">
        <v>5</v>
      </c>
      <c r="O324" s="1">
        <v>44.8</v>
      </c>
      <c r="P324" s="1">
        <v>13.278688524590162</v>
      </c>
      <c r="Q324" s="2">
        <v>-5.24444444444444</v>
      </c>
      <c r="R324" s="2">
        <v>-2.569137562366361</v>
      </c>
      <c r="S324">
        <v>0.72299999999999998</v>
      </c>
      <c r="T324">
        <v>0.84099999999999997</v>
      </c>
      <c r="U324" s="3">
        <v>0.11799999999999999</v>
      </c>
    </row>
    <row r="325" spans="3:21" x14ac:dyDescent="0.45">
      <c r="C325" t="s">
        <v>336</v>
      </c>
      <c r="D325" t="s">
        <v>2035</v>
      </c>
      <c r="E325" t="s">
        <v>36</v>
      </c>
      <c r="F325">
        <v>2014</v>
      </c>
      <c r="G325">
        <v>93</v>
      </c>
      <c r="H325">
        <v>58</v>
      </c>
      <c r="I325">
        <v>379</v>
      </c>
      <c r="J325">
        <v>224</v>
      </c>
      <c r="K325">
        <v>3</v>
      </c>
      <c r="L325" s="1">
        <v>126.33333333333333</v>
      </c>
      <c r="M325" s="1">
        <v>5.225806451612903</v>
      </c>
      <c r="N325">
        <v>6</v>
      </c>
      <c r="O325" s="1">
        <v>37.333333333333336</v>
      </c>
      <c r="P325" s="1">
        <v>16.758620689655171</v>
      </c>
      <c r="Q325" s="2">
        <v>89</v>
      </c>
      <c r="R325" s="2">
        <v>11.532814238042267</v>
      </c>
      <c r="S325">
        <v>0.67900000000000005</v>
      </c>
      <c r="T325">
        <v>0.74</v>
      </c>
      <c r="U325" s="3">
        <v>6.0999999999999943E-2</v>
      </c>
    </row>
    <row r="326" spans="3:21" x14ac:dyDescent="0.45">
      <c r="C326" t="s">
        <v>86</v>
      </c>
      <c r="D326" t="s">
        <v>1831</v>
      </c>
      <c r="E326" t="s">
        <v>36</v>
      </c>
      <c r="F326">
        <v>2014</v>
      </c>
      <c r="G326">
        <v>92</v>
      </c>
      <c r="H326">
        <v>51</v>
      </c>
      <c r="I326">
        <v>418</v>
      </c>
      <c r="J326">
        <v>224</v>
      </c>
      <c r="K326">
        <v>7</v>
      </c>
      <c r="L326" s="1">
        <v>59.714285714285715</v>
      </c>
      <c r="M326" s="1">
        <v>12.32608695652174</v>
      </c>
      <c r="N326">
        <v>2</v>
      </c>
      <c r="O326" s="1">
        <v>112</v>
      </c>
      <c r="P326" s="1">
        <v>6.3529411764705879</v>
      </c>
      <c r="Q326" s="2">
        <v>-52.285714285714285</v>
      </c>
      <c r="R326" s="2">
        <v>-5.9731457800511523</v>
      </c>
      <c r="S326">
        <v>0.755</v>
      </c>
      <c r="T326">
        <v>0.69599999999999995</v>
      </c>
      <c r="U326" s="3">
        <v>-5.9000000000000052E-2</v>
      </c>
    </row>
    <row r="327" spans="3:21" x14ac:dyDescent="0.45">
      <c r="C327" t="s">
        <v>288</v>
      </c>
      <c r="D327" t="s">
        <v>3144</v>
      </c>
      <c r="E327" t="s">
        <v>36</v>
      </c>
      <c r="F327">
        <v>2013</v>
      </c>
      <c r="G327">
        <v>93</v>
      </c>
      <c r="H327">
        <v>55</v>
      </c>
      <c r="I327">
        <v>428</v>
      </c>
      <c r="J327">
        <v>224</v>
      </c>
      <c r="K327">
        <v>30</v>
      </c>
      <c r="L327" s="1">
        <v>14.266666666666667</v>
      </c>
      <c r="M327" s="1">
        <v>52.258064516129032</v>
      </c>
      <c r="N327">
        <v>14</v>
      </c>
      <c r="O327" s="1">
        <v>16</v>
      </c>
      <c r="P327" s="1">
        <v>41.236363636363635</v>
      </c>
      <c r="Q327" s="2">
        <v>-1.7333333333333325</v>
      </c>
      <c r="R327" s="2">
        <v>-11.021700879765397</v>
      </c>
      <c r="S327">
        <v>1.1319999999999999</v>
      </c>
      <c r="T327">
        <v>0.97599999999999998</v>
      </c>
      <c r="U327" s="3">
        <v>-0.15599999999999992</v>
      </c>
    </row>
    <row r="328" spans="3:21" x14ac:dyDescent="0.45">
      <c r="C328" t="s">
        <v>667</v>
      </c>
      <c r="D328" t="s">
        <v>3108</v>
      </c>
      <c r="E328" t="s">
        <v>36</v>
      </c>
      <c r="F328">
        <v>2016</v>
      </c>
      <c r="G328">
        <v>65</v>
      </c>
      <c r="H328">
        <v>61</v>
      </c>
      <c r="I328">
        <v>232</v>
      </c>
      <c r="J328">
        <v>225</v>
      </c>
      <c r="K328">
        <v>12</v>
      </c>
      <c r="L328" s="1">
        <v>19.333333333333332</v>
      </c>
      <c r="M328" s="1">
        <v>29.907692307692308</v>
      </c>
      <c r="N328">
        <v>15</v>
      </c>
      <c r="O328" s="1">
        <v>15</v>
      </c>
      <c r="P328" s="1">
        <v>39.83606557377049</v>
      </c>
      <c r="Q328" s="2">
        <v>4.3333333333333321</v>
      </c>
      <c r="R328" s="2">
        <v>9.9283732660781823</v>
      </c>
      <c r="S328">
        <v>0.75800000000000001</v>
      </c>
      <c r="T328">
        <v>0.876</v>
      </c>
      <c r="U328" s="3">
        <v>0.11799999999999999</v>
      </c>
    </row>
    <row r="329" spans="3:21" x14ac:dyDescent="0.45">
      <c r="C329" t="s">
        <v>1021</v>
      </c>
      <c r="D329" t="s">
        <v>3043</v>
      </c>
      <c r="E329" t="s">
        <v>36</v>
      </c>
      <c r="F329">
        <v>2019</v>
      </c>
      <c r="G329">
        <v>63</v>
      </c>
      <c r="H329">
        <v>55</v>
      </c>
      <c r="I329">
        <v>251</v>
      </c>
      <c r="J329">
        <v>225</v>
      </c>
      <c r="K329">
        <v>9</v>
      </c>
      <c r="L329" s="1">
        <v>27.888888888888889</v>
      </c>
      <c r="M329" s="1">
        <v>23.142857142857142</v>
      </c>
      <c r="N329">
        <v>9</v>
      </c>
      <c r="O329" s="1">
        <v>25</v>
      </c>
      <c r="P329" s="1">
        <v>26.509090909090908</v>
      </c>
      <c r="Q329" s="2">
        <v>2.8888888888888893</v>
      </c>
      <c r="R329" s="2">
        <v>3.3662337662337656</v>
      </c>
      <c r="S329">
        <v>0.873</v>
      </c>
      <c r="T329">
        <v>0.69499999999999995</v>
      </c>
      <c r="U329" s="3">
        <v>-0.17800000000000005</v>
      </c>
    </row>
    <row r="330" spans="3:21" x14ac:dyDescent="0.45">
      <c r="C330" t="s">
        <v>569</v>
      </c>
      <c r="D330" t="s">
        <v>2953</v>
      </c>
      <c r="E330" t="s">
        <v>36</v>
      </c>
      <c r="F330">
        <v>2022</v>
      </c>
      <c r="G330">
        <v>70</v>
      </c>
      <c r="H330">
        <v>64</v>
      </c>
      <c r="I330">
        <v>272</v>
      </c>
      <c r="J330">
        <v>225</v>
      </c>
      <c r="K330">
        <v>6</v>
      </c>
      <c r="L330" s="1">
        <v>45.333333333333336</v>
      </c>
      <c r="M330" s="1">
        <v>13.885714285714286</v>
      </c>
      <c r="N330">
        <v>9</v>
      </c>
      <c r="O330" s="1">
        <v>25</v>
      </c>
      <c r="P330" s="1">
        <v>22.78125</v>
      </c>
      <c r="Q330" s="2">
        <v>20.333333333333336</v>
      </c>
      <c r="R330" s="2">
        <v>8.8955357142857139</v>
      </c>
      <c r="S330">
        <v>0.69499999999999995</v>
      </c>
      <c r="T330">
        <v>0.86199999999999999</v>
      </c>
      <c r="U330" s="3">
        <v>0.16700000000000004</v>
      </c>
    </row>
    <row r="331" spans="3:21" x14ac:dyDescent="0.45">
      <c r="C331" t="s">
        <v>128</v>
      </c>
      <c r="D331" t="s">
        <v>2894</v>
      </c>
      <c r="E331" t="s">
        <v>36</v>
      </c>
      <c r="F331">
        <v>2022</v>
      </c>
      <c r="G331">
        <v>69</v>
      </c>
      <c r="H331">
        <v>62</v>
      </c>
      <c r="I331">
        <v>281</v>
      </c>
      <c r="J331">
        <v>225</v>
      </c>
      <c r="K331">
        <v>8</v>
      </c>
      <c r="L331" s="1">
        <v>35.125</v>
      </c>
      <c r="M331" s="1">
        <v>18.782608695652176</v>
      </c>
      <c r="N331">
        <v>11</v>
      </c>
      <c r="O331" s="1">
        <v>20.454545454545453</v>
      </c>
      <c r="P331" s="1">
        <v>28.741935483870968</v>
      </c>
      <c r="Q331" s="2">
        <v>14.670454545454547</v>
      </c>
      <c r="R331" s="2">
        <v>9.9593267882187924</v>
      </c>
      <c r="S331">
        <v>0.71599999999999997</v>
      </c>
      <c r="T331">
        <v>0.66100000000000003</v>
      </c>
      <c r="U331" s="3">
        <v>-5.4999999999999938E-2</v>
      </c>
    </row>
    <row r="332" spans="3:21" x14ac:dyDescent="0.45">
      <c r="C332" t="s">
        <v>308</v>
      </c>
      <c r="D332" t="s">
        <v>2736</v>
      </c>
      <c r="E332" t="s">
        <v>36</v>
      </c>
      <c r="F332">
        <v>2022</v>
      </c>
      <c r="G332">
        <v>82</v>
      </c>
      <c r="H332">
        <v>60</v>
      </c>
      <c r="I332">
        <v>306</v>
      </c>
      <c r="J332">
        <v>225</v>
      </c>
      <c r="K332">
        <v>0</v>
      </c>
      <c r="L332" s="1" t="e">
        <v>#DIV/0!</v>
      </c>
      <c r="M332" s="1">
        <v>0</v>
      </c>
      <c r="N332">
        <v>4</v>
      </c>
      <c r="O332" s="1">
        <v>56.25</v>
      </c>
      <c r="P332" s="1">
        <v>10.8</v>
      </c>
      <c r="Q332" s="2" t="e">
        <v>#DIV/0!</v>
      </c>
      <c r="R332" s="2">
        <v>10.8</v>
      </c>
      <c r="S332">
        <v>0.64300000000000002</v>
      </c>
      <c r="T332">
        <v>0.63900000000000001</v>
      </c>
      <c r="U332" s="3">
        <v>-4.0000000000000036E-3</v>
      </c>
    </row>
    <row r="333" spans="3:21" x14ac:dyDescent="0.45">
      <c r="C333" t="s">
        <v>703</v>
      </c>
      <c r="D333" t="s">
        <v>2681</v>
      </c>
      <c r="E333" t="s">
        <v>36</v>
      </c>
      <c r="F333">
        <v>2023</v>
      </c>
      <c r="G333">
        <v>79</v>
      </c>
      <c r="H333">
        <v>56</v>
      </c>
      <c r="I333">
        <v>315</v>
      </c>
      <c r="J333">
        <v>225</v>
      </c>
      <c r="K333">
        <v>10</v>
      </c>
      <c r="L333" s="1">
        <v>31.5</v>
      </c>
      <c r="M333" s="1">
        <v>20.506329113924053</v>
      </c>
      <c r="N333">
        <v>10</v>
      </c>
      <c r="O333" s="1">
        <v>22.5</v>
      </c>
      <c r="P333" s="1">
        <v>28.928571428571431</v>
      </c>
      <c r="Q333" s="2">
        <v>9</v>
      </c>
      <c r="R333" s="2">
        <v>8.4222423146473773</v>
      </c>
      <c r="S333">
        <v>0.76600000000000001</v>
      </c>
      <c r="T333">
        <v>0.75700000000000001</v>
      </c>
      <c r="U333" s="3">
        <v>-9.000000000000008E-3</v>
      </c>
    </row>
    <row r="334" spans="3:21" x14ac:dyDescent="0.45">
      <c r="C334" t="s">
        <v>797</v>
      </c>
      <c r="D334" t="s">
        <v>2633</v>
      </c>
      <c r="E334" t="s">
        <v>36</v>
      </c>
      <c r="F334">
        <v>2023</v>
      </c>
      <c r="G334">
        <v>84</v>
      </c>
      <c r="H334">
        <v>60</v>
      </c>
      <c r="I334">
        <v>321</v>
      </c>
      <c r="J334">
        <v>225</v>
      </c>
      <c r="K334">
        <v>11</v>
      </c>
      <c r="L334" s="1">
        <v>29.181818181818183</v>
      </c>
      <c r="M334" s="1">
        <v>21.214285714285715</v>
      </c>
      <c r="N334">
        <v>7</v>
      </c>
      <c r="O334" s="1">
        <v>32.142857142857146</v>
      </c>
      <c r="P334" s="1">
        <v>18.899999999999999</v>
      </c>
      <c r="Q334" s="2">
        <v>-2.9610389610389625</v>
      </c>
      <c r="R334" s="2">
        <v>-2.3142857142857167</v>
      </c>
      <c r="S334">
        <v>0.8</v>
      </c>
      <c r="T334">
        <v>0.64900000000000002</v>
      </c>
      <c r="U334" s="3">
        <v>-0.15100000000000002</v>
      </c>
    </row>
    <row r="335" spans="3:21" x14ac:dyDescent="0.45">
      <c r="C335" t="s">
        <v>270</v>
      </c>
      <c r="D335" t="s">
        <v>2275</v>
      </c>
      <c r="E335" t="s">
        <v>36</v>
      </c>
      <c r="F335">
        <v>2019</v>
      </c>
      <c r="G335">
        <v>84</v>
      </c>
      <c r="H335">
        <v>59</v>
      </c>
      <c r="I335">
        <v>359</v>
      </c>
      <c r="J335">
        <v>225</v>
      </c>
      <c r="K335">
        <v>25</v>
      </c>
      <c r="L335" s="1">
        <v>14.36</v>
      </c>
      <c r="M335" s="1">
        <v>48.214285714285715</v>
      </c>
      <c r="N335">
        <v>10</v>
      </c>
      <c r="O335" s="1">
        <v>22.5</v>
      </c>
      <c r="P335" s="1">
        <v>27.457627118644066</v>
      </c>
      <c r="Q335" s="2">
        <v>-8.14</v>
      </c>
      <c r="R335" s="2">
        <v>-20.75665859564165</v>
      </c>
      <c r="S335">
        <v>0.88500000000000001</v>
      </c>
      <c r="T335">
        <v>0.78</v>
      </c>
      <c r="U335" s="3">
        <v>-0.10499999999999998</v>
      </c>
    </row>
    <row r="336" spans="3:21" x14ac:dyDescent="0.45">
      <c r="C336" t="s">
        <v>218</v>
      </c>
      <c r="D336" t="s">
        <v>1966</v>
      </c>
      <c r="E336" t="s">
        <v>36</v>
      </c>
      <c r="F336">
        <v>2019</v>
      </c>
      <c r="G336">
        <v>88</v>
      </c>
      <c r="H336">
        <v>55</v>
      </c>
      <c r="I336">
        <v>388</v>
      </c>
      <c r="J336">
        <v>225</v>
      </c>
      <c r="K336">
        <v>27</v>
      </c>
      <c r="L336" s="1">
        <v>14.37037037037037</v>
      </c>
      <c r="M336" s="1">
        <v>49.704545454545453</v>
      </c>
      <c r="N336">
        <v>10</v>
      </c>
      <c r="O336" s="1">
        <v>22.5</v>
      </c>
      <c r="P336" s="1">
        <v>29.454545454545457</v>
      </c>
      <c r="Q336" s="2">
        <v>-8.1296296296296298</v>
      </c>
      <c r="R336" s="2">
        <v>-20.249999999999996</v>
      </c>
      <c r="S336">
        <v>1.024</v>
      </c>
      <c r="T336">
        <v>0.78</v>
      </c>
      <c r="U336" s="3">
        <v>-0.24399999999999999</v>
      </c>
    </row>
    <row r="337" spans="3:21" x14ac:dyDescent="0.45">
      <c r="C337" t="s">
        <v>92</v>
      </c>
      <c r="D337" t="s">
        <v>1843</v>
      </c>
      <c r="E337" t="s">
        <v>36</v>
      </c>
      <c r="F337">
        <v>2014</v>
      </c>
      <c r="G337">
        <v>94</v>
      </c>
      <c r="H337">
        <v>51</v>
      </c>
      <c r="I337">
        <v>413</v>
      </c>
      <c r="J337">
        <v>225</v>
      </c>
      <c r="K337">
        <v>21</v>
      </c>
      <c r="L337" s="1">
        <v>19.666666666666668</v>
      </c>
      <c r="M337" s="1">
        <v>36.191489361702125</v>
      </c>
      <c r="N337">
        <v>16</v>
      </c>
      <c r="O337" s="1">
        <v>14.0625</v>
      </c>
      <c r="P337" s="1">
        <v>50.823529411764703</v>
      </c>
      <c r="Q337" s="2">
        <v>5.6041666666666679</v>
      </c>
      <c r="R337" s="2">
        <v>14.632040050062578</v>
      </c>
      <c r="S337">
        <v>0.93300000000000005</v>
      </c>
      <c r="T337">
        <v>0.98199999999999998</v>
      </c>
      <c r="U337" s="3">
        <v>4.8999999999999932E-2</v>
      </c>
    </row>
    <row r="338" spans="3:21" x14ac:dyDescent="0.45">
      <c r="C338" t="s">
        <v>819</v>
      </c>
      <c r="D338" t="s">
        <v>2931</v>
      </c>
      <c r="E338" t="s">
        <v>36</v>
      </c>
      <c r="F338">
        <v>2021</v>
      </c>
      <c r="G338">
        <v>74</v>
      </c>
      <c r="H338">
        <v>56</v>
      </c>
      <c r="I338">
        <v>275</v>
      </c>
      <c r="J338">
        <v>226</v>
      </c>
      <c r="K338">
        <v>10</v>
      </c>
      <c r="L338" s="1">
        <v>27.5</v>
      </c>
      <c r="M338" s="1">
        <v>21.891891891891895</v>
      </c>
      <c r="N338">
        <v>15</v>
      </c>
      <c r="O338" s="1">
        <v>15.066666666666666</v>
      </c>
      <c r="P338" s="1">
        <v>43.392857142857139</v>
      </c>
      <c r="Q338" s="2">
        <v>12.433333333333334</v>
      </c>
      <c r="R338" s="2">
        <v>21.500965250965244</v>
      </c>
      <c r="S338">
        <v>0.8</v>
      </c>
      <c r="T338">
        <v>0.93600000000000005</v>
      </c>
      <c r="U338" s="3">
        <v>0.13600000000000001</v>
      </c>
    </row>
    <row r="339" spans="3:21" x14ac:dyDescent="0.45">
      <c r="C339" t="s">
        <v>717</v>
      </c>
      <c r="D339" t="s">
        <v>2920</v>
      </c>
      <c r="E339" t="s">
        <v>36</v>
      </c>
      <c r="F339">
        <v>2016</v>
      </c>
      <c r="G339">
        <v>79</v>
      </c>
      <c r="H339">
        <v>68</v>
      </c>
      <c r="I339">
        <v>277</v>
      </c>
      <c r="J339">
        <v>226</v>
      </c>
      <c r="K339">
        <v>11</v>
      </c>
      <c r="L339" s="1">
        <v>25.181818181818183</v>
      </c>
      <c r="M339" s="1">
        <v>22.556962025316455</v>
      </c>
      <c r="N339">
        <v>11</v>
      </c>
      <c r="O339" s="1">
        <v>20.545454545454547</v>
      </c>
      <c r="P339" s="1">
        <v>26.205882352941178</v>
      </c>
      <c r="Q339" s="2">
        <v>4.6363636363636367</v>
      </c>
      <c r="R339" s="2">
        <v>3.6489203276247224</v>
      </c>
      <c r="S339">
        <v>0.70699999999999996</v>
      </c>
      <c r="T339">
        <v>0.73599999999999999</v>
      </c>
      <c r="U339" s="3">
        <v>2.9000000000000026E-2</v>
      </c>
    </row>
    <row r="340" spans="3:21" x14ac:dyDescent="0.45">
      <c r="C340" t="s">
        <v>415</v>
      </c>
      <c r="D340" t="s">
        <v>2836</v>
      </c>
      <c r="E340" t="s">
        <v>36</v>
      </c>
      <c r="F340">
        <v>2022</v>
      </c>
      <c r="G340">
        <v>77</v>
      </c>
      <c r="H340">
        <v>58</v>
      </c>
      <c r="I340">
        <v>291</v>
      </c>
      <c r="J340">
        <v>226</v>
      </c>
      <c r="K340">
        <v>5</v>
      </c>
      <c r="L340" s="1">
        <v>58.2</v>
      </c>
      <c r="M340" s="1">
        <v>10.519480519480519</v>
      </c>
      <c r="N340">
        <v>5</v>
      </c>
      <c r="O340" s="1">
        <v>45.2</v>
      </c>
      <c r="P340" s="1">
        <v>13.965517241379311</v>
      </c>
      <c r="Q340" s="2">
        <v>13</v>
      </c>
      <c r="R340" s="2">
        <v>3.4460367218987926</v>
      </c>
      <c r="S340">
        <v>0.76700000000000002</v>
      </c>
      <c r="T340">
        <v>0.69699999999999995</v>
      </c>
      <c r="U340" s="3">
        <v>-7.0000000000000062E-2</v>
      </c>
    </row>
    <row r="341" spans="3:21" x14ac:dyDescent="0.45">
      <c r="C341" t="s">
        <v>709</v>
      </c>
      <c r="D341" t="s">
        <v>3254</v>
      </c>
      <c r="E341" t="s">
        <v>36</v>
      </c>
      <c r="F341">
        <v>2013</v>
      </c>
      <c r="G341">
        <v>74</v>
      </c>
      <c r="H341">
        <v>64</v>
      </c>
      <c r="I341">
        <v>295</v>
      </c>
      <c r="J341">
        <v>226</v>
      </c>
      <c r="K341">
        <v>5</v>
      </c>
      <c r="L341" s="1">
        <v>59</v>
      </c>
      <c r="M341" s="1">
        <v>10.945945945945947</v>
      </c>
      <c r="N341">
        <v>4</v>
      </c>
      <c r="O341" s="1">
        <v>56.5</v>
      </c>
      <c r="P341" s="1">
        <v>10.125</v>
      </c>
      <c r="Q341" s="2">
        <v>2.5</v>
      </c>
      <c r="R341" s="2">
        <v>-0.82094594594594739</v>
      </c>
      <c r="S341">
        <v>0.72599999999999998</v>
      </c>
      <c r="T341">
        <v>0.71399999999999997</v>
      </c>
      <c r="U341" s="3">
        <v>-1.2000000000000011E-2</v>
      </c>
    </row>
    <row r="342" spans="3:21" x14ac:dyDescent="0.45">
      <c r="C342" t="s">
        <v>805</v>
      </c>
      <c r="D342" t="s">
        <v>2638</v>
      </c>
      <c r="E342" t="s">
        <v>36</v>
      </c>
      <c r="F342">
        <v>2019</v>
      </c>
      <c r="G342">
        <v>87</v>
      </c>
      <c r="H342">
        <v>65</v>
      </c>
      <c r="I342">
        <v>320</v>
      </c>
      <c r="J342">
        <v>226</v>
      </c>
      <c r="K342">
        <v>12</v>
      </c>
      <c r="L342" s="1">
        <v>26.666666666666668</v>
      </c>
      <c r="M342" s="1">
        <v>22.344827586206897</v>
      </c>
      <c r="N342">
        <v>3</v>
      </c>
      <c r="O342" s="1">
        <v>75.333333333333329</v>
      </c>
      <c r="P342" s="1">
        <v>7.476923076923077</v>
      </c>
      <c r="Q342" s="2">
        <v>-48.666666666666657</v>
      </c>
      <c r="R342" s="2">
        <v>-14.86790450928382</v>
      </c>
      <c r="S342">
        <v>0.70599999999999996</v>
      </c>
      <c r="T342">
        <v>0.52800000000000002</v>
      </c>
      <c r="U342" s="3">
        <v>-0.17799999999999994</v>
      </c>
    </row>
    <row r="343" spans="3:21" x14ac:dyDescent="0.45">
      <c r="C343" t="s">
        <v>276</v>
      </c>
      <c r="D343" t="s">
        <v>2598</v>
      </c>
      <c r="E343" t="s">
        <v>36</v>
      </c>
      <c r="F343">
        <v>2015</v>
      </c>
      <c r="G343">
        <v>86</v>
      </c>
      <c r="H343">
        <v>57</v>
      </c>
      <c r="I343">
        <v>325</v>
      </c>
      <c r="J343">
        <v>226</v>
      </c>
      <c r="K343">
        <v>5</v>
      </c>
      <c r="L343" s="1">
        <v>65</v>
      </c>
      <c r="M343" s="1">
        <v>9.4186046511627914</v>
      </c>
      <c r="N343">
        <v>10</v>
      </c>
      <c r="O343" s="1">
        <v>22.6</v>
      </c>
      <c r="P343" s="1">
        <v>28.421052631578945</v>
      </c>
      <c r="Q343" s="2">
        <v>42.4</v>
      </c>
      <c r="R343" s="2">
        <v>19.002447980416154</v>
      </c>
      <c r="S343">
        <v>0.627</v>
      </c>
      <c r="T343">
        <v>0.91600000000000004</v>
      </c>
      <c r="U343" s="3">
        <v>0.28900000000000003</v>
      </c>
    </row>
    <row r="344" spans="3:21" x14ac:dyDescent="0.45">
      <c r="C344" t="s">
        <v>673</v>
      </c>
      <c r="D344" t="s">
        <v>2548</v>
      </c>
      <c r="E344" t="s">
        <v>36</v>
      </c>
      <c r="F344">
        <v>2017</v>
      </c>
      <c r="G344">
        <v>85</v>
      </c>
      <c r="H344">
        <v>60</v>
      </c>
      <c r="I344">
        <v>332</v>
      </c>
      <c r="J344">
        <v>226</v>
      </c>
      <c r="K344">
        <v>8</v>
      </c>
      <c r="L344" s="1">
        <v>41.5</v>
      </c>
      <c r="M344" s="1">
        <v>15.247058823529411</v>
      </c>
      <c r="N344">
        <v>6</v>
      </c>
      <c r="O344" s="1">
        <v>37.666666666666664</v>
      </c>
      <c r="P344" s="1">
        <v>16.2</v>
      </c>
      <c r="Q344" s="2">
        <v>3.8333333333333357</v>
      </c>
      <c r="R344" s="2">
        <v>0.9529411764705884</v>
      </c>
      <c r="S344">
        <v>0.76900000000000002</v>
      </c>
      <c r="T344">
        <v>0.68</v>
      </c>
      <c r="U344" s="3">
        <v>-8.8999999999999968E-2</v>
      </c>
    </row>
    <row r="345" spans="3:21" x14ac:dyDescent="0.45">
      <c r="C345" t="s">
        <v>407</v>
      </c>
      <c r="D345" t="s">
        <v>2517</v>
      </c>
      <c r="E345" t="s">
        <v>36</v>
      </c>
      <c r="F345">
        <v>2015</v>
      </c>
      <c r="G345">
        <v>86</v>
      </c>
      <c r="H345">
        <v>57</v>
      </c>
      <c r="I345">
        <v>335</v>
      </c>
      <c r="J345">
        <v>226</v>
      </c>
      <c r="K345">
        <v>12</v>
      </c>
      <c r="L345" s="1">
        <v>27.916666666666668</v>
      </c>
      <c r="M345" s="1">
        <v>22.604651162790699</v>
      </c>
      <c r="N345">
        <v>9</v>
      </c>
      <c r="O345" s="1">
        <v>25.111111111111111</v>
      </c>
      <c r="P345" s="1">
        <v>25.578947368421051</v>
      </c>
      <c r="Q345" s="2">
        <v>2.8055555555555571</v>
      </c>
      <c r="R345" s="2">
        <v>2.9742962056303526</v>
      </c>
      <c r="S345">
        <v>0.79600000000000004</v>
      </c>
      <c r="T345">
        <v>0.76200000000000001</v>
      </c>
      <c r="U345" s="3">
        <v>-3.400000000000003E-2</v>
      </c>
    </row>
    <row r="346" spans="3:21" x14ac:dyDescent="0.45">
      <c r="C346" t="s">
        <v>463</v>
      </c>
      <c r="D346" t="s">
        <v>2255</v>
      </c>
      <c r="E346" t="s">
        <v>36</v>
      </c>
      <c r="F346">
        <v>2022</v>
      </c>
      <c r="G346">
        <v>83</v>
      </c>
      <c r="H346">
        <v>60</v>
      </c>
      <c r="I346">
        <v>361</v>
      </c>
      <c r="J346">
        <v>226</v>
      </c>
      <c r="K346">
        <v>9</v>
      </c>
      <c r="L346" s="1">
        <v>40.111111111111114</v>
      </c>
      <c r="M346" s="1">
        <v>17.566265060240966</v>
      </c>
      <c r="N346">
        <v>9</v>
      </c>
      <c r="O346" s="1">
        <v>25.111111111111111</v>
      </c>
      <c r="P346" s="1">
        <v>24.3</v>
      </c>
      <c r="Q346" s="2">
        <v>15.000000000000004</v>
      </c>
      <c r="R346" s="2">
        <v>6.7337349397590351</v>
      </c>
      <c r="S346">
        <v>0.76900000000000002</v>
      </c>
      <c r="T346">
        <v>0.61399999999999999</v>
      </c>
      <c r="U346" s="3">
        <v>-0.15500000000000003</v>
      </c>
    </row>
    <row r="347" spans="3:21" x14ac:dyDescent="0.45">
      <c r="C347" t="s">
        <v>445</v>
      </c>
      <c r="D347" t="s">
        <v>2166</v>
      </c>
      <c r="E347" t="s">
        <v>36</v>
      </c>
      <c r="F347">
        <v>2018</v>
      </c>
      <c r="G347">
        <v>88</v>
      </c>
      <c r="H347">
        <v>59</v>
      </c>
      <c r="I347">
        <v>368</v>
      </c>
      <c r="J347">
        <v>226</v>
      </c>
      <c r="K347">
        <v>16</v>
      </c>
      <c r="L347" s="1">
        <v>23</v>
      </c>
      <c r="M347" s="1">
        <v>29.454545454545457</v>
      </c>
      <c r="N347">
        <v>9</v>
      </c>
      <c r="O347" s="1">
        <v>25.111111111111111</v>
      </c>
      <c r="P347" s="1">
        <v>24.711864406779661</v>
      </c>
      <c r="Q347" s="2">
        <v>-2.1111111111111107</v>
      </c>
      <c r="R347" s="2">
        <v>-4.7426810477657959</v>
      </c>
      <c r="S347">
        <v>0.84499999999999997</v>
      </c>
      <c r="T347">
        <v>0.75</v>
      </c>
      <c r="U347" s="3">
        <v>-9.4999999999999973E-2</v>
      </c>
    </row>
    <row r="348" spans="3:21" x14ac:dyDescent="0.45">
      <c r="C348" t="s">
        <v>358</v>
      </c>
      <c r="D348" t="s">
        <v>2062</v>
      </c>
      <c r="E348" t="s">
        <v>36</v>
      </c>
      <c r="F348">
        <v>2017</v>
      </c>
      <c r="G348">
        <v>88</v>
      </c>
      <c r="H348">
        <v>58</v>
      </c>
      <c r="I348">
        <v>377</v>
      </c>
      <c r="J348">
        <v>226</v>
      </c>
      <c r="K348">
        <v>14</v>
      </c>
      <c r="L348" s="1">
        <v>26.928571428571427</v>
      </c>
      <c r="M348" s="1">
        <v>25.772727272727273</v>
      </c>
      <c r="N348">
        <v>9</v>
      </c>
      <c r="O348" s="1">
        <v>25.111111111111111</v>
      </c>
      <c r="P348" s="1">
        <v>25.137931034482758</v>
      </c>
      <c r="Q348" s="2">
        <v>1.8174603174603163</v>
      </c>
      <c r="R348" s="2">
        <v>-0.63479623824451537</v>
      </c>
      <c r="S348">
        <v>0.73799999999999999</v>
      </c>
      <c r="T348">
        <v>0.6</v>
      </c>
      <c r="U348" s="3">
        <v>-0.13800000000000001</v>
      </c>
    </row>
    <row r="349" spans="3:21" x14ac:dyDescent="0.45">
      <c r="C349" t="s">
        <v>182</v>
      </c>
      <c r="D349" t="s">
        <v>3169</v>
      </c>
      <c r="E349" t="s">
        <v>36</v>
      </c>
      <c r="F349">
        <v>2013</v>
      </c>
      <c r="G349">
        <v>92</v>
      </c>
      <c r="H349">
        <v>54</v>
      </c>
      <c r="I349">
        <v>397</v>
      </c>
      <c r="J349">
        <v>226</v>
      </c>
      <c r="K349">
        <v>11</v>
      </c>
      <c r="L349" s="1">
        <v>36.090909090909093</v>
      </c>
      <c r="M349" s="1">
        <v>19.369565217391305</v>
      </c>
      <c r="N349">
        <v>1</v>
      </c>
      <c r="O349" s="1">
        <v>226</v>
      </c>
      <c r="P349" s="1">
        <v>3</v>
      </c>
      <c r="Q349" s="2">
        <v>-189.90909090909091</v>
      </c>
      <c r="R349" s="2">
        <v>-16.369565217391305</v>
      </c>
      <c r="S349">
        <v>0.84899999999999998</v>
      </c>
      <c r="T349">
        <v>0.58299999999999996</v>
      </c>
      <c r="U349" s="3">
        <v>-0.26600000000000001</v>
      </c>
    </row>
    <row r="350" spans="3:21" x14ac:dyDescent="0.45">
      <c r="C350" t="s">
        <v>74</v>
      </c>
      <c r="D350" t="s">
        <v>1824</v>
      </c>
      <c r="E350" t="s">
        <v>36</v>
      </c>
      <c r="F350">
        <v>2018</v>
      </c>
      <c r="G350">
        <v>97</v>
      </c>
      <c r="H350">
        <v>57</v>
      </c>
      <c r="I350">
        <v>421</v>
      </c>
      <c r="J350">
        <v>226</v>
      </c>
      <c r="K350">
        <v>7</v>
      </c>
      <c r="L350" s="1">
        <v>60.142857142857146</v>
      </c>
      <c r="M350" s="1">
        <v>11.690721649484535</v>
      </c>
      <c r="N350">
        <v>5</v>
      </c>
      <c r="O350" s="1">
        <v>45.2</v>
      </c>
      <c r="P350" s="1">
        <v>14.210526315789473</v>
      </c>
      <c r="Q350" s="2">
        <v>14.942857142857143</v>
      </c>
      <c r="R350" s="2">
        <v>2.5198046663049372</v>
      </c>
      <c r="S350">
        <v>0.745</v>
      </c>
      <c r="T350">
        <v>0.69899999999999995</v>
      </c>
      <c r="U350" s="3">
        <v>-4.6000000000000041E-2</v>
      </c>
    </row>
    <row r="351" spans="3:21" x14ac:dyDescent="0.45">
      <c r="C351" t="s">
        <v>1061</v>
      </c>
      <c r="D351" t="s">
        <v>2938</v>
      </c>
      <c r="E351" t="s">
        <v>36</v>
      </c>
      <c r="F351">
        <v>2023</v>
      </c>
      <c r="G351">
        <v>74</v>
      </c>
      <c r="H351">
        <v>61</v>
      </c>
      <c r="I351">
        <v>274</v>
      </c>
      <c r="J351">
        <v>227</v>
      </c>
      <c r="K351">
        <v>12</v>
      </c>
      <c r="L351" s="1">
        <v>22.833333333333332</v>
      </c>
      <c r="M351" s="1">
        <v>26.27027027027027</v>
      </c>
      <c r="N351">
        <v>8</v>
      </c>
      <c r="O351" s="1">
        <v>28.375</v>
      </c>
      <c r="P351" s="1">
        <v>21.245901639344265</v>
      </c>
      <c r="Q351" s="2">
        <v>-5.5416666666666679</v>
      </c>
      <c r="R351" s="2">
        <v>-5.0243686309260056</v>
      </c>
      <c r="S351">
        <v>0.80400000000000005</v>
      </c>
      <c r="T351">
        <v>0.874</v>
      </c>
      <c r="U351" s="3">
        <v>6.9999999999999951E-2</v>
      </c>
    </row>
    <row r="352" spans="3:21" x14ac:dyDescent="0.45">
      <c r="C352" t="s">
        <v>491</v>
      </c>
      <c r="D352" t="s">
        <v>3249</v>
      </c>
      <c r="E352" t="s">
        <v>36</v>
      </c>
      <c r="F352">
        <v>2013</v>
      </c>
      <c r="G352">
        <v>77</v>
      </c>
      <c r="H352">
        <v>61</v>
      </c>
      <c r="I352">
        <v>299</v>
      </c>
      <c r="J352">
        <v>227</v>
      </c>
      <c r="K352">
        <v>4</v>
      </c>
      <c r="L352" s="1">
        <v>74.75</v>
      </c>
      <c r="M352" s="1">
        <v>8.4155844155844157</v>
      </c>
      <c r="N352">
        <v>9</v>
      </c>
      <c r="O352" s="1">
        <v>25.222222222222221</v>
      </c>
      <c r="P352" s="1">
        <v>23.901639344262296</v>
      </c>
      <c r="Q352" s="2">
        <v>49.527777777777779</v>
      </c>
      <c r="R352" s="2">
        <v>15.486054928677881</v>
      </c>
      <c r="S352">
        <v>0.71099999999999997</v>
      </c>
      <c r="T352">
        <v>0.81799999999999995</v>
      </c>
      <c r="U352" s="3">
        <v>0.10699999999999998</v>
      </c>
    </row>
    <row r="353" spans="3:21" x14ac:dyDescent="0.45">
      <c r="C353" t="s">
        <v>250</v>
      </c>
      <c r="D353" t="s">
        <v>2619</v>
      </c>
      <c r="E353" t="s">
        <v>36</v>
      </c>
      <c r="F353">
        <v>2019</v>
      </c>
      <c r="G353">
        <v>84</v>
      </c>
      <c r="H353">
        <v>57</v>
      </c>
      <c r="I353">
        <v>323</v>
      </c>
      <c r="J353">
        <v>227</v>
      </c>
      <c r="K353">
        <v>15</v>
      </c>
      <c r="L353" s="1">
        <v>21.533333333333335</v>
      </c>
      <c r="M353" s="1">
        <v>28.928571428571431</v>
      </c>
      <c r="N353">
        <v>13</v>
      </c>
      <c r="O353" s="1">
        <v>17.46153846153846</v>
      </c>
      <c r="P353" s="1">
        <v>36.94736842105263</v>
      </c>
      <c r="Q353" s="2">
        <v>4.0717948717948751</v>
      </c>
      <c r="R353" s="2">
        <v>8.0187969924811995</v>
      </c>
      <c r="S353">
        <v>0.79800000000000004</v>
      </c>
      <c r="T353">
        <v>0.87</v>
      </c>
      <c r="U353" s="3">
        <v>7.1999999999999953E-2</v>
      </c>
    </row>
    <row r="354" spans="3:21" x14ac:dyDescent="0.45">
      <c r="C354" t="s">
        <v>571</v>
      </c>
      <c r="D354" t="s">
        <v>2491</v>
      </c>
      <c r="E354" t="s">
        <v>36</v>
      </c>
      <c r="F354">
        <v>2018</v>
      </c>
      <c r="G354">
        <v>89</v>
      </c>
      <c r="H354">
        <v>64</v>
      </c>
      <c r="I354">
        <v>337</v>
      </c>
      <c r="J354">
        <v>227</v>
      </c>
      <c r="K354">
        <v>12</v>
      </c>
      <c r="L354" s="1">
        <v>28.083333333333332</v>
      </c>
      <c r="M354" s="1">
        <v>21.842696629213481</v>
      </c>
      <c r="N354">
        <v>4</v>
      </c>
      <c r="O354" s="1">
        <v>56.75</v>
      </c>
      <c r="P354" s="1">
        <v>10.125</v>
      </c>
      <c r="Q354" s="2">
        <v>-28.666666666666668</v>
      </c>
      <c r="R354" s="2">
        <v>-11.717696629213481</v>
      </c>
      <c r="S354">
        <v>0.71599999999999997</v>
      </c>
      <c r="T354">
        <v>0.67700000000000005</v>
      </c>
      <c r="U354" s="3">
        <v>-3.8999999999999924E-2</v>
      </c>
    </row>
    <row r="355" spans="3:21" x14ac:dyDescent="0.45">
      <c r="C355" t="s">
        <v>220</v>
      </c>
      <c r="D355" t="s">
        <v>2169</v>
      </c>
      <c r="E355" t="s">
        <v>36</v>
      </c>
      <c r="F355">
        <v>2014</v>
      </c>
      <c r="G355">
        <v>88</v>
      </c>
      <c r="H355">
        <v>56</v>
      </c>
      <c r="I355">
        <v>367</v>
      </c>
      <c r="J355">
        <v>227</v>
      </c>
      <c r="K355">
        <v>6</v>
      </c>
      <c r="L355" s="1">
        <v>61.166666666666664</v>
      </c>
      <c r="M355" s="1">
        <v>11.045454545454545</v>
      </c>
      <c r="N355">
        <v>6</v>
      </c>
      <c r="O355" s="1">
        <v>37.833333333333336</v>
      </c>
      <c r="P355" s="1">
        <v>17.357142857142858</v>
      </c>
      <c r="Q355" s="2">
        <v>23.333333333333329</v>
      </c>
      <c r="R355" s="2">
        <v>6.3116883116883127</v>
      </c>
      <c r="S355">
        <v>0.65800000000000003</v>
      </c>
      <c r="T355">
        <v>0.66100000000000003</v>
      </c>
      <c r="U355" s="3">
        <v>3.0000000000000027E-3</v>
      </c>
    </row>
    <row r="356" spans="3:21" x14ac:dyDescent="0.45">
      <c r="C356" t="s">
        <v>250</v>
      </c>
      <c r="D356" t="s">
        <v>3106</v>
      </c>
      <c r="E356" t="s">
        <v>36</v>
      </c>
      <c r="F356">
        <v>2021</v>
      </c>
      <c r="G356">
        <v>75</v>
      </c>
      <c r="H356">
        <v>65</v>
      </c>
      <c r="I356">
        <v>233</v>
      </c>
      <c r="J356">
        <v>228</v>
      </c>
      <c r="K356">
        <v>3</v>
      </c>
      <c r="L356" s="1">
        <v>77.666666666666671</v>
      </c>
      <c r="M356" s="1">
        <v>6.48</v>
      </c>
      <c r="N356">
        <v>7</v>
      </c>
      <c r="O356" s="1">
        <v>32.571428571428569</v>
      </c>
      <c r="P356" s="1">
        <v>17.446153846153848</v>
      </c>
      <c r="Q356" s="2">
        <v>45.095238095238102</v>
      </c>
      <c r="R356" s="2">
        <v>10.966153846153848</v>
      </c>
      <c r="S356">
        <v>0.61399999999999999</v>
      </c>
      <c r="T356">
        <v>0.76200000000000001</v>
      </c>
      <c r="U356" s="3">
        <v>0.14800000000000002</v>
      </c>
    </row>
    <row r="357" spans="3:21" x14ac:dyDescent="0.45">
      <c r="C357" t="s">
        <v>409</v>
      </c>
      <c r="D357" t="s">
        <v>3095</v>
      </c>
      <c r="E357" t="s">
        <v>36</v>
      </c>
      <c r="F357">
        <v>2019</v>
      </c>
      <c r="G357">
        <v>63</v>
      </c>
      <c r="H357">
        <v>62</v>
      </c>
      <c r="I357">
        <v>236</v>
      </c>
      <c r="J357">
        <v>228</v>
      </c>
      <c r="K357">
        <v>8</v>
      </c>
      <c r="L357" s="1">
        <v>29.5</v>
      </c>
      <c r="M357" s="1">
        <v>20.571428571428569</v>
      </c>
      <c r="N357">
        <v>18</v>
      </c>
      <c r="O357" s="1">
        <v>12.666666666666666</v>
      </c>
      <c r="P357" s="1">
        <v>47.032258064516135</v>
      </c>
      <c r="Q357" s="2">
        <v>16.833333333333336</v>
      </c>
      <c r="R357" s="2">
        <v>26.460829493087566</v>
      </c>
      <c r="S357">
        <v>0.628</v>
      </c>
      <c r="T357">
        <v>0.93899999999999995</v>
      </c>
      <c r="U357" s="3">
        <v>0.31099999999999994</v>
      </c>
    </row>
    <row r="358" spans="3:21" x14ac:dyDescent="0.45">
      <c r="C358" t="s">
        <v>843</v>
      </c>
      <c r="D358" t="s">
        <v>3057</v>
      </c>
      <c r="E358" t="s">
        <v>36</v>
      </c>
      <c r="F358">
        <v>2019</v>
      </c>
      <c r="G358">
        <v>72</v>
      </c>
      <c r="H358">
        <v>60</v>
      </c>
      <c r="I358">
        <v>248</v>
      </c>
      <c r="J358">
        <v>228</v>
      </c>
      <c r="K358">
        <v>7</v>
      </c>
      <c r="L358" s="1">
        <v>35.428571428571431</v>
      </c>
      <c r="M358" s="1">
        <v>15.75</v>
      </c>
      <c r="N358">
        <v>14</v>
      </c>
      <c r="O358" s="1">
        <v>16.285714285714285</v>
      </c>
      <c r="P358" s="1">
        <v>37.799999999999997</v>
      </c>
      <c r="Q358" s="2">
        <v>19.142857142857146</v>
      </c>
      <c r="R358" s="2">
        <v>22.049999999999997</v>
      </c>
      <c r="S358">
        <v>0.82399999999999995</v>
      </c>
      <c r="T358">
        <v>0.95599999999999996</v>
      </c>
      <c r="U358" s="3">
        <v>0.13200000000000001</v>
      </c>
    </row>
    <row r="359" spans="3:21" x14ac:dyDescent="0.45">
      <c r="C359" t="s">
        <v>913</v>
      </c>
      <c r="D359" t="s">
        <v>2879</v>
      </c>
      <c r="E359" t="s">
        <v>36</v>
      </c>
      <c r="F359">
        <v>2017</v>
      </c>
      <c r="G359">
        <v>83</v>
      </c>
      <c r="H359">
        <v>57</v>
      </c>
      <c r="I359">
        <v>283</v>
      </c>
      <c r="J359">
        <v>228</v>
      </c>
      <c r="K359">
        <v>5</v>
      </c>
      <c r="L359" s="1">
        <v>56.6</v>
      </c>
      <c r="M359" s="1">
        <v>9.7590361445783138</v>
      </c>
      <c r="N359">
        <v>11</v>
      </c>
      <c r="O359" s="1">
        <v>20.727272727272727</v>
      </c>
      <c r="P359" s="1">
        <v>31.263157894736839</v>
      </c>
      <c r="Q359" s="2">
        <v>35.872727272727275</v>
      </c>
      <c r="R359" s="2">
        <v>21.504121750158525</v>
      </c>
      <c r="S359">
        <v>0.59399999999999997</v>
      </c>
      <c r="T359">
        <v>0.89300000000000002</v>
      </c>
      <c r="U359" s="3">
        <v>0.29900000000000004</v>
      </c>
    </row>
    <row r="360" spans="3:21" x14ac:dyDescent="0.45">
      <c r="C360" t="s">
        <v>210</v>
      </c>
      <c r="D360" t="s">
        <v>3259</v>
      </c>
      <c r="E360" t="s">
        <v>36</v>
      </c>
      <c r="F360">
        <v>2013</v>
      </c>
      <c r="G360">
        <v>72</v>
      </c>
      <c r="H360">
        <v>61</v>
      </c>
      <c r="I360">
        <v>286</v>
      </c>
      <c r="J360">
        <v>228</v>
      </c>
      <c r="K360">
        <v>7</v>
      </c>
      <c r="L360" s="1">
        <v>40.857142857142854</v>
      </c>
      <c r="M360" s="1">
        <v>15.75</v>
      </c>
      <c r="N360">
        <v>3</v>
      </c>
      <c r="O360" s="1">
        <v>76</v>
      </c>
      <c r="P360" s="1">
        <v>7.9672131147540979</v>
      </c>
      <c r="Q360" s="2">
        <v>-35.142857142857146</v>
      </c>
      <c r="R360" s="2">
        <v>-7.7827868852459021</v>
      </c>
      <c r="S360">
        <v>0.67800000000000005</v>
      </c>
      <c r="T360">
        <v>0.74199999999999999</v>
      </c>
      <c r="U360" s="3">
        <v>6.3999999999999946E-2</v>
      </c>
    </row>
    <row r="361" spans="3:21" x14ac:dyDescent="0.45">
      <c r="C361" t="s">
        <v>459</v>
      </c>
      <c r="D361" t="s">
        <v>2833</v>
      </c>
      <c r="E361" t="s">
        <v>36</v>
      </c>
      <c r="F361">
        <v>2018</v>
      </c>
      <c r="G361">
        <v>78</v>
      </c>
      <c r="H361">
        <v>61</v>
      </c>
      <c r="I361">
        <v>292</v>
      </c>
      <c r="J361">
        <v>228</v>
      </c>
      <c r="K361">
        <v>6</v>
      </c>
      <c r="L361" s="1">
        <v>48.666666666666664</v>
      </c>
      <c r="M361" s="1">
        <v>12.461538461538462</v>
      </c>
      <c r="N361">
        <v>3</v>
      </c>
      <c r="O361" s="1">
        <v>76</v>
      </c>
      <c r="P361" s="1">
        <v>7.9672131147540979</v>
      </c>
      <c r="Q361" s="2">
        <v>-27.333333333333336</v>
      </c>
      <c r="R361" s="2">
        <v>-4.4943253467843638</v>
      </c>
      <c r="S361">
        <v>0.79400000000000004</v>
      </c>
      <c r="T361">
        <v>0.84499999999999997</v>
      </c>
      <c r="U361" s="3">
        <v>5.0999999999999934E-2</v>
      </c>
    </row>
    <row r="362" spans="3:21" x14ac:dyDescent="0.45">
      <c r="C362" t="s">
        <v>573</v>
      </c>
      <c r="D362" t="s">
        <v>2783</v>
      </c>
      <c r="E362" t="s">
        <v>36</v>
      </c>
      <c r="F362">
        <v>2016</v>
      </c>
      <c r="G362">
        <v>80</v>
      </c>
      <c r="H362">
        <v>60</v>
      </c>
      <c r="I362">
        <v>301</v>
      </c>
      <c r="J362">
        <v>228</v>
      </c>
      <c r="K362">
        <v>7</v>
      </c>
      <c r="L362" s="1">
        <v>43</v>
      </c>
      <c r="M362" s="1">
        <v>14.174999999999999</v>
      </c>
      <c r="N362">
        <v>7</v>
      </c>
      <c r="O362" s="1">
        <v>32.571428571428569</v>
      </c>
      <c r="P362" s="1">
        <v>18.899999999999999</v>
      </c>
      <c r="Q362" s="2">
        <v>10.428571428571431</v>
      </c>
      <c r="R362" s="2">
        <v>4.7249999999999996</v>
      </c>
      <c r="S362">
        <v>0.70699999999999996</v>
      </c>
      <c r="T362">
        <v>0.72799999999999998</v>
      </c>
      <c r="U362" s="3">
        <v>2.1000000000000019E-2</v>
      </c>
    </row>
    <row r="363" spans="3:21" x14ac:dyDescent="0.45">
      <c r="C363" t="s">
        <v>703</v>
      </c>
      <c r="D363" t="s">
        <v>2769</v>
      </c>
      <c r="E363" t="s">
        <v>36</v>
      </c>
      <c r="F363">
        <v>2018</v>
      </c>
      <c r="G363">
        <v>69</v>
      </c>
      <c r="H363">
        <v>56</v>
      </c>
      <c r="I363">
        <v>303</v>
      </c>
      <c r="J363">
        <v>228</v>
      </c>
      <c r="K363">
        <v>12</v>
      </c>
      <c r="L363" s="1">
        <v>25.25</v>
      </c>
      <c r="M363" s="1">
        <v>28.173913043478262</v>
      </c>
      <c r="N363">
        <v>9</v>
      </c>
      <c r="O363" s="1">
        <v>25.333333333333332</v>
      </c>
      <c r="P363" s="1">
        <v>26.035714285714288</v>
      </c>
      <c r="Q363" s="2">
        <v>-8.3333333333332149E-2</v>
      </c>
      <c r="R363" s="2">
        <v>-2.1381987577639734</v>
      </c>
      <c r="S363">
        <v>0.90200000000000002</v>
      </c>
      <c r="T363">
        <v>0.72099999999999997</v>
      </c>
      <c r="U363" s="3">
        <v>-0.18100000000000005</v>
      </c>
    </row>
    <row r="364" spans="3:21" x14ac:dyDescent="0.45">
      <c r="C364" t="s">
        <v>749</v>
      </c>
      <c r="D364" t="s">
        <v>2692</v>
      </c>
      <c r="E364" t="s">
        <v>36</v>
      </c>
      <c r="F364">
        <v>2021</v>
      </c>
      <c r="G364">
        <v>79</v>
      </c>
      <c r="H364">
        <v>62</v>
      </c>
      <c r="I364">
        <v>313</v>
      </c>
      <c r="J364">
        <v>228</v>
      </c>
      <c r="K364">
        <v>10</v>
      </c>
      <c r="L364" s="1">
        <v>31.3</v>
      </c>
      <c r="M364" s="1">
        <v>20.506329113924053</v>
      </c>
      <c r="N364">
        <v>11</v>
      </c>
      <c r="O364" s="1">
        <v>20.727272727272727</v>
      </c>
      <c r="P364" s="1">
        <v>28.741935483870968</v>
      </c>
      <c r="Q364" s="2">
        <v>10.572727272727274</v>
      </c>
      <c r="R364" s="2">
        <v>8.2356063699469146</v>
      </c>
      <c r="S364">
        <v>0.71</v>
      </c>
      <c r="T364">
        <v>0.88900000000000001</v>
      </c>
      <c r="U364" s="3">
        <v>0.17900000000000005</v>
      </c>
    </row>
    <row r="365" spans="3:21" x14ac:dyDescent="0.45">
      <c r="C365" t="s">
        <v>539</v>
      </c>
      <c r="D365" t="s">
        <v>2664</v>
      </c>
      <c r="E365" t="s">
        <v>36</v>
      </c>
      <c r="F365">
        <v>2014</v>
      </c>
      <c r="G365">
        <v>78</v>
      </c>
      <c r="H365">
        <v>59</v>
      </c>
      <c r="I365">
        <v>317</v>
      </c>
      <c r="J365">
        <v>228</v>
      </c>
      <c r="K365">
        <v>10</v>
      </c>
      <c r="L365" s="1">
        <v>31.7</v>
      </c>
      <c r="M365" s="1">
        <v>20.769230769230766</v>
      </c>
      <c r="N365">
        <v>8</v>
      </c>
      <c r="O365" s="1">
        <v>28.5</v>
      </c>
      <c r="P365" s="1">
        <v>21.966101694915253</v>
      </c>
      <c r="Q365" s="2">
        <v>3.1999999999999993</v>
      </c>
      <c r="R365" s="2">
        <v>1.1968709256844861</v>
      </c>
      <c r="S365">
        <v>0.71899999999999997</v>
      </c>
      <c r="T365">
        <v>0.56799999999999995</v>
      </c>
      <c r="U365" s="3">
        <v>-0.15100000000000002</v>
      </c>
    </row>
    <row r="366" spans="3:21" x14ac:dyDescent="0.45">
      <c r="C366" t="s">
        <v>653</v>
      </c>
      <c r="D366" t="s">
        <v>2445</v>
      </c>
      <c r="E366" t="s">
        <v>36</v>
      </c>
      <c r="F366">
        <v>2014</v>
      </c>
      <c r="G366">
        <v>81</v>
      </c>
      <c r="H366">
        <v>56</v>
      </c>
      <c r="I366">
        <v>343</v>
      </c>
      <c r="J366">
        <v>228</v>
      </c>
      <c r="K366">
        <v>13</v>
      </c>
      <c r="L366" s="1">
        <v>26.384615384615383</v>
      </c>
      <c r="M366" s="1">
        <v>26</v>
      </c>
      <c r="N366">
        <v>10</v>
      </c>
      <c r="O366" s="1">
        <v>22.8</v>
      </c>
      <c r="P366" s="1">
        <v>28.928571428571431</v>
      </c>
      <c r="Q366" s="2">
        <v>3.5846153846153825</v>
      </c>
      <c r="R366" s="2">
        <v>2.9285714285714306</v>
      </c>
      <c r="S366">
        <v>0.78700000000000003</v>
      </c>
      <c r="T366">
        <v>0.84199999999999997</v>
      </c>
      <c r="U366" s="3">
        <v>5.4999999999999938E-2</v>
      </c>
    </row>
    <row r="367" spans="3:21" x14ac:dyDescent="0.45">
      <c r="C367" t="s">
        <v>555</v>
      </c>
      <c r="D367" t="s">
        <v>2323</v>
      </c>
      <c r="E367" t="s">
        <v>36</v>
      </c>
      <c r="F367">
        <v>2022</v>
      </c>
      <c r="G367">
        <v>85</v>
      </c>
      <c r="H367">
        <v>60</v>
      </c>
      <c r="I367">
        <v>354</v>
      </c>
      <c r="J367">
        <v>228</v>
      </c>
      <c r="K367">
        <v>12</v>
      </c>
      <c r="L367" s="1">
        <v>29.5</v>
      </c>
      <c r="M367" s="1">
        <v>22.870588235294118</v>
      </c>
      <c r="N367">
        <v>4</v>
      </c>
      <c r="O367" s="1">
        <v>57</v>
      </c>
      <c r="P367" s="1">
        <v>10.8</v>
      </c>
      <c r="Q367" s="2">
        <v>-27.5</v>
      </c>
      <c r="R367" s="2">
        <v>-12.070588235294117</v>
      </c>
      <c r="S367">
        <v>0.77900000000000003</v>
      </c>
      <c r="T367">
        <v>0.626</v>
      </c>
      <c r="U367" s="3">
        <v>-0.15300000000000002</v>
      </c>
    </row>
    <row r="368" spans="3:21" x14ac:dyDescent="0.45">
      <c r="C368" t="s">
        <v>282</v>
      </c>
      <c r="D368" t="s">
        <v>3203</v>
      </c>
      <c r="E368" t="s">
        <v>36</v>
      </c>
      <c r="F368">
        <v>2013</v>
      </c>
      <c r="G368">
        <v>89</v>
      </c>
      <c r="H368">
        <v>58</v>
      </c>
      <c r="I368">
        <v>362</v>
      </c>
      <c r="J368">
        <v>228</v>
      </c>
      <c r="K368">
        <v>14</v>
      </c>
      <c r="L368" s="1">
        <v>25.857142857142858</v>
      </c>
      <c r="M368" s="1">
        <v>25.483146067415731</v>
      </c>
      <c r="N368">
        <v>10</v>
      </c>
      <c r="O368" s="1">
        <v>22.8</v>
      </c>
      <c r="P368" s="1">
        <v>27.931034482758623</v>
      </c>
      <c r="Q368" s="2">
        <v>3.0571428571428569</v>
      </c>
      <c r="R368" s="2">
        <v>2.4478884153428915</v>
      </c>
      <c r="S368">
        <v>0.87</v>
      </c>
      <c r="T368">
        <v>0.79900000000000004</v>
      </c>
      <c r="U368" s="3">
        <v>-7.0999999999999952E-2</v>
      </c>
    </row>
    <row r="369" spans="3:21" x14ac:dyDescent="0.45">
      <c r="C369" t="s">
        <v>657</v>
      </c>
      <c r="D369" t="s">
        <v>3200</v>
      </c>
      <c r="E369" t="s">
        <v>36</v>
      </c>
      <c r="F369">
        <v>2013</v>
      </c>
      <c r="G369">
        <v>90</v>
      </c>
      <c r="H369">
        <v>58</v>
      </c>
      <c r="I369">
        <v>367</v>
      </c>
      <c r="J369">
        <v>228</v>
      </c>
      <c r="K369">
        <v>13</v>
      </c>
      <c r="L369" s="1">
        <v>28.23076923076923</v>
      </c>
      <c r="M369" s="1">
        <v>23.4</v>
      </c>
      <c r="N369">
        <v>2</v>
      </c>
      <c r="O369" s="1">
        <v>114</v>
      </c>
      <c r="P369" s="1">
        <v>5.5862068965517242</v>
      </c>
      <c r="Q369" s="2">
        <v>-85.769230769230774</v>
      </c>
      <c r="R369" s="2">
        <v>-17.813793103448276</v>
      </c>
      <c r="S369">
        <v>0.93100000000000005</v>
      </c>
      <c r="T369">
        <v>0.64300000000000002</v>
      </c>
      <c r="U369" s="3">
        <v>-0.28800000000000003</v>
      </c>
    </row>
    <row r="370" spans="3:21" x14ac:dyDescent="0.45">
      <c r="C370" t="s">
        <v>276</v>
      </c>
      <c r="D370" t="s">
        <v>1969</v>
      </c>
      <c r="E370" t="s">
        <v>36</v>
      </c>
      <c r="F370">
        <v>2014</v>
      </c>
      <c r="G370">
        <v>89</v>
      </c>
      <c r="H370">
        <v>57</v>
      </c>
      <c r="I370">
        <v>388</v>
      </c>
      <c r="J370">
        <v>228</v>
      </c>
      <c r="K370">
        <v>8</v>
      </c>
      <c r="L370" s="1">
        <v>48.5</v>
      </c>
      <c r="M370" s="1">
        <v>14.561797752808989</v>
      </c>
      <c r="N370">
        <v>6</v>
      </c>
      <c r="O370" s="1">
        <v>38</v>
      </c>
      <c r="P370" s="1">
        <v>17.052631578947366</v>
      </c>
      <c r="Q370" s="2">
        <v>10.5</v>
      </c>
      <c r="R370" s="2">
        <v>2.4908338261383776</v>
      </c>
      <c r="S370">
        <v>0.70499999999999996</v>
      </c>
      <c r="T370">
        <v>0.67600000000000005</v>
      </c>
      <c r="U370" s="3">
        <v>-2.8999999999999915E-2</v>
      </c>
    </row>
    <row r="371" spans="3:21" x14ac:dyDescent="0.45">
      <c r="C371" t="s">
        <v>693</v>
      </c>
      <c r="D371" t="s">
        <v>2475</v>
      </c>
      <c r="E371" t="s">
        <v>36</v>
      </c>
      <c r="F371">
        <v>2022</v>
      </c>
      <c r="G371">
        <v>81</v>
      </c>
      <c r="H371">
        <v>57</v>
      </c>
      <c r="I371">
        <v>339</v>
      </c>
      <c r="J371">
        <v>229</v>
      </c>
      <c r="K371">
        <v>18</v>
      </c>
      <c r="L371" s="1">
        <v>18.833333333333332</v>
      </c>
      <c r="M371" s="1">
        <v>36</v>
      </c>
      <c r="N371">
        <v>10</v>
      </c>
      <c r="O371" s="1">
        <v>22.9</v>
      </c>
      <c r="P371" s="1">
        <v>28.421052631578945</v>
      </c>
      <c r="Q371" s="2">
        <v>-4.0666666666666664</v>
      </c>
      <c r="R371" s="2">
        <v>-7.5789473684210549</v>
      </c>
      <c r="S371">
        <v>0.86399999999999999</v>
      </c>
      <c r="T371">
        <v>0.73699999999999999</v>
      </c>
      <c r="U371" s="3">
        <v>-0.127</v>
      </c>
    </row>
    <row r="372" spans="3:21" x14ac:dyDescent="0.45">
      <c r="C372" t="s">
        <v>531</v>
      </c>
      <c r="D372" t="s">
        <v>2288</v>
      </c>
      <c r="E372" t="s">
        <v>36</v>
      </c>
      <c r="F372">
        <v>2019</v>
      </c>
      <c r="G372">
        <v>78</v>
      </c>
      <c r="H372">
        <v>54</v>
      </c>
      <c r="I372">
        <v>357</v>
      </c>
      <c r="J372">
        <v>229</v>
      </c>
      <c r="K372">
        <v>12</v>
      </c>
      <c r="L372" s="1">
        <v>29.75</v>
      </c>
      <c r="M372" s="1">
        <v>24.923076923076923</v>
      </c>
      <c r="N372">
        <v>11</v>
      </c>
      <c r="O372" s="1">
        <v>20.818181818181817</v>
      </c>
      <c r="P372" s="1">
        <v>33</v>
      </c>
      <c r="Q372" s="2">
        <v>8.9318181818181834</v>
      </c>
      <c r="R372" s="2">
        <v>8.0769230769230766</v>
      </c>
      <c r="S372">
        <v>0.78500000000000003</v>
      </c>
      <c r="T372">
        <v>0.94</v>
      </c>
      <c r="U372" s="3">
        <v>0.15499999999999992</v>
      </c>
    </row>
    <row r="373" spans="3:21" x14ac:dyDescent="0.45">
      <c r="C373" t="s">
        <v>156</v>
      </c>
      <c r="D373" t="s">
        <v>1884</v>
      </c>
      <c r="E373" t="s">
        <v>36</v>
      </c>
      <c r="F373">
        <v>2018</v>
      </c>
      <c r="G373">
        <v>96</v>
      </c>
      <c r="H373">
        <v>59</v>
      </c>
      <c r="I373">
        <v>401</v>
      </c>
      <c r="J373">
        <v>229</v>
      </c>
      <c r="K373">
        <v>16</v>
      </c>
      <c r="L373" s="1">
        <v>25.0625</v>
      </c>
      <c r="M373" s="1">
        <v>27</v>
      </c>
      <c r="N373">
        <v>6</v>
      </c>
      <c r="O373" s="1">
        <v>38.166666666666664</v>
      </c>
      <c r="P373" s="1">
        <v>16.474576271186443</v>
      </c>
      <c r="Q373" s="2">
        <v>-13.104166666666664</v>
      </c>
      <c r="R373" s="2">
        <v>-10.525423728813557</v>
      </c>
      <c r="S373">
        <v>0.70499999999999996</v>
      </c>
      <c r="T373">
        <v>0.61499999999999999</v>
      </c>
      <c r="U373" s="3">
        <v>-8.9999999999999969E-2</v>
      </c>
    </row>
    <row r="374" spans="3:21" x14ac:dyDescent="0.45">
      <c r="C374" t="s">
        <v>80</v>
      </c>
      <c r="D374" t="s">
        <v>1827</v>
      </c>
      <c r="E374" t="s">
        <v>36</v>
      </c>
      <c r="F374">
        <v>2014</v>
      </c>
      <c r="G374">
        <v>93</v>
      </c>
      <c r="H374">
        <v>53</v>
      </c>
      <c r="I374">
        <v>419</v>
      </c>
      <c r="J374">
        <v>229</v>
      </c>
      <c r="K374">
        <v>17</v>
      </c>
      <c r="L374" s="1">
        <v>24.647058823529413</v>
      </c>
      <c r="M374" s="1">
        <v>29.612903225806452</v>
      </c>
      <c r="N374">
        <v>8</v>
      </c>
      <c r="O374" s="1">
        <v>28.625</v>
      </c>
      <c r="P374" s="1">
        <v>24.452830188679243</v>
      </c>
      <c r="Q374" s="2">
        <v>-3.977941176470587</v>
      </c>
      <c r="R374" s="2">
        <v>-5.1600730371272086</v>
      </c>
      <c r="S374">
        <v>0.995</v>
      </c>
      <c r="T374">
        <v>0.875</v>
      </c>
      <c r="U374" s="3">
        <v>-0.12</v>
      </c>
    </row>
    <row r="375" spans="3:21" x14ac:dyDescent="0.45">
      <c r="C375" t="s">
        <v>945</v>
      </c>
      <c r="D375" t="s">
        <v>3071</v>
      </c>
      <c r="E375" t="s">
        <v>36</v>
      </c>
      <c r="F375">
        <v>2022</v>
      </c>
      <c r="G375">
        <v>60</v>
      </c>
      <c r="H375">
        <v>58</v>
      </c>
      <c r="I375">
        <v>243</v>
      </c>
      <c r="J375">
        <v>230</v>
      </c>
      <c r="K375">
        <v>8</v>
      </c>
      <c r="L375" s="1">
        <v>30.375</v>
      </c>
      <c r="M375" s="1">
        <v>21.6</v>
      </c>
      <c r="N375">
        <v>6</v>
      </c>
      <c r="O375" s="1">
        <v>38.333333333333336</v>
      </c>
      <c r="P375" s="1">
        <v>16.758620689655171</v>
      </c>
      <c r="Q375" s="2">
        <v>-7.9583333333333357</v>
      </c>
      <c r="R375" s="2">
        <v>-4.8413793103448306</v>
      </c>
      <c r="S375">
        <v>0.61599999999999999</v>
      </c>
      <c r="T375">
        <v>0.66100000000000003</v>
      </c>
      <c r="U375" s="3">
        <v>4.500000000000004E-2</v>
      </c>
    </row>
    <row r="376" spans="3:21" x14ac:dyDescent="0.45">
      <c r="C376" t="s">
        <v>1045</v>
      </c>
      <c r="D376" t="s">
        <v>2907</v>
      </c>
      <c r="E376" t="s">
        <v>36</v>
      </c>
      <c r="F376">
        <v>2015</v>
      </c>
      <c r="G376">
        <v>71</v>
      </c>
      <c r="H376">
        <v>58</v>
      </c>
      <c r="I376">
        <v>279</v>
      </c>
      <c r="J376">
        <v>230</v>
      </c>
      <c r="K376">
        <v>2</v>
      </c>
      <c r="L376" s="1">
        <v>139.5</v>
      </c>
      <c r="M376" s="1">
        <v>4.563380281690141</v>
      </c>
      <c r="N376">
        <v>0</v>
      </c>
      <c r="O376" s="1" t="e">
        <v>#DIV/0!</v>
      </c>
      <c r="P376" s="1">
        <v>0</v>
      </c>
      <c r="Q376" s="2" t="e">
        <v>#DIV/0!</v>
      </c>
      <c r="R376" s="2">
        <v>-4.563380281690141</v>
      </c>
      <c r="S376">
        <v>0.79100000000000004</v>
      </c>
      <c r="T376">
        <v>0.65300000000000002</v>
      </c>
      <c r="U376" s="3">
        <v>-0.13800000000000001</v>
      </c>
    </row>
    <row r="377" spans="3:21" x14ac:dyDescent="0.45">
      <c r="C377" t="s">
        <v>839</v>
      </c>
      <c r="D377" t="s">
        <v>2827</v>
      </c>
      <c r="E377" t="s">
        <v>36</v>
      </c>
      <c r="F377">
        <v>2016</v>
      </c>
      <c r="G377">
        <v>75</v>
      </c>
      <c r="H377">
        <v>56</v>
      </c>
      <c r="I377">
        <v>293</v>
      </c>
      <c r="J377">
        <v>230</v>
      </c>
      <c r="K377">
        <v>13</v>
      </c>
      <c r="L377" s="1">
        <v>22.53846153846154</v>
      </c>
      <c r="M377" s="1">
        <v>28.080000000000002</v>
      </c>
      <c r="N377">
        <v>9</v>
      </c>
      <c r="O377" s="1">
        <v>25.555555555555557</v>
      </c>
      <c r="P377" s="1">
        <v>26.035714285714288</v>
      </c>
      <c r="Q377" s="2">
        <v>-3.017094017094017</v>
      </c>
      <c r="R377" s="2">
        <v>-2.0442857142857136</v>
      </c>
      <c r="S377">
        <v>0.91800000000000004</v>
      </c>
      <c r="T377">
        <v>0.76400000000000001</v>
      </c>
      <c r="U377" s="3">
        <v>-0.15400000000000003</v>
      </c>
    </row>
    <row r="378" spans="3:21" x14ac:dyDescent="0.45">
      <c r="C378" t="s">
        <v>935</v>
      </c>
      <c r="D378" t="s">
        <v>2768</v>
      </c>
      <c r="E378" t="s">
        <v>36</v>
      </c>
      <c r="F378">
        <v>2022</v>
      </c>
      <c r="G378">
        <v>85</v>
      </c>
      <c r="H378">
        <v>65</v>
      </c>
      <c r="I378">
        <v>303</v>
      </c>
      <c r="J378">
        <v>230</v>
      </c>
      <c r="K378">
        <v>7</v>
      </c>
      <c r="L378" s="1">
        <v>43.285714285714285</v>
      </c>
      <c r="M378" s="1">
        <v>13.341176470588236</v>
      </c>
      <c r="N378">
        <v>6</v>
      </c>
      <c r="O378" s="1">
        <v>38.333333333333336</v>
      </c>
      <c r="P378" s="1">
        <v>14.953846153846154</v>
      </c>
      <c r="Q378" s="2">
        <v>4.952380952380949</v>
      </c>
      <c r="R378" s="2">
        <v>1.6126696832579182</v>
      </c>
      <c r="S378">
        <v>0.61</v>
      </c>
      <c r="T378">
        <v>0.69199999999999995</v>
      </c>
      <c r="U378" s="3">
        <v>8.1999999999999962E-2</v>
      </c>
    </row>
    <row r="379" spans="3:21" x14ac:dyDescent="0.45">
      <c r="C379" t="s">
        <v>399</v>
      </c>
      <c r="D379" t="s">
        <v>2765</v>
      </c>
      <c r="E379" t="s">
        <v>36</v>
      </c>
      <c r="F379">
        <v>2019</v>
      </c>
      <c r="G379">
        <v>74</v>
      </c>
      <c r="H379">
        <v>59</v>
      </c>
      <c r="I379">
        <v>303</v>
      </c>
      <c r="J379">
        <v>230</v>
      </c>
      <c r="K379">
        <v>16</v>
      </c>
      <c r="L379" s="1">
        <v>18.9375</v>
      </c>
      <c r="M379" s="1">
        <v>35.027027027027032</v>
      </c>
      <c r="N379">
        <v>7</v>
      </c>
      <c r="O379" s="1">
        <v>32.857142857142854</v>
      </c>
      <c r="P379" s="1">
        <v>19.220338983050848</v>
      </c>
      <c r="Q379" s="2">
        <v>-13.919642857142854</v>
      </c>
      <c r="R379" s="2">
        <v>-15.806688043976184</v>
      </c>
      <c r="S379">
        <v>0.73499999999999999</v>
      </c>
      <c r="T379">
        <v>0.60499999999999998</v>
      </c>
      <c r="U379" s="3">
        <v>-0.13</v>
      </c>
    </row>
    <row r="380" spans="3:21" x14ac:dyDescent="0.45">
      <c r="C380" t="s">
        <v>903</v>
      </c>
      <c r="D380" t="s">
        <v>2743</v>
      </c>
      <c r="E380" t="s">
        <v>36</v>
      </c>
      <c r="F380">
        <v>2015</v>
      </c>
      <c r="G380">
        <v>86</v>
      </c>
      <c r="H380">
        <v>65</v>
      </c>
      <c r="I380">
        <v>305</v>
      </c>
      <c r="J380">
        <v>230</v>
      </c>
      <c r="K380">
        <v>4</v>
      </c>
      <c r="L380" s="1">
        <v>76.25</v>
      </c>
      <c r="M380" s="1">
        <v>7.5348837209302326</v>
      </c>
      <c r="N380">
        <v>6</v>
      </c>
      <c r="O380" s="1">
        <v>38.333333333333336</v>
      </c>
      <c r="P380" s="1">
        <v>14.953846153846154</v>
      </c>
      <c r="Q380" s="2">
        <v>37.916666666666664</v>
      </c>
      <c r="R380" s="2">
        <v>7.4189624329159214</v>
      </c>
      <c r="S380">
        <v>0.69299999999999995</v>
      </c>
      <c r="T380">
        <v>0.751</v>
      </c>
      <c r="U380" s="3">
        <v>5.8000000000000052E-2</v>
      </c>
    </row>
    <row r="381" spans="3:21" x14ac:dyDescent="0.45">
      <c r="C381" t="s">
        <v>569</v>
      </c>
      <c r="D381" t="s">
        <v>2655</v>
      </c>
      <c r="E381" t="s">
        <v>36</v>
      </c>
      <c r="F381">
        <v>2019</v>
      </c>
      <c r="G381">
        <v>86</v>
      </c>
      <c r="H381">
        <v>62</v>
      </c>
      <c r="I381">
        <v>319</v>
      </c>
      <c r="J381">
        <v>230</v>
      </c>
      <c r="K381">
        <v>7</v>
      </c>
      <c r="L381" s="1">
        <v>45.571428571428569</v>
      </c>
      <c r="M381" s="1">
        <v>13.186046511627907</v>
      </c>
      <c r="N381">
        <v>4</v>
      </c>
      <c r="O381" s="1">
        <v>57.5</v>
      </c>
      <c r="P381" s="1">
        <v>10.451612903225806</v>
      </c>
      <c r="Q381" s="2">
        <v>-11.928571428571431</v>
      </c>
      <c r="R381" s="2">
        <v>-2.7344336084021013</v>
      </c>
      <c r="S381">
        <v>0.70299999999999996</v>
      </c>
      <c r="T381">
        <v>0.89600000000000002</v>
      </c>
      <c r="U381" s="3">
        <v>0.19300000000000006</v>
      </c>
    </row>
    <row r="382" spans="3:21" x14ac:dyDescent="0.45">
      <c r="C382" t="s">
        <v>288</v>
      </c>
      <c r="D382" t="s">
        <v>2647</v>
      </c>
      <c r="E382" t="s">
        <v>36</v>
      </c>
      <c r="F382">
        <v>2019</v>
      </c>
      <c r="G382">
        <v>80</v>
      </c>
      <c r="H382">
        <v>56</v>
      </c>
      <c r="I382">
        <v>319</v>
      </c>
      <c r="J382">
        <v>230</v>
      </c>
      <c r="K382">
        <v>5</v>
      </c>
      <c r="L382" s="1">
        <v>63.8</v>
      </c>
      <c r="M382" s="1">
        <v>10.125</v>
      </c>
      <c r="N382">
        <v>7</v>
      </c>
      <c r="O382" s="1">
        <v>32.857142857142854</v>
      </c>
      <c r="P382" s="1">
        <v>20.25</v>
      </c>
      <c r="Q382" s="2">
        <v>30.942857142857143</v>
      </c>
      <c r="R382" s="2">
        <v>10.125</v>
      </c>
      <c r="S382">
        <v>0.76500000000000001</v>
      </c>
      <c r="T382">
        <v>0.71499999999999997</v>
      </c>
      <c r="U382" s="3">
        <v>-5.0000000000000044E-2</v>
      </c>
    </row>
    <row r="383" spans="3:21" x14ac:dyDescent="0.45">
      <c r="C383" t="s">
        <v>46</v>
      </c>
      <c r="D383" t="s">
        <v>2337</v>
      </c>
      <c r="E383" t="s">
        <v>36</v>
      </c>
      <c r="F383">
        <v>2022</v>
      </c>
      <c r="G383">
        <v>82</v>
      </c>
      <c r="H383">
        <v>51</v>
      </c>
      <c r="I383">
        <v>353</v>
      </c>
      <c r="J383">
        <v>230</v>
      </c>
      <c r="K383">
        <v>17</v>
      </c>
      <c r="L383" s="1">
        <v>20.764705882352942</v>
      </c>
      <c r="M383" s="1">
        <v>33.585365853658537</v>
      </c>
      <c r="N383">
        <v>8</v>
      </c>
      <c r="O383" s="1">
        <v>28.75</v>
      </c>
      <c r="P383" s="1">
        <v>25.411764705882351</v>
      </c>
      <c r="Q383" s="2">
        <v>-7.985294117647058</v>
      </c>
      <c r="R383" s="2">
        <v>-8.1736011477761856</v>
      </c>
      <c r="S383">
        <v>0.80500000000000005</v>
      </c>
      <c r="T383">
        <v>0.82799999999999996</v>
      </c>
      <c r="U383" s="3">
        <v>2.2999999999999909E-2</v>
      </c>
    </row>
    <row r="384" spans="3:21" x14ac:dyDescent="0.45">
      <c r="C384" t="s">
        <v>168</v>
      </c>
      <c r="D384" t="s">
        <v>2209</v>
      </c>
      <c r="E384" t="s">
        <v>36</v>
      </c>
      <c r="F384">
        <v>2023</v>
      </c>
      <c r="G384">
        <v>87</v>
      </c>
      <c r="H384">
        <v>54</v>
      </c>
      <c r="I384">
        <v>364</v>
      </c>
      <c r="J384">
        <v>230</v>
      </c>
      <c r="K384">
        <v>7</v>
      </c>
      <c r="L384" s="1">
        <v>52</v>
      </c>
      <c r="M384" s="1">
        <v>13.034482758620689</v>
      </c>
      <c r="N384">
        <v>11</v>
      </c>
      <c r="O384" s="1">
        <v>20.90909090909091</v>
      </c>
      <c r="P384" s="1">
        <v>33</v>
      </c>
      <c r="Q384" s="2">
        <v>31.09090909090909</v>
      </c>
      <c r="R384" s="2">
        <v>19.96551724137931</v>
      </c>
      <c r="S384">
        <v>0.63</v>
      </c>
      <c r="T384">
        <v>0.76</v>
      </c>
      <c r="U384" s="3">
        <v>0.13</v>
      </c>
    </row>
    <row r="385" spans="3:21" x14ac:dyDescent="0.45">
      <c r="C385" t="s">
        <v>553</v>
      </c>
      <c r="D385" t="s">
        <v>3061</v>
      </c>
      <c r="E385" t="s">
        <v>36</v>
      </c>
      <c r="F385">
        <v>2016</v>
      </c>
      <c r="G385">
        <v>68</v>
      </c>
      <c r="H385">
        <v>64</v>
      </c>
      <c r="I385">
        <v>247</v>
      </c>
      <c r="J385">
        <v>231</v>
      </c>
      <c r="K385">
        <v>10</v>
      </c>
      <c r="L385" s="1">
        <v>24.7</v>
      </c>
      <c r="M385" s="1">
        <v>23.823529411764707</v>
      </c>
      <c r="N385">
        <v>14</v>
      </c>
      <c r="O385" s="1">
        <v>16.5</v>
      </c>
      <c r="P385" s="1">
        <v>35.4375</v>
      </c>
      <c r="Q385" s="2">
        <v>8.1999999999999993</v>
      </c>
      <c r="R385" s="2">
        <v>11.613970588235293</v>
      </c>
      <c r="S385">
        <v>0.71199999999999997</v>
      </c>
      <c r="T385">
        <v>0.82599999999999996</v>
      </c>
      <c r="U385" s="3">
        <v>0.11399999999999999</v>
      </c>
    </row>
    <row r="386" spans="3:21" x14ac:dyDescent="0.45">
      <c r="C386" t="s">
        <v>256</v>
      </c>
      <c r="D386" t="s">
        <v>2862</v>
      </c>
      <c r="E386" t="s">
        <v>36</v>
      </c>
      <c r="F386">
        <v>2016</v>
      </c>
      <c r="G386">
        <v>65</v>
      </c>
      <c r="H386">
        <v>51</v>
      </c>
      <c r="I386">
        <v>286</v>
      </c>
      <c r="J386">
        <v>231</v>
      </c>
      <c r="K386">
        <v>12</v>
      </c>
      <c r="L386" s="1">
        <v>23.833333333333332</v>
      </c>
      <c r="M386" s="1">
        <v>29.907692307692308</v>
      </c>
      <c r="N386">
        <v>10</v>
      </c>
      <c r="O386" s="1">
        <v>23.1</v>
      </c>
      <c r="P386" s="1">
        <v>31.764705882352942</v>
      </c>
      <c r="Q386" s="2">
        <v>0.73333333333333073</v>
      </c>
      <c r="R386" s="2">
        <v>1.857013574660634</v>
      </c>
      <c r="S386">
        <v>0.81499999999999995</v>
      </c>
      <c r="T386">
        <v>0.81899999999999995</v>
      </c>
      <c r="U386" s="3">
        <v>4.0000000000000036E-3</v>
      </c>
    </row>
    <row r="387" spans="3:21" x14ac:dyDescent="0.45">
      <c r="C387" t="s">
        <v>362</v>
      </c>
      <c r="D387" t="s">
        <v>2672</v>
      </c>
      <c r="E387" t="s">
        <v>36</v>
      </c>
      <c r="F387">
        <v>2021</v>
      </c>
      <c r="G387">
        <v>80</v>
      </c>
      <c r="H387">
        <v>58</v>
      </c>
      <c r="I387">
        <v>316</v>
      </c>
      <c r="J387">
        <v>231</v>
      </c>
      <c r="K387">
        <v>21</v>
      </c>
      <c r="L387" s="1">
        <v>15.047619047619047</v>
      </c>
      <c r="M387" s="1">
        <v>42.524999999999999</v>
      </c>
      <c r="N387">
        <v>10</v>
      </c>
      <c r="O387" s="1">
        <v>23.1</v>
      </c>
      <c r="P387" s="1">
        <v>27.931034482758623</v>
      </c>
      <c r="Q387" s="2">
        <v>-8.052380952380954</v>
      </c>
      <c r="R387" s="2">
        <v>-14.593965517241376</v>
      </c>
      <c r="S387">
        <v>0.78400000000000003</v>
      </c>
      <c r="T387">
        <v>0.85199999999999998</v>
      </c>
      <c r="U387" s="3">
        <v>6.7999999999999949E-2</v>
      </c>
    </row>
    <row r="388" spans="3:21" x14ac:dyDescent="0.45">
      <c r="C388" t="s">
        <v>805</v>
      </c>
      <c r="D388" t="s">
        <v>2663</v>
      </c>
      <c r="E388" t="s">
        <v>36</v>
      </c>
      <c r="F388">
        <v>2017</v>
      </c>
      <c r="G388">
        <v>86</v>
      </c>
      <c r="H388">
        <v>67</v>
      </c>
      <c r="I388">
        <v>317</v>
      </c>
      <c r="J388">
        <v>231</v>
      </c>
      <c r="K388">
        <v>8</v>
      </c>
      <c r="L388" s="1">
        <v>39.625</v>
      </c>
      <c r="M388" s="1">
        <v>15.069767441860465</v>
      </c>
      <c r="N388">
        <v>7</v>
      </c>
      <c r="O388" s="1">
        <v>33</v>
      </c>
      <c r="P388" s="1">
        <v>16.925373134328357</v>
      </c>
      <c r="Q388" s="2">
        <v>6.625</v>
      </c>
      <c r="R388" s="2">
        <v>1.8556056924678916</v>
      </c>
      <c r="S388">
        <v>0.74</v>
      </c>
      <c r="T388">
        <v>0.71799999999999997</v>
      </c>
      <c r="U388" s="3">
        <v>-2.200000000000002E-2</v>
      </c>
    </row>
    <row r="389" spans="3:21" x14ac:dyDescent="0.45">
      <c r="C389" t="s">
        <v>623</v>
      </c>
      <c r="D389" t="s">
        <v>2609</v>
      </c>
      <c r="E389" t="s">
        <v>36</v>
      </c>
      <c r="F389">
        <v>2023</v>
      </c>
      <c r="G389">
        <v>86</v>
      </c>
      <c r="H389">
        <v>67</v>
      </c>
      <c r="I389">
        <v>324</v>
      </c>
      <c r="J389">
        <v>231</v>
      </c>
      <c r="K389">
        <v>8</v>
      </c>
      <c r="L389" s="1">
        <v>40.5</v>
      </c>
      <c r="M389" s="1">
        <v>15.069767441860465</v>
      </c>
      <c r="N389">
        <v>5</v>
      </c>
      <c r="O389" s="1">
        <v>46.2</v>
      </c>
      <c r="P389" s="1">
        <v>12.089552238805968</v>
      </c>
      <c r="Q389" s="2">
        <v>-5.7000000000000028</v>
      </c>
      <c r="R389" s="2">
        <v>-2.9802152030544971</v>
      </c>
      <c r="S389">
        <v>0.69499999999999995</v>
      </c>
      <c r="T389">
        <v>0.625</v>
      </c>
      <c r="U389" s="3">
        <v>-6.9999999999999951E-2</v>
      </c>
    </row>
    <row r="390" spans="3:21" x14ac:dyDescent="0.45">
      <c r="C390" t="s">
        <v>583</v>
      </c>
      <c r="D390" t="s">
        <v>2366</v>
      </c>
      <c r="E390" t="s">
        <v>36</v>
      </c>
      <c r="F390">
        <v>2023</v>
      </c>
      <c r="G390">
        <v>89</v>
      </c>
      <c r="H390">
        <v>69</v>
      </c>
      <c r="I390">
        <v>350</v>
      </c>
      <c r="J390">
        <v>231</v>
      </c>
      <c r="K390">
        <v>12</v>
      </c>
      <c r="L390" s="1">
        <v>29.166666666666668</v>
      </c>
      <c r="M390" s="1">
        <v>21.842696629213481</v>
      </c>
      <c r="N390">
        <v>8</v>
      </c>
      <c r="O390" s="1">
        <v>28.875</v>
      </c>
      <c r="P390" s="1">
        <v>18.782608695652176</v>
      </c>
      <c r="Q390" s="2">
        <v>0.29166666666666785</v>
      </c>
      <c r="R390" s="2">
        <v>-3.0600879335613058</v>
      </c>
      <c r="S390">
        <v>0.64500000000000002</v>
      </c>
      <c r="T390">
        <v>0.71799999999999997</v>
      </c>
      <c r="U390" s="3">
        <v>7.2999999999999954E-2</v>
      </c>
    </row>
    <row r="391" spans="3:21" x14ac:dyDescent="0.45">
      <c r="C391" t="s">
        <v>563</v>
      </c>
      <c r="D391" t="s">
        <v>2328</v>
      </c>
      <c r="E391" t="s">
        <v>36</v>
      </c>
      <c r="F391">
        <v>2021</v>
      </c>
      <c r="G391">
        <v>87</v>
      </c>
      <c r="H391">
        <v>57</v>
      </c>
      <c r="I391">
        <v>354</v>
      </c>
      <c r="J391">
        <v>231</v>
      </c>
      <c r="K391">
        <v>22</v>
      </c>
      <c r="L391" s="1">
        <v>16.09090909090909</v>
      </c>
      <c r="M391" s="1">
        <v>40.965517241379317</v>
      </c>
      <c r="N391">
        <v>7</v>
      </c>
      <c r="O391" s="1">
        <v>33</v>
      </c>
      <c r="P391" s="1">
        <v>19.894736842105264</v>
      </c>
      <c r="Q391" s="2">
        <v>-16.90909090909091</v>
      </c>
      <c r="R391" s="2">
        <v>-21.070780399274053</v>
      </c>
      <c r="S391">
        <v>0.89200000000000002</v>
      </c>
      <c r="T391">
        <v>0.78300000000000003</v>
      </c>
      <c r="U391" s="3">
        <v>-0.10899999999999999</v>
      </c>
    </row>
    <row r="392" spans="3:21" x14ac:dyDescent="0.45">
      <c r="C392" t="s">
        <v>525</v>
      </c>
      <c r="D392" t="s">
        <v>2284</v>
      </c>
      <c r="E392" t="s">
        <v>36</v>
      </c>
      <c r="F392">
        <v>2019</v>
      </c>
      <c r="G392">
        <v>89</v>
      </c>
      <c r="H392">
        <v>52</v>
      </c>
      <c r="I392">
        <v>358</v>
      </c>
      <c r="J392">
        <v>231</v>
      </c>
      <c r="K392">
        <v>22</v>
      </c>
      <c r="L392" s="1">
        <v>16.272727272727273</v>
      </c>
      <c r="M392" s="1">
        <v>40.044943820224717</v>
      </c>
      <c r="N392">
        <v>13</v>
      </c>
      <c r="O392" s="1">
        <v>17.76923076923077</v>
      </c>
      <c r="P392" s="1">
        <v>40.5</v>
      </c>
      <c r="Q392" s="2">
        <v>-1.4965034965034967</v>
      </c>
      <c r="R392" s="2">
        <v>0.45505617977528345</v>
      </c>
      <c r="S392">
        <v>0.89700000000000002</v>
      </c>
      <c r="T392">
        <v>0.874</v>
      </c>
      <c r="U392" s="3">
        <v>-2.300000000000002E-2</v>
      </c>
    </row>
    <row r="393" spans="3:21" x14ac:dyDescent="0.45">
      <c r="C393" t="s">
        <v>461</v>
      </c>
      <c r="D393" t="s">
        <v>2204</v>
      </c>
      <c r="E393" t="s">
        <v>36</v>
      </c>
      <c r="F393">
        <v>2019</v>
      </c>
      <c r="G393">
        <v>81</v>
      </c>
      <c r="H393">
        <v>53</v>
      </c>
      <c r="I393">
        <v>365</v>
      </c>
      <c r="J393">
        <v>231</v>
      </c>
      <c r="K393">
        <v>21</v>
      </c>
      <c r="L393" s="1">
        <v>17.38095238095238</v>
      </c>
      <c r="M393" s="1">
        <v>42</v>
      </c>
      <c r="N393">
        <v>15</v>
      </c>
      <c r="O393" s="1">
        <v>15.4</v>
      </c>
      <c r="P393" s="1">
        <v>45.849056603773583</v>
      </c>
      <c r="Q393" s="2">
        <v>1.9809523809523792</v>
      </c>
      <c r="R393" s="2">
        <v>3.8490566037735832</v>
      </c>
      <c r="S393">
        <v>0.86</v>
      </c>
      <c r="T393">
        <v>0.84599999999999997</v>
      </c>
      <c r="U393" s="3">
        <v>-1.4000000000000012E-2</v>
      </c>
    </row>
    <row r="394" spans="3:21" x14ac:dyDescent="0.45">
      <c r="C394" t="s">
        <v>146</v>
      </c>
      <c r="D394" t="s">
        <v>2139</v>
      </c>
      <c r="E394" t="s">
        <v>36</v>
      </c>
      <c r="F394">
        <v>2018</v>
      </c>
      <c r="G394">
        <v>87</v>
      </c>
      <c r="H394">
        <v>60</v>
      </c>
      <c r="I394">
        <v>370</v>
      </c>
      <c r="J394">
        <v>231</v>
      </c>
      <c r="K394">
        <v>9</v>
      </c>
      <c r="L394" s="1">
        <v>41.111111111111114</v>
      </c>
      <c r="M394" s="1">
        <v>16.758620689655171</v>
      </c>
      <c r="N394">
        <v>9</v>
      </c>
      <c r="O394" s="1">
        <v>25.666666666666668</v>
      </c>
      <c r="P394" s="1">
        <v>24.3</v>
      </c>
      <c r="Q394" s="2">
        <v>15.444444444444446</v>
      </c>
      <c r="R394" s="2">
        <v>7.5413793103448299</v>
      </c>
      <c r="S394">
        <v>0.67200000000000004</v>
      </c>
      <c r="T394">
        <v>0.754</v>
      </c>
      <c r="U394" s="3">
        <v>8.1999999999999962E-2</v>
      </c>
    </row>
    <row r="395" spans="3:21" x14ac:dyDescent="0.45">
      <c r="C395" t="s">
        <v>170</v>
      </c>
      <c r="D395" t="s">
        <v>1893</v>
      </c>
      <c r="E395" t="s">
        <v>36</v>
      </c>
      <c r="F395">
        <v>2022</v>
      </c>
      <c r="G395">
        <v>92</v>
      </c>
      <c r="H395">
        <v>61</v>
      </c>
      <c r="I395">
        <v>399</v>
      </c>
      <c r="J395">
        <v>231</v>
      </c>
      <c r="K395">
        <v>7</v>
      </c>
      <c r="L395" s="1">
        <v>57</v>
      </c>
      <c r="M395" s="1">
        <v>12.32608695652174</v>
      </c>
      <c r="N395">
        <v>6</v>
      </c>
      <c r="O395" s="1">
        <v>38.5</v>
      </c>
      <c r="P395" s="1">
        <v>15.934426229508196</v>
      </c>
      <c r="Q395" s="2">
        <v>18.5</v>
      </c>
      <c r="R395" s="2">
        <v>3.6083392729864556</v>
      </c>
      <c r="S395">
        <v>0.69899999999999995</v>
      </c>
      <c r="T395">
        <v>0.76800000000000002</v>
      </c>
      <c r="U395" s="3">
        <v>6.9000000000000061E-2</v>
      </c>
    </row>
    <row r="396" spans="3:21" x14ac:dyDescent="0.45">
      <c r="C396" t="s">
        <v>196</v>
      </c>
      <c r="D396" t="s">
        <v>2870</v>
      </c>
      <c r="E396" t="s">
        <v>36</v>
      </c>
      <c r="F396">
        <v>2016</v>
      </c>
      <c r="G396">
        <v>65</v>
      </c>
      <c r="H396">
        <v>55</v>
      </c>
      <c r="I396">
        <v>285</v>
      </c>
      <c r="J396">
        <v>232</v>
      </c>
      <c r="K396">
        <v>12</v>
      </c>
      <c r="L396" s="1">
        <v>23.75</v>
      </c>
      <c r="M396" s="1">
        <v>29.907692307692308</v>
      </c>
      <c r="N396">
        <v>10</v>
      </c>
      <c r="O396" s="1">
        <v>23.2</v>
      </c>
      <c r="P396" s="1">
        <v>29.454545454545457</v>
      </c>
      <c r="Q396" s="2">
        <v>0.55000000000000071</v>
      </c>
      <c r="R396" s="2">
        <v>-0.45314685314685121</v>
      </c>
      <c r="S396">
        <v>0.878</v>
      </c>
      <c r="T396">
        <v>0.94499999999999995</v>
      </c>
      <c r="U396" s="3">
        <v>6.6999999999999948E-2</v>
      </c>
    </row>
    <row r="397" spans="3:21" x14ac:dyDescent="0.45">
      <c r="C397" t="s">
        <v>284</v>
      </c>
      <c r="D397" t="s">
        <v>2507</v>
      </c>
      <c r="E397" t="s">
        <v>36</v>
      </c>
      <c r="F397">
        <v>2016</v>
      </c>
      <c r="G397">
        <v>81</v>
      </c>
      <c r="H397">
        <v>64</v>
      </c>
      <c r="I397">
        <v>336</v>
      </c>
      <c r="J397">
        <v>232</v>
      </c>
      <c r="K397">
        <v>11</v>
      </c>
      <c r="L397" s="1">
        <v>30.545454545454547</v>
      </c>
      <c r="M397" s="1">
        <v>22</v>
      </c>
      <c r="N397">
        <v>9</v>
      </c>
      <c r="O397" s="1">
        <v>25.777777777777779</v>
      </c>
      <c r="P397" s="1">
        <v>22.78125</v>
      </c>
      <c r="Q397" s="2">
        <v>4.7676767676767682</v>
      </c>
      <c r="R397" s="2">
        <v>0.78125</v>
      </c>
      <c r="S397">
        <v>0.75</v>
      </c>
      <c r="T397">
        <v>0.72299999999999998</v>
      </c>
      <c r="U397" s="3">
        <v>-2.7000000000000024E-2</v>
      </c>
    </row>
    <row r="398" spans="3:21" x14ac:dyDescent="0.45">
      <c r="C398" t="s">
        <v>220</v>
      </c>
      <c r="D398" t="s">
        <v>2381</v>
      </c>
      <c r="E398" t="s">
        <v>36</v>
      </c>
      <c r="F398">
        <v>2018</v>
      </c>
      <c r="G398">
        <v>79</v>
      </c>
      <c r="H398">
        <v>57</v>
      </c>
      <c r="I398">
        <v>348</v>
      </c>
      <c r="J398">
        <v>232</v>
      </c>
      <c r="K398">
        <v>16</v>
      </c>
      <c r="L398" s="1">
        <v>21.75</v>
      </c>
      <c r="M398" s="1">
        <v>32.810126582278478</v>
      </c>
      <c r="N398">
        <v>7</v>
      </c>
      <c r="O398" s="1">
        <v>33.142857142857146</v>
      </c>
      <c r="P398" s="1">
        <v>19.894736842105264</v>
      </c>
      <c r="Q398" s="2">
        <v>-11.392857142857146</v>
      </c>
      <c r="R398" s="2">
        <v>-12.915389740173215</v>
      </c>
      <c r="S398">
        <v>0.88900000000000001</v>
      </c>
      <c r="T398">
        <v>0.873</v>
      </c>
      <c r="U398" s="3">
        <v>-1.6000000000000014E-2</v>
      </c>
    </row>
    <row r="399" spans="3:21" x14ac:dyDescent="0.45">
      <c r="C399" t="s">
        <v>433</v>
      </c>
      <c r="D399" t="s">
        <v>2359</v>
      </c>
      <c r="E399" t="s">
        <v>36</v>
      </c>
      <c r="F399">
        <v>2015</v>
      </c>
      <c r="G399">
        <v>86</v>
      </c>
      <c r="H399">
        <v>61</v>
      </c>
      <c r="I399">
        <v>351</v>
      </c>
      <c r="J399">
        <v>232</v>
      </c>
      <c r="K399">
        <v>3</v>
      </c>
      <c r="L399" s="1">
        <v>117</v>
      </c>
      <c r="M399" s="1">
        <v>5.6511627906976747</v>
      </c>
      <c r="N399">
        <v>1</v>
      </c>
      <c r="O399" s="1">
        <v>232</v>
      </c>
      <c r="P399" s="1">
        <v>2.6557377049180331</v>
      </c>
      <c r="Q399" s="2">
        <v>-115</v>
      </c>
      <c r="R399" s="2">
        <v>-2.9954250857796416</v>
      </c>
      <c r="S399">
        <v>0.64900000000000002</v>
      </c>
      <c r="T399">
        <v>0.67600000000000005</v>
      </c>
      <c r="U399" s="3">
        <v>2.7000000000000024E-2</v>
      </c>
    </row>
    <row r="400" spans="3:21" x14ac:dyDescent="0.45">
      <c r="C400" t="s">
        <v>519</v>
      </c>
      <c r="D400" t="s">
        <v>2273</v>
      </c>
      <c r="E400" t="s">
        <v>36</v>
      </c>
      <c r="F400">
        <v>2021</v>
      </c>
      <c r="G400">
        <v>84</v>
      </c>
      <c r="H400">
        <v>58</v>
      </c>
      <c r="I400">
        <v>359</v>
      </c>
      <c r="J400">
        <v>232</v>
      </c>
      <c r="K400">
        <v>16</v>
      </c>
      <c r="L400" s="1">
        <v>22.4375</v>
      </c>
      <c r="M400" s="1">
        <v>30.857142857142854</v>
      </c>
      <c r="N400">
        <v>11</v>
      </c>
      <c r="O400" s="1">
        <v>21.09090909090909</v>
      </c>
      <c r="P400" s="1">
        <v>30.72413793103448</v>
      </c>
      <c r="Q400" s="2">
        <v>1.3465909090909101</v>
      </c>
      <c r="R400" s="2">
        <v>-0.13300492610837367</v>
      </c>
      <c r="S400">
        <v>0.80900000000000005</v>
      </c>
      <c r="T400">
        <v>0.71699999999999997</v>
      </c>
      <c r="U400" s="3">
        <v>-9.2000000000000082E-2</v>
      </c>
    </row>
    <row r="401" spans="3:21" x14ac:dyDescent="0.45">
      <c r="C401" t="s">
        <v>781</v>
      </c>
      <c r="D401" t="s">
        <v>2697</v>
      </c>
      <c r="E401" t="s">
        <v>36</v>
      </c>
      <c r="F401">
        <v>2021</v>
      </c>
      <c r="G401">
        <v>74</v>
      </c>
      <c r="H401">
        <v>56</v>
      </c>
      <c r="I401">
        <v>313</v>
      </c>
      <c r="J401">
        <v>233</v>
      </c>
      <c r="K401">
        <v>28</v>
      </c>
      <c r="L401" s="1">
        <v>11.178571428571429</v>
      </c>
      <c r="M401" s="1">
        <v>61.297297297297298</v>
      </c>
      <c r="N401">
        <v>14</v>
      </c>
      <c r="O401" s="1">
        <v>16.642857142857142</v>
      </c>
      <c r="P401" s="1">
        <v>40.5</v>
      </c>
      <c r="Q401" s="2">
        <v>-5.4642857142857135</v>
      </c>
      <c r="R401" s="2">
        <v>-20.797297297297298</v>
      </c>
      <c r="S401">
        <v>1.02</v>
      </c>
      <c r="T401">
        <v>0.91600000000000004</v>
      </c>
      <c r="U401" s="3">
        <v>-0.10399999999999998</v>
      </c>
    </row>
    <row r="402" spans="3:21" x14ac:dyDescent="0.45">
      <c r="C402" t="s">
        <v>439</v>
      </c>
      <c r="D402" t="s">
        <v>2469</v>
      </c>
      <c r="E402" t="s">
        <v>36</v>
      </c>
      <c r="F402">
        <v>2017</v>
      </c>
      <c r="G402">
        <v>81</v>
      </c>
      <c r="H402">
        <v>57</v>
      </c>
      <c r="I402">
        <v>340</v>
      </c>
      <c r="J402">
        <v>233</v>
      </c>
      <c r="K402">
        <v>5</v>
      </c>
      <c r="L402" s="1">
        <v>68</v>
      </c>
      <c r="M402" s="1">
        <v>10</v>
      </c>
      <c r="N402">
        <v>5</v>
      </c>
      <c r="O402" s="1">
        <v>46.6</v>
      </c>
      <c r="P402" s="1">
        <v>14.210526315789473</v>
      </c>
      <c r="Q402" s="2">
        <v>21.4</v>
      </c>
      <c r="R402" s="2">
        <v>4.2105263157894726</v>
      </c>
      <c r="S402">
        <v>0.73799999999999999</v>
      </c>
      <c r="T402">
        <v>0.81200000000000006</v>
      </c>
      <c r="U402" s="3">
        <v>7.4000000000000066E-2</v>
      </c>
    </row>
    <row r="403" spans="3:21" x14ac:dyDescent="0.45">
      <c r="C403" t="s">
        <v>80</v>
      </c>
      <c r="D403" t="s">
        <v>2456</v>
      </c>
      <c r="E403" t="s">
        <v>36</v>
      </c>
      <c r="F403">
        <v>2021</v>
      </c>
      <c r="G403">
        <v>82</v>
      </c>
      <c r="H403">
        <v>62</v>
      </c>
      <c r="I403">
        <v>341</v>
      </c>
      <c r="J403">
        <v>233</v>
      </c>
      <c r="K403">
        <v>15</v>
      </c>
      <c r="L403" s="1">
        <v>22.733333333333334</v>
      </c>
      <c r="M403" s="1">
        <v>29.634146341463413</v>
      </c>
      <c r="N403">
        <v>12</v>
      </c>
      <c r="O403" s="1">
        <v>19.416666666666668</v>
      </c>
      <c r="P403" s="1">
        <v>31.35483870967742</v>
      </c>
      <c r="Q403" s="2">
        <v>3.3166666666666664</v>
      </c>
      <c r="R403" s="2">
        <v>1.7206923682140065</v>
      </c>
      <c r="S403">
        <v>0.78</v>
      </c>
      <c r="T403">
        <v>0.77500000000000002</v>
      </c>
      <c r="U403" s="3">
        <v>-5.0000000000000044E-3</v>
      </c>
    </row>
    <row r="404" spans="3:21" x14ac:dyDescent="0.45">
      <c r="C404" t="s">
        <v>304</v>
      </c>
      <c r="D404" t="s">
        <v>3223</v>
      </c>
      <c r="E404" t="s">
        <v>36</v>
      </c>
      <c r="F404">
        <v>2013</v>
      </c>
      <c r="G404">
        <v>79</v>
      </c>
      <c r="H404">
        <v>56</v>
      </c>
      <c r="I404">
        <v>341</v>
      </c>
      <c r="J404">
        <v>233</v>
      </c>
      <c r="K404">
        <v>15</v>
      </c>
      <c r="L404" s="1">
        <v>22.733333333333334</v>
      </c>
      <c r="M404" s="1">
        <v>30.759493670886076</v>
      </c>
      <c r="N404">
        <v>11</v>
      </c>
      <c r="O404" s="1">
        <v>21.181818181818183</v>
      </c>
      <c r="P404" s="1">
        <v>31.821428571428569</v>
      </c>
      <c r="Q404" s="2">
        <v>1.5515151515151508</v>
      </c>
      <c r="R404" s="2">
        <v>1.061934900542493</v>
      </c>
      <c r="S404">
        <v>0.71399999999999997</v>
      </c>
      <c r="T404">
        <v>0.76900000000000002</v>
      </c>
      <c r="U404" s="3">
        <v>5.5000000000000049E-2</v>
      </c>
    </row>
    <row r="405" spans="3:21" x14ac:dyDescent="0.45">
      <c r="C405" t="s">
        <v>621</v>
      </c>
      <c r="D405" t="s">
        <v>3219</v>
      </c>
      <c r="E405" t="s">
        <v>36</v>
      </c>
      <c r="F405">
        <v>2013</v>
      </c>
      <c r="G405">
        <v>91</v>
      </c>
      <c r="H405">
        <v>62</v>
      </c>
      <c r="I405">
        <v>345</v>
      </c>
      <c r="J405">
        <v>233</v>
      </c>
      <c r="K405">
        <v>7</v>
      </c>
      <c r="L405" s="1">
        <v>49.285714285714285</v>
      </c>
      <c r="M405" s="1">
        <v>12.461538461538462</v>
      </c>
      <c r="N405">
        <v>2</v>
      </c>
      <c r="O405" s="1">
        <v>116.5</v>
      </c>
      <c r="P405" s="1">
        <v>5.225806451612903</v>
      </c>
      <c r="Q405" s="2">
        <v>-67.214285714285722</v>
      </c>
      <c r="R405" s="2">
        <v>-7.2357320099255586</v>
      </c>
      <c r="S405">
        <v>0.67900000000000005</v>
      </c>
      <c r="T405">
        <v>0.72799999999999998</v>
      </c>
      <c r="U405" s="3">
        <v>4.8999999999999932E-2</v>
      </c>
    </row>
    <row r="406" spans="3:21" x14ac:dyDescent="0.45">
      <c r="C406" t="s">
        <v>603</v>
      </c>
      <c r="D406" t="s">
        <v>2388</v>
      </c>
      <c r="E406" t="s">
        <v>36</v>
      </c>
      <c r="F406">
        <v>2022</v>
      </c>
      <c r="G406">
        <v>81</v>
      </c>
      <c r="H406">
        <v>56</v>
      </c>
      <c r="I406">
        <v>348</v>
      </c>
      <c r="J406">
        <v>233</v>
      </c>
      <c r="K406">
        <v>9</v>
      </c>
      <c r="L406" s="1">
        <v>38.666666666666664</v>
      </c>
      <c r="M406" s="1">
        <v>18</v>
      </c>
      <c r="N406">
        <v>4</v>
      </c>
      <c r="O406" s="1">
        <v>58.25</v>
      </c>
      <c r="P406" s="1">
        <v>11.571428571428571</v>
      </c>
      <c r="Q406" s="2">
        <v>-19.583333333333336</v>
      </c>
      <c r="R406" s="2">
        <v>-6.4285714285714288</v>
      </c>
      <c r="S406">
        <v>0.73299999999999998</v>
      </c>
      <c r="T406">
        <v>0.73299999999999998</v>
      </c>
      <c r="U406" s="3">
        <v>0</v>
      </c>
    </row>
    <row r="407" spans="3:21" x14ac:dyDescent="0.45">
      <c r="C407" t="s">
        <v>182</v>
      </c>
      <c r="D407" t="s">
        <v>1897</v>
      </c>
      <c r="E407" t="s">
        <v>36</v>
      </c>
      <c r="F407">
        <v>2018</v>
      </c>
      <c r="G407">
        <v>90</v>
      </c>
      <c r="H407">
        <v>54</v>
      </c>
      <c r="I407">
        <v>399</v>
      </c>
      <c r="J407">
        <v>233</v>
      </c>
      <c r="K407">
        <v>7</v>
      </c>
      <c r="L407" s="1">
        <v>57</v>
      </c>
      <c r="M407" s="1">
        <v>12.6</v>
      </c>
      <c r="N407">
        <v>3</v>
      </c>
      <c r="O407" s="1">
        <v>77.666666666666671</v>
      </c>
      <c r="P407" s="1">
        <v>9</v>
      </c>
      <c r="Q407" s="2">
        <v>-20.666666666666671</v>
      </c>
      <c r="R407" s="2">
        <v>-3.5999999999999996</v>
      </c>
      <c r="S407">
        <v>0.81200000000000006</v>
      </c>
      <c r="T407">
        <v>0.65900000000000003</v>
      </c>
      <c r="U407" s="3">
        <v>-0.15300000000000002</v>
      </c>
    </row>
    <row r="408" spans="3:21" x14ac:dyDescent="0.45">
      <c r="C408" t="s">
        <v>499</v>
      </c>
      <c r="D408" t="s">
        <v>3115</v>
      </c>
      <c r="E408" t="s">
        <v>36</v>
      </c>
      <c r="F408">
        <v>2017</v>
      </c>
      <c r="G408">
        <v>72</v>
      </c>
      <c r="H408">
        <v>63</v>
      </c>
      <c r="I408">
        <v>230</v>
      </c>
      <c r="J408">
        <v>234</v>
      </c>
      <c r="K408">
        <v>4</v>
      </c>
      <c r="L408" s="1">
        <v>57.5</v>
      </c>
      <c r="M408" s="1">
        <v>9</v>
      </c>
      <c r="N408">
        <v>9</v>
      </c>
      <c r="O408" s="1">
        <v>26</v>
      </c>
      <c r="P408" s="1">
        <v>23.142857142857142</v>
      </c>
      <c r="Q408" s="2">
        <v>31.5</v>
      </c>
      <c r="R408" s="2">
        <v>14.142857142857142</v>
      </c>
      <c r="S408">
        <v>0.71699999999999997</v>
      </c>
      <c r="T408">
        <v>0.79800000000000004</v>
      </c>
      <c r="U408" s="3">
        <v>8.1000000000000072E-2</v>
      </c>
    </row>
    <row r="409" spans="3:21" x14ac:dyDescent="0.45">
      <c r="C409" t="s">
        <v>270</v>
      </c>
      <c r="D409" t="s">
        <v>2985</v>
      </c>
      <c r="E409" t="s">
        <v>36</v>
      </c>
      <c r="F409">
        <v>2014</v>
      </c>
      <c r="G409">
        <v>75</v>
      </c>
      <c r="H409">
        <v>65</v>
      </c>
      <c r="I409">
        <v>266</v>
      </c>
      <c r="J409">
        <v>234</v>
      </c>
      <c r="K409">
        <v>10</v>
      </c>
      <c r="L409" s="1">
        <v>26.6</v>
      </c>
      <c r="M409" s="1">
        <v>21.6</v>
      </c>
      <c r="N409">
        <v>5</v>
      </c>
      <c r="O409" s="1">
        <v>46.8</v>
      </c>
      <c r="P409" s="1">
        <v>12.461538461538462</v>
      </c>
      <c r="Q409" s="2">
        <v>-20.199999999999996</v>
      </c>
      <c r="R409" s="2">
        <v>-9.1384615384615397</v>
      </c>
      <c r="S409">
        <v>0.627</v>
      </c>
      <c r="T409">
        <v>0.63700000000000001</v>
      </c>
      <c r="U409" s="3">
        <v>1.0000000000000009E-2</v>
      </c>
    </row>
    <row r="410" spans="3:21" x14ac:dyDescent="0.45">
      <c r="C410" t="s">
        <v>955</v>
      </c>
      <c r="D410" t="s">
        <v>2968</v>
      </c>
      <c r="E410" t="s">
        <v>36</v>
      </c>
      <c r="F410">
        <v>2019</v>
      </c>
      <c r="G410">
        <v>85</v>
      </c>
      <c r="H410">
        <v>64</v>
      </c>
      <c r="I410">
        <v>269</v>
      </c>
      <c r="J410">
        <v>234</v>
      </c>
      <c r="K410">
        <v>10</v>
      </c>
      <c r="L410" s="1">
        <v>26.9</v>
      </c>
      <c r="M410" s="1">
        <v>19.058823529411764</v>
      </c>
      <c r="N410">
        <v>3</v>
      </c>
      <c r="O410" s="1">
        <v>78</v>
      </c>
      <c r="P410" s="1">
        <v>7.59375</v>
      </c>
      <c r="Q410" s="2">
        <v>-51.1</v>
      </c>
      <c r="R410" s="2">
        <v>-11.465073529411764</v>
      </c>
      <c r="S410">
        <v>0.81499999999999995</v>
      </c>
      <c r="T410">
        <v>0.67700000000000005</v>
      </c>
      <c r="U410" s="3">
        <v>-0.1379999999999999</v>
      </c>
    </row>
    <row r="411" spans="3:21" x14ac:dyDescent="0.45">
      <c r="C411" t="s">
        <v>493</v>
      </c>
      <c r="D411" t="s">
        <v>2840</v>
      </c>
      <c r="E411" t="s">
        <v>36</v>
      </c>
      <c r="F411">
        <v>2023</v>
      </c>
      <c r="G411">
        <v>67</v>
      </c>
      <c r="H411">
        <v>56</v>
      </c>
      <c r="I411">
        <v>290</v>
      </c>
      <c r="J411">
        <v>234</v>
      </c>
      <c r="K411">
        <v>0</v>
      </c>
      <c r="L411" s="1" t="e">
        <v>#DIV/0!</v>
      </c>
      <c r="M411" s="1">
        <v>0</v>
      </c>
      <c r="N411">
        <v>1</v>
      </c>
      <c r="O411" s="1">
        <v>234</v>
      </c>
      <c r="P411" s="1">
        <v>2.8928571428571428</v>
      </c>
      <c r="Q411" s="2" t="e">
        <v>#DIV/0!</v>
      </c>
      <c r="R411" s="2">
        <v>2.8928571428571428</v>
      </c>
      <c r="S411">
        <v>0.52100000000000002</v>
      </c>
      <c r="T411">
        <v>0.65800000000000003</v>
      </c>
      <c r="U411" s="3">
        <v>0.13700000000000001</v>
      </c>
    </row>
    <row r="412" spans="3:21" x14ac:dyDescent="0.45">
      <c r="C412" t="s">
        <v>715</v>
      </c>
      <c r="D412" t="s">
        <v>2693</v>
      </c>
      <c r="E412" t="s">
        <v>36</v>
      </c>
      <c r="F412">
        <v>2016</v>
      </c>
      <c r="G412">
        <v>86</v>
      </c>
      <c r="H412">
        <v>69</v>
      </c>
      <c r="I412">
        <v>313</v>
      </c>
      <c r="J412">
        <v>234</v>
      </c>
      <c r="K412">
        <v>3</v>
      </c>
      <c r="L412" s="1">
        <v>104.33333333333333</v>
      </c>
      <c r="M412" s="1">
        <v>5.6511627906976747</v>
      </c>
      <c r="N412">
        <v>0</v>
      </c>
      <c r="O412" s="1" t="e">
        <v>#DIV/0!</v>
      </c>
      <c r="P412" s="1">
        <v>0</v>
      </c>
      <c r="Q412" s="2" t="e">
        <v>#DIV/0!</v>
      </c>
      <c r="R412" s="2">
        <v>-5.6511627906976747</v>
      </c>
      <c r="S412">
        <v>0.60899999999999999</v>
      </c>
      <c r="T412">
        <v>0.57199999999999995</v>
      </c>
      <c r="U412" s="3">
        <v>-3.7000000000000033E-2</v>
      </c>
    </row>
    <row r="413" spans="3:21" x14ac:dyDescent="0.45">
      <c r="C413" t="s">
        <v>737</v>
      </c>
      <c r="D413" t="s">
        <v>2539</v>
      </c>
      <c r="E413" t="s">
        <v>36</v>
      </c>
      <c r="F413">
        <v>2015</v>
      </c>
      <c r="G413">
        <v>80</v>
      </c>
      <c r="H413">
        <v>59</v>
      </c>
      <c r="I413">
        <v>333</v>
      </c>
      <c r="J413">
        <v>234</v>
      </c>
      <c r="K413">
        <v>14</v>
      </c>
      <c r="L413" s="1">
        <v>23.785714285714285</v>
      </c>
      <c r="M413" s="1">
        <v>28.349999999999998</v>
      </c>
      <c r="N413">
        <v>8</v>
      </c>
      <c r="O413" s="1">
        <v>29.25</v>
      </c>
      <c r="P413" s="1">
        <v>21.966101694915253</v>
      </c>
      <c r="Q413" s="2">
        <v>-5.4642857142857153</v>
      </c>
      <c r="R413" s="2">
        <v>-6.3838983050847453</v>
      </c>
      <c r="S413">
        <v>0.75600000000000001</v>
      </c>
      <c r="T413">
        <v>0.624</v>
      </c>
      <c r="U413" s="3">
        <v>-0.13200000000000001</v>
      </c>
    </row>
    <row r="414" spans="3:21" x14ac:dyDescent="0.45">
      <c r="C414" t="s">
        <v>1057</v>
      </c>
      <c r="D414" t="s">
        <v>3220</v>
      </c>
      <c r="E414" t="s">
        <v>36</v>
      </c>
      <c r="F414">
        <v>2013</v>
      </c>
      <c r="G414">
        <v>88</v>
      </c>
      <c r="H414">
        <v>60</v>
      </c>
      <c r="I414">
        <v>345</v>
      </c>
      <c r="J414">
        <v>234</v>
      </c>
      <c r="K414">
        <v>12</v>
      </c>
      <c r="L414" s="1">
        <v>28.75</v>
      </c>
      <c r="M414" s="1">
        <v>22.09090909090909</v>
      </c>
      <c r="N414">
        <v>10</v>
      </c>
      <c r="O414" s="1">
        <v>23.4</v>
      </c>
      <c r="P414" s="1">
        <v>27</v>
      </c>
      <c r="Q414" s="2">
        <v>5.3500000000000014</v>
      </c>
      <c r="R414" s="2">
        <v>4.9090909090909101</v>
      </c>
      <c r="S414">
        <v>0.69899999999999995</v>
      </c>
      <c r="T414">
        <v>0.71099999999999997</v>
      </c>
      <c r="U414" s="3">
        <v>1.2000000000000011E-2</v>
      </c>
    </row>
    <row r="415" spans="3:21" x14ac:dyDescent="0.45">
      <c r="C415" t="s">
        <v>801</v>
      </c>
      <c r="D415" t="s">
        <v>3207</v>
      </c>
      <c r="E415" t="s">
        <v>36</v>
      </c>
      <c r="F415">
        <v>2013</v>
      </c>
      <c r="G415">
        <v>90</v>
      </c>
      <c r="H415">
        <v>62</v>
      </c>
      <c r="I415">
        <v>356</v>
      </c>
      <c r="J415">
        <v>234</v>
      </c>
      <c r="K415">
        <v>13</v>
      </c>
      <c r="L415" s="1">
        <v>27.384615384615383</v>
      </c>
      <c r="M415" s="1">
        <v>23.4</v>
      </c>
      <c r="N415">
        <v>7</v>
      </c>
      <c r="O415" s="1">
        <v>33.428571428571431</v>
      </c>
      <c r="P415" s="1">
        <v>18.29032258064516</v>
      </c>
      <c r="Q415" s="2">
        <v>-6.0439560439560474</v>
      </c>
      <c r="R415" s="2">
        <v>-5.1096774193548384</v>
      </c>
      <c r="S415">
        <v>0.75600000000000001</v>
      </c>
      <c r="T415">
        <v>0.70199999999999996</v>
      </c>
      <c r="U415" s="3">
        <v>-5.4000000000000048E-2</v>
      </c>
    </row>
    <row r="416" spans="3:21" x14ac:dyDescent="0.45">
      <c r="C416" t="s">
        <v>280</v>
      </c>
      <c r="D416" t="s">
        <v>2156</v>
      </c>
      <c r="E416" t="s">
        <v>36</v>
      </c>
      <c r="F416">
        <v>2022</v>
      </c>
      <c r="G416">
        <v>91</v>
      </c>
      <c r="H416">
        <v>65</v>
      </c>
      <c r="I416">
        <v>368</v>
      </c>
      <c r="J416">
        <v>234</v>
      </c>
      <c r="K416">
        <v>3</v>
      </c>
      <c r="L416" s="1">
        <v>122.66666666666667</v>
      </c>
      <c r="M416" s="1">
        <v>5.3406593406593412</v>
      </c>
      <c r="N416">
        <v>0</v>
      </c>
      <c r="O416" s="1" t="e">
        <v>#DIV/0!</v>
      </c>
      <c r="P416" s="1">
        <v>0</v>
      </c>
      <c r="Q416" s="2" t="e">
        <v>#DIV/0!</v>
      </c>
      <c r="R416" s="2">
        <v>-5.3406593406593412</v>
      </c>
      <c r="S416">
        <v>0.60799999999999998</v>
      </c>
      <c r="T416">
        <v>0.61699999999999999</v>
      </c>
      <c r="U416" s="3">
        <v>9.000000000000008E-3</v>
      </c>
    </row>
    <row r="417" spans="3:21" x14ac:dyDescent="0.45">
      <c r="C417" t="s">
        <v>94</v>
      </c>
      <c r="D417" t="s">
        <v>1836</v>
      </c>
      <c r="E417" t="s">
        <v>36</v>
      </c>
      <c r="F417">
        <v>2014</v>
      </c>
      <c r="G417">
        <v>93</v>
      </c>
      <c r="H417">
        <v>56</v>
      </c>
      <c r="I417">
        <v>415</v>
      </c>
      <c r="J417">
        <v>234</v>
      </c>
      <c r="K417">
        <v>8</v>
      </c>
      <c r="L417" s="1">
        <v>51.875</v>
      </c>
      <c r="M417" s="1">
        <v>13.935483870967744</v>
      </c>
      <c r="N417">
        <v>3</v>
      </c>
      <c r="O417" s="1">
        <v>78</v>
      </c>
      <c r="P417" s="1">
        <v>8.6785714285714288</v>
      </c>
      <c r="Q417" s="2">
        <v>-26.125</v>
      </c>
      <c r="R417" s="2">
        <v>-5.2569124423963149</v>
      </c>
      <c r="S417">
        <v>0.71799999999999997</v>
      </c>
      <c r="T417">
        <v>0.76700000000000002</v>
      </c>
      <c r="U417" s="3">
        <v>4.9000000000000044E-2</v>
      </c>
    </row>
    <row r="418" spans="3:21" x14ac:dyDescent="0.45">
      <c r="C418" t="s">
        <v>709</v>
      </c>
      <c r="D418" t="s">
        <v>2926</v>
      </c>
      <c r="E418" t="s">
        <v>36</v>
      </c>
      <c r="F418">
        <v>2014</v>
      </c>
      <c r="G418">
        <v>71</v>
      </c>
      <c r="H418">
        <v>63</v>
      </c>
      <c r="I418">
        <v>276</v>
      </c>
      <c r="J418">
        <v>235</v>
      </c>
      <c r="K418">
        <v>4</v>
      </c>
      <c r="L418" s="1">
        <v>69</v>
      </c>
      <c r="M418" s="1">
        <v>9.126760563380282</v>
      </c>
      <c r="N418">
        <v>6</v>
      </c>
      <c r="O418" s="1">
        <v>39.166666666666664</v>
      </c>
      <c r="P418" s="1">
        <v>15.428571428571427</v>
      </c>
      <c r="Q418" s="2">
        <v>29.833333333333336</v>
      </c>
      <c r="R418" s="2">
        <v>6.3018108651911451</v>
      </c>
      <c r="S418">
        <v>0.66900000000000004</v>
      </c>
      <c r="T418">
        <v>0.74399999999999999</v>
      </c>
      <c r="U418" s="3">
        <v>7.4999999999999956E-2</v>
      </c>
    </row>
    <row r="419" spans="3:21" x14ac:dyDescent="0.45">
      <c r="C419" t="s">
        <v>967</v>
      </c>
      <c r="D419" t="s">
        <v>2797</v>
      </c>
      <c r="E419" t="s">
        <v>36</v>
      </c>
      <c r="F419">
        <v>2014</v>
      </c>
      <c r="G419">
        <v>79</v>
      </c>
      <c r="H419">
        <v>63</v>
      </c>
      <c r="I419">
        <v>298</v>
      </c>
      <c r="J419">
        <v>235</v>
      </c>
      <c r="K419">
        <v>9</v>
      </c>
      <c r="L419" s="1">
        <v>33.111111111111114</v>
      </c>
      <c r="M419" s="1">
        <v>18.455696202531644</v>
      </c>
      <c r="N419">
        <v>4</v>
      </c>
      <c r="O419" s="1">
        <v>58.75</v>
      </c>
      <c r="P419" s="1">
        <v>10.285714285714285</v>
      </c>
      <c r="Q419" s="2">
        <v>-25.638888888888886</v>
      </c>
      <c r="R419" s="2">
        <v>-8.1699819168173597</v>
      </c>
      <c r="S419">
        <v>0.91500000000000004</v>
      </c>
      <c r="T419">
        <v>0.59099999999999997</v>
      </c>
      <c r="U419" s="3">
        <v>-0.32400000000000007</v>
      </c>
    </row>
    <row r="420" spans="3:21" x14ac:dyDescent="0.45">
      <c r="C420" t="s">
        <v>915</v>
      </c>
      <c r="D420" t="s">
        <v>2780</v>
      </c>
      <c r="E420" t="s">
        <v>36</v>
      </c>
      <c r="F420">
        <v>2014</v>
      </c>
      <c r="G420">
        <v>73</v>
      </c>
      <c r="H420">
        <v>53</v>
      </c>
      <c r="I420">
        <v>301</v>
      </c>
      <c r="J420">
        <v>235</v>
      </c>
      <c r="K420">
        <v>7</v>
      </c>
      <c r="L420" s="1">
        <v>43</v>
      </c>
      <c r="M420" s="1">
        <v>15.534246575342465</v>
      </c>
      <c r="N420">
        <v>2</v>
      </c>
      <c r="O420" s="1">
        <v>117.5</v>
      </c>
      <c r="P420" s="1">
        <v>6.1132075471698109</v>
      </c>
      <c r="Q420" s="2">
        <v>-74.5</v>
      </c>
      <c r="R420" s="2">
        <v>-9.4210390281726539</v>
      </c>
      <c r="S420">
        <v>0.83599999999999997</v>
      </c>
      <c r="T420">
        <v>0.53100000000000003</v>
      </c>
      <c r="U420" s="3">
        <v>-0.30499999999999994</v>
      </c>
    </row>
    <row r="421" spans="3:21" x14ac:dyDescent="0.45">
      <c r="C421" t="s">
        <v>891</v>
      </c>
      <c r="D421" t="s">
        <v>2737</v>
      </c>
      <c r="E421" t="s">
        <v>36</v>
      </c>
      <c r="F421">
        <v>2022</v>
      </c>
      <c r="G421">
        <v>83</v>
      </c>
      <c r="H421">
        <v>56</v>
      </c>
      <c r="I421">
        <v>306</v>
      </c>
      <c r="J421">
        <v>235</v>
      </c>
      <c r="K421">
        <v>11</v>
      </c>
      <c r="L421" s="1">
        <v>27.818181818181817</v>
      </c>
      <c r="M421" s="1">
        <v>21.46987951807229</v>
      </c>
      <c r="N421">
        <v>3</v>
      </c>
      <c r="O421" s="1">
        <v>78.333333333333329</v>
      </c>
      <c r="P421" s="1">
        <v>8.6785714285714288</v>
      </c>
      <c r="Q421" s="2">
        <v>-50.515151515151516</v>
      </c>
      <c r="R421" s="2">
        <v>-12.791308089500861</v>
      </c>
      <c r="S421">
        <v>0.88200000000000001</v>
      </c>
      <c r="T421">
        <v>0.66100000000000003</v>
      </c>
      <c r="U421" s="3">
        <v>-0.22099999999999997</v>
      </c>
    </row>
    <row r="422" spans="3:21" x14ac:dyDescent="0.45">
      <c r="C422" t="s">
        <v>491</v>
      </c>
      <c r="D422" t="s">
        <v>2714</v>
      </c>
      <c r="E422" t="s">
        <v>36</v>
      </c>
      <c r="F422">
        <v>2018</v>
      </c>
      <c r="G422">
        <v>73</v>
      </c>
      <c r="H422">
        <v>56</v>
      </c>
      <c r="I422">
        <v>309</v>
      </c>
      <c r="J422">
        <v>235</v>
      </c>
      <c r="K422">
        <v>13</v>
      </c>
      <c r="L422" s="1">
        <v>23.76923076923077</v>
      </c>
      <c r="M422" s="1">
        <v>28.849315068493148</v>
      </c>
      <c r="N422">
        <v>14</v>
      </c>
      <c r="O422" s="1">
        <v>16.785714285714285</v>
      </c>
      <c r="P422" s="1">
        <v>40.5</v>
      </c>
      <c r="Q422" s="2">
        <v>6.9835164835164854</v>
      </c>
      <c r="R422" s="2">
        <v>11.650684931506852</v>
      </c>
      <c r="S422">
        <v>0.65300000000000002</v>
      </c>
      <c r="T422">
        <v>0.79100000000000004</v>
      </c>
      <c r="U422" s="3">
        <v>0.13800000000000001</v>
      </c>
    </row>
    <row r="423" spans="3:21" x14ac:dyDescent="0.45">
      <c r="C423" t="s">
        <v>817</v>
      </c>
      <c r="D423" t="s">
        <v>2651</v>
      </c>
      <c r="E423" t="s">
        <v>36</v>
      </c>
      <c r="F423">
        <v>2021</v>
      </c>
      <c r="G423">
        <v>83</v>
      </c>
      <c r="H423">
        <v>65</v>
      </c>
      <c r="I423">
        <v>319</v>
      </c>
      <c r="J423">
        <v>235</v>
      </c>
      <c r="K423">
        <v>3</v>
      </c>
      <c r="L423" s="1">
        <v>106.33333333333333</v>
      </c>
      <c r="M423" s="1">
        <v>5.8554216867469879</v>
      </c>
      <c r="N423">
        <v>2</v>
      </c>
      <c r="O423" s="1">
        <v>117.5</v>
      </c>
      <c r="P423" s="1">
        <v>4.9846153846153847</v>
      </c>
      <c r="Q423" s="2">
        <v>-11.166666666666671</v>
      </c>
      <c r="R423" s="2">
        <v>-0.87080630213160326</v>
      </c>
      <c r="S423">
        <v>0.52500000000000002</v>
      </c>
      <c r="T423">
        <v>0.64200000000000002</v>
      </c>
      <c r="U423" s="3">
        <v>0.11699999999999999</v>
      </c>
    </row>
    <row r="424" spans="3:21" x14ac:dyDescent="0.45">
      <c r="C424" t="s">
        <v>547</v>
      </c>
      <c r="D424" t="s">
        <v>2314</v>
      </c>
      <c r="E424" t="s">
        <v>36</v>
      </c>
      <c r="F424">
        <v>2018</v>
      </c>
      <c r="G424">
        <v>88</v>
      </c>
      <c r="H424">
        <v>64</v>
      </c>
      <c r="I424">
        <v>355</v>
      </c>
      <c r="J424">
        <v>235</v>
      </c>
      <c r="K424">
        <v>13</v>
      </c>
      <c r="L424" s="1">
        <v>27.307692307692307</v>
      </c>
      <c r="M424" s="1">
        <v>23.931818181818183</v>
      </c>
      <c r="N424">
        <v>4</v>
      </c>
      <c r="O424" s="1">
        <v>58.75</v>
      </c>
      <c r="P424" s="1">
        <v>10.125</v>
      </c>
      <c r="Q424" s="2">
        <v>-31.442307692307693</v>
      </c>
      <c r="R424" s="2">
        <v>-13.806818181818183</v>
      </c>
      <c r="S424">
        <v>0.84</v>
      </c>
      <c r="T424">
        <v>0.79300000000000004</v>
      </c>
      <c r="U424" s="3">
        <v>-4.6999999999999931E-2</v>
      </c>
    </row>
    <row r="425" spans="3:21" x14ac:dyDescent="0.45">
      <c r="C425" t="s">
        <v>457</v>
      </c>
      <c r="D425" t="s">
        <v>2180</v>
      </c>
      <c r="E425" t="s">
        <v>36</v>
      </c>
      <c r="F425">
        <v>2023</v>
      </c>
      <c r="G425">
        <v>83</v>
      </c>
      <c r="H425">
        <v>59</v>
      </c>
      <c r="I425">
        <v>367</v>
      </c>
      <c r="J425">
        <v>235</v>
      </c>
      <c r="K425">
        <v>7</v>
      </c>
      <c r="L425" s="1">
        <v>52.428571428571431</v>
      </c>
      <c r="M425" s="1">
        <v>13.662650602409638</v>
      </c>
      <c r="N425">
        <v>6</v>
      </c>
      <c r="O425" s="1">
        <v>39.166666666666664</v>
      </c>
      <c r="P425" s="1">
        <v>16.474576271186443</v>
      </c>
      <c r="Q425" s="2">
        <v>13.261904761904766</v>
      </c>
      <c r="R425" s="2">
        <v>2.8119256687768051</v>
      </c>
      <c r="S425">
        <v>0.81699999999999995</v>
      </c>
      <c r="T425">
        <v>0.63500000000000001</v>
      </c>
      <c r="U425" s="3">
        <v>-0.18199999999999994</v>
      </c>
    </row>
    <row r="426" spans="3:21" x14ac:dyDescent="0.45">
      <c r="C426" t="s">
        <v>86</v>
      </c>
      <c r="D426" t="s">
        <v>3076</v>
      </c>
      <c r="E426" t="s">
        <v>36</v>
      </c>
      <c r="F426">
        <v>2019</v>
      </c>
      <c r="G426">
        <v>63</v>
      </c>
      <c r="H426">
        <v>69</v>
      </c>
      <c r="I426">
        <v>242</v>
      </c>
      <c r="J426">
        <v>236</v>
      </c>
      <c r="K426">
        <v>7</v>
      </c>
      <c r="L426" s="1">
        <v>34.571428571428569</v>
      </c>
      <c r="M426" s="1">
        <v>18</v>
      </c>
      <c r="N426">
        <v>6</v>
      </c>
      <c r="O426" s="1">
        <v>39.333333333333336</v>
      </c>
      <c r="P426" s="1">
        <v>14.086956521739131</v>
      </c>
      <c r="Q426" s="2">
        <v>-4.7619047619047663</v>
      </c>
      <c r="R426" s="2">
        <v>-3.9130434782608692</v>
      </c>
      <c r="S426">
        <v>0.77500000000000002</v>
      </c>
      <c r="T426">
        <v>0.78400000000000003</v>
      </c>
      <c r="U426" s="3">
        <v>9.000000000000008E-3</v>
      </c>
    </row>
    <row r="427" spans="3:21" x14ac:dyDescent="0.45">
      <c r="C427" t="s">
        <v>857</v>
      </c>
      <c r="D427" t="s">
        <v>3055</v>
      </c>
      <c r="E427" t="s">
        <v>36</v>
      </c>
      <c r="F427">
        <v>2015</v>
      </c>
      <c r="G427">
        <v>72</v>
      </c>
      <c r="H427">
        <v>65</v>
      </c>
      <c r="I427">
        <v>249</v>
      </c>
      <c r="J427">
        <v>236</v>
      </c>
      <c r="K427">
        <v>11</v>
      </c>
      <c r="L427" s="1">
        <v>22.636363636363637</v>
      </c>
      <c r="M427" s="1">
        <v>24.750000000000004</v>
      </c>
      <c r="N427">
        <v>14</v>
      </c>
      <c r="O427" s="1">
        <v>16.857142857142858</v>
      </c>
      <c r="P427" s="1">
        <v>34.892307692307696</v>
      </c>
      <c r="Q427" s="2">
        <v>5.779220779220779</v>
      </c>
      <c r="R427" s="2">
        <v>10.142307692307693</v>
      </c>
      <c r="S427">
        <v>0.76500000000000001</v>
      </c>
      <c r="T427">
        <v>0.81399999999999995</v>
      </c>
      <c r="U427" s="3">
        <v>4.8999999999999932E-2</v>
      </c>
    </row>
    <row r="428" spans="3:21" x14ac:dyDescent="0.45">
      <c r="C428" t="s">
        <v>693</v>
      </c>
      <c r="D428" t="s">
        <v>2996</v>
      </c>
      <c r="E428" t="s">
        <v>36</v>
      </c>
      <c r="F428">
        <v>2016</v>
      </c>
      <c r="G428">
        <v>69</v>
      </c>
      <c r="H428">
        <v>65</v>
      </c>
      <c r="I428">
        <v>263</v>
      </c>
      <c r="J428">
        <v>236</v>
      </c>
      <c r="K428">
        <v>9</v>
      </c>
      <c r="L428" s="1">
        <v>29.222222222222221</v>
      </c>
      <c r="M428" s="1">
        <v>21.130434782608695</v>
      </c>
      <c r="N428">
        <v>7</v>
      </c>
      <c r="O428" s="1">
        <v>33.714285714285715</v>
      </c>
      <c r="P428" s="1">
        <v>17.446153846153848</v>
      </c>
      <c r="Q428" s="2">
        <v>-4.4920634920634939</v>
      </c>
      <c r="R428" s="2">
        <v>-3.6842809364548472</v>
      </c>
      <c r="S428">
        <v>0.75600000000000001</v>
      </c>
      <c r="T428">
        <v>0.82099999999999995</v>
      </c>
      <c r="U428" s="3">
        <v>6.4999999999999947E-2</v>
      </c>
    </row>
    <row r="429" spans="3:21" x14ac:dyDescent="0.45">
      <c r="C429" t="s">
        <v>342</v>
      </c>
      <c r="D429" t="s">
        <v>2912</v>
      </c>
      <c r="E429" t="s">
        <v>36</v>
      </c>
      <c r="F429">
        <v>2018</v>
      </c>
      <c r="G429">
        <v>87</v>
      </c>
      <c r="H429">
        <v>54</v>
      </c>
      <c r="I429">
        <v>279</v>
      </c>
      <c r="J429">
        <v>236</v>
      </c>
      <c r="K429">
        <v>6</v>
      </c>
      <c r="L429" s="1">
        <v>46.5</v>
      </c>
      <c r="M429" s="1">
        <v>11.172413793103448</v>
      </c>
      <c r="N429">
        <v>8</v>
      </c>
      <c r="O429" s="1">
        <v>29.5</v>
      </c>
      <c r="P429" s="1">
        <v>24</v>
      </c>
      <c r="Q429" s="2">
        <v>17</v>
      </c>
      <c r="R429" s="2">
        <v>12.827586206896552</v>
      </c>
      <c r="S429">
        <v>0.69299999999999995</v>
      </c>
      <c r="T429">
        <v>0.72899999999999998</v>
      </c>
      <c r="U429" s="3">
        <v>3.6000000000000032E-2</v>
      </c>
    </row>
    <row r="430" spans="3:21" x14ac:dyDescent="0.45">
      <c r="C430" t="s">
        <v>1039</v>
      </c>
      <c r="D430" t="s">
        <v>2901</v>
      </c>
      <c r="E430" t="s">
        <v>36</v>
      </c>
      <c r="F430">
        <v>2015</v>
      </c>
      <c r="G430">
        <v>76</v>
      </c>
      <c r="H430">
        <v>61</v>
      </c>
      <c r="I430">
        <v>280</v>
      </c>
      <c r="J430">
        <v>236</v>
      </c>
      <c r="K430">
        <v>10</v>
      </c>
      <c r="L430" s="1">
        <v>28</v>
      </c>
      <c r="M430" s="1">
        <v>21.315789473684209</v>
      </c>
      <c r="N430">
        <v>7</v>
      </c>
      <c r="O430" s="1">
        <v>33.714285714285715</v>
      </c>
      <c r="P430" s="1">
        <v>18.590163934426229</v>
      </c>
      <c r="Q430" s="2">
        <v>-5.7142857142857153</v>
      </c>
      <c r="R430" s="2">
        <v>-2.7256255392579796</v>
      </c>
      <c r="S430">
        <v>0.69199999999999995</v>
      </c>
      <c r="T430">
        <v>0.752</v>
      </c>
      <c r="U430" s="3">
        <v>6.0000000000000053E-2</v>
      </c>
    </row>
    <row r="431" spans="3:21" x14ac:dyDescent="0.45">
      <c r="C431" t="s">
        <v>895</v>
      </c>
      <c r="D431" t="s">
        <v>2832</v>
      </c>
      <c r="E431" t="s">
        <v>36</v>
      </c>
      <c r="F431">
        <v>2021</v>
      </c>
      <c r="G431">
        <v>80</v>
      </c>
      <c r="H431">
        <v>62</v>
      </c>
      <c r="I431">
        <v>292</v>
      </c>
      <c r="J431">
        <v>236</v>
      </c>
      <c r="K431">
        <v>8</v>
      </c>
      <c r="L431" s="1">
        <v>36.5</v>
      </c>
      <c r="M431" s="1">
        <v>16.2</v>
      </c>
      <c r="N431">
        <v>4</v>
      </c>
      <c r="O431" s="1">
        <v>59</v>
      </c>
      <c r="P431" s="1">
        <v>10.451612903225806</v>
      </c>
      <c r="Q431" s="2">
        <v>-22.5</v>
      </c>
      <c r="R431" s="2">
        <v>-5.7483870967741932</v>
      </c>
      <c r="S431">
        <v>0.67200000000000004</v>
      </c>
      <c r="T431">
        <v>0.629</v>
      </c>
      <c r="U431" s="3">
        <v>-4.3000000000000038E-2</v>
      </c>
    </row>
    <row r="432" spans="3:21" x14ac:dyDescent="0.45">
      <c r="C432" t="s">
        <v>825</v>
      </c>
      <c r="D432" t="s">
        <v>2813</v>
      </c>
      <c r="E432" t="s">
        <v>36</v>
      </c>
      <c r="F432">
        <v>2021</v>
      </c>
      <c r="G432">
        <v>71</v>
      </c>
      <c r="H432">
        <v>68</v>
      </c>
      <c r="I432">
        <v>296</v>
      </c>
      <c r="J432">
        <v>236</v>
      </c>
      <c r="K432">
        <v>12</v>
      </c>
      <c r="L432" s="1">
        <v>24.666666666666668</v>
      </c>
      <c r="M432" s="1">
        <v>27.380281690140844</v>
      </c>
      <c r="N432">
        <v>13</v>
      </c>
      <c r="O432" s="1">
        <v>18.153846153846153</v>
      </c>
      <c r="P432" s="1">
        <v>30.970588235294116</v>
      </c>
      <c r="Q432" s="2">
        <v>6.5128205128205146</v>
      </c>
      <c r="R432" s="2">
        <v>3.5903065451532719</v>
      </c>
      <c r="S432">
        <v>0.80300000000000005</v>
      </c>
      <c r="T432">
        <v>0.72399999999999998</v>
      </c>
      <c r="U432" s="3">
        <v>-7.900000000000007E-2</v>
      </c>
    </row>
    <row r="433" spans="3:21" x14ac:dyDescent="0.45">
      <c r="C433" t="s">
        <v>501</v>
      </c>
      <c r="D433" t="s">
        <v>2798</v>
      </c>
      <c r="E433" t="s">
        <v>36</v>
      </c>
      <c r="F433">
        <v>2017</v>
      </c>
      <c r="G433">
        <v>74</v>
      </c>
      <c r="H433">
        <v>62</v>
      </c>
      <c r="I433">
        <v>298</v>
      </c>
      <c r="J433">
        <v>236</v>
      </c>
      <c r="K433">
        <v>6</v>
      </c>
      <c r="L433" s="1">
        <v>49.666666666666664</v>
      </c>
      <c r="M433" s="1">
        <v>13.135135135135135</v>
      </c>
      <c r="N433">
        <v>8</v>
      </c>
      <c r="O433" s="1">
        <v>29.5</v>
      </c>
      <c r="P433" s="1">
        <v>20.903225806451612</v>
      </c>
      <c r="Q433" s="2">
        <v>20.166666666666664</v>
      </c>
      <c r="R433" s="2">
        <v>7.768090671316477</v>
      </c>
      <c r="S433">
        <v>0.63700000000000001</v>
      </c>
      <c r="T433">
        <v>0.92100000000000004</v>
      </c>
      <c r="U433" s="3">
        <v>0.28400000000000003</v>
      </c>
    </row>
    <row r="434" spans="3:21" x14ac:dyDescent="0.45">
      <c r="C434" t="s">
        <v>78</v>
      </c>
      <c r="D434" t="s">
        <v>2572</v>
      </c>
      <c r="E434" t="s">
        <v>36</v>
      </c>
      <c r="F434">
        <v>2021</v>
      </c>
      <c r="G434">
        <v>84</v>
      </c>
      <c r="H434">
        <v>67</v>
      </c>
      <c r="I434">
        <v>329</v>
      </c>
      <c r="J434">
        <v>236</v>
      </c>
      <c r="K434">
        <v>7</v>
      </c>
      <c r="L434" s="1">
        <v>47</v>
      </c>
      <c r="M434" s="1">
        <v>13.5</v>
      </c>
      <c r="N434">
        <v>5</v>
      </c>
      <c r="O434" s="1">
        <v>47.2</v>
      </c>
      <c r="P434" s="1">
        <v>12.089552238805968</v>
      </c>
      <c r="Q434" s="2">
        <v>-0.20000000000000284</v>
      </c>
      <c r="R434" s="2">
        <v>-1.4104477611940318</v>
      </c>
      <c r="S434">
        <v>0.69899999999999995</v>
      </c>
      <c r="T434">
        <v>0.77900000000000003</v>
      </c>
      <c r="U434" s="3">
        <v>8.0000000000000071E-2</v>
      </c>
    </row>
    <row r="435" spans="3:21" x14ac:dyDescent="0.45">
      <c r="C435" t="s">
        <v>348</v>
      </c>
      <c r="D435" t="s">
        <v>2046</v>
      </c>
      <c r="E435" t="s">
        <v>36</v>
      </c>
      <c r="F435">
        <v>2018</v>
      </c>
      <c r="G435">
        <v>88</v>
      </c>
      <c r="H435">
        <v>58</v>
      </c>
      <c r="I435">
        <v>378</v>
      </c>
      <c r="J435">
        <v>236</v>
      </c>
      <c r="K435">
        <v>16</v>
      </c>
      <c r="L435" s="1">
        <v>23.625</v>
      </c>
      <c r="M435" s="1">
        <v>29.454545454545457</v>
      </c>
      <c r="N435">
        <v>14</v>
      </c>
      <c r="O435" s="1">
        <v>16.857142857142858</v>
      </c>
      <c r="P435" s="1">
        <v>39.103448275862071</v>
      </c>
      <c r="Q435" s="2">
        <v>6.7678571428571423</v>
      </c>
      <c r="R435" s="2">
        <v>9.6489028213166144</v>
      </c>
      <c r="S435">
        <v>0.83799999999999997</v>
      </c>
      <c r="T435">
        <v>0.91500000000000004</v>
      </c>
      <c r="U435" s="3">
        <v>7.7000000000000068E-2</v>
      </c>
    </row>
    <row r="436" spans="3:21" x14ac:dyDescent="0.45">
      <c r="C436" t="s">
        <v>234</v>
      </c>
      <c r="D436" t="s">
        <v>1937</v>
      </c>
      <c r="E436" t="s">
        <v>36</v>
      </c>
      <c r="F436">
        <v>2022</v>
      </c>
      <c r="G436">
        <v>92</v>
      </c>
      <c r="H436">
        <v>58</v>
      </c>
      <c r="I436">
        <v>393</v>
      </c>
      <c r="J436">
        <v>236</v>
      </c>
      <c r="K436">
        <v>16</v>
      </c>
      <c r="L436" s="1">
        <v>24.5625</v>
      </c>
      <c r="M436" s="1">
        <v>28.173913043478262</v>
      </c>
      <c r="N436">
        <v>15</v>
      </c>
      <c r="O436" s="1">
        <v>15.733333333333333</v>
      </c>
      <c r="P436" s="1">
        <v>41.896551724137936</v>
      </c>
      <c r="Q436" s="2">
        <v>8.8291666666666675</v>
      </c>
      <c r="R436" s="2">
        <v>13.722638680659674</v>
      </c>
      <c r="S436">
        <v>0.77500000000000002</v>
      </c>
      <c r="T436">
        <v>0.81699999999999995</v>
      </c>
      <c r="U436" s="3">
        <v>4.1999999999999926E-2</v>
      </c>
    </row>
    <row r="437" spans="3:21" x14ac:dyDescent="0.45">
      <c r="C437" t="s">
        <v>236</v>
      </c>
      <c r="D437" t="s">
        <v>1938</v>
      </c>
      <c r="E437" t="s">
        <v>36</v>
      </c>
      <c r="F437">
        <v>2014</v>
      </c>
      <c r="G437">
        <v>90</v>
      </c>
      <c r="H437">
        <v>57</v>
      </c>
      <c r="I437">
        <v>393</v>
      </c>
      <c r="J437">
        <v>236</v>
      </c>
      <c r="K437">
        <v>12</v>
      </c>
      <c r="L437" s="1">
        <v>32.75</v>
      </c>
      <c r="M437" s="1">
        <v>21.6</v>
      </c>
      <c r="N437">
        <v>4</v>
      </c>
      <c r="O437" s="1">
        <v>59</v>
      </c>
      <c r="P437" s="1">
        <v>11.368421052631579</v>
      </c>
      <c r="Q437" s="2">
        <v>-26.25</v>
      </c>
      <c r="R437" s="2">
        <v>-10.231578947368423</v>
      </c>
      <c r="S437">
        <v>0.80700000000000005</v>
      </c>
      <c r="T437">
        <v>0.92200000000000004</v>
      </c>
      <c r="U437" s="3">
        <v>0.11499999999999999</v>
      </c>
    </row>
    <row r="438" spans="3:21" x14ac:dyDescent="0.45">
      <c r="C438" t="s">
        <v>491</v>
      </c>
      <c r="D438" t="s">
        <v>3096</v>
      </c>
      <c r="E438" t="s">
        <v>36</v>
      </c>
      <c r="F438">
        <v>2022</v>
      </c>
      <c r="G438">
        <v>57</v>
      </c>
      <c r="H438">
        <v>57</v>
      </c>
      <c r="I438">
        <v>236</v>
      </c>
      <c r="J438">
        <v>237</v>
      </c>
      <c r="K438">
        <v>11</v>
      </c>
      <c r="L438" s="1">
        <v>21.454545454545453</v>
      </c>
      <c r="M438" s="1">
        <v>31.263157894736839</v>
      </c>
      <c r="N438">
        <v>12</v>
      </c>
      <c r="O438" s="1">
        <v>19.75</v>
      </c>
      <c r="P438" s="1">
        <v>34.105263157894733</v>
      </c>
      <c r="Q438" s="2">
        <v>1.7045454545454533</v>
      </c>
      <c r="R438" s="2">
        <v>2.8421052631578938</v>
      </c>
      <c r="S438">
        <v>0.68</v>
      </c>
      <c r="T438">
        <v>0.83399999999999996</v>
      </c>
      <c r="U438" s="3">
        <v>0.15399999999999991</v>
      </c>
    </row>
    <row r="439" spans="3:21" x14ac:dyDescent="0.45">
      <c r="C439" t="s">
        <v>344</v>
      </c>
      <c r="D439" t="s">
        <v>3090</v>
      </c>
      <c r="E439" t="s">
        <v>36</v>
      </c>
      <c r="F439">
        <v>2021</v>
      </c>
      <c r="G439">
        <v>59</v>
      </c>
      <c r="H439">
        <v>58</v>
      </c>
      <c r="I439">
        <v>238</v>
      </c>
      <c r="J439">
        <v>237</v>
      </c>
      <c r="K439">
        <v>5</v>
      </c>
      <c r="L439" s="1">
        <v>47.6</v>
      </c>
      <c r="M439" s="1">
        <v>13.728813559322033</v>
      </c>
      <c r="N439">
        <v>4</v>
      </c>
      <c r="O439" s="1">
        <v>59.25</v>
      </c>
      <c r="P439" s="1">
        <v>11.172413793103448</v>
      </c>
      <c r="Q439" s="2">
        <v>-11.649999999999999</v>
      </c>
      <c r="R439" s="2">
        <v>-2.5563997662185844</v>
      </c>
      <c r="S439">
        <v>0.76800000000000002</v>
      </c>
      <c r="T439">
        <v>0.70199999999999996</v>
      </c>
      <c r="U439" s="3">
        <v>-6.6000000000000059E-2</v>
      </c>
    </row>
    <row r="440" spans="3:21" x14ac:dyDescent="0.45">
      <c r="C440" t="s">
        <v>1031</v>
      </c>
      <c r="D440" t="s">
        <v>2890</v>
      </c>
      <c r="E440" t="s">
        <v>36</v>
      </c>
      <c r="F440">
        <v>2023</v>
      </c>
      <c r="G440">
        <v>81</v>
      </c>
      <c r="H440">
        <v>67</v>
      </c>
      <c r="I440">
        <v>281</v>
      </c>
      <c r="J440">
        <v>237</v>
      </c>
      <c r="K440">
        <v>6</v>
      </c>
      <c r="L440" s="1">
        <v>46.833333333333336</v>
      </c>
      <c r="M440" s="1">
        <v>12</v>
      </c>
      <c r="N440">
        <v>3</v>
      </c>
      <c r="O440" s="1">
        <v>79</v>
      </c>
      <c r="P440" s="1">
        <v>7.2537313432835813</v>
      </c>
      <c r="Q440" s="2">
        <v>-32.166666666666664</v>
      </c>
      <c r="R440" s="2">
        <v>-4.7462686567164187</v>
      </c>
      <c r="S440">
        <v>0.69499999999999995</v>
      </c>
      <c r="T440">
        <v>0.60599999999999998</v>
      </c>
      <c r="U440" s="3">
        <v>-8.8999999999999968E-2</v>
      </c>
    </row>
    <row r="441" spans="3:21" x14ac:dyDescent="0.45">
      <c r="C441" t="s">
        <v>493</v>
      </c>
      <c r="D441" t="s">
        <v>2887</v>
      </c>
      <c r="E441" t="s">
        <v>36</v>
      </c>
      <c r="F441">
        <v>2019</v>
      </c>
      <c r="G441">
        <v>70</v>
      </c>
      <c r="H441">
        <v>53</v>
      </c>
      <c r="I441">
        <v>281</v>
      </c>
      <c r="J441">
        <v>237</v>
      </c>
      <c r="K441">
        <v>11</v>
      </c>
      <c r="L441" s="1">
        <v>25.545454545454547</v>
      </c>
      <c r="M441" s="1">
        <v>25.457142857142856</v>
      </c>
      <c r="N441">
        <v>7</v>
      </c>
      <c r="O441" s="1">
        <v>33.857142857142854</v>
      </c>
      <c r="P441" s="1">
        <v>21.39622641509434</v>
      </c>
      <c r="Q441" s="2">
        <v>-8.3116883116883074</v>
      </c>
      <c r="R441" s="2">
        <v>-4.0609164420485158</v>
      </c>
      <c r="S441">
        <v>0.83199999999999996</v>
      </c>
      <c r="T441">
        <v>0.90400000000000003</v>
      </c>
      <c r="U441" s="3">
        <v>7.2000000000000064E-2</v>
      </c>
    </row>
    <row r="442" spans="3:21" x14ac:dyDescent="0.45">
      <c r="C442" t="s">
        <v>573</v>
      </c>
      <c r="D442" t="s">
        <v>2819</v>
      </c>
      <c r="E442" t="s">
        <v>36</v>
      </c>
      <c r="F442">
        <v>2014</v>
      </c>
      <c r="G442">
        <v>74</v>
      </c>
      <c r="H442">
        <v>61</v>
      </c>
      <c r="I442">
        <v>294</v>
      </c>
      <c r="J442">
        <v>237</v>
      </c>
      <c r="K442">
        <v>7</v>
      </c>
      <c r="L442" s="1">
        <v>42</v>
      </c>
      <c r="M442" s="1">
        <v>15.324324324324325</v>
      </c>
      <c r="N442">
        <v>6</v>
      </c>
      <c r="O442" s="1">
        <v>39.5</v>
      </c>
      <c r="P442" s="1">
        <v>15.934426229508196</v>
      </c>
      <c r="Q442" s="2">
        <v>2.5</v>
      </c>
      <c r="R442" s="2">
        <v>0.6101019051838712</v>
      </c>
      <c r="S442">
        <v>0.64600000000000002</v>
      </c>
      <c r="T442">
        <v>0.76900000000000002</v>
      </c>
      <c r="U442" s="3">
        <v>0.123</v>
      </c>
    </row>
    <row r="443" spans="3:21" x14ac:dyDescent="0.45">
      <c r="C443" t="s">
        <v>975</v>
      </c>
      <c r="D443" t="s">
        <v>2808</v>
      </c>
      <c r="E443" t="s">
        <v>36</v>
      </c>
      <c r="F443">
        <v>2023</v>
      </c>
      <c r="G443">
        <v>80</v>
      </c>
      <c r="H443">
        <v>64</v>
      </c>
      <c r="I443">
        <v>297</v>
      </c>
      <c r="J443">
        <v>237</v>
      </c>
      <c r="K443">
        <v>19</v>
      </c>
      <c r="L443" s="1">
        <v>15.631578947368421</v>
      </c>
      <c r="M443" s="1">
        <v>38.475000000000001</v>
      </c>
      <c r="N443">
        <v>7</v>
      </c>
      <c r="O443" s="1">
        <v>33.857142857142854</v>
      </c>
      <c r="P443" s="1">
        <v>17.71875</v>
      </c>
      <c r="Q443" s="2">
        <v>-18.225563909774433</v>
      </c>
      <c r="R443" s="2">
        <v>-20.756250000000001</v>
      </c>
      <c r="S443">
        <v>0.875</v>
      </c>
      <c r="T443">
        <v>0.69499999999999995</v>
      </c>
      <c r="U443" s="3">
        <v>-0.18000000000000005</v>
      </c>
    </row>
    <row r="444" spans="3:21" x14ac:dyDescent="0.45">
      <c r="C444" t="s">
        <v>86</v>
      </c>
      <c r="D444" t="s">
        <v>2301</v>
      </c>
      <c r="E444" t="s">
        <v>36</v>
      </c>
      <c r="F444">
        <v>2017</v>
      </c>
      <c r="G444">
        <v>82</v>
      </c>
      <c r="H444">
        <v>62</v>
      </c>
      <c r="I444">
        <v>356</v>
      </c>
      <c r="J444">
        <v>237</v>
      </c>
      <c r="K444">
        <v>14</v>
      </c>
      <c r="L444" s="1">
        <v>25.428571428571427</v>
      </c>
      <c r="M444" s="1">
        <v>27.658536585365855</v>
      </c>
      <c r="N444">
        <v>9</v>
      </c>
      <c r="O444" s="1">
        <v>26.333333333333332</v>
      </c>
      <c r="P444" s="1">
        <v>23.516129032258068</v>
      </c>
      <c r="Q444" s="2">
        <v>-0.9047619047619051</v>
      </c>
      <c r="R444" s="2">
        <v>-4.1424075531077875</v>
      </c>
      <c r="S444">
        <v>0.96599999999999997</v>
      </c>
      <c r="T444">
        <v>0.86899999999999999</v>
      </c>
      <c r="U444" s="3">
        <v>-9.6999999999999975E-2</v>
      </c>
    </row>
    <row r="445" spans="3:21" x14ac:dyDescent="0.45">
      <c r="C445" t="s">
        <v>346</v>
      </c>
      <c r="D445" t="s">
        <v>2055</v>
      </c>
      <c r="E445" t="s">
        <v>36</v>
      </c>
      <c r="F445">
        <v>2022</v>
      </c>
      <c r="G445">
        <v>86</v>
      </c>
      <c r="H445">
        <v>55</v>
      </c>
      <c r="I445">
        <v>377</v>
      </c>
      <c r="J445">
        <v>237</v>
      </c>
      <c r="K445">
        <v>22</v>
      </c>
      <c r="L445" s="1">
        <v>17.136363636363637</v>
      </c>
      <c r="M445" s="1">
        <v>41.441860465116278</v>
      </c>
      <c r="N445">
        <v>5</v>
      </c>
      <c r="O445" s="1">
        <v>47.4</v>
      </c>
      <c r="P445" s="1">
        <v>14.727272727272728</v>
      </c>
      <c r="Q445" s="2">
        <v>-30.263636363636362</v>
      </c>
      <c r="R445" s="2">
        <v>-26.714587737843551</v>
      </c>
      <c r="S445">
        <v>0.98099999999999998</v>
      </c>
      <c r="T445">
        <v>0.71299999999999997</v>
      </c>
      <c r="U445" s="3">
        <v>-0.26800000000000002</v>
      </c>
    </row>
    <row r="446" spans="3:21" x14ac:dyDescent="0.45">
      <c r="C446" t="s">
        <v>1175</v>
      </c>
      <c r="D446" t="s">
        <v>3041</v>
      </c>
      <c r="E446" t="s">
        <v>36</v>
      </c>
      <c r="F446">
        <v>2023</v>
      </c>
      <c r="G446">
        <v>59</v>
      </c>
      <c r="H446">
        <v>61</v>
      </c>
      <c r="I446">
        <v>251</v>
      </c>
      <c r="J446">
        <v>238</v>
      </c>
      <c r="K446">
        <v>12</v>
      </c>
      <c r="L446" s="1">
        <v>20.916666666666668</v>
      </c>
      <c r="M446" s="1">
        <v>32.949152542372886</v>
      </c>
      <c r="N446">
        <v>6</v>
      </c>
      <c r="O446" s="1">
        <v>39.666666666666664</v>
      </c>
      <c r="P446" s="1">
        <v>15.934426229508196</v>
      </c>
      <c r="Q446" s="2">
        <v>-18.749999999999996</v>
      </c>
      <c r="R446" s="2">
        <v>-17.014726312864688</v>
      </c>
      <c r="S446">
        <v>0.78700000000000003</v>
      </c>
      <c r="T446">
        <v>0.72699999999999998</v>
      </c>
      <c r="U446" s="3">
        <v>-6.0000000000000053E-2</v>
      </c>
    </row>
    <row r="447" spans="3:21" x14ac:dyDescent="0.45">
      <c r="C447" t="s">
        <v>627</v>
      </c>
      <c r="D447" t="s">
        <v>3024</v>
      </c>
      <c r="E447" t="s">
        <v>36</v>
      </c>
      <c r="F447">
        <v>2016</v>
      </c>
      <c r="G447">
        <v>60</v>
      </c>
      <c r="H447">
        <v>56</v>
      </c>
      <c r="I447">
        <v>257</v>
      </c>
      <c r="J447">
        <v>238</v>
      </c>
      <c r="K447">
        <v>14</v>
      </c>
      <c r="L447" s="1">
        <v>18.357142857142858</v>
      </c>
      <c r="M447" s="1">
        <v>37.799999999999997</v>
      </c>
      <c r="N447">
        <v>11</v>
      </c>
      <c r="O447" s="1">
        <v>21.636363636363637</v>
      </c>
      <c r="P447" s="1">
        <v>31.821428571428569</v>
      </c>
      <c r="Q447" s="2">
        <v>-3.279220779220779</v>
      </c>
      <c r="R447" s="2">
        <v>-5.9785714285714278</v>
      </c>
      <c r="S447">
        <v>0.82299999999999995</v>
      </c>
      <c r="T447">
        <v>0.73799999999999999</v>
      </c>
      <c r="U447" s="3">
        <v>-8.4999999999999964E-2</v>
      </c>
    </row>
    <row r="448" spans="3:21" x14ac:dyDescent="0.45">
      <c r="C448" t="s">
        <v>649</v>
      </c>
      <c r="D448" t="s">
        <v>2831</v>
      </c>
      <c r="E448" t="s">
        <v>36</v>
      </c>
      <c r="F448">
        <v>2019</v>
      </c>
      <c r="G448">
        <v>80</v>
      </c>
      <c r="H448">
        <v>66</v>
      </c>
      <c r="I448">
        <v>292</v>
      </c>
      <c r="J448">
        <v>238</v>
      </c>
      <c r="K448">
        <v>5</v>
      </c>
      <c r="L448" s="1">
        <v>58.4</v>
      </c>
      <c r="M448" s="1">
        <v>10.125</v>
      </c>
      <c r="N448">
        <v>6</v>
      </c>
      <c r="O448" s="1">
        <v>39.666666666666664</v>
      </c>
      <c r="P448" s="1">
        <v>14.727272727272728</v>
      </c>
      <c r="Q448" s="2">
        <v>18.733333333333334</v>
      </c>
      <c r="R448" s="2">
        <v>4.6022727272727284</v>
      </c>
      <c r="S448">
        <v>0.70499999999999996</v>
      </c>
      <c r="T448">
        <v>0.748</v>
      </c>
      <c r="U448" s="3">
        <v>4.3000000000000038E-2</v>
      </c>
    </row>
    <row r="449" spans="3:21" x14ac:dyDescent="0.45">
      <c r="C449" t="s">
        <v>707</v>
      </c>
      <c r="D449" t="s">
        <v>2818</v>
      </c>
      <c r="E449" t="s">
        <v>36</v>
      </c>
      <c r="F449">
        <v>2016</v>
      </c>
      <c r="G449">
        <v>86</v>
      </c>
      <c r="H449">
        <v>70</v>
      </c>
      <c r="I449">
        <v>294</v>
      </c>
      <c r="J449">
        <v>238</v>
      </c>
      <c r="K449">
        <v>4</v>
      </c>
      <c r="L449" s="1">
        <v>73.5</v>
      </c>
      <c r="M449" s="1">
        <v>7.5348837209302326</v>
      </c>
      <c r="N449">
        <v>3</v>
      </c>
      <c r="O449" s="1">
        <v>79.333333333333329</v>
      </c>
      <c r="P449" s="1">
        <v>6.9428571428571431</v>
      </c>
      <c r="Q449" s="2">
        <v>-5.8333333333333286</v>
      </c>
      <c r="R449" s="2">
        <v>-0.59202657807308956</v>
      </c>
      <c r="S449">
        <v>0.66100000000000003</v>
      </c>
      <c r="T449">
        <v>0.71</v>
      </c>
      <c r="U449" s="3">
        <v>4.8999999999999932E-2</v>
      </c>
    </row>
    <row r="450" spans="3:21" x14ac:dyDescent="0.45">
      <c r="C450" t="s">
        <v>553</v>
      </c>
      <c r="D450" t="s">
        <v>2786</v>
      </c>
      <c r="E450" t="s">
        <v>36</v>
      </c>
      <c r="F450">
        <v>2022</v>
      </c>
      <c r="G450">
        <v>78</v>
      </c>
      <c r="H450">
        <v>62</v>
      </c>
      <c r="I450">
        <v>300</v>
      </c>
      <c r="J450">
        <v>238</v>
      </c>
      <c r="K450">
        <v>9</v>
      </c>
      <c r="L450" s="1">
        <v>33.333333333333336</v>
      </c>
      <c r="M450" s="1">
        <v>18.692307692307693</v>
      </c>
      <c r="N450">
        <v>10</v>
      </c>
      <c r="O450" s="1">
        <v>23.8</v>
      </c>
      <c r="P450" s="1">
        <v>26.129032258064516</v>
      </c>
      <c r="Q450" s="2">
        <v>9.533333333333335</v>
      </c>
      <c r="R450" s="2">
        <v>7.4367245657568226</v>
      </c>
      <c r="S450">
        <v>0.68400000000000005</v>
      </c>
      <c r="T450">
        <v>0.77500000000000002</v>
      </c>
      <c r="U450" s="3">
        <v>9.099999999999997E-2</v>
      </c>
    </row>
    <row r="451" spans="3:21" x14ac:dyDescent="0.45">
      <c r="C451" t="s">
        <v>837</v>
      </c>
      <c r="D451" t="s">
        <v>2766</v>
      </c>
      <c r="E451" t="s">
        <v>36</v>
      </c>
      <c r="F451">
        <v>2022</v>
      </c>
      <c r="G451">
        <v>80</v>
      </c>
      <c r="H451">
        <v>60</v>
      </c>
      <c r="I451">
        <v>303</v>
      </c>
      <c r="J451">
        <v>238</v>
      </c>
      <c r="K451">
        <v>9</v>
      </c>
      <c r="L451" s="1">
        <v>33.666666666666664</v>
      </c>
      <c r="M451" s="1">
        <v>18.225000000000001</v>
      </c>
      <c r="N451">
        <v>5</v>
      </c>
      <c r="O451" s="1">
        <v>47.6</v>
      </c>
      <c r="P451" s="1">
        <v>13.5</v>
      </c>
      <c r="Q451" s="2">
        <v>-13.933333333333337</v>
      </c>
      <c r="R451" s="2">
        <v>-4.7250000000000014</v>
      </c>
      <c r="S451">
        <v>0.72799999999999998</v>
      </c>
      <c r="T451">
        <v>0.71399999999999997</v>
      </c>
      <c r="U451" s="3">
        <v>-1.4000000000000012E-2</v>
      </c>
    </row>
    <row r="452" spans="3:21" x14ac:dyDescent="0.45">
      <c r="C452" t="s">
        <v>725</v>
      </c>
      <c r="D452" t="s">
        <v>2746</v>
      </c>
      <c r="E452" t="s">
        <v>36</v>
      </c>
      <c r="F452">
        <v>2017</v>
      </c>
      <c r="G452">
        <v>75</v>
      </c>
      <c r="H452">
        <v>61</v>
      </c>
      <c r="I452">
        <v>305</v>
      </c>
      <c r="J452">
        <v>238</v>
      </c>
      <c r="K452">
        <v>9</v>
      </c>
      <c r="L452" s="1">
        <v>33.888888888888886</v>
      </c>
      <c r="M452" s="1">
        <v>19.439999999999998</v>
      </c>
      <c r="N452">
        <v>9</v>
      </c>
      <c r="O452" s="1">
        <v>26.444444444444443</v>
      </c>
      <c r="P452" s="1">
        <v>23.901639344262296</v>
      </c>
      <c r="Q452" s="2">
        <v>7.4444444444444429</v>
      </c>
      <c r="R452" s="2">
        <v>4.4616393442622986</v>
      </c>
      <c r="S452">
        <v>0.71399999999999997</v>
      </c>
      <c r="T452">
        <v>0.79800000000000004</v>
      </c>
      <c r="U452" s="3">
        <v>8.4000000000000075E-2</v>
      </c>
    </row>
    <row r="453" spans="3:21" x14ac:dyDescent="0.45">
      <c r="C453" t="s">
        <v>491</v>
      </c>
      <c r="D453" t="s">
        <v>2721</v>
      </c>
      <c r="E453" t="s">
        <v>36</v>
      </c>
      <c r="F453">
        <v>2016</v>
      </c>
      <c r="G453">
        <v>78</v>
      </c>
      <c r="H453">
        <v>61</v>
      </c>
      <c r="I453">
        <v>308</v>
      </c>
      <c r="J453">
        <v>238</v>
      </c>
      <c r="K453">
        <v>14</v>
      </c>
      <c r="L453" s="1">
        <v>22</v>
      </c>
      <c r="M453" s="1">
        <v>29.076923076923077</v>
      </c>
      <c r="N453">
        <v>8</v>
      </c>
      <c r="O453" s="1">
        <v>29.75</v>
      </c>
      <c r="P453" s="1">
        <v>21.245901639344265</v>
      </c>
      <c r="Q453" s="2">
        <v>-7.75</v>
      </c>
      <c r="R453" s="2">
        <v>-7.8310214375788121</v>
      </c>
      <c r="S453">
        <v>0.81799999999999995</v>
      </c>
      <c r="T453">
        <v>0.60499999999999998</v>
      </c>
      <c r="U453" s="3">
        <v>-0.21299999999999997</v>
      </c>
    </row>
    <row r="454" spans="3:21" x14ac:dyDescent="0.45">
      <c r="C454" t="s">
        <v>381</v>
      </c>
      <c r="D454" t="s">
        <v>2656</v>
      </c>
      <c r="E454" t="s">
        <v>36</v>
      </c>
      <c r="F454">
        <v>2015</v>
      </c>
      <c r="G454">
        <v>81</v>
      </c>
      <c r="H454">
        <v>56</v>
      </c>
      <c r="I454">
        <v>318</v>
      </c>
      <c r="J454">
        <v>238</v>
      </c>
      <c r="K454">
        <v>9</v>
      </c>
      <c r="L454" s="1">
        <v>35.333333333333336</v>
      </c>
      <c r="M454" s="1">
        <v>18</v>
      </c>
      <c r="N454">
        <v>9</v>
      </c>
      <c r="O454" s="1">
        <v>26.444444444444443</v>
      </c>
      <c r="P454" s="1">
        <v>26.035714285714288</v>
      </c>
      <c r="Q454" s="2">
        <v>8.8888888888888928</v>
      </c>
      <c r="R454" s="2">
        <v>8.0357142857142883</v>
      </c>
      <c r="S454">
        <v>0.83299999999999996</v>
      </c>
      <c r="T454">
        <v>0.83499999999999996</v>
      </c>
      <c r="U454" s="3">
        <v>2.0000000000000018E-3</v>
      </c>
    </row>
    <row r="455" spans="3:21" x14ac:dyDescent="0.45">
      <c r="C455" t="s">
        <v>507</v>
      </c>
      <c r="D455" t="s">
        <v>2624</v>
      </c>
      <c r="E455" t="s">
        <v>36</v>
      </c>
      <c r="F455">
        <v>2017</v>
      </c>
      <c r="G455">
        <v>83</v>
      </c>
      <c r="H455">
        <v>62</v>
      </c>
      <c r="I455">
        <v>323</v>
      </c>
      <c r="J455">
        <v>238</v>
      </c>
      <c r="K455">
        <v>8</v>
      </c>
      <c r="L455" s="1">
        <v>40.375</v>
      </c>
      <c r="M455" s="1">
        <v>15.614457831325302</v>
      </c>
      <c r="N455">
        <v>7</v>
      </c>
      <c r="O455" s="1">
        <v>34</v>
      </c>
      <c r="P455" s="1">
        <v>18.29032258064516</v>
      </c>
      <c r="Q455" s="2">
        <v>6.375</v>
      </c>
      <c r="R455" s="2">
        <v>2.6758647493198584</v>
      </c>
      <c r="S455">
        <v>0.65500000000000003</v>
      </c>
      <c r="T455">
        <v>0.82799999999999996</v>
      </c>
      <c r="U455" s="3">
        <v>0.17299999999999993</v>
      </c>
    </row>
    <row r="456" spans="3:21" x14ac:dyDescent="0.45">
      <c r="C456" t="s">
        <v>216</v>
      </c>
      <c r="D456" t="s">
        <v>2593</v>
      </c>
      <c r="E456" t="s">
        <v>36</v>
      </c>
      <c r="F456">
        <v>2016</v>
      </c>
      <c r="G456">
        <v>77</v>
      </c>
      <c r="H456">
        <v>61</v>
      </c>
      <c r="I456">
        <v>327</v>
      </c>
      <c r="J456">
        <v>238</v>
      </c>
      <c r="K456">
        <v>5</v>
      </c>
      <c r="L456" s="1">
        <v>65.400000000000006</v>
      </c>
      <c r="M456" s="1">
        <v>10.519480519480519</v>
      </c>
      <c r="N456">
        <v>9</v>
      </c>
      <c r="O456" s="1">
        <v>26.444444444444443</v>
      </c>
      <c r="P456" s="1">
        <v>23.901639344262296</v>
      </c>
      <c r="Q456" s="2">
        <v>38.955555555555563</v>
      </c>
      <c r="R456" s="2">
        <v>13.382158824781778</v>
      </c>
      <c r="S456">
        <v>0.72299999999999998</v>
      </c>
      <c r="T456">
        <v>0.70399999999999996</v>
      </c>
      <c r="U456" s="3">
        <v>-1.9000000000000017E-2</v>
      </c>
    </row>
    <row r="457" spans="3:21" x14ac:dyDescent="0.45">
      <c r="C457" t="s">
        <v>545</v>
      </c>
      <c r="D457" t="s">
        <v>2520</v>
      </c>
      <c r="E457" t="s">
        <v>36</v>
      </c>
      <c r="F457">
        <v>2018</v>
      </c>
      <c r="G457">
        <v>78</v>
      </c>
      <c r="H457">
        <v>58</v>
      </c>
      <c r="I457">
        <v>335</v>
      </c>
      <c r="J457">
        <v>238</v>
      </c>
      <c r="K457">
        <v>6</v>
      </c>
      <c r="L457" s="1">
        <v>55.833333333333336</v>
      </c>
      <c r="M457" s="1">
        <v>12.461538461538462</v>
      </c>
      <c r="N457">
        <v>7</v>
      </c>
      <c r="O457" s="1">
        <v>34</v>
      </c>
      <c r="P457" s="1">
        <v>19.551724137931036</v>
      </c>
      <c r="Q457" s="2">
        <v>21.833333333333336</v>
      </c>
      <c r="R457" s="2">
        <v>7.0901856763925739</v>
      </c>
      <c r="S457">
        <v>0.78400000000000003</v>
      </c>
      <c r="T457">
        <v>0.70499999999999996</v>
      </c>
      <c r="U457" s="3">
        <v>-7.900000000000007E-2</v>
      </c>
    </row>
    <row r="458" spans="3:21" x14ac:dyDescent="0.45">
      <c r="C458" t="s">
        <v>707</v>
      </c>
      <c r="D458" t="s">
        <v>2498</v>
      </c>
      <c r="E458" t="s">
        <v>36</v>
      </c>
      <c r="F458">
        <v>2018</v>
      </c>
      <c r="G458">
        <v>85</v>
      </c>
      <c r="H458">
        <v>60</v>
      </c>
      <c r="I458">
        <v>336</v>
      </c>
      <c r="J458">
        <v>238</v>
      </c>
      <c r="K458">
        <v>13</v>
      </c>
      <c r="L458" s="1">
        <v>25.846153846153847</v>
      </c>
      <c r="M458" s="1">
        <v>24.776470588235295</v>
      </c>
      <c r="N458">
        <v>10</v>
      </c>
      <c r="O458" s="1">
        <v>23.8</v>
      </c>
      <c r="P458" s="1">
        <v>27</v>
      </c>
      <c r="Q458" s="2">
        <v>2.046153846153846</v>
      </c>
      <c r="R458" s="2">
        <v>2.2235294117647051</v>
      </c>
      <c r="S458">
        <v>0.75800000000000001</v>
      </c>
      <c r="T458">
        <v>0.70899999999999996</v>
      </c>
      <c r="U458" s="3">
        <v>-4.9000000000000044E-2</v>
      </c>
    </row>
    <row r="459" spans="3:21" x14ac:dyDescent="0.45">
      <c r="C459" t="s">
        <v>607</v>
      </c>
      <c r="D459" t="s">
        <v>2391</v>
      </c>
      <c r="E459" t="s">
        <v>36</v>
      </c>
      <c r="F459">
        <v>2023</v>
      </c>
      <c r="G459">
        <v>86</v>
      </c>
      <c r="H459">
        <v>67</v>
      </c>
      <c r="I459">
        <v>348</v>
      </c>
      <c r="J459">
        <v>238</v>
      </c>
      <c r="K459">
        <v>5</v>
      </c>
      <c r="L459" s="1">
        <v>69.599999999999994</v>
      </c>
      <c r="M459" s="1">
        <v>9.4186046511627914</v>
      </c>
      <c r="N459">
        <v>7</v>
      </c>
      <c r="O459" s="1">
        <v>34</v>
      </c>
      <c r="P459" s="1">
        <v>16.925373134328357</v>
      </c>
      <c r="Q459" s="2">
        <v>35.599999999999994</v>
      </c>
      <c r="R459" s="2">
        <v>7.5067684831655654</v>
      </c>
      <c r="S459">
        <v>0.66700000000000004</v>
      </c>
      <c r="T459">
        <v>0.72899999999999998</v>
      </c>
      <c r="U459" s="3">
        <v>6.1999999999999944E-2</v>
      </c>
    </row>
    <row r="460" spans="3:21" x14ac:dyDescent="0.45">
      <c r="C460" t="s">
        <v>1590</v>
      </c>
      <c r="D460" t="s">
        <v>3211</v>
      </c>
      <c r="E460" t="s">
        <v>36</v>
      </c>
      <c r="F460">
        <v>2013</v>
      </c>
      <c r="G460">
        <v>85</v>
      </c>
      <c r="H460">
        <v>61</v>
      </c>
      <c r="I460">
        <v>355</v>
      </c>
      <c r="J460">
        <v>238</v>
      </c>
      <c r="K460">
        <v>6</v>
      </c>
      <c r="L460" s="1">
        <v>59.166666666666664</v>
      </c>
      <c r="M460" s="1">
        <v>11.435294117647059</v>
      </c>
      <c r="N460">
        <v>6</v>
      </c>
      <c r="O460" s="1">
        <v>39.666666666666664</v>
      </c>
      <c r="P460" s="1">
        <v>15.934426229508196</v>
      </c>
      <c r="Q460" s="2">
        <v>19.5</v>
      </c>
      <c r="R460" s="2">
        <v>4.4991321118611367</v>
      </c>
      <c r="S460">
        <v>0.745</v>
      </c>
      <c r="T460">
        <v>0.70399999999999996</v>
      </c>
      <c r="U460" s="3">
        <v>-4.1000000000000036E-2</v>
      </c>
    </row>
    <row r="461" spans="3:21" x14ac:dyDescent="0.45">
      <c r="C461" t="s">
        <v>403</v>
      </c>
      <c r="D461" t="s">
        <v>2106</v>
      </c>
      <c r="E461" t="s">
        <v>36</v>
      </c>
      <c r="F461">
        <v>2014</v>
      </c>
      <c r="G461">
        <v>92</v>
      </c>
      <c r="H461">
        <v>61</v>
      </c>
      <c r="I461">
        <v>373</v>
      </c>
      <c r="J461">
        <v>238</v>
      </c>
      <c r="K461">
        <v>6</v>
      </c>
      <c r="L461" s="1">
        <v>62.166666666666664</v>
      </c>
      <c r="M461" s="1">
        <v>10.565217391304348</v>
      </c>
      <c r="N461">
        <v>4</v>
      </c>
      <c r="O461" s="1">
        <v>59.5</v>
      </c>
      <c r="P461" s="1">
        <v>10.622950819672132</v>
      </c>
      <c r="Q461" s="2">
        <v>2.6666666666666643</v>
      </c>
      <c r="R461" s="2">
        <v>5.7733428367784612E-2</v>
      </c>
      <c r="S461">
        <v>0.67900000000000005</v>
      </c>
      <c r="T461">
        <v>0.61199999999999999</v>
      </c>
      <c r="U461" s="3">
        <v>-6.700000000000006E-2</v>
      </c>
    </row>
    <row r="462" spans="3:21" x14ac:dyDescent="0.45">
      <c r="C462" t="s">
        <v>126</v>
      </c>
      <c r="D462" t="s">
        <v>2084</v>
      </c>
      <c r="E462" t="s">
        <v>36</v>
      </c>
      <c r="F462">
        <v>2019</v>
      </c>
      <c r="G462">
        <v>86</v>
      </c>
      <c r="H462">
        <v>60</v>
      </c>
      <c r="I462">
        <v>375</v>
      </c>
      <c r="J462">
        <v>238</v>
      </c>
      <c r="K462">
        <v>19</v>
      </c>
      <c r="L462" s="1">
        <v>19.736842105263158</v>
      </c>
      <c r="M462" s="1">
        <v>35.790697674418603</v>
      </c>
      <c r="N462">
        <v>8</v>
      </c>
      <c r="O462" s="1">
        <v>29.75</v>
      </c>
      <c r="P462" s="1">
        <v>21.6</v>
      </c>
      <c r="Q462" s="2">
        <v>-10.013157894736842</v>
      </c>
      <c r="R462" s="2">
        <v>-14.190697674418601</v>
      </c>
      <c r="S462">
        <v>0.90300000000000002</v>
      </c>
      <c r="T462">
        <v>0.95699999999999996</v>
      </c>
      <c r="U462" s="3">
        <v>5.3999999999999937E-2</v>
      </c>
    </row>
    <row r="463" spans="3:21" x14ac:dyDescent="0.45">
      <c r="C463" t="s">
        <v>643</v>
      </c>
      <c r="D463" t="s">
        <v>3190</v>
      </c>
      <c r="E463" t="s">
        <v>36</v>
      </c>
      <c r="F463">
        <v>2013</v>
      </c>
      <c r="G463">
        <v>87</v>
      </c>
      <c r="H463">
        <v>64</v>
      </c>
      <c r="I463">
        <v>380</v>
      </c>
      <c r="J463">
        <v>238</v>
      </c>
      <c r="K463">
        <v>7</v>
      </c>
      <c r="L463" s="1">
        <v>54.285714285714285</v>
      </c>
      <c r="M463" s="1">
        <v>13.034482758620689</v>
      </c>
      <c r="N463">
        <v>5</v>
      </c>
      <c r="O463" s="1">
        <v>47.6</v>
      </c>
      <c r="P463" s="1">
        <v>12.65625</v>
      </c>
      <c r="Q463" s="2">
        <v>6.6857142857142833</v>
      </c>
      <c r="R463" s="2">
        <v>-0.37823275862068861</v>
      </c>
      <c r="S463">
        <v>0.63400000000000001</v>
      </c>
      <c r="T463">
        <v>0.71499999999999997</v>
      </c>
      <c r="U463" s="3">
        <v>8.0999999999999961E-2</v>
      </c>
    </row>
    <row r="464" spans="3:21" x14ac:dyDescent="0.45">
      <c r="C464" t="s">
        <v>192</v>
      </c>
      <c r="D464" t="s">
        <v>1903</v>
      </c>
      <c r="E464" t="s">
        <v>36</v>
      </c>
      <c r="F464">
        <v>2014</v>
      </c>
      <c r="G464">
        <v>91</v>
      </c>
      <c r="H464">
        <v>58</v>
      </c>
      <c r="I464">
        <v>397</v>
      </c>
      <c r="J464">
        <v>238</v>
      </c>
      <c r="K464">
        <v>6</v>
      </c>
      <c r="L464" s="1">
        <v>66.166666666666671</v>
      </c>
      <c r="M464" s="1">
        <v>10.681318681318682</v>
      </c>
      <c r="N464">
        <v>10</v>
      </c>
      <c r="O464" s="1">
        <v>23.8</v>
      </c>
      <c r="P464" s="1">
        <v>27.931034482758623</v>
      </c>
      <c r="Q464" s="2">
        <v>42.366666666666674</v>
      </c>
      <c r="R464" s="2">
        <v>17.24971580143994</v>
      </c>
      <c r="S464">
        <v>0.746</v>
      </c>
      <c r="T464">
        <v>0.748</v>
      </c>
      <c r="U464" s="3">
        <v>2.0000000000000018E-3</v>
      </c>
    </row>
    <row r="465" spans="3:21" x14ac:dyDescent="0.45">
      <c r="C465" t="s">
        <v>146</v>
      </c>
      <c r="D465" t="s">
        <v>1877</v>
      </c>
      <c r="E465" t="s">
        <v>36</v>
      </c>
      <c r="F465">
        <v>2015</v>
      </c>
      <c r="G465">
        <v>87</v>
      </c>
      <c r="H465">
        <v>54</v>
      </c>
      <c r="I465">
        <v>403</v>
      </c>
      <c r="J465">
        <v>238</v>
      </c>
      <c r="K465">
        <v>6</v>
      </c>
      <c r="L465" s="1">
        <v>67.166666666666671</v>
      </c>
      <c r="M465" s="1">
        <v>11.172413793103448</v>
      </c>
      <c r="N465">
        <v>3</v>
      </c>
      <c r="O465" s="1">
        <v>79.333333333333329</v>
      </c>
      <c r="P465" s="1">
        <v>9</v>
      </c>
      <c r="Q465" s="2">
        <v>-12.166666666666657</v>
      </c>
      <c r="R465" s="2">
        <v>-2.1724137931034484</v>
      </c>
      <c r="S465">
        <v>0.88900000000000001</v>
      </c>
      <c r="T465">
        <v>0.71699999999999997</v>
      </c>
      <c r="U465" s="3">
        <v>-0.17200000000000004</v>
      </c>
    </row>
    <row r="466" spans="3:21" x14ac:dyDescent="0.45">
      <c r="C466" t="s">
        <v>1047</v>
      </c>
      <c r="D466" t="s">
        <v>3272</v>
      </c>
      <c r="E466" t="s">
        <v>36</v>
      </c>
      <c r="F466">
        <v>2013</v>
      </c>
      <c r="G466">
        <v>66</v>
      </c>
      <c r="H466">
        <v>58</v>
      </c>
      <c r="I466">
        <v>262</v>
      </c>
      <c r="J466">
        <v>239</v>
      </c>
      <c r="K466">
        <v>5</v>
      </c>
      <c r="L466" s="1">
        <v>52.4</v>
      </c>
      <c r="M466" s="1">
        <v>12.272727272727273</v>
      </c>
      <c r="N466">
        <v>8</v>
      </c>
      <c r="O466" s="1">
        <v>29.875</v>
      </c>
      <c r="P466" s="1">
        <v>22.344827586206897</v>
      </c>
      <c r="Q466" s="2">
        <v>22.524999999999999</v>
      </c>
      <c r="R466" s="2">
        <v>10.072100313479623</v>
      </c>
      <c r="S466">
        <v>0.72299999999999998</v>
      </c>
      <c r="T466">
        <v>0.83699999999999997</v>
      </c>
      <c r="U466" s="3">
        <v>0.11399999999999999</v>
      </c>
    </row>
    <row r="467" spans="3:21" x14ac:dyDescent="0.45">
      <c r="C467" t="s">
        <v>779</v>
      </c>
      <c r="D467" t="s">
        <v>2760</v>
      </c>
      <c r="E467" t="s">
        <v>36</v>
      </c>
      <c r="F467">
        <v>2022</v>
      </c>
      <c r="G467">
        <v>77</v>
      </c>
      <c r="H467">
        <v>63</v>
      </c>
      <c r="I467">
        <v>303</v>
      </c>
      <c r="J467">
        <v>239</v>
      </c>
      <c r="K467">
        <v>7</v>
      </c>
      <c r="L467" s="1">
        <v>43.285714285714285</v>
      </c>
      <c r="M467" s="1">
        <v>14.727272727272728</v>
      </c>
      <c r="N467">
        <v>6</v>
      </c>
      <c r="O467" s="1">
        <v>39.833333333333336</v>
      </c>
      <c r="P467" s="1">
        <v>15.428571428571427</v>
      </c>
      <c r="Q467" s="2">
        <v>3.452380952380949</v>
      </c>
      <c r="R467" s="2">
        <v>0.70129870129869865</v>
      </c>
      <c r="S467">
        <v>0.75</v>
      </c>
      <c r="T467">
        <v>0.79500000000000004</v>
      </c>
      <c r="U467" s="3">
        <v>4.500000000000004E-2</v>
      </c>
    </row>
    <row r="468" spans="3:21" x14ac:dyDescent="0.45">
      <c r="C468" t="s">
        <v>815</v>
      </c>
      <c r="D468" t="s">
        <v>2648</v>
      </c>
      <c r="E468" t="s">
        <v>36</v>
      </c>
      <c r="F468">
        <v>2022</v>
      </c>
      <c r="G468">
        <v>85</v>
      </c>
      <c r="H468">
        <v>62</v>
      </c>
      <c r="I468">
        <v>319</v>
      </c>
      <c r="J468">
        <v>239</v>
      </c>
      <c r="K468">
        <v>2</v>
      </c>
      <c r="L468" s="1">
        <v>159.5</v>
      </c>
      <c r="M468" s="1">
        <v>3.8117647058823527</v>
      </c>
      <c r="N468">
        <v>5</v>
      </c>
      <c r="O468" s="1">
        <v>47.8</v>
      </c>
      <c r="P468" s="1">
        <v>13.064516129032258</v>
      </c>
      <c r="Q468" s="2">
        <v>111.7</v>
      </c>
      <c r="R468" s="2">
        <v>9.2527514231499062</v>
      </c>
      <c r="S468">
        <v>0.54500000000000004</v>
      </c>
      <c r="T468">
        <v>0.76800000000000002</v>
      </c>
      <c r="U468" s="3">
        <v>0.22299999999999998</v>
      </c>
    </row>
    <row r="469" spans="3:21" x14ac:dyDescent="0.45">
      <c r="C469" t="s">
        <v>739</v>
      </c>
      <c r="D469" t="s">
        <v>2540</v>
      </c>
      <c r="E469" t="s">
        <v>36</v>
      </c>
      <c r="F469">
        <v>2015</v>
      </c>
      <c r="G469">
        <v>85</v>
      </c>
      <c r="H469">
        <v>64</v>
      </c>
      <c r="I469">
        <v>333</v>
      </c>
      <c r="J469">
        <v>239</v>
      </c>
      <c r="K469">
        <v>15</v>
      </c>
      <c r="L469" s="1">
        <v>22.2</v>
      </c>
      <c r="M469" s="1">
        <v>28.588235294117649</v>
      </c>
      <c r="N469">
        <v>5</v>
      </c>
      <c r="O469" s="1">
        <v>47.8</v>
      </c>
      <c r="P469" s="1">
        <v>12.65625</v>
      </c>
      <c r="Q469" s="2">
        <v>-25.599999999999998</v>
      </c>
      <c r="R469" s="2">
        <v>-15.931985294117649</v>
      </c>
      <c r="S469">
        <v>0.88700000000000001</v>
      </c>
      <c r="T469">
        <v>0.72799999999999998</v>
      </c>
      <c r="U469" s="3">
        <v>-0.15900000000000003</v>
      </c>
    </row>
    <row r="470" spans="3:21" x14ac:dyDescent="0.45">
      <c r="C470" t="s">
        <v>366</v>
      </c>
      <c r="D470" t="s">
        <v>2453</v>
      </c>
      <c r="E470" t="s">
        <v>36</v>
      </c>
      <c r="F470">
        <v>2023</v>
      </c>
      <c r="G470">
        <v>80</v>
      </c>
      <c r="H470">
        <v>55</v>
      </c>
      <c r="I470">
        <v>341</v>
      </c>
      <c r="J470">
        <v>239</v>
      </c>
      <c r="K470">
        <v>11</v>
      </c>
      <c r="L470" s="1">
        <v>31</v>
      </c>
      <c r="M470" s="1">
        <v>22.275000000000002</v>
      </c>
      <c r="N470">
        <v>7</v>
      </c>
      <c r="O470" s="1">
        <v>34.142857142857146</v>
      </c>
      <c r="P470" s="1">
        <v>20.618181818181817</v>
      </c>
      <c r="Q470" s="2">
        <v>-3.1428571428571459</v>
      </c>
      <c r="R470" s="2">
        <v>-1.6568181818181849</v>
      </c>
      <c r="S470">
        <v>0.7</v>
      </c>
      <c r="T470">
        <v>0.72699999999999998</v>
      </c>
      <c r="U470" s="3">
        <v>2.7000000000000024E-2</v>
      </c>
    </row>
    <row r="471" spans="3:21" x14ac:dyDescent="0.45">
      <c r="C471" t="s">
        <v>246</v>
      </c>
      <c r="D471" t="s">
        <v>2444</v>
      </c>
      <c r="E471" t="s">
        <v>36</v>
      </c>
      <c r="F471">
        <v>2021</v>
      </c>
      <c r="G471">
        <v>86</v>
      </c>
      <c r="H471">
        <v>62</v>
      </c>
      <c r="I471">
        <v>343</v>
      </c>
      <c r="J471">
        <v>239</v>
      </c>
      <c r="K471">
        <v>10</v>
      </c>
      <c r="L471" s="1">
        <v>34.299999999999997</v>
      </c>
      <c r="M471" s="1">
        <v>18.837209302325583</v>
      </c>
      <c r="N471">
        <v>10</v>
      </c>
      <c r="O471" s="1">
        <v>23.9</v>
      </c>
      <c r="P471" s="1">
        <v>26.129032258064516</v>
      </c>
      <c r="Q471" s="2">
        <v>10.399999999999999</v>
      </c>
      <c r="R471" s="2">
        <v>7.2918229557389331</v>
      </c>
      <c r="S471">
        <v>0.83399999999999996</v>
      </c>
      <c r="T471">
        <v>0.70899999999999996</v>
      </c>
      <c r="U471" s="3">
        <v>-0.125</v>
      </c>
    </row>
    <row r="472" spans="3:21" x14ac:dyDescent="0.45">
      <c r="C472" t="s">
        <v>240</v>
      </c>
      <c r="D472" t="s">
        <v>2361</v>
      </c>
      <c r="E472" t="s">
        <v>36</v>
      </c>
      <c r="F472">
        <v>2019</v>
      </c>
      <c r="G472">
        <v>86</v>
      </c>
      <c r="H472">
        <v>61</v>
      </c>
      <c r="I472">
        <v>350</v>
      </c>
      <c r="J472">
        <v>239</v>
      </c>
      <c r="K472">
        <v>15</v>
      </c>
      <c r="L472" s="1">
        <v>23.333333333333332</v>
      </c>
      <c r="M472" s="1">
        <v>28.255813953488374</v>
      </c>
      <c r="N472">
        <v>8</v>
      </c>
      <c r="O472" s="1">
        <v>29.875</v>
      </c>
      <c r="P472" s="1">
        <v>21.245901639344265</v>
      </c>
      <c r="Q472" s="2">
        <v>-6.5416666666666679</v>
      </c>
      <c r="R472" s="2">
        <v>-7.0099123141441098</v>
      </c>
      <c r="S472">
        <v>0.77500000000000002</v>
      </c>
      <c r="T472">
        <v>0.67400000000000004</v>
      </c>
      <c r="U472" s="3">
        <v>-0.10099999999999998</v>
      </c>
    </row>
    <row r="473" spans="3:21" x14ac:dyDescent="0.45">
      <c r="C473" t="s">
        <v>559</v>
      </c>
      <c r="D473" t="s">
        <v>2326</v>
      </c>
      <c r="E473" t="s">
        <v>36</v>
      </c>
      <c r="F473">
        <v>2017</v>
      </c>
      <c r="G473">
        <v>85</v>
      </c>
      <c r="H473">
        <v>63</v>
      </c>
      <c r="I473">
        <v>354</v>
      </c>
      <c r="J473">
        <v>239</v>
      </c>
      <c r="K473">
        <v>19</v>
      </c>
      <c r="L473" s="1">
        <v>18.631578947368421</v>
      </c>
      <c r="M473" s="1">
        <v>36.211764705882352</v>
      </c>
      <c r="N473">
        <v>11</v>
      </c>
      <c r="O473" s="1">
        <v>21.727272727272727</v>
      </c>
      <c r="P473" s="1">
        <v>28.285714285714285</v>
      </c>
      <c r="Q473" s="2">
        <v>-3.0956937799043054</v>
      </c>
      <c r="R473" s="2">
        <v>-7.9260504201680675</v>
      </c>
      <c r="S473">
        <v>0.89200000000000002</v>
      </c>
      <c r="T473">
        <v>0.76200000000000001</v>
      </c>
      <c r="U473" s="3">
        <v>-0.13</v>
      </c>
    </row>
    <row r="474" spans="3:21" x14ac:dyDescent="0.45">
      <c r="C474" t="s">
        <v>537</v>
      </c>
      <c r="D474" t="s">
        <v>2294</v>
      </c>
      <c r="E474" t="s">
        <v>36</v>
      </c>
      <c r="F474">
        <v>2022</v>
      </c>
      <c r="G474">
        <v>87</v>
      </c>
      <c r="H474">
        <v>65</v>
      </c>
      <c r="I474">
        <v>357</v>
      </c>
      <c r="J474">
        <v>239</v>
      </c>
      <c r="K474">
        <v>0</v>
      </c>
      <c r="L474" s="1" t="e">
        <v>#DIV/0!</v>
      </c>
      <c r="M474" s="1">
        <v>0</v>
      </c>
      <c r="N474">
        <v>0</v>
      </c>
      <c r="O474" s="1" t="e">
        <v>#DIV/0!</v>
      </c>
      <c r="P474" s="1">
        <v>0</v>
      </c>
      <c r="Q474" s="2" t="e">
        <v>#DIV/0!</v>
      </c>
      <c r="R474" s="2">
        <v>0</v>
      </c>
      <c r="S474">
        <v>0.57099999999999995</v>
      </c>
      <c r="T474">
        <v>0.55300000000000005</v>
      </c>
      <c r="U474" s="3">
        <v>-1.7999999999999905E-2</v>
      </c>
    </row>
    <row r="475" spans="3:21" x14ac:dyDescent="0.45">
      <c r="C475" t="s">
        <v>378</v>
      </c>
      <c r="D475" t="s">
        <v>2075</v>
      </c>
      <c r="E475" t="s">
        <v>36</v>
      </c>
      <c r="F475">
        <v>2023</v>
      </c>
      <c r="G475">
        <v>90</v>
      </c>
      <c r="H475">
        <v>62</v>
      </c>
      <c r="I475">
        <v>376</v>
      </c>
      <c r="J475">
        <v>239</v>
      </c>
      <c r="K475">
        <v>12</v>
      </c>
      <c r="L475" s="1">
        <v>31.333333333333332</v>
      </c>
      <c r="M475" s="1">
        <v>21.6</v>
      </c>
      <c r="N475">
        <v>9</v>
      </c>
      <c r="O475" s="1">
        <v>26.555555555555557</v>
      </c>
      <c r="P475" s="1">
        <v>23.516129032258068</v>
      </c>
      <c r="Q475" s="2">
        <v>4.777777777777775</v>
      </c>
      <c r="R475" s="2">
        <v>1.9161290322580662</v>
      </c>
      <c r="S475">
        <v>0.751</v>
      </c>
      <c r="T475">
        <v>0.73199999999999998</v>
      </c>
      <c r="U475" s="3">
        <v>-1.9000000000000017E-2</v>
      </c>
    </row>
    <row r="476" spans="3:21" x14ac:dyDescent="0.45">
      <c r="C476" t="s">
        <v>228</v>
      </c>
      <c r="D476" t="s">
        <v>1933</v>
      </c>
      <c r="E476" t="s">
        <v>36</v>
      </c>
      <c r="F476">
        <v>2023</v>
      </c>
      <c r="G476">
        <v>90</v>
      </c>
      <c r="H476">
        <v>58</v>
      </c>
      <c r="I476">
        <v>393</v>
      </c>
      <c r="J476">
        <v>239</v>
      </c>
      <c r="K476">
        <v>23</v>
      </c>
      <c r="L476" s="1">
        <v>17.086956521739129</v>
      </c>
      <c r="M476" s="1">
        <v>41.4</v>
      </c>
      <c r="N476">
        <v>16</v>
      </c>
      <c r="O476" s="1">
        <v>14.9375</v>
      </c>
      <c r="P476" s="1">
        <v>44.689655172413794</v>
      </c>
      <c r="Q476" s="2">
        <v>2.149456521739129</v>
      </c>
      <c r="R476" s="2">
        <v>3.289655172413795</v>
      </c>
      <c r="S476">
        <v>0.84799999999999998</v>
      </c>
      <c r="T476">
        <v>0.81499999999999995</v>
      </c>
      <c r="U476" s="3">
        <v>-3.3000000000000029E-2</v>
      </c>
    </row>
    <row r="477" spans="3:21" x14ac:dyDescent="0.45">
      <c r="C477" t="s">
        <v>1510</v>
      </c>
      <c r="D477" t="s">
        <v>3281</v>
      </c>
      <c r="E477" t="s">
        <v>36</v>
      </c>
      <c r="F477">
        <v>2013</v>
      </c>
      <c r="G477">
        <v>59</v>
      </c>
      <c r="H477">
        <v>57</v>
      </c>
      <c r="I477">
        <v>229</v>
      </c>
      <c r="J477">
        <v>240</v>
      </c>
      <c r="K477">
        <v>5</v>
      </c>
      <c r="L477" s="1">
        <v>45.8</v>
      </c>
      <c r="M477" s="1">
        <v>13.728813559322033</v>
      </c>
      <c r="N477">
        <v>1</v>
      </c>
      <c r="O477" s="1">
        <v>240</v>
      </c>
      <c r="P477" s="1">
        <v>2.8421052631578947</v>
      </c>
      <c r="Q477" s="2">
        <v>-194.2</v>
      </c>
      <c r="R477" s="2">
        <v>-10.886708296164137</v>
      </c>
      <c r="S477">
        <v>0.753</v>
      </c>
      <c r="T477">
        <v>0.72</v>
      </c>
      <c r="U477" s="3">
        <v>-3.3000000000000029E-2</v>
      </c>
    </row>
    <row r="478" spans="3:21" x14ac:dyDescent="0.45">
      <c r="C478" t="s">
        <v>721</v>
      </c>
      <c r="D478" t="s">
        <v>2914</v>
      </c>
      <c r="E478" t="s">
        <v>36</v>
      </c>
      <c r="F478">
        <v>2016</v>
      </c>
      <c r="G478">
        <v>78</v>
      </c>
      <c r="H478">
        <v>63</v>
      </c>
      <c r="I478">
        <v>278</v>
      </c>
      <c r="J478">
        <v>240</v>
      </c>
      <c r="K478">
        <v>6</v>
      </c>
      <c r="L478" s="1">
        <v>46.333333333333336</v>
      </c>
      <c r="M478" s="1">
        <v>12.461538461538462</v>
      </c>
      <c r="N478">
        <v>7</v>
      </c>
      <c r="O478" s="1">
        <v>34.285714285714285</v>
      </c>
      <c r="P478" s="1">
        <v>18</v>
      </c>
      <c r="Q478" s="2">
        <v>12.047619047619051</v>
      </c>
      <c r="R478" s="2">
        <v>5.5384615384615383</v>
      </c>
      <c r="S478">
        <v>0.68799999999999994</v>
      </c>
      <c r="T478">
        <v>0.7</v>
      </c>
      <c r="U478" s="3">
        <v>1.2000000000000011E-2</v>
      </c>
    </row>
    <row r="479" spans="3:21" x14ac:dyDescent="0.45">
      <c r="C479" t="s">
        <v>1588</v>
      </c>
      <c r="D479" t="s">
        <v>3260</v>
      </c>
      <c r="E479" t="s">
        <v>36</v>
      </c>
      <c r="F479">
        <v>2013</v>
      </c>
      <c r="G479">
        <v>67</v>
      </c>
      <c r="H479">
        <v>59</v>
      </c>
      <c r="I479">
        <v>280</v>
      </c>
      <c r="J479">
        <v>240</v>
      </c>
      <c r="K479">
        <v>7</v>
      </c>
      <c r="L479" s="1">
        <v>40</v>
      </c>
      <c r="M479" s="1">
        <v>16.925373134328357</v>
      </c>
      <c r="N479">
        <v>5</v>
      </c>
      <c r="O479" s="1">
        <v>48</v>
      </c>
      <c r="P479" s="1">
        <v>13.728813559322033</v>
      </c>
      <c r="Q479" s="2">
        <v>-8</v>
      </c>
      <c r="R479" s="2">
        <v>-3.196559575006324</v>
      </c>
      <c r="S479">
        <v>0.68200000000000005</v>
      </c>
      <c r="T479">
        <v>0.65400000000000003</v>
      </c>
      <c r="U479" s="3">
        <v>-2.8000000000000025E-2</v>
      </c>
    </row>
    <row r="480" spans="3:21" x14ac:dyDescent="0.45">
      <c r="C480" t="s">
        <v>344</v>
      </c>
      <c r="D480" t="s">
        <v>2872</v>
      </c>
      <c r="E480" t="s">
        <v>36</v>
      </c>
      <c r="F480">
        <v>2015</v>
      </c>
      <c r="G480">
        <v>69</v>
      </c>
      <c r="H480">
        <v>57</v>
      </c>
      <c r="I480">
        <v>285</v>
      </c>
      <c r="J480">
        <v>240</v>
      </c>
      <c r="K480">
        <v>5</v>
      </c>
      <c r="L480" s="1">
        <v>57</v>
      </c>
      <c r="M480" s="1">
        <v>11.739130434782609</v>
      </c>
      <c r="N480">
        <v>2</v>
      </c>
      <c r="O480" s="1">
        <v>120</v>
      </c>
      <c r="P480" s="1">
        <v>5.6842105263157894</v>
      </c>
      <c r="Q480" s="2">
        <v>-63</v>
      </c>
      <c r="R480" s="2">
        <v>-6.0549199084668199</v>
      </c>
      <c r="S480">
        <v>0.71</v>
      </c>
      <c r="T480">
        <v>0.86499999999999999</v>
      </c>
      <c r="U480" s="3">
        <v>0.15500000000000003</v>
      </c>
    </row>
    <row r="481" spans="3:21" x14ac:dyDescent="0.45">
      <c r="C481" t="s">
        <v>435</v>
      </c>
      <c r="D481" t="s">
        <v>2781</v>
      </c>
      <c r="E481" t="s">
        <v>36</v>
      </c>
      <c r="F481">
        <v>2017</v>
      </c>
      <c r="G481">
        <v>77</v>
      </c>
      <c r="H481">
        <v>71</v>
      </c>
      <c r="I481">
        <v>301</v>
      </c>
      <c r="J481">
        <v>240</v>
      </c>
      <c r="K481">
        <v>5</v>
      </c>
      <c r="L481" s="1">
        <v>60.2</v>
      </c>
      <c r="M481" s="1">
        <v>10.519480519480519</v>
      </c>
      <c r="N481">
        <v>4</v>
      </c>
      <c r="O481" s="1">
        <v>60</v>
      </c>
      <c r="P481" s="1">
        <v>9.126760563380282</v>
      </c>
      <c r="Q481" s="2">
        <v>0.20000000000000284</v>
      </c>
      <c r="R481" s="2">
        <v>-1.3927199561002368</v>
      </c>
      <c r="S481">
        <v>0.59199999999999997</v>
      </c>
      <c r="T481">
        <v>0.629</v>
      </c>
      <c r="U481" s="3">
        <v>3.7000000000000033E-2</v>
      </c>
    </row>
    <row r="482" spans="3:21" x14ac:dyDescent="0.45">
      <c r="C482" t="s">
        <v>673</v>
      </c>
      <c r="D482" t="s">
        <v>2680</v>
      </c>
      <c r="E482" t="s">
        <v>36</v>
      </c>
      <c r="F482">
        <v>2014</v>
      </c>
      <c r="G482">
        <v>87</v>
      </c>
      <c r="H482">
        <v>62</v>
      </c>
      <c r="I482">
        <v>315</v>
      </c>
      <c r="J482">
        <v>240</v>
      </c>
      <c r="K482">
        <v>6</v>
      </c>
      <c r="L482" s="1">
        <v>52.5</v>
      </c>
      <c r="M482" s="1">
        <v>11.172413793103448</v>
      </c>
      <c r="N482">
        <v>6</v>
      </c>
      <c r="O482" s="1">
        <v>40</v>
      </c>
      <c r="P482" s="1">
        <v>15.67741935483871</v>
      </c>
      <c r="Q482" s="2">
        <v>12.5</v>
      </c>
      <c r="R482" s="2">
        <v>4.5050055617352616</v>
      </c>
      <c r="S482">
        <v>0.64800000000000002</v>
      </c>
      <c r="T482">
        <v>0.753</v>
      </c>
      <c r="U482" s="3">
        <v>0.10499999999999998</v>
      </c>
    </row>
    <row r="483" spans="3:21" x14ac:dyDescent="0.45">
      <c r="C483" t="s">
        <v>825</v>
      </c>
      <c r="D483" t="s">
        <v>2662</v>
      </c>
      <c r="E483" t="s">
        <v>36</v>
      </c>
      <c r="F483">
        <v>2022</v>
      </c>
      <c r="G483">
        <v>82</v>
      </c>
      <c r="H483">
        <v>66</v>
      </c>
      <c r="I483">
        <v>318</v>
      </c>
      <c r="J483">
        <v>240</v>
      </c>
      <c r="K483">
        <v>9</v>
      </c>
      <c r="L483" s="1">
        <v>35.333333333333336</v>
      </c>
      <c r="M483" s="1">
        <v>17.780487804878049</v>
      </c>
      <c r="N483">
        <v>8</v>
      </c>
      <c r="O483" s="1">
        <v>30</v>
      </c>
      <c r="P483" s="1">
        <v>19.636363636363637</v>
      </c>
      <c r="Q483" s="2">
        <v>5.3333333333333357</v>
      </c>
      <c r="R483" s="2">
        <v>1.8558758314855872</v>
      </c>
      <c r="S483">
        <v>0.749</v>
      </c>
      <c r="T483">
        <v>0.629</v>
      </c>
      <c r="U483" s="3">
        <v>-0.12</v>
      </c>
    </row>
    <row r="484" spans="3:21" x14ac:dyDescent="0.45">
      <c r="C484" t="s">
        <v>703</v>
      </c>
      <c r="D484" t="s">
        <v>2631</v>
      </c>
      <c r="E484" t="s">
        <v>36</v>
      </c>
      <c r="F484">
        <v>2022</v>
      </c>
      <c r="G484">
        <v>79</v>
      </c>
      <c r="H484">
        <v>60</v>
      </c>
      <c r="I484">
        <v>322</v>
      </c>
      <c r="J484">
        <v>240</v>
      </c>
      <c r="K484">
        <v>8</v>
      </c>
      <c r="L484" s="1">
        <v>40.25</v>
      </c>
      <c r="M484" s="1">
        <v>16.405063291139239</v>
      </c>
      <c r="N484">
        <v>14</v>
      </c>
      <c r="O484" s="1">
        <v>17.142857142857142</v>
      </c>
      <c r="P484" s="1">
        <v>37.799999999999997</v>
      </c>
      <c r="Q484" s="2">
        <v>23.107142857142858</v>
      </c>
      <c r="R484" s="2">
        <v>21.394936708860758</v>
      </c>
      <c r="S484">
        <v>0.72199999999999998</v>
      </c>
      <c r="T484">
        <v>0.94899999999999995</v>
      </c>
      <c r="U484" s="3">
        <v>0.22699999999999998</v>
      </c>
    </row>
    <row r="485" spans="3:21" x14ac:dyDescent="0.45">
      <c r="C485" t="s">
        <v>120</v>
      </c>
      <c r="D485" t="s">
        <v>2583</v>
      </c>
      <c r="E485" t="s">
        <v>36</v>
      </c>
      <c r="F485">
        <v>2016</v>
      </c>
      <c r="G485">
        <v>83</v>
      </c>
      <c r="H485">
        <v>64</v>
      </c>
      <c r="I485">
        <v>328</v>
      </c>
      <c r="J485">
        <v>240</v>
      </c>
      <c r="K485">
        <v>4</v>
      </c>
      <c r="L485" s="1">
        <v>82</v>
      </c>
      <c r="M485" s="1">
        <v>7.8072289156626509</v>
      </c>
      <c r="N485">
        <v>4</v>
      </c>
      <c r="O485" s="1">
        <v>60</v>
      </c>
      <c r="P485" s="1">
        <v>10.125</v>
      </c>
      <c r="Q485" s="2">
        <v>22</v>
      </c>
      <c r="R485" s="2">
        <v>2.3177710843373491</v>
      </c>
      <c r="S485">
        <v>0.77100000000000002</v>
      </c>
      <c r="T485">
        <v>0.84199999999999997</v>
      </c>
      <c r="U485" s="3">
        <v>7.0999999999999952E-2</v>
      </c>
    </row>
    <row r="486" spans="3:21" x14ac:dyDescent="0.45">
      <c r="C486" t="s">
        <v>761</v>
      </c>
      <c r="D486" t="s">
        <v>2564</v>
      </c>
      <c r="E486" t="s">
        <v>36</v>
      </c>
      <c r="F486">
        <v>2021</v>
      </c>
      <c r="G486">
        <v>86</v>
      </c>
      <c r="H486">
        <v>64</v>
      </c>
      <c r="I486">
        <v>330</v>
      </c>
      <c r="J486">
        <v>240</v>
      </c>
      <c r="K486">
        <v>12</v>
      </c>
      <c r="L486" s="1">
        <v>27.5</v>
      </c>
      <c r="M486" s="1">
        <v>22.604651162790699</v>
      </c>
      <c r="N486">
        <v>11</v>
      </c>
      <c r="O486" s="1">
        <v>21.818181818181817</v>
      </c>
      <c r="P486" s="1">
        <v>27.84375</v>
      </c>
      <c r="Q486" s="2">
        <v>5.6818181818181834</v>
      </c>
      <c r="R486" s="2">
        <v>5.2390988372093013</v>
      </c>
      <c r="S486">
        <v>0.746</v>
      </c>
      <c r="T486">
        <v>0.85</v>
      </c>
      <c r="U486" s="3">
        <v>0.10399999999999998</v>
      </c>
    </row>
    <row r="487" spans="3:21" x14ac:dyDescent="0.45">
      <c r="C487" t="s">
        <v>717</v>
      </c>
      <c r="D487" t="s">
        <v>2509</v>
      </c>
      <c r="E487" t="s">
        <v>36</v>
      </c>
      <c r="F487">
        <v>2017</v>
      </c>
      <c r="G487">
        <v>82</v>
      </c>
      <c r="H487">
        <v>67</v>
      </c>
      <c r="I487">
        <v>336</v>
      </c>
      <c r="J487">
        <v>240</v>
      </c>
      <c r="K487">
        <v>12</v>
      </c>
      <c r="L487" s="1">
        <v>28</v>
      </c>
      <c r="M487" s="1">
        <v>23.707317073170731</v>
      </c>
      <c r="N487">
        <v>10</v>
      </c>
      <c r="O487" s="1">
        <v>24</v>
      </c>
      <c r="P487" s="1">
        <v>24.179104477611936</v>
      </c>
      <c r="Q487" s="2">
        <v>4</v>
      </c>
      <c r="R487" s="2">
        <v>0.47178740444120493</v>
      </c>
      <c r="S487">
        <v>0.79300000000000004</v>
      </c>
      <c r="T487">
        <v>0.73599999999999999</v>
      </c>
      <c r="U487" s="3">
        <v>-5.7000000000000051E-2</v>
      </c>
    </row>
    <row r="488" spans="3:21" x14ac:dyDescent="0.45">
      <c r="C488" t="s">
        <v>196</v>
      </c>
      <c r="D488" t="s">
        <v>2300</v>
      </c>
      <c r="E488" t="s">
        <v>36</v>
      </c>
      <c r="F488">
        <v>2022</v>
      </c>
      <c r="G488">
        <v>81</v>
      </c>
      <c r="H488">
        <v>58</v>
      </c>
      <c r="I488">
        <v>356</v>
      </c>
      <c r="J488">
        <v>240</v>
      </c>
      <c r="K488">
        <v>9</v>
      </c>
      <c r="L488" s="1">
        <v>39.555555555555557</v>
      </c>
      <c r="M488" s="1">
        <v>18</v>
      </c>
      <c r="N488">
        <v>7</v>
      </c>
      <c r="O488" s="1">
        <v>34.285714285714285</v>
      </c>
      <c r="P488" s="1">
        <v>19.551724137931036</v>
      </c>
      <c r="Q488" s="2">
        <v>5.2698412698412724</v>
      </c>
      <c r="R488" s="2">
        <v>1.5517241379310356</v>
      </c>
      <c r="S488">
        <v>0.84899999999999998</v>
      </c>
      <c r="T488">
        <v>0.70099999999999996</v>
      </c>
      <c r="U488" s="3">
        <v>-0.14800000000000002</v>
      </c>
    </row>
    <row r="489" spans="3:21" x14ac:dyDescent="0.45">
      <c r="C489" t="s">
        <v>230</v>
      </c>
      <c r="D489" t="s">
        <v>3040</v>
      </c>
      <c r="E489" t="s">
        <v>36</v>
      </c>
      <c r="F489">
        <v>2021</v>
      </c>
      <c r="G489">
        <v>62</v>
      </c>
      <c r="H489">
        <v>62</v>
      </c>
      <c r="I489">
        <v>251</v>
      </c>
      <c r="J489">
        <v>241</v>
      </c>
      <c r="K489">
        <v>6</v>
      </c>
      <c r="L489" s="1">
        <v>41.833333333333336</v>
      </c>
      <c r="M489" s="1">
        <v>15.67741935483871</v>
      </c>
      <c r="N489">
        <v>7</v>
      </c>
      <c r="O489" s="1">
        <v>34.428571428571431</v>
      </c>
      <c r="P489" s="1">
        <v>18.29032258064516</v>
      </c>
      <c r="Q489" s="2">
        <v>7.4047619047619051</v>
      </c>
      <c r="R489" s="2">
        <v>2.6129032258064502</v>
      </c>
      <c r="S489">
        <v>0.68200000000000005</v>
      </c>
      <c r="T489">
        <v>0.77100000000000002</v>
      </c>
      <c r="U489" s="3">
        <v>8.8999999999999968E-2</v>
      </c>
    </row>
    <row r="490" spans="3:21" x14ac:dyDescent="0.45">
      <c r="C490" t="s">
        <v>709</v>
      </c>
      <c r="D490" t="s">
        <v>3002</v>
      </c>
      <c r="E490" t="s">
        <v>36</v>
      </c>
      <c r="F490">
        <v>2017</v>
      </c>
      <c r="G490">
        <v>68</v>
      </c>
      <c r="H490">
        <v>62</v>
      </c>
      <c r="I490">
        <v>262</v>
      </c>
      <c r="J490">
        <v>241</v>
      </c>
      <c r="K490">
        <v>6</v>
      </c>
      <c r="L490" s="1">
        <v>43.666666666666664</v>
      </c>
      <c r="M490" s="1">
        <v>14.294117647058824</v>
      </c>
      <c r="N490">
        <v>4</v>
      </c>
      <c r="O490" s="1">
        <v>60.25</v>
      </c>
      <c r="P490" s="1">
        <v>10.451612903225806</v>
      </c>
      <c r="Q490" s="2">
        <v>-16.583333333333336</v>
      </c>
      <c r="R490" s="2">
        <v>-3.8425047438330182</v>
      </c>
      <c r="S490">
        <v>0.73599999999999999</v>
      </c>
      <c r="T490">
        <v>0.74099999999999999</v>
      </c>
      <c r="U490" s="3">
        <v>5.0000000000000044E-3</v>
      </c>
    </row>
    <row r="491" spans="3:21" x14ac:dyDescent="0.45">
      <c r="C491" t="s">
        <v>479</v>
      </c>
      <c r="D491" t="s">
        <v>2835</v>
      </c>
      <c r="E491" t="s">
        <v>36</v>
      </c>
      <c r="F491">
        <v>2017</v>
      </c>
      <c r="G491">
        <v>81</v>
      </c>
      <c r="H491">
        <v>64</v>
      </c>
      <c r="I491">
        <v>291</v>
      </c>
      <c r="J491">
        <v>241</v>
      </c>
      <c r="K491">
        <v>21</v>
      </c>
      <c r="L491" s="1">
        <v>13.857142857142858</v>
      </c>
      <c r="M491" s="1">
        <v>42</v>
      </c>
      <c r="N491">
        <v>20</v>
      </c>
      <c r="O491" s="1">
        <v>12.05</v>
      </c>
      <c r="P491" s="1">
        <v>50.625</v>
      </c>
      <c r="Q491" s="2">
        <v>1.8071428571428569</v>
      </c>
      <c r="R491" s="2">
        <v>8.625</v>
      </c>
      <c r="S491">
        <v>0.82099999999999995</v>
      </c>
      <c r="T491">
        <v>0.92900000000000005</v>
      </c>
      <c r="U491" s="3">
        <v>0.1080000000000001</v>
      </c>
    </row>
    <row r="492" spans="3:21" x14ac:dyDescent="0.45">
      <c r="C492" t="s">
        <v>733</v>
      </c>
      <c r="D492" t="s">
        <v>2792</v>
      </c>
      <c r="E492" t="s">
        <v>36</v>
      </c>
      <c r="F492">
        <v>2017</v>
      </c>
      <c r="G492">
        <v>75</v>
      </c>
      <c r="H492">
        <v>59</v>
      </c>
      <c r="I492">
        <v>299</v>
      </c>
      <c r="J492">
        <v>241</v>
      </c>
      <c r="K492">
        <v>9</v>
      </c>
      <c r="L492" s="1">
        <v>33.222222222222221</v>
      </c>
      <c r="M492" s="1">
        <v>19.439999999999998</v>
      </c>
      <c r="N492">
        <v>4</v>
      </c>
      <c r="O492" s="1">
        <v>60.25</v>
      </c>
      <c r="P492" s="1">
        <v>10.983050847457626</v>
      </c>
      <c r="Q492" s="2">
        <v>-27.027777777777779</v>
      </c>
      <c r="R492" s="2">
        <v>-8.4569491525423715</v>
      </c>
      <c r="S492">
        <v>0.88100000000000001</v>
      </c>
      <c r="T492">
        <v>0.80600000000000005</v>
      </c>
      <c r="U492" s="3">
        <v>-7.4999999999999956E-2</v>
      </c>
    </row>
    <row r="493" spans="3:21" x14ac:dyDescent="0.45">
      <c r="C493" t="s">
        <v>1381</v>
      </c>
      <c r="D493" t="s">
        <v>3235</v>
      </c>
      <c r="E493" t="s">
        <v>36</v>
      </c>
      <c r="F493">
        <v>2013</v>
      </c>
      <c r="G493">
        <v>79</v>
      </c>
      <c r="H493">
        <v>62</v>
      </c>
      <c r="I493">
        <v>314</v>
      </c>
      <c r="J493">
        <v>241</v>
      </c>
      <c r="K493">
        <v>6</v>
      </c>
      <c r="L493" s="1">
        <v>52.333333333333336</v>
      </c>
      <c r="M493" s="1">
        <v>12.30379746835443</v>
      </c>
      <c r="N493">
        <v>1</v>
      </c>
      <c r="O493" s="1">
        <v>241</v>
      </c>
      <c r="P493" s="1">
        <v>2.6129032258064515</v>
      </c>
      <c r="Q493" s="2">
        <v>-188.66666666666666</v>
      </c>
      <c r="R493" s="2">
        <v>-9.6908942425479783</v>
      </c>
      <c r="S493">
        <v>0.61599999999999999</v>
      </c>
      <c r="T493">
        <v>0.50600000000000001</v>
      </c>
      <c r="U493" s="3">
        <v>-0.10999999999999999</v>
      </c>
    </row>
    <row r="494" spans="3:21" x14ac:dyDescent="0.45">
      <c r="C494" t="s">
        <v>711</v>
      </c>
      <c r="D494" t="s">
        <v>2642</v>
      </c>
      <c r="E494" t="s">
        <v>36</v>
      </c>
      <c r="F494">
        <v>2017</v>
      </c>
      <c r="G494">
        <v>78</v>
      </c>
      <c r="H494">
        <v>58</v>
      </c>
      <c r="I494">
        <v>320</v>
      </c>
      <c r="J494">
        <v>241</v>
      </c>
      <c r="K494">
        <v>11</v>
      </c>
      <c r="L494" s="1">
        <v>29.09090909090909</v>
      </c>
      <c r="M494" s="1">
        <v>22.846153846153847</v>
      </c>
      <c r="N494">
        <v>7</v>
      </c>
      <c r="O494" s="1">
        <v>34.428571428571431</v>
      </c>
      <c r="P494" s="1">
        <v>19.551724137931036</v>
      </c>
      <c r="Q494" s="2">
        <v>-5.3376623376623407</v>
      </c>
      <c r="R494" s="2">
        <v>-3.2944297082228111</v>
      </c>
      <c r="S494">
        <v>0.85</v>
      </c>
      <c r="T494">
        <v>0.93300000000000005</v>
      </c>
      <c r="U494" s="3">
        <v>8.3000000000000074E-2</v>
      </c>
    </row>
    <row r="495" spans="3:21" x14ac:dyDescent="0.45">
      <c r="C495" t="s">
        <v>505</v>
      </c>
      <c r="D495" t="s">
        <v>2443</v>
      </c>
      <c r="E495" t="s">
        <v>36</v>
      </c>
      <c r="F495">
        <v>2016</v>
      </c>
      <c r="G495">
        <v>82</v>
      </c>
      <c r="H495">
        <v>59</v>
      </c>
      <c r="I495">
        <v>343</v>
      </c>
      <c r="J495">
        <v>241</v>
      </c>
      <c r="K495">
        <v>6</v>
      </c>
      <c r="L495" s="1">
        <v>57.166666666666664</v>
      </c>
      <c r="M495" s="1">
        <v>11.853658536585366</v>
      </c>
      <c r="N495">
        <v>5</v>
      </c>
      <c r="O495" s="1">
        <v>48.2</v>
      </c>
      <c r="P495" s="1">
        <v>13.728813559322033</v>
      </c>
      <c r="Q495" s="2">
        <v>8.9666666666666615</v>
      </c>
      <c r="R495" s="2">
        <v>1.8751550227366671</v>
      </c>
      <c r="S495">
        <v>0.67</v>
      </c>
      <c r="T495">
        <v>0.82799999999999996</v>
      </c>
      <c r="U495" s="3">
        <v>0.15799999999999992</v>
      </c>
    </row>
    <row r="496" spans="3:21" x14ac:dyDescent="0.45">
      <c r="C496" t="s">
        <v>94</v>
      </c>
      <c r="D496" t="s">
        <v>2357</v>
      </c>
      <c r="E496" t="s">
        <v>36</v>
      </c>
      <c r="F496">
        <v>2016</v>
      </c>
      <c r="G496">
        <v>79</v>
      </c>
      <c r="H496">
        <v>63</v>
      </c>
      <c r="I496">
        <v>351</v>
      </c>
      <c r="J496">
        <v>241</v>
      </c>
      <c r="K496">
        <v>4</v>
      </c>
      <c r="L496" s="1">
        <v>87.75</v>
      </c>
      <c r="M496" s="1">
        <v>8.2025316455696196</v>
      </c>
      <c r="N496">
        <v>3</v>
      </c>
      <c r="O496" s="1">
        <v>80.333333333333329</v>
      </c>
      <c r="P496" s="1">
        <v>7.7142857142857135</v>
      </c>
      <c r="Q496" s="2">
        <v>7.4166666666666714</v>
      </c>
      <c r="R496" s="2">
        <v>-0.48824593128390603</v>
      </c>
      <c r="S496">
        <v>0.66800000000000004</v>
      </c>
      <c r="T496">
        <v>0.57699999999999996</v>
      </c>
      <c r="U496" s="3">
        <v>-9.1000000000000081E-2</v>
      </c>
    </row>
    <row r="497" spans="3:21" x14ac:dyDescent="0.45">
      <c r="C497" t="s">
        <v>250</v>
      </c>
      <c r="D497" t="s">
        <v>2157</v>
      </c>
      <c r="E497" t="s">
        <v>36</v>
      </c>
      <c r="F497">
        <v>2018</v>
      </c>
      <c r="G497">
        <v>81</v>
      </c>
      <c r="H497">
        <v>59</v>
      </c>
      <c r="I497">
        <v>368</v>
      </c>
      <c r="J497">
        <v>241</v>
      </c>
      <c r="K497">
        <v>9</v>
      </c>
      <c r="L497" s="1">
        <v>40.888888888888886</v>
      </c>
      <c r="M497" s="1">
        <v>18</v>
      </c>
      <c r="N497">
        <v>3</v>
      </c>
      <c r="O497" s="1">
        <v>80.333333333333329</v>
      </c>
      <c r="P497" s="1">
        <v>8.2372881355932215</v>
      </c>
      <c r="Q497" s="2">
        <v>-39.444444444444443</v>
      </c>
      <c r="R497" s="2">
        <v>-9.7627118644067785</v>
      </c>
      <c r="S497">
        <v>0.748</v>
      </c>
      <c r="T497">
        <v>0.60399999999999998</v>
      </c>
      <c r="U497" s="3">
        <v>-0.14400000000000002</v>
      </c>
    </row>
    <row r="498" spans="3:21" x14ac:dyDescent="0.45">
      <c r="C498" t="s">
        <v>421</v>
      </c>
      <c r="D498" t="s">
        <v>3093</v>
      </c>
      <c r="E498" t="s">
        <v>36</v>
      </c>
      <c r="F498">
        <v>2014</v>
      </c>
      <c r="G498">
        <v>70</v>
      </c>
      <c r="H498">
        <v>61</v>
      </c>
      <c r="I498">
        <v>236</v>
      </c>
      <c r="J498">
        <v>242</v>
      </c>
      <c r="K498">
        <v>11</v>
      </c>
      <c r="L498" s="1">
        <v>21.454545454545453</v>
      </c>
      <c r="M498" s="1">
        <v>25.457142857142856</v>
      </c>
      <c r="N498">
        <v>13</v>
      </c>
      <c r="O498" s="1">
        <v>18.615384615384617</v>
      </c>
      <c r="P498" s="1">
        <v>34.524590163934427</v>
      </c>
      <c r="Q498" s="2">
        <v>2.8391608391608365</v>
      </c>
      <c r="R498" s="2">
        <v>9.0674473067915713</v>
      </c>
      <c r="S498">
        <v>0.96599999999999997</v>
      </c>
      <c r="T498">
        <v>0.89600000000000002</v>
      </c>
      <c r="U498" s="3">
        <v>-6.9999999999999951E-2</v>
      </c>
    </row>
    <row r="499" spans="3:21" x14ac:dyDescent="0.45">
      <c r="C499" t="s">
        <v>68</v>
      </c>
      <c r="D499" t="s">
        <v>2963</v>
      </c>
      <c r="E499" t="s">
        <v>36</v>
      </c>
      <c r="F499">
        <v>2018</v>
      </c>
      <c r="G499">
        <v>67</v>
      </c>
      <c r="H499">
        <v>58</v>
      </c>
      <c r="I499">
        <v>270</v>
      </c>
      <c r="J499">
        <v>242</v>
      </c>
      <c r="K499">
        <v>10</v>
      </c>
      <c r="L499" s="1">
        <v>27</v>
      </c>
      <c r="M499" s="1">
        <v>24.179104477611936</v>
      </c>
      <c r="N499">
        <v>6</v>
      </c>
      <c r="O499" s="1">
        <v>40.333333333333336</v>
      </c>
      <c r="P499" s="1">
        <v>16.758620689655171</v>
      </c>
      <c r="Q499" s="2">
        <v>-13.333333333333336</v>
      </c>
      <c r="R499" s="2">
        <v>-7.4204837879567656</v>
      </c>
      <c r="S499">
        <v>0.71099999999999997</v>
      </c>
      <c r="T499">
        <v>0.67400000000000004</v>
      </c>
      <c r="U499" s="3">
        <v>-3.6999999999999922E-2</v>
      </c>
    </row>
    <row r="500" spans="3:21" x14ac:dyDescent="0.45">
      <c r="C500" t="s">
        <v>717</v>
      </c>
      <c r="D500" t="s">
        <v>2945</v>
      </c>
      <c r="E500" t="s">
        <v>36</v>
      </c>
      <c r="F500">
        <v>2015</v>
      </c>
      <c r="G500">
        <v>68</v>
      </c>
      <c r="H500">
        <v>64</v>
      </c>
      <c r="I500">
        <v>273</v>
      </c>
      <c r="J500">
        <v>242</v>
      </c>
      <c r="K500">
        <v>16</v>
      </c>
      <c r="L500" s="1">
        <v>17.0625</v>
      </c>
      <c r="M500" s="1">
        <v>38.117647058823529</v>
      </c>
      <c r="N500">
        <v>7</v>
      </c>
      <c r="O500" s="1">
        <v>34.571428571428569</v>
      </c>
      <c r="P500" s="1">
        <v>17.71875</v>
      </c>
      <c r="Q500" s="2">
        <v>-17.508928571428569</v>
      </c>
      <c r="R500" s="2">
        <v>-20.398897058823529</v>
      </c>
      <c r="S500">
        <v>0.86499999999999999</v>
      </c>
      <c r="T500">
        <v>0.751</v>
      </c>
      <c r="U500" s="3">
        <v>-0.11399999999999999</v>
      </c>
    </row>
    <row r="501" spans="3:21" x14ac:dyDescent="0.45">
      <c r="C501" t="s">
        <v>348</v>
      </c>
      <c r="D501" t="s">
        <v>2930</v>
      </c>
      <c r="E501" t="s">
        <v>36</v>
      </c>
      <c r="F501">
        <v>2015</v>
      </c>
      <c r="G501">
        <v>81</v>
      </c>
      <c r="H501">
        <v>68</v>
      </c>
      <c r="I501">
        <v>275</v>
      </c>
      <c r="J501">
        <v>242</v>
      </c>
      <c r="K501">
        <v>8</v>
      </c>
      <c r="L501" s="1">
        <v>34.375</v>
      </c>
      <c r="M501" s="1">
        <v>16</v>
      </c>
      <c r="N501">
        <v>9</v>
      </c>
      <c r="O501" s="1">
        <v>26.888888888888889</v>
      </c>
      <c r="P501" s="1">
        <v>21.441176470588236</v>
      </c>
      <c r="Q501" s="2">
        <v>7.4861111111111107</v>
      </c>
      <c r="R501" s="2">
        <v>5.4411764705882355</v>
      </c>
      <c r="S501">
        <v>0.81599999999999995</v>
      </c>
      <c r="T501">
        <v>0.97699999999999998</v>
      </c>
      <c r="U501" s="3">
        <v>0.16100000000000003</v>
      </c>
    </row>
    <row r="502" spans="3:21" x14ac:dyDescent="0.45">
      <c r="C502" t="s">
        <v>783</v>
      </c>
      <c r="D502" t="s">
        <v>2932</v>
      </c>
      <c r="E502" t="s">
        <v>36</v>
      </c>
      <c r="F502">
        <v>2016</v>
      </c>
      <c r="G502">
        <v>67</v>
      </c>
      <c r="H502">
        <v>63</v>
      </c>
      <c r="I502">
        <v>275</v>
      </c>
      <c r="J502">
        <v>242</v>
      </c>
      <c r="K502">
        <v>12</v>
      </c>
      <c r="L502" s="1">
        <v>22.916666666666668</v>
      </c>
      <c r="M502" s="1">
        <v>29.014925373134325</v>
      </c>
      <c r="N502">
        <v>5</v>
      </c>
      <c r="O502" s="1">
        <v>48.4</v>
      </c>
      <c r="P502" s="1">
        <v>12.857142857142856</v>
      </c>
      <c r="Q502" s="2">
        <v>-25.483333333333331</v>
      </c>
      <c r="R502" s="2">
        <v>-16.157782515991471</v>
      </c>
      <c r="S502">
        <v>0.85399999999999998</v>
      </c>
      <c r="T502">
        <v>0.72</v>
      </c>
      <c r="U502" s="3">
        <v>-0.13400000000000001</v>
      </c>
    </row>
    <row r="503" spans="3:21" x14ac:dyDescent="0.45">
      <c r="C503" t="s">
        <v>811</v>
      </c>
      <c r="D503" t="s">
        <v>2777</v>
      </c>
      <c r="E503" t="s">
        <v>36</v>
      </c>
      <c r="F503">
        <v>2018</v>
      </c>
      <c r="G503">
        <v>86</v>
      </c>
      <c r="H503">
        <v>55</v>
      </c>
      <c r="I503">
        <v>302</v>
      </c>
      <c r="J503">
        <v>242</v>
      </c>
      <c r="K503">
        <v>1</v>
      </c>
      <c r="L503" s="1">
        <v>302</v>
      </c>
      <c r="M503" s="1">
        <v>1.8837209302325582</v>
      </c>
      <c r="N503">
        <v>1</v>
      </c>
      <c r="O503" s="1">
        <v>242</v>
      </c>
      <c r="P503" s="1">
        <v>2.9454545454545453</v>
      </c>
      <c r="Q503" s="2">
        <v>60</v>
      </c>
      <c r="R503" s="2">
        <v>1.0617336152219872</v>
      </c>
      <c r="S503">
        <v>0.73599999999999999</v>
      </c>
      <c r="T503">
        <v>0.81899999999999995</v>
      </c>
      <c r="U503" s="3">
        <v>8.2999999999999963E-2</v>
      </c>
    </row>
    <row r="504" spans="3:21" x14ac:dyDescent="0.45">
      <c r="C504" t="s">
        <v>845</v>
      </c>
      <c r="D504" t="s">
        <v>2695</v>
      </c>
      <c r="E504" t="s">
        <v>36</v>
      </c>
      <c r="F504">
        <v>2015</v>
      </c>
      <c r="G504">
        <v>80</v>
      </c>
      <c r="H504">
        <v>61</v>
      </c>
      <c r="I504">
        <v>313</v>
      </c>
      <c r="J504">
        <v>242</v>
      </c>
      <c r="K504">
        <v>8</v>
      </c>
      <c r="L504" s="1">
        <v>39.125</v>
      </c>
      <c r="M504" s="1">
        <v>16.2</v>
      </c>
      <c r="N504">
        <v>2</v>
      </c>
      <c r="O504" s="1">
        <v>121</v>
      </c>
      <c r="P504" s="1">
        <v>5.3114754098360661</v>
      </c>
      <c r="Q504" s="2">
        <v>-81.875</v>
      </c>
      <c r="R504" s="2">
        <v>-10.888524590163932</v>
      </c>
      <c r="S504">
        <v>0.77400000000000002</v>
      </c>
      <c r="T504">
        <v>0.6</v>
      </c>
      <c r="U504" s="3">
        <v>-0.17400000000000004</v>
      </c>
    </row>
    <row r="505" spans="3:21" x14ac:dyDescent="0.45">
      <c r="C505" t="s">
        <v>397</v>
      </c>
      <c r="D505" t="s">
        <v>2604</v>
      </c>
      <c r="E505" t="s">
        <v>36</v>
      </c>
      <c r="F505">
        <v>2021</v>
      </c>
      <c r="G505">
        <v>79</v>
      </c>
      <c r="H505">
        <v>61</v>
      </c>
      <c r="I505">
        <v>325</v>
      </c>
      <c r="J505">
        <v>242</v>
      </c>
      <c r="K505">
        <v>15</v>
      </c>
      <c r="L505" s="1">
        <v>21.666666666666668</v>
      </c>
      <c r="M505" s="1">
        <v>30.759493670886076</v>
      </c>
      <c r="N505">
        <v>15</v>
      </c>
      <c r="O505" s="1">
        <v>16.133333333333333</v>
      </c>
      <c r="P505" s="1">
        <v>39.83606557377049</v>
      </c>
      <c r="Q505" s="2">
        <v>5.533333333333335</v>
      </c>
      <c r="R505" s="2">
        <v>9.0765719028844138</v>
      </c>
      <c r="S505">
        <v>0.83399999999999996</v>
      </c>
      <c r="T505">
        <v>1.0289999999999999</v>
      </c>
      <c r="U505" s="3">
        <v>0.19499999999999995</v>
      </c>
    </row>
    <row r="506" spans="3:21" x14ac:dyDescent="0.45">
      <c r="C506" t="s">
        <v>461</v>
      </c>
      <c r="D506" t="s">
        <v>2594</v>
      </c>
      <c r="E506" t="s">
        <v>36</v>
      </c>
      <c r="F506">
        <v>2017</v>
      </c>
      <c r="G506">
        <v>82</v>
      </c>
      <c r="H506">
        <v>65</v>
      </c>
      <c r="I506">
        <v>326</v>
      </c>
      <c r="J506">
        <v>242</v>
      </c>
      <c r="K506">
        <v>10</v>
      </c>
      <c r="L506" s="1">
        <v>32.6</v>
      </c>
      <c r="M506" s="1">
        <v>19.756097560975608</v>
      </c>
      <c r="N506">
        <v>9</v>
      </c>
      <c r="O506" s="1">
        <v>26.888888888888889</v>
      </c>
      <c r="P506" s="1">
        <v>22.430769230769233</v>
      </c>
      <c r="Q506" s="2">
        <v>5.7111111111111121</v>
      </c>
      <c r="R506" s="2">
        <v>2.674671669793625</v>
      </c>
      <c r="S506">
        <v>0.78800000000000003</v>
      </c>
      <c r="T506">
        <v>0.66800000000000004</v>
      </c>
      <c r="U506" s="3">
        <v>-0.12</v>
      </c>
    </row>
    <row r="507" spans="3:21" x14ac:dyDescent="0.45">
      <c r="C507" t="s">
        <v>80</v>
      </c>
      <c r="D507" t="s">
        <v>2487</v>
      </c>
      <c r="E507" t="s">
        <v>36</v>
      </c>
      <c r="F507">
        <v>2022</v>
      </c>
      <c r="G507">
        <v>77</v>
      </c>
      <c r="H507">
        <v>57</v>
      </c>
      <c r="I507">
        <v>338</v>
      </c>
      <c r="J507">
        <v>242</v>
      </c>
      <c r="K507">
        <v>9</v>
      </c>
      <c r="L507" s="1">
        <v>37.555555555555557</v>
      </c>
      <c r="M507" s="1">
        <v>18.935064935064936</v>
      </c>
      <c r="N507">
        <v>8</v>
      </c>
      <c r="O507" s="1">
        <v>30.25</v>
      </c>
      <c r="P507" s="1">
        <v>22.736842105263158</v>
      </c>
      <c r="Q507" s="2">
        <v>7.3055555555555571</v>
      </c>
      <c r="R507" s="2">
        <v>3.8017771701982213</v>
      </c>
      <c r="S507">
        <v>0.70199999999999996</v>
      </c>
      <c r="T507">
        <v>0.69699999999999995</v>
      </c>
      <c r="U507" s="3">
        <v>-5.0000000000000044E-3</v>
      </c>
    </row>
    <row r="508" spans="3:21" x14ac:dyDescent="0.45">
      <c r="C508" t="s">
        <v>483</v>
      </c>
      <c r="D508" t="s">
        <v>2315</v>
      </c>
      <c r="E508" t="s">
        <v>36</v>
      </c>
      <c r="F508">
        <v>2022</v>
      </c>
      <c r="G508">
        <v>89</v>
      </c>
      <c r="H508">
        <v>64</v>
      </c>
      <c r="I508">
        <v>355</v>
      </c>
      <c r="J508">
        <v>242</v>
      </c>
      <c r="K508">
        <v>7</v>
      </c>
      <c r="L508" s="1">
        <v>50.714285714285715</v>
      </c>
      <c r="M508" s="1">
        <v>12.741573033707866</v>
      </c>
      <c r="N508">
        <v>13</v>
      </c>
      <c r="O508" s="1">
        <v>18.615384615384617</v>
      </c>
      <c r="P508" s="1">
        <v>32.90625</v>
      </c>
      <c r="Q508" s="2">
        <v>32.098901098901095</v>
      </c>
      <c r="R508" s="2">
        <v>20.164676966292134</v>
      </c>
      <c r="S508">
        <v>0.72299999999999998</v>
      </c>
      <c r="T508">
        <v>0.76500000000000001</v>
      </c>
      <c r="U508" s="3">
        <v>4.2000000000000037E-2</v>
      </c>
    </row>
    <row r="509" spans="3:21" x14ac:dyDescent="0.45">
      <c r="C509" t="s">
        <v>174</v>
      </c>
      <c r="D509" t="s">
        <v>3208</v>
      </c>
      <c r="E509" t="s">
        <v>36</v>
      </c>
      <c r="F509">
        <v>2013</v>
      </c>
      <c r="G509">
        <v>96</v>
      </c>
      <c r="H509">
        <v>62</v>
      </c>
      <c r="I509">
        <v>356</v>
      </c>
      <c r="J509">
        <v>242</v>
      </c>
      <c r="K509">
        <v>9</v>
      </c>
      <c r="L509" s="1">
        <v>39.555555555555557</v>
      </c>
      <c r="M509" s="1">
        <v>15.1875</v>
      </c>
      <c r="N509">
        <v>4</v>
      </c>
      <c r="O509" s="1">
        <v>60.5</v>
      </c>
      <c r="P509" s="1">
        <v>10.451612903225806</v>
      </c>
      <c r="Q509" s="2">
        <v>-20.944444444444443</v>
      </c>
      <c r="R509" s="2">
        <v>-4.7358870967741939</v>
      </c>
      <c r="S509">
        <v>0.83199999999999996</v>
      </c>
      <c r="T509">
        <v>0.7</v>
      </c>
      <c r="U509" s="3">
        <v>-0.13200000000000001</v>
      </c>
    </row>
    <row r="510" spans="3:21" x14ac:dyDescent="0.45">
      <c r="C510" t="s">
        <v>220</v>
      </c>
      <c r="D510" t="s">
        <v>2251</v>
      </c>
      <c r="E510" t="s">
        <v>36</v>
      </c>
      <c r="F510">
        <v>2021</v>
      </c>
      <c r="G510">
        <v>85</v>
      </c>
      <c r="H510">
        <v>59</v>
      </c>
      <c r="I510">
        <v>361</v>
      </c>
      <c r="J510">
        <v>242</v>
      </c>
      <c r="K510">
        <v>15</v>
      </c>
      <c r="L510" s="1">
        <v>24.066666666666666</v>
      </c>
      <c r="M510" s="1">
        <v>28.588235294117649</v>
      </c>
      <c r="N510">
        <v>8</v>
      </c>
      <c r="O510" s="1">
        <v>30.25</v>
      </c>
      <c r="P510" s="1">
        <v>21.966101694915253</v>
      </c>
      <c r="Q510" s="2">
        <v>-6.1833333333333336</v>
      </c>
      <c r="R510" s="2">
        <v>-6.622133599202396</v>
      </c>
      <c r="S510">
        <v>0.93</v>
      </c>
      <c r="T510">
        <v>0.76100000000000001</v>
      </c>
      <c r="U510" s="3">
        <v>-0.16900000000000004</v>
      </c>
    </row>
    <row r="511" spans="3:21" x14ac:dyDescent="0.45">
      <c r="C511" t="s">
        <v>258</v>
      </c>
      <c r="D511" t="s">
        <v>3197</v>
      </c>
      <c r="E511" t="s">
        <v>36</v>
      </c>
      <c r="F511">
        <v>2013</v>
      </c>
      <c r="G511">
        <v>91</v>
      </c>
      <c r="H511">
        <v>60</v>
      </c>
      <c r="I511">
        <v>369</v>
      </c>
      <c r="J511">
        <v>242</v>
      </c>
      <c r="K511">
        <v>7</v>
      </c>
      <c r="L511" s="1">
        <v>52.714285714285715</v>
      </c>
      <c r="M511" s="1">
        <v>12.461538461538462</v>
      </c>
      <c r="N511">
        <v>3</v>
      </c>
      <c r="O511" s="1">
        <v>80.666666666666671</v>
      </c>
      <c r="P511" s="1">
        <v>8.1</v>
      </c>
      <c r="Q511" s="2">
        <v>-27.952380952380956</v>
      </c>
      <c r="R511" s="2">
        <v>-4.361538461538462</v>
      </c>
      <c r="S511">
        <v>0.72099999999999997</v>
      </c>
      <c r="T511">
        <v>0.73899999999999999</v>
      </c>
      <c r="U511" s="3">
        <v>1.8000000000000016E-2</v>
      </c>
    </row>
    <row r="512" spans="3:21" x14ac:dyDescent="0.45">
      <c r="C512" t="s">
        <v>387</v>
      </c>
      <c r="D512" t="s">
        <v>3081</v>
      </c>
      <c r="E512" t="s">
        <v>36</v>
      </c>
      <c r="F512">
        <v>2018</v>
      </c>
      <c r="G512">
        <v>63</v>
      </c>
      <c r="H512">
        <v>60</v>
      </c>
      <c r="I512">
        <v>241</v>
      </c>
      <c r="J512">
        <v>243</v>
      </c>
      <c r="K512">
        <v>15</v>
      </c>
      <c r="L512" s="1">
        <v>16.066666666666666</v>
      </c>
      <c r="M512" s="1">
        <v>38.571428571428569</v>
      </c>
      <c r="N512">
        <v>9</v>
      </c>
      <c r="O512" s="1">
        <v>27</v>
      </c>
      <c r="P512" s="1">
        <v>24.3</v>
      </c>
      <c r="Q512" s="2">
        <v>-10.933333333333334</v>
      </c>
      <c r="R512" s="2">
        <v>-14.271428571428569</v>
      </c>
      <c r="S512">
        <v>0.90500000000000003</v>
      </c>
      <c r="T512">
        <v>0.73299999999999998</v>
      </c>
      <c r="U512" s="3">
        <v>-0.17200000000000004</v>
      </c>
    </row>
    <row r="513" spans="3:21" x14ac:dyDescent="0.45">
      <c r="C513" t="s">
        <v>839</v>
      </c>
      <c r="D513" t="s">
        <v>2892</v>
      </c>
      <c r="E513" t="s">
        <v>36</v>
      </c>
      <c r="F513">
        <v>2019</v>
      </c>
      <c r="G513">
        <v>78</v>
      </c>
      <c r="H513">
        <v>63</v>
      </c>
      <c r="I513">
        <v>281</v>
      </c>
      <c r="J513">
        <v>243</v>
      </c>
      <c r="K513">
        <v>9</v>
      </c>
      <c r="L513" s="1">
        <v>31.222222222222221</v>
      </c>
      <c r="M513" s="1">
        <v>18.692307692307693</v>
      </c>
      <c r="N513">
        <v>5</v>
      </c>
      <c r="O513" s="1">
        <v>48.6</v>
      </c>
      <c r="P513" s="1">
        <v>12.857142857142856</v>
      </c>
      <c r="Q513" s="2">
        <v>-17.37777777777778</v>
      </c>
      <c r="R513" s="2">
        <v>-5.8351648351648375</v>
      </c>
      <c r="S513">
        <v>0.75700000000000001</v>
      </c>
      <c r="T513">
        <v>0.78</v>
      </c>
      <c r="U513" s="3">
        <v>2.300000000000002E-2</v>
      </c>
    </row>
    <row r="514" spans="3:21" x14ac:dyDescent="0.45">
      <c r="C514" t="s">
        <v>889</v>
      </c>
      <c r="D514" t="s">
        <v>2733</v>
      </c>
      <c r="E514" t="s">
        <v>36</v>
      </c>
      <c r="F514">
        <v>2014</v>
      </c>
      <c r="G514">
        <v>71</v>
      </c>
      <c r="H514">
        <v>61</v>
      </c>
      <c r="I514">
        <v>306</v>
      </c>
      <c r="J514">
        <v>243</v>
      </c>
      <c r="K514">
        <v>0</v>
      </c>
      <c r="L514" s="1" t="e">
        <v>#DIV/0!</v>
      </c>
      <c r="M514" s="1">
        <v>0</v>
      </c>
      <c r="N514">
        <v>1</v>
      </c>
      <c r="O514" s="1">
        <v>243</v>
      </c>
      <c r="P514" s="1">
        <v>2.6557377049180331</v>
      </c>
      <c r="Q514" s="2" t="e">
        <v>#DIV/0!</v>
      </c>
      <c r="R514" s="2">
        <v>2.6557377049180331</v>
      </c>
      <c r="S514">
        <v>0.65</v>
      </c>
      <c r="T514">
        <v>0.78500000000000003</v>
      </c>
      <c r="U514" s="3">
        <v>0.13500000000000001</v>
      </c>
    </row>
    <row r="515" spans="3:21" x14ac:dyDescent="0.45">
      <c r="C515" t="s">
        <v>843</v>
      </c>
      <c r="D515" t="s">
        <v>2723</v>
      </c>
      <c r="E515" t="s">
        <v>36</v>
      </c>
      <c r="F515">
        <v>2022</v>
      </c>
      <c r="G515">
        <v>82</v>
      </c>
      <c r="H515">
        <v>62</v>
      </c>
      <c r="I515">
        <v>308</v>
      </c>
      <c r="J515">
        <v>243</v>
      </c>
      <c r="K515">
        <v>8</v>
      </c>
      <c r="L515" s="1">
        <v>38.5</v>
      </c>
      <c r="M515" s="1">
        <v>15.804878048780488</v>
      </c>
      <c r="N515">
        <v>5</v>
      </c>
      <c r="O515" s="1">
        <v>48.6</v>
      </c>
      <c r="P515" s="1">
        <v>13.064516129032258</v>
      </c>
      <c r="Q515" s="2">
        <v>-10.100000000000001</v>
      </c>
      <c r="R515" s="2">
        <v>-2.7403619197482296</v>
      </c>
      <c r="S515">
        <v>0.71799999999999997</v>
      </c>
      <c r="T515">
        <v>0.82899999999999996</v>
      </c>
      <c r="U515" s="3">
        <v>0.11099999999999999</v>
      </c>
    </row>
    <row r="516" spans="3:21" x14ac:dyDescent="0.45">
      <c r="C516" t="s">
        <v>629</v>
      </c>
      <c r="D516" t="s">
        <v>2606</v>
      </c>
      <c r="E516" t="s">
        <v>36</v>
      </c>
      <c r="F516">
        <v>2019</v>
      </c>
      <c r="G516">
        <v>81</v>
      </c>
      <c r="H516">
        <v>66</v>
      </c>
      <c r="I516">
        <v>324</v>
      </c>
      <c r="J516">
        <v>243</v>
      </c>
      <c r="K516">
        <v>9</v>
      </c>
      <c r="L516" s="1">
        <v>36</v>
      </c>
      <c r="M516" s="1">
        <v>18</v>
      </c>
      <c r="N516">
        <v>12</v>
      </c>
      <c r="O516" s="1">
        <v>20.25</v>
      </c>
      <c r="P516" s="1">
        <v>29.454545454545457</v>
      </c>
      <c r="Q516" s="2">
        <v>15.75</v>
      </c>
      <c r="R516" s="2">
        <v>11.454545454545457</v>
      </c>
      <c r="S516">
        <v>0.72799999999999998</v>
      </c>
      <c r="T516">
        <v>0.752</v>
      </c>
      <c r="U516" s="3">
        <v>2.4000000000000021E-2</v>
      </c>
    </row>
    <row r="517" spans="3:21" x14ac:dyDescent="0.45">
      <c r="C517" t="s">
        <v>673</v>
      </c>
      <c r="D517" t="s">
        <v>2457</v>
      </c>
      <c r="E517" t="s">
        <v>36</v>
      </c>
      <c r="F517">
        <v>2016</v>
      </c>
      <c r="G517">
        <v>86</v>
      </c>
      <c r="H517">
        <v>63</v>
      </c>
      <c r="I517">
        <v>341</v>
      </c>
      <c r="J517">
        <v>243</v>
      </c>
      <c r="K517">
        <v>6</v>
      </c>
      <c r="L517" s="1">
        <v>56.833333333333336</v>
      </c>
      <c r="M517" s="1">
        <v>11.302325581395349</v>
      </c>
      <c r="N517">
        <v>5</v>
      </c>
      <c r="O517" s="1">
        <v>48.6</v>
      </c>
      <c r="P517" s="1">
        <v>12.857142857142856</v>
      </c>
      <c r="Q517" s="2">
        <v>8.2333333333333343</v>
      </c>
      <c r="R517" s="2">
        <v>1.5548172757475065</v>
      </c>
      <c r="S517">
        <v>0.73599999999999999</v>
      </c>
      <c r="T517">
        <v>0.65400000000000003</v>
      </c>
      <c r="U517" s="3">
        <v>-8.1999999999999962E-2</v>
      </c>
    </row>
    <row r="518" spans="3:21" x14ac:dyDescent="0.45">
      <c r="C518" t="s">
        <v>601</v>
      </c>
      <c r="D518" t="s">
        <v>2427</v>
      </c>
      <c r="E518" t="s">
        <v>36</v>
      </c>
      <c r="F518">
        <v>2016</v>
      </c>
      <c r="G518">
        <v>82</v>
      </c>
      <c r="H518">
        <v>62</v>
      </c>
      <c r="I518">
        <v>344</v>
      </c>
      <c r="J518">
        <v>243</v>
      </c>
      <c r="K518">
        <v>12</v>
      </c>
      <c r="L518" s="1">
        <v>28.666666666666668</v>
      </c>
      <c r="M518" s="1">
        <v>23.707317073170731</v>
      </c>
      <c r="N518">
        <v>10</v>
      </c>
      <c r="O518" s="1">
        <v>24.3</v>
      </c>
      <c r="P518" s="1">
        <v>26.129032258064516</v>
      </c>
      <c r="Q518" s="2">
        <v>4.3666666666666671</v>
      </c>
      <c r="R518" s="2">
        <v>2.4217151848937846</v>
      </c>
      <c r="S518">
        <v>0.86199999999999999</v>
      </c>
      <c r="T518">
        <v>0.68200000000000005</v>
      </c>
      <c r="U518" s="3">
        <v>-0.17999999999999994</v>
      </c>
    </row>
    <row r="519" spans="3:21" x14ac:dyDescent="0.45">
      <c r="C519" t="s">
        <v>433</v>
      </c>
      <c r="D519" t="s">
        <v>2293</v>
      </c>
      <c r="E519" t="s">
        <v>36</v>
      </c>
      <c r="F519">
        <v>2018</v>
      </c>
      <c r="G519">
        <v>86</v>
      </c>
      <c r="H519">
        <v>60</v>
      </c>
      <c r="I519">
        <v>357</v>
      </c>
      <c r="J519">
        <v>243</v>
      </c>
      <c r="K519">
        <v>6</v>
      </c>
      <c r="L519" s="1">
        <v>59.5</v>
      </c>
      <c r="M519" s="1">
        <v>11.302325581395349</v>
      </c>
      <c r="N519">
        <v>5</v>
      </c>
      <c r="O519" s="1">
        <v>48.6</v>
      </c>
      <c r="P519" s="1">
        <v>13.5</v>
      </c>
      <c r="Q519" s="2">
        <v>10.899999999999999</v>
      </c>
      <c r="R519" s="2">
        <v>2.1976744186046506</v>
      </c>
      <c r="S519">
        <v>0.81399999999999995</v>
      </c>
      <c r="T519">
        <v>0.66900000000000004</v>
      </c>
      <c r="U519" s="3">
        <v>-0.14499999999999991</v>
      </c>
    </row>
    <row r="520" spans="3:21" x14ac:dyDescent="0.45">
      <c r="C520" t="s">
        <v>959</v>
      </c>
      <c r="D520" t="s">
        <v>2795</v>
      </c>
      <c r="E520" t="s">
        <v>36</v>
      </c>
      <c r="F520">
        <v>2014</v>
      </c>
      <c r="G520">
        <v>85</v>
      </c>
      <c r="H520">
        <v>58</v>
      </c>
      <c r="I520">
        <v>298</v>
      </c>
      <c r="J520">
        <v>244</v>
      </c>
      <c r="K520">
        <v>4</v>
      </c>
      <c r="L520" s="1">
        <v>74.5</v>
      </c>
      <c r="M520" s="1">
        <v>7.6235294117647054</v>
      </c>
      <c r="N520">
        <v>10</v>
      </c>
      <c r="O520" s="1">
        <v>24.4</v>
      </c>
      <c r="P520" s="1">
        <v>27.931034482758623</v>
      </c>
      <c r="Q520" s="2">
        <v>50.1</v>
      </c>
      <c r="R520" s="2">
        <v>20.307505070993919</v>
      </c>
      <c r="S520">
        <v>0.61599999999999999</v>
      </c>
      <c r="T520">
        <v>0.78300000000000003</v>
      </c>
      <c r="U520" s="3">
        <v>0.16700000000000004</v>
      </c>
    </row>
    <row r="521" spans="3:21" x14ac:dyDescent="0.45">
      <c r="C521" t="s">
        <v>919</v>
      </c>
      <c r="D521" t="s">
        <v>2787</v>
      </c>
      <c r="E521" t="s">
        <v>36</v>
      </c>
      <c r="F521">
        <v>2017</v>
      </c>
      <c r="G521">
        <v>79</v>
      </c>
      <c r="H521">
        <v>62</v>
      </c>
      <c r="I521">
        <v>300</v>
      </c>
      <c r="J521">
        <v>244</v>
      </c>
      <c r="K521">
        <v>11</v>
      </c>
      <c r="L521" s="1">
        <v>27.272727272727273</v>
      </c>
      <c r="M521" s="1">
        <v>22.556962025316455</v>
      </c>
      <c r="N521">
        <v>14</v>
      </c>
      <c r="O521" s="1">
        <v>17.428571428571427</v>
      </c>
      <c r="P521" s="1">
        <v>36.58064516129032</v>
      </c>
      <c r="Q521" s="2">
        <v>9.8441558441558463</v>
      </c>
      <c r="R521" s="2">
        <v>14.023683135973865</v>
      </c>
      <c r="S521">
        <v>0.73899999999999999</v>
      </c>
      <c r="T521">
        <v>0.88900000000000001</v>
      </c>
      <c r="U521" s="3">
        <v>0.15000000000000002</v>
      </c>
    </row>
    <row r="522" spans="3:21" x14ac:dyDescent="0.45">
      <c r="C522" t="s">
        <v>703</v>
      </c>
      <c r="D522" t="s">
        <v>2784</v>
      </c>
      <c r="E522" t="s">
        <v>36</v>
      </c>
      <c r="F522">
        <v>2016</v>
      </c>
      <c r="G522">
        <v>75</v>
      </c>
      <c r="H522">
        <v>62</v>
      </c>
      <c r="I522">
        <v>301</v>
      </c>
      <c r="J522">
        <v>244</v>
      </c>
      <c r="K522">
        <v>5</v>
      </c>
      <c r="L522" s="1">
        <v>60.2</v>
      </c>
      <c r="M522" s="1">
        <v>10.8</v>
      </c>
      <c r="N522">
        <v>6</v>
      </c>
      <c r="O522" s="1">
        <v>40.666666666666664</v>
      </c>
      <c r="P522" s="1">
        <v>15.67741935483871</v>
      </c>
      <c r="Q522" s="2">
        <v>19.533333333333339</v>
      </c>
      <c r="R522" s="2">
        <v>4.8774193548387093</v>
      </c>
      <c r="S522">
        <v>0.77500000000000002</v>
      </c>
      <c r="T522">
        <v>0.76700000000000002</v>
      </c>
      <c r="U522" s="3">
        <v>-8.0000000000000071E-3</v>
      </c>
    </row>
    <row r="523" spans="3:21" x14ac:dyDescent="0.45">
      <c r="C523" t="s">
        <v>591</v>
      </c>
      <c r="D523" t="s">
        <v>2715</v>
      </c>
      <c r="E523" t="s">
        <v>36</v>
      </c>
      <c r="F523">
        <v>2017</v>
      </c>
      <c r="G523">
        <v>74</v>
      </c>
      <c r="H523">
        <v>59</v>
      </c>
      <c r="I523">
        <v>309</v>
      </c>
      <c r="J523">
        <v>244</v>
      </c>
      <c r="K523">
        <v>13</v>
      </c>
      <c r="L523" s="1">
        <v>23.76923076923077</v>
      </c>
      <c r="M523" s="1">
        <v>28.45945945945946</v>
      </c>
      <c r="N523">
        <v>10</v>
      </c>
      <c r="O523" s="1">
        <v>24.4</v>
      </c>
      <c r="P523" s="1">
        <v>27.457627118644066</v>
      </c>
      <c r="Q523" s="2">
        <v>-0.63076923076922853</v>
      </c>
      <c r="R523" s="2">
        <v>-1.001832340815394</v>
      </c>
      <c r="S523">
        <v>0.79400000000000004</v>
      </c>
      <c r="T523">
        <v>0.69399999999999995</v>
      </c>
      <c r="U523" s="3">
        <v>-0.10000000000000009</v>
      </c>
    </row>
    <row r="524" spans="3:21" x14ac:dyDescent="0.45">
      <c r="C524" t="s">
        <v>491</v>
      </c>
      <c r="D524" t="s">
        <v>2511</v>
      </c>
      <c r="E524" t="s">
        <v>36</v>
      </c>
      <c r="F524">
        <v>2023</v>
      </c>
      <c r="G524">
        <v>81</v>
      </c>
      <c r="H524">
        <v>59</v>
      </c>
      <c r="I524">
        <v>336</v>
      </c>
      <c r="J524">
        <v>244</v>
      </c>
      <c r="K524">
        <v>15</v>
      </c>
      <c r="L524" s="1">
        <v>22.4</v>
      </c>
      <c r="M524" s="1">
        <v>30</v>
      </c>
      <c r="N524">
        <v>8</v>
      </c>
      <c r="O524" s="1">
        <v>30.5</v>
      </c>
      <c r="P524" s="1">
        <v>21.966101694915253</v>
      </c>
      <c r="Q524" s="2">
        <v>-8.1000000000000014</v>
      </c>
      <c r="R524" s="2">
        <v>-8.0338983050847474</v>
      </c>
      <c r="S524">
        <v>0.72299999999999998</v>
      </c>
      <c r="T524">
        <v>0.70199999999999996</v>
      </c>
      <c r="U524" s="3">
        <v>-2.1000000000000019E-2</v>
      </c>
    </row>
    <row r="525" spans="3:21" x14ac:dyDescent="0.45">
      <c r="C525" t="s">
        <v>405</v>
      </c>
      <c r="D525" t="s">
        <v>2364</v>
      </c>
      <c r="E525" t="s">
        <v>36</v>
      </c>
      <c r="F525">
        <v>2018</v>
      </c>
      <c r="G525">
        <v>85</v>
      </c>
      <c r="H525">
        <v>61</v>
      </c>
      <c r="I525">
        <v>350</v>
      </c>
      <c r="J525">
        <v>244</v>
      </c>
      <c r="K525">
        <v>9</v>
      </c>
      <c r="L525" s="1">
        <v>38.888888888888886</v>
      </c>
      <c r="M525" s="1">
        <v>17.152941176470588</v>
      </c>
      <c r="N525">
        <v>11</v>
      </c>
      <c r="O525" s="1">
        <v>22.181818181818183</v>
      </c>
      <c r="P525" s="1">
        <v>29.213114754098363</v>
      </c>
      <c r="Q525" s="2">
        <v>16.707070707070702</v>
      </c>
      <c r="R525" s="2">
        <v>12.060173577627776</v>
      </c>
      <c r="S525">
        <v>0.75600000000000001</v>
      </c>
      <c r="T525">
        <v>0.84599999999999997</v>
      </c>
      <c r="U525" s="3">
        <v>8.9999999999999969E-2</v>
      </c>
    </row>
    <row r="526" spans="3:21" x14ac:dyDescent="0.45">
      <c r="C526" t="s">
        <v>278</v>
      </c>
      <c r="D526" t="s">
        <v>2312</v>
      </c>
      <c r="E526" t="s">
        <v>36</v>
      </c>
      <c r="F526">
        <v>2021</v>
      </c>
      <c r="G526">
        <v>88</v>
      </c>
      <c r="H526">
        <v>58</v>
      </c>
      <c r="I526">
        <v>355</v>
      </c>
      <c r="J526">
        <v>244</v>
      </c>
      <c r="K526">
        <v>20</v>
      </c>
      <c r="L526" s="1">
        <v>17.75</v>
      </c>
      <c r="M526" s="1">
        <v>36.81818181818182</v>
      </c>
      <c r="N526">
        <v>8</v>
      </c>
      <c r="O526" s="1">
        <v>30.5</v>
      </c>
      <c r="P526" s="1">
        <v>22.344827586206897</v>
      </c>
      <c r="Q526" s="2">
        <v>-12.75</v>
      </c>
      <c r="R526" s="2">
        <v>-14.473354231974923</v>
      </c>
      <c r="S526">
        <v>0.78500000000000003</v>
      </c>
      <c r="T526">
        <v>0.78600000000000003</v>
      </c>
      <c r="U526" s="3">
        <v>1.0000000000000009E-3</v>
      </c>
    </row>
    <row r="527" spans="3:21" x14ac:dyDescent="0.45">
      <c r="C527" t="s">
        <v>493</v>
      </c>
      <c r="D527" t="s">
        <v>2236</v>
      </c>
      <c r="E527" t="s">
        <v>36</v>
      </c>
      <c r="F527">
        <v>2018</v>
      </c>
      <c r="G527">
        <v>92</v>
      </c>
      <c r="H527">
        <v>61</v>
      </c>
      <c r="I527">
        <v>362</v>
      </c>
      <c r="J527">
        <v>244</v>
      </c>
      <c r="K527">
        <v>13</v>
      </c>
      <c r="L527" s="1">
        <v>27.846153846153847</v>
      </c>
      <c r="M527" s="1">
        <v>22.891304347826086</v>
      </c>
      <c r="N527">
        <v>7</v>
      </c>
      <c r="O527" s="1">
        <v>34.857142857142854</v>
      </c>
      <c r="P527" s="1">
        <v>18.590163934426229</v>
      </c>
      <c r="Q527" s="2">
        <v>-7.0109890109890074</v>
      </c>
      <c r="R527" s="2">
        <v>-4.3011404133998568</v>
      </c>
      <c r="S527">
        <v>0.71599999999999997</v>
      </c>
      <c r="T527">
        <v>0.64400000000000002</v>
      </c>
      <c r="U527" s="3">
        <v>-7.1999999999999953E-2</v>
      </c>
    </row>
    <row r="528" spans="3:21" x14ac:dyDescent="0.45">
      <c r="C528" t="s">
        <v>310</v>
      </c>
      <c r="D528" t="s">
        <v>2000</v>
      </c>
      <c r="E528" t="s">
        <v>36</v>
      </c>
      <c r="F528">
        <v>2019</v>
      </c>
      <c r="G528">
        <v>87</v>
      </c>
      <c r="H528">
        <v>57</v>
      </c>
      <c r="I528">
        <v>384</v>
      </c>
      <c r="J528">
        <v>244</v>
      </c>
      <c r="K528">
        <v>20</v>
      </c>
      <c r="L528" s="1">
        <v>19.2</v>
      </c>
      <c r="M528" s="1">
        <v>37.241379310344826</v>
      </c>
      <c r="N528">
        <v>12</v>
      </c>
      <c r="O528" s="1">
        <v>20.333333333333332</v>
      </c>
      <c r="P528" s="1">
        <v>34.105263157894733</v>
      </c>
      <c r="Q528" s="2">
        <v>-1.1333333333333329</v>
      </c>
      <c r="R528" s="2">
        <v>-3.1361161524500929</v>
      </c>
      <c r="S528">
        <v>0.91900000000000004</v>
      </c>
      <c r="T528">
        <v>1.081</v>
      </c>
      <c r="U528" s="3">
        <v>0.16199999999999992</v>
      </c>
    </row>
    <row r="529" spans="3:21" x14ac:dyDescent="0.45">
      <c r="C529" t="s">
        <v>274</v>
      </c>
      <c r="D529" t="s">
        <v>1967</v>
      </c>
      <c r="E529" t="s">
        <v>36</v>
      </c>
      <c r="F529">
        <v>2018</v>
      </c>
      <c r="G529">
        <v>95</v>
      </c>
      <c r="H529">
        <v>67</v>
      </c>
      <c r="I529">
        <v>388</v>
      </c>
      <c r="J529">
        <v>244</v>
      </c>
      <c r="K529">
        <v>17</v>
      </c>
      <c r="L529" s="1">
        <v>22.823529411764707</v>
      </c>
      <c r="M529" s="1">
        <v>28.989473684210527</v>
      </c>
      <c r="N529">
        <v>8</v>
      </c>
      <c r="O529" s="1">
        <v>30.5</v>
      </c>
      <c r="P529" s="1">
        <v>19.343283582089551</v>
      </c>
      <c r="Q529" s="2">
        <v>-7.6764705882352935</v>
      </c>
      <c r="R529" s="2">
        <v>-9.6461901021209755</v>
      </c>
      <c r="S529">
        <v>0.80800000000000005</v>
      </c>
      <c r="T529">
        <v>0.82199999999999995</v>
      </c>
      <c r="U529" s="3">
        <v>1.3999999999999901E-2</v>
      </c>
    </row>
    <row r="530" spans="3:21" x14ac:dyDescent="0.45">
      <c r="C530" t="s">
        <v>1139</v>
      </c>
      <c r="D530" t="s">
        <v>3021</v>
      </c>
      <c r="E530" t="s">
        <v>36</v>
      </c>
      <c r="F530">
        <v>2023</v>
      </c>
      <c r="G530">
        <v>60</v>
      </c>
      <c r="H530">
        <v>57</v>
      </c>
      <c r="I530">
        <v>258</v>
      </c>
      <c r="J530">
        <v>245</v>
      </c>
      <c r="K530">
        <v>5</v>
      </c>
      <c r="L530" s="1">
        <v>51.6</v>
      </c>
      <c r="M530" s="1">
        <v>13.5</v>
      </c>
      <c r="N530">
        <v>9</v>
      </c>
      <c r="O530" s="1">
        <v>27.222222222222221</v>
      </c>
      <c r="P530" s="1">
        <v>25.578947368421051</v>
      </c>
      <c r="Q530" s="2">
        <v>24.37777777777778</v>
      </c>
      <c r="R530" s="2">
        <v>12.078947368421051</v>
      </c>
      <c r="S530">
        <v>0.74</v>
      </c>
      <c r="T530">
        <v>0.83199999999999996</v>
      </c>
      <c r="U530" s="3">
        <v>9.1999999999999971E-2</v>
      </c>
    </row>
    <row r="531" spans="3:21" x14ac:dyDescent="0.45">
      <c r="C531" t="s">
        <v>1091</v>
      </c>
      <c r="D531" t="s">
        <v>2986</v>
      </c>
      <c r="E531" t="s">
        <v>36</v>
      </c>
      <c r="F531">
        <v>2015</v>
      </c>
      <c r="G531">
        <v>68</v>
      </c>
      <c r="H531">
        <v>62</v>
      </c>
      <c r="I531">
        <v>265</v>
      </c>
      <c r="J531">
        <v>245</v>
      </c>
      <c r="K531">
        <v>4</v>
      </c>
      <c r="L531" s="1">
        <v>66.25</v>
      </c>
      <c r="M531" s="1">
        <v>9.5294117647058822</v>
      </c>
      <c r="N531">
        <v>3</v>
      </c>
      <c r="O531" s="1">
        <v>81.666666666666671</v>
      </c>
      <c r="P531" s="1">
        <v>7.838709677419355</v>
      </c>
      <c r="Q531" s="2">
        <v>-15.416666666666671</v>
      </c>
      <c r="R531" s="2">
        <v>-1.6907020872865273</v>
      </c>
      <c r="S531">
        <v>0.76600000000000001</v>
      </c>
      <c r="T531">
        <v>0.77600000000000002</v>
      </c>
      <c r="U531" s="3">
        <v>1.0000000000000009E-2</v>
      </c>
    </row>
    <row r="532" spans="3:21" x14ac:dyDescent="0.45">
      <c r="C532" t="s">
        <v>757</v>
      </c>
      <c r="D532" t="s">
        <v>2843</v>
      </c>
      <c r="E532" t="s">
        <v>36</v>
      </c>
      <c r="F532">
        <v>2015</v>
      </c>
      <c r="G532">
        <v>72</v>
      </c>
      <c r="H532">
        <v>63</v>
      </c>
      <c r="I532">
        <v>290</v>
      </c>
      <c r="J532">
        <v>245</v>
      </c>
      <c r="K532">
        <v>14</v>
      </c>
      <c r="L532" s="1">
        <v>20.714285714285715</v>
      </c>
      <c r="M532" s="1">
        <v>31.5</v>
      </c>
      <c r="N532">
        <v>12</v>
      </c>
      <c r="O532" s="1">
        <v>20.416666666666668</v>
      </c>
      <c r="P532" s="1">
        <v>30.857142857142854</v>
      </c>
      <c r="Q532" s="2">
        <v>0.29761904761904745</v>
      </c>
      <c r="R532" s="2">
        <v>-0.6428571428571459</v>
      </c>
      <c r="S532">
        <v>0.80200000000000005</v>
      </c>
      <c r="T532">
        <v>0.70099999999999996</v>
      </c>
      <c r="U532" s="3">
        <v>-0.10100000000000009</v>
      </c>
    </row>
    <row r="533" spans="3:21" x14ac:dyDescent="0.45">
      <c r="C533" t="s">
        <v>833</v>
      </c>
      <c r="D533" t="s">
        <v>2671</v>
      </c>
      <c r="E533" t="s">
        <v>36</v>
      </c>
      <c r="F533">
        <v>2022</v>
      </c>
      <c r="G533">
        <v>75</v>
      </c>
      <c r="H533">
        <v>60</v>
      </c>
      <c r="I533">
        <v>316</v>
      </c>
      <c r="J533">
        <v>245</v>
      </c>
      <c r="K533">
        <v>26</v>
      </c>
      <c r="L533" s="1">
        <v>12.153846153846153</v>
      </c>
      <c r="M533" s="1">
        <v>56.160000000000004</v>
      </c>
      <c r="N533">
        <v>11</v>
      </c>
      <c r="O533" s="1">
        <v>22.272727272727273</v>
      </c>
      <c r="P533" s="1">
        <v>29.7</v>
      </c>
      <c r="Q533" s="2">
        <v>-10.11888111888112</v>
      </c>
      <c r="R533" s="2">
        <v>-26.460000000000004</v>
      </c>
      <c r="S533">
        <v>1.0580000000000001</v>
      </c>
      <c r="T533">
        <v>0.96799999999999997</v>
      </c>
      <c r="U533" s="3">
        <v>-9.000000000000008E-2</v>
      </c>
    </row>
    <row r="534" spans="3:21" x14ac:dyDescent="0.45">
      <c r="C534" t="s">
        <v>727</v>
      </c>
      <c r="D534" t="s">
        <v>2526</v>
      </c>
      <c r="E534" t="s">
        <v>36</v>
      </c>
      <c r="F534">
        <v>2023</v>
      </c>
      <c r="G534">
        <v>78</v>
      </c>
      <c r="H534">
        <v>62</v>
      </c>
      <c r="I534">
        <v>335</v>
      </c>
      <c r="J534">
        <v>245</v>
      </c>
      <c r="K534">
        <v>10</v>
      </c>
      <c r="L534" s="1">
        <v>33.5</v>
      </c>
      <c r="M534" s="1">
        <v>20.769230769230766</v>
      </c>
      <c r="N534">
        <v>5</v>
      </c>
      <c r="O534" s="1">
        <v>49</v>
      </c>
      <c r="P534" s="1">
        <v>13.064516129032258</v>
      </c>
      <c r="Q534" s="2">
        <v>-15.5</v>
      </c>
      <c r="R534" s="2">
        <v>-7.7047146401985085</v>
      </c>
      <c r="S534">
        <v>0.874</v>
      </c>
      <c r="T534">
        <v>0.66300000000000003</v>
      </c>
      <c r="U534" s="3">
        <v>-0.21099999999999997</v>
      </c>
    </row>
    <row r="535" spans="3:21" x14ac:dyDescent="0.45">
      <c r="C535" t="s">
        <v>573</v>
      </c>
      <c r="D535" t="s">
        <v>3210</v>
      </c>
      <c r="E535" t="s">
        <v>36</v>
      </c>
      <c r="F535">
        <v>2013</v>
      </c>
      <c r="G535">
        <v>82</v>
      </c>
      <c r="H535">
        <v>59</v>
      </c>
      <c r="I535">
        <v>355</v>
      </c>
      <c r="J535">
        <v>245</v>
      </c>
      <c r="K535">
        <v>7</v>
      </c>
      <c r="L535" s="1">
        <v>50.714285714285715</v>
      </c>
      <c r="M535" s="1">
        <v>13.829268292682928</v>
      </c>
      <c r="N535">
        <v>6</v>
      </c>
      <c r="O535" s="1">
        <v>40.833333333333336</v>
      </c>
      <c r="P535" s="1">
        <v>16.474576271186443</v>
      </c>
      <c r="Q535" s="2">
        <v>9.8809523809523796</v>
      </c>
      <c r="R535" s="2">
        <v>2.6453079785035154</v>
      </c>
      <c r="S535">
        <v>0.68899999999999995</v>
      </c>
      <c r="T535">
        <v>0.82899999999999996</v>
      </c>
      <c r="U535" s="3">
        <v>0.14000000000000001</v>
      </c>
    </row>
    <row r="536" spans="3:21" x14ac:dyDescent="0.45">
      <c r="C536" t="s">
        <v>50</v>
      </c>
      <c r="D536" t="s">
        <v>2304</v>
      </c>
      <c r="E536" t="s">
        <v>36</v>
      </c>
      <c r="F536">
        <v>2015</v>
      </c>
      <c r="G536">
        <v>90</v>
      </c>
      <c r="H536">
        <v>65</v>
      </c>
      <c r="I536">
        <v>356</v>
      </c>
      <c r="J536">
        <v>245</v>
      </c>
      <c r="K536">
        <v>8</v>
      </c>
      <c r="L536" s="1">
        <v>44.5</v>
      </c>
      <c r="M536" s="1">
        <v>14.4</v>
      </c>
      <c r="N536">
        <v>7</v>
      </c>
      <c r="O536" s="1">
        <v>35</v>
      </c>
      <c r="P536" s="1">
        <v>17.446153846153848</v>
      </c>
      <c r="Q536" s="2">
        <v>9.5</v>
      </c>
      <c r="R536" s="2">
        <v>3.0461538461538478</v>
      </c>
      <c r="S536">
        <v>0.69599999999999995</v>
      </c>
      <c r="T536">
        <v>0.74199999999999999</v>
      </c>
      <c r="U536" s="3">
        <v>4.6000000000000041E-2</v>
      </c>
    </row>
    <row r="537" spans="3:21" x14ac:dyDescent="0.45">
      <c r="C537" t="s">
        <v>461</v>
      </c>
      <c r="D537" t="s">
        <v>2189</v>
      </c>
      <c r="E537" t="s">
        <v>36</v>
      </c>
      <c r="F537">
        <v>2018</v>
      </c>
      <c r="G537">
        <v>92</v>
      </c>
      <c r="H537">
        <v>64</v>
      </c>
      <c r="I537">
        <v>366</v>
      </c>
      <c r="J537">
        <v>245</v>
      </c>
      <c r="K537">
        <v>11</v>
      </c>
      <c r="L537" s="1">
        <v>33.272727272727273</v>
      </c>
      <c r="M537" s="1">
        <v>19.369565217391305</v>
      </c>
      <c r="N537">
        <v>9</v>
      </c>
      <c r="O537" s="1">
        <v>27.222222222222221</v>
      </c>
      <c r="P537" s="1">
        <v>22.78125</v>
      </c>
      <c r="Q537" s="2">
        <v>6.0505050505050519</v>
      </c>
      <c r="R537" s="2">
        <v>3.4116847826086953</v>
      </c>
      <c r="S537">
        <v>0.72399999999999998</v>
      </c>
      <c r="T537">
        <v>0.73199999999999998</v>
      </c>
      <c r="U537" s="3">
        <v>8.0000000000000071E-3</v>
      </c>
    </row>
    <row r="538" spans="3:21" x14ac:dyDescent="0.45">
      <c r="C538" t="s">
        <v>250</v>
      </c>
      <c r="D538" t="s">
        <v>1946</v>
      </c>
      <c r="E538" t="s">
        <v>36</v>
      </c>
      <c r="F538">
        <v>2014</v>
      </c>
      <c r="G538">
        <v>91</v>
      </c>
      <c r="H538">
        <v>57</v>
      </c>
      <c r="I538">
        <v>391</v>
      </c>
      <c r="J538">
        <v>245</v>
      </c>
      <c r="K538">
        <v>9</v>
      </c>
      <c r="L538" s="1">
        <v>43.444444444444443</v>
      </c>
      <c r="M538" s="1">
        <v>16.021978021978022</v>
      </c>
      <c r="N538">
        <v>8</v>
      </c>
      <c r="O538" s="1">
        <v>30.625</v>
      </c>
      <c r="P538" s="1">
        <v>22.736842105263158</v>
      </c>
      <c r="Q538" s="2">
        <v>12.819444444444443</v>
      </c>
      <c r="R538" s="2">
        <v>6.7148640832851356</v>
      </c>
      <c r="S538">
        <v>0.77800000000000002</v>
      </c>
      <c r="T538">
        <v>0.70299999999999996</v>
      </c>
      <c r="U538" s="3">
        <v>-7.5000000000000067E-2</v>
      </c>
    </row>
    <row r="539" spans="3:21" x14ac:dyDescent="0.45">
      <c r="C539" t="s">
        <v>681</v>
      </c>
      <c r="D539" t="s">
        <v>3033</v>
      </c>
      <c r="E539" t="s">
        <v>36</v>
      </c>
      <c r="F539">
        <v>2016</v>
      </c>
      <c r="G539">
        <v>65</v>
      </c>
      <c r="H539">
        <v>63</v>
      </c>
      <c r="I539">
        <v>253</v>
      </c>
      <c r="J539">
        <v>246</v>
      </c>
      <c r="K539">
        <v>13</v>
      </c>
      <c r="L539" s="1">
        <v>19.46153846153846</v>
      </c>
      <c r="M539" s="1">
        <v>32.4</v>
      </c>
      <c r="N539">
        <v>19</v>
      </c>
      <c r="O539" s="1">
        <v>12.947368421052632</v>
      </c>
      <c r="P539" s="1">
        <v>48.857142857142854</v>
      </c>
      <c r="Q539" s="2">
        <v>6.514170040485828</v>
      </c>
      <c r="R539" s="2">
        <v>16.457142857142856</v>
      </c>
      <c r="S539">
        <v>0.70599999999999996</v>
      </c>
      <c r="T539">
        <v>0.95099999999999996</v>
      </c>
      <c r="U539" s="3">
        <v>0.245</v>
      </c>
    </row>
    <row r="540" spans="3:21" x14ac:dyDescent="0.45">
      <c r="C540" t="s">
        <v>362</v>
      </c>
      <c r="D540" t="s">
        <v>3000</v>
      </c>
      <c r="E540" t="s">
        <v>36</v>
      </c>
      <c r="F540">
        <v>2017</v>
      </c>
      <c r="G540">
        <v>78</v>
      </c>
      <c r="H540">
        <v>67</v>
      </c>
      <c r="I540">
        <v>262</v>
      </c>
      <c r="J540">
        <v>246</v>
      </c>
      <c r="K540">
        <v>10</v>
      </c>
      <c r="L540" s="1">
        <v>26.2</v>
      </c>
      <c r="M540" s="1">
        <v>20.769230769230766</v>
      </c>
      <c r="N540">
        <v>13</v>
      </c>
      <c r="O540" s="1">
        <v>18.923076923076923</v>
      </c>
      <c r="P540" s="1">
        <v>31.432835820895523</v>
      </c>
      <c r="Q540" s="2">
        <v>7.2769230769230759</v>
      </c>
      <c r="R540" s="2">
        <v>10.663605051664756</v>
      </c>
      <c r="S540">
        <v>0.745</v>
      </c>
      <c r="T540">
        <v>0.85099999999999998</v>
      </c>
      <c r="U540" s="3">
        <v>0.10599999999999998</v>
      </c>
    </row>
    <row r="541" spans="3:21" x14ac:dyDescent="0.45">
      <c r="C541" t="s">
        <v>945</v>
      </c>
      <c r="D541" t="s">
        <v>2775</v>
      </c>
      <c r="E541" t="s">
        <v>36</v>
      </c>
      <c r="F541">
        <v>2019</v>
      </c>
      <c r="G541">
        <v>85</v>
      </c>
      <c r="H541">
        <v>65</v>
      </c>
      <c r="I541">
        <v>302</v>
      </c>
      <c r="J541">
        <v>246</v>
      </c>
      <c r="K541">
        <v>25</v>
      </c>
      <c r="L541" s="1">
        <v>12.08</v>
      </c>
      <c r="M541" s="1">
        <v>47.647058823529413</v>
      </c>
      <c r="N541">
        <v>12</v>
      </c>
      <c r="O541" s="1">
        <v>20.5</v>
      </c>
      <c r="P541" s="1">
        <v>29.907692307692308</v>
      </c>
      <c r="Q541" s="2">
        <v>-8.42</v>
      </c>
      <c r="R541" s="2">
        <v>-17.739366515837105</v>
      </c>
      <c r="S541">
        <v>0.85</v>
      </c>
      <c r="T541">
        <v>0.78700000000000003</v>
      </c>
      <c r="U541" s="3">
        <v>-6.2999999999999945E-2</v>
      </c>
    </row>
    <row r="542" spans="3:21" x14ac:dyDescent="0.45">
      <c r="C542" t="s">
        <v>811</v>
      </c>
      <c r="D542" t="s">
        <v>2644</v>
      </c>
      <c r="E542" t="s">
        <v>36</v>
      </c>
      <c r="F542">
        <v>2019</v>
      </c>
      <c r="G542">
        <v>73</v>
      </c>
      <c r="H542">
        <v>61</v>
      </c>
      <c r="I542">
        <v>320</v>
      </c>
      <c r="J542">
        <v>246</v>
      </c>
      <c r="K542">
        <v>5</v>
      </c>
      <c r="L542" s="1">
        <v>64</v>
      </c>
      <c r="M542" s="1">
        <v>11.095890410958903</v>
      </c>
      <c r="N542">
        <v>1</v>
      </c>
      <c r="O542" s="1">
        <v>246</v>
      </c>
      <c r="P542" s="1">
        <v>2.6557377049180331</v>
      </c>
      <c r="Q542" s="2">
        <v>-182</v>
      </c>
      <c r="R542" s="2">
        <v>-8.4401527060408696</v>
      </c>
      <c r="S542">
        <v>0.66600000000000004</v>
      </c>
      <c r="T542">
        <v>0.59399999999999997</v>
      </c>
      <c r="U542" s="3">
        <v>-7.2000000000000064E-2</v>
      </c>
    </row>
    <row r="543" spans="3:21" x14ac:dyDescent="0.45">
      <c r="C543" t="s">
        <v>224</v>
      </c>
      <c r="D543" t="s">
        <v>2611</v>
      </c>
      <c r="E543" t="s">
        <v>36</v>
      </c>
      <c r="F543">
        <v>2017</v>
      </c>
      <c r="G543">
        <v>84</v>
      </c>
      <c r="H543">
        <v>68</v>
      </c>
      <c r="I543">
        <v>324</v>
      </c>
      <c r="J543">
        <v>246</v>
      </c>
      <c r="K543">
        <v>16</v>
      </c>
      <c r="L543" s="1">
        <v>20.25</v>
      </c>
      <c r="M543" s="1">
        <v>30.857142857142854</v>
      </c>
      <c r="N543">
        <v>12</v>
      </c>
      <c r="O543" s="1">
        <v>20.5</v>
      </c>
      <c r="P543" s="1">
        <v>28.588235294117649</v>
      </c>
      <c r="Q543" s="2">
        <v>-0.25</v>
      </c>
      <c r="R543" s="2">
        <v>-2.2689075630252056</v>
      </c>
      <c r="S543">
        <v>0.77700000000000002</v>
      </c>
      <c r="T543">
        <v>0.90700000000000003</v>
      </c>
      <c r="U543" s="3">
        <v>0.13</v>
      </c>
    </row>
    <row r="544" spans="3:21" x14ac:dyDescent="0.45">
      <c r="C544" t="s">
        <v>539</v>
      </c>
      <c r="D544" t="s">
        <v>2434</v>
      </c>
      <c r="E544" t="s">
        <v>36</v>
      </c>
      <c r="F544">
        <v>2016</v>
      </c>
      <c r="G544">
        <v>83</v>
      </c>
      <c r="H544">
        <v>64</v>
      </c>
      <c r="I544">
        <v>343</v>
      </c>
      <c r="J544">
        <v>246</v>
      </c>
      <c r="K544">
        <v>18</v>
      </c>
      <c r="L544" s="1">
        <v>19.055555555555557</v>
      </c>
      <c r="M544" s="1">
        <v>35.132530120481931</v>
      </c>
      <c r="N544">
        <v>15</v>
      </c>
      <c r="O544" s="1">
        <v>16.399999999999999</v>
      </c>
      <c r="P544" s="1">
        <v>37.96875</v>
      </c>
      <c r="Q544" s="2">
        <v>2.6555555555555586</v>
      </c>
      <c r="R544" s="2">
        <v>2.8362198795180689</v>
      </c>
      <c r="S544">
        <v>0.85299999999999998</v>
      </c>
      <c r="T544">
        <v>0.76200000000000001</v>
      </c>
      <c r="U544" s="3">
        <v>-9.099999999999997E-2</v>
      </c>
    </row>
    <row r="545" spans="3:21" x14ac:dyDescent="0.45">
      <c r="C545" t="s">
        <v>270</v>
      </c>
      <c r="D545" t="s">
        <v>1961</v>
      </c>
      <c r="E545" t="s">
        <v>36</v>
      </c>
      <c r="F545">
        <v>2018</v>
      </c>
      <c r="G545">
        <v>91</v>
      </c>
      <c r="H545">
        <v>61</v>
      </c>
      <c r="I545">
        <v>389</v>
      </c>
      <c r="J545">
        <v>246</v>
      </c>
      <c r="K545">
        <v>19</v>
      </c>
      <c r="L545" s="1">
        <v>20.473684210526315</v>
      </c>
      <c r="M545" s="1">
        <v>33.824175824175825</v>
      </c>
      <c r="N545">
        <v>9</v>
      </c>
      <c r="O545" s="1">
        <v>27.333333333333332</v>
      </c>
      <c r="P545" s="1">
        <v>23.901639344262296</v>
      </c>
      <c r="Q545" s="2">
        <v>-6.8596491228070171</v>
      </c>
      <c r="R545" s="2">
        <v>-9.9225364799135285</v>
      </c>
      <c r="S545">
        <v>0.77200000000000002</v>
      </c>
      <c r="T545">
        <v>0.77700000000000002</v>
      </c>
      <c r="U545" s="3">
        <v>5.0000000000000044E-3</v>
      </c>
    </row>
    <row r="546" spans="3:21" x14ac:dyDescent="0.45">
      <c r="C546" t="s">
        <v>224</v>
      </c>
      <c r="D546" t="s">
        <v>1928</v>
      </c>
      <c r="E546" t="s">
        <v>36</v>
      </c>
      <c r="F546">
        <v>2014</v>
      </c>
      <c r="G546">
        <v>90</v>
      </c>
      <c r="H546">
        <v>58</v>
      </c>
      <c r="I546">
        <v>394</v>
      </c>
      <c r="J546">
        <v>246</v>
      </c>
      <c r="K546">
        <v>12</v>
      </c>
      <c r="L546" s="1">
        <v>32.833333333333336</v>
      </c>
      <c r="M546" s="1">
        <v>21.6</v>
      </c>
      <c r="N546">
        <v>4</v>
      </c>
      <c r="O546" s="1">
        <v>61.5</v>
      </c>
      <c r="P546" s="1">
        <v>11.172413793103448</v>
      </c>
      <c r="Q546" s="2">
        <v>-28.666666666666664</v>
      </c>
      <c r="R546" s="2">
        <v>-10.427586206896553</v>
      </c>
      <c r="S546">
        <v>0.91500000000000004</v>
      </c>
      <c r="T546">
        <v>0.78</v>
      </c>
      <c r="U546" s="3">
        <v>-0.13500000000000001</v>
      </c>
    </row>
    <row r="547" spans="3:21" x14ac:dyDescent="0.45">
      <c r="C547" t="s">
        <v>60</v>
      </c>
      <c r="D547" t="s">
        <v>1817</v>
      </c>
      <c r="E547" t="s">
        <v>36</v>
      </c>
      <c r="F547">
        <v>2018</v>
      </c>
      <c r="G547">
        <v>97</v>
      </c>
      <c r="H547">
        <v>59</v>
      </c>
      <c r="I547">
        <v>424</v>
      </c>
      <c r="J547">
        <v>246</v>
      </c>
      <c r="K547">
        <v>8</v>
      </c>
      <c r="L547" s="1">
        <v>53</v>
      </c>
      <c r="M547" s="1">
        <v>13.360824742268042</v>
      </c>
      <c r="N547">
        <v>3</v>
      </c>
      <c r="O547" s="1">
        <v>82</v>
      </c>
      <c r="P547" s="1">
        <v>8.2372881355932215</v>
      </c>
      <c r="Q547" s="2">
        <v>-29</v>
      </c>
      <c r="R547" s="2">
        <v>-5.1235366066748202</v>
      </c>
      <c r="S547">
        <v>0.79200000000000004</v>
      </c>
      <c r="T547">
        <v>0.69499999999999995</v>
      </c>
      <c r="U547" s="3">
        <v>-9.7000000000000086E-2</v>
      </c>
    </row>
    <row r="548" spans="3:21" x14ac:dyDescent="0.45">
      <c r="C548" t="s">
        <v>94</v>
      </c>
      <c r="D548" t="s">
        <v>3101</v>
      </c>
      <c r="E548" t="s">
        <v>36</v>
      </c>
      <c r="F548">
        <v>2017</v>
      </c>
      <c r="G548">
        <v>60</v>
      </c>
      <c r="H548">
        <v>66</v>
      </c>
      <c r="I548">
        <v>234</v>
      </c>
      <c r="J548">
        <v>247</v>
      </c>
      <c r="K548">
        <v>6</v>
      </c>
      <c r="L548" s="1">
        <v>39</v>
      </c>
      <c r="M548" s="1">
        <v>16.2</v>
      </c>
      <c r="N548">
        <v>5</v>
      </c>
      <c r="O548" s="1">
        <v>49.4</v>
      </c>
      <c r="P548" s="1">
        <v>12.272727272727273</v>
      </c>
      <c r="Q548" s="2">
        <v>-10.399999999999999</v>
      </c>
      <c r="R548" s="2">
        <v>-3.9272727272727259</v>
      </c>
      <c r="S548">
        <v>0.69799999999999995</v>
      </c>
      <c r="T548">
        <v>0.73199999999999998</v>
      </c>
      <c r="U548" s="3">
        <v>3.400000000000003E-2</v>
      </c>
    </row>
    <row r="549" spans="3:21" x14ac:dyDescent="0.45">
      <c r="C549" t="s">
        <v>356</v>
      </c>
      <c r="D549" t="s">
        <v>3103</v>
      </c>
      <c r="E549" t="s">
        <v>36</v>
      </c>
      <c r="F549">
        <v>2023</v>
      </c>
      <c r="G549">
        <v>69</v>
      </c>
      <c r="H549">
        <v>60</v>
      </c>
      <c r="I549">
        <v>234</v>
      </c>
      <c r="J549">
        <v>247</v>
      </c>
      <c r="K549">
        <v>9</v>
      </c>
      <c r="L549" s="1">
        <v>26</v>
      </c>
      <c r="M549" s="1">
        <v>21.130434782608695</v>
      </c>
      <c r="N549">
        <v>7</v>
      </c>
      <c r="O549" s="1">
        <v>35.285714285714285</v>
      </c>
      <c r="P549" s="1">
        <v>18.899999999999999</v>
      </c>
      <c r="Q549" s="2">
        <v>-9.2857142857142847</v>
      </c>
      <c r="R549" s="2">
        <v>-2.2304347826086968</v>
      </c>
      <c r="S549">
        <v>0.83599999999999997</v>
      </c>
      <c r="T549">
        <v>0.71699999999999997</v>
      </c>
      <c r="U549" s="3">
        <v>-0.11899999999999999</v>
      </c>
    </row>
    <row r="550" spans="3:21" x14ac:dyDescent="0.45">
      <c r="C550" t="s">
        <v>447</v>
      </c>
      <c r="D550" t="s">
        <v>3269</v>
      </c>
      <c r="E550" t="s">
        <v>36</v>
      </c>
      <c r="F550">
        <v>2013</v>
      </c>
      <c r="G550">
        <v>64</v>
      </c>
      <c r="H550">
        <v>62</v>
      </c>
      <c r="I550">
        <v>265</v>
      </c>
      <c r="J550">
        <v>247</v>
      </c>
      <c r="K550">
        <v>16</v>
      </c>
      <c r="L550" s="1">
        <v>16.5625</v>
      </c>
      <c r="M550" s="1">
        <v>40.5</v>
      </c>
      <c r="N550">
        <v>9</v>
      </c>
      <c r="O550" s="1">
        <v>27.444444444444443</v>
      </c>
      <c r="P550" s="1">
        <v>23.516129032258068</v>
      </c>
      <c r="Q550" s="2">
        <v>-10.881944444444443</v>
      </c>
      <c r="R550" s="2">
        <v>-16.983870967741932</v>
      </c>
      <c r="S550">
        <v>1.008</v>
      </c>
      <c r="T550">
        <v>0.84799999999999998</v>
      </c>
      <c r="U550" s="3">
        <v>-0.16000000000000003</v>
      </c>
    </row>
    <row r="551" spans="3:21" x14ac:dyDescent="0.45">
      <c r="C551" t="s">
        <v>202</v>
      </c>
      <c r="D551" t="s">
        <v>2852</v>
      </c>
      <c r="E551" t="s">
        <v>36</v>
      </c>
      <c r="F551">
        <v>2014</v>
      </c>
      <c r="G551">
        <v>74</v>
      </c>
      <c r="H551">
        <v>57</v>
      </c>
      <c r="I551">
        <v>288</v>
      </c>
      <c r="J551">
        <v>247</v>
      </c>
      <c r="K551">
        <v>6</v>
      </c>
      <c r="L551" s="1">
        <v>48</v>
      </c>
      <c r="M551" s="1">
        <v>13.135135135135135</v>
      </c>
      <c r="N551">
        <v>4</v>
      </c>
      <c r="O551" s="1">
        <v>61.75</v>
      </c>
      <c r="P551" s="1">
        <v>11.368421052631579</v>
      </c>
      <c r="Q551" s="2">
        <v>-13.75</v>
      </c>
      <c r="R551" s="2">
        <v>-1.7667140825035563</v>
      </c>
      <c r="S551">
        <v>0.72099999999999997</v>
      </c>
      <c r="T551">
        <v>0.68799999999999994</v>
      </c>
      <c r="U551" s="3">
        <v>-3.3000000000000029E-2</v>
      </c>
    </row>
    <row r="552" spans="3:21" x14ac:dyDescent="0.45">
      <c r="C552" t="s">
        <v>793</v>
      </c>
      <c r="D552" t="s">
        <v>2790</v>
      </c>
      <c r="E552" t="s">
        <v>36</v>
      </c>
      <c r="F552">
        <v>2014</v>
      </c>
      <c r="G552">
        <v>85</v>
      </c>
      <c r="H552">
        <v>64</v>
      </c>
      <c r="I552">
        <v>300</v>
      </c>
      <c r="J552">
        <v>247</v>
      </c>
      <c r="K552">
        <v>5</v>
      </c>
      <c r="L552" s="1">
        <v>60</v>
      </c>
      <c r="M552" s="1">
        <v>9.5294117647058822</v>
      </c>
      <c r="N552">
        <v>11</v>
      </c>
      <c r="O552" s="1">
        <v>22.454545454545453</v>
      </c>
      <c r="P552" s="1">
        <v>27.84375</v>
      </c>
      <c r="Q552" s="2">
        <v>37.545454545454547</v>
      </c>
      <c r="R552" s="2">
        <v>18.314338235294116</v>
      </c>
      <c r="S552">
        <v>0.75</v>
      </c>
      <c r="T552">
        <v>0.80800000000000005</v>
      </c>
      <c r="U552" s="3">
        <v>5.8000000000000052E-2</v>
      </c>
    </row>
    <row r="553" spans="3:21" x14ac:dyDescent="0.45">
      <c r="C553" t="s">
        <v>407</v>
      </c>
      <c r="D553" t="s">
        <v>2772</v>
      </c>
      <c r="E553" t="s">
        <v>36</v>
      </c>
      <c r="F553">
        <v>2021</v>
      </c>
      <c r="G553">
        <v>79</v>
      </c>
      <c r="H553">
        <v>59</v>
      </c>
      <c r="I553">
        <v>302</v>
      </c>
      <c r="J553">
        <v>247</v>
      </c>
      <c r="K553">
        <v>18</v>
      </c>
      <c r="L553" s="1">
        <v>16.777777777777779</v>
      </c>
      <c r="M553" s="1">
        <v>36.911392405063289</v>
      </c>
      <c r="N553">
        <v>6</v>
      </c>
      <c r="O553" s="1">
        <v>41.166666666666664</v>
      </c>
      <c r="P553" s="1">
        <v>16.474576271186443</v>
      </c>
      <c r="Q553" s="2">
        <v>-24.388888888888886</v>
      </c>
      <c r="R553" s="2">
        <v>-20.436816133876846</v>
      </c>
      <c r="S553">
        <v>0.92100000000000004</v>
      </c>
      <c r="T553">
        <v>0.86399999999999999</v>
      </c>
      <c r="U553" s="3">
        <v>-5.7000000000000051E-2</v>
      </c>
    </row>
    <row r="554" spans="3:21" x14ac:dyDescent="0.45">
      <c r="C554" t="s">
        <v>831</v>
      </c>
      <c r="D554" t="s">
        <v>2669</v>
      </c>
      <c r="E554" t="s">
        <v>36</v>
      </c>
      <c r="F554">
        <v>2014</v>
      </c>
      <c r="G554">
        <v>81</v>
      </c>
      <c r="H554">
        <v>61</v>
      </c>
      <c r="I554">
        <v>316</v>
      </c>
      <c r="J554">
        <v>247</v>
      </c>
      <c r="K554">
        <v>11</v>
      </c>
      <c r="L554" s="1">
        <v>28.727272727272727</v>
      </c>
      <c r="M554" s="1">
        <v>22</v>
      </c>
      <c r="N554">
        <v>4</v>
      </c>
      <c r="O554" s="1">
        <v>61.75</v>
      </c>
      <c r="P554" s="1">
        <v>10.622950819672132</v>
      </c>
      <c r="Q554" s="2">
        <v>-33.022727272727273</v>
      </c>
      <c r="R554" s="2">
        <v>-11.377049180327868</v>
      </c>
      <c r="S554">
        <v>0.877</v>
      </c>
      <c r="T554">
        <v>0.65</v>
      </c>
      <c r="U554" s="3">
        <v>-0.22699999999999998</v>
      </c>
    </row>
    <row r="555" spans="3:21" x14ac:dyDescent="0.45">
      <c r="C555" t="s">
        <v>381</v>
      </c>
      <c r="D555" t="s">
        <v>3232</v>
      </c>
      <c r="E555" t="s">
        <v>36</v>
      </c>
      <c r="F555">
        <v>2013</v>
      </c>
      <c r="G555">
        <v>89</v>
      </c>
      <c r="H555">
        <v>61</v>
      </c>
      <c r="I555">
        <v>324</v>
      </c>
      <c r="J555">
        <v>247</v>
      </c>
      <c r="K555">
        <v>10</v>
      </c>
      <c r="L555" s="1">
        <v>32.4</v>
      </c>
      <c r="M555" s="1">
        <v>18.202247191011235</v>
      </c>
      <c r="N555">
        <v>7</v>
      </c>
      <c r="O555" s="1">
        <v>35.285714285714285</v>
      </c>
      <c r="P555" s="1">
        <v>18.590163934426229</v>
      </c>
      <c r="Q555" s="2">
        <v>-2.8857142857142861</v>
      </c>
      <c r="R555" s="2">
        <v>0.38791674341499416</v>
      </c>
      <c r="S555">
        <v>0.78400000000000003</v>
      </c>
      <c r="T555">
        <v>0.91500000000000004</v>
      </c>
      <c r="U555" s="3">
        <v>0.13100000000000001</v>
      </c>
    </row>
    <row r="556" spans="3:21" x14ac:dyDescent="0.45">
      <c r="C556" t="s">
        <v>158</v>
      </c>
      <c r="D556" t="s">
        <v>3213</v>
      </c>
      <c r="E556" t="s">
        <v>36</v>
      </c>
      <c r="F556">
        <v>2013</v>
      </c>
      <c r="G556">
        <v>88</v>
      </c>
      <c r="H556">
        <v>62</v>
      </c>
      <c r="I556">
        <v>353</v>
      </c>
      <c r="J556">
        <v>247</v>
      </c>
      <c r="K556">
        <v>10</v>
      </c>
      <c r="L556" s="1">
        <v>35.299999999999997</v>
      </c>
      <c r="M556" s="1">
        <v>18.40909090909091</v>
      </c>
      <c r="N556">
        <v>9</v>
      </c>
      <c r="O556" s="1">
        <v>27.444444444444443</v>
      </c>
      <c r="P556" s="1">
        <v>23.516129032258068</v>
      </c>
      <c r="Q556" s="2">
        <v>7.8555555555555543</v>
      </c>
      <c r="R556" s="2">
        <v>5.1070381231671576</v>
      </c>
      <c r="S556">
        <v>0.73</v>
      </c>
      <c r="T556">
        <v>0.70799999999999996</v>
      </c>
      <c r="U556" s="3">
        <v>-2.200000000000002E-2</v>
      </c>
    </row>
    <row r="557" spans="3:21" x14ac:dyDescent="0.45">
      <c r="C557" t="s">
        <v>360</v>
      </c>
      <c r="D557" t="s">
        <v>2286</v>
      </c>
      <c r="E557" t="s">
        <v>36</v>
      </c>
      <c r="F557">
        <v>2021</v>
      </c>
      <c r="G557">
        <v>82</v>
      </c>
      <c r="H557">
        <v>59</v>
      </c>
      <c r="I557">
        <v>357</v>
      </c>
      <c r="J557">
        <v>247</v>
      </c>
      <c r="K557">
        <v>10</v>
      </c>
      <c r="L557" s="1">
        <v>35.700000000000003</v>
      </c>
      <c r="M557" s="1">
        <v>19.756097560975608</v>
      </c>
      <c r="N557">
        <v>10</v>
      </c>
      <c r="O557" s="1">
        <v>24.7</v>
      </c>
      <c r="P557" s="1">
        <v>27.457627118644066</v>
      </c>
      <c r="Q557" s="2">
        <v>11.000000000000004</v>
      </c>
      <c r="R557" s="2">
        <v>7.7015295576684579</v>
      </c>
      <c r="S557">
        <v>0.73299999999999998</v>
      </c>
      <c r="T557">
        <v>0.93500000000000005</v>
      </c>
      <c r="U557" s="3">
        <v>0.20200000000000007</v>
      </c>
    </row>
    <row r="558" spans="3:21" x14ac:dyDescent="0.45">
      <c r="C558" t="s">
        <v>785</v>
      </c>
      <c r="D558" t="s">
        <v>3206</v>
      </c>
      <c r="E558" t="s">
        <v>36</v>
      </c>
      <c r="F558">
        <v>2013</v>
      </c>
      <c r="G558">
        <v>87</v>
      </c>
      <c r="H558">
        <v>62</v>
      </c>
      <c r="I558">
        <v>360</v>
      </c>
      <c r="J558">
        <v>247</v>
      </c>
      <c r="K558">
        <v>24</v>
      </c>
      <c r="L558" s="1">
        <v>15</v>
      </c>
      <c r="M558" s="1">
        <v>44.689655172413794</v>
      </c>
      <c r="N558">
        <v>10</v>
      </c>
      <c r="O558" s="1">
        <v>24.7</v>
      </c>
      <c r="P558" s="1">
        <v>26.129032258064516</v>
      </c>
      <c r="Q558" s="2">
        <v>-9.6999999999999993</v>
      </c>
      <c r="R558" s="2">
        <v>-18.560622914349278</v>
      </c>
      <c r="S558">
        <v>0.79100000000000004</v>
      </c>
      <c r="T558">
        <v>0.71899999999999997</v>
      </c>
      <c r="U558" s="3">
        <v>-7.2000000000000064E-2</v>
      </c>
    </row>
    <row r="559" spans="3:21" x14ac:dyDescent="0.45">
      <c r="C559" t="s">
        <v>354</v>
      </c>
      <c r="D559" t="s">
        <v>2206</v>
      </c>
      <c r="E559" t="s">
        <v>36</v>
      </c>
      <c r="F559">
        <v>2014</v>
      </c>
      <c r="G559">
        <v>92</v>
      </c>
      <c r="H559">
        <v>61</v>
      </c>
      <c r="I559">
        <v>365</v>
      </c>
      <c r="J559">
        <v>247</v>
      </c>
      <c r="K559">
        <v>15</v>
      </c>
      <c r="L559" s="1">
        <v>24.333333333333332</v>
      </c>
      <c r="M559" s="1">
        <v>26.413043478260871</v>
      </c>
      <c r="N559">
        <v>8</v>
      </c>
      <c r="O559" s="1">
        <v>30.875</v>
      </c>
      <c r="P559" s="1">
        <v>21.245901639344265</v>
      </c>
      <c r="Q559" s="2">
        <v>-6.5416666666666679</v>
      </c>
      <c r="R559" s="2">
        <v>-5.1671418389166064</v>
      </c>
      <c r="S559">
        <v>0.78600000000000003</v>
      </c>
      <c r="T559">
        <v>0.751</v>
      </c>
      <c r="U559" s="3">
        <v>-3.5000000000000031E-2</v>
      </c>
    </row>
    <row r="560" spans="3:21" x14ac:dyDescent="0.45">
      <c r="C560" t="s">
        <v>364</v>
      </c>
      <c r="D560" t="s">
        <v>2065</v>
      </c>
      <c r="E560" t="s">
        <v>36</v>
      </c>
      <c r="F560">
        <v>2019</v>
      </c>
      <c r="G560">
        <v>83</v>
      </c>
      <c r="H560">
        <v>65</v>
      </c>
      <c r="I560">
        <v>376</v>
      </c>
      <c r="J560">
        <v>247</v>
      </c>
      <c r="K560">
        <v>5</v>
      </c>
      <c r="L560" s="1">
        <v>75.2</v>
      </c>
      <c r="M560" s="1">
        <v>9.7590361445783138</v>
      </c>
      <c r="N560">
        <v>6</v>
      </c>
      <c r="O560" s="1">
        <v>41.166666666666664</v>
      </c>
      <c r="P560" s="1">
        <v>14.953846153846154</v>
      </c>
      <c r="Q560" s="2">
        <v>34.033333333333339</v>
      </c>
      <c r="R560" s="2">
        <v>5.1948100092678402</v>
      </c>
      <c r="S560">
        <v>0.66</v>
      </c>
      <c r="T560">
        <v>0.752</v>
      </c>
      <c r="U560" s="3">
        <v>9.1999999999999971E-2</v>
      </c>
    </row>
    <row r="561" spans="3:21" x14ac:dyDescent="0.45">
      <c r="C561" t="s">
        <v>260</v>
      </c>
      <c r="D561" t="s">
        <v>1954</v>
      </c>
      <c r="E561" t="s">
        <v>36</v>
      </c>
      <c r="F561">
        <v>2014</v>
      </c>
      <c r="G561">
        <v>94</v>
      </c>
      <c r="H561">
        <v>60</v>
      </c>
      <c r="I561">
        <v>390</v>
      </c>
      <c r="J561">
        <v>247</v>
      </c>
      <c r="K561">
        <v>18</v>
      </c>
      <c r="L561" s="1">
        <v>21.666666666666668</v>
      </c>
      <c r="M561" s="1">
        <v>31.021276595744681</v>
      </c>
      <c r="N561">
        <v>7</v>
      </c>
      <c r="O561" s="1">
        <v>35.285714285714285</v>
      </c>
      <c r="P561" s="1">
        <v>18.899999999999999</v>
      </c>
      <c r="Q561" s="2">
        <v>-13.619047619047617</v>
      </c>
      <c r="R561" s="2">
        <v>-12.121276595744682</v>
      </c>
      <c r="S561">
        <v>0.79500000000000004</v>
      </c>
      <c r="T561">
        <v>0.69899999999999995</v>
      </c>
      <c r="U561" s="3">
        <v>-9.6000000000000085E-2</v>
      </c>
    </row>
    <row r="562" spans="3:21" x14ac:dyDescent="0.45">
      <c r="C562" t="s">
        <v>507</v>
      </c>
      <c r="D562" t="s">
        <v>2956</v>
      </c>
      <c r="E562" t="s">
        <v>36</v>
      </c>
      <c r="F562">
        <v>2015</v>
      </c>
      <c r="G562">
        <v>60</v>
      </c>
      <c r="H562">
        <v>56</v>
      </c>
      <c r="I562">
        <v>271</v>
      </c>
      <c r="J562">
        <v>248</v>
      </c>
      <c r="K562">
        <v>4</v>
      </c>
      <c r="L562" s="1">
        <v>67.75</v>
      </c>
      <c r="M562" s="1">
        <v>10.8</v>
      </c>
      <c r="N562">
        <v>3</v>
      </c>
      <c r="O562" s="1">
        <v>82.666666666666671</v>
      </c>
      <c r="P562" s="1">
        <v>8.6785714285714288</v>
      </c>
      <c r="Q562" s="2">
        <v>-14.916666666666671</v>
      </c>
      <c r="R562" s="2">
        <v>-2.1214285714285719</v>
      </c>
      <c r="S562">
        <v>0.70299999999999996</v>
      </c>
      <c r="T562">
        <v>0.67100000000000004</v>
      </c>
      <c r="U562" s="3">
        <v>-3.1999999999999917E-2</v>
      </c>
    </row>
    <row r="563" spans="3:21" x14ac:dyDescent="0.45">
      <c r="C563" t="s">
        <v>557</v>
      </c>
      <c r="D563" t="s">
        <v>2531</v>
      </c>
      <c r="E563" t="s">
        <v>36</v>
      </c>
      <c r="F563">
        <v>2014</v>
      </c>
      <c r="G563">
        <v>77</v>
      </c>
      <c r="H563">
        <v>59</v>
      </c>
      <c r="I563">
        <v>334</v>
      </c>
      <c r="J563">
        <v>248</v>
      </c>
      <c r="K563">
        <v>6</v>
      </c>
      <c r="L563" s="1">
        <v>55.666666666666664</v>
      </c>
      <c r="M563" s="1">
        <v>12.623376623376624</v>
      </c>
      <c r="N563">
        <v>8</v>
      </c>
      <c r="O563" s="1">
        <v>31</v>
      </c>
      <c r="P563" s="1">
        <v>21.966101694915253</v>
      </c>
      <c r="Q563" s="2">
        <v>24.666666666666664</v>
      </c>
      <c r="R563" s="2">
        <v>9.342725071538629</v>
      </c>
      <c r="S563">
        <v>0.72699999999999998</v>
      </c>
      <c r="T563">
        <v>0.78400000000000003</v>
      </c>
      <c r="U563" s="3">
        <v>5.7000000000000051E-2</v>
      </c>
    </row>
    <row r="564" spans="3:21" x14ac:dyDescent="0.45">
      <c r="C564" t="s">
        <v>457</v>
      </c>
      <c r="D564" t="s">
        <v>2306</v>
      </c>
      <c r="E564" t="s">
        <v>36</v>
      </c>
      <c r="F564">
        <v>2021</v>
      </c>
      <c r="G564">
        <v>83</v>
      </c>
      <c r="H564">
        <v>63</v>
      </c>
      <c r="I564">
        <v>356</v>
      </c>
      <c r="J564">
        <v>248</v>
      </c>
      <c r="K564">
        <v>9</v>
      </c>
      <c r="L564" s="1">
        <v>39.555555555555557</v>
      </c>
      <c r="M564" s="1">
        <v>17.566265060240966</v>
      </c>
      <c r="N564">
        <v>4</v>
      </c>
      <c r="O564" s="1">
        <v>62</v>
      </c>
      <c r="P564" s="1">
        <v>10.285714285714285</v>
      </c>
      <c r="Q564" s="2">
        <v>-22.444444444444443</v>
      </c>
      <c r="R564" s="2">
        <v>-7.2805507745266809</v>
      </c>
      <c r="S564">
        <v>0.77100000000000002</v>
      </c>
      <c r="T564">
        <v>0.78800000000000003</v>
      </c>
      <c r="U564" s="3">
        <v>1.7000000000000015E-2</v>
      </c>
    </row>
    <row r="565" spans="3:21" x14ac:dyDescent="0.45">
      <c r="C565" t="s">
        <v>210</v>
      </c>
      <c r="D565" t="s">
        <v>2210</v>
      </c>
      <c r="E565" t="s">
        <v>36</v>
      </c>
      <c r="F565">
        <v>2023</v>
      </c>
      <c r="G565">
        <v>86</v>
      </c>
      <c r="H565">
        <v>58</v>
      </c>
      <c r="I565">
        <v>364</v>
      </c>
      <c r="J565">
        <v>248</v>
      </c>
      <c r="K565">
        <v>19</v>
      </c>
      <c r="L565" s="1">
        <v>19.157894736842106</v>
      </c>
      <c r="M565" s="1">
        <v>35.790697674418603</v>
      </c>
      <c r="N565">
        <v>7</v>
      </c>
      <c r="O565" s="1">
        <v>35.428571428571431</v>
      </c>
      <c r="P565" s="1">
        <v>19.551724137931036</v>
      </c>
      <c r="Q565" s="2">
        <v>-16.270676691729324</v>
      </c>
      <c r="R565" s="2">
        <v>-16.238973536487567</v>
      </c>
      <c r="S565">
        <v>0.85099999999999998</v>
      </c>
      <c r="T565">
        <v>0.66300000000000003</v>
      </c>
      <c r="U565" s="3">
        <v>-0.18799999999999994</v>
      </c>
    </row>
    <row r="566" spans="3:21" x14ac:dyDescent="0.45">
      <c r="C566" t="s">
        <v>517</v>
      </c>
      <c r="D566" t="s">
        <v>3075</v>
      </c>
      <c r="E566" t="s">
        <v>36</v>
      </c>
      <c r="F566">
        <v>2017</v>
      </c>
      <c r="G566">
        <v>62</v>
      </c>
      <c r="H566">
        <v>65</v>
      </c>
      <c r="I566">
        <v>242</v>
      </c>
      <c r="J566">
        <v>249</v>
      </c>
      <c r="K566">
        <v>14</v>
      </c>
      <c r="L566" s="1">
        <v>17.285714285714285</v>
      </c>
      <c r="M566" s="1">
        <v>36.58064516129032</v>
      </c>
      <c r="N566">
        <v>16</v>
      </c>
      <c r="O566" s="1">
        <v>15.5625</v>
      </c>
      <c r="P566" s="1">
        <v>39.876923076923077</v>
      </c>
      <c r="Q566" s="2">
        <v>1.7232142857142847</v>
      </c>
      <c r="R566" s="2">
        <v>3.2962779156327571</v>
      </c>
      <c r="S566">
        <v>0.876</v>
      </c>
      <c r="T566">
        <v>0.76300000000000001</v>
      </c>
      <c r="U566" s="3">
        <v>-0.11299999999999999</v>
      </c>
    </row>
    <row r="567" spans="3:21" x14ac:dyDescent="0.45">
      <c r="C567" t="s">
        <v>957</v>
      </c>
      <c r="D567" t="s">
        <v>2952</v>
      </c>
      <c r="E567" t="s">
        <v>36</v>
      </c>
      <c r="F567">
        <v>2019</v>
      </c>
      <c r="G567">
        <v>74</v>
      </c>
      <c r="H567">
        <v>64</v>
      </c>
      <c r="I567">
        <v>272</v>
      </c>
      <c r="J567">
        <v>249</v>
      </c>
      <c r="K567">
        <v>14</v>
      </c>
      <c r="L567" s="1">
        <v>19.428571428571427</v>
      </c>
      <c r="M567" s="1">
        <v>30.648648648648649</v>
      </c>
      <c r="N567">
        <v>9</v>
      </c>
      <c r="O567" s="1">
        <v>27.666666666666668</v>
      </c>
      <c r="P567" s="1">
        <v>22.78125</v>
      </c>
      <c r="Q567" s="2">
        <v>-8.2380952380952408</v>
      </c>
      <c r="R567" s="2">
        <v>-7.8673986486486491</v>
      </c>
      <c r="S567">
        <v>0.85199999999999998</v>
      </c>
      <c r="T567">
        <v>0.73799999999999999</v>
      </c>
      <c r="U567" s="3">
        <v>-0.11399999999999999</v>
      </c>
    </row>
    <row r="568" spans="3:21" x14ac:dyDescent="0.45">
      <c r="C568" t="s">
        <v>288</v>
      </c>
      <c r="D568" t="s">
        <v>2917</v>
      </c>
      <c r="E568" t="s">
        <v>36</v>
      </c>
      <c r="F568">
        <v>2021</v>
      </c>
      <c r="G568">
        <v>68</v>
      </c>
      <c r="H568">
        <v>62</v>
      </c>
      <c r="I568">
        <v>277</v>
      </c>
      <c r="J568">
        <v>249</v>
      </c>
      <c r="K568">
        <v>7</v>
      </c>
      <c r="L568" s="1">
        <v>39.571428571428569</v>
      </c>
      <c r="M568" s="1">
        <v>16.676470588235293</v>
      </c>
      <c r="N568">
        <v>8</v>
      </c>
      <c r="O568" s="1">
        <v>31.125</v>
      </c>
      <c r="P568" s="1">
        <v>20.903225806451612</v>
      </c>
      <c r="Q568" s="2">
        <v>8.4464285714285694</v>
      </c>
      <c r="R568" s="2">
        <v>4.2267552182163186</v>
      </c>
      <c r="S568">
        <v>0.64700000000000002</v>
      </c>
      <c r="T568">
        <v>0.76300000000000001</v>
      </c>
      <c r="U568" s="3">
        <v>0.11599999999999999</v>
      </c>
    </row>
    <row r="569" spans="3:21" x14ac:dyDescent="0.45">
      <c r="C569" t="s">
        <v>629</v>
      </c>
      <c r="D569" t="s">
        <v>2829</v>
      </c>
      <c r="E569" t="s">
        <v>36</v>
      </c>
      <c r="F569">
        <v>2017</v>
      </c>
      <c r="G569">
        <v>71</v>
      </c>
      <c r="H569">
        <v>62</v>
      </c>
      <c r="I569">
        <v>292</v>
      </c>
      <c r="J569">
        <v>249</v>
      </c>
      <c r="K569">
        <v>12</v>
      </c>
      <c r="L569" s="1">
        <v>24.333333333333332</v>
      </c>
      <c r="M569" s="1">
        <v>27.380281690140844</v>
      </c>
      <c r="N569">
        <v>5</v>
      </c>
      <c r="O569" s="1">
        <v>49.8</v>
      </c>
      <c r="P569" s="1">
        <v>13.064516129032258</v>
      </c>
      <c r="Q569" s="2">
        <v>-25.466666666666665</v>
      </c>
      <c r="R569" s="2">
        <v>-14.315765561108586</v>
      </c>
      <c r="S569">
        <v>0.85299999999999998</v>
      </c>
      <c r="T569">
        <v>0.57899999999999996</v>
      </c>
      <c r="U569" s="3">
        <v>-0.27400000000000002</v>
      </c>
    </row>
    <row r="570" spans="3:21" x14ac:dyDescent="0.45">
      <c r="C570" t="s">
        <v>979</v>
      </c>
      <c r="D570" t="s">
        <v>2812</v>
      </c>
      <c r="E570" t="s">
        <v>36</v>
      </c>
      <c r="F570">
        <v>2018</v>
      </c>
      <c r="G570">
        <v>81</v>
      </c>
      <c r="H570">
        <v>58</v>
      </c>
      <c r="I570">
        <v>296</v>
      </c>
      <c r="J570">
        <v>249</v>
      </c>
      <c r="K570">
        <v>4</v>
      </c>
      <c r="L570" s="1">
        <v>74</v>
      </c>
      <c r="M570" s="1">
        <v>8</v>
      </c>
      <c r="N570">
        <v>3</v>
      </c>
      <c r="O570" s="1">
        <v>83</v>
      </c>
      <c r="P570" s="1">
        <v>8.3793103448275854</v>
      </c>
      <c r="Q570" s="2">
        <v>-9</v>
      </c>
      <c r="R570" s="2">
        <v>0.37931034482758541</v>
      </c>
      <c r="S570">
        <v>0.72499999999999998</v>
      </c>
      <c r="T570">
        <v>0.86699999999999999</v>
      </c>
      <c r="U570" s="3">
        <v>0.14200000000000002</v>
      </c>
    </row>
    <row r="571" spans="3:21" x14ac:dyDescent="0.45">
      <c r="C571" t="s">
        <v>114</v>
      </c>
      <c r="D571" t="s">
        <v>2804</v>
      </c>
      <c r="E571" t="s">
        <v>36</v>
      </c>
      <c r="F571">
        <v>2022</v>
      </c>
      <c r="G571">
        <v>72</v>
      </c>
      <c r="H571">
        <v>60</v>
      </c>
      <c r="I571">
        <v>297</v>
      </c>
      <c r="J571">
        <v>249</v>
      </c>
      <c r="K571">
        <v>9</v>
      </c>
      <c r="L571" s="1">
        <v>33</v>
      </c>
      <c r="M571" s="1">
        <v>20.25</v>
      </c>
      <c r="N571">
        <v>6</v>
      </c>
      <c r="O571" s="1">
        <v>41.5</v>
      </c>
      <c r="P571" s="1">
        <v>16.2</v>
      </c>
      <c r="Q571" s="2">
        <v>-8.5</v>
      </c>
      <c r="R571" s="2">
        <v>-4.0500000000000007</v>
      </c>
      <c r="S571">
        <v>0.7</v>
      </c>
      <c r="T571">
        <v>0.66100000000000003</v>
      </c>
      <c r="U571" s="3">
        <v>-3.8999999999999924E-2</v>
      </c>
    </row>
    <row r="572" spans="3:21" x14ac:dyDescent="0.45">
      <c r="C572" t="s">
        <v>491</v>
      </c>
      <c r="D572" t="s">
        <v>2758</v>
      </c>
      <c r="E572" t="s">
        <v>36</v>
      </c>
      <c r="F572">
        <v>2015</v>
      </c>
      <c r="G572">
        <v>79</v>
      </c>
      <c r="H572">
        <v>63</v>
      </c>
      <c r="I572">
        <v>304</v>
      </c>
      <c r="J572">
        <v>249</v>
      </c>
      <c r="K572">
        <v>15</v>
      </c>
      <c r="L572" s="1">
        <v>20.266666666666666</v>
      </c>
      <c r="M572" s="1">
        <v>30.759493670886076</v>
      </c>
      <c r="N572">
        <v>6</v>
      </c>
      <c r="O572" s="1">
        <v>41.5</v>
      </c>
      <c r="P572" s="1">
        <v>15.428571428571427</v>
      </c>
      <c r="Q572" s="2">
        <v>-21.233333333333334</v>
      </c>
      <c r="R572" s="2">
        <v>-15.330922242314649</v>
      </c>
      <c r="S572">
        <v>0.72599999999999998</v>
      </c>
      <c r="T572">
        <v>0.68</v>
      </c>
      <c r="U572" s="3">
        <v>-4.599999999999993E-2</v>
      </c>
    </row>
    <row r="573" spans="3:21" x14ac:dyDescent="0.45">
      <c r="C573" t="s">
        <v>378</v>
      </c>
      <c r="D573" t="s">
        <v>2739</v>
      </c>
      <c r="E573" t="s">
        <v>36</v>
      </c>
      <c r="F573">
        <v>2022</v>
      </c>
      <c r="G573">
        <v>72</v>
      </c>
      <c r="H573">
        <v>62</v>
      </c>
      <c r="I573">
        <v>306</v>
      </c>
      <c r="J573">
        <v>249</v>
      </c>
      <c r="K573">
        <v>10</v>
      </c>
      <c r="L573" s="1">
        <v>30.6</v>
      </c>
      <c r="M573" s="1">
        <v>22.5</v>
      </c>
      <c r="N573">
        <v>7</v>
      </c>
      <c r="O573" s="1">
        <v>35.571428571428569</v>
      </c>
      <c r="P573" s="1">
        <v>18.29032258064516</v>
      </c>
      <c r="Q573" s="2">
        <v>-4.971428571428568</v>
      </c>
      <c r="R573" s="2">
        <v>-4.2096774193548399</v>
      </c>
      <c r="S573">
        <v>0.81899999999999995</v>
      </c>
      <c r="T573">
        <v>0.66600000000000004</v>
      </c>
      <c r="U573" s="3">
        <v>-0.15299999999999991</v>
      </c>
    </row>
    <row r="574" spans="3:21" x14ac:dyDescent="0.45">
      <c r="C574" t="s">
        <v>503</v>
      </c>
      <c r="D574" t="s">
        <v>2660</v>
      </c>
      <c r="E574" t="s">
        <v>36</v>
      </c>
      <c r="F574">
        <v>2019</v>
      </c>
      <c r="G574">
        <v>76</v>
      </c>
      <c r="H574">
        <v>57</v>
      </c>
      <c r="I574">
        <v>318</v>
      </c>
      <c r="J574">
        <v>249</v>
      </c>
      <c r="K574">
        <v>7</v>
      </c>
      <c r="L574" s="1">
        <v>45.428571428571431</v>
      </c>
      <c r="M574" s="1">
        <v>14.921052631578947</v>
      </c>
      <c r="N574">
        <v>16</v>
      </c>
      <c r="O574" s="1">
        <v>15.5625</v>
      </c>
      <c r="P574" s="1">
        <v>45.473684210526315</v>
      </c>
      <c r="Q574" s="2">
        <v>29.866071428571431</v>
      </c>
      <c r="R574" s="2">
        <v>30.55263157894737</v>
      </c>
      <c r="S574">
        <v>0.91800000000000004</v>
      </c>
      <c r="T574">
        <v>0.91500000000000004</v>
      </c>
      <c r="U574" s="3">
        <v>-3.0000000000000027E-3</v>
      </c>
    </row>
    <row r="575" spans="3:21" x14ac:dyDescent="0.45">
      <c r="C575" t="s">
        <v>733</v>
      </c>
      <c r="D575" t="s">
        <v>2541</v>
      </c>
      <c r="E575" t="s">
        <v>36</v>
      </c>
      <c r="F575">
        <v>2015</v>
      </c>
      <c r="G575">
        <v>83</v>
      </c>
      <c r="H575">
        <v>66</v>
      </c>
      <c r="I575">
        <v>333</v>
      </c>
      <c r="J575">
        <v>249</v>
      </c>
      <c r="K575">
        <v>11</v>
      </c>
      <c r="L575" s="1">
        <v>30.272727272727273</v>
      </c>
      <c r="M575" s="1">
        <v>21.46987951807229</v>
      </c>
      <c r="N575">
        <v>9</v>
      </c>
      <c r="O575" s="1">
        <v>27.666666666666668</v>
      </c>
      <c r="P575" s="1">
        <v>22.09090909090909</v>
      </c>
      <c r="Q575" s="2">
        <v>2.6060606060606055</v>
      </c>
      <c r="R575" s="2">
        <v>0.62102957283680027</v>
      </c>
      <c r="S575">
        <v>0.79900000000000004</v>
      </c>
      <c r="T575">
        <v>0.75800000000000001</v>
      </c>
      <c r="U575" s="3">
        <v>-4.1000000000000036E-2</v>
      </c>
    </row>
    <row r="576" spans="3:21" x14ac:dyDescent="0.45">
      <c r="C576" t="s">
        <v>160</v>
      </c>
      <c r="D576" t="s">
        <v>3214</v>
      </c>
      <c r="E576" t="s">
        <v>36</v>
      </c>
      <c r="F576">
        <v>2013</v>
      </c>
      <c r="G576">
        <v>83</v>
      </c>
      <c r="H576">
        <v>58</v>
      </c>
      <c r="I576">
        <v>353</v>
      </c>
      <c r="J576">
        <v>249</v>
      </c>
      <c r="K576">
        <v>13</v>
      </c>
      <c r="L576" s="1">
        <v>27.153846153846153</v>
      </c>
      <c r="M576" s="1">
        <v>25.373493975903614</v>
      </c>
      <c r="N576">
        <v>9</v>
      </c>
      <c r="O576" s="1">
        <v>27.666666666666668</v>
      </c>
      <c r="P576" s="1">
        <v>25.137931034482758</v>
      </c>
      <c r="Q576" s="2">
        <v>-0.51282051282051455</v>
      </c>
      <c r="R576" s="2">
        <v>-0.23556294142085576</v>
      </c>
      <c r="S576">
        <v>0.8</v>
      </c>
      <c r="T576">
        <v>0.99399999999999999</v>
      </c>
      <c r="U576" s="3">
        <v>0.19399999999999995</v>
      </c>
    </row>
    <row r="577" spans="3:21" x14ac:dyDescent="0.45">
      <c r="C577" t="s">
        <v>306</v>
      </c>
      <c r="D577" t="s">
        <v>2135</v>
      </c>
      <c r="E577" t="s">
        <v>36</v>
      </c>
      <c r="F577">
        <v>2018</v>
      </c>
      <c r="G577">
        <v>94</v>
      </c>
      <c r="H577">
        <v>66</v>
      </c>
      <c r="I577">
        <v>370</v>
      </c>
      <c r="J577">
        <v>249</v>
      </c>
      <c r="K577">
        <v>18</v>
      </c>
      <c r="L577" s="1">
        <v>20.555555555555557</v>
      </c>
      <c r="M577" s="1">
        <v>31.021276595744681</v>
      </c>
      <c r="N577">
        <v>4</v>
      </c>
      <c r="O577" s="1">
        <v>62.25</v>
      </c>
      <c r="P577" s="1">
        <v>9.8181818181818183</v>
      </c>
      <c r="Q577" s="2">
        <v>-41.694444444444443</v>
      </c>
      <c r="R577" s="2">
        <v>-21.20309477756286</v>
      </c>
      <c r="S577">
        <v>0.76300000000000001</v>
      </c>
      <c r="T577">
        <v>0.67900000000000005</v>
      </c>
      <c r="U577" s="3">
        <v>-8.3999999999999964E-2</v>
      </c>
    </row>
    <row r="578" spans="3:21" x14ac:dyDescent="0.45">
      <c r="C578" t="s">
        <v>419</v>
      </c>
      <c r="D578" t="s">
        <v>2133</v>
      </c>
      <c r="E578" t="s">
        <v>36</v>
      </c>
      <c r="F578">
        <v>2021</v>
      </c>
      <c r="G578">
        <v>88</v>
      </c>
      <c r="H578">
        <v>61</v>
      </c>
      <c r="I578">
        <v>370</v>
      </c>
      <c r="J578">
        <v>249</v>
      </c>
      <c r="K578">
        <v>7</v>
      </c>
      <c r="L578" s="1">
        <v>52.857142857142854</v>
      </c>
      <c r="M578" s="1">
        <v>12.886363636363637</v>
      </c>
      <c r="N578">
        <v>11</v>
      </c>
      <c r="O578" s="1">
        <v>22.636363636363637</v>
      </c>
      <c r="P578" s="1">
        <v>29.213114754098363</v>
      </c>
      <c r="Q578" s="2">
        <v>30.220779220779217</v>
      </c>
      <c r="R578" s="2">
        <v>16.326751117734727</v>
      </c>
      <c r="S578">
        <v>0.73499999999999999</v>
      </c>
      <c r="T578">
        <v>0.84699999999999998</v>
      </c>
      <c r="U578" s="3">
        <v>0.11199999999999999</v>
      </c>
    </row>
    <row r="579" spans="3:21" x14ac:dyDescent="0.45">
      <c r="C579" t="s">
        <v>266</v>
      </c>
      <c r="D579" t="s">
        <v>1958</v>
      </c>
      <c r="E579" t="s">
        <v>36</v>
      </c>
      <c r="F579">
        <v>2018</v>
      </c>
      <c r="G579">
        <v>92</v>
      </c>
      <c r="H579">
        <v>62</v>
      </c>
      <c r="I579">
        <v>389</v>
      </c>
      <c r="J579">
        <v>249</v>
      </c>
      <c r="K579">
        <v>16</v>
      </c>
      <c r="L579" s="1">
        <v>24.3125</v>
      </c>
      <c r="M579" s="1">
        <v>28.173913043478262</v>
      </c>
      <c r="N579">
        <v>7</v>
      </c>
      <c r="O579" s="1">
        <v>35.571428571428569</v>
      </c>
      <c r="P579" s="1">
        <v>18.29032258064516</v>
      </c>
      <c r="Q579" s="2">
        <v>-11.258928571428569</v>
      </c>
      <c r="R579" s="2">
        <v>-9.8835904628331015</v>
      </c>
      <c r="S579">
        <v>0.89400000000000002</v>
      </c>
      <c r="T579">
        <v>0.77500000000000002</v>
      </c>
      <c r="U579" s="3">
        <v>-0.11899999999999999</v>
      </c>
    </row>
    <row r="580" spans="3:21" x14ac:dyDescent="0.45">
      <c r="C580" t="s">
        <v>90</v>
      </c>
      <c r="D580" t="s">
        <v>1834</v>
      </c>
      <c r="E580" t="s">
        <v>36</v>
      </c>
      <c r="F580">
        <v>2018</v>
      </c>
      <c r="G580">
        <v>90</v>
      </c>
      <c r="H580">
        <v>56</v>
      </c>
      <c r="I580">
        <v>416</v>
      </c>
      <c r="J580">
        <v>249</v>
      </c>
      <c r="K580">
        <v>18</v>
      </c>
      <c r="L580" s="1">
        <v>23.111111111111111</v>
      </c>
      <c r="M580" s="1">
        <v>32.4</v>
      </c>
      <c r="N580">
        <v>3</v>
      </c>
      <c r="O580" s="1">
        <v>83</v>
      </c>
      <c r="P580" s="1">
        <v>8.6785714285714288</v>
      </c>
      <c r="Q580" s="2">
        <v>-59.888888888888886</v>
      </c>
      <c r="R580" s="2">
        <v>-23.721428571428568</v>
      </c>
      <c r="S580">
        <v>0.91100000000000003</v>
      </c>
      <c r="T580">
        <v>0.64500000000000002</v>
      </c>
      <c r="U580" s="3">
        <v>-0.26600000000000001</v>
      </c>
    </row>
    <row r="581" spans="3:21" x14ac:dyDescent="0.45">
      <c r="C581" t="s">
        <v>118</v>
      </c>
      <c r="D581" t="s">
        <v>2816</v>
      </c>
      <c r="E581" t="s">
        <v>36</v>
      </c>
      <c r="F581">
        <v>2019</v>
      </c>
      <c r="G581">
        <v>71</v>
      </c>
      <c r="H581">
        <v>60</v>
      </c>
      <c r="I581">
        <v>295</v>
      </c>
      <c r="J581">
        <v>250</v>
      </c>
      <c r="K581">
        <v>13</v>
      </c>
      <c r="L581" s="1">
        <v>22.692307692307693</v>
      </c>
      <c r="M581" s="1">
        <v>29.661971830985916</v>
      </c>
      <c r="N581">
        <v>10</v>
      </c>
      <c r="O581" s="1">
        <v>25</v>
      </c>
      <c r="P581" s="1">
        <v>27</v>
      </c>
      <c r="Q581" s="2">
        <v>-2.3076923076923066</v>
      </c>
      <c r="R581" s="2">
        <v>-2.6619718309859159</v>
      </c>
      <c r="S581">
        <v>0.72699999999999998</v>
      </c>
      <c r="T581">
        <v>0.74299999999999999</v>
      </c>
      <c r="U581" s="3">
        <v>1.6000000000000014E-2</v>
      </c>
    </row>
    <row r="582" spans="3:21" x14ac:dyDescent="0.45">
      <c r="C582" t="s">
        <v>897</v>
      </c>
      <c r="D582" t="s">
        <v>2740</v>
      </c>
      <c r="E582" t="s">
        <v>36</v>
      </c>
      <c r="F582">
        <v>2022</v>
      </c>
      <c r="G582">
        <v>86</v>
      </c>
      <c r="H582">
        <v>64</v>
      </c>
      <c r="I582">
        <v>305</v>
      </c>
      <c r="J582">
        <v>250</v>
      </c>
      <c r="K582">
        <v>10</v>
      </c>
      <c r="L582" s="1">
        <v>30.5</v>
      </c>
      <c r="M582" s="1">
        <v>18.837209302325583</v>
      </c>
      <c r="N582">
        <v>15</v>
      </c>
      <c r="O582" s="1">
        <v>16.666666666666668</v>
      </c>
      <c r="P582" s="1">
        <v>37.96875</v>
      </c>
      <c r="Q582" s="2">
        <v>13.833333333333332</v>
      </c>
      <c r="R582" s="2">
        <v>19.131540697674417</v>
      </c>
      <c r="S582">
        <v>0.66500000000000004</v>
      </c>
      <c r="T582">
        <v>0.85499999999999998</v>
      </c>
      <c r="U582" s="3">
        <v>0.18999999999999995</v>
      </c>
    </row>
    <row r="583" spans="3:21" x14ac:dyDescent="0.45">
      <c r="C583" t="s">
        <v>619</v>
      </c>
      <c r="D583" t="s">
        <v>2670</v>
      </c>
      <c r="E583" t="s">
        <v>36</v>
      </c>
      <c r="F583">
        <v>2018</v>
      </c>
      <c r="G583">
        <v>87</v>
      </c>
      <c r="H583">
        <v>62</v>
      </c>
      <c r="I583">
        <v>316</v>
      </c>
      <c r="J583">
        <v>250</v>
      </c>
      <c r="K583">
        <v>24</v>
      </c>
      <c r="L583" s="1">
        <v>13.166666666666666</v>
      </c>
      <c r="M583" s="1">
        <v>44.689655172413794</v>
      </c>
      <c r="N583">
        <v>11</v>
      </c>
      <c r="O583" s="1">
        <v>22.727272727272727</v>
      </c>
      <c r="P583" s="1">
        <v>28.741935483870968</v>
      </c>
      <c r="Q583" s="2">
        <v>-9.5606060606060606</v>
      </c>
      <c r="R583" s="2">
        <v>-15.947719688542826</v>
      </c>
      <c r="S583">
        <v>0.995</v>
      </c>
      <c r="T583">
        <v>0.76</v>
      </c>
      <c r="U583" s="3">
        <v>-0.23499999999999999</v>
      </c>
    </row>
    <row r="584" spans="3:21" x14ac:dyDescent="0.45">
      <c r="C584" t="s">
        <v>657</v>
      </c>
      <c r="D584" t="s">
        <v>2661</v>
      </c>
      <c r="E584" t="s">
        <v>36</v>
      </c>
      <c r="F584">
        <v>2017</v>
      </c>
      <c r="G584">
        <v>77</v>
      </c>
      <c r="H584">
        <v>63</v>
      </c>
      <c r="I584">
        <v>318</v>
      </c>
      <c r="J584">
        <v>250</v>
      </c>
      <c r="K584">
        <v>10</v>
      </c>
      <c r="L584" s="1">
        <v>31.8</v>
      </c>
      <c r="M584" s="1">
        <v>21.038961038961038</v>
      </c>
      <c r="N584">
        <v>2</v>
      </c>
      <c r="O584" s="1">
        <v>125</v>
      </c>
      <c r="P584" s="1">
        <v>5.1428571428571423</v>
      </c>
      <c r="Q584" s="2">
        <v>-93.2</v>
      </c>
      <c r="R584" s="2">
        <v>-15.896103896103895</v>
      </c>
      <c r="S584">
        <v>0.90400000000000003</v>
      </c>
      <c r="T584">
        <v>0.80800000000000005</v>
      </c>
      <c r="U584" s="3">
        <v>-9.5999999999999974E-2</v>
      </c>
    </row>
    <row r="585" spans="3:21" x14ac:dyDescent="0.45">
      <c r="C585" t="s">
        <v>116</v>
      </c>
      <c r="D585" t="s">
        <v>2568</v>
      </c>
      <c r="E585" t="s">
        <v>36</v>
      </c>
      <c r="F585">
        <v>2014</v>
      </c>
      <c r="G585">
        <v>84</v>
      </c>
      <c r="H585">
        <v>64</v>
      </c>
      <c r="I585">
        <v>329</v>
      </c>
      <c r="J585">
        <v>250</v>
      </c>
      <c r="K585">
        <v>6</v>
      </c>
      <c r="L585" s="1">
        <v>54.833333333333336</v>
      </c>
      <c r="M585" s="1">
        <v>11.571428571428571</v>
      </c>
      <c r="N585">
        <v>5</v>
      </c>
      <c r="O585" s="1">
        <v>50</v>
      </c>
      <c r="P585" s="1">
        <v>12.65625</v>
      </c>
      <c r="Q585" s="2">
        <v>4.8333333333333357</v>
      </c>
      <c r="R585" s="2">
        <v>1.0848214285714288</v>
      </c>
      <c r="S585">
        <v>0.70099999999999996</v>
      </c>
      <c r="T585">
        <v>0.69799999999999995</v>
      </c>
      <c r="U585" s="3">
        <v>-3.0000000000000027E-3</v>
      </c>
    </row>
    <row r="586" spans="3:21" x14ac:dyDescent="0.45">
      <c r="C586" t="s">
        <v>258</v>
      </c>
      <c r="D586" t="s">
        <v>2397</v>
      </c>
      <c r="E586" t="s">
        <v>36</v>
      </c>
      <c r="F586">
        <v>2015</v>
      </c>
      <c r="G586">
        <v>79</v>
      </c>
      <c r="H586">
        <v>58</v>
      </c>
      <c r="I586">
        <v>346</v>
      </c>
      <c r="J586">
        <v>250</v>
      </c>
      <c r="K586">
        <v>5</v>
      </c>
      <c r="L586" s="1">
        <v>69.2</v>
      </c>
      <c r="M586" s="1">
        <v>10.253164556962027</v>
      </c>
      <c r="N586">
        <v>10</v>
      </c>
      <c r="O586" s="1">
        <v>25</v>
      </c>
      <c r="P586" s="1">
        <v>27.931034482758623</v>
      </c>
      <c r="Q586" s="2">
        <v>44.2</v>
      </c>
      <c r="R586" s="2">
        <v>17.677869925796596</v>
      </c>
      <c r="S586">
        <v>0.78400000000000003</v>
      </c>
      <c r="T586">
        <v>0.96299999999999997</v>
      </c>
      <c r="U586" s="3">
        <v>0.17899999999999994</v>
      </c>
    </row>
    <row r="587" spans="3:21" x14ac:dyDescent="0.45">
      <c r="C587" t="s">
        <v>807</v>
      </c>
      <c r="D587" t="s">
        <v>3216</v>
      </c>
      <c r="E587" t="s">
        <v>36</v>
      </c>
      <c r="F587">
        <v>2013</v>
      </c>
      <c r="G587">
        <v>84</v>
      </c>
      <c r="H587">
        <v>61</v>
      </c>
      <c r="I587">
        <v>350</v>
      </c>
      <c r="J587">
        <v>250</v>
      </c>
      <c r="K587">
        <v>19</v>
      </c>
      <c r="L587" s="1">
        <v>18.421052631578949</v>
      </c>
      <c r="M587" s="1">
        <v>36.642857142857146</v>
      </c>
      <c r="N587">
        <v>5</v>
      </c>
      <c r="O587" s="1">
        <v>50</v>
      </c>
      <c r="P587" s="1">
        <v>13.278688524590162</v>
      </c>
      <c r="Q587" s="2">
        <v>-31.578947368421051</v>
      </c>
      <c r="R587" s="2">
        <v>-23.364168618266984</v>
      </c>
      <c r="S587">
        <v>0.879</v>
      </c>
      <c r="T587">
        <v>0.75800000000000001</v>
      </c>
      <c r="U587" s="3">
        <v>-0.121</v>
      </c>
    </row>
    <row r="588" spans="3:21" x14ac:dyDescent="0.45">
      <c r="C588" t="s">
        <v>545</v>
      </c>
      <c r="D588" t="s">
        <v>2313</v>
      </c>
      <c r="E588" t="s">
        <v>36</v>
      </c>
      <c r="F588">
        <v>2021</v>
      </c>
      <c r="G588">
        <v>84</v>
      </c>
      <c r="H588">
        <v>59</v>
      </c>
      <c r="I588">
        <v>355</v>
      </c>
      <c r="J588">
        <v>250</v>
      </c>
      <c r="K588">
        <v>10</v>
      </c>
      <c r="L588" s="1">
        <v>35.5</v>
      </c>
      <c r="M588" s="1">
        <v>19.285714285714285</v>
      </c>
      <c r="N588">
        <v>5</v>
      </c>
      <c r="O588" s="1">
        <v>50</v>
      </c>
      <c r="P588" s="1">
        <v>13.728813559322033</v>
      </c>
      <c r="Q588" s="2">
        <v>-14.5</v>
      </c>
      <c r="R588" s="2">
        <v>-5.5569007263922519</v>
      </c>
      <c r="S588">
        <v>0.85</v>
      </c>
      <c r="T588">
        <v>0.84</v>
      </c>
      <c r="U588" s="3">
        <v>-1.0000000000000009E-2</v>
      </c>
    </row>
    <row r="589" spans="3:21" x14ac:dyDescent="0.45">
      <c r="C589" t="s">
        <v>210</v>
      </c>
      <c r="D589" t="s">
        <v>2131</v>
      </c>
      <c r="E589" t="s">
        <v>36</v>
      </c>
      <c r="F589">
        <v>2022</v>
      </c>
      <c r="G589">
        <v>88</v>
      </c>
      <c r="H589">
        <v>60</v>
      </c>
      <c r="I589">
        <v>370</v>
      </c>
      <c r="J589">
        <v>250</v>
      </c>
      <c r="K589">
        <v>18</v>
      </c>
      <c r="L589" s="1">
        <v>20.555555555555557</v>
      </c>
      <c r="M589" s="1">
        <v>33.13636363636364</v>
      </c>
      <c r="N589">
        <v>12</v>
      </c>
      <c r="O589" s="1">
        <v>20.833333333333332</v>
      </c>
      <c r="P589" s="1">
        <v>32.4</v>
      </c>
      <c r="Q589" s="2">
        <v>-0.27777777777777501</v>
      </c>
      <c r="R589" s="2">
        <v>-0.73636363636364166</v>
      </c>
      <c r="S589">
        <v>0.88500000000000001</v>
      </c>
      <c r="T589">
        <v>0.9</v>
      </c>
      <c r="U589" s="3">
        <v>1.5000000000000013E-2</v>
      </c>
    </row>
    <row r="590" spans="3:21" x14ac:dyDescent="0.45">
      <c r="C590" t="s">
        <v>376</v>
      </c>
      <c r="D590" t="s">
        <v>2074</v>
      </c>
      <c r="E590" t="s">
        <v>36</v>
      </c>
      <c r="F590">
        <v>2023</v>
      </c>
      <c r="G590">
        <v>87</v>
      </c>
      <c r="H590">
        <v>59</v>
      </c>
      <c r="I590">
        <v>376</v>
      </c>
      <c r="J590">
        <v>250</v>
      </c>
      <c r="K590">
        <v>13</v>
      </c>
      <c r="L590" s="1">
        <v>28.923076923076923</v>
      </c>
      <c r="M590" s="1">
        <v>24.206896551724139</v>
      </c>
      <c r="N590">
        <v>10</v>
      </c>
      <c r="O590" s="1">
        <v>25</v>
      </c>
      <c r="P590" s="1">
        <v>27.457627118644066</v>
      </c>
      <c r="Q590" s="2">
        <v>3.9230769230769234</v>
      </c>
      <c r="R590" s="2">
        <v>3.2507305669199269</v>
      </c>
      <c r="S590">
        <v>0.82399999999999995</v>
      </c>
      <c r="T590">
        <v>0.76400000000000001</v>
      </c>
      <c r="U590" s="3">
        <v>-5.9999999999999942E-2</v>
      </c>
    </row>
    <row r="591" spans="3:21" x14ac:dyDescent="0.45">
      <c r="C591" t="s">
        <v>809</v>
      </c>
      <c r="D591" t="s">
        <v>3062</v>
      </c>
      <c r="E591" t="s">
        <v>36</v>
      </c>
      <c r="F591">
        <v>2022</v>
      </c>
      <c r="G591">
        <v>62</v>
      </c>
      <c r="H591">
        <v>60</v>
      </c>
      <c r="I591">
        <v>247</v>
      </c>
      <c r="J591">
        <v>251</v>
      </c>
      <c r="K591">
        <v>13</v>
      </c>
      <c r="L591" s="1">
        <v>19</v>
      </c>
      <c r="M591" s="1">
        <v>33.967741935483872</v>
      </c>
      <c r="N591">
        <v>7</v>
      </c>
      <c r="O591" s="1">
        <v>35.857142857142854</v>
      </c>
      <c r="P591" s="1">
        <v>18.899999999999999</v>
      </c>
      <c r="Q591" s="2">
        <v>-16.857142857142854</v>
      </c>
      <c r="R591" s="2">
        <v>-15.067741935483873</v>
      </c>
      <c r="S591">
        <v>0.83499999999999996</v>
      </c>
      <c r="T591">
        <v>0.70899999999999996</v>
      </c>
      <c r="U591" s="3">
        <v>-0.126</v>
      </c>
    </row>
    <row r="592" spans="3:21" x14ac:dyDescent="0.45">
      <c r="C592" t="s">
        <v>1063</v>
      </c>
      <c r="D592" t="s">
        <v>3262</v>
      </c>
      <c r="E592" t="s">
        <v>36</v>
      </c>
      <c r="F592">
        <v>2013</v>
      </c>
      <c r="G592">
        <v>71</v>
      </c>
      <c r="H592">
        <v>63</v>
      </c>
      <c r="I592">
        <v>278</v>
      </c>
      <c r="J592">
        <v>251</v>
      </c>
      <c r="K592">
        <v>9</v>
      </c>
      <c r="L592" s="1">
        <v>30.888888888888889</v>
      </c>
      <c r="M592" s="1">
        <v>20.535211267605632</v>
      </c>
      <c r="N592">
        <v>8</v>
      </c>
      <c r="O592" s="1">
        <v>31.375</v>
      </c>
      <c r="P592" s="1">
        <v>20.571428571428569</v>
      </c>
      <c r="Q592" s="2">
        <v>-0.48611111111111072</v>
      </c>
      <c r="R592" s="2">
        <v>3.6217303822937197E-2</v>
      </c>
      <c r="S592">
        <v>0.76500000000000001</v>
      </c>
      <c r="T592">
        <v>0.67600000000000005</v>
      </c>
      <c r="U592" s="3">
        <v>-8.8999999999999968E-2</v>
      </c>
    </row>
    <row r="593" spans="3:21" x14ac:dyDescent="0.45">
      <c r="C593" t="s">
        <v>1039</v>
      </c>
      <c r="D593" t="s">
        <v>2902</v>
      </c>
      <c r="E593" t="s">
        <v>36</v>
      </c>
      <c r="F593">
        <v>2014</v>
      </c>
      <c r="G593">
        <v>70</v>
      </c>
      <c r="H593">
        <v>63</v>
      </c>
      <c r="I593">
        <v>280</v>
      </c>
      <c r="J593">
        <v>251</v>
      </c>
      <c r="K593">
        <v>11</v>
      </c>
      <c r="L593" s="1">
        <v>25.454545454545453</v>
      </c>
      <c r="M593" s="1">
        <v>25.457142857142856</v>
      </c>
      <c r="N593">
        <v>4</v>
      </c>
      <c r="O593" s="1">
        <v>62.75</v>
      </c>
      <c r="P593" s="1">
        <v>10.285714285714285</v>
      </c>
      <c r="Q593" s="2">
        <v>-37.295454545454547</v>
      </c>
      <c r="R593" s="2">
        <v>-15.171428571428571</v>
      </c>
      <c r="S593">
        <v>0.79500000000000004</v>
      </c>
      <c r="T593">
        <v>0.71499999999999997</v>
      </c>
      <c r="U593" s="3">
        <v>-8.0000000000000071E-2</v>
      </c>
    </row>
    <row r="594" spans="3:21" x14ac:dyDescent="0.45">
      <c r="C594" t="s">
        <v>771</v>
      </c>
      <c r="D594" t="s">
        <v>2895</v>
      </c>
      <c r="E594" t="s">
        <v>36</v>
      </c>
      <c r="F594">
        <v>2016</v>
      </c>
      <c r="G594">
        <v>72</v>
      </c>
      <c r="H594">
        <v>65</v>
      </c>
      <c r="I594">
        <v>281</v>
      </c>
      <c r="J594">
        <v>251</v>
      </c>
      <c r="K594">
        <v>7</v>
      </c>
      <c r="L594" s="1">
        <v>40.142857142857146</v>
      </c>
      <c r="M594" s="1">
        <v>15.75</v>
      </c>
      <c r="N594">
        <v>7</v>
      </c>
      <c r="O594" s="1">
        <v>35.857142857142854</v>
      </c>
      <c r="P594" s="1">
        <v>17.446153846153848</v>
      </c>
      <c r="Q594" s="2">
        <v>4.2857142857142918</v>
      </c>
      <c r="R594" s="2">
        <v>1.6961538461538481</v>
      </c>
      <c r="S594">
        <v>0.76300000000000001</v>
      </c>
      <c r="T594">
        <v>0.65200000000000002</v>
      </c>
      <c r="U594" s="3">
        <v>-0.11099999999999999</v>
      </c>
    </row>
    <row r="595" spans="3:21" x14ac:dyDescent="0.45">
      <c r="C595" t="s">
        <v>887</v>
      </c>
      <c r="D595" t="s">
        <v>2877</v>
      </c>
      <c r="E595" t="s">
        <v>36</v>
      </c>
      <c r="F595">
        <v>2016</v>
      </c>
      <c r="G595">
        <v>76</v>
      </c>
      <c r="H595">
        <v>61</v>
      </c>
      <c r="I595">
        <v>284</v>
      </c>
      <c r="J595">
        <v>251</v>
      </c>
      <c r="K595">
        <v>7</v>
      </c>
      <c r="L595" s="1">
        <v>40.571428571428569</v>
      </c>
      <c r="M595" s="1">
        <v>14.921052631578947</v>
      </c>
      <c r="N595">
        <v>13</v>
      </c>
      <c r="O595" s="1">
        <v>19.307692307692307</v>
      </c>
      <c r="P595" s="1">
        <v>34.524590163934427</v>
      </c>
      <c r="Q595" s="2">
        <v>21.263736263736263</v>
      </c>
      <c r="R595" s="2">
        <v>19.603537532355482</v>
      </c>
      <c r="S595">
        <v>0.65600000000000003</v>
      </c>
      <c r="T595">
        <v>0.82299999999999995</v>
      </c>
      <c r="U595" s="3">
        <v>0.16699999999999993</v>
      </c>
    </row>
    <row r="596" spans="3:21" x14ac:dyDescent="0.45">
      <c r="C596" t="s">
        <v>358</v>
      </c>
      <c r="D596" t="s">
        <v>2824</v>
      </c>
      <c r="E596" t="s">
        <v>36</v>
      </c>
      <c r="F596">
        <v>2015</v>
      </c>
      <c r="G596">
        <v>76</v>
      </c>
      <c r="H596">
        <v>66</v>
      </c>
      <c r="I596">
        <v>294</v>
      </c>
      <c r="J596">
        <v>251</v>
      </c>
      <c r="K596">
        <v>11</v>
      </c>
      <c r="L596" s="1">
        <v>26.727272727272727</v>
      </c>
      <c r="M596" s="1">
        <v>23.447368421052634</v>
      </c>
      <c r="N596">
        <v>11</v>
      </c>
      <c r="O596" s="1">
        <v>22.818181818181817</v>
      </c>
      <c r="P596" s="1">
        <v>27</v>
      </c>
      <c r="Q596" s="2">
        <v>3.9090909090909101</v>
      </c>
      <c r="R596" s="2">
        <v>3.5526315789473664</v>
      </c>
      <c r="S596">
        <v>0.71199999999999997</v>
      </c>
      <c r="T596">
        <v>0.81399999999999995</v>
      </c>
      <c r="U596" s="3">
        <v>0.10199999999999998</v>
      </c>
    </row>
    <row r="597" spans="3:21" x14ac:dyDescent="0.45">
      <c r="C597" t="s">
        <v>585</v>
      </c>
      <c r="D597" t="s">
        <v>2534</v>
      </c>
      <c r="E597" t="s">
        <v>36</v>
      </c>
      <c r="F597">
        <v>2019</v>
      </c>
      <c r="G597">
        <v>85</v>
      </c>
      <c r="H597">
        <v>67</v>
      </c>
      <c r="I597">
        <v>333</v>
      </c>
      <c r="J597">
        <v>251</v>
      </c>
      <c r="K597">
        <v>10</v>
      </c>
      <c r="L597" s="1">
        <v>33.299999999999997</v>
      </c>
      <c r="M597" s="1">
        <v>19.058823529411764</v>
      </c>
      <c r="N597">
        <v>10</v>
      </c>
      <c r="O597" s="1">
        <v>25.1</v>
      </c>
      <c r="P597" s="1">
        <v>24.179104477611936</v>
      </c>
      <c r="Q597" s="2">
        <v>8.1999999999999957</v>
      </c>
      <c r="R597" s="2">
        <v>5.1202809482001719</v>
      </c>
      <c r="S597">
        <v>0.68100000000000005</v>
      </c>
      <c r="T597">
        <v>0.80700000000000005</v>
      </c>
      <c r="U597" s="3">
        <v>0.126</v>
      </c>
    </row>
    <row r="598" spans="3:21" x14ac:dyDescent="0.45">
      <c r="C598" t="s">
        <v>631</v>
      </c>
      <c r="D598" t="s">
        <v>3226</v>
      </c>
      <c r="E598" t="s">
        <v>36</v>
      </c>
      <c r="F598">
        <v>2013</v>
      </c>
      <c r="G598">
        <v>87</v>
      </c>
      <c r="H598">
        <v>61</v>
      </c>
      <c r="I598">
        <v>334</v>
      </c>
      <c r="J598">
        <v>251</v>
      </c>
      <c r="K598">
        <v>18</v>
      </c>
      <c r="L598" s="1">
        <v>18.555555555555557</v>
      </c>
      <c r="M598" s="1">
        <v>33.517241379310342</v>
      </c>
      <c r="N598">
        <v>11</v>
      </c>
      <c r="O598" s="1">
        <v>22.818181818181817</v>
      </c>
      <c r="P598" s="1">
        <v>29.213114754098363</v>
      </c>
      <c r="Q598" s="2">
        <v>-4.2626262626262594</v>
      </c>
      <c r="R598" s="2">
        <v>-4.3041266252119783</v>
      </c>
      <c r="S598">
        <v>0.79500000000000004</v>
      </c>
      <c r="T598">
        <v>0.73699999999999999</v>
      </c>
      <c r="U598" s="3">
        <v>-5.8000000000000052E-2</v>
      </c>
    </row>
    <row r="599" spans="3:21" x14ac:dyDescent="0.45">
      <c r="C599" t="s">
        <v>354</v>
      </c>
      <c r="D599" t="s">
        <v>2059</v>
      </c>
      <c r="E599" t="s">
        <v>36</v>
      </c>
      <c r="F599">
        <v>2018</v>
      </c>
      <c r="G599">
        <v>90</v>
      </c>
      <c r="H599">
        <v>58</v>
      </c>
      <c r="I599">
        <v>377</v>
      </c>
      <c r="J599">
        <v>251</v>
      </c>
      <c r="K599">
        <v>10</v>
      </c>
      <c r="L599" s="1">
        <v>37.700000000000003</v>
      </c>
      <c r="M599" s="1">
        <v>18</v>
      </c>
      <c r="N599">
        <v>13</v>
      </c>
      <c r="O599" s="1">
        <v>19.307692307692307</v>
      </c>
      <c r="P599" s="1">
        <v>36.310344827586206</v>
      </c>
      <c r="Q599" s="2">
        <v>18.392307692307696</v>
      </c>
      <c r="R599" s="2">
        <v>18.310344827586206</v>
      </c>
      <c r="S599">
        <v>0.69299999999999995</v>
      </c>
      <c r="T599">
        <v>0.85699999999999998</v>
      </c>
      <c r="U599" s="3">
        <v>0.16400000000000003</v>
      </c>
    </row>
    <row r="600" spans="3:21" x14ac:dyDescent="0.45">
      <c r="C600" t="s">
        <v>46</v>
      </c>
      <c r="D600" t="s">
        <v>2049</v>
      </c>
      <c r="E600" t="s">
        <v>36</v>
      </c>
      <c r="F600">
        <v>2017</v>
      </c>
      <c r="G600">
        <v>83</v>
      </c>
      <c r="H600">
        <v>57</v>
      </c>
      <c r="I600">
        <v>378</v>
      </c>
      <c r="J600">
        <v>251</v>
      </c>
      <c r="K600">
        <v>27</v>
      </c>
      <c r="L600" s="1">
        <v>14</v>
      </c>
      <c r="M600" s="1">
        <v>52.69879518072289</v>
      </c>
      <c r="N600">
        <v>7</v>
      </c>
      <c r="O600" s="1">
        <v>35.857142857142854</v>
      </c>
      <c r="P600" s="1">
        <v>19.894736842105264</v>
      </c>
      <c r="Q600" s="2">
        <v>-21.857142857142854</v>
      </c>
      <c r="R600" s="2">
        <v>-32.804058338617622</v>
      </c>
      <c r="S600">
        <v>0.99299999999999999</v>
      </c>
      <c r="T600">
        <v>0.72399999999999998</v>
      </c>
      <c r="U600" s="3">
        <v>-0.26900000000000002</v>
      </c>
    </row>
    <row r="601" spans="3:21" x14ac:dyDescent="0.45">
      <c r="C601" t="s">
        <v>330</v>
      </c>
      <c r="D601" t="s">
        <v>2019</v>
      </c>
      <c r="E601" t="s">
        <v>36</v>
      </c>
      <c r="F601">
        <v>2022</v>
      </c>
      <c r="G601">
        <v>90</v>
      </c>
      <c r="H601">
        <v>60</v>
      </c>
      <c r="I601">
        <v>381</v>
      </c>
      <c r="J601">
        <v>251</v>
      </c>
      <c r="K601">
        <v>21</v>
      </c>
      <c r="L601" s="1">
        <v>18.142857142857142</v>
      </c>
      <c r="M601" s="1">
        <v>37.799999999999997</v>
      </c>
      <c r="N601">
        <v>8</v>
      </c>
      <c r="O601" s="1">
        <v>31.375</v>
      </c>
      <c r="P601" s="1">
        <v>21.6</v>
      </c>
      <c r="Q601" s="2">
        <v>-13.232142857142858</v>
      </c>
      <c r="R601" s="2">
        <v>-16.199999999999996</v>
      </c>
      <c r="S601">
        <v>0.90200000000000002</v>
      </c>
      <c r="T601">
        <v>0.60399999999999998</v>
      </c>
      <c r="U601" s="3">
        <v>-0.29800000000000004</v>
      </c>
    </row>
    <row r="602" spans="3:21" x14ac:dyDescent="0.45">
      <c r="C602" t="s">
        <v>280</v>
      </c>
      <c r="D602" t="s">
        <v>1971</v>
      </c>
      <c r="E602" t="s">
        <v>36</v>
      </c>
      <c r="F602">
        <v>2021</v>
      </c>
      <c r="G602">
        <v>89</v>
      </c>
      <c r="H602">
        <v>66</v>
      </c>
      <c r="I602">
        <v>388</v>
      </c>
      <c r="J602">
        <v>251</v>
      </c>
      <c r="K602">
        <v>4</v>
      </c>
      <c r="L602" s="1">
        <v>97</v>
      </c>
      <c r="M602" s="1">
        <v>7.2808988764044944</v>
      </c>
      <c r="N602">
        <v>1</v>
      </c>
      <c r="O602" s="1">
        <v>251</v>
      </c>
      <c r="P602" s="1">
        <v>2.4545454545454546</v>
      </c>
      <c r="Q602" s="2">
        <v>-154</v>
      </c>
      <c r="R602" s="2">
        <v>-4.8263534218590394</v>
      </c>
      <c r="S602">
        <v>0.86</v>
      </c>
      <c r="T602">
        <v>0.65500000000000003</v>
      </c>
      <c r="U602" s="3">
        <v>-0.20499999999999996</v>
      </c>
    </row>
    <row r="603" spans="3:21" x14ac:dyDescent="0.45">
      <c r="C603" t="s">
        <v>194</v>
      </c>
      <c r="D603" t="s">
        <v>1904</v>
      </c>
      <c r="E603" t="s">
        <v>36</v>
      </c>
      <c r="F603">
        <v>2014</v>
      </c>
      <c r="G603">
        <v>93</v>
      </c>
      <c r="H603">
        <v>60</v>
      </c>
      <c r="I603">
        <v>397</v>
      </c>
      <c r="J603">
        <v>251</v>
      </c>
      <c r="K603">
        <v>15</v>
      </c>
      <c r="L603" s="1">
        <v>26.466666666666665</v>
      </c>
      <c r="M603" s="1">
        <v>26.129032258064516</v>
      </c>
      <c r="N603">
        <v>8</v>
      </c>
      <c r="O603" s="1">
        <v>31.375</v>
      </c>
      <c r="P603" s="1">
        <v>21.6</v>
      </c>
      <c r="Q603" s="2">
        <v>-4.908333333333335</v>
      </c>
      <c r="R603" s="2">
        <v>-4.5290322580645146</v>
      </c>
      <c r="S603">
        <v>0.68100000000000005</v>
      </c>
      <c r="T603">
        <v>0.70299999999999996</v>
      </c>
      <c r="U603" s="3">
        <v>2.1999999999999909E-2</v>
      </c>
    </row>
    <row r="604" spans="3:21" x14ac:dyDescent="0.45">
      <c r="C604" t="s">
        <v>140</v>
      </c>
      <c r="D604" t="s">
        <v>1873</v>
      </c>
      <c r="E604" t="s">
        <v>36</v>
      </c>
      <c r="F604">
        <v>2018</v>
      </c>
      <c r="G604">
        <v>95</v>
      </c>
      <c r="H604">
        <v>62</v>
      </c>
      <c r="I604">
        <v>405</v>
      </c>
      <c r="J604">
        <v>251</v>
      </c>
      <c r="K604">
        <v>20</v>
      </c>
      <c r="L604" s="1">
        <v>20.25</v>
      </c>
      <c r="M604" s="1">
        <v>34.105263157894733</v>
      </c>
      <c r="N604">
        <v>17</v>
      </c>
      <c r="O604" s="1">
        <v>14.764705882352942</v>
      </c>
      <c r="P604" s="1">
        <v>44.419354838709673</v>
      </c>
      <c r="Q604" s="2">
        <v>5.485294117647058</v>
      </c>
      <c r="R604" s="2">
        <v>10.31409168081494</v>
      </c>
      <c r="S604">
        <v>0.91100000000000003</v>
      </c>
      <c r="T604">
        <v>0.92100000000000004</v>
      </c>
      <c r="U604" s="3">
        <v>1.0000000000000009E-2</v>
      </c>
    </row>
    <row r="605" spans="3:21" x14ac:dyDescent="0.45">
      <c r="C605" t="s">
        <v>158</v>
      </c>
      <c r="D605" t="s">
        <v>3059</v>
      </c>
      <c r="E605" t="s">
        <v>36</v>
      </c>
      <c r="F605">
        <v>2019</v>
      </c>
      <c r="G605">
        <v>66</v>
      </c>
      <c r="H605">
        <v>67</v>
      </c>
      <c r="I605">
        <v>247</v>
      </c>
      <c r="J605">
        <v>252</v>
      </c>
      <c r="K605">
        <v>11</v>
      </c>
      <c r="L605" s="1">
        <v>22.454545454545453</v>
      </c>
      <c r="M605" s="1">
        <v>27</v>
      </c>
      <c r="N605">
        <v>10</v>
      </c>
      <c r="O605" s="1">
        <v>25.2</v>
      </c>
      <c r="P605" s="1">
        <v>24.179104477611936</v>
      </c>
      <c r="Q605" s="2">
        <v>-2.745454545454546</v>
      </c>
      <c r="R605" s="2">
        <v>-2.8208955223880636</v>
      </c>
      <c r="S605">
        <v>0.78300000000000003</v>
      </c>
      <c r="T605">
        <v>0.76100000000000001</v>
      </c>
      <c r="U605" s="3">
        <v>-2.200000000000002E-2</v>
      </c>
    </row>
    <row r="606" spans="3:21" x14ac:dyDescent="0.45">
      <c r="C606" t="s">
        <v>725</v>
      </c>
      <c r="D606" t="s">
        <v>3044</v>
      </c>
      <c r="E606" t="s">
        <v>36</v>
      </c>
      <c r="F606">
        <v>2018</v>
      </c>
      <c r="G606">
        <v>64</v>
      </c>
      <c r="H606">
        <v>59</v>
      </c>
      <c r="I606">
        <v>251</v>
      </c>
      <c r="J606">
        <v>252</v>
      </c>
      <c r="K606">
        <v>13</v>
      </c>
      <c r="L606" s="1">
        <v>19.307692307692307</v>
      </c>
      <c r="M606" s="1">
        <v>32.90625</v>
      </c>
      <c r="N606">
        <v>7</v>
      </c>
      <c r="O606" s="1">
        <v>36</v>
      </c>
      <c r="P606" s="1">
        <v>19.220338983050848</v>
      </c>
      <c r="Q606" s="2">
        <v>-16.692307692307693</v>
      </c>
      <c r="R606" s="2">
        <v>-13.685911016949152</v>
      </c>
      <c r="S606">
        <v>0.78900000000000003</v>
      </c>
      <c r="T606">
        <v>0.71099999999999997</v>
      </c>
      <c r="U606" s="3">
        <v>-7.8000000000000069E-2</v>
      </c>
    </row>
    <row r="607" spans="3:21" x14ac:dyDescent="0.45">
      <c r="C607" t="s">
        <v>779</v>
      </c>
      <c r="D607" t="s">
        <v>3030</v>
      </c>
      <c r="E607" t="s">
        <v>36</v>
      </c>
      <c r="F607">
        <v>2023</v>
      </c>
      <c r="G607">
        <v>75</v>
      </c>
      <c r="H607">
        <v>64</v>
      </c>
      <c r="I607">
        <v>255</v>
      </c>
      <c r="J607">
        <v>252</v>
      </c>
      <c r="K607">
        <v>6</v>
      </c>
      <c r="L607" s="1">
        <v>42.5</v>
      </c>
      <c r="M607" s="1">
        <v>12.96</v>
      </c>
      <c r="N607">
        <v>5</v>
      </c>
      <c r="O607" s="1">
        <v>50.4</v>
      </c>
      <c r="P607" s="1">
        <v>12.65625</v>
      </c>
      <c r="Q607" s="2">
        <v>-7.8999999999999986</v>
      </c>
      <c r="R607" s="2">
        <v>-0.30375000000000085</v>
      </c>
      <c r="S607">
        <v>0.748</v>
      </c>
      <c r="T607">
        <v>0.76200000000000001</v>
      </c>
      <c r="U607" s="3">
        <v>1.4000000000000012E-2</v>
      </c>
    </row>
    <row r="608" spans="3:21" x14ac:dyDescent="0.45">
      <c r="C608" t="s">
        <v>1071</v>
      </c>
      <c r="D608" t="s">
        <v>3271</v>
      </c>
      <c r="E608" t="s">
        <v>36</v>
      </c>
      <c r="F608">
        <v>2013</v>
      </c>
      <c r="G608">
        <v>89</v>
      </c>
      <c r="H608">
        <v>62</v>
      </c>
      <c r="I608">
        <v>263</v>
      </c>
      <c r="J608">
        <v>252</v>
      </c>
      <c r="K608">
        <v>11</v>
      </c>
      <c r="L608" s="1">
        <v>23.90909090909091</v>
      </c>
      <c r="M608" s="1">
        <v>20.022471910112358</v>
      </c>
      <c r="N608">
        <v>11</v>
      </c>
      <c r="O608" s="1">
        <v>22.90909090909091</v>
      </c>
      <c r="P608" s="1">
        <v>28.741935483870968</v>
      </c>
      <c r="Q608" s="2">
        <v>1</v>
      </c>
      <c r="R608" s="2">
        <v>8.7194635737586097</v>
      </c>
      <c r="S608">
        <v>0.69099999999999995</v>
      </c>
      <c r="T608">
        <v>0.90600000000000003</v>
      </c>
      <c r="U608" s="3">
        <v>0.21500000000000008</v>
      </c>
    </row>
    <row r="609" spans="3:21" x14ac:dyDescent="0.45">
      <c r="C609" t="s">
        <v>445</v>
      </c>
      <c r="D609" t="s">
        <v>3265</v>
      </c>
      <c r="E609" t="s">
        <v>36</v>
      </c>
      <c r="F609">
        <v>2013</v>
      </c>
      <c r="G609">
        <v>68</v>
      </c>
      <c r="H609">
        <v>63</v>
      </c>
      <c r="I609">
        <v>269</v>
      </c>
      <c r="J609">
        <v>252</v>
      </c>
      <c r="K609">
        <v>8</v>
      </c>
      <c r="L609" s="1">
        <v>33.625</v>
      </c>
      <c r="M609" s="1">
        <v>19.058823529411764</v>
      </c>
      <c r="N609">
        <v>12</v>
      </c>
      <c r="O609" s="1">
        <v>21</v>
      </c>
      <c r="P609" s="1">
        <v>30.857142857142854</v>
      </c>
      <c r="Q609" s="2">
        <v>12.625</v>
      </c>
      <c r="R609" s="2">
        <v>11.79831932773109</v>
      </c>
      <c r="S609">
        <v>0.80300000000000005</v>
      </c>
      <c r="T609">
        <v>0.68600000000000005</v>
      </c>
      <c r="U609" s="3">
        <v>-0.11699999999999999</v>
      </c>
    </row>
    <row r="610" spans="3:21" x14ac:dyDescent="0.45">
      <c r="C610" t="s">
        <v>409</v>
      </c>
      <c r="D610" t="s">
        <v>2883</v>
      </c>
      <c r="E610" t="s">
        <v>36</v>
      </c>
      <c r="F610">
        <v>2022</v>
      </c>
      <c r="G610">
        <v>69</v>
      </c>
      <c r="H610">
        <v>62</v>
      </c>
      <c r="I610">
        <v>283</v>
      </c>
      <c r="J610">
        <v>252</v>
      </c>
      <c r="K610">
        <v>12</v>
      </c>
      <c r="L610" s="1">
        <v>23.583333333333332</v>
      </c>
      <c r="M610" s="1">
        <v>28.173913043478262</v>
      </c>
      <c r="N610">
        <v>13</v>
      </c>
      <c r="O610" s="1">
        <v>19.384615384615383</v>
      </c>
      <c r="P610" s="1">
        <v>33.967741935483872</v>
      </c>
      <c r="Q610" s="2">
        <v>4.1987179487179489</v>
      </c>
      <c r="R610" s="2">
        <v>5.7938288920056102</v>
      </c>
      <c r="S610">
        <v>0.78800000000000003</v>
      </c>
      <c r="T610">
        <v>0.82799999999999996</v>
      </c>
      <c r="U610" s="3">
        <v>3.9999999999999925E-2</v>
      </c>
    </row>
    <row r="611" spans="3:21" x14ac:dyDescent="0.45">
      <c r="C611" t="s">
        <v>787</v>
      </c>
      <c r="D611" t="s">
        <v>2614</v>
      </c>
      <c r="E611" t="s">
        <v>36</v>
      </c>
      <c r="F611">
        <v>2017</v>
      </c>
      <c r="G611">
        <v>80</v>
      </c>
      <c r="H611">
        <v>64</v>
      </c>
      <c r="I611">
        <v>324</v>
      </c>
      <c r="J611">
        <v>252</v>
      </c>
      <c r="K611">
        <v>19</v>
      </c>
      <c r="L611" s="1">
        <v>17.05263157894737</v>
      </c>
      <c r="M611" s="1">
        <v>38.475000000000001</v>
      </c>
      <c r="N611">
        <v>17</v>
      </c>
      <c r="O611" s="1">
        <v>14.823529411764707</v>
      </c>
      <c r="P611" s="1">
        <v>43.03125</v>
      </c>
      <c r="Q611" s="2">
        <v>2.2291021671826634</v>
      </c>
      <c r="R611" s="2">
        <v>4.5562499999999986</v>
      </c>
      <c r="S611">
        <v>0.97</v>
      </c>
      <c r="T611">
        <v>0.879</v>
      </c>
      <c r="U611" s="3">
        <v>-9.099999999999997E-2</v>
      </c>
    </row>
    <row r="612" spans="3:21" x14ac:dyDescent="0.45">
      <c r="C612" t="s">
        <v>294</v>
      </c>
      <c r="D612" t="s">
        <v>2574</v>
      </c>
      <c r="E612" t="s">
        <v>36</v>
      </c>
      <c r="F612">
        <v>2018</v>
      </c>
      <c r="G612">
        <v>71</v>
      </c>
      <c r="H612">
        <v>57</v>
      </c>
      <c r="I612">
        <v>329</v>
      </c>
      <c r="J612">
        <v>252</v>
      </c>
      <c r="K612">
        <v>8</v>
      </c>
      <c r="L612" s="1">
        <v>41.125</v>
      </c>
      <c r="M612" s="1">
        <v>18.253521126760564</v>
      </c>
      <c r="N612">
        <v>7</v>
      </c>
      <c r="O612" s="1">
        <v>36</v>
      </c>
      <c r="P612" s="1">
        <v>19.894736842105264</v>
      </c>
      <c r="Q612" s="2">
        <v>5.125</v>
      </c>
      <c r="R612" s="2">
        <v>1.6412157153446998</v>
      </c>
      <c r="S612">
        <v>0.76</v>
      </c>
      <c r="T612">
        <v>0.73499999999999999</v>
      </c>
      <c r="U612" s="3">
        <v>-2.5000000000000022E-2</v>
      </c>
    </row>
    <row r="613" spans="3:21" x14ac:dyDescent="0.45">
      <c r="C613" t="s">
        <v>625</v>
      </c>
      <c r="D613" t="s">
        <v>2414</v>
      </c>
      <c r="E613" t="s">
        <v>36</v>
      </c>
      <c r="F613">
        <v>2015</v>
      </c>
      <c r="G613">
        <v>83</v>
      </c>
      <c r="H613">
        <v>69</v>
      </c>
      <c r="I613">
        <v>345</v>
      </c>
      <c r="J613">
        <v>252</v>
      </c>
      <c r="K613">
        <v>3</v>
      </c>
      <c r="L613" s="1">
        <v>115</v>
      </c>
      <c r="M613" s="1">
        <v>5.8554216867469879</v>
      </c>
      <c r="N613">
        <v>3</v>
      </c>
      <c r="O613" s="1">
        <v>84</v>
      </c>
      <c r="P613" s="1">
        <v>7.0434782608695654</v>
      </c>
      <c r="Q613" s="2">
        <v>31</v>
      </c>
      <c r="R613" s="2">
        <v>1.1880565741225775</v>
      </c>
      <c r="S613">
        <v>0.67600000000000005</v>
      </c>
      <c r="T613">
        <v>0.61199999999999999</v>
      </c>
      <c r="U613" s="3">
        <v>-6.4000000000000057E-2</v>
      </c>
    </row>
    <row r="614" spans="3:21" x14ac:dyDescent="0.45">
      <c r="C614" t="s">
        <v>336</v>
      </c>
      <c r="D614" t="s">
        <v>2368</v>
      </c>
      <c r="E614" t="s">
        <v>36</v>
      </c>
      <c r="F614">
        <v>2015</v>
      </c>
      <c r="G614">
        <v>84</v>
      </c>
      <c r="H614">
        <v>67</v>
      </c>
      <c r="I614">
        <v>349</v>
      </c>
      <c r="J614">
        <v>252</v>
      </c>
      <c r="K614">
        <v>7</v>
      </c>
      <c r="L614" s="1">
        <v>49.857142857142854</v>
      </c>
      <c r="M614" s="1">
        <v>13.5</v>
      </c>
      <c r="N614">
        <v>8</v>
      </c>
      <c r="O614" s="1">
        <v>31.5</v>
      </c>
      <c r="P614" s="1">
        <v>19.343283582089551</v>
      </c>
      <c r="Q614" s="2">
        <v>18.357142857142854</v>
      </c>
      <c r="R614" s="2">
        <v>5.8432835820895512</v>
      </c>
      <c r="S614">
        <v>0.69199999999999995</v>
      </c>
      <c r="T614">
        <v>0.74199999999999999</v>
      </c>
      <c r="U614" s="3">
        <v>5.0000000000000044E-2</v>
      </c>
    </row>
    <row r="615" spans="3:21" x14ac:dyDescent="0.45">
      <c r="C615" t="s">
        <v>481</v>
      </c>
      <c r="D615" t="s">
        <v>2354</v>
      </c>
      <c r="E615" t="s">
        <v>36</v>
      </c>
      <c r="F615">
        <v>2022</v>
      </c>
      <c r="G615">
        <v>82</v>
      </c>
      <c r="H615">
        <v>63</v>
      </c>
      <c r="I615">
        <v>351</v>
      </c>
      <c r="J615">
        <v>252</v>
      </c>
      <c r="K615">
        <v>5</v>
      </c>
      <c r="L615" s="1">
        <v>70.2</v>
      </c>
      <c r="M615" s="1">
        <v>9.8780487804878039</v>
      </c>
      <c r="N615">
        <v>1</v>
      </c>
      <c r="O615" s="1">
        <v>252</v>
      </c>
      <c r="P615" s="1">
        <v>2.5714285714285712</v>
      </c>
      <c r="Q615" s="2">
        <v>-181.8</v>
      </c>
      <c r="R615" s="2">
        <v>-7.3066202090592327</v>
      </c>
      <c r="S615">
        <v>0.72699999999999998</v>
      </c>
      <c r="T615">
        <v>0.6</v>
      </c>
      <c r="U615" s="3">
        <v>-0.127</v>
      </c>
    </row>
    <row r="616" spans="3:21" x14ac:dyDescent="0.45">
      <c r="C616" t="s">
        <v>401</v>
      </c>
      <c r="D616" t="s">
        <v>2272</v>
      </c>
      <c r="E616" t="s">
        <v>36</v>
      </c>
      <c r="F616">
        <v>2014</v>
      </c>
      <c r="G616">
        <v>90</v>
      </c>
      <c r="H616">
        <v>62</v>
      </c>
      <c r="I616">
        <v>359</v>
      </c>
      <c r="J616">
        <v>252</v>
      </c>
      <c r="K616">
        <v>5</v>
      </c>
      <c r="L616" s="1">
        <v>71.8</v>
      </c>
      <c r="M616" s="1">
        <v>9</v>
      </c>
      <c r="N616">
        <v>1</v>
      </c>
      <c r="O616" s="1">
        <v>252</v>
      </c>
      <c r="P616" s="1">
        <v>2.6129032258064515</v>
      </c>
      <c r="Q616" s="2">
        <v>-180.2</v>
      </c>
      <c r="R616" s="2">
        <v>-6.387096774193548</v>
      </c>
      <c r="S616">
        <v>0.74299999999999999</v>
      </c>
      <c r="T616">
        <v>0.51100000000000001</v>
      </c>
      <c r="U616" s="3">
        <v>-0.23199999999999998</v>
      </c>
    </row>
    <row r="617" spans="3:21" x14ac:dyDescent="0.45">
      <c r="C617" t="s">
        <v>196</v>
      </c>
      <c r="D617" t="s">
        <v>1905</v>
      </c>
      <c r="E617" t="s">
        <v>36</v>
      </c>
      <c r="F617">
        <v>2018</v>
      </c>
      <c r="G617">
        <v>92</v>
      </c>
      <c r="H617">
        <v>58</v>
      </c>
      <c r="I617">
        <v>397</v>
      </c>
      <c r="J617">
        <v>252</v>
      </c>
      <c r="K617">
        <v>29</v>
      </c>
      <c r="L617" s="1">
        <v>13.689655172413794</v>
      </c>
      <c r="M617" s="1">
        <v>51.065217391304351</v>
      </c>
      <c r="N617">
        <v>14</v>
      </c>
      <c r="O617" s="1">
        <v>18</v>
      </c>
      <c r="P617" s="1">
        <v>39.103448275862071</v>
      </c>
      <c r="Q617" s="2">
        <v>-4.3103448275862064</v>
      </c>
      <c r="R617" s="2">
        <v>-11.96176911544228</v>
      </c>
      <c r="S617">
        <v>1.0369999999999999</v>
      </c>
      <c r="T617">
        <v>1.0209999999999999</v>
      </c>
      <c r="U617" s="3">
        <v>-1.6000000000000014E-2</v>
      </c>
    </row>
    <row r="618" spans="3:21" x14ac:dyDescent="0.45">
      <c r="C618" t="s">
        <v>174</v>
      </c>
      <c r="D618" t="s">
        <v>1895</v>
      </c>
      <c r="E618" t="s">
        <v>36</v>
      </c>
      <c r="F618">
        <v>2014</v>
      </c>
      <c r="G618">
        <v>94</v>
      </c>
      <c r="H618">
        <v>61</v>
      </c>
      <c r="I618">
        <v>399</v>
      </c>
      <c r="J618">
        <v>252</v>
      </c>
      <c r="K618">
        <v>5</v>
      </c>
      <c r="L618" s="1">
        <v>79.8</v>
      </c>
      <c r="M618" s="1">
        <v>8.6170212765957448</v>
      </c>
      <c r="N618">
        <v>4</v>
      </c>
      <c r="O618" s="1">
        <v>63</v>
      </c>
      <c r="P618" s="1">
        <v>10.622950819672132</v>
      </c>
      <c r="Q618" s="2">
        <v>16.799999999999997</v>
      </c>
      <c r="R618" s="2">
        <v>2.0059295430763875</v>
      </c>
      <c r="S618">
        <v>0.70599999999999996</v>
      </c>
      <c r="T618">
        <v>0.73299999999999998</v>
      </c>
      <c r="U618" s="3">
        <v>2.7000000000000024E-2</v>
      </c>
    </row>
    <row r="619" spans="3:21" x14ac:dyDescent="0.45">
      <c r="C619" t="s">
        <v>44</v>
      </c>
      <c r="D619" t="s">
        <v>1810</v>
      </c>
      <c r="E619" t="s">
        <v>36</v>
      </c>
      <c r="F619">
        <v>2018</v>
      </c>
      <c r="G619">
        <v>93</v>
      </c>
      <c r="H619">
        <v>65</v>
      </c>
      <c r="I619">
        <v>432</v>
      </c>
      <c r="J619">
        <v>252</v>
      </c>
      <c r="K619">
        <v>20</v>
      </c>
      <c r="L619" s="1">
        <v>21.6</v>
      </c>
      <c r="M619" s="1">
        <v>34.838709677419352</v>
      </c>
      <c r="N619">
        <v>4</v>
      </c>
      <c r="O619" s="1">
        <v>63</v>
      </c>
      <c r="P619" s="1">
        <v>9.9692307692307693</v>
      </c>
      <c r="Q619" s="2">
        <v>-41.4</v>
      </c>
      <c r="R619" s="2">
        <v>-24.869478908188583</v>
      </c>
      <c r="S619">
        <v>0.83399999999999996</v>
      </c>
      <c r="T619">
        <v>0.624</v>
      </c>
      <c r="U619" s="3">
        <v>-0.20999999999999996</v>
      </c>
    </row>
    <row r="620" spans="3:21" x14ac:dyDescent="0.45">
      <c r="C620" t="s">
        <v>1175</v>
      </c>
      <c r="D620" t="s">
        <v>3042</v>
      </c>
      <c r="E620" t="s">
        <v>36</v>
      </c>
      <c r="F620">
        <v>2019</v>
      </c>
      <c r="G620">
        <v>62</v>
      </c>
      <c r="H620">
        <v>60</v>
      </c>
      <c r="I620">
        <v>251</v>
      </c>
      <c r="J620">
        <v>253</v>
      </c>
      <c r="K620">
        <v>16</v>
      </c>
      <c r="L620" s="1">
        <v>15.6875</v>
      </c>
      <c r="M620" s="1">
        <v>41.806451612903224</v>
      </c>
      <c r="N620">
        <v>15</v>
      </c>
      <c r="O620" s="1">
        <v>16.866666666666667</v>
      </c>
      <c r="P620" s="1">
        <v>40.5</v>
      </c>
      <c r="Q620" s="2">
        <v>-1.1791666666666671</v>
      </c>
      <c r="R620" s="2">
        <v>-1.3064516129032242</v>
      </c>
      <c r="S620">
        <v>0.78500000000000003</v>
      </c>
      <c r="T620">
        <v>0.87</v>
      </c>
      <c r="U620" s="3">
        <v>8.4999999999999964E-2</v>
      </c>
    </row>
    <row r="621" spans="3:21" x14ac:dyDescent="0.45">
      <c r="C621" t="s">
        <v>262</v>
      </c>
      <c r="D621" t="s">
        <v>1956</v>
      </c>
      <c r="E621" t="s">
        <v>36</v>
      </c>
      <c r="F621">
        <v>2014</v>
      </c>
      <c r="G621">
        <v>92</v>
      </c>
      <c r="H621">
        <v>64</v>
      </c>
      <c r="I621">
        <v>389</v>
      </c>
      <c r="J621">
        <v>253</v>
      </c>
      <c r="K621">
        <v>6</v>
      </c>
      <c r="L621" s="1">
        <v>64.833333333333329</v>
      </c>
      <c r="M621" s="1">
        <v>10.565217391304348</v>
      </c>
      <c r="N621">
        <v>1</v>
      </c>
      <c r="O621" s="1">
        <v>253</v>
      </c>
      <c r="P621" s="1">
        <v>2.53125</v>
      </c>
      <c r="Q621" s="2">
        <v>-188.16666666666669</v>
      </c>
      <c r="R621" s="2">
        <v>-8.0339673913043477</v>
      </c>
      <c r="S621">
        <v>0.73199999999999998</v>
      </c>
      <c r="T621">
        <v>0.65</v>
      </c>
      <c r="U621" s="3">
        <v>-8.1999999999999962E-2</v>
      </c>
    </row>
    <row r="622" spans="3:21" x14ac:dyDescent="0.45">
      <c r="C622" t="s">
        <v>218</v>
      </c>
      <c r="D622" t="s">
        <v>1921</v>
      </c>
      <c r="E622" t="s">
        <v>36</v>
      </c>
      <c r="F622">
        <v>2022</v>
      </c>
      <c r="G622">
        <v>93</v>
      </c>
      <c r="H622">
        <v>63</v>
      </c>
      <c r="I622">
        <v>394</v>
      </c>
      <c r="J622">
        <v>253</v>
      </c>
      <c r="K622">
        <v>13</v>
      </c>
      <c r="L622" s="1">
        <v>30.307692307692307</v>
      </c>
      <c r="M622" s="1">
        <v>22.64516129032258</v>
      </c>
      <c r="N622">
        <v>4</v>
      </c>
      <c r="O622" s="1">
        <v>63.25</v>
      </c>
      <c r="P622" s="1">
        <v>10.285714285714285</v>
      </c>
      <c r="Q622" s="2">
        <v>-32.942307692307693</v>
      </c>
      <c r="R622" s="2">
        <v>-12.359447004608295</v>
      </c>
      <c r="S622">
        <v>0.89500000000000002</v>
      </c>
      <c r="T622">
        <v>0.60699999999999998</v>
      </c>
      <c r="U622" s="3">
        <v>-0.28800000000000003</v>
      </c>
    </row>
    <row r="623" spans="3:21" x14ac:dyDescent="0.45">
      <c r="C623" t="s">
        <v>833</v>
      </c>
      <c r="D623" t="s">
        <v>3073</v>
      </c>
      <c r="E623" t="s">
        <v>36</v>
      </c>
      <c r="F623">
        <v>2023</v>
      </c>
      <c r="G623">
        <v>57</v>
      </c>
      <c r="H623">
        <v>57</v>
      </c>
      <c r="I623">
        <v>242</v>
      </c>
      <c r="J623">
        <v>254</v>
      </c>
      <c r="K623">
        <v>17</v>
      </c>
      <c r="L623" s="1">
        <v>14.235294117647058</v>
      </c>
      <c r="M623" s="1">
        <v>48.315789473684205</v>
      </c>
      <c r="N623">
        <v>14</v>
      </c>
      <c r="O623" s="1">
        <v>18.142857142857142</v>
      </c>
      <c r="P623" s="1">
        <v>39.789473684210527</v>
      </c>
      <c r="Q623" s="2">
        <v>-3.9075630252100844</v>
      </c>
      <c r="R623" s="2">
        <v>-8.5263157894736779</v>
      </c>
      <c r="S623">
        <v>0.97799999999999998</v>
      </c>
      <c r="T623">
        <v>1.002</v>
      </c>
      <c r="U623" s="3">
        <v>2.4000000000000021E-2</v>
      </c>
    </row>
    <row r="624" spans="3:21" x14ac:dyDescent="0.45">
      <c r="C624" t="s">
        <v>190</v>
      </c>
      <c r="D624" t="s">
        <v>2973</v>
      </c>
      <c r="E624" t="s">
        <v>36</v>
      </c>
      <c r="F624">
        <v>2019</v>
      </c>
      <c r="G624">
        <v>62</v>
      </c>
      <c r="H624">
        <v>58</v>
      </c>
      <c r="I624">
        <v>267</v>
      </c>
      <c r="J624">
        <v>254</v>
      </c>
      <c r="K624">
        <v>16</v>
      </c>
      <c r="L624" s="1">
        <v>16.6875</v>
      </c>
      <c r="M624" s="1">
        <v>41.806451612903224</v>
      </c>
      <c r="N624">
        <v>25</v>
      </c>
      <c r="O624" s="1">
        <v>10.16</v>
      </c>
      <c r="P624" s="1">
        <v>69.827586206896541</v>
      </c>
      <c r="Q624" s="2">
        <v>6.5274999999999999</v>
      </c>
      <c r="R624" s="2">
        <v>28.021134593993317</v>
      </c>
      <c r="S624">
        <v>0.92100000000000004</v>
      </c>
      <c r="T624">
        <v>1.1479999999999999</v>
      </c>
      <c r="U624" s="3">
        <v>0.22699999999999987</v>
      </c>
    </row>
    <row r="625" spans="3:21" x14ac:dyDescent="0.45">
      <c r="C625" t="s">
        <v>741</v>
      </c>
      <c r="D625" t="s">
        <v>2800</v>
      </c>
      <c r="E625" t="s">
        <v>36</v>
      </c>
      <c r="F625">
        <v>2015</v>
      </c>
      <c r="G625">
        <v>76</v>
      </c>
      <c r="H625">
        <v>71</v>
      </c>
      <c r="I625">
        <v>298</v>
      </c>
      <c r="J625">
        <v>254</v>
      </c>
      <c r="K625">
        <v>2</v>
      </c>
      <c r="L625" s="1">
        <v>149</v>
      </c>
      <c r="M625" s="1">
        <v>4.2631578947368416</v>
      </c>
      <c r="N625">
        <v>2</v>
      </c>
      <c r="O625" s="1">
        <v>127</v>
      </c>
      <c r="P625" s="1">
        <v>4.563380281690141</v>
      </c>
      <c r="Q625" s="2">
        <v>22</v>
      </c>
      <c r="R625" s="2">
        <v>0.30022238695329939</v>
      </c>
      <c r="S625">
        <v>0.56999999999999995</v>
      </c>
      <c r="T625">
        <v>0.60599999999999998</v>
      </c>
      <c r="U625" s="3">
        <v>3.6000000000000032E-2</v>
      </c>
    </row>
    <row r="626" spans="3:21" x14ac:dyDescent="0.45">
      <c r="C626" t="s">
        <v>158</v>
      </c>
      <c r="D626" t="s">
        <v>2627</v>
      </c>
      <c r="E626" t="s">
        <v>36</v>
      </c>
      <c r="F626">
        <v>2017</v>
      </c>
      <c r="G626">
        <v>78</v>
      </c>
      <c r="H626">
        <v>69</v>
      </c>
      <c r="I626">
        <v>322</v>
      </c>
      <c r="J626">
        <v>254</v>
      </c>
      <c r="K626">
        <v>16</v>
      </c>
      <c r="L626" s="1">
        <v>20.125</v>
      </c>
      <c r="M626" s="1">
        <v>33.230769230769226</v>
      </c>
      <c r="N626">
        <v>11</v>
      </c>
      <c r="O626" s="1">
        <v>23.09090909090909</v>
      </c>
      <c r="P626" s="1">
        <v>25.826086956521738</v>
      </c>
      <c r="Q626" s="2">
        <v>-2.9659090909090899</v>
      </c>
      <c r="R626" s="2">
        <v>-7.404682274247488</v>
      </c>
      <c r="S626">
        <v>0.77900000000000003</v>
      </c>
      <c r="T626">
        <v>0.76200000000000001</v>
      </c>
      <c r="U626" s="3">
        <v>-1.7000000000000015E-2</v>
      </c>
    </row>
    <row r="627" spans="3:21" x14ac:dyDescent="0.45">
      <c r="C627" t="s">
        <v>765</v>
      </c>
      <c r="D627" t="s">
        <v>2575</v>
      </c>
      <c r="E627" t="s">
        <v>36</v>
      </c>
      <c r="F627">
        <v>2014</v>
      </c>
      <c r="G627">
        <v>91</v>
      </c>
      <c r="H627">
        <v>64</v>
      </c>
      <c r="I627">
        <v>329</v>
      </c>
      <c r="J627">
        <v>254</v>
      </c>
      <c r="K627">
        <v>5</v>
      </c>
      <c r="L627" s="1">
        <v>65.8</v>
      </c>
      <c r="M627" s="1">
        <v>8.9010989010989015</v>
      </c>
      <c r="N627">
        <v>2</v>
      </c>
      <c r="O627" s="1">
        <v>127</v>
      </c>
      <c r="P627" s="1">
        <v>5.0625</v>
      </c>
      <c r="Q627" s="2">
        <v>-61.2</v>
      </c>
      <c r="R627" s="2">
        <v>-3.8385989010989015</v>
      </c>
      <c r="S627">
        <v>0.70499999999999996</v>
      </c>
      <c r="T627">
        <v>0.66900000000000004</v>
      </c>
      <c r="U627" s="3">
        <v>-3.5999999999999921E-2</v>
      </c>
    </row>
    <row r="628" spans="3:21" x14ac:dyDescent="0.45">
      <c r="C628" t="s">
        <v>463</v>
      </c>
      <c r="D628" t="s">
        <v>2243</v>
      </c>
      <c r="E628" t="s">
        <v>36</v>
      </c>
      <c r="F628">
        <v>2021</v>
      </c>
      <c r="G628">
        <v>86</v>
      </c>
      <c r="H628">
        <v>61</v>
      </c>
      <c r="I628">
        <v>362</v>
      </c>
      <c r="J628">
        <v>254</v>
      </c>
      <c r="K628">
        <v>16</v>
      </c>
      <c r="L628" s="1">
        <v>22.625</v>
      </c>
      <c r="M628" s="1">
        <v>30.13953488372093</v>
      </c>
      <c r="N628">
        <v>5</v>
      </c>
      <c r="O628" s="1">
        <v>50.8</v>
      </c>
      <c r="P628" s="1">
        <v>13.278688524590162</v>
      </c>
      <c r="Q628" s="2">
        <v>-28.174999999999997</v>
      </c>
      <c r="R628" s="2">
        <v>-16.860846359130768</v>
      </c>
      <c r="S628">
        <v>0.79100000000000004</v>
      </c>
      <c r="T628">
        <v>0.71099999999999997</v>
      </c>
      <c r="U628" s="3">
        <v>-8.0000000000000071E-2</v>
      </c>
    </row>
    <row r="629" spans="3:21" x14ac:dyDescent="0.45">
      <c r="C629" t="s">
        <v>683</v>
      </c>
      <c r="D629" t="s">
        <v>3117</v>
      </c>
      <c r="E629" t="s">
        <v>36</v>
      </c>
      <c r="F629">
        <v>2015</v>
      </c>
      <c r="G629">
        <v>56</v>
      </c>
      <c r="H629">
        <v>64</v>
      </c>
      <c r="I629">
        <v>230</v>
      </c>
      <c r="J629">
        <v>255</v>
      </c>
      <c r="K629">
        <v>5</v>
      </c>
      <c r="L629" s="1">
        <v>46</v>
      </c>
      <c r="M629" s="1">
        <v>14.464285714285715</v>
      </c>
      <c r="N629">
        <v>6</v>
      </c>
      <c r="O629" s="1">
        <v>42.5</v>
      </c>
      <c r="P629" s="1">
        <v>15.1875</v>
      </c>
      <c r="Q629" s="2">
        <v>3.5</v>
      </c>
      <c r="R629" s="2">
        <v>0.7232142857142847</v>
      </c>
      <c r="S629">
        <v>0.73799999999999999</v>
      </c>
      <c r="T629">
        <v>0.60399999999999998</v>
      </c>
      <c r="U629" s="3">
        <v>-0.13400000000000001</v>
      </c>
    </row>
    <row r="630" spans="3:21" x14ac:dyDescent="0.45">
      <c r="C630" t="s">
        <v>98</v>
      </c>
      <c r="D630" t="s">
        <v>3279</v>
      </c>
      <c r="E630" t="s">
        <v>36</v>
      </c>
      <c r="F630">
        <v>2013</v>
      </c>
      <c r="G630">
        <v>58</v>
      </c>
      <c r="H630">
        <v>60</v>
      </c>
      <c r="I630">
        <v>242</v>
      </c>
      <c r="J630">
        <v>255</v>
      </c>
      <c r="K630">
        <v>13</v>
      </c>
      <c r="L630" s="1">
        <v>18.615384615384617</v>
      </c>
      <c r="M630" s="1">
        <v>36.310344827586206</v>
      </c>
      <c r="N630">
        <v>7</v>
      </c>
      <c r="O630" s="1">
        <v>36.428571428571431</v>
      </c>
      <c r="P630" s="1">
        <v>18.899999999999999</v>
      </c>
      <c r="Q630" s="2">
        <v>-17.813186813186814</v>
      </c>
      <c r="R630" s="2">
        <v>-17.410344827586208</v>
      </c>
      <c r="S630">
        <v>0.89300000000000002</v>
      </c>
      <c r="T630">
        <v>0.81899999999999995</v>
      </c>
      <c r="U630" s="3">
        <v>-7.4000000000000066E-2</v>
      </c>
    </row>
    <row r="631" spans="3:21" x14ac:dyDescent="0.45">
      <c r="C631" t="s">
        <v>765</v>
      </c>
      <c r="D631" t="s">
        <v>3276</v>
      </c>
      <c r="E631" t="s">
        <v>36</v>
      </c>
      <c r="F631">
        <v>2013</v>
      </c>
      <c r="G631">
        <v>82</v>
      </c>
      <c r="H631">
        <v>65</v>
      </c>
      <c r="I631">
        <v>253</v>
      </c>
      <c r="J631">
        <v>255</v>
      </c>
      <c r="K631">
        <v>5</v>
      </c>
      <c r="L631" s="1">
        <v>50.6</v>
      </c>
      <c r="M631" s="1">
        <v>9.8780487804878039</v>
      </c>
      <c r="N631">
        <v>3</v>
      </c>
      <c r="O631" s="1">
        <v>85</v>
      </c>
      <c r="P631" s="1">
        <v>7.476923076923077</v>
      </c>
      <c r="Q631" s="2">
        <v>-34.4</v>
      </c>
      <c r="R631" s="2">
        <v>-2.4011257035647269</v>
      </c>
      <c r="S631">
        <v>0.75800000000000001</v>
      </c>
      <c r="T631">
        <v>0.63700000000000001</v>
      </c>
      <c r="U631" s="3">
        <v>-0.121</v>
      </c>
    </row>
    <row r="632" spans="3:21" x14ac:dyDescent="0.45">
      <c r="C632" t="s">
        <v>471</v>
      </c>
      <c r="D632" t="s">
        <v>2950</v>
      </c>
      <c r="E632" t="s">
        <v>36</v>
      </c>
      <c r="F632">
        <v>2022</v>
      </c>
      <c r="G632">
        <v>73</v>
      </c>
      <c r="H632">
        <v>65</v>
      </c>
      <c r="I632">
        <v>272</v>
      </c>
      <c r="J632">
        <v>255</v>
      </c>
      <c r="K632">
        <v>4</v>
      </c>
      <c r="L632" s="1">
        <v>68</v>
      </c>
      <c r="M632" s="1">
        <v>8.8767123287671232</v>
      </c>
      <c r="N632">
        <v>10</v>
      </c>
      <c r="O632" s="1">
        <v>25.5</v>
      </c>
      <c r="P632" s="1">
        <v>24.923076923076923</v>
      </c>
      <c r="Q632" s="2">
        <v>42.5</v>
      </c>
      <c r="R632" s="2">
        <v>16.0463645943098</v>
      </c>
      <c r="S632">
        <v>0.60199999999999998</v>
      </c>
      <c r="T632">
        <v>0.76600000000000001</v>
      </c>
      <c r="U632" s="3">
        <v>0.16400000000000003</v>
      </c>
    </row>
    <row r="633" spans="3:21" x14ac:dyDescent="0.45">
      <c r="C633" t="s">
        <v>216</v>
      </c>
      <c r="D633" t="s">
        <v>3263</v>
      </c>
      <c r="E633" t="s">
        <v>36</v>
      </c>
      <c r="F633">
        <v>2013</v>
      </c>
      <c r="G633">
        <v>67</v>
      </c>
      <c r="H633">
        <v>64</v>
      </c>
      <c r="I633">
        <v>276</v>
      </c>
      <c r="J633">
        <v>255</v>
      </c>
      <c r="K633">
        <v>11</v>
      </c>
      <c r="L633" s="1">
        <v>25.09090909090909</v>
      </c>
      <c r="M633" s="1">
        <v>26.597014925373134</v>
      </c>
      <c r="N633">
        <v>7</v>
      </c>
      <c r="O633" s="1">
        <v>36.428571428571431</v>
      </c>
      <c r="P633" s="1">
        <v>17.71875</v>
      </c>
      <c r="Q633" s="2">
        <v>-11.337662337662341</v>
      </c>
      <c r="R633" s="2">
        <v>-8.8782649253731343</v>
      </c>
      <c r="S633">
        <v>0.82499999999999996</v>
      </c>
      <c r="T633">
        <v>0.82099999999999995</v>
      </c>
      <c r="U633" s="3">
        <v>-4.0000000000000036E-3</v>
      </c>
    </row>
    <row r="634" spans="3:21" x14ac:dyDescent="0.45">
      <c r="C634" t="s">
        <v>437</v>
      </c>
      <c r="D634" t="s">
        <v>2767</v>
      </c>
      <c r="E634" t="s">
        <v>36</v>
      </c>
      <c r="F634">
        <v>2021</v>
      </c>
      <c r="G634">
        <v>77</v>
      </c>
      <c r="H634">
        <v>61</v>
      </c>
      <c r="I634">
        <v>303</v>
      </c>
      <c r="J634">
        <v>255</v>
      </c>
      <c r="K634">
        <v>5</v>
      </c>
      <c r="L634" s="1">
        <v>60.6</v>
      </c>
      <c r="M634" s="1">
        <v>10.519480519480519</v>
      </c>
      <c r="N634">
        <v>3</v>
      </c>
      <c r="O634" s="1">
        <v>85</v>
      </c>
      <c r="P634" s="1">
        <v>7.9672131147540979</v>
      </c>
      <c r="Q634" s="2">
        <v>-24.4</v>
      </c>
      <c r="R634" s="2">
        <v>-2.5522674047264209</v>
      </c>
      <c r="S634">
        <v>0.72299999999999998</v>
      </c>
      <c r="T634">
        <v>0.76100000000000001</v>
      </c>
      <c r="U634" s="3">
        <v>3.8000000000000034E-2</v>
      </c>
    </row>
    <row r="635" spans="3:21" x14ac:dyDescent="0.45">
      <c r="C635" t="s">
        <v>130</v>
      </c>
      <c r="D635" t="s">
        <v>2589</v>
      </c>
      <c r="E635" t="s">
        <v>36</v>
      </c>
      <c r="F635">
        <v>2021</v>
      </c>
      <c r="G635">
        <v>84</v>
      </c>
      <c r="H635">
        <v>66</v>
      </c>
      <c r="I635">
        <v>327</v>
      </c>
      <c r="J635">
        <v>255</v>
      </c>
      <c r="K635">
        <v>4</v>
      </c>
      <c r="L635" s="1">
        <v>81.75</v>
      </c>
      <c r="M635" s="1">
        <v>7.7142857142857135</v>
      </c>
      <c r="N635">
        <v>9</v>
      </c>
      <c r="O635" s="1">
        <v>28.333333333333332</v>
      </c>
      <c r="P635" s="1">
        <v>22.09090909090909</v>
      </c>
      <c r="Q635" s="2">
        <v>53.416666666666671</v>
      </c>
      <c r="R635" s="2">
        <v>14.376623376623376</v>
      </c>
      <c r="S635">
        <v>0.72199999999999998</v>
      </c>
      <c r="T635">
        <v>0.80900000000000005</v>
      </c>
      <c r="U635" s="3">
        <v>8.7000000000000077E-2</v>
      </c>
    </row>
    <row r="636" spans="3:21" x14ac:dyDescent="0.45">
      <c r="C636" t="s">
        <v>915</v>
      </c>
      <c r="D636" t="s">
        <v>3228</v>
      </c>
      <c r="E636" t="s">
        <v>36</v>
      </c>
      <c r="F636">
        <v>2013</v>
      </c>
      <c r="G636">
        <v>73</v>
      </c>
      <c r="H636">
        <v>58</v>
      </c>
      <c r="I636">
        <v>329</v>
      </c>
      <c r="J636">
        <v>255</v>
      </c>
      <c r="K636">
        <v>9</v>
      </c>
      <c r="L636" s="1">
        <v>36.555555555555557</v>
      </c>
      <c r="M636" s="1">
        <v>19.972602739726025</v>
      </c>
      <c r="N636">
        <v>13</v>
      </c>
      <c r="O636" s="1">
        <v>19.615384615384617</v>
      </c>
      <c r="P636" s="1">
        <v>36.310344827586206</v>
      </c>
      <c r="Q636" s="2">
        <v>16.94017094017094</v>
      </c>
      <c r="R636" s="2">
        <v>16.337742087860182</v>
      </c>
      <c r="S636">
        <v>0.75900000000000001</v>
      </c>
      <c r="T636">
        <v>0.80500000000000005</v>
      </c>
      <c r="U636" s="3">
        <v>4.6000000000000041E-2</v>
      </c>
    </row>
    <row r="637" spans="3:21" x14ac:dyDescent="0.45">
      <c r="C637" t="s">
        <v>703</v>
      </c>
      <c r="D637" t="s">
        <v>2489</v>
      </c>
      <c r="E637" t="s">
        <v>36</v>
      </c>
      <c r="F637">
        <v>2019</v>
      </c>
      <c r="G637">
        <v>85</v>
      </c>
      <c r="H637">
        <v>60</v>
      </c>
      <c r="I637">
        <v>338</v>
      </c>
      <c r="J637">
        <v>255</v>
      </c>
      <c r="K637">
        <v>10</v>
      </c>
      <c r="L637" s="1">
        <v>33.799999999999997</v>
      </c>
      <c r="M637" s="1">
        <v>19.058823529411764</v>
      </c>
      <c r="N637">
        <v>15</v>
      </c>
      <c r="O637" s="1">
        <v>17</v>
      </c>
      <c r="P637" s="1">
        <v>40.5</v>
      </c>
      <c r="Q637" s="2">
        <v>16.799999999999997</v>
      </c>
      <c r="R637" s="2">
        <v>21.441176470588236</v>
      </c>
      <c r="S637">
        <v>0.76700000000000002</v>
      </c>
      <c r="T637">
        <v>0.89200000000000002</v>
      </c>
      <c r="U637" s="3">
        <v>0.125</v>
      </c>
    </row>
    <row r="638" spans="3:21" x14ac:dyDescent="0.45">
      <c r="C638" t="s">
        <v>639</v>
      </c>
      <c r="D638" t="s">
        <v>2431</v>
      </c>
      <c r="E638" t="s">
        <v>36</v>
      </c>
      <c r="F638">
        <v>2022</v>
      </c>
      <c r="G638">
        <v>88</v>
      </c>
      <c r="H638">
        <v>65</v>
      </c>
      <c r="I638">
        <v>344</v>
      </c>
      <c r="J638">
        <v>255</v>
      </c>
      <c r="K638">
        <v>18</v>
      </c>
      <c r="L638" s="1">
        <v>19.111111111111111</v>
      </c>
      <c r="M638" s="1">
        <v>33.13636363636364</v>
      </c>
      <c r="N638">
        <v>17</v>
      </c>
      <c r="O638" s="1">
        <v>15</v>
      </c>
      <c r="P638" s="1">
        <v>42.369230769230775</v>
      </c>
      <c r="Q638" s="2">
        <v>4.1111111111111107</v>
      </c>
      <c r="R638" s="2">
        <v>9.2328671328671348</v>
      </c>
      <c r="S638">
        <v>0.76300000000000001</v>
      </c>
      <c r="T638">
        <v>0.77200000000000002</v>
      </c>
      <c r="U638" s="3">
        <v>9.000000000000008E-3</v>
      </c>
    </row>
    <row r="639" spans="3:21" x14ac:dyDescent="0.45">
      <c r="C639" t="s">
        <v>611</v>
      </c>
      <c r="D639" t="s">
        <v>2403</v>
      </c>
      <c r="E639" t="s">
        <v>36</v>
      </c>
      <c r="F639">
        <v>2017</v>
      </c>
      <c r="G639">
        <v>85</v>
      </c>
      <c r="H639">
        <v>64</v>
      </c>
      <c r="I639">
        <v>346</v>
      </c>
      <c r="J639">
        <v>255</v>
      </c>
      <c r="K639">
        <v>24</v>
      </c>
      <c r="L639" s="1">
        <v>14.416666666666666</v>
      </c>
      <c r="M639" s="1">
        <v>45.741176470588236</v>
      </c>
      <c r="N639">
        <v>14</v>
      </c>
      <c r="O639" s="1">
        <v>18.214285714285715</v>
      </c>
      <c r="P639" s="1">
        <v>35.4375</v>
      </c>
      <c r="Q639" s="2">
        <v>-3.7976190476190492</v>
      </c>
      <c r="R639" s="2">
        <v>-10.303676470588236</v>
      </c>
      <c r="S639">
        <v>0.93100000000000005</v>
      </c>
      <c r="T639">
        <v>0.78600000000000003</v>
      </c>
      <c r="U639" s="3">
        <v>-0.14500000000000002</v>
      </c>
    </row>
    <row r="640" spans="3:21" x14ac:dyDescent="0.45">
      <c r="C640" t="s">
        <v>495</v>
      </c>
      <c r="D640" t="s">
        <v>2378</v>
      </c>
      <c r="E640" t="s">
        <v>36</v>
      </c>
      <c r="F640">
        <v>2022</v>
      </c>
      <c r="G640">
        <v>84</v>
      </c>
      <c r="H640">
        <v>60</v>
      </c>
      <c r="I640">
        <v>348</v>
      </c>
      <c r="J640">
        <v>255</v>
      </c>
      <c r="K640">
        <v>5</v>
      </c>
      <c r="L640" s="1">
        <v>69.599999999999994</v>
      </c>
      <c r="M640" s="1">
        <v>9.6428571428571423</v>
      </c>
      <c r="N640">
        <v>3</v>
      </c>
      <c r="O640" s="1">
        <v>85</v>
      </c>
      <c r="P640" s="1">
        <v>8.1</v>
      </c>
      <c r="Q640" s="2">
        <v>-15.400000000000006</v>
      </c>
      <c r="R640" s="2">
        <v>-1.5428571428571427</v>
      </c>
      <c r="S640">
        <v>0.85599999999999998</v>
      </c>
      <c r="T640">
        <v>0.71499999999999997</v>
      </c>
      <c r="U640" s="3">
        <v>-0.14100000000000001</v>
      </c>
    </row>
    <row r="641" spans="3:21" x14ac:dyDescent="0.45">
      <c r="C641" t="s">
        <v>531</v>
      </c>
      <c r="D641" t="s">
        <v>2358</v>
      </c>
      <c r="E641" t="s">
        <v>36</v>
      </c>
      <c r="F641">
        <v>2018</v>
      </c>
      <c r="G641">
        <v>85</v>
      </c>
      <c r="H641">
        <v>60</v>
      </c>
      <c r="I641">
        <v>351</v>
      </c>
      <c r="J641">
        <v>255</v>
      </c>
      <c r="K641">
        <v>13</v>
      </c>
      <c r="L641" s="1">
        <v>27</v>
      </c>
      <c r="M641" s="1">
        <v>24.776470588235295</v>
      </c>
      <c r="N641">
        <v>7</v>
      </c>
      <c r="O641" s="1">
        <v>36.428571428571431</v>
      </c>
      <c r="P641" s="1">
        <v>18.899999999999999</v>
      </c>
      <c r="Q641" s="2">
        <v>-9.4285714285714306</v>
      </c>
      <c r="R641" s="2">
        <v>-5.8764705882352963</v>
      </c>
      <c r="S641">
        <v>0.81299999999999994</v>
      </c>
      <c r="T641">
        <v>0.751</v>
      </c>
      <c r="U641" s="3">
        <v>-6.1999999999999944E-2</v>
      </c>
    </row>
    <row r="642" spans="3:21" x14ac:dyDescent="0.45">
      <c r="C642" t="s">
        <v>354</v>
      </c>
      <c r="D642" t="s">
        <v>2334</v>
      </c>
      <c r="E642" t="s">
        <v>36</v>
      </c>
      <c r="F642">
        <v>2016</v>
      </c>
      <c r="G642">
        <v>85</v>
      </c>
      <c r="H642">
        <v>63</v>
      </c>
      <c r="I642">
        <v>353</v>
      </c>
      <c r="J642">
        <v>255</v>
      </c>
      <c r="K642">
        <v>17</v>
      </c>
      <c r="L642" s="1">
        <v>20.764705882352942</v>
      </c>
      <c r="M642" s="1">
        <v>32.4</v>
      </c>
      <c r="N642">
        <v>6</v>
      </c>
      <c r="O642" s="1">
        <v>42.5</v>
      </c>
      <c r="P642" s="1">
        <v>15.428571428571427</v>
      </c>
      <c r="Q642" s="2">
        <v>-21.735294117647058</v>
      </c>
      <c r="R642" s="2">
        <v>-16.971428571428572</v>
      </c>
      <c r="S642">
        <v>0.89200000000000002</v>
      </c>
      <c r="T642">
        <v>0.60899999999999999</v>
      </c>
      <c r="U642" s="3">
        <v>-0.28300000000000003</v>
      </c>
    </row>
    <row r="643" spans="3:21" x14ac:dyDescent="0.45">
      <c r="C643" t="s">
        <v>495</v>
      </c>
      <c r="D643" t="s">
        <v>2238</v>
      </c>
      <c r="E643" t="s">
        <v>36</v>
      </c>
      <c r="F643">
        <v>2023</v>
      </c>
      <c r="G643">
        <v>86</v>
      </c>
      <c r="H643">
        <v>61</v>
      </c>
      <c r="I643">
        <v>362</v>
      </c>
      <c r="J643">
        <v>255</v>
      </c>
      <c r="K643">
        <v>3</v>
      </c>
      <c r="L643" s="1">
        <v>120.66666666666667</v>
      </c>
      <c r="M643" s="1">
        <v>5.6511627906976747</v>
      </c>
      <c r="N643">
        <v>7</v>
      </c>
      <c r="O643" s="1">
        <v>36.428571428571431</v>
      </c>
      <c r="P643" s="1">
        <v>18.590163934426229</v>
      </c>
      <c r="Q643" s="2">
        <v>84.238095238095241</v>
      </c>
      <c r="R643" s="2">
        <v>12.939001143728554</v>
      </c>
      <c r="S643">
        <v>0.90500000000000003</v>
      </c>
      <c r="T643">
        <v>0.8</v>
      </c>
      <c r="U643" s="3">
        <v>-0.10499999999999998</v>
      </c>
    </row>
    <row r="644" spans="3:21" x14ac:dyDescent="0.45">
      <c r="C644" t="s">
        <v>264</v>
      </c>
      <c r="D644" t="s">
        <v>2170</v>
      </c>
      <c r="E644" t="s">
        <v>36</v>
      </c>
      <c r="F644">
        <v>2021</v>
      </c>
      <c r="G644">
        <v>89</v>
      </c>
      <c r="H644">
        <v>62</v>
      </c>
      <c r="I644">
        <v>367</v>
      </c>
      <c r="J644">
        <v>255</v>
      </c>
      <c r="K644">
        <v>11</v>
      </c>
      <c r="L644" s="1">
        <v>33.363636363636367</v>
      </c>
      <c r="M644" s="1">
        <v>20.022471910112358</v>
      </c>
      <c r="N644">
        <v>16</v>
      </c>
      <c r="O644" s="1">
        <v>15.9375</v>
      </c>
      <c r="P644" s="1">
        <v>41.806451612903224</v>
      </c>
      <c r="Q644" s="2">
        <v>17.426136363636367</v>
      </c>
      <c r="R644" s="2">
        <v>21.783979702790866</v>
      </c>
      <c r="S644">
        <v>0.70499999999999996</v>
      </c>
      <c r="T644">
        <v>0.73199999999999998</v>
      </c>
      <c r="U644" s="3">
        <v>2.7000000000000024E-2</v>
      </c>
    </row>
    <row r="645" spans="3:21" x14ac:dyDescent="0.45">
      <c r="C645" t="s">
        <v>278</v>
      </c>
      <c r="D645" t="s">
        <v>2068</v>
      </c>
      <c r="E645" t="s">
        <v>36</v>
      </c>
      <c r="F645">
        <v>2018</v>
      </c>
      <c r="G645">
        <v>90</v>
      </c>
      <c r="H645">
        <v>61</v>
      </c>
      <c r="I645">
        <v>376</v>
      </c>
      <c r="J645">
        <v>255</v>
      </c>
      <c r="K645">
        <v>14</v>
      </c>
      <c r="L645" s="1">
        <v>26.857142857142858</v>
      </c>
      <c r="M645" s="1">
        <v>25.2</v>
      </c>
      <c r="N645">
        <v>9</v>
      </c>
      <c r="O645" s="1">
        <v>28.333333333333332</v>
      </c>
      <c r="P645" s="1">
        <v>23.901639344262296</v>
      </c>
      <c r="Q645" s="2">
        <v>-1.4761904761904745</v>
      </c>
      <c r="R645" s="2">
        <v>-1.298360655737703</v>
      </c>
      <c r="S645">
        <v>0.83399999999999996</v>
      </c>
      <c r="T645">
        <v>0.80700000000000005</v>
      </c>
      <c r="U645" s="3">
        <v>-2.6999999999999913E-2</v>
      </c>
    </row>
    <row r="646" spans="3:21" x14ac:dyDescent="0.45">
      <c r="C646" t="s">
        <v>136</v>
      </c>
      <c r="D646" t="s">
        <v>1871</v>
      </c>
      <c r="E646" t="s">
        <v>36</v>
      </c>
      <c r="F646">
        <v>2018</v>
      </c>
      <c r="G646">
        <v>91</v>
      </c>
      <c r="H646">
        <v>65</v>
      </c>
      <c r="I646">
        <v>405</v>
      </c>
      <c r="J646">
        <v>255</v>
      </c>
      <c r="K646">
        <v>6</v>
      </c>
      <c r="L646" s="1">
        <v>67.5</v>
      </c>
      <c r="M646" s="1">
        <v>10.681318681318682</v>
      </c>
      <c r="N646">
        <v>4</v>
      </c>
      <c r="O646" s="1">
        <v>63.75</v>
      </c>
      <c r="P646" s="1">
        <v>9.9692307692307693</v>
      </c>
      <c r="Q646" s="2">
        <v>3.75</v>
      </c>
      <c r="R646" s="2">
        <v>-0.71208791208791311</v>
      </c>
      <c r="S646">
        <v>0.64900000000000002</v>
      </c>
      <c r="T646">
        <v>0.79400000000000004</v>
      </c>
      <c r="U646" s="3">
        <v>0.14500000000000002</v>
      </c>
    </row>
    <row r="647" spans="3:21" x14ac:dyDescent="0.45">
      <c r="C647" t="s">
        <v>735</v>
      </c>
      <c r="D647" t="s">
        <v>2977</v>
      </c>
      <c r="E647" t="s">
        <v>36</v>
      </c>
      <c r="F647">
        <v>2015</v>
      </c>
      <c r="G647">
        <v>71</v>
      </c>
      <c r="H647">
        <v>71</v>
      </c>
      <c r="I647">
        <v>267</v>
      </c>
      <c r="J647">
        <v>256</v>
      </c>
      <c r="K647">
        <v>5</v>
      </c>
      <c r="L647" s="1">
        <v>53.4</v>
      </c>
      <c r="M647" s="1">
        <v>11.408450704225352</v>
      </c>
      <c r="N647">
        <v>8</v>
      </c>
      <c r="O647" s="1">
        <v>32</v>
      </c>
      <c r="P647" s="1">
        <v>18.253521126760564</v>
      </c>
      <c r="Q647" s="2">
        <v>21.4</v>
      </c>
      <c r="R647" s="2">
        <v>6.8450704225352119</v>
      </c>
      <c r="S647">
        <v>0.65</v>
      </c>
      <c r="T647">
        <v>0.74399999999999999</v>
      </c>
      <c r="U647" s="3">
        <v>9.3999999999999972E-2</v>
      </c>
    </row>
    <row r="648" spans="3:21" x14ac:dyDescent="0.45">
      <c r="C648" t="s">
        <v>326</v>
      </c>
      <c r="D648" t="s">
        <v>2916</v>
      </c>
      <c r="E648" t="s">
        <v>36</v>
      </c>
      <c r="F648">
        <v>2017</v>
      </c>
      <c r="G648">
        <v>75</v>
      </c>
      <c r="H648">
        <v>66</v>
      </c>
      <c r="I648">
        <v>278</v>
      </c>
      <c r="J648">
        <v>256</v>
      </c>
      <c r="K648">
        <v>4</v>
      </c>
      <c r="L648" s="1">
        <v>69.5</v>
      </c>
      <c r="M648" s="1">
        <v>8.64</v>
      </c>
      <c r="N648">
        <v>8</v>
      </c>
      <c r="O648" s="1">
        <v>32</v>
      </c>
      <c r="P648" s="1">
        <v>19.636363636363637</v>
      </c>
      <c r="Q648" s="2">
        <v>37.5</v>
      </c>
      <c r="R648" s="2">
        <v>10.996363636363636</v>
      </c>
      <c r="S648">
        <v>0.72599999999999998</v>
      </c>
      <c r="T648">
        <v>0.73799999999999999</v>
      </c>
      <c r="U648" s="3">
        <v>1.2000000000000011E-2</v>
      </c>
    </row>
    <row r="649" spans="3:21" x14ac:dyDescent="0.45">
      <c r="C649" t="s">
        <v>274</v>
      </c>
      <c r="D649" t="s">
        <v>2828</v>
      </c>
      <c r="E649" t="s">
        <v>36</v>
      </c>
      <c r="F649">
        <v>2017</v>
      </c>
      <c r="G649">
        <v>70</v>
      </c>
      <c r="H649">
        <v>62</v>
      </c>
      <c r="I649">
        <v>292</v>
      </c>
      <c r="J649">
        <v>256</v>
      </c>
      <c r="K649">
        <v>25</v>
      </c>
      <c r="L649" s="1">
        <v>11.68</v>
      </c>
      <c r="M649" s="1">
        <v>57.857142857142861</v>
      </c>
      <c r="N649">
        <v>14</v>
      </c>
      <c r="O649" s="1">
        <v>18.285714285714285</v>
      </c>
      <c r="P649" s="1">
        <v>36.58064516129032</v>
      </c>
      <c r="Q649" s="2">
        <v>-6.605714285714285</v>
      </c>
      <c r="R649" s="2">
        <v>-21.276497695852541</v>
      </c>
      <c r="S649">
        <v>0.96099999999999997</v>
      </c>
      <c r="T649">
        <v>0.90100000000000002</v>
      </c>
      <c r="U649" s="3">
        <v>-5.9999999999999942E-2</v>
      </c>
    </row>
    <row r="650" spans="3:21" x14ac:dyDescent="0.45">
      <c r="C650" t="s">
        <v>545</v>
      </c>
      <c r="D650" t="s">
        <v>2718</v>
      </c>
      <c r="E650" t="s">
        <v>36</v>
      </c>
      <c r="F650">
        <v>2017</v>
      </c>
      <c r="G650">
        <v>76</v>
      </c>
      <c r="H650">
        <v>63</v>
      </c>
      <c r="I650">
        <v>308</v>
      </c>
      <c r="J650">
        <v>256</v>
      </c>
      <c r="K650">
        <v>11</v>
      </c>
      <c r="L650" s="1">
        <v>28</v>
      </c>
      <c r="M650" s="1">
        <v>23.447368421052634</v>
      </c>
      <c r="N650">
        <v>7</v>
      </c>
      <c r="O650" s="1">
        <v>36.571428571428569</v>
      </c>
      <c r="P650" s="1">
        <v>18</v>
      </c>
      <c r="Q650" s="2">
        <v>-8.5714285714285694</v>
      </c>
      <c r="R650" s="2">
        <v>-5.4473684210526336</v>
      </c>
      <c r="S650">
        <v>0.81299999999999994</v>
      </c>
      <c r="T650">
        <v>0.82299999999999995</v>
      </c>
      <c r="U650" s="3">
        <v>1.0000000000000009E-2</v>
      </c>
    </row>
    <row r="651" spans="3:21" x14ac:dyDescent="0.45">
      <c r="C651" t="s">
        <v>597</v>
      </c>
      <c r="D651" t="s">
        <v>2716</v>
      </c>
      <c r="E651" t="s">
        <v>36</v>
      </c>
      <c r="F651">
        <v>2016</v>
      </c>
      <c r="G651">
        <v>73</v>
      </c>
      <c r="H651">
        <v>62</v>
      </c>
      <c r="I651">
        <v>308</v>
      </c>
      <c r="J651">
        <v>256</v>
      </c>
      <c r="K651">
        <v>13</v>
      </c>
      <c r="L651" s="1">
        <v>23.692307692307693</v>
      </c>
      <c r="M651" s="1">
        <v>28.849315068493148</v>
      </c>
      <c r="N651">
        <v>17</v>
      </c>
      <c r="O651" s="1">
        <v>15.058823529411764</v>
      </c>
      <c r="P651" s="1">
        <v>44.419354838709673</v>
      </c>
      <c r="Q651" s="2">
        <v>8.6334841628959289</v>
      </c>
      <c r="R651" s="2">
        <v>15.570039770216525</v>
      </c>
      <c r="S651">
        <v>0.88100000000000001</v>
      </c>
      <c r="T651">
        <v>0.93100000000000005</v>
      </c>
      <c r="U651" s="3">
        <v>5.0000000000000044E-2</v>
      </c>
    </row>
    <row r="652" spans="3:21" x14ac:dyDescent="0.45">
      <c r="C652" t="s">
        <v>555</v>
      </c>
      <c r="D652" t="s">
        <v>2708</v>
      </c>
      <c r="E652" t="s">
        <v>36</v>
      </c>
      <c r="F652">
        <v>2023</v>
      </c>
      <c r="G652">
        <v>78</v>
      </c>
      <c r="H652">
        <v>66</v>
      </c>
      <c r="I652">
        <v>310</v>
      </c>
      <c r="J652">
        <v>256</v>
      </c>
      <c r="K652">
        <v>9</v>
      </c>
      <c r="L652" s="1">
        <v>34.444444444444443</v>
      </c>
      <c r="M652" s="1">
        <v>18.692307692307693</v>
      </c>
      <c r="N652">
        <v>7</v>
      </c>
      <c r="O652" s="1">
        <v>36.571428571428569</v>
      </c>
      <c r="P652" s="1">
        <v>17.181818181818183</v>
      </c>
      <c r="Q652" s="2">
        <v>-2.1269841269841265</v>
      </c>
      <c r="R652" s="2">
        <v>-1.51048951048951</v>
      </c>
      <c r="S652">
        <v>0.85299999999999998</v>
      </c>
      <c r="T652">
        <v>0.66700000000000004</v>
      </c>
      <c r="U652" s="3">
        <v>-0.18599999999999994</v>
      </c>
    </row>
    <row r="653" spans="3:21" x14ac:dyDescent="0.45">
      <c r="C653" t="s">
        <v>122</v>
      </c>
      <c r="D653" t="s">
        <v>2602</v>
      </c>
      <c r="E653" t="s">
        <v>36</v>
      </c>
      <c r="F653">
        <v>2015</v>
      </c>
      <c r="G653">
        <v>77</v>
      </c>
      <c r="H653">
        <v>60</v>
      </c>
      <c r="I653">
        <v>325</v>
      </c>
      <c r="J653">
        <v>256</v>
      </c>
      <c r="K653">
        <v>14</v>
      </c>
      <c r="L653" s="1">
        <v>23.214285714285715</v>
      </c>
      <c r="M653" s="1">
        <v>29.454545454545457</v>
      </c>
      <c r="N653">
        <v>13</v>
      </c>
      <c r="O653" s="1">
        <v>19.692307692307693</v>
      </c>
      <c r="P653" s="1">
        <v>35.1</v>
      </c>
      <c r="Q653" s="2">
        <v>3.5219780219780219</v>
      </c>
      <c r="R653" s="2">
        <v>5.6454545454545446</v>
      </c>
      <c r="S653">
        <v>0.81599999999999995</v>
      </c>
      <c r="T653">
        <v>0.74</v>
      </c>
      <c r="U653" s="3">
        <v>-7.5999999999999956E-2</v>
      </c>
    </row>
    <row r="654" spans="3:21" x14ac:dyDescent="0.45">
      <c r="C654" t="s">
        <v>615</v>
      </c>
      <c r="D654" t="s">
        <v>2402</v>
      </c>
      <c r="E654" t="s">
        <v>36</v>
      </c>
      <c r="F654">
        <v>2023</v>
      </c>
      <c r="G654">
        <v>84</v>
      </c>
      <c r="H654">
        <v>64</v>
      </c>
      <c r="I654">
        <v>346</v>
      </c>
      <c r="J654">
        <v>256</v>
      </c>
      <c r="K654">
        <v>6</v>
      </c>
      <c r="L654" s="1">
        <v>57.666666666666664</v>
      </c>
      <c r="M654" s="1">
        <v>11.571428571428571</v>
      </c>
      <c r="N654">
        <v>10</v>
      </c>
      <c r="O654" s="1">
        <v>25.6</v>
      </c>
      <c r="P654" s="1">
        <v>25.3125</v>
      </c>
      <c r="Q654" s="2">
        <v>32.066666666666663</v>
      </c>
      <c r="R654" s="2">
        <v>13.741071428571429</v>
      </c>
      <c r="S654">
        <v>0.622</v>
      </c>
      <c r="T654">
        <v>0.83599999999999997</v>
      </c>
      <c r="U654" s="3">
        <v>0.21399999999999997</v>
      </c>
    </row>
    <row r="655" spans="3:21" x14ac:dyDescent="0.45">
      <c r="C655" t="s">
        <v>509</v>
      </c>
      <c r="D655" t="s">
        <v>2260</v>
      </c>
      <c r="E655" t="s">
        <v>36</v>
      </c>
      <c r="F655">
        <v>2017</v>
      </c>
      <c r="G655">
        <v>84</v>
      </c>
      <c r="H655">
        <v>64</v>
      </c>
      <c r="I655">
        <v>361</v>
      </c>
      <c r="J655">
        <v>256</v>
      </c>
      <c r="K655">
        <v>17</v>
      </c>
      <c r="L655" s="1">
        <v>21.235294117647058</v>
      </c>
      <c r="M655" s="1">
        <v>32.785714285714285</v>
      </c>
      <c r="N655">
        <v>13</v>
      </c>
      <c r="O655" s="1">
        <v>19.692307692307693</v>
      </c>
      <c r="P655" s="1">
        <v>32.90625</v>
      </c>
      <c r="Q655" s="2">
        <v>1.5429864253393646</v>
      </c>
      <c r="R655" s="2">
        <v>0.1205357142857153</v>
      </c>
      <c r="S655">
        <v>0.86899999999999999</v>
      </c>
      <c r="T655">
        <v>0.72499999999999998</v>
      </c>
      <c r="U655" s="3">
        <v>-0.14400000000000002</v>
      </c>
    </row>
    <row r="656" spans="3:21" x14ac:dyDescent="0.45">
      <c r="C656" t="s">
        <v>220</v>
      </c>
      <c r="D656" t="s">
        <v>2078</v>
      </c>
      <c r="E656" t="s">
        <v>36</v>
      </c>
      <c r="F656">
        <v>2022</v>
      </c>
      <c r="G656">
        <v>89</v>
      </c>
      <c r="H656">
        <v>61</v>
      </c>
      <c r="I656">
        <v>375</v>
      </c>
      <c r="J656">
        <v>256</v>
      </c>
      <c r="K656">
        <v>7</v>
      </c>
      <c r="L656" s="1">
        <v>53.571428571428569</v>
      </c>
      <c r="M656" s="1">
        <v>12.741573033707866</v>
      </c>
      <c r="N656">
        <v>8</v>
      </c>
      <c r="O656" s="1">
        <v>32</v>
      </c>
      <c r="P656" s="1">
        <v>21.245901639344265</v>
      </c>
      <c r="Q656" s="2">
        <v>21.571428571428569</v>
      </c>
      <c r="R656" s="2">
        <v>8.5043286056363989</v>
      </c>
      <c r="S656">
        <v>0.84199999999999997</v>
      </c>
      <c r="T656">
        <v>0.82</v>
      </c>
      <c r="U656" s="3">
        <v>-2.200000000000002E-2</v>
      </c>
    </row>
    <row r="657" spans="3:21" x14ac:dyDescent="0.45">
      <c r="C657" t="s">
        <v>344</v>
      </c>
      <c r="D657" t="s">
        <v>2076</v>
      </c>
      <c r="E657" t="s">
        <v>36</v>
      </c>
      <c r="F657">
        <v>2023</v>
      </c>
      <c r="G657">
        <v>87</v>
      </c>
      <c r="H657">
        <v>57</v>
      </c>
      <c r="I657">
        <v>376</v>
      </c>
      <c r="J657">
        <v>256</v>
      </c>
      <c r="K657">
        <v>11</v>
      </c>
      <c r="L657" s="1">
        <v>34.18181818181818</v>
      </c>
      <c r="M657" s="1">
        <v>20.482758620689658</v>
      </c>
      <c r="N657">
        <v>8</v>
      </c>
      <c r="O657" s="1">
        <v>32</v>
      </c>
      <c r="P657" s="1">
        <v>22.736842105263158</v>
      </c>
      <c r="Q657" s="2">
        <v>2.1818181818181799</v>
      </c>
      <c r="R657" s="2">
        <v>2.2540834845734992</v>
      </c>
      <c r="S657">
        <v>0.82199999999999995</v>
      </c>
      <c r="T657">
        <v>0.81200000000000006</v>
      </c>
      <c r="U657" s="3">
        <v>-9.9999999999998979E-3</v>
      </c>
    </row>
    <row r="658" spans="3:21" x14ac:dyDescent="0.45">
      <c r="C658" t="s">
        <v>579</v>
      </c>
      <c r="D658" t="s">
        <v>3181</v>
      </c>
      <c r="E658" t="s">
        <v>36</v>
      </c>
      <c r="F658">
        <v>2013</v>
      </c>
      <c r="G658">
        <v>96</v>
      </c>
      <c r="H658">
        <v>63</v>
      </c>
      <c r="I658">
        <v>388</v>
      </c>
      <c r="J658">
        <v>256</v>
      </c>
      <c r="K658">
        <v>16</v>
      </c>
      <c r="L658" s="1">
        <v>24.25</v>
      </c>
      <c r="M658" s="1">
        <v>27</v>
      </c>
      <c r="N658">
        <v>9</v>
      </c>
      <c r="O658" s="1">
        <v>28.444444444444443</v>
      </c>
      <c r="P658" s="1">
        <v>23.142857142857142</v>
      </c>
      <c r="Q658" s="2">
        <v>-4.1944444444444429</v>
      </c>
      <c r="R658" s="2">
        <v>-3.8571428571428577</v>
      </c>
      <c r="S658">
        <v>0.72099999999999997</v>
      </c>
      <c r="T658">
        <v>0.76500000000000001</v>
      </c>
      <c r="U658" s="3">
        <v>4.4000000000000039E-2</v>
      </c>
    </row>
    <row r="659" spans="3:21" x14ac:dyDescent="0.45">
      <c r="C659" t="s">
        <v>282</v>
      </c>
      <c r="D659" t="s">
        <v>1973</v>
      </c>
      <c r="E659" t="s">
        <v>36</v>
      </c>
      <c r="F659">
        <v>2014</v>
      </c>
      <c r="G659">
        <v>87</v>
      </c>
      <c r="H659">
        <v>61</v>
      </c>
      <c r="I659">
        <v>388</v>
      </c>
      <c r="J659">
        <v>256</v>
      </c>
      <c r="K659">
        <v>14</v>
      </c>
      <c r="L659" s="1">
        <v>27.714285714285715</v>
      </c>
      <c r="M659" s="1">
        <v>26.068965517241377</v>
      </c>
      <c r="N659">
        <v>9</v>
      </c>
      <c r="O659" s="1">
        <v>28.444444444444443</v>
      </c>
      <c r="P659" s="1">
        <v>23.901639344262296</v>
      </c>
      <c r="Q659" s="2">
        <v>-0.73015873015872756</v>
      </c>
      <c r="R659" s="2">
        <v>-2.1673261729790809</v>
      </c>
      <c r="S659">
        <v>0.88</v>
      </c>
      <c r="T659">
        <v>0.76300000000000001</v>
      </c>
      <c r="U659" s="3">
        <v>-0.11699999999999999</v>
      </c>
    </row>
    <row r="660" spans="3:21" x14ac:dyDescent="0.45">
      <c r="C660" t="s">
        <v>134</v>
      </c>
      <c r="D660" t="s">
        <v>1869</v>
      </c>
      <c r="E660" t="s">
        <v>36</v>
      </c>
      <c r="F660">
        <v>2018</v>
      </c>
      <c r="G660">
        <v>91</v>
      </c>
      <c r="H660">
        <v>57</v>
      </c>
      <c r="I660">
        <v>405</v>
      </c>
      <c r="J660">
        <v>256</v>
      </c>
      <c r="K660">
        <v>14</v>
      </c>
      <c r="L660" s="1">
        <v>28.928571428571427</v>
      </c>
      <c r="M660" s="1">
        <v>24.923076923076923</v>
      </c>
      <c r="N660">
        <v>2</v>
      </c>
      <c r="O660" s="1">
        <v>128</v>
      </c>
      <c r="P660" s="1">
        <v>5.6842105263157894</v>
      </c>
      <c r="Q660" s="2">
        <v>-99.071428571428569</v>
      </c>
      <c r="R660" s="2">
        <v>-19.238866396761132</v>
      </c>
      <c r="S660">
        <v>0.89700000000000002</v>
      </c>
      <c r="T660">
        <v>0.72699999999999998</v>
      </c>
      <c r="U660" s="3">
        <v>-0.17000000000000004</v>
      </c>
    </row>
    <row r="661" spans="3:21" x14ac:dyDescent="0.45">
      <c r="C661" t="s">
        <v>176</v>
      </c>
      <c r="D661" t="s">
        <v>3155</v>
      </c>
      <c r="E661" t="s">
        <v>36</v>
      </c>
      <c r="F661">
        <v>2013</v>
      </c>
      <c r="G661">
        <v>92</v>
      </c>
      <c r="H661">
        <v>64</v>
      </c>
      <c r="I661">
        <v>407</v>
      </c>
      <c r="J661">
        <v>256</v>
      </c>
      <c r="K661">
        <v>7</v>
      </c>
      <c r="L661" s="1">
        <v>58.142857142857146</v>
      </c>
      <c r="M661" s="1">
        <v>12.32608695652174</v>
      </c>
      <c r="N661">
        <v>3</v>
      </c>
      <c r="O661" s="1">
        <v>85.333333333333329</v>
      </c>
      <c r="P661" s="1">
        <v>7.59375</v>
      </c>
      <c r="Q661" s="2">
        <v>-27.190476190476183</v>
      </c>
      <c r="R661" s="2">
        <v>-4.7323369565217401</v>
      </c>
      <c r="S661">
        <v>0.76600000000000001</v>
      </c>
      <c r="T661">
        <v>0.66300000000000003</v>
      </c>
      <c r="U661" s="3">
        <v>-0.10299999999999998</v>
      </c>
    </row>
    <row r="662" spans="3:21" x14ac:dyDescent="0.45">
      <c r="C662" t="s">
        <v>779</v>
      </c>
      <c r="D662" t="s">
        <v>3127</v>
      </c>
      <c r="E662" t="s">
        <v>36</v>
      </c>
      <c r="F662">
        <v>2015</v>
      </c>
      <c r="G662">
        <v>62</v>
      </c>
      <c r="H662">
        <v>62</v>
      </c>
      <c r="I662">
        <v>228</v>
      </c>
      <c r="J662">
        <v>257</v>
      </c>
      <c r="K662">
        <v>8</v>
      </c>
      <c r="L662" s="1">
        <v>28.5</v>
      </c>
      <c r="M662" s="1">
        <v>20.903225806451612</v>
      </c>
      <c r="N662">
        <v>8</v>
      </c>
      <c r="O662" s="1">
        <v>32.125</v>
      </c>
      <c r="P662" s="1">
        <v>20.903225806451612</v>
      </c>
      <c r="Q662" s="2">
        <v>-3.625</v>
      </c>
      <c r="R662" s="2">
        <v>0</v>
      </c>
      <c r="S662">
        <v>0.72299999999999998</v>
      </c>
      <c r="T662">
        <v>0.75900000000000001</v>
      </c>
      <c r="U662" s="3">
        <v>3.6000000000000032E-2</v>
      </c>
    </row>
    <row r="663" spans="3:21" x14ac:dyDescent="0.45">
      <c r="C663" t="s">
        <v>1289</v>
      </c>
      <c r="D663" t="s">
        <v>3126</v>
      </c>
      <c r="E663" t="s">
        <v>36</v>
      </c>
      <c r="F663">
        <v>2017</v>
      </c>
      <c r="G663">
        <v>62</v>
      </c>
      <c r="H663">
        <v>67</v>
      </c>
      <c r="I663">
        <v>229</v>
      </c>
      <c r="J663">
        <v>257</v>
      </c>
      <c r="K663">
        <v>5</v>
      </c>
      <c r="L663" s="1">
        <v>45.8</v>
      </c>
      <c r="M663" s="1">
        <v>13.064516129032258</v>
      </c>
      <c r="N663">
        <v>8</v>
      </c>
      <c r="O663" s="1">
        <v>32.125</v>
      </c>
      <c r="P663" s="1">
        <v>19.343283582089551</v>
      </c>
      <c r="Q663" s="2">
        <v>13.674999999999997</v>
      </c>
      <c r="R663" s="2">
        <v>6.2787674530572932</v>
      </c>
      <c r="S663">
        <v>0.64600000000000002</v>
      </c>
      <c r="T663">
        <v>0.79400000000000004</v>
      </c>
      <c r="U663" s="3">
        <v>0.14800000000000002</v>
      </c>
    </row>
    <row r="664" spans="3:21" x14ac:dyDescent="0.45">
      <c r="C664" t="s">
        <v>459</v>
      </c>
      <c r="D664" t="s">
        <v>3085</v>
      </c>
      <c r="E664" t="s">
        <v>36</v>
      </c>
      <c r="F664">
        <v>2017</v>
      </c>
      <c r="G664">
        <v>60</v>
      </c>
      <c r="H664">
        <v>68</v>
      </c>
      <c r="I664">
        <v>239</v>
      </c>
      <c r="J664">
        <v>257</v>
      </c>
      <c r="K664">
        <v>7</v>
      </c>
      <c r="L664" s="1">
        <v>34.142857142857146</v>
      </c>
      <c r="M664" s="1">
        <v>18.899999999999999</v>
      </c>
      <c r="N664">
        <v>5</v>
      </c>
      <c r="O664" s="1">
        <v>51.4</v>
      </c>
      <c r="P664" s="1">
        <v>11.911764705882353</v>
      </c>
      <c r="Q664" s="2">
        <v>-17.257142857142853</v>
      </c>
      <c r="R664" s="2">
        <v>-6.9882352941176453</v>
      </c>
      <c r="S664">
        <v>0.67300000000000004</v>
      </c>
      <c r="T664">
        <v>0.71</v>
      </c>
      <c r="U664" s="3">
        <v>3.6999999999999922E-2</v>
      </c>
    </row>
    <row r="665" spans="3:21" x14ac:dyDescent="0.45">
      <c r="C665" t="s">
        <v>697</v>
      </c>
      <c r="D665" t="s">
        <v>3036</v>
      </c>
      <c r="E665" t="s">
        <v>36</v>
      </c>
      <c r="F665">
        <v>2022</v>
      </c>
      <c r="G665">
        <v>61</v>
      </c>
      <c r="H665">
        <v>64</v>
      </c>
      <c r="I665">
        <v>253</v>
      </c>
      <c r="J665">
        <v>257</v>
      </c>
      <c r="K665">
        <v>5</v>
      </c>
      <c r="L665" s="1">
        <v>50.6</v>
      </c>
      <c r="M665" s="1">
        <v>13.278688524590162</v>
      </c>
      <c r="N665">
        <v>4</v>
      </c>
      <c r="O665" s="1">
        <v>64.25</v>
      </c>
      <c r="P665" s="1">
        <v>10.125</v>
      </c>
      <c r="Q665" s="2">
        <v>-13.649999999999999</v>
      </c>
      <c r="R665" s="2">
        <v>-3.1536885245901622</v>
      </c>
      <c r="S665">
        <v>0.751</v>
      </c>
      <c r="T665">
        <v>0.72699999999999998</v>
      </c>
      <c r="U665" s="3">
        <v>-2.4000000000000021E-2</v>
      </c>
    </row>
    <row r="666" spans="3:21" x14ac:dyDescent="0.45">
      <c r="C666" t="s">
        <v>721</v>
      </c>
      <c r="D666" t="s">
        <v>3020</v>
      </c>
      <c r="E666" t="s">
        <v>36</v>
      </c>
      <c r="F666">
        <v>2017</v>
      </c>
      <c r="G666">
        <v>71</v>
      </c>
      <c r="H666">
        <v>63</v>
      </c>
      <c r="I666">
        <v>258</v>
      </c>
      <c r="J666">
        <v>257</v>
      </c>
      <c r="K666">
        <v>16</v>
      </c>
      <c r="L666" s="1">
        <v>16.125</v>
      </c>
      <c r="M666" s="1">
        <v>36.507042253521128</v>
      </c>
      <c r="N666">
        <v>7</v>
      </c>
      <c r="O666" s="1">
        <v>36.714285714285715</v>
      </c>
      <c r="P666" s="1">
        <v>18</v>
      </c>
      <c r="Q666" s="2">
        <v>-20.589285714285715</v>
      </c>
      <c r="R666" s="2">
        <v>-18.507042253521128</v>
      </c>
      <c r="S666">
        <v>0.96699999999999997</v>
      </c>
      <c r="T666">
        <v>0.84799999999999998</v>
      </c>
      <c r="U666" s="3">
        <v>-0.11899999999999999</v>
      </c>
    </row>
    <row r="667" spans="3:21" x14ac:dyDescent="0.45">
      <c r="C667" t="s">
        <v>529</v>
      </c>
      <c r="D667" t="s">
        <v>2962</v>
      </c>
      <c r="E667" t="s">
        <v>36</v>
      </c>
      <c r="F667">
        <v>2015</v>
      </c>
      <c r="G667">
        <v>65</v>
      </c>
      <c r="H667">
        <v>71</v>
      </c>
      <c r="I667">
        <v>270</v>
      </c>
      <c r="J667">
        <v>257</v>
      </c>
      <c r="K667">
        <v>4</v>
      </c>
      <c r="L667" s="1">
        <v>67.5</v>
      </c>
      <c r="M667" s="1">
        <v>9.9692307692307693</v>
      </c>
      <c r="N667">
        <v>5</v>
      </c>
      <c r="O667" s="1">
        <v>51.4</v>
      </c>
      <c r="P667" s="1">
        <v>11.408450704225352</v>
      </c>
      <c r="Q667" s="2">
        <v>16.100000000000001</v>
      </c>
      <c r="R667" s="2">
        <v>1.4392199349945827</v>
      </c>
      <c r="S667">
        <v>0.64900000000000002</v>
      </c>
      <c r="T667">
        <v>0.745</v>
      </c>
      <c r="U667" s="3">
        <v>9.5999999999999974E-2</v>
      </c>
    </row>
    <row r="668" spans="3:21" x14ac:dyDescent="0.45">
      <c r="C668" t="s">
        <v>214</v>
      </c>
      <c r="D668" t="s">
        <v>2859</v>
      </c>
      <c r="E668" t="s">
        <v>36</v>
      </c>
      <c r="F668">
        <v>2017</v>
      </c>
      <c r="G668">
        <v>70</v>
      </c>
      <c r="H668">
        <v>63</v>
      </c>
      <c r="I668">
        <v>287</v>
      </c>
      <c r="J668">
        <v>257</v>
      </c>
      <c r="K668">
        <v>3</v>
      </c>
      <c r="L668" s="1">
        <v>95.666666666666671</v>
      </c>
      <c r="M668" s="1">
        <v>6.9428571428571431</v>
      </c>
      <c r="N668">
        <v>10</v>
      </c>
      <c r="O668" s="1">
        <v>25.7</v>
      </c>
      <c r="P668" s="1">
        <v>25.714285714285712</v>
      </c>
      <c r="Q668" s="2">
        <v>69.966666666666669</v>
      </c>
      <c r="R668" s="2">
        <v>18.771428571428569</v>
      </c>
      <c r="S668">
        <v>0.59599999999999997</v>
      </c>
      <c r="T668">
        <v>0.87</v>
      </c>
      <c r="U668" s="3">
        <v>0.27400000000000002</v>
      </c>
    </row>
    <row r="669" spans="3:21" x14ac:dyDescent="0.45">
      <c r="C669" t="s">
        <v>407</v>
      </c>
      <c r="D669" t="s">
        <v>2763</v>
      </c>
      <c r="E669" t="s">
        <v>36</v>
      </c>
      <c r="F669">
        <v>2019</v>
      </c>
      <c r="G669">
        <v>80</v>
      </c>
      <c r="H669">
        <v>67</v>
      </c>
      <c r="I669">
        <v>303</v>
      </c>
      <c r="J669">
        <v>257</v>
      </c>
      <c r="K669">
        <v>5</v>
      </c>
      <c r="L669" s="1">
        <v>60.6</v>
      </c>
      <c r="M669" s="1">
        <v>10.125</v>
      </c>
      <c r="N669">
        <v>6</v>
      </c>
      <c r="O669" s="1">
        <v>42.833333333333336</v>
      </c>
      <c r="P669" s="1">
        <v>14.507462686567163</v>
      </c>
      <c r="Q669" s="2">
        <v>17.766666666666666</v>
      </c>
      <c r="R669" s="2">
        <v>4.3824626865671625</v>
      </c>
      <c r="S669">
        <v>0.63500000000000001</v>
      </c>
      <c r="T669">
        <v>0.67600000000000005</v>
      </c>
      <c r="U669" s="3">
        <v>4.1000000000000036E-2</v>
      </c>
    </row>
    <row r="670" spans="3:21" x14ac:dyDescent="0.45">
      <c r="C670" t="s">
        <v>909</v>
      </c>
      <c r="D670" t="s">
        <v>2749</v>
      </c>
      <c r="E670" t="s">
        <v>36</v>
      </c>
      <c r="F670">
        <v>2023</v>
      </c>
      <c r="G670">
        <v>73</v>
      </c>
      <c r="H670">
        <v>63</v>
      </c>
      <c r="I670">
        <v>305</v>
      </c>
      <c r="J670">
        <v>257</v>
      </c>
      <c r="K670">
        <v>9</v>
      </c>
      <c r="L670" s="1">
        <v>33.888888888888886</v>
      </c>
      <c r="M670" s="1">
        <v>19.972602739726025</v>
      </c>
      <c r="N670">
        <v>9</v>
      </c>
      <c r="O670" s="1">
        <v>28.555555555555557</v>
      </c>
      <c r="P670" s="1">
        <v>23.142857142857142</v>
      </c>
      <c r="Q670" s="2">
        <v>5.3333333333333286</v>
      </c>
      <c r="R670" s="2">
        <v>3.1702544031311177</v>
      </c>
      <c r="S670">
        <v>0.63900000000000001</v>
      </c>
      <c r="T670">
        <v>0.80900000000000005</v>
      </c>
      <c r="U670" s="3">
        <v>0.17000000000000004</v>
      </c>
    </row>
    <row r="671" spans="3:21" x14ac:dyDescent="0.45">
      <c r="C671" t="s">
        <v>294</v>
      </c>
      <c r="D671" t="s">
        <v>2744</v>
      </c>
      <c r="E671" t="s">
        <v>36</v>
      </c>
      <c r="F671">
        <v>2023</v>
      </c>
      <c r="G671">
        <v>76</v>
      </c>
      <c r="H671">
        <v>60</v>
      </c>
      <c r="I671">
        <v>305</v>
      </c>
      <c r="J671">
        <v>257</v>
      </c>
      <c r="K671">
        <v>7</v>
      </c>
      <c r="L671" s="1">
        <v>43.571428571428569</v>
      </c>
      <c r="M671" s="1">
        <v>14.921052631578947</v>
      </c>
      <c r="N671">
        <v>8</v>
      </c>
      <c r="O671" s="1">
        <v>32.125</v>
      </c>
      <c r="P671" s="1">
        <v>21.6</v>
      </c>
      <c r="Q671" s="2">
        <v>11.446428571428569</v>
      </c>
      <c r="R671" s="2">
        <v>6.6789473684210545</v>
      </c>
      <c r="S671">
        <v>0.64300000000000002</v>
      </c>
      <c r="T671">
        <v>0.80900000000000005</v>
      </c>
      <c r="U671" s="3">
        <v>0.16600000000000004</v>
      </c>
    </row>
    <row r="672" spans="3:21" x14ac:dyDescent="0.45">
      <c r="C672" t="s">
        <v>387</v>
      </c>
      <c r="D672" t="s">
        <v>2682</v>
      </c>
      <c r="E672" t="s">
        <v>36</v>
      </c>
      <c r="F672">
        <v>2022</v>
      </c>
      <c r="G672">
        <v>81</v>
      </c>
      <c r="H672">
        <v>59</v>
      </c>
      <c r="I672">
        <v>315</v>
      </c>
      <c r="J672">
        <v>257</v>
      </c>
      <c r="K672">
        <v>14</v>
      </c>
      <c r="L672" s="1">
        <v>22.5</v>
      </c>
      <c r="M672" s="1">
        <v>28</v>
      </c>
      <c r="N672">
        <v>10</v>
      </c>
      <c r="O672" s="1">
        <v>25.7</v>
      </c>
      <c r="P672" s="1">
        <v>27.457627118644066</v>
      </c>
      <c r="Q672" s="2">
        <v>-3.1999999999999993</v>
      </c>
      <c r="R672" s="2">
        <v>-0.54237288135593431</v>
      </c>
      <c r="S672">
        <v>0.80900000000000005</v>
      </c>
      <c r="T672">
        <v>0.70199999999999996</v>
      </c>
      <c r="U672" s="3">
        <v>-0.1070000000000001</v>
      </c>
    </row>
    <row r="673" spans="3:21" x14ac:dyDescent="0.45">
      <c r="C673" t="s">
        <v>126</v>
      </c>
      <c r="D673" t="s">
        <v>2653</v>
      </c>
      <c r="E673" t="s">
        <v>36</v>
      </c>
      <c r="F673">
        <v>2021</v>
      </c>
      <c r="G673">
        <v>79</v>
      </c>
      <c r="H673">
        <v>62</v>
      </c>
      <c r="I673">
        <v>319</v>
      </c>
      <c r="J673">
        <v>257</v>
      </c>
      <c r="K673">
        <v>10</v>
      </c>
      <c r="L673" s="1">
        <v>31.9</v>
      </c>
      <c r="M673" s="1">
        <v>20.506329113924053</v>
      </c>
      <c r="N673">
        <v>12</v>
      </c>
      <c r="O673" s="1">
        <v>21.416666666666668</v>
      </c>
      <c r="P673" s="1">
        <v>31.35483870967742</v>
      </c>
      <c r="Q673" s="2">
        <v>10.483333333333331</v>
      </c>
      <c r="R673" s="2">
        <v>10.848509595753367</v>
      </c>
      <c r="S673">
        <v>0.77100000000000002</v>
      </c>
      <c r="T673">
        <v>0.79900000000000004</v>
      </c>
      <c r="U673" s="3">
        <v>2.8000000000000025E-2</v>
      </c>
    </row>
    <row r="674" spans="3:21" x14ac:dyDescent="0.45">
      <c r="C674" t="s">
        <v>300</v>
      </c>
      <c r="D674" t="s">
        <v>2567</v>
      </c>
      <c r="E674" t="s">
        <v>36</v>
      </c>
      <c r="F674">
        <v>2021</v>
      </c>
      <c r="G674">
        <v>81</v>
      </c>
      <c r="H674">
        <v>63</v>
      </c>
      <c r="I674">
        <v>329</v>
      </c>
      <c r="J674">
        <v>257</v>
      </c>
      <c r="K674">
        <v>16</v>
      </c>
      <c r="L674" s="1">
        <v>20.5625</v>
      </c>
      <c r="M674" s="1">
        <v>32</v>
      </c>
      <c r="N674">
        <v>9</v>
      </c>
      <c r="O674" s="1">
        <v>28.555555555555557</v>
      </c>
      <c r="P674" s="1">
        <v>23.142857142857142</v>
      </c>
      <c r="Q674" s="2">
        <v>-7.9930555555555571</v>
      </c>
      <c r="R674" s="2">
        <v>-8.8571428571428577</v>
      </c>
      <c r="S674">
        <v>0.85399999999999998</v>
      </c>
      <c r="T674">
        <v>0.80900000000000005</v>
      </c>
      <c r="U674" s="3">
        <v>-4.4999999999999929E-2</v>
      </c>
    </row>
    <row r="675" spans="3:21" x14ac:dyDescent="0.45">
      <c r="C675" t="s">
        <v>94</v>
      </c>
      <c r="D675" t="s">
        <v>2547</v>
      </c>
      <c r="E675" t="s">
        <v>36</v>
      </c>
      <c r="F675">
        <v>2019</v>
      </c>
      <c r="G675">
        <v>83</v>
      </c>
      <c r="H675">
        <v>64</v>
      </c>
      <c r="I675">
        <v>332</v>
      </c>
      <c r="J675">
        <v>257</v>
      </c>
      <c r="K675">
        <v>14</v>
      </c>
      <c r="L675" s="1">
        <v>23.714285714285715</v>
      </c>
      <c r="M675" s="1">
        <v>27.325301204819276</v>
      </c>
      <c r="N675">
        <v>7</v>
      </c>
      <c r="O675" s="1">
        <v>36.714285714285715</v>
      </c>
      <c r="P675" s="1">
        <v>17.71875</v>
      </c>
      <c r="Q675" s="2">
        <v>-13</v>
      </c>
      <c r="R675" s="2">
        <v>-9.6065512048192758</v>
      </c>
      <c r="S675">
        <v>0.81200000000000006</v>
      </c>
      <c r="T675">
        <v>0.72</v>
      </c>
      <c r="U675" s="3">
        <v>-9.2000000000000082E-2</v>
      </c>
    </row>
    <row r="676" spans="3:21" x14ac:dyDescent="0.45">
      <c r="C676" t="s">
        <v>583</v>
      </c>
      <c r="D676" t="s">
        <v>2525</v>
      </c>
      <c r="E676" t="s">
        <v>36</v>
      </c>
      <c r="F676">
        <v>2022</v>
      </c>
      <c r="G676">
        <v>84</v>
      </c>
      <c r="H676">
        <v>67</v>
      </c>
      <c r="I676">
        <v>335</v>
      </c>
      <c r="J676">
        <v>257</v>
      </c>
      <c r="K676">
        <v>12</v>
      </c>
      <c r="L676" s="1">
        <v>27.916666666666668</v>
      </c>
      <c r="M676" s="1">
        <v>23.142857142857142</v>
      </c>
      <c r="N676">
        <v>15</v>
      </c>
      <c r="O676" s="1">
        <v>17.133333333333333</v>
      </c>
      <c r="P676" s="1">
        <v>36.268656716417915</v>
      </c>
      <c r="Q676" s="2">
        <v>10.783333333333335</v>
      </c>
      <c r="R676" s="2">
        <v>13.125799573560773</v>
      </c>
      <c r="S676">
        <v>0.70799999999999996</v>
      </c>
      <c r="T676">
        <v>0.79300000000000004</v>
      </c>
      <c r="U676" s="3">
        <v>8.5000000000000075E-2</v>
      </c>
    </row>
    <row r="677" spans="3:21" x14ac:dyDescent="0.45">
      <c r="C677" t="s">
        <v>232</v>
      </c>
      <c r="D677" t="s">
        <v>2336</v>
      </c>
      <c r="E677" t="s">
        <v>36</v>
      </c>
      <c r="F677">
        <v>2019</v>
      </c>
      <c r="G677">
        <v>85</v>
      </c>
      <c r="H677">
        <v>70</v>
      </c>
      <c r="I677">
        <v>353</v>
      </c>
      <c r="J677">
        <v>257</v>
      </c>
      <c r="K677">
        <v>18</v>
      </c>
      <c r="L677" s="1">
        <v>19.611111111111111</v>
      </c>
      <c r="M677" s="1">
        <v>34.305882352941175</v>
      </c>
      <c r="N677">
        <v>20</v>
      </c>
      <c r="O677" s="1">
        <v>12.85</v>
      </c>
      <c r="P677" s="1">
        <v>46.285714285714285</v>
      </c>
      <c r="Q677" s="2">
        <v>6.7611111111111111</v>
      </c>
      <c r="R677" s="2">
        <v>11.979831932773109</v>
      </c>
      <c r="S677">
        <v>0.77700000000000002</v>
      </c>
      <c r="T677">
        <v>0.997</v>
      </c>
      <c r="U677" s="3">
        <v>0.21999999999999997</v>
      </c>
    </row>
    <row r="678" spans="3:21" x14ac:dyDescent="0.45">
      <c r="C678" t="s">
        <v>134</v>
      </c>
      <c r="D678" t="s">
        <v>2278</v>
      </c>
      <c r="E678" t="s">
        <v>36</v>
      </c>
      <c r="F678">
        <v>2019</v>
      </c>
      <c r="G678">
        <v>76</v>
      </c>
      <c r="H678">
        <v>62</v>
      </c>
      <c r="I678">
        <v>358</v>
      </c>
      <c r="J678">
        <v>257</v>
      </c>
      <c r="K678">
        <v>7</v>
      </c>
      <c r="L678" s="1">
        <v>51.142857142857146</v>
      </c>
      <c r="M678" s="1">
        <v>14.921052631578947</v>
      </c>
      <c r="N678">
        <v>6</v>
      </c>
      <c r="O678" s="1">
        <v>42.833333333333336</v>
      </c>
      <c r="P678" s="1">
        <v>15.67741935483871</v>
      </c>
      <c r="Q678" s="2">
        <v>8.3095238095238102</v>
      </c>
      <c r="R678" s="2">
        <v>0.75636672325976306</v>
      </c>
      <c r="S678">
        <v>0.78400000000000003</v>
      </c>
      <c r="T678">
        <v>0.75900000000000001</v>
      </c>
      <c r="U678" s="3">
        <v>-2.5000000000000022E-2</v>
      </c>
    </row>
    <row r="679" spans="3:21" x14ac:dyDescent="0.45">
      <c r="C679" t="s">
        <v>108</v>
      </c>
      <c r="D679" t="s">
        <v>1982</v>
      </c>
      <c r="E679" t="s">
        <v>36</v>
      </c>
      <c r="F679">
        <v>2021</v>
      </c>
      <c r="G679">
        <v>91</v>
      </c>
      <c r="H679">
        <v>61</v>
      </c>
      <c r="I679">
        <v>386</v>
      </c>
      <c r="J679">
        <v>257</v>
      </c>
      <c r="K679">
        <v>12</v>
      </c>
      <c r="L679" s="1">
        <v>32.166666666666664</v>
      </c>
      <c r="M679" s="1">
        <v>21.362637362637365</v>
      </c>
      <c r="N679">
        <v>9</v>
      </c>
      <c r="O679" s="1">
        <v>28.555555555555557</v>
      </c>
      <c r="P679" s="1">
        <v>23.901639344262296</v>
      </c>
      <c r="Q679" s="2">
        <v>3.6111111111111072</v>
      </c>
      <c r="R679" s="2">
        <v>2.5390019816249314</v>
      </c>
      <c r="S679">
        <v>0.80900000000000005</v>
      </c>
      <c r="T679">
        <v>0.78800000000000003</v>
      </c>
      <c r="U679" s="3">
        <v>-2.1000000000000019E-2</v>
      </c>
    </row>
    <row r="680" spans="3:21" x14ac:dyDescent="0.45">
      <c r="C680" t="s">
        <v>144</v>
      </c>
      <c r="D680" t="s">
        <v>3185</v>
      </c>
      <c r="E680" t="s">
        <v>36</v>
      </c>
      <c r="F680">
        <v>2013</v>
      </c>
      <c r="G680">
        <v>88</v>
      </c>
      <c r="H680">
        <v>61</v>
      </c>
      <c r="I680">
        <v>386</v>
      </c>
      <c r="J680">
        <v>257</v>
      </c>
      <c r="K680">
        <v>16</v>
      </c>
      <c r="L680" s="1">
        <v>24.125</v>
      </c>
      <c r="M680" s="1">
        <v>29.454545454545457</v>
      </c>
      <c r="N680">
        <v>11</v>
      </c>
      <c r="O680" s="1">
        <v>23.363636363636363</v>
      </c>
      <c r="P680" s="1">
        <v>29.213114754098363</v>
      </c>
      <c r="Q680" s="2">
        <v>0.76136363636363669</v>
      </c>
      <c r="R680" s="2">
        <v>-0.24143070044709347</v>
      </c>
      <c r="S680">
        <v>0.81499999999999995</v>
      </c>
      <c r="T680">
        <v>0.82099999999999995</v>
      </c>
      <c r="U680" s="3">
        <v>6.0000000000000053E-3</v>
      </c>
    </row>
    <row r="681" spans="3:21" x14ac:dyDescent="0.45">
      <c r="C681" t="s">
        <v>557</v>
      </c>
      <c r="D681" t="s">
        <v>3270</v>
      </c>
      <c r="E681" t="s">
        <v>36</v>
      </c>
      <c r="F681">
        <v>2013</v>
      </c>
      <c r="G681">
        <v>64</v>
      </c>
      <c r="H681">
        <v>65</v>
      </c>
      <c r="I681">
        <v>264</v>
      </c>
      <c r="J681">
        <v>258</v>
      </c>
      <c r="K681">
        <v>10</v>
      </c>
      <c r="L681" s="1">
        <v>26.4</v>
      </c>
      <c r="M681" s="1">
        <v>25.3125</v>
      </c>
      <c r="N681">
        <v>4</v>
      </c>
      <c r="O681" s="1">
        <v>64.5</v>
      </c>
      <c r="P681" s="1">
        <v>9.9692307692307693</v>
      </c>
      <c r="Q681" s="2">
        <v>-38.1</v>
      </c>
      <c r="R681" s="2">
        <v>-15.343269230769231</v>
      </c>
      <c r="S681">
        <v>0.76900000000000002</v>
      </c>
      <c r="T681">
        <v>0.63400000000000001</v>
      </c>
      <c r="U681" s="3">
        <v>-0.13500000000000001</v>
      </c>
    </row>
    <row r="682" spans="3:21" x14ac:dyDescent="0.45">
      <c r="C682" t="s">
        <v>1089</v>
      </c>
      <c r="D682" t="s">
        <v>2981</v>
      </c>
      <c r="E682" t="s">
        <v>36</v>
      </c>
      <c r="F682">
        <v>2018</v>
      </c>
      <c r="G682">
        <v>72</v>
      </c>
      <c r="H682">
        <v>62</v>
      </c>
      <c r="I682">
        <v>266</v>
      </c>
      <c r="J682">
        <v>258</v>
      </c>
      <c r="K682">
        <v>9</v>
      </c>
      <c r="L682" s="1">
        <v>29.555555555555557</v>
      </c>
      <c r="M682" s="1">
        <v>20.25</v>
      </c>
      <c r="N682">
        <v>10</v>
      </c>
      <c r="O682" s="1">
        <v>25.8</v>
      </c>
      <c r="P682" s="1">
        <v>26.129032258064516</v>
      </c>
      <c r="Q682" s="2">
        <v>3.7555555555555564</v>
      </c>
      <c r="R682" s="2">
        <v>5.879032258064516</v>
      </c>
      <c r="S682">
        <v>0.76800000000000002</v>
      </c>
      <c r="T682">
        <v>0.84399999999999997</v>
      </c>
      <c r="U682" s="3">
        <v>7.5999999999999956E-2</v>
      </c>
    </row>
    <row r="683" spans="3:21" x14ac:dyDescent="0.45">
      <c r="C683" t="s">
        <v>901</v>
      </c>
      <c r="D683" t="s">
        <v>3267</v>
      </c>
      <c r="E683" t="s">
        <v>36</v>
      </c>
      <c r="F683">
        <v>2013</v>
      </c>
      <c r="G683">
        <v>63</v>
      </c>
      <c r="H683">
        <v>62</v>
      </c>
      <c r="I683">
        <v>267</v>
      </c>
      <c r="J683">
        <v>258</v>
      </c>
      <c r="K683">
        <v>8</v>
      </c>
      <c r="L683" s="1">
        <v>33.375</v>
      </c>
      <c r="M683" s="1">
        <v>20.571428571428569</v>
      </c>
      <c r="N683">
        <v>15</v>
      </c>
      <c r="O683" s="1">
        <v>17.2</v>
      </c>
      <c r="P683" s="1">
        <v>39.193548387096776</v>
      </c>
      <c r="Q683" s="2">
        <v>16.175000000000001</v>
      </c>
      <c r="R683" s="2">
        <v>18.622119815668206</v>
      </c>
      <c r="S683">
        <v>0.77</v>
      </c>
      <c r="T683">
        <v>0.72</v>
      </c>
      <c r="U683" s="3">
        <v>-5.0000000000000044E-2</v>
      </c>
    </row>
    <row r="684" spans="3:21" x14ac:dyDescent="0.45">
      <c r="C684" t="s">
        <v>577</v>
      </c>
      <c r="D684" t="s">
        <v>2893</v>
      </c>
      <c r="E684" t="s">
        <v>36</v>
      </c>
      <c r="F684">
        <v>2021</v>
      </c>
      <c r="G684">
        <v>68</v>
      </c>
      <c r="H684">
        <v>64</v>
      </c>
      <c r="I684">
        <v>281</v>
      </c>
      <c r="J684">
        <v>258</v>
      </c>
      <c r="K684">
        <v>4</v>
      </c>
      <c r="L684" s="1">
        <v>70.25</v>
      </c>
      <c r="M684" s="1">
        <v>9.5294117647058822</v>
      </c>
      <c r="N684">
        <v>5</v>
      </c>
      <c r="O684" s="1">
        <v>51.6</v>
      </c>
      <c r="P684" s="1">
        <v>12.65625</v>
      </c>
      <c r="Q684" s="2">
        <v>18.649999999999999</v>
      </c>
      <c r="R684" s="2">
        <v>3.1268382352941178</v>
      </c>
      <c r="S684">
        <v>0.70699999999999996</v>
      </c>
      <c r="T684">
        <v>0.72099999999999997</v>
      </c>
      <c r="U684" s="3">
        <v>1.4000000000000012E-2</v>
      </c>
    </row>
    <row r="685" spans="3:21" x14ac:dyDescent="0.45">
      <c r="C685" t="s">
        <v>403</v>
      </c>
      <c r="D685" t="s">
        <v>3258</v>
      </c>
      <c r="E685" t="s">
        <v>36</v>
      </c>
      <c r="F685">
        <v>2013</v>
      </c>
      <c r="G685">
        <v>78</v>
      </c>
      <c r="H685">
        <v>64</v>
      </c>
      <c r="I685">
        <v>289</v>
      </c>
      <c r="J685">
        <v>258</v>
      </c>
      <c r="K685">
        <v>6</v>
      </c>
      <c r="L685" s="1">
        <v>48.166666666666664</v>
      </c>
      <c r="M685" s="1">
        <v>12.461538461538462</v>
      </c>
      <c r="N685">
        <v>6</v>
      </c>
      <c r="O685" s="1">
        <v>43</v>
      </c>
      <c r="P685" s="1">
        <v>15.1875</v>
      </c>
      <c r="Q685" s="2">
        <v>5.1666666666666643</v>
      </c>
      <c r="R685" s="2">
        <v>2.7259615384615383</v>
      </c>
      <c r="S685">
        <v>0.84099999999999997</v>
      </c>
      <c r="T685">
        <v>0.78800000000000003</v>
      </c>
      <c r="U685" s="3">
        <v>-5.2999999999999936E-2</v>
      </c>
    </row>
    <row r="686" spans="3:21" x14ac:dyDescent="0.45">
      <c r="C686" t="s">
        <v>653</v>
      </c>
      <c r="D686" t="s">
        <v>3255</v>
      </c>
      <c r="E686" t="s">
        <v>36</v>
      </c>
      <c r="F686">
        <v>2013</v>
      </c>
      <c r="G686">
        <v>72</v>
      </c>
      <c r="H686">
        <v>61</v>
      </c>
      <c r="I686">
        <v>293</v>
      </c>
      <c r="J686">
        <v>258</v>
      </c>
      <c r="K686">
        <v>6</v>
      </c>
      <c r="L686" s="1">
        <v>48.833333333333336</v>
      </c>
      <c r="M686" s="1">
        <v>13.5</v>
      </c>
      <c r="N686">
        <v>10</v>
      </c>
      <c r="O686" s="1">
        <v>25.8</v>
      </c>
      <c r="P686" s="1">
        <v>26.557377049180324</v>
      </c>
      <c r="Q686" s="2">
        <v>23.033333333333335</v>
      </c>
      <c r="R686" s="2">
        <v>13.057377049180324</v>
      </c>
      <c r="S686">
        <v>0.73099999999999998</v>
      </c>
      <c r="T686">
        <v>0.78600000000000003</v>
      </c>
      <c r="U686" s="3">
        <v>5.5000000000000049E-2</v>
      </c>
    </row>
    <row r="687" spans="3:21" x14ac:dyDescent="0.45">
      <c r="C687" t="s">
        <v>977</v>
      </c>
      <c r="D687" t="s">
        <v>2811</v>
      </c>
      <c r="E687" t="s">
        <v>36</v>
      </c>
      <c r="F687">
        <v>2023</v>
      </c>
      <c r="G687">
        <v>76</v>
      </c>
      <c r="H687">
        <v>67</v>
      </c>
      <c r="I687">
        <v>296</v>
      </c>
      <c r="J687">
        <v>258</v>
      </c>
      <c r="K687">
        <v>10</v>
      </c>
      <c r="L687" s="1">
        <v>29.6</v>
      </c>
      <c r="M687" s="1">
        <v>21.315789473684209</v>
      </c>
      <c r="N687">
        <v>4</v>
      </c>
      <c r="O687" s="1">
        <v>64.5</v>
      </c>
      <c r="P687" s="1">
        <v>9.6716417910447756</v>
      </c>
      <c r="Q687" s="2">
        <v>-34.9</v>
      </c>
      <c r="R687" s="2">
        <v>-11.644147682639433</v>
      </c>
      <c r="S687">
        <v>0.81200000000000006</v>
      </c>
      <c r="T687">
        <v>0.64200000000000002</v>
      </c>
      <c r="U687" s="3">
        <v>-0.17000000000000004</v>
      </c>
    </row>
    <row r="688" spans="3:21" x14ac:dyDescent="0.45">
      <c r="C688" t="s">
        <v>911</v>
      </c>
      <c r="D688" t="s">
        <v>2751</v>
      </c>
      <c r="E688" t="s">
        <v>36</v>
      </c>
      <c r="F688">
        <v>2016</v>
      </c>
      <c r="G688">
        <v>76</v>
      </c>
      <c r="H688">
        <v>64</v>
      </c>
      <c r="I688">
        <v>305</v>
      </c>
      <c r="J688">
        <v>258</v>
      </c>
      <c r="K688">
        <v>13</v>
      </c>
      <c r="L688" s="1">
        <v>23.46153846153846</v>
      </c>
      <c r="M688" s="1">
        <v>27.710526315789476</v>
      </c>
      <c r="N688">
        <v>18</v>
      </c>
      <c r="O688" s="1">
        <v>14.333333333333334</v>
      </c>
      <c r="P688" s="1">
        <v>45.5625</v>
      </c>
      <c r="Q688" s="2">
        <v>9.128205128205126</v>
      </c>
      <c r="R688" s="2">
        <v>17.851973684210524</v>
      </c>
      <c r="S688">
        <v>0.74099999999999999</v>
      </c>
      <c r="T688">
        <v>0.91300000000000003</v>
      </c>
      <c r="U688" s="3">
        <v>0.17200000000000004</v>
      </c>
    </row>
    <row r="689" spans="3:21" x14ac:dyDescent="0.45">
      <c r="C689" t="s">
        <v>597</v>
      </c>
      <c r="D689" t="s">
        <v>2625</v>
      </c>
      <c r="E689" t="s">
        <v>36</v>
      </c>
      <c r="F689">
        <v>2014</v>
      </c>
      <c r="G689">
        <v>73</v>
      </c>
      <c r="H689">
        <v>62</v>
      </c>
      <c r="I689">
        <v>322</v>
      </c>
      <c r="J689">
        <v>258</v>
      </c>
      <c r="K689">
        <v>11</v>
      </c>
      <c r="L689" s="1">
        <v>29.272727272727273</v>
      </c>
      <c r="M689" s="1">
        <v>24.410958904109588</v>
      </c>
      <c r="N689">
        <v>8</v>
      </c>
      <c r="O689" s="1">
        <v>32.25</v>
      </c>
      <c r="P689" s="1">
        <v>20.903225806451612</v>
      </c>
      <c r="Q689" s="2">
        <v>-2.9772727272727266</v>
      </c>
      <c r="R689" s="2">
        <v>-3.5077330976579759</v>
      </c>
      <c r="S689">
        <v>0.86299999999999999</v>
      </c>
      <c r="T689">
        <v>0.66900000000000004</v>
      </c>
      <c r="U689" s="3">
        <v>-0.19399999999999995</v>
      </c>
    </row>
    <row r="690" spans="3:21" x14ac:dyDescent="0.45">
      <c r="C690" t="s">
        <v>745</v>
      </c>
      <c r="D690" t="s">
        <v>2587</v>
      </c>
      <c r="E690" t="s">
        <v>36</v>
      </c>
      <c r="F690">
        <v>2021</v>
      </c>
      <c r="G690">
        <v>83</v>
      </c>
      <c r="H690">
        <v>61</v>
      </c>
      <c r="I690">
        <v>328</v>
      </c>
      <c r="J690">
        <v>258</v>
      </c>
      <c r="K690">
        <v>14</v>
      </c>
      <c r="L690" s="1">
        <v>23.428571428571427</v>
      </c>
      <c r="M690" s="1">
        <v>27.325301204819276</v>
      </c>
      <c r="N690">
        <v>19</v>
      </c>
      <c r="O690" s="1">
        <v>13.578947368421053</v>
      </c>
      <c r="P690" s="1">
        <v>50.459016393442624</v>
      </c>
      <c r="Q690" s="2">
        <v>9.8496240601503739</v>
      </c>
      <c r="R690" s="2">
        <v>23.133715188623349</v>
      </c>
      <c r="S690">
        <v>0.752</v>
      </c>
      <c r="T690">
        <v>0.85299999999999998</v>
      </c>
      <c r="U690" s="3">
        <v>0.10099999999999998</v>
      </c>
    </row>
    <row r="691" spans="3:21" x14ac:dyDescent="0.45">
      <c r="C691" t="s">
        <v>190</v>
      </c>
      <c r="D691" t="s">
        <v>2537</v>
      </c>
      <c r="E691" t="s">
        <v>36</v>
      </c>
      <c r="F691">
        <v>2018</v>
      </c>
      <c r="G691">
        <v>81</v>
      </c>
      <c r="H691">
        <v>63</v>
      </c>
      <c r="I691">
        <v>333</v>
      </c>
      <c r="J691">
        <v>258</v>
      </c>
      <c r="K691">
        <v>22</v>
      </c>
      <c r="L691" s="1">
        <v>15.136363636363637</v>
      </c>
      <c r="M691" s="1">
        <v>44</v>
      </c>
      <c r="N691">
        <v>15</v>
      </c>
      <c r="O691" s="1">
        <v>17.2</v>
      </c>
      <c r="P691" s="1">
        <v>38.571428571428569</v>
      </c>
      <c r="Q691" s="2">
        <v>-2.0636363636363626</v>
      </c>
      <c r="R691" s="2">
        <v>-5.4285714285714306</v>
      </c>
      <c r="S691">
        <v>0.90200000000000002</v>
      </c>
      <c r="T691">
        <v>0.78600000000000003</v>
      </c>
      <c r="U691" s="3">
        <v>-0.11599999999999999</v>
      </c>
    </row>
    <row r="692" spans="3:21" x14ac:dyDescent="0.45">
      <c r="C692" t="s">
        <v>234</v>
      </c>
      <c r="D692" t="s">
        <v>2392</v>
      </c>
      <c r="E692" t="s">
        <v>36</v>
      </c>
      <c r="F692">
        <v>2018</v>
      </c>
      <c r="G692">
        <v>79</v>
      </c>
      <c r="H692">
        <v>64</v>
      </c>
      <c r="I692">
        <v>348</v>
      </c>
      <c r="J692">
        <v>258</v>
      </c>
      <c r="K692">
        <v>19</v>
      </c>
      <c r="L692" s="1">
        <v>18.315789473684209</v>
      </c>
      <c r="M692" s="1">
        <v>38.962025316455694</v>
      </c>
      <c r="N692">
        <v>15</v>
      </c>
      <c r="O692" s="1">
        <v>17.2</v>
      </c>
      <c r="P692" s="1">
        <v>37.96875</v>
      </c>
      <c r="Q692" s="2">
        <v>1.1157894736842096</v>
      </c>
      <c r="R692" s="2">
        <v>-0.99327531645569422</v>
      </c>
      <c r="S692">
        <v>0.97299999999999998</v>
      </c>
      <c r="T692">
        <v>0.78500000000000003</v>
      </c>
      <c r="U692" s="3">
        <v>-0.18799999999999994</v>
      </c>
    </row>
    <row r="693" spans="3:21" x14ac:dyDescent="0.45">
      <c r="C693" t="s">
        <v>74</v>
      </c>
      <c r="D693" t="s">
        <v>2341</v>
      </c>
      <c r="E693" t="s">
        <v>36</v>
      </c>
      <c r="F693">
        <v>2016</v>
      </c>
      <c r="G693">
        <v>86</v>
      </c>
      <c r="H693">
        <v>65</v>
      </c>
      <c r="I693">
        <v>352</v>
      </c>
      <c r="J693">
        <v>258</v>
      </c>
      <c r="K693">
        <v>10</v>
      </c>
      <c r="L693" s="1">
        <v>35.200000000000003</v>
      </c>
      <c r="M693" s="1">
        <v>18.837209302325583</v>
      </c>
      <c r="N693">
        <v>11</v>
      </c>
      <c r="O693" s="1">
        <v>23.454545454545453</v>
      </c>
      <c r="P693" s="1">
        <v>27.415384615384617</v>
      </c>
      <c r="Q693" s="2">
        <v>11.74545454545455</v>
      </c>
      <c r="R693" s="2">
        <v>8.5781753130590346</v>
      </c>
      <c r="S693">
        <v>0.68799999999999994</v>
      </c>
      <c r="T693">
        <v>0.79600000000000004</v>
      </c>
      <c r="U693" s="3">
        <v>0.1080000000000001</v>
      </c>
    </row>
    <row r="694" spans="3:21" x14ac:dyDescent="0.45">
      <c r="C694" t="s">
        <v>144</v>
      </c>
      <c r="D694" t="s">
        <v>2249</v>
      </c>
      <c r="E694" t="s">
        <v>36</v>
      </c>
      <c r="F694">
        <v>2015</v>
      </c>
      <c r="G694">
        <v>87</v>
      </c>
      <c r="H694">
        <v>63</v>
      </c>
      <c r="I694">
        <v>362</v>
      </c>
      <c r="J694">
        <v>258</v>
      </c>
      <c r="K694">
        <v>14</v>
      </c>
      <c r="L694" s="1">
        <v>25.857142857142858</v>
      </c>
      <c r="M694" s="1">
        <v>26.068965517241377</v>
      </c>
      <c r="N694">
        <v>12</v>
      </c>
      <c r="O694" s="1">
        <v>21.5</v>
      </c>
      <c r="P694" s="1">
        <v>30.857142857142854</v>
      </c>
      <c r="Q694" s="2">
        <v>4.3571428571428577</v>
      </c>
      <c r="R694" s="2">
        <v>4.7881773399014769</v>
      </c>
      <c r="S694">
        <v>0.753</v>
      </c>
      <c r="T694">
        <v>0.84199999999999997</v>
      </c>
      <c r="U694" s="3">
        <v>8.8999999999999968E-2</v>
      </c>
    </row>
    <row r="695" spans="3:21" x14ac:dyDescent="0.45">
      <c r="C695" t="s">
        <v>244</v>
      </c>
      <c r="D695" t="s">
        <v>1943</v>
      </c>
      <c r="E695" t="s">
        <v>36</v>
      </c>
      <c r="F695">
        <v>2014</v>
      </c>
      <c r="G695">
        <v>91</v>
      </c>
      <c r="H695">
        <v>57</v>
      </c>
      <c r="I695">
        <v>392</v>
      </c>
      <c r="J695">
        <v>258</v>
      </c>
      <c r="K695">
        <v>2</v>
      </c>
      <c r="L695" s="1">
        <v>196</v>
      </c>
      <c r="M695" s="1">
        <v>3.5604395604395607</v>
      </c>
      <c r="N695">
        <v>0</v>
      </c>
      <c r="O695" s="1" t="e">
        <v>#DIV/0!</v>
      </c>
      <c r="P695" s="1">
        <v>0</v>
      </c>
      <c r="Q695" s="2" t="e">
        <v>#DIV/0!</v>
      </c>
      <c r="R695" s="2">
        <v>-3.5604395604395607</v>
      </c>
      <c r="S695">
        <v>0.74199999999999999</v>
      </c>
      <c r="T695">
        <v>0.64800000000000002</v>
      </c>
      <c r="U695" s="3">
        <v>-9.3999999999999972E-2</v>
      </c>
    </row>
    <row r="696" spans="3:21" x14ac:dyDescent="0.45">
      <c r="C696" t="s">
        <v>433</v>
      </c>
      <c r="D696" t="s">
        <v>3162</v>
      </c>
      <c r="E696" t="s">
        <v>36</v>
      </c>
      <c r="F696">
        <v>2013</v>
      </c>
      <c r="G696">
        <v>90</v>
      </c>
      <c r="H696">
        <v>67</v>
      </c>
      <c r="I696">
        <v>400</v>
      </c>
      <c r="J696">
        <v>258</v>
      </c>
      <c r="K696">
        <v>8</v>
      </c>
      <c r="L696" s="1">
        <v>50</v>
      </c>
      <c r="M696" s="1">
        <v>14.4</v>
      </c>
      <c r="N696">
        <v>9</v>
      </c>
      <c r="O696" s="1">
        <v>28.666666666666668</v>
      </c>
      <c r="P696" s="1">
        <v>21.761194029850746</v>
      </c>
      <c r="Q696" s="2">
        <v>21.333333333333332</v>
      </c>
      <c r="R696" s="2">
        <v>7.3611940298507452</v>
      </c>
      <c r="S696">
        <v>0.63</v>
      </c>
      <c r="T696">
        <v>0.78900000000000003</v>
      </c>
      <c r="U696" s="3">
        <v>0.15900000000000003</v>
      </c>
    </row>
    <row r="697" spans="3:21" x14ac:dyDescent="0.45">
      <c r="C697" t="s">
        <v>883</v>
      </c>
      <c r="D697" t="s">
        <v>2960</v>
      </c>
      <c r="E697" t="s">
        <v>36</v>
      </c>
      <c r="F697">
        <v>2021</v>
      </c>
      <c r="G697">
        <v>85</v>
      </c>
      <c r="H697">
        <v>62</v>
      </c>
      <c r="I697">
        <v>270</v>
      </c>
      <c r="J697">
        <v>259</v>
      </c>
      <c r="K697">
        <v>7</v>
      </c>
      <c r="L697" s="1">
        <v>38.571428571428569</v>
      </c>
      <c r="M697" s="1">
        <v>13.341176470588236</v>
      </c>
      <c r="N697">
        <v>9</v>
      </c>
      <c r="O697" s="1">
        <v>28.777777777777779</v>
      </c>
      <c r="P697" s="1">
        <v>23.516129032258068</v>
      </c>
      <c r="Q697" s="2">
        <v>9.7936507936507908</v>
      </c>
      <c r="R697" s="2">
        <v>10.174952561669832</v>
      </c>
      <c r="S697">
        <v>0.626</v>
      </c>
      <c r="T697">
        <v>0.84</v>
      </c>
      <c r="U697" s="3">
        <v>0.21399999999999997</v>
      </c>
    </row>
    <row r="698" spans="3:21" x14ac:dyDescent="0.45">
      <c r="C698" t="s">
        <v>230</v>
      </c>
      <c r="D698" t="s">
        <v>2915</v>
      </c>
      <c r="E698" t="s">
        <v>36</v>
      </c>
      <c r="F698">
        <v>2015</v>
      </c>
      <c r="G698">
        <v>80</v>
      </c>
      <c r="H698">
        <v>67</v>
      </c>
      <c r="I698">
        <v>278</v>
      </c>
      <c r="J698">
        <v>259</v>
      </c>
      <c r="K698">
        <v>4</v>
      </c>
      <c r="L698" s="1">
        <v>69.5</v>
      </c>
      <c r="M698" s="1">
        <v>8.1</v>
      </c>
      <c r="N698">
        <v>4</v>
      </c>
      <c r="O698" s="1">
        <v>64.75</v>
      </c>
      <c r="P698" s="1">
        <v>9.6716417910447756</v>
      </c>
      <c r="Q698" s="2">
        <v>4.75</v>
      </c>
      <c r="R698" s="2">
        <v>1.571641791044776</v>
      </c>
      <c r="S698">
        <v>0.69499999999999995</v>
      </c>
      <c r="T698">
        <v>0.83399999999999996</v>
      </c>
      <c r="U698" s="3">
        <v>0.13900000000000001</v>
      </c>
    </row>
    <row r="699" spans="3:21" x14ac:dyDescent="0.45">
      <c r="C699" t="s">
        <v>88</v>
      </c>
      <c r="D699" t="s">
        <v>2900</v>
      </c>
      <c r="E699" t="s">
        <v>36</v>
      </c>
      <c r="F699">
        <v>2017</v>
      </c>
      <c r="G699">
        <v>69</v>
      </c>
      <c r="H699">
        <v>65</v>
      </c>
      <c r="I699">
        <v>280</v>
      </c>
      <c r="J699">
        <v>259</v>
      </c>
      <c r="K699">
        <v>6</v>
      </c>
      <c r="L699" s="1">
        <v>46.666666666666664</v>
      </c>
      <c r="M699" s="1">
        <v>14.086956521739131</v>
      </c>
      <c r="N699">
        <v>7</v>
      </c>
      <c r="O699" s="1">
        <v>37</v>
      </c>
      <c r="P699" s="1">
        <v>17.446153846153848</v>
      </c>
      <c r="Q699" s="2">
        <v>9.6666666666666643</v>
      </c>
      <c r="R699" s="2">
        <v>3.3591973244147173</v>
      </c>
      <c r="S699">
        <v>0.66100000000000003</v>
      </c>
      <c r="T699">
        <v>0.745</v>
      </c>
      <c r="U699" s="3">
        <v>8.3999999999999964E-2</v>
      </c>
    </row>
    <row r="700" spans="3:21" x14ac:dyDescent="0.45">
      <c r="C700" t="s">
        <v>819</v>
      </c>
      <c r="D700" t="s">
        <v>2654</v>
      </c>
      <c r="E700" t="s">
        <v>36</v>
      </c>
      <c r="F700">
        <v>2022</v>
      </c>
      <c r="G700">
        <v>77</v>
      </c>
      <c r="H700">
        <v>60</v>
      </c>
      <c r="I700">
        <v>319</v>
      </c>
      <c r="J700">
        <v>259</v>
      </c>
      <c r="K700">
        <v>14</v>
      </c>
      <c r="L700" s="1">
        <v>22.785714285714285</v>
      </c>
      <c r="M700" s="1">
        <v>29.454545454545457</v>
      </c>
      <c r="N700">
        <v>10</v>
      </c>
      <c r="O700" s="1">
        <v>25.9</v>
      </c>
      <c r="P700" s="1">
        <v>27</v>
      </c>
      <c r="Q700" s="2">
        <v>-3.1142857142857139</v>
      </c>
      <c r="R700" s="2">
        <v>-2.4545454545454568</v>
      </c>
      <c r="S700">
        <v>0.84199999999999997</v>
      </c>
      <c r="T700">
        <v>0.76500000000000001</v>
      </c>
      <c r="U700" s="3">
        <v>-7.6999999999999957E-2</v>
      </c>
    </row>
    <row r="701" spans="3:21" x14ac:dyDescent="0.45">
      <c r="C701" t="s">
        <v>725</v>
      </c>
      <c r="D701" t="s">
        <v>2630</v>
      </c>
      <c r="E701" t="s">
        <v>36</v>
      </c>
      <c r="F701">
        <v>2016</v>
      </c>
      <c r="G701">
        <v>82</v>
      </c>
      <c r="H701">
        <v>65</v>
      </c>
      <c r="I701">
        <v>322</v>
      </c>
      <c r="J701">
        <v>259</v>
      </c>
      <c r="K701">
        <v>2</v>
      </c>
      <c r="L701" s="1">
        <v>161</v>
      </c>
      <c r="M701" s="1">
        <v>3.9512195121951219</v>
      </c>
      <c r="N701">
        <v>6</v>
      </c>
      <c r="O701" s="1">
        <v>43.166666666666664</v>
      </c>
      <c r="P701" s="1">
        <v>14.953846153846154</v>
      </c>
      <c r="Q701" s="2">
        <v>117.83333333333334</v>
      </c>
      <c r="R701" s="2">
        <v>11.002626641651032</v>
      </c>
      <c r="S701">
        <v>0.67100000000000004</v>
      </c>
      <c r="T701">
        <v>0.92600000000000005</v>
      </c>
      <c r="U701" s="3">
        <v>0.255</v>
      </c>
    </row>
    <row r="702" spans="3:21" x14ac:dyDescent="0.45">
      <c r="C702" t="s">
        <v>453</v>
      </c>
      <c r="D702" t="s">
        <v>3231</v>
      </c>
      <c r="E702" t="s">
        <v>36</v>
      </c>
      <c r="F702">
        <v>2013</v>
      </c>
      <c r="G702">
        <v>76</v>
      </c>
      <c r="H702">
        <v>65</v>
      </c>
      <c r="I702">
        <v>325</v>
      </c>
      <c r="J702">
        <v>259</v>
      </c>
      <c r="K702">
        <v>9</v>
      </c>
      <c r="L702" s="1">
        <v>36.111111111111114</v>
      </c>
      <c r="M702" s="1">
        <v>19.184210526315788</v>
      </c>
      <c r="N702">
        <v>5</v>
      </c>
      <c r="O702" s="1">
        <v>51.8</v>
      </c>
      <c r="P702" s="1">
        <v>12.461538461538462</v>
      </c>
      <c r="Q702" s="2">
        <v>-15.688888888888883</v>
      </c>
      <c r="R702" s="2">
        <v>-6.7226720647773259</v>
      </c>
      <c r="S702">
        <v>0.71399999999999997</v>
      </c>
      <c r="T702">
        <v>0.81399999999999995</v>
      </c>
      <c r="U702" s="3">
        <v>9.9999999999999978E-2</v>
      </c>
    </row>
    <row r="703" spans="3:21" x14ac:dyDescent="0.45">
      <c r="C703" t="s">
        <v>545</v>
      </c>
      <c r="D703" t="s">
        <v>2601</v>
      </c>
      <c r="E703" t="s">
        <v>36</v>
      </c>
      <c r="F703">
        <v>2022</v>
      </c>
      <c r="G703">
        <v>83</v>
      </c>
      <c r="H703">
        <v>63</v>
      </c>
      <c r="I703">
        <v>325</v>
      </c>
      <c r="J703">
        <v>259</v>
      </c>
      <c r="K703">
        <v>7</v>
      </c>
      <c r="L703" s="1">
        <v>46.428571428571431</v>
      </c>
      <c r="M703" s="1">
        <v>13.662650602409638</v>
      </c>
      <c r="N703">
        <v>1</v>
      </c>
      <c r="O703" s="1">
        <v>259</v>
      </c>
      <c r="P703" s="1">
        <v>2.5714285714285712</v>
      </c>
      <c r="Q703" s="2">
        <v>-212.57142857142856</v>
      </c>
      <c r="R703" s="2">
        <v>-11.091222030981067</v>
      </c>
      <c r="S703">
        <v>0.68</v>
      </c>
      <c r="T703">
        <v>0.60699999999999998</v>
      </c>
      <c r="U703" s="3">
        <v>-7.3000000000000065E-2</v>
      </c>
    </row>
    <row r="704" spans="3:21" x14ac:dyDescent="0.45">
      <c r="C704" t="s">
        <v>719</v>
      </c>
      <c r="D704" t="s">
        <v>2510</v>
      </c>
      <c r="E704" t="s">
        <v>36</v>
      </c>
      <c r="F704">
        <v>2016</v>
      </c>
      <c r="G704">
        <v>78</v>
      </c>
      <c r="H704">
        <v>63</v>
      </c>
      <c r="I704">
        <v>336</v>
      </c>
      <c r="J704">
        <v>259</v>
      </c>
      <c r="K704">
        <v>12</v>
      </c>
      <c r="L704" s="1">
        <v>28</v>
      </c>
      <c r="M704" s="1">
        <v>24.923076923076923</v>
      </c>
      <c r="N704">
        <v>4</v>
      </c>
      <c r="O704" s="1">
        <v>64.75</v>
      </c>
      <c r="P704" s="1">
        <v>10.285714285714285</v>
      </c>
      <c r="Q704" s="2">
        <v>-36.75</v>
      </c>
      <c r="R704" s="2">
        <v>-14.637362637362639</v>
      </c>
      <c r="S704">
        <v>0.83599999999999997</v>
      </c>
      <c r="T704">
        <v>0.65400000000000003</v>
      </c>
      <c r="U704" s="3">
        <v>-0.18199999999999994</v>
      </c>
    </row>
    <row r="705" spans="3:21" x14ac:dyDescent="0.45">
      <c r="C705" t="s">
        <v>665</v>
      </c>
      <c r="D705" t="s">
        <v>2454</v>
      </c>
      <c r="E705" t="s">
        <v>36</v>
      </c>
      <c r="F705">
        <v>2023</v>
      </c>
      <c r="G705">
        <v>78</v>
      </c>
      <c r="H705">
        <v>59</v>
      </c>
      <c r="I705">
        <v>341</v>
      </c>
      <c r="J705">
        <v>259</v>
      </c>
      <c r="K705">
        <v>13</v>
      </c>
      <c r="L705" s="1">
        <v>26.23076923076923</v>
      </c>
      <c r="M705" s="1">
        <v>27</v>
      </c>
      <c r="N705">
        <v>9</v>
      </c>
      <c r="O705" s="1">
        <v>28.777777777777779</v>
      </c>
      <c r="P705" s="1">
        <v>24.711864406779661</v>
      </c>
      <c r="Q705" s="2">
        <v>-2.5470085470085486</v>
      </c>
      <c r="R705" s="2">
        <v>-2.2881355932203391</v>
      </c>
      <c r="S705">
        <v>0.92300000000000004</v>
      </c>
      <c r="T705">
        <v>0.94399999999999995</v>
      </c>
      <c r="U705" s="3">
        <v>2.0999999999999908E-2</v>
      </c>
    </row>
    <row r="706" spans="3:21" x14ac:dyDescent="0.45">
      <c r="C706" t="s">
        <v>491</v>
      </c>
      <c r="D706" t="s">
        <v>2395</v>
      </c>
      <c r="E706" t="s">
        <v>36</v>
      </c>
      <c r="F706">
        <v>2014</v>
      </c>
      <c r="G706">
        <v>85</v>
      </c>
      <c r="H706">
        <v>65</v>
      </c>
      <c r="I706">
        <v>347</v>
      </c>
      <c r="J706">
        <v>259</v>
      </c>
      <c r="K706">
        <v>11</v>
      </c>
      <c r="L706" s="1">
        <v>31.545454545454547</v>
      </c>
      <c r="M706" s="1">
        <v>20.964705882352945</v>
      </c>
      <c r="N706">
        <v>6</v>
      </c>
      <c r="O706" s="1">
        <v>43.166666666666664</v>
      </c>
      <c r="P706" s="1">
        <v>14.953846153846154</v>
      </c>
      <c r="Q706" s="2">
        <v>-11.621212121212118</v>
      </c>
      <c r="R706" s="2">
        <v>-6.0108597285067908</v>
      </c>
      <c r="S706">
        <v>0.76500000000000001</v>
      </c>
      <c r="T706">
        <v>0.59499999999999997</v>
      </c>
      <c r="U706" s="3">
        <v>-0.17000000000000004</v>
      </c>
    </row>
    <row r="707" spans="3:21" x14ac:dyDescent="0.45">
      <c r="C707" t="s">
        <v>376</v>
      </c>
      <c r="D707" t="s">
        <v>2338</v>
      </c>
      <c r="E707" t="s">
        <v>36</v>
      </c>
      <c r="F707">
        <v>2021</v>
      </c>
      <c r="G707">
        <v>84</v>
      </c>
      <c r="H707">
        <v>67</v>
      </c>
      <c r="I707">
        <v>353</v>
      </c>
      <c r="J707">
        <v>259</v>
      </c>
      <c r="K707">
        <v>15</v>
      </c>
      <c r="L707" s="1">
        <v>23.533333333333335</v>
      </c>
      <c r="M707" s="1">
        <v>28.928571428571431</v>
      </c>
      <c r="N707">
        <v>12</v>
      </c>
      <c r="O707" s="1">
        <v>21.583333333333332</v>
      </c>
      <c r="P707" s="1">
        <v>29.014925373134325</v>
      </c>
      <c r="Q707" s="2">
        <v>1.9500000000000028</v>
      </c>
      <c r="R707" s="2">
        <v>8.6353944562894469E-2</v>
      </c>
      <c r="S707">
        <v>0.88900000000000001</v>
      </c>
      <c r="T707">
        <v>0.755</v>
      </c>
      <c r="U707" s="3">
        <v>-0.13400000000000001</v>
      </c>
    </row>
    <row r="708" spans="3:21" x14ac:dyDescent="0.45">
      <c r="C708" t="s">
        <v>545</v>
      </c>
      <c r="D708" t="s">
        <v>2331</v>
      </c>
      <c r="E708" t="s">
        <v>36</v>
      </c>
      <c r="F708">
        <v>2019</v>
      </c>
      <c r="G708">
        <v>82</v>
      </c>
      <c r="H708">
        <v>62</v>
      </c>
      <c r="I708">
        <v>353</v>
      </c>
      <c r="J708">
        <v>259</v>
      </c>
      <c r="K708">
        <v>14</v>
      </c>
      <c r="L708" s="1">
        <v>25.214285714285715</v>
      </c>
      <c r="M708" s="1">
        <v>27.658536585365855</v>
      </c>
      <c r="N708">
        <v>17</v>
      </c>
      <c r="O708" s="1">
        <v>15.235294117647058</v>
      </c>
      <c r="P708" s="1">
        <v>44.419354838709673</v>
      </c>
      <c r="Q708" s="2">
        <v>9.9789915966386573</v>
      </c>
      <c r="R708" s="2">
        <v>16.760818253343817</v>
      </c>
      <c r="S708">
        <v>0.79600000000000004</v>
      </c>
      <c r="T708">
        <v>1.0049999999999999</v>
      </c>
      <c r="U708" s="3">
        <v>0.20899999999999985</v>
      </c>
    </row>
    <row r="709" spans="3:21" x14ac:dyDescent="0.45">
      <c r="C709" t="s">
        <v>84</v>
      </c>
      <c r="D709" t="s">
        <v>2308</v>
      </c>
      <c r="E709" t="s">
        <v>36</v>
      </c>
      <c r="F709">
        <v>2018</v>
      </c>
      <c r="G709">
        <v>78</v>
      </c>
      <c r="H709">
        <v>58</v>
      </c>
      <c r="I709">
        <v>355</v>
      </c>
      <c r="J709">
        <v>259</v>
      </c>
      <c r="K709">
        <v>23</v>
      </c>
      <c r="L709" s="1">
        <v>15.434782608695652</v>
      </c>
      <c r="M709" s="1">
        <v>47.769230769230774</v>
      </c>
      <c r="N709">
        <v>9</v>
      </c>
      <c r="O709" s="1">
        <v>28.777777777777779</v>
      </c>
      <c r="P709" s="1">
        <v>25.137931034482758</v>
      </c>
      <c r="Q709" s="2">
        <v>-13.342995169082126</v>
      </c>
      <c r="R709" s="2">
        <v>-22.631299734748016</v>
      </c>
      <c r="S709">
        <v>1.139</v>
      </c>
      <c r="T709">
        <v>0.996</v>
      </c>
      <c r="U709" s="3">
        <v>-0.14300000000000002</v>
      </c>
    </row>
    <row r="710" spans="3:21" x14ac:dyDescent="0.45">
      <c r="C710" t="s">
        <v>98</v>
      </c>
      <c r="D710" t="s">
        <v>2160</v>
      </c>
      <c r="E710" t="s">
        <v>36</v>
      </c>
      <c r="F710">
        <v>2016</v>
      </c>
      <c r="G710">
        <v>86</v>
      </c>
      <c r="H710">
        <v>61</v>
      </c>
      <c r="I710">
        <v>368</v>
      </c>
      <c r="J710">
        <v>259</v>
      </c>
      <c r="K710">
        <v>19</v>
      </c>
      <c r="L710" s="1">
        <v>19.368421052631579</v>
      </c>
      <c r="M710" s="1">
        <v>35.790697674418603</v>
      </c>
      <c r="N710">
        <v>5</v>
      </c>
      <c r="O710" s="1">
        <v>51.8</v>
      </c>
      <c r="P710" s="1">
        <v>13.278688524590162</v>
      </c>
      <c r="Q710" s="2">
        <v>-32.431578947368422</v>
      </c>
      <c r="R710" s="2">
        <v>-22.51200914982844</v>
      </c>
      <c r="S710">
        <v>0.89100000000000001</v>
      </c>
      <c r="T710">
        <v>0.70899999999999996</v>
      </c>
      <c r="U710" s="3">
        <v>-0.18200000000000005</v>
      </c>
    </row>
    <row r="711" spans="3:21" x14ac:dyDescent="0.45">
      <c r="C711" t="s">
        <v>421</v>
      </c>
      <c r="D711" t="s">
        <v>2136</v>
      </c>
      <c r="E711" t="s">
        <v>36</v>
      </c>
      <c r="F711">
        <v>2017</v>
      </c>
      <c r="G711">
        <v>85</v>
      </c>
      <c r="H711">
        <v>65</v>
      </c>
      <c r="I711">
        <v>370</v>
      </c>
      <c r="J711">
        <v>259</v>
      </c>
      <c r="K711">
        <v>17</v>
      </c>
      <c r="L711" s="1">
        <v>21.764705882352942</v>
      </c>
      <c r="M711" s="1">
        <v>32.4</v>
      </c>
      <c r="N711">
        <v>10</v>
      </c>
      <c r="O711" s="1">
        <v>25.9</v>
      </c>
      <c r="P711" s="1">
        <v>24.923076923076923</v>
      </c>
      <c r="Q711" s="2">
        <v>-4.1352941176470566</v>
      </c>
      <c r="R711" s="2">
        <v>-7.4769230769230752</v>
      </c>
      <c r="S711">
        <v>0.90300000000000002</v>
      </c>
      <c r="T711">
        <v>0.69</v>
      </c>
      <c r="U711" s="3">
        <v>-0.21300000000000008</v>
      </c>
    </row>
    <row r="712" spans="3:21" x14ac:dyDescent="0.45">
      <c r="C712" t="s">
        <v>258</v>
      </c>
      <c r="D712" t="s">
        <v>2111</v>
      </c>
      <c r="E712" t="s">
        <v>36</v>
      </c>
      <c r="F712">
        <v>2018</v>
      </c>
      <c r="G712">
        <v>84</v>
      </c>
      <c r="H712">
        <v>59</v>
      </c>
      <c r="I712">
        <v>372</v>
      </c>
      <c r="J712">
        <v>259</v>
      </c>
      <c r="K712">
        <v>12</v>
      </c>
      <c r="L712" s="1">
        <v>31</v>
      </c>
      <c r="M712" s="1">
        <v>23.142857142857142</v>
      </c>
      <c r="N712">
        <v>5</v>
      </c>
      <c r="O712" s="1">
        <v>51.8</v>
      </c>
      <c r="P712" s="1">
        <v>13.728813559322033</v>
      </c>
      <c r="Q712" s="2">
        <v>-20.799999999999997</v>
      </c>
      <c r="R712" s="2">
        <v>-9.4140435835351095</v>
      </c>
      <c r="S712">
        <v>0.84799999999999998</v>
      </c>
      <c r="T712">
        <v>0.81</v>
      </c>
      <c r="U712" s="3">
        <v>-3.7999999999999923E-2</v>
      </c>
    </row>
    <row r="713" spans="3:21" x14ac:dyDescent="0.45">
      <c r="C713" t="s">
        <v>300</v>
      </c>
      <c r="D713" t="s">
        <v>2079</v>
      </c>
      <c r="E713" t="s">
        <v>36</v>
      </c>
      <c r="F713">
        <v>2019</v>
      </c>
      <c r="G713">
        <v>85</v>
      </c>
      <c r="H713">
        <v>62</v>
      </c>
      <c r="I713">
        <v>375</v>
      </c>
      <c r="J713">
        <v>259</v>
      </c>
      <c r="K713">
        <v>17</v>
      </c>
      <c r="L713" s="1">
        <v>22.058823529411764</v>
      </c>
      <c r="M713" s="1">
        <v>32.4</v>
      </c>
      <c r="N713">
        <v>14</v>
      </c>
      <c r="O713" s="1">
        <v>18.5</v>
      </c>
      <c r="P713" s="1">
        <v>36.58064516129032</v>
      </c>
      <c r="Q713" s="2">
        <v>3.5588235294117645</v>
      </c>
      <c r="R713" s="2">
        <v>4.1806451612903217</v>
      </c>
      <c r="S713">
        <v>0.95499999999999996</v>
      </c>
      <c r="T713">
        <v>0.82899999999999996</v>
      </c>
      <c r="U713" s="3">
        <v>-0.126</v>
      </c>
    </row>
    <row r="714" spans="3:21" x14ac:dyDescent="0.45">
      <c r="C714" t="s">
        <v>895</v>
      </c>
      <c r="D714" t="s">
        <v>3046</v>
      </c>
      <c r="E714" t="s">
        <v>36</v>
      </c>
      <c r="F714">
        <v>2015</v>
      </c>
      <c r="G714">
        <v>72</v>
      </c>
      <c r="H714">
        <v>66</v>
      </c>
      <c r="I714">
        <v>251</v>
      </c>
      <c r="J714">
        <v>260</v>
      </c>
      <c r="K714">
        <v>6</v>
      </c>
      <c r="L714" s="1">
        <v>41.833333333333336</v>
      </c>
      <c r="M714" s="1">
        <v>13.5</v>
      </c>
      <c r="N714">
        <v>8</v>
      </c>
      <c r="O714" s="1">
        <v>32.5</v>
      </c>
      <c r="P714" s="1">
        <v>19.636363636363637</v>
      </c>
      <c r="Q714" s="2">
        <v>9.3333333333333357</v>
      </c>
      <c r="R714" s="2">
        <v>6.1363636363636367</v>
      </c>
      <c r="S714">
        <v>0.67100000000000004</v>
      </c>
      <c r="T714">
        <v>0.61099999999999999</v>
      </c>
      <c r="U714" s="3">
        <v>-6.0000000000000053E-2</v>
      </c>
    </row>
    <row r="715" spans="3:21" x14ac:dyDescent="0.45">
      <c r="C715" t="s">
        <v>146</v>
      </c>
      <c r="D715" t="s">
        <v>2815</v>
      </c>
      <c r="E715" t="s">
        <v>36</v>
      </c>
      <c r="F715">
        <v>2014</v>
      </c>
      <c r="G715">
        <v>68</v>
      </c>
      <c r="H715">
        <v>61</v>
      </c>
      <c r="I715">
        <v>295</v>
      </c>
      <c r="J715">
        <v>260</v>
      </c>
      <c r="K715">
        <v>3</v>
      </c>
      <c r="L715" s="1">
        <v>98.333333333333329</v>
      </c>
      <c r="M715" s="1">
        <v>7.1470588235294121</v>
      </c>
      <c r="N715">
        <v>3</v>
      </c>
      <c r="O715" s="1">
        <v>86.666666666666671</v>
      </c>
      <c r="P715" s="1">
        <v>7.9672131147540979</v>
      </c>
      <c r="Q715" s="2">
        <v>11.666666666666657</v>
      </c>
      <c r="R715" s="2">
        <v>0.82015429122468575</v>
      </c>
      <c r="S715">
        <v>0.68200000000000005</v>
      </c>
      <c r="T715">
        <v>0.59399999999999997</v>
      </c>
      <c r="U715" s="3">
        <v>-8.8000000000000078E-2</v>
      </c>
    </row>
    <row r="716" spans="3:21" x14ac:dyDescent="0.45">
      <c r="C716" t="s">
        <v>675</v>
      </c>
      <c r="D716" t="s">
        <v>2702</v>
      </c>
      <c r="E716" t="s">
        <v>36</v>
      </c>
      <c r="F716">
        <v>2021</v>
      </c>
      <c r="G716">
        <v>79</v>
      </c>
      <c r="H716">
        <v>65</v>
      </c>
      <c r="I716">
        <v>312</v>
      </c>
      <c r="J716">
        <v>260</v>
      </c>
      <c r="K716">
        <v>13</v>
      </c>
      <c r="L716" s="1">
        <v>24</v>
      </c>
      <c r="M716" s="1">
        <v>26.658227848101262</v>
      </c>
      <c r="N716">
        <v>18</v>
      </c>
      <c r="O716" s="1">
        <v>14.444444444444445</v>
      </c>
      <c r="P716" s="1">
        <v>44.861538461538466</v>
      </c>
      <c r="Q716" s="2">
        <v>9.5555555555555554</v>
      </c>
      <c r="R716" s="2">
        <v>18.203310613437203</v>
      </c>
      <c r="S716">
        <v>0.78</v>
      </c>
      <c r="T716">
        <v>0.85799999999999998</v>
      </c>
      <c r="U716" s="3">
        <v>7.7999999999999958E-2</v>
      </c>
    </row>
    <row r="717" spans="3:21" x14ac:dyDescent="0.45">
      <c r="C717" t="s">
        <v>715</v>
      </c>
      <c r="D717" t="s">
        <v>2686</v>
      </c>
      <c r="E717" t="s">
        <v>36</v>
      </c>
      <c r="F717">
        <v>2014</v>
      </c>
      <c r="G717">
        <v>79</v>
      </c>
      <c r="H717">
        <v>67</v>
      </c>
      <c r="I717">
        <v>314</v>
      </c>
      <c r="J717">
        <v>260</v>
      </c>
      <c r="K717">
        <v>0</v>
      </c>
      <c r="L717" s="1" t="e">
        <v>#DIV/0!</v>
      </c>
      <c r="M717" s="1">
        <v>0</v>
      </c>
      <c r="N717">
        <v>1</v>
      </c>
      <c r="O717" s="1">
        <v>260</v>
      </c>
      <c r="P717" s="1">
        <v>2.4179104477611939</v>
      </c>
      <c r="Q717" s="2" t="e">
        <v>#DIV/0!</v>
      </c>
      <c r="R717" s="2">
        <v>2.4179104477611939</v>
      </c>
      <c r="S717">
        <v>0.64400000000000002</v>
      </c>
      <c r="T717">
        <v>0.68899999999999995</v>
      </c>
      <c r="U717" s="3">
        <v>4.4999999999999929E-2</v>
      </c>
    </row>
    <row r="718" spans="3:21" x14ac:dyDescent="0.45">
      <c r="C718" t="s">
        <v>795</v>
      </c>
      <c r="D718" t="s">
        <v>2628</v>
      </c>
      <c r="E718" t="s">
        <v>36</v>
      </c>
      <c r="F718">
        <v>2022</v>
      </c>
      <c r="G718">
        <v>84</v>
      </c>
      <c r="H718">
        <v>66</v>
      </c>
      <c r="I718">
        <v>322</v>
      </c>
      <c r="J718">
        <v>260</v>
      </c>
      <c r="K718">
        <v>5</v>
      </c>
      <c r="L718" s="1">
        <v>64.400000000000006</v>
      </c>
      <c r="M718" s="1">
        <v>9.6428571428571423</v>
      </c>
      <c r="N718">
        <v>6</v>
      </c>
      <c r="O718" s="1">
        <v>43.333333333333336</v>
      </c>
      <c r="P718" s="1">
        <v>14.727272727272728</v>
      </c>
      <c r="Q718" s="2">
        <v>21.06666666666667</v>
      </c>
      <c r="R718" s="2">
        <v>5.0844155844155861</v>
      </c>
      <c r="S718">
        <v>0.69199999999999995</v>
      </c>
      <c r="T718">
        <v>0.72599999999999998</v>
      </c>
      <c r="U718" s="3">
        <v>3.400000000000003E-2</v>
      </c>
    </row>
    <row r="719" spans="3:21" x14ac:dyDescent="0.45">
      <c r="C719" t="s">
        <v>302</v>
      </c>
      <c r="D719" t="s">
        <v>3229</v>
      </c>
      <c r="E719" t="s">
        <v>36</v>
      </c>
      <c r="F719">
        <v>2013</v>
      </c>
      <c r="G719">
        <v>88</v>
      </c>
      <c r="H719">
        <v>64</v>
      </c>
      <c r="I719">
        <v>329</v>
      </c>
      <c r="J719">
        <v>260</v>
      </c>
      <c r="K719">
        <v>11</v>
      </c>
      <c r="L719" s="1">
        <v>29.90909090909091</v>
      </c>
      <c r="M719" s="1">
        <v>20.25</v>
      </c>
      <c r="N719">
        <v>10</v>
      </c>
      <c r="O719" s="1">
        <v>26</v>
      </c>
      <c r="P719" s="1">
        <v>25.3125</v>
      </c>
      <c r="Q719" s="2">
        <v>3.9090909090909101</v>
      </c>
      <c r="R719" s="2">
        <v>5.0625</v>
      </c>
      <c r="S719">
        <v>0.64</v>
      </c>
      <c r="T719">
        <v>0.753</v>
      </c>
      <c r="U719" s="3">
        <v>0.11299999999999999</v>
      </c>
    </row>
    <row r="720" spans="3:21" x14ac:dyDescent="0.45">
      <c r="C720" t="s">
        <v>569</v>
      </c>
      <c r="D720" t="s">
        <v>2339</v>
      </c>
      <c r="E720" t="s">
        <v>36</v>
      </c>
      <c r="F720">
        <v>2015</v>
      </c>
      <c r="G720">
        <v>86</v>
      </c>
      <c r="H720">
        <v>64</v>
      </c>
      <c r="I720">
        <v>353</v>
      </c>
      <c r="J720">
        <v>260</v>
      </c>
      <c r="K720">
        <v>9</v>
      </c>
      <c r="L720" s="1">
        <v>39.222222222222221</v>
      </c>
      <c r="M720" s="1">
        <v>16.953488372093023</v>
      </c>
      <c r="N720">
        <v>2</v>
      </c>
      <c r="O720" s="1">
        <v>130</v>
      </c>
      <c r="P720" s="1">
        <v>5.0625</v>
      </c>
      <c r="Q720" s="2">
        <v>-90.777777777777771</v>
      </c>
      <c r="R720" s="2">
        <v>-11.890988372093023</v>
      </c>
      <c r="S720">
        <v>0.77700000000000002</v>
      </c>
      <c r="T720">
        <v>0.61499999999999999</v>
      </c>
      <c r="U720" s="3">
        <v>-0.16200000000000003</v>
      </c>
    </row>
    <row r="721" spans="3:21" x14ac:dyDescent="0.45">
      <c r="C721" t="s">
        <v>100</v>
      </c>
      <c r="D721" t="s">
        <v>3198</v>
      </c>
      <c r="E721" t="s">
        <v>36</v>
      </c>
      <c r="F721">
        <v>2013</v>
      </c>
      <c r="G721">
        <v>91</v>
      </c>
      <c r="H721">
        <v>66</v>
      </c>
      <c r="I721">
        <v>368</v>
      </c>
      <c r="J721">
        <v>260</v>
      </c>
      <c r="K721">
        <v>5</v>
      </c>
      <c r="L721" s="1">
        <v>73.599999999999994</v>
      </c>
      <c r="M721" s="1">
        <v>8.9010989010989015</v>
      </c>
      <c r="N721">
        <v>2</v>
      </c>
      <c r="O721" s="1">
        <v>130</v>
      </c>
      <c r="P721" s="1">
        <v>4.9090909090909092</v>
      </c>
      <c r="Q721" s="2">
        <v>-56.400000000000006</v>
      </c>
      <c r="R721" s="2">
        <v>-3.9920079920079923</v>
      </c>
      <c r="S721">
        <v>0.67100000000000004</v>
      </c>
      <c r="T721">
        <v>0.79100000000000004</v>
      </c>
      <c r="U721" s="3">
        <v>0.12</v>
      </c>
    </row>
    <row r="722" spans="3:21" x14ac:dyDescent="0.45">
      <c r="C722" t="s">
        <v>411</v>
      </c>
      <c r="D722" t="s">
        <v>2162</v>
      </c>
      <c r="E722" t="s">
        <v>36</v>
      </c>
      <c r="F722">
        <v>2014</v>
      </c>
      <c r="G722">
        <v>93</v>
      </c>
      <c r="H722">
        <v>64</v>
      </c>
      <c r="I722">
        <v>368</v>
      </c>
      <c r="J722">
        <v>260</v>
      </c>
      <c r="K722">
        <v>14</v>
      </c>
      <c r="L722" s="1">
        <v>26.285714285714285</v>
      </c>
      <c r="M722" s="1">
        <v>24.387096774193548</v>
      </c>
      <c r="N722">
        <v>7</v>
      </c>
      <c r="O722" s="1">
        <v>37.142857142857146</v>
      </c>
      <c r="P722" s="1">
        <v>17.71875</v>
      </c>
      <c r="Q722" s="2">
        <v>-10.857142857142861</v>
      </c>
      <c r="R722" s="2">
        <v>-6.668346774193548</v>
      </c>
      <c r="S722">
        <v>0.78300000000000003</v>
      </c>
      <c r="T722">
        <v>0.77200000000000002</v>
      </c>
      <c r="U722" s="3">
        <v>-1.100000000000001E-2</v>
      </c>
    </row>
    <row r="723" spans="3:21" x14ac:dyDescent="0.45">
      <c r="C723" t="s">
        <v>401</v>
      </c>
      <c r="D723" t="s">
        <v>2105</v>
      </c>
      <c r="E723" t="s">
        <v>36</v>
      </c>
      <c r="F723">
        <v>2017</v>
      </c>
      <c r="G723">
        <v>81</v>
      </c>
      <c r="H723">
        <v>58</v>
      </c>
      <c r="I723">
        <v>373</v>
      </c>
      <c r="J723">
        <v>260</v>
      </c>
      <c r="K723">
        <v>2</v>
      </c>
      <c r="L723" s="1">
        <v>186.5</v>
      </c>
      <c r="M723" s="1">
        <v>4</v>
      </c>
      <c r="N723">
        <v>2</v>
      </c>
      <c r="O723" s="1">
        <v>130</v>
      </c>
      <c r="P723" s="1">
        <v>5.5862068965517242</v>
      </c>
      <c r="Q723" s="2">
        <v>56.5</v>
      </c>
      <c r="R723" s="2">
        <v>1.5862068965517242</v>
      </c>
      <c r="S723">
        <v>0.61699999999999999</v>
      </c>
      <c r="T723">
        <v>0.65900000000000003</v>
      </c>
      <c r="U723" s="3">
        <v>4.2000000000000037E-2</v>
      </c>
    </row>
    <row r="724" spans="3:21" x14ac:dyDescent="0.45">
      <c r="C724" t="s">
        <v>238</v>
      </c>
      <c r="D724" t="s">
        <v>3189</v>
      </c>
      <c r="E724" t="s">
        <v>36</v>
      </c>
      <c r="F724">
        <v>2013</v>
      </c>
      <c r="G724">
        <v>90</v>
      </c>
      <c r="H724">
        <v>68</v>
      </c>
      <c r="I724">
        <v>382</v>
      </c>
      <c r="J724">
        <v>260</v>
      </c>
      <c r="K724">
        <v>3</v>
      </c>
      <c r="L724" s="1">
        <v>127.33333333333333</v>
      </c>
      <c r="M724" s="1">
        <v>5.4</v>
      </c>
      <c r="N724">
        <v>1</v>
      </c>
      <c r="O724" s="1">
        <v>260</v>
      </c>
      <c r="P724" s="1">
        <v>2.3823529411764706</v>
      </c>
      <c r="Q724" s="2">
        <v>-132.66666666666669</v>
      </c>
      <c r="R724" s="2">
        <v>-3.0176470588235298</v>
      </c>
      <c r="S724">
        <v>0.60499999999999998</v>
      </c>
      <c r="T724">
        <v>0.49299999999999999</v>
      </c>
      <c r="U724" s="3">
        <v>-0.11199999999999999</v>
      </c>
    </row>
    <row r="725" spans="3:21" x14ac:dyDescent="0.45">
      <c r="C725" t="s">
        <v>76</v>
      </c>
      <c r="D725" t="s">
        <v>1947</v>
      </c>
      <c r="E725" t="s">
        <v>36</v>
      </c>
      <c r="F725">
        <v>2022</v>
      </c>
      <c r="G725">
        <v>90</v>
      </c>
      <c r="H725">
        <v>61</v>
      </c>
      <c r="I725">
        <v>391</v>
      </c>
      <c r="J725">
        <v>260</v>
      </c>
      <c r="K725">
        <v>20</v>
      </c>
      <c r="L725" s="1">
        <v>19.55</v>
      </c>
      <c r="M725" s="1">
        <v>36</v>
      </c>
      <c r="N725">
        <v>15</v>
      </c>
      <c r="O725" s="1">
        <v>17.333333333333332</v>
      </c>
      <c r="P725" s="1">
        <v>39.83606557377049</v>
      </c>
      <c r="Q725" s="2">
        <v>2.2166666666666686</v>
      </c>
      <c r="R725" s="2">
        <v>3.8360655737704903</v>
      </c>
      <c r="S725">
        <v>1.004</v>
      </c>
      <c r="T725">
        <v>0.94699999999999995</v>
      </c>
      <c r="U725" s="3">
        <v>-5.7000000000000051E-2</v>
      </c>
    </row>
    <row r="726" spans="3:21" x14ac:dyDescent="0.45">
      <c r="C726" t="s">
        <v>158</v>
      </c>
      <c r="D726" t="s">
        <v>1885</v>
      </c>
      <c r="E726" t="s">
        <v>36</v>
      </c>
      <c r="F726">
        <v>2014</v>
      </c>
      <c r="G726">
        <v>94</v>
      </c>
      <c r="H726">
        <v>63</v>
      </c>
      <c r="I726">
        <v>400</v>
      </c>
      <c r="J726">
        <v>260</v>
      </c>
      <c r="K726">
        <v>19</v>
      </c>
      <c r="L726" s="1">
        <v>21.05263157894737</v>
      </c>
      <c r="M726" s="1">
        <v>32.744680851063826</v>
      </c>
      <c r="N726">
        <v>10</v>
      </c>
      <c r="O726" s="1">
        <v>26</v>
      </c>
      <c r="P726" s="1">
        <v>25.714285714285712</v>
      </c>
      <c r="Q726" s="2">
        <v>-4.9473684210526301</v>
      </c>
      <c r="R726" s="2">
        <v>-7.0303951367781146</v>
      </c>
      <c r="S726">
        <v>0.85299999999999998</v>
      </c>
      <c r="T726">
        <v>0.70699999999999996</v>
      </c>
      <c r="U726" s="3">
        <v>-0.14600000000000002</v>
      </c>
    </row>
    <row r="727" spans="3:21" x14ac:dyDescent="0.45">
      <c r="C727" t="s">
        <v>204</v>
      </c>
      <c r="D727" t="s">
        <v>3034</v>
      </c>
      <c r="E727" t="s">
        <v>36</v>
      </c>
      <c r="F727">
        <v>2019</v>
      </c>
      <c r="G727">
        <v>61</v>
      </c>
      <c r="H727">
        <v>62</v>
      </c>
      <c r="I727">
        <v>253</v>
      </c>
      <c r="J727">
        <v>261</v>
      </c>
      <c r="K727">
        <v>8</v>
      </c>
      <c r="L727" s="1">
        <v>31.625</v>
      </c>
      <c r="M727" s="1">
        <v>21.245901639344265</v>
      </c>
      <c r="N727">
        <v>7</v>
      </c>
      <c r="O727" s="1">
        <v>37.285714285714285</v>
      </c>
      <c r="P727" s="1">
        <v>18.29032258064516</v>
      </c>
      <c r="Q727" s="2">
        <v>-5.6607142857142847</v>
      </c>
      <c r="R727" s="2">
        <v>-2.9555790586991044</v>
      </c>
      <c r="S727">
        <v>0.74099999999999999</v>
      </c>
      <c r="T727">
        <v>0.80100000000000005</v>
      </c>
      <c r="U727" s="3">
        <v>6.0000000000000053E-2</v>
      </c>
    </row>
    <row r="728" spans="3:21" x14ac:dyDescent="0.45">
      <c r="C728" t="s">
        <v>623</v>
      </c>
      <c r="D728" t="s">
        <v>2983</v>
      </c>
      <c r="E728" t="s">
        <v>36</v>
      </c>
      <c r="F728">
        <v>2021</v>
      </c>
      <c r="G728">
        <v>64</v>
      </c>
      <c r="H728">
        <v>68</v>
      </c>
      <c r="I728">
        <v>266</v>
      </c>
      <c r="J728">
        <v>261</v>
      </c>
      <c r="K728">
        <v>11</v>
      </c>
      <c r="L728" s="1">
        <v>24.181818181818183</v>
      </c>
      <c r="M728" s="1">
        <v>27.84375</v>
      </c>
      <c r="N728">
        <v>4</v>
      </c>
      <c r="O728" s="1">
        <v>65.25</v>
      </c>
      <c r="P728" s="1">
        <v>9.5294117647058822</v>
      </c>
      <c r="Q728" s="2">
        <v>-41.068181818181813</v>
      </c>
      <c r="R728" s="2">
        <v>-18.314338235294116</v>
      </c>
      <c r="S728">
        <v>0.84899999999999998</v>
      </c>
      <c r="T728">
        <v>0.63</v>
      </c>
      <c r="U728" s="3">
        <v>-0.21899999999999997</v>
      </c>
    </row>
    <row r="729" spans="3:21" x14ac:dyDescent="0.45">
      <c r="C729" t="s">
        <v>703</v>
      </c>
      <c r="D729" t="s">
        <v>2928</v>
      </c>
      <c r="E729" t="s">
        <v>36</v>
      </c>
      <c r="F729">
        <v>2021</v>
      </c>
      <c r="G729">
        <v>70</v>
      </c>
      <c r="H729">
        <v>64</v>
      </c>
      <c r="I729">
        <v>276</v>
      </c>
      <c r="J729">
        <v>261</v>
      </c>
      <c r="K729">
        <v>8</v>
      </c>
      <c r="L729" s="1">
        <v>34.5</v>
      </c>
      <c r="M729" s="1">
        <v>18.514285714285712</v>
      </c>
      <c r="N729">
        <v>9</v>
      </c>
      <c r="O729" s="1">
        <v>29</v>
      </c>
      <c r="P729" s="1">
        <v>22.78125</v>
      </c>
      <c r="Q729" s="2">
        <v>5.5</v>
      </c>
      <c r="R729" s="2">
        <v>4.2669642857142875</v>
      </c>
      <c r="S729">
        <v>0.80800000000000005</v>
      </c>
      <c r="T729">
        <v>0.754</v>
      </c>
      <c r="U729" s="3">
        <v>-5.4000000000000048E-2</v>
      </c>
    </row>
    <row r="730" spans="3:21" x14ac:dyDescent="0.45">
      <c r="C730" t="s">
        <v>320</v>
      </c>
      <c r="D730" t="s">
        <v>2860</v>
      </c>
      <c r="E730" t="s">
        <v>36</v>
      </c>
      <c r="F730">
        <v>2022</v>
      </c>
      <c r="G730">
        <v>82</v>
      </c>
      <c r="H730">
        <v>64</v>
      </c>
      <c r="I730">
        <v>287</v>
      </c>
      <c r="J730">
        <v>261</v>
      </c>
      <c r="K730">
        <v>9</v>
      </c>
      <c r="L730" s="1">
        <v>31.888888888888889</v>
      </c>
      <c r="M730" s="1">
        <v>17.780487804878049</v>
      </c>
      <c r="N730">
        <v>8</v>
      </c>
      <c r="O730" s="1">
        <v>32.625</v>
      </c>
      <c r="P730" s="1">
        <v>20.25</v>
      </c>
      <c r="Q730" s="2">
        <v>-0.73611111111111072</v>
      </c>
      <c r="R730" s="2">
        <v>2.4695121951219505</v>
      </c>
      <c r="S730">
        <v>0.65200000000000002</v>
      </c>
      <c r="T730">
        <v>0.76400000000000001</v>
      </c>
      <c r="U730" s="3">
        <v>0.11199999999999999</v>
      </c>
    </row>
    <row r="731" spans="3:21" x14ac:dyDescent="0.45">
      <c r="C731" t="s">
        <v>483</v>
      </c>
      <c r="D731" t="s">
        <v>2522</v>
      </c>
      <c r="E731" t="s">
        <v>36</v>
      </c>
      <c r="F731">
        <v>2021</v>
      </c>
      <c r="G731">
        <v>86</v>
      </c>
      <c r="H731">
        <v>65</v>
      </c>
      <c r="I731">
        <v>335</v>
      </c>
      <c r="J731">
        <v>261</v>
      </c>
      <c r="K731">
        <v>16</v>
      </c>
      <c r="L731" s="1">
        <v>20.9375</v>
      </c>
      <c r="M731" s="1">
        <v>30.13953488372093</v>
      </c>
      <c r="N731">
        <v>7</v>
      </c>
      <c r="O731" s="1">
        <v>37.285714285714285</v>
      </c>
      <c r="P731" s="1">
        <v>17.446153846153848</v>
      </c>
      <c r="Q731" s="2">
        <v>-16.348214285714285</v>
      </c>
      <c r="R731" s="2">
        <v>-12.693381037567082</v>
      </c>
      <c r="S731">
        <v>0.79</v>
      </c>
      <c r="T731">
        <v>0.76500000000000001</v>
      </c>
      <c r="U731" s="3">
        <v>-2.5000000000000022E-2</v>
      </c>
    </row>
    <row r="732" spans="3:21" x14ac:dyDescent="0.45">
      <c r="C732" t="s">
        <v>633</v>
      </c>
      <c r="D732" t="s">
        <v>2424</v>
      </c>
      <c r="E732" t="s">
        <v>36</v>
      </c>
      <c r="F732">
        <v>2017</v>
      </c>
      <c r="G732">
        <v>85</v>
      </c>
      <c r="H732">
        <v>64</v>
      </c>
      <c r="I732">
        <v>344</v>
      </c>
      <c r="J732">
        <v>261</v>
      </c>
      <c r="K732">
        <v>19</v>
      </c>
      <c r="L732" s="1">
        <v>18.105263157894736</v>
      </c>
      <c r="M732" s="1">
        <v>36.211764705882352</v>
      </c>
      <c r="N732">
        <v>6</v>
      </c>
      <c r="O732" s="1">
        <v>43.5</v>
      </c>
      <c r="P732" s="1">
        <v>15.1875</v>
      </c>
      <c r="Q732" s="2">
        <v>-25.394736842105264</v>
      </c>
      <c r="R732" s="2">
        <v>-21.024264705882352</v>
      </c>
      <c r="S732">
        <v>0.80400000000000005</v>
      </c>
      <c r="T732">
        <v>0.68799999999999994</v>
      </c>
      <c r="U732" s="3">
        <v>-0.1160000000000001</v>
      </c>
    </row>
    <row r="733" spans="3:21" x14ac:dyDescent="0.45">
      <c r="C733" t="s">
        <v>535</v>
      </c>
      <c r="D733" t="s">
        <v>2426</v>
      </c>
      <c r="E733" t="s">
        <v>36</v>
      </c>
      <c r="F733">
        <v>2018</v>
      </c>
      <c r="G733">
        <v>88</v>
      </c>
      <c r="H733">
        <v>63</v>
      </c>
      <c r="I733">
        <v>344</v>
      </c>
      <c r="J733">
        <v>261</v>
      </c>
      <c r="K733">
        <v>12</v>
      </c>
      <c r="L733" s="1">
        <v>28.666666666666668</v>
      </c>
      <c r="M733" s="1">
        <v>22.09090909090909</v>
      </c>
      <c r="N733">
        <v>15</v>
      </c>
      <c r="O733" s="1">
        <v>17.399999999999999</v>
      </c>
      <c r="P733" s="1">
        <v>38.571428571428569</v>
      </c>
      <c r="Q733" s="2">
        <v>11.266666666666669</v>
      </c>
      <c r="R733" s="2">
        <v>16.480519480519479</v>
      </c>
      <c r="S733">
        <v>0.78200000000000003</v>
      </c>
      <c r="T733">
        <v>0.873</v>
      </c>
      <c r="U733" s="3">
        <v>9.099999999999997E-2</v>
      </c>
    </row>
    <row r="734" spans="3:21" x14ac:dyDescent="0.45">
      <c r="C734" t="s">
        <v>180</v>
      </c>
      <c r="D734" t="s">
        <v>2406</v>
      </c>
      <c r="E734" t="s">
        <v>36</v>
      </c>
      <c r="F734">
        <v>2017</v>
      </c>
      <c r="G734">
        <v>86</v>
      </c>
      <c r="H734">
        <v>65</v>
      </c>
      <c r="I734">
        <v>346</v>
      </c>
      <c r="J734">
        <v>261</v>
      </c>
      <c r="K734">
        <v>15</v>
      </c>
      <c r="L734" s="1">
        <v>23.066666666666666</v>
      </c>
      <c r="M734" s="1">
        <v>28.255813953488374</v>
      </c>
      <c r="N734">
        <v>15</v>
      </c>
      <c r="O734" s="1">
        <v>17.399999999999999</v>
      </c>
      <c r="P734" s="1">
        <v>37.384615384615387</v>
      </c>
      <c r="Q734" s="2">
        <v>5.6666666666666679</v>
      </c>
      <c r="R734" s="2">
        <v>9.1288014311270125</v>
      </c>
      <c r="S734">
        <v>0.88100000000000001</v>
      </c>
      <c r="T734">
        <v>0.86799999999999999</v>
      </c>
      <c r="U734" s="3">
        <v>-1.3000000000000012E-2</v>
      </c>
    </row>
    <row r="735" spans="3:21" x14ac:dyDescent="0.45">
      <c r="C735" t="s">
        <v>391</v>
      </c>
      <c r="D735" t="s">
        <v>2343</v>
      </c>
      <c r="E735" t="s">
        <v>36</v>
      </c>
      <c r="F735">
        <v>2022</v>
      </c>
      <c r="G735">
        <v>79</v>
      </c>
      <c r="H735">
        <v>61</v>
      </c>
      <c r="I735">
        <v>352</v>
      </c>
      <c r="J735">
        <v>261</v>
      </c>
      <c r="K735">
        <v>11</v>
      </c>
      <c r="L735" s="1">
        <v>32</v>
      </c>
      <c r="M735" s="1">
        <v>22.556962025316455</v>
      </c>
      <c r="N735">
        <v>9</v>
      </c>
      <c r="O735" s="1">
        <v>29</v>
      </c>
      <c r="P735" s="1">
        <v>23.901639344262296</v>
      </c>
      <c r="Q735" s="2">
        <v>3</v>
      </c>
      <c r="R735" s="2">
        <v>1.3446773189458412</v>
      </c>
      <c r="S735">
        <v>0.84599999999999997</v>
      </c>
      <c r="T735">
        <v>0.67700000000000005</v>
      </c>
      <c r="U735" s="3">
        <v>-0.16899999999999993</v>
      </c>
    </row>
    <row r="736" spans="3:21" x14ac:dyDescent="0.45">
      <c r="C736" t="s">
        <v>539</v>
      </c>
      <c r="D736" t="s">
        <v>2297</v>
      </c>
      <c r="E736" t="s">
        <v>36</v>
      </c>
      <c r="F736">
        <v>2017</v>
      </c>
      <c r="G736">
        <v>81</v>
      </c>
      <c r="H736">
        <v>65</v>
      </c>
      <c r="I736">
        <v>356</v>
      </c>
      <c r="J736">
        <v>261</v>
      </c>
      <c r="K736">
        <v>23</v>
      </c>
      <c r="L736" s="1">
        <v>15.478260869565217</v>
      </c>
      <c r="M736" s="1">
        <v>46</v>
      </c>
      <c r="N736">
        <v>13</v>
      </c>
      <c r="O736" s="1">
        <v>20.076923076923077</v>
      </c>
      <c r="P736" s="1">
        <v>32.4</v>
      </c>
      <c r="Q736" s="2">
        <v>-4.5986622073578598</v>
      </c>
      <c r="R736" s="2">
        <v>-13.600000000000001</v>
      </c>
      <c r="S736">
        <v>0.872</v>
      </c>
      <c r="T736">
        <v>0.77800000000000002</v>
      </c>
      <c r="U736" s="3">
        <v>-9.3999999999999972E-2</v>
      </c>
    </row>
    <row r="737" spans="3:21" x14ac:dyDescent="0.45">
      <c r="C737" t="s">
        <v>52</v>
      </c>
      <c r="D737" t="s">
        <v>2252</v>
      </c>
      <c r="E737" t="s">
        <v>36</v>
      </c>
      <c r="F737">
        <v>2017</v>
      </c>
      <c r="G737">
        <v>83</v>
      </c>
      <c r="H737">
        <v>62</v>
      </c>
      <c r="I737">
        <v>361</v>
      </c>
      <c r="J737">
        <v>261</v>
      </c>
      <c r="K737">
        <v>14</v>
      </c>
      <c r="L737" s="1">
        <v>25.785714285714285</v>
      </c>
      <c r="M737" s="1">
        <v>27.325301204819276</v>
      </c>
      <c r="N737">
        <v>9</v>
      </c>
      <c r="O737" s="1">
        <v>29</v>
      </c>
      <c r="P737" s="1">
        <v>23.516129032258068</v>
      </c>
      <c r="Q737" s="2">
        <v>-3.2142857142857153</v>
      </c>
      <c r="R737" s="2">
        <v>-3.8091721725612082</v>
      </c>
      <c r="S737">
        <v>0.82699999999999996</v>
      </c>
      <c r="T737">
        <v>0.84499999999999997</v>
      </c>
      <c r="U737" s="3">
        <v>1.8000000000000016E-2</v>
      </c>
    </row>
    <row r="738" spans="3:21" x14ac:dyDescent="0.45">
      <c r="C738" t="s">
        <v>1582</v>
      </c>
      <c r="D738" t="s">
        <v>3194</v>
      </c>
      <c r="E738" t="s">
        <v>36</v>
      </c>
      <c r="F738">
        <v>2013</v>
      </c>
      <c r="G738">
        <v>89</v>
      </c>
      <c r="H738">
        <v>62</v>
      </c>
      <c r="I738">
        <v>375</v>
      </c>
      <c r="J738">
        <v>261</v>
      </c>
      <c r="K738">
        <v>14</v>
      </c>
      <c r="L738" s="1">
        <v>26.785714285714285</v>
      </c>
      <c r="M738" s="1">
        <v>25.483146067415731</v>
      </c>
      <c r="N738">
        <v>7</v>
      </c>
      <c r="O738" s="1">
        <v>37.285714285714285</v>
      </c>
      <c r="P738" s="1">
        <v>18.29032258064516</v>
      </c>
      <c r="Q738" s="2">
        <v>-10.5</v>
      </c>
      <c r="R738" s="2">
        <v>-7.1928234867705712</v>
      </c>
      <c r="S738">
        <v>0.69599999999999995</v>
      </c>
      <c r="T738">
        <v>0.80100000000000005</v>
      </c>
      <c r="U738" s="3">
        <v>0.10500000000000009</v>
      </c>
    </row>
    <row r="739" spans="3:21" x14ac:dyDescent="0.45">
      <c r="C739" t="s">
        <v>304</v>
      </c>
      <c r="D739" t="s">
        <v>1995</v>
      </c>
      <c r="E739" t="s">
        <v>36</v>
      </c>
      <c r="F739">
        <v>2014</v>
      </c>
      <c r="G739">
        <v>90</v>
      </c>
      <c r="H739">
        <v>62</v>
      </c>
      <c r="I739">
        <v>384</v>
      </c>
      <c r="J739">
        <v>261</v>
      </c>
      <c r="K739">
        <v>14</v>
      </c>
      <c r="L739" s="1">
        <v>27.428571428571427</v>
      </c>
      <c r="M739" s="1">
        <v>25.2</v>
      </c>
      <c r="N739">
        <v>8</v>
      </c>
      <c r="O739" s="1">
        <v>32.625</v>
      </c>
      <c r="P739" s="1">
        <v>20.903225806451612</v>
      </c>
      <c r="Q739" s="2">
        <v>-5.196428571428573</v>
      </c>
      <c r="R739" s="2">
        <v>-4.2967741935483872</v>
      </c>
      <c r="S739">
        <v>0.74099999999999999</v>
      </c>
      <c r="T739">
        <v>0.76400000000000001</v>
      </c>
      <c r="U739" s="3">
        <v>2.300000000000002E-2</v>
      </c>
    </row>
    <row r="740" spans="3:21" x14ac:dyDescent="0.45">
      <c r="C740" t="s">
        <v>465</v>
      </c>
      <c r="D740" t="s">
        <v>2889</v>
      </c>
      <c r="E740" t="s">
        <v>36</v>
      </c>
      <c r="F740">
        <v>2018</v>
      </c>
      <c r="G740">
        <v>65</v>
      </c>
      <c r="H740">
        <v>62</v>
      </c>
      <c r="I740">
        <v>281</v>
      </c>
      <c r="J740">
        <v>262</v>
      </c>
      <c r="K740">
        <v>3</v>
      </c>
      <c r="L740" s="1">
        <v>93.666666666666671</v>
      </c>
      <c r="M740" s="1">
        <v>7.476923076923077</v>
      </c>
      <c r="N740">
        <v>3</v>
      </c>
      <c r="O740" s="1">
        <v>87.333333333333329</v>
      </c>
      <c r="P740" s="1">
        <v>7.838709677419355</v>
      </c>
      <c r="Q740" s="2">
        <v>6.3333333333333428</v>
      </c>
      <c r="R740" s="2">
        <v>0.36178660049627798</v>
      </c>
      <c r="S740">
        <v>0.72799999999999998</v>
      </c>
      <c r="T740">
        <v>0.72899999999999998</v>
      </c>
      <c r="U740" s="3">
        <v>1.0000000000000009E-3</v>
      </c>
    </row>
    <row r="741" spans="3:21" x14ac:dyDescent="0.45">
      <c r="C741" t="s">
        <v>276</v>
      </c>
      <c r="D741" t="s">
        <v>3247</v>
      </c>
      <c r="E741" t="s">
        <v>36</v>
      </c>
      <c r="F741">
        <v>2013</v>
      </c>
      <c r="G741">
        <v>71</v>
      </c>
      <c r="H741">
        <v>65</v>
      </c>
      <c r="I741">
        <v>300</v>
      </c>
      <c r="J741">
        <v>262</v>
      </c>
      <c r="K741">
        <v>7</v>
      </c>
      <c r="L741" s="1">
        <v>42.857142857142854</v>
      </c>
      <c r="M741" s="1">
        <v>15.971830985915492</v>
      </c>
      <c r="N741">
        <v>7</v>
      </c>
      <c r="O741" s="1">
        <v>37.428571428571431</v>
      </c>
      <c r="P741" s="1">
        <v>17.446153846153848</v>
      </c>
      <c r="Q741" s="2">
        <v>5.4285714285714235</v>
      </c>
      <c r="R741" s="2">
        <v>1.474322860238356</v>
      </c>
      <c r="S741">
        <v>0.73599999999999999</v>
      </c>
      <c r="T741">
        <v>0.65900000000000003</v>
      </c>
      <c r="U741" s="3">
        <v>-7.6999999999999957E-2</v>
      </c>
    </row>
    <row r="742" spans="3:21" x14ac:dyDescent="0.45">
      <c r="C742" t="s">
        <v>102</v>
      </c>
      <c r="D742" t="s">
        <v>2561</v>
      </c>
      <c r="E742" t="s">
        <v>36</v>
      </c>
      <c r="F742">
        <v>2023</v>
      </c>
      <c r="G742">
        <v>82</v>
      </c>
      <c r="H742">
        <v>63</v>
      </c>
      <c r="I742">
        <v>330</v>
      </c>
      <c r="J742">
        <v>262</v>
      </c>
      <c r="K742">
        <v>5</v>
      </c>
      <c r="L742" s="1">
        <v>66</v>
      </c>
      <c r="M742" s="1">
        <v>9.8780487804878039</v>
      </c>
      <c r="N742">
        <v>6</v>
      </c>
      <c r="O742" s="1">
        <v>43.666666666666664</v>
      </c>
      <c r="P742" s="1">
        <v>15.428571428571427</v>
      </c>
      <c r="Q742" s="2">
        <v>22.333333333333336</v>
      </c>
      <c r="R742" s="2">
        <v>5.5505226480836232</v>
      </c>
      <c r="S742">
        <v>0.73399999999999999</v>
      </c>
      <c r="T742">
        <v>0.65600000000000003</v>
      </c>
      <c r="U742" s="3">
        <v>-7.7999999999999958E-2</v>
      </c>
    </row>
    <row r="743" spans="3:21" x14ac:dyDescent="0.45">
      <c r="C743" t="s">
        <v>699</v>
      </c>
      <c r="D743" t="s">
        <v>2483</v>
      </c>
      <c r="E743" t="s">
        <v>36</v>
      </c>
      <c r="F743">
        <v>2023</v>
      </c>
      <c r="G743">
        <v>91</v>
      </c>
      <c r="H743">
        <v>68</v>
      </c>
      <c r="I743">
        <v>339</v>
      </c>
      <c r="J743">
        <v>262</v>
      </c>
      <c r="K743">
        <v>13</v>
      </c>
      <c r="L743" s="1">
        <v>26.076923076923077</v>
      </c>
      <c r="M743" s="1">
        <v>23.142857142857142</v>
      </c>
      <c r="N743">
        <v>8</v>
      </c>
      <c r="O743" s="1">
        <v>32.75</v>
      </c>
      <c r="P743" s="1">
        <v>19.058823529411764</v>
      </c>
      <c r="Q743" s="2">
        <v>-6.6730769230769234</v>
      </c>
      <c r="R743" s="2">
        <v>-4.0840336134453779</v>
      </c>
      <c r="S743">
        <v>0.68200000000000005</v>
      </c>
      <c r="T743">
        <v>0.64500000000000002</v>
      </c>
      <c r="U743" s="3">
        <v>-3.7000000000000033E-2</v>
      </c>
    </row>
    <row r="744" spans="3:21" x14ac:dyDescent="0.45">
      <c r="C744" t="s">
        <v>567</v>
      </c>
      <c r="D744" t="s">
        <v>2330</v>
      </c>
      <c r="E744" t="s">
        <v>36</v>
      </c>
      <c r="F744">
        <v>2015</v>
      </c>
      <c r="G744">
        <v>89</v>
      </c>
      <c r="H744">
        <v>64</v>
      </c>
      <c r="I744">
        <v>353</v>
      </c>
      <c r="J744">
        <v>262</v>
      </c>
      <c r="K744">
        <v>9</v>
      </c>
      <c r="L744" s="1">
        <v>39.222222222222221</v>
      </c>
      <c r="M744" s="1">
        <v>16.382022471910112</v>
      </c>
      <c r="N744">
        <v>8</v>
      </c>
      <c r="O744" s="1">
        <v>32.75</v>
      </c>
      <c r="P744" s="1">
        <v>20.25</v>
      </c>
      <c r="Q744" s="2">
        <v>6.4722222222222214</v>
      </c>
      <c r="R744" s="2">
        <v>3.867977528089888</v>
      </c>
      <c r="S744">
        <v>0.77600000000000002</v>
      </c>
      <c r="T744">
        <v>0.84099999999999997</v>
      </c>
      <c r="U744" s="3">
        <v>6.4999999999999947E-2</v>
      </c>
    </row>
    <row r="745" spans="3:21" x14ac:dyDescent="0.45">
      <c r="C745" t="s">
        <v>238</v>
      </c>
      <c r="D745" t="s">
        <v>2281</v>
      </c>
      <c r="E745" t="s">
        <v>36</v>
      </c>
      <c r="F745">
        <v>2014</v>
      </c>
      <c r="G745">
        <v>94</v>
      </c>
      <c r="H745">
        <v>68</v>
      </c>
      <c r="I745">
        <v>358</v>
      </c>
      <c r="J745">
        <v>262</v>
      </c>
      <c r="K745">
        <v>2</v>
      </c>
      <c r="L745" s="1">
        <v>179</v>
      </c>
      <c r="M745" s="1">
        <v>3.4468085106382977</v>
      </c>
      <c r="N745">
        <v>1</v>
      </c>
      <c r="O745" s="1">
        <v>262</v>
      </c>
      <c r="P745" s="1">
        <v>2.3823529411764706</v>
      </c>
      <c r="Q745" s="2">
        <v>-83</v>
      </c>
      <c r="R745" s="2">
        <v>-1.0644555694618272</v>
      </c>
      <c r="S745">
        <v>0.70599999999999996</v>
      </c>
      <c r="T745">
        <v>0.67700000000000005</v>
      </c>
      <c r="U745" s="3">
        <v>-2.8999999999999915E-2</v>
      </c>
    </row>
    <row r="746" spans="3:21" x14ac:dyDescent="0.45">
      <c r="C746" t="s">
        <v>461</v>
      </c>
      <c r="D746" t="s">
        <v>3132</v>
      </c>
      <c r="E746" t="s">
        <v>36</v>
      </c>
      <c r="F746">
        <v>2021</v>
      </c>
      <c r="G746">
        <v>55</v>
      </c>
      <c r="H746">
        <v>66</v>
      </c>
      <c r="I746">
        <v>227</v>
      </c>
      <c r="J746">
        <v>263</v>
      </c>
      <c r="K746">
        <v>10</v>
      </c>
      <c r="L746" s="1">
        <v>22.7</v>
      </c>
      <c r="M746" s="1">
        <v>29.454545454545457</v>
      </c>
      <c r="N746">
        <v>9</v>
      </c>
      <c r="O746" s="1">
        <v>29.222222222222221</v>
      </c>
      <c r="P746" s="1">
        <v>22.09090909090909</v>
      </c>
      <c r="Q746" s="2">
        <v>-6.5222222222222221</v>
      </c>
      <c r="R746" s="2">
        <v>-7.3636363636363669</v>
      </c>
      <c r="S746">
        <v>0.77200000000000002</v>
      </c>
      <c r="T746">
        <v>0.67300000000000004</v>
      </c>
      <c r="U746" s="3">
        <v>-9.8999999999999977E-2</v>
      </c>
    </row>
    <row r="747" spans="3:21" x14ac:dyDescent="0.45">
      <c r="C747" t="s">
        <v>1580</v>
      </c>
      <c r="D747" t="s">
        <v>3266</v>
      </c>
      <c r="E747" t="s">
        <v>36</v>
      </c>
      <c r="F747">
        <v>2013</v>
      </c>
      <c r="G747">
        <v>64</v>
      </c>
      <c r="H747">
        <v>58</v>
      </c>
      <c r="I747">
        <v>269</v>
      </c>
      <c r="J747">
        <v>263</v>
      </c>
      <c r="K747">
        <v>4</v>
      </c>
      <c r="L747" s="1">
        <v>67.25</v>
      </c>
      <c r="M747" s="1">
        <v>10.125</v>
      </c>
      <c r="N747">
        <v>11</v>
      </c>
      <c r="O747" s="1">
        <v>23.90909090909091</v>
      </c>
      <c r="P747" s="1">
        <v>30.72413793103448</v>
      </c>
      <c r="Q747" s="2">
        <v>43.340909090909093</v>
      </c>
      <c r="R747" s="2">
        <v>20.59913793103448</v>
      </c>
      <c r="S747">
        <v>0.74099999999999999</v>
      </c>
      <c r="T747">
        <v>0.86399999999999999</v>
      </c>
      <c r="U747" s="3">
        <v>0.123</v>
      </c>
    </row>
    <row r="748" spans="3:21" x14ac:dyDescent="0.45">
      <c r="C748" t="s">
        <v>106</v>
      </c>
      <c r="D748" t="s">
        <v>2959</v>
      </c>
      <c r="E748" t="s">
        <v>36</v>
      </c>
      <c r="F748">
        <v>2022</v>
      </c>
      <c r="G748">
        <v>59</v>
      </c>
      <c r="H748">
        <v>60</v>
      </c>
      <c r="I748">
        <v>270</v>
      </c>
      <c r="J748">
        <v>263</v>
      </c>
      <c r="K748">
        <v>8</v>
      </c>
      <c r="L748" s="1">
        <v>33.75</v>
      </c>
      <c r="M748" s="1">
        <v>21.966101694915253</v>
      </c>
      <c r="N748">
        <v>7</v>
      </c>
      <c r="O748" s="1">
        <v>37.571428571428569</v>
      </c>
      <c r="P748" s="1">
        <v>18.899999999999999</v>
      </c>
      <c r="Q748" s="2">
        <v>-3.8214285714285694</v>
      </c>
      <c r="R748" s="2">
        <v>-3.066101694915254</v>
      </c>
      <c r="S748">
        <v>0.77600000000000002</v>
      </c>
      <c r="T748">
        <v>0.752</v>
      </c>
      <c r="U748" s="3">
        <v>-2.4000000000000021E-2</v>
      </c>
    </row>
    <row r="749" spans="3:21" x14ac:dyDescent="0.45">
      <c r="C749" t="s">
        <v>1067</v>
      </c>
      <c r="D749" t="s">
        <v>2948</v>
      </c>
      <c r="E749" t="s">
        <v>36</v>
      </c>
      <c r="F749">
        <v>2015</v>
      </c>
      <c r="G749">
        <v>71</v>
      </c>
      <c r="H749">
        <v>69</v>
      </c>
      <c r="I749">
        <v>272</v>
      </c>
      <c r="J749">
        <v>263</v>
      </c>
      <c r="K749">
        <v>2</v>
      </c>
      <c r="L749" s="1">
        <v>136</v>
      </c>
      <c r="M749" s="1">
        <v>4.563380281690141</v>
      </c>
      <c r="N749">
        <v>3</v>
      </c>
      <c r="O749" s="1">
        <v>87.666666666666671</v>
      </c>
      <c r="P749" s="1">
        <v>7.0434782608695654</v>
      </c>
      <c r="Q749" s="2">
        <v>48.333333333333329</v>
      </c>
      <c r="R749" s="2">
        <v>2.4800979791794244</v>
      </c>
      <c r="S749">
        <v>0.71299999999999997</v>
      </c>
      <c r="T749">
        <v>0.66</v>
      </c>
      <c r="U749" s="3">
        <v>-5.2999999999999936E-2</v>
      </c>
    </row>
    <row r="750" spans="3:21" x14ac:dyDescent="0.45">
      <c r="C750" t="s">
        <v>162</v>
      </c>
      <c r="D750" t="s">
        <v>2898</v>
      </c>
      <c r="E750" t="s">
        <v>36</v>
      </c>
      <c r="F750">
        <v>2016</v>
      </c>
      <c r="G750">
        <v>78</v>
      </c>
      <c r="H750">
        <v>68</v>
      </c>
      <c r="I750">
        <v>280</v>
      </c>
      <c r="J750">
        <v>263</v>
      </c>
      <c r="K750">
        <v>4</v>
      </c>
      <c r="L750" s="1">
        <v>70</v>
      </c>
      <c r="M750" s="1">
        <v>8.3076923076923066</v>
      </c>
      <c r="N750">
        <v>4</v>
      </c>
      <c r="O750" s="1">
        <v>65.75</v>
      </c>
      <c r="P750" s="1">
        <v>9.5294117647058822</v>
      </c>
      <c r="Q750" s="2">
        <v>4.25</v>
      </c>
      <c r="R750" s="2">
        <v>1.2217194570135756</v>
      </c>
      <c r="S750">
        <v>0.67</v>
      </c>
      <c r="T750">
        <v>0.71499999999999997</v>
      </c>
      <c r="U750" s="3">
        <v>4.4999999999999929E-2</v>
      </c>
    </row>
    <row r="751" spans="3:21" x14ac:dyDescent="0.45">
      <c r="C751" t="s">
        <v>823</v>
      </c>
      <c r="D751" t="s">
        <v>2659</v>
      </c>
      <c r="E751" t="s">
        <v>36</v>
      </c>
      <c r="F751">
        <v>2018</v>
      </c>
      <c r="G751">
        <v>76</v>
      </c>
      <c r="H751">
        <v>61</v>
      </c>
      <c r="I751">
        <v>318</v>
      </c>
      <c r="J751">
        <v>263</v>
      </c>
      <c r="K751">
        <v>16</v>
      </c>
      <c r="L751" s="1">
        <v>19.875</v>
      </c>
      <c r="M751" s="1">
        <v>34.105263157894733</v>
      </c>
      <c r="N751">
        <v>11</v>
      </c>
      <c r="O751" s="1">
        <v>23.90909090909091</v>
      </c>
      <c r="P751" s="1">
        <v>29.213114754098363</v>
      </c>
      <c r="Q751" s="2">
        <v>-4.0340909090909101</v>
      </c>
      <c r="R751" s="2">
        <v>-4.8921484037963694</v>
      </c>
      <c r="S751">
        <v>0.83899999999999997</v>
      </c>
      <c r="T751">
        <v>0.82399999999999995</v>
      </c>
      <c r="U751" s="3">
        <v>-1.5000000000000013E-2</v>
      </c>
    </row>
    <row r="752" spans="3:21" x14ac:dyDescent="0.45">
      <c r="C752" t="s">
        <v>621</v>
      </c>
      <c r="D752" t="s">
        <v>2585</v>
      </c>
      <c r="E752" t="s">
        <v>36</v>
      </c>
      <c r="F752">
        <v>2015</v>
      </c>
      <c r="G752">
        <v>78</v>
      </c>
      <c r="H752">
        <v>61</v>
      </c>
      <c r="I752">
        <v>328</v>
      </c>
      <c r="J752">
        <v>263</v>
      </c>
      <c r="K752">
        <v>4</v>
      </c>
      <c r="L752" s="1">
        <v>82</v>
      </c>
      <c r="M752" s="1">
        <v>8.3076923076923066</v>
      </c>
      <c r="N752">
        <v>5</v>
      </c>
      <c r="O752" s="1">
        <v>52.6</v>
      </c>
      <c r="P752" s="1">
        <v>13.278688524590162</v>
      </c>
      <c r="Q752" s="2">
        <v>29.4</v>
      </c>
      <c r="R752" s="2">
        <v>4.9709962168978556</v>
      </c>
      <c r="S752">
        <v>0.77600000000000002</v>
      </c>
      <c r="T752">
        <v>0.80700000000000005</v>
      </c>
      <c r="U752" s="3">
        <v>3.1000000000000028E-2</v>
      </c>
    </row>
    <row r="753" spans="3:21" x14ac:dyDescent="0.45">
      <c r="C753" t="s">
        <v>749</v>
      </c>
      <c r="D753" t="s">
        <v>2571</v>
      </c>
      <c r="E753" t="s">
        <v>36</v>
      </c>
      <c r="F753">
        <v>2023</v>
      </c>
      <c r="G753">
        <v>79</v>
      </c>
      <c r="H753">
        <v>66</v>
      </c>
      <c r="I753">
        <v>329</v>
      </c>
      <c r="J753">
        <v>263</v>
      </c>
      <c r="K753">
        <v>15</v>
      </c>
      <c r="L753" s="1">
        <v>21.933333333333334</v>
      </c>
      <c r="M753" s="1">
        <v>30.759493670886076</v>
      </c>
      <c r="N753">
        <v>9</v>
      </c>
      <c r="O753" s="1">
        <v>29.222222222222221</v>
      </c>
      <c r="P753" s="1">
        <v>22.09090909090909</v>
      </c>
      <c r="Q753" s="2">
        <v>-7.2888888888888879</v>
      </c>
      <c r="R753" s="2">
        <v>-8.6685845799769865</v>
      </c>
      <c r="S753">
        <v>0.81</v>
      </c>
      <c r="T753">
        <v>0.72599999999999998</v>
      </c>
      <c r="U753" s="3">
        <v>-8.4000000000000075E-2</v>
      </c>
    </row>
    <row r="754" spans="3:21" x14ac:dyDescent="0.45">
      <c r="C754" t="s">
        <v>393</v>
      </c>
      <c r="D754" t="s">
        <v>2504</v>
      </c>
      <c r="E754" t="s">
        <v>36</v>
      </c>
      <c r="F754">
        <v>2014</v>
      </c>
      <c r="G754">
        <v>86</v>
      </c>
      <c r="H754">
        <v>64</v>
      </c>
      <c r="I754">
        <v>336</v>
      </c>
      <c r="J754">
        <v>263</v>
      </c>
      <c r="K754">
        <v>8</v>
      </c>
      <c r="L754" s="1">
        <v>42</v>
      </c>
      <c r="M754" s="1">
        <v>15.069767441860465</v>
      </c>
      <c r="N754">
        <v>17</v>
      </c>
      <c r="O754" s="1">
        <v>15.470588235294118</v>
      </c>
      <c r="P754" s="1">
        <v>43.03125</v>
      </c>
      <c r="Q754" s="2">
        <v>26.529411764705884</v>
      </c>
      <c r="R754" s="2">
        <v>27.961482558139537</v>
      </c>
      <c r="S754">
        <v>0.76</v>
      </c>
      <c r="T754">
        <v>0.97099999999999997</v>
      </c>
      <c r="U754" s="3">
        <v>0.21099999999999997</v>
      </c>
    </row>
    <row r="755" spans="3:21" x14ac:dyDescent="0.45">
      <c r="C755" t="s">
        <v>653</v>
      </c>
      <c r="D755" t="s">
        <v>2472</v>
      </c>
      <c r="E755" t="s">
        <v>36</v>
      </c>
      <c r="F755">
        <v>2015</v>
      </c>
      <c r="G755">
        <v>80</v>
      </c>
      <c r="H755">
        <v>71</v>
      </c>
      <c r="I755">
        <v>340</v>
      </c>
      <c r="J755">
        <v>263</v>
      </c>
      <c r="K755">
        <v>7</v>
      </c>
      <c r="L755" s="1">
        <v>48.571428571428569</v>
      </c>
      <c r="M755" s="1">
        <v>14.174999999999999</v>
      </c>
      <c r="N755">
        <v>9</v>
      </c>
      <c r="O755" s="1">
        <v>29.222222222222221</v>
      </c>
      <c r="P755" s="1">
        <v>20.535211267605632</v>
      </c>
      <c r="Q755" s="2">
        <v>19.349206349206348</v>
      </c>
      <c r="R755" s="2">
        <v>6.3602112676056333</v>
      </c>
      <c r="S755">
        <v>0.755</v>
      </c>
      <c r="T755">
        <v>0.75600000000000001</v>
      </c>
      <c r="U755" s="3">
        <v>1.0000000000000009E-3</v>
      </c>
    </row>
    <row r="756" spans="3:21" x14ac:dyDescent="0.45">
      <c r="C756" t="s">
        <v>657</v>
      </c>
      <c r="D756" t="s">
        <v>2447</v>
      </c>
      <c r="E756" t="s">
        <v>36</v>
      </c>
      <c r="F756">
        <v>2014</v>
      </c>
      <c r="G756">
        <v>85</v>
      </c>
      <c r="H756">
        <v>62</v>
      </c>
      <c r="I756">
        <v>342</v>
      </c>
      <c r="J756">
        <v>263</v>
      </c>
      <c r="K756">
        <v>10</v>
      </c>
      <c r="L756" s="1">
        <v>34.200000000000003</v>
      </c>
      <c r="M756" s="1">
        <v>19.058823529411764</v>
      </c>
      <c r="N756">
        <v>12</v>
      </c>
      <c r="O756" s="1">
        <v>21.916666666666668</v>
      </c>
      <c r="P756" s="1">
        <v>31.35483870967742</v>
      </c>
      <c r="Q756" s="2">
        <v>12.283333333333335</v>
      </c>
      <c r="R756" s="2">
        <v>12.296015180265655</v>
      </c>
      <c r="S756">
        <v>0.75700000000000001</v>
      </c>
      <c r="T756">
        <v>0.97799999999999998</v>
      </c>
      <c r="U756" s="3">
        <v>0.22099999999999997</v>
      </c>
    </row>
    <row r="757" spans="3:21" x14ac:dyDescent="0.45">
      <c r="C757" t="s">
        <v>397</v>
      </c>
      <c r="D757" t="s">
        <v>2409</v>
      </c>
      <c r="E757" t="s">
        <v>36</v>
      </c>
      <c r="F757">
        <v>2022</v>
      </c>
      <c r="G757">
        <v>85</v>
      </c>
      <c r="H757">
        <v>65</v>
      </c>
      <c r="I757">
        <v>346</v>
      </c>
      <c r="J757">
        <v>263</v>
      </c>
      <c r="K757">
        <v>18</v>
      </c>
      <c r="L757" s="1">
        <v>19.222222222222221</v>
      </c>
      <c r="M757" s="1">
        <v>34.305882352941175</v>
      </c>
      <c r="N757">
        <v>12</v>
      </c>
      <c r="O757" s="1">
        <v>21.916666666666668</v>
      </c>
      <c r="P757" s="1">
        <v>29.907692307692308</v>
      </c>
      <c r="Q757" s="2">
        <v>-2.6944444444444464</v>
      </c>
      <c r="R757" s="2">
        <v>-4.3981900452488674</v>
      </c>
      <c r="S757">
        <v>0.81899999999999995</v>
      </c>
      <c r="T757">
        <v>0.79300000000000004</v>
      </c>
      <c r="U757" s="3">
        <v>-2.5999999999999912E-2</v>
      </c>
    </row>
    <row r="758" spans="3:21" x14ac:dyDescent="0.45">
      <c r="C758" t="s">
        <v>182</v>
      </c>
      <c r="D758" t="s">
        <v>2318</v>
      </c>
      <c r="E758" t="s">
        <v>36</v>
      </c>
      <c r="F758">
        <v>2019</v>
      </c>
      <c r="G758">
        <v>80</v>
      </c>
      <c r="H758">
        <v>64</v>
      </c>
      <c r="I758">
        <v>355</v>
      </c>
      <c r="J758">
        <v>263</v>
      </c>
      <c r="K758">
        <v>10</v>
      </c>
      <c r="L758" s="1">
        <v>35.5</v>
      </c>
      <c r="M758" s="1">
        <v>20.25</v>
      </c>
      <c r="N758">
        <v>2</v>
      </c>
      <c r="O758" s="1">
        <v>131.5</v>
      </c>
      <c r="P758" s="1">
        <v>5.0625</v>
      </c>
      <c r="Q758" s="2">
        <v>-96</v>
      </c>
      <c r="R758" s="2">
        <v>-15.1875</v>
      </c>
      <c r="S758">
        <v>0.76900000000000002</v>
      </c>
      <c r="T758">
        <v>0.70699999999999996</v>
      </c>
      <c r="U758" s="3">
        <v>-6.2000000000000055E-2</v>
      </c>
    </row>
    <row r="759" spans="3:21" x14ac:dyDescent="0.45">
      <c r="C759" t="s">
        <v>489</v>
      </c>
      <c r="D759" t="s">
        <v>2224</v>
      </c>
      <c r="E759" t="s">
        <v>36</v>
      </c>
      <c r="F759">
        <v>2023</v>
      </c>
      <c r="G759">
        <v>88</v>
      </c>
      <c r="H759">
        <v>65</v>
      </c>
      <c r="I759">
        <v>363</v>
      </c>
      <c r="J759">
        <v>263</v>
      </c>
      <c r="K759">
        <v>10</v>
      </c>
      <c r="L759" s="1">
        <v>36.299999999999997</v>
      </c>
      <c r="M759" s="1">
        <v>18.40909090909091</v>
      </c>
      <c r="N759">
        <v>9</v>
      </c>
      <c r="O759" s="1">
        <v>29.222222222222221</v>
      </c>
      <c r="P759" s="1">
        <v>22.430769230769233</v>
      </c>
      <c r="Q759" s="2">
        <v>7.0777777777777757</v>
      </c>
      <c r="R759" s="2">
        <v>4.0216783216783227</v>
      </c>
      <c r="S759">
        <v>0.754</v>
      </c>
      <c r="T759">
        <v>0.66100000000000003</v>
      </c>
      <c r="U759" s="3">
        <v>-9.2999999999999972E-2</v>
      </c>
    </row>
    <row r="760" spans="3:21" x14ac:dyDescent="0.45">
      <c r="C760" t="s">
        <v>483</v>
      </c>
      <c r="D760" t="s">
        <v>2214</v>
      </c>
      <c r="E760" t="s">
        <v>36</v>
      </c>
      <c r="F760">
        <v>2023</v>
      </c>
      <c r="G760">
        <v>88</v>
      </c>
      <c r="H760">
        <v>64</v>
      </c>
      <c r="I760">
        <v>364</v>
      </c>
      <c r="J760">
        <v>263</v>
      </c>
      <c r="K760">
        <v>14</v>
      </c>
      <c r="L760" s="1">
        <v>26</v>
      </c>
      <c r="M760" s="1">
        <v>25.772727272727273</v>
      </c>
      <c r="N760">
        <v>9</v>
      </c>
      <c r="O760" s="1">
        <v>29.222222222222221</v>
      </c>
      <c r="P760" s="1">
        <v>22.78125</v>
      </c>
      <c r="Q760" s="2">
        <v>-3.2222222222222214</v>
      </c>
      <c r="R760" s="2">
        <v>-2.9914772727272734</v>
      </c>
      <c r="S760">
        <v>0.81100000000000005</v>
      </c>
      <c r="T760">
        <v>0.67200000000000004</v>
      </c>
      <c r="U760" s="3">
        <v>-0.13900000000000001</v>
      </c>
    </row>
    <row r="761" spans="3:21" x14ac:dyDescent="0.45">
      <c r="C761" t="s">
        <v>417</v>
      </c>
      <c r="D761" t="s">
        <v>2127</v>
      </c>
      <c r="E761" t="s">
        <v>36</v>
      </c>
      <c r="F761">
        <v>2014</v>
      </c>
      <c r="G761">
        <v>83</v>
      </c>
      <c r="H761">
        <v>62</v>
      </c>
      <c r="I761">
        <v>371</v>
      </c>
      <c r="J761">
        <v>263</v>
      </c>
      <c r="K761">
        <v>2</v>
      </c>
      <c r="L761" s="1">
        <v>185.5</v>
      </c>
      <c r="M761" s="1">
        <v>3.9036144578313254</v>
      </c>
      <c r="N761">
        <v>2</v>
      </c>
      <c r="O761" s="1">
        <v>131.5</v>
      </c>
      <c r="P761" s="1">
        <v>5.225806451612903</v>
      </c>
      <c r="Q761" s="2">
        <v>54</v>
      </c>
      <c r="R761" s="2">
        <v>1.3221919937815776</v>
      </c>
      <c r="S761">
        <v>0.64700000000000002</v>
      </c>
      <c r="T761">
        <v>0.57499999999999996</v>
      </c>
      <c r="U761" s="3">
        <v>-7.2000000000000064E-2</v>
      </c>
    </row>
    <row r="762" spans="3:21" x14ac:dyDescent="0.45">
      <c r="C762" t="s">
        <v>96</v>
      </c>
      <c r="D762" t="s">
        <v>1906</v>
      </c>
      <c r="E762" t="s">
        <v>36</v>
      </c>
      <c r="F762">
        <v>2018</v>
      </c>
      <c r="G762">
        <v>97</v>
      </c>
      <c r="H762">
        <v>65</v>
      </c>
      <c r="I762">
        <v>397</v>
      </c>
      <c r="J762">
        <v>263</v>
      </c>
      <c r="K762">
        <v>19</v>
      </c>
      <c r="L762" s="1">
        <v>20.894736842105264</v>
      </c>
      <c r="M762" s="1">
        <v>31.731958762886599</v>
      </c>
      <c r="N762">
        <v>10</v>
      </c>
      <c r="O762" s="1">
        <v>26.3</v>
      </c>
      <c r="P762" s="1">
        <v>24.923076923076923</v>
      </c>
      <c r="Q762" s="2">
        <v>-5.405263157894737</v>
      </c>
      <c r="R762" s="2">
        <v>-6.8088818398096755</v>
      </c>
      <c r="S762">
        <v>0.76900000000000002</v>
      </c>
      <c r="T762">
        <v>0.81699999999999995</v>
      </c>
      <c r="U762" s="3">
        <v>4.7999999999999932E-2</v>
      </c>
    </row>
    <row r="763" spans="3:21" x14ac:dyDescent="0.45">
      <c r="C763" t="s">
        <v>178</v>
      </c>
      <c r="D763" t="s">
        <v>3159</v>
      </c>
      <c r="E763" t="s">
        <v>36</v>
      </c>
      <c r="F763">
        <v>2013</v>
      </c>
      <c r="G763">
        <v>96</v>
      </c>
      <c r="H763">
        <v>64</v>
      </c>
      <c r="I763">
        <v>403</v>
      </c>
      <c r="J763">
        <v>263</v>
      </c>
      <c r="K763">
        <v>4</v>
      </c>
      <c r="L763" s="1">
        <v>100.75</v>
      </c>
      <c r="M763" s="1">
        <v>6.75</v>
      </c>
      <c r="N763">
        <v>2</v>
      </c>
      <c r="O763" s="1">
        <v>131.5</v>
      </c>
      <c r="P763" s="1">
        <v>5.0625</v>
      </c>
      <c r="Q763" s="2">
        <v>-30.75</v>
      </c>
      <c r="R763" s="2">
        <v>-1.6875</v>
      </c>
      <c r="S763">
        <v>0.66200000000000003</v>
      </c>
      <c r="T763">
        <v>0.67400000000000004</v>
      </c>
      <c r="U763" s="3">
        <v>1.2000000000000011E-2</v>
      </c>
    </row>
    <row r="764" spans="3:21" x14ac:dyDescent="0.45">
      <c r="C764" t="s">
        <v>435</v>
      </c>
      <c r="D764" t="s">
        <v>2755</v>
      </c>
      <c r="E764" t="s">
        <v>36</v>
      </c>
      <c r="F764">
        <v>2018</v>
      </c>
      <c r="G764">
        <v>77</v>
      </c>
      <c r="H764">
        <v>64</v>
      </c>
      <c r="I764">
        <v>304</v>
      </c>
      <c r="J764">
        <v>264</v>
      </c>
      <c r="K764">
        <v>6</v>
      </c>
      <c r="L764" s="1">
        <v>50.666666666666664</v>
      </c>
      <c r="M764" s="1">
        <v>12.623376623376624</v>
      </c>
      <c r="N764">
        <v>7</v>
      </c>
      <c r="O764" s="1">
        <v>37.714285714285715</v>
      </c>
      <c r="P764" s="1">
        <v>17.71875</v>
      </c>
      <c r="Q764" s="2">
        <v>12.952380952380949</v>
      </c>
      <c r="R764" s="2">
        <v>5.0953733766233764</v>
      </c>
      <c r="S764">
        <v>0.66300000000000003</v>
      </c>
      <c r="T764">
        <v>0.72899999999999998</v>
      </c>
      <c r="U764" s="3">
        <v>6.5999999999999948E-2</v>
      </c>
    </row>
    <row r="765" spans="3:21" x14ac:dyDescent="0.45">
      <c r="C765" t="s">
        <v>863</v>
      </c>
      <c r="D765" t="s">
        <v>2704</v>
      </c>
      <c r="E765" t="s">
        <v>36</v>
      </c>
      <c r="F765">
        <v>2014</v>
      </c>
      <c r="G765">
        <v>72</v>
      </c>
      <c r="H765">
        <v>63</v>
      </c>
      <c r="I765">
        <v>311</v>
      </c>
      <c r="J765">
        <v>264</v>
      </c>
      <c r="K765">
        <v>5</v>
      </c>
      <c r="L765" s="1">
        <v>62.2</v>
      </c>
      <c r="M765" s="1">
        <v>11.25</v>
      </c>
      <c r="N765">
        <v>1</v>
      </c>
      <c r="O765" s="1">
        <v>264</v>
      </c>
      <c r="P765" s="1">
        <v>2.5714285714285712</v>
      </c>
      <c r="Q765" s="2">
        <v>-201.8</v>
      </c>
      <c r="R765" s="2">
        <v>-8.6785714285714288</v>
      </c>
      <c r="S765">
        <v>0.69799999999999995</v>
      </c>
      <c r="T765">
        <v>0.55300000000000005</v>
      </c>
      <c r="U765" s="3">
        <v>-0.14499999999999991</v>
      </c>
    </row>
    <row r="766" spans="3:21" x14ac:dyDescent="0.45">
      <c r="C766" t="s">
        <v>735</v>
      </c>
      <c r="D766" t="s">
        <v>2533</v>
      </c>
      <c r="E766" t="s">
        <v>36</v>
      </c>
      <c r="F766">
        <v>2016</v>
      </c>
      <c r="G766">
        <v>83</v>
      </c>
      <c r="H766">
        <v>68</v>
      </c>
      <c r="I766">
        <v>334</v>
      </c>
      <c r="J766">
        <v>264</v>
      </c>
      <c r="K766">
        <v>11</v>
      </c>
      <c r="L766" s="1">
        <v>30.363636363636363</v>
      </c>
      <c r="M766" s="1">
        <v>21.46987951807229</v>
      </c>
      <c r="N766">
        <v>10</v>
      </c>
      <c r="O766" s="1">
        <v>26.4</v>
      </c>
      <c r="P766" s="1">
        <v>23.823529411764707</v>
      </c>
      <c r="Q766" s="2">
        <v>3.9636363636363647</v>
      </c>
      <c r="R766" s="2">
        <v>2.3536498936924168</v>
      </c>
      <c r="S766">
        <v>0.73099999999999998</v>
      </c>
      <c r="T766">
        <v>0.747</v>
      </c>
      <c r="U766" s="3">
        <v>1.6000000000000014E-2</v>
      </c>
    </row>
    <row r="767" spans="3:21" x14ac:dyDescent="0.45">
      <c r="C767" t="s">
        <v>681</v>
      </c>
      <c r="D767" t="s">
        <v>2464</v>
      </c>
      <c r="E767" t="s">
        <v>36</v>
      </c>
      <c r="F767">
        <v>2015</v>
      </c>
      <c r="G767">
        <v>86</v>
      </c>
      <c r="H767">
        <v>67</v>
      </c>
      <c r="I767">
        <v>340</v>
      </c>
      <c r="J767">
        <v>264</v>
      </c>
      <c r="K767">
        <v>15</v>
      </c>
      <c r="L767" s="1">
        <v>22.666666666666668</v>
      </c>
      <c r="M767" s="1">
        <v>28.255813953488374</v>
      </c>
      <c r="N767">
        <v>12</v>
      </c>
      <c r="O767" s="1">
        <v>22</v>
      </c>
      <c r="P767" s="1">
        <v>29.014925373134325</v>
      </c>
      <c r="Q767" s="2">
        <v>0.66666666666666785</v>
      </c>
      <c r="R767" s="2">
        <v>0.75911141964595075</v>
      </c>
      <c r="S767">
        <v>0.71199999999999997</v>
      </c>
      <c r="T767">
        <v>0.79400000000000004</v>
      </c>
      <c r="U767" s="3">
        <v>8.2000000000000073E-2</v>
      </c>
    </row>
    <row r="768" spans="3:21" x14ac:dyDescent="0.45">
      <c r="C768" t="s">
        <v>387</v>
      </c>
      <c r="D768" t="s">
        <v>2471</v>
      </c>
      <c r="E768" t="s">
        <v>36</v>
      </c>
      <c r="F768">
        <v>2019</v>
      </c>
      <c r="G768">
        <v>81</v>
      </c>
      <c r="H768">
        <v>63</v>
      </c>
      <c r="I768">
        <v>340</v>
      </c>
      <c r="J768">
        <v>264</v>
      </c>
      <c r="K768">
        <v>19</v>
      </c>
      <c r="L768" s="1">
        <v>17.894736842105264</v>
      </c>
      <c r="M768" s="1">
        <v>38</v>
      </c>
      <c r="N768">
        <v>19</v>
      </c>
      <c r="O768" s="1">
        <v>13.894736842105264</v>
      </c>
      <c r="P768" s="1">
        <v>48.857142857142854</v>
      </c>
      <c r="Q768" s="2">
        <v>4</v>
      </c>
      <c r="R768" s="2">
        <v>10.857142857142854</v>
      </c>
      <c r="S768">
        <v>0.88800000000000001</v>
      </c>
      <c r="T768">
        <v>0.85</v>
      </c>
      <c r="U768" s="3">
        <v>-3.8000000000000034E-2</v>
      </c>
    </row>
    <row r="769" spans="3:21" x14ac:dyDescent="0.45">
      <c r="C769" t="s">
        <v>72</v>
      </c>
      <c r="D769" t="s">
        <v>2433</v>
      </c>
      <c r="E769" t="s">
        <v>36</v>
      </c>
      <c r="F769">
        <v>2019</v>
      </c>
      <c r="G769">
        <v>81</v>
      </c>
      <c r="H769">
        <v>61</v>
      </c>
      <c r="I769">
        <v>344</v>
      </c>
      <c r="J769">
        <v>264</v>
      </c>
      <c r="K769">
        <v>8</v>
      </c>
      <c r="L769" s="1">
        <v>43</v>
      </c>
      <c r="M769" s="1">
        <v>16</v>
      </c>
      <c r="N769">
        <v>7</v>
      </c>
      <c r="O769" s="1">
        <v>37.714285714285715</v>
      </c>
      <c r="P769" s="1">
        <v>18.590163934426229</v>
      </c>
      <c r="Q769" s="2">
        <v>5.2857142857142847</v>
      </c>
      <c r="R769" s="2">
        <v>2.5901639344262293</v>
      </c>
      <c r="S769">
        <v>0.77200000000000002</v>
      </c>
      <c r="T769">
        <v>0.76400000000000001</v>
      </c>
      <c r="U769" s="3">
        <v>-8.0000000000000071E-3</v>
      </c>
    </row>
    <row r="770" spans="3:21" x14ac:dyDescent="0.45">
      <c r="C770" t="s">
        <v>272</v>
      </c>
      <c r="D770" t="s">
        <v>2374</v>
      </c>
      <c r="E770" t="s">
        <v>36</v>
      </c>
      <c r="F770">
        <v>2017</v>
      </c>
      <c r="G770">
        <v>81</v>
      </c>
      <c r="H770">
        <v>64</v>
      </c>
      <c r="I770">
        <v>349</v>
      </c>
      <c r="J770">
        <v>264</v>
      </c>
      <c r="K770">
        <v>13</v>
      </c>
      <c r="L770" s="1">
        <v>26.846153846153847</v>
      </c>
      <c r="M770" s="1">
        <v>26</v>
      </c>
      <c r="N770">
        <v>9</v>
      </c>
      <c r="O770" s="1">
        <v>29.333333333333332</v>
      </c>
      <c r="P770" s="1">
        <v>22.78125</v>
      </c>
      <c r="Q770" s="2">
        <v>-2.4871794871794854</v>
      </c>
      <c r="R770" s="2">
        <v>-3.21875</v>
      </c>
      <c r="S770">
        <v>0.89700000000000002</v>
      </c>
      <c r="T770">
        <v>0.79900000000000004</v>
      </c>
      <c r="U770" s="3">
        <v>-9.7999999999999976E-2</v>
      </c>
    </row>
    <row r="771" spans="3:21" x14ac:dyDescent="0.45">
      <c r="C771" t="s">
        <v>441</v>
      </c>
      <c r="D771" t="s">
        <v>2163</v>
      </c>
      <c r="E771" t="s">
        <v>36</v>
      </c>
      <c r="F771">
        <v>2017</v>
      </c>
      <c r="G771">
        <v>86</v>
      </c>
      <c r="H771">
        <v>68</v>
      </c>
      <c r="I771">
        <v>368</v>
      </c>
      <c r="J771">
        <v>264</v>
      </c>
      <c r="K771">
        <v>10</v>
      </c>
      <c r="L771" s="1">
        <v>36.799999999999997</v>
      </c>
      <c r="M771" s="1">
        <v>18.837209302325583</v>
      </c>
      <c r="N771">
        <v>6</v>
      </c>
      <c r="O771" s="1">
        <v>44</v>
      </c>
      <c r="P771" s="1">
        <v>14.294117647058824</v>
      </c>
      <c r="Q771" s="2">
        <v>-7.2000000000000028</v>
      </c>
      <c r="R771" s="2">
        <v>-4.5430916552667586</v>
      </c>
      <c r="S771">
        <v>0.72399999999999998</v>
      </c>
      <c r="T771">
        <v>0.67700000000000005</v>
      </c>
      <c r="U771" s="3">
        <v>-4.6999999999999931E-2</v>
      </c>
    </row>
    <row r="772" spans="3:21" x14ac:dyDescent="0.45">
      <c r="C772" t="s">
        <v>254</v>
      </c>
      <c r="D772" t="s">
        <v>2167</v>
      </c>
      <c r="E772" t="s">
        <v>36</v>
      </c>
      <c r="F772">
        <v>2022</v>
      </c>
      <c r="G772">
        <v>88</v>
      </c>
      <c r="H772">
        <v>62</v>
      </c>
      <c r="I772">
        <v>368</v>
      </c>
      <c r="J772">
        <v>264</v>
      </c>
      <c r="K772">
        <v>13</v>
      </c>
      <c r="L772" s="1">
        <v>28.307692307692307</v>
      </c>
      <c r="M772" s="1">
        <v>23.931818181818183</v>
      </c>
      <c r="N772">
        <v>7</v>
      </c>
      <c r="O772" s="1">
        <v>37.714285714285715</v>
      </c>
      <c r="P772" s="1">
        <v>18.29032258064516</v>
      </c>
      <c r="Q772" s="2">
        <v>-9.4065934065934087</v>
      </c>
      <c r="R772" s="2">
        <v>-5.6414956011730233</v>
      </c>
      <c r="S772">
        <v>0.749</v>
      </c>
      <c r="T772">
        <v>0.68600000000000005</v>
      </c>
      <c r="U772" s="3">
        <v>-6.2999999999999945E-2</v>
      </c>
    </row>
    <row r="773" spans="3:21" x14ac:dyDescent="0.45">
      <c r="C773" t="s">
        <v>222</v>
      </c>
      <c r="D773" t="s">
        <v>3192</v>
      </c>
      <c r="E773" t="s">
        <v>36</v>
      </c>
      <c r="F773">
        <v>2013</v>
      </c>
      <c r="G773">
        <v>91</v>
      </c>
      <c r="H773">
        <v>66</v>
      </c>
      <c r="I773">
        <v>377</v>
      </c>
      <c r="J773">
        <v>264</v>
      </c>
      <c r="K773">
        <v>14</v>
      </c>
      <c r="L773" s="1">
        <v>26.928571428571427</v>
      </c>
      <c r="M773" s="1">
        <v>24.923076923076923</v>
      </c>
      <c r="N773">
        <v>8</v>
      </c>
      <c r="O773" s="1">
        <v>33</v>
      </c>
      <c r="P773" s="1">
        <v>19.636363636363637</v>
      </c>
      <c r="Q773" s="2">
        <v>-6.071428571428573</v>
      </c>
      <c r="R773" s="2">
        <v>-5.2867132867132867</v>
      </c>
      <c r="S773">
        <v>0.82699999999999996</v>
      </c>
      <c r="T773">
        <v>0.77</v>
      </c>
      <c r="U773" s="3">
        <v>-5.699999999999994E-2</v>
      </c>
    </row>
    <row r="774" spans="3:21" x14ac:dyDescent="0.45">
      <c r="C774" t="s">
        <v>130</v>
      </c>
      <c r="D774" t="s">
        <v>1994</v>
      </c>
      <c r="E774" t="s">
        <v>36</v>
      </c>
      <c r="F774">
        <v>2014</v>
      </c>
      <c r="G774">
        <v>93</v>
      </c>
      <c r="H774">
        <v>61</v>
      </c>
      <c r="I774">
        <v>384</v>
      </c>
      <c r="J774">
        <v>264</v>
      </c>
      <c r="K774">
        <v>14</v>
      </c>
      <c r="L774" s="1">
        <v>27.428571428571427</v>
      </c>
      <c r="M774" s="1">
        <v>24.387096774193548</v>
      </c>
      <c r="N774">
        <v>5</v>
      </c>
      <c r="O774" s="1">
        <v>52.8</v>
      </c>
      <c r="P774" s="1">
        <v>13.278688524590162</v>
      </c>
      <c r="Q774" s="2">
        <v>-25.37142857142857</v>
      </c>
      <c r="R774" s="2">
        <v>-11.108408249603386</v>
      </c>
      <c r="S774">
        <v>0.82799999999999996</v>
      </c>
      <c r="T774">
        <v>0.69899999999999995</v>
      </c>
      <c r="U774" s="3">
        <v>-0.129</v>
      </c>
    </row>
    <row r="775" spans="3:21" x14ac:dyDescent="0.45">
      <c r="C775" t="s">
        <v>240</v>
      </c>
      <c r="D775" t="s">
        <v>1941</v>
      </c>
      <c r="E775" t="s">
        <v>36</v>
      </c>
      <c r="F775">
        <v>2018</v>
      </c>
      <c r="G775">
        <v>99</v>
      </c>
      <c r="H775">
        <v>63</v>
      </c>
      <c r="I775">
        <v>392</v>
      </c>
      <c r="J775">
        <v>264</v>
      </c>
      <c r="K775">
        <v>4</v>
      </c>
      <c r="L775" s="1">
        <v>98</v>
      </c>
      <c r="M775" s="1">
        <v>6.5454545454545459</v>
      </c>
      <c r="N775">
        <v>9</v>
      </c>
      <c r="O775" s="1">
        <v>29.333333333333332</v>
      </c>
      <c r="P775" s="1">
        <v>23.142857142857142</v>
      </c>
      <c r="Q775" s="2">
        <v>68.666666666666671</v>
      </c>
      <c r="R775" s="2">
        <v>16.597402597402596</v>
      </c>
      <c r="S775">
        <v>0.61299999999999999</v>
      </c>
      <c r="T775">
        <v>0.77600000000000002</v>
      </c>
      <c r="U775" s="3">
        <v>0.16300000000000003</v>
      </c>
    </row>
    <row r="776" spans="3:21" x14ac:dyDescent="0.45">
      <c r="C776" t="s">
        <v>461</v>
      </c>
      <c r="D776" t="s">
        <v>3136</v>
      </c>
      <c r="E776" t="s">
        <v>36</v>
      </c>
      <c r="F776">
        <v>2023</v>
      </c>
      <c r="G776">
        <v>64</v>
      </c>
      <c r="H776">
        <v>66</v>
      </c>
      <c r="I776">
        <v>226</v>
      </c>
      <c r="J776">
        <v>265</v>
      </c>
      <c r="K776">
        <v>12</v>
      </c>
      <c r="L776" s="1">
        <v>18.833333333333332</v>
      </c>
      <c r="M776" s="1">
        <v>30.375</v>
      </c>
      <c r="N776">
        <v>12</v>
      </c>
      <c r="O776" s="1">
        <v>22.083333333333332</v>
      </c>
      <c r="P776" s="1">
        <v>29.454545454545457</v>
      </c>
      <c r="Q776" s="2">
        <v>-3.25</v>
      </c>
      <c r="R776" s="2">
        <v>-0.92045454545454319</v>
      </c>
      <c r="S776">
        <v>0.68799999999999994</v>
      </c>
      <c r="T776">
        <v>0.92600000000000005</v>
      </c>
      <c r="U776" s="3">
        <v>0.2380000000000001</v>
      </c>
    </row>
    <row r="777" spans="3:21" x14ac:dyDescent="0.45">
      <c r="C777" t="s">
        <v>312</v>
      </c>
      <c r="D777" t="s">
        <v>2923</v>
      </c>
      <c r="E777" t="s">
        <v>36</v>
      </c>
      <c r="F777">
        <v>2017</v>
      </c>
      <c r="G777">
        <v>65</v>
      </c>
      <c r="H777">
        <v>64</v>
      </c>
      <c r="I777">
        <v>277</v>
      </c>
      <c r="J777">
        <v>265</v>
      </c>
      <c r="K777">
        <v>6</v>
      </c>
      <c r="L777" s="1">
        <v>46.166666666666664</v>
      </c>
      <c r="M777" s="1">
        <v>14.953846153846154</v>
      </c>
      <c r="N777">
        <v>6</v>
      </c>
      <c r="O777" s="1">
        <v>44.166666666666664</v>
      </c>
      <c r="P777" s="1">
        <v>15.1875</v>
      </c>
      <c r="Q777" s="2">
        <v>2</v>
      </c>
      <c r="R777" s="2">
        <v>0.23365384615384599</v>
      </c>
      <c r="S777">
        <v>0.77900000000000003</v>
      </c>
      <c r="T777">
        <v>0.73</v>
      </c>
      <c r="U777" s="3">
        <v>-4.9000000000000044E-2</v>
      </c>
    </row>
    <row r="778" spans="3:21" x14ac:dyDescent="0.45">
      <c r="C778" t="s">
        <v>447</v>
      </c>
      <c r="D778" t="s">
        <v>2911</v>
      </c>
      <c r="E778" t="s">
        <v>36</v>
      </c>
      <c r="F778">
        <v>2016</v>
      </c>
      <c r="G778">
        <v>66</v>
      </c>
      <c r="H778">
        <v>65</v>
      </c>
      <c r="I778">
        <v>279</v>
      </c>
      <c r="J778">
        <v>265</v>
      </c>
      <c r="K778">
        <v>15</v>
      </c>
      <c r="L778" s="1">
        <v>18.600000000000001</v>
      </c>
      <c r="M778" s="1">
        <v>36.81818181818182</v>
      </c>
      <c r="N778">
        <v>9</v>
      </c>
      <c r="O778" s="1">
        <v>29.444444444444443</v>
      </c>
      <c r="P778" s="1">
        <v>22.430769230769233</v>
      </c>
      <c r="Q778" s="2">
        <v>-10.844444444444441</v>
      </c>
      <c r="R778" s="2">
        <v>-14.387412587412587</v>
      </c>
      <c r="S778">
        <v>0.76900000000000002</v>
      </c>
      <c r="T778">
        <v>0.754</v>
      </c>
      <c r="U778" s="3">
        <v>-1.5000000000000013E-2</v>
      </c>
    </row>
    <row r="779" spans="3:21" x14ac:dyDescent="0.45">
      <c r="C779" t="s">
        <v>1017</v>
      </c>
      <c r="D779" t="s">
        <v>2869</v>
      </c>
      <c r="E779" t="s">
        <v>36</v>
      </c>
      <c r="F779">
        <v>2019</v>
      </c>
      <c r="G779">
        <v>73</v>
      </c>
      <c r="H779">
        <v>66</v>
      </c>
      <c r="I779">
        <v>285</v>
      </c>
      <c r="J779">
        <v>265</v>
      </c>
      <c r="K779">
        <v>3</v>
      </c>
      <c r="L779" s="1">
        <v>95</v>
      </c>
      <c r="M779" s="1">
        <v>6.6575342465753424</v>
      </c>
      <c r="N779">
        <v>9</v>
      </c>
      <c r="O779" s="1">
        <v>29.444444444444443</v>
      </c>
      <c r="P779" s="1">
        <v>22.09090909090909</v>
      </c>
      <c r="Q779" s="2">
        <v>65.555555555555557</v>
      </c>
      <c r="R779" s="2">
        <v>15.433374844333748</v>
      </c>
      <c r="S779">
        <v>0.71799999999999997</v>
      </c>
      <c r="T779">
        <v>0.78600000000000003</v>
      </c>
      <c r="U779" s="3">
        <v>6.800000000000006E-2</v>
      </c>
    </row>
    <row r="780" spans="3:21" x14ac:dyDescent="0.45">
      <c r="C780" t="s">
        <v>543</v>
      </c>
      <c r="D780" t="s">
        <v>2841</v>
      </c>
      <c r="E780" t="s">
        <v>36</v>
      </c>
      <c r="F780">
        <v>2021</v>
      </c>
      <c r="G780">
        <v>79</v>
      </c>
      <c r="H780">
        <v>67</v>
      </c>
      <c r="I780">
        <v>290</v>
      </c>
      <c r="J780">
        <v>265</v>
      </c>
      <c r="K780">
        <v>19</v>
      </c>
      <c r="L780" s="1">
        <v>15.263157894736842</v>
      </c>
      <c r="M780" s="1">
        <v>38.962025316455694</v>
      </c>
      <c r="N780">
        <v>19</v>
      </c>
      <c r="O780" s="1">
        <v>13.947368421052632</v>
      </c>
      <c r="P780" s="1">
        <v>45.940298507462686</v>
      </c>
      <c r="Q780" s="2">
        <v>1.3157894736842106</v>
      </c>
      <c r="R780" s="2">
        <v>6.9782731910069913</v>
      </c>
      <c r="S780">
        <v>0.76600000000000001</v>
      </c>
      <c r="T780">
        <v>0.77900000000000003</v>
      </c>
      <c r="U780" s="3">
        <v>1.3000000000000012E-2</v>
      </c>
    </row>
    <row r="781" spans="3:21" x14ac:dyDescent="0.45">
      <c r="C781" t="s">
        <v>943</v>
      </c>
      <c r="D781" t="s">
        <v>2774</v>
      </c>
      <c r="E781" t="s">
        <v>36</v>
      </c>
      <c r="F781">
        <v>2023</v>
      </c>
      <c r="G781">
        <v>83</v>
      </c>
      <c r="H781">
        <v>68</v>
      </c>
      <c r="I781">
        <v>302</v>
      </c>
      <c r="J781">
        <v>265</v>
      </c>
      <c r="K781">
        <v>11</v>
      </c>
      <c r="L781" s="1">
        <v>27.454545454545453</v>
      </c>
      <c r="M781" s="1">
        <v>21.46987951807229</v>
      </c>
      <c r="N781">
        <v>12</v>
      </c>
      <c r="O781" s="1">
        <v>22.083333333333332</v>
      </c>
      <c r="P781" s="1">
        <v>28.588235294117649</v>
      </c>
      <c r="Q781" s="2">
        <v>5.3712121212121211</v>
      </c>
      <c r="R781" s="2">
        <v>7.1183557760453589</v>
      </c>
      <c r="S781">
        <v>0.73699999999999999</v>
      </c>
      <c r="T781">
        <v>0.85099999999999998</v>
      </c>
      <c r="U781" s="3">
        <v>0.11399999999999999</v>
      </c>
    </row>
    <row r="782" spans="3:21" x14ac:dyDescent="0.45">
      <c r="C782" t="s">
        <v>120</v>
      </c>
      <c r="D782" t="s">
        <v>2698</v>
      </c>
      <c r="E782" t="s">
        <v>36</v>
      </c>
      <c r="F782">
        <v>2022</v>
      </c>
      <c r="G782">
        <v>85</v>
      </c>
      <c r="H782">
        <v>64</v>
      </c>
      <c r="I782">
        <v>312</v>
      </c>
      <c r="J782">
        <v>265</v>
      </c>
      <c r="K782">
        <v>6</v>
      </c>
      <c r="L782" s="1">
        <v>52</v>
      </c>
      <c r="M782" s="1">
        <v>11.435294117647059</v>
      </c>
      <c r="N782">
        <v>11</v>
      </c>
      <c r="O782" s="1">
        <v>24.09090909090909</v>
      </c>
      <c r="P782" s="1">
        <v>27.84375</v>
      </c>
      <c r="Q782" s="2">
        <v>27.90909090909091</v>
      </c>
      <c r="R782" s="2">
        <v>16.408455882352939</v>
      </c>
      <c r="S782">
        <v>0.65100000000000002</v>
      </c>
      <c r="T782">
        <v>0.77100000000000002</v>
      </c>
      <c r="U782" s="3">
        <v>0.12</v>
      </c>
    </row>
    <row r="783" spans="3:21" x14ac:dyDescent="0.45">
      <c r="C783" t="s">
        <v>801</v>
      </c>
      <c r="D783" t="s">
        <v>2635</v>
      </c>
      <c r="E783" t="s">
        <v>36</v>
      </c>
      <c r="F783">
        <v>2014</v>
      </c>
      <c r="G783">
        <v>76</v>
      </c>
      <c r="H783">
        <v>64</v>
      </c>
      <c r="I783">
        <v>321</v>
      </c>
      <c r="J783">
        <v>265</v>
      </c>
      <c r="K783">
        <v>12</v>
      </c>
      <c r="L783" s="1">
        <v>26.75</v>
      </c>
      <c r="M783" s="1">
        <v>25.578947368421051</v>
      </c>
      <c r="N783">
        <v>14</v>
      </c>
      <c r="O783" s="1">
        <v>18.928571428571427</v>
      </c>
      <c r="P783" s="1">
        <v>35.4375</v>
      </c>
      <c r="Q783" s="2">
        <v>7.821428571428573</v>
      </c>
      <c r="R783" s="2">
        <v>9.8585526315789487</v>
      </c>
      <c r="S783">
        <v>0.84</v>
      </c>
      <c r="T783">
        <v>0.78900000000000003</v>
      </c>
      <c r="U783" s="3">
        <v>-5.0999999999999934E-2</v>
      </c>
    </row>
    <row r="784" spans="3:21" x14ac:dyDescent="0.45">
      <c r="C784" t="s">
        <v>451</v>
      </c>
      <c r="D784" t="s">
        <v>2573</v>
      </c>
      <c r="E784" t="s">
        <v>36</v>
      </c>
      <c r="F784">
        <v>2016</v>
      </c>
      <c r="G784">
        <v>86</v>
      </c>
      <c r="H784">
        <v>65</v>
      </c>
      <c r="I784">
        <v>329</v>
      </c>
      <c r="J784">
        <v>265</v>
      </c>
      <c r="K784">
        <v>20</v>
      </c>
      <c r="L784" s="1">
        <v>16.45</v>
      </c>
      <c r="M784" s="1">
        <v>37.674418604651166</v>
      </c>
      <c r="N784">
        <v>9</v>
      </c>
      <c r="O784" s="1">
        <v>29.444444444444443</v>
      </c>
      <c r="P784" s="1">
        <v>22.430769230769233</v>
      </c>
      <c r="Q784" s="2">
        <v>-12.994444444444444</v>
      </c>
      <c r="R784" s="2">
        <v>-15.243649373881933</v>
      </c>
      <c r="S784">
        <v>0.98299999999999998</v>
      </c>
      <c r="T784">
        <v>0.66300000000000003</v>
      </c>
      <c r="U784" s="3">
        <v>-0.31999999999999995</v>
      </c>
    </row>
    <row r="785" spans="3:21" x14ac:dyDescent="0.45">
      <c r="C785" t="s">
        <v>479</v>
      </c>
      <c r="D785" t="s">
        <v>2356</v>
      </c>
      <c r="E785" t="s">
        <v>36</v>
      </c>
      <c r="F785">
        <v>2021</v>
      </c>
      <c r="G785">
        <v>84</v>
      </c>
      <c r="H785">
        <v>69</v>
      </c>
      <c r="I785">
        <v>351</v>
      </c>
      <c r="J785">
        <v>265</v>
      </c>
      <c r="K785">
        <v>24</v>
      </c>
      <c r="L785" s="1">
        <v>14.625</v>
      </c>
      <c r="M785" s="1">
        <v>46.285714285714285</v>
      </c>
      <c r="N785">
        <v>14</v>
      </c>
      <c r="O785" s="1">
        <v>18.928571428571427</v>
      </c>
      <c r="P785" s="1">
        <v>32.869565217391305</v>
      </c>
      <c r="Q785" s="2">
        <v>-4.303571428571427</v>
      </c>
      <c r="R785" s="2">
        <v>-13.41614906832298</v>
      </c>
      <c r="S785">
        <v>0.92300000000000004</v>
      </c>
      <c r="T785">
        <v>0.66100000000000003</v>
      </c>
      <c r="U785" s="3">
        <v>-0.26200000000000001</v>
      </c>
    </row>
    <row r="786" spans="3:21" x14ac:dyDescent="0.45">
      <c r="C786" t="s">
        <v>497</v>
      </c>
      <c r="D786" t="s">
        <v>2320</v>
      </c>
      <c r="E786" t="s">
        <v>36</v>
      </c>
      <c r="F786">
        <v>2018</v>
      </c>
      <c r="G786">
        <v>83</v>
      </c>
      <c r="H786">
        <v>61</v>
      </c>
      <c r="I786">
        <v>354</v>
      </c>
      <c r="J786">
        <v>265</v>
      </c>
      <c r="K786">
        <v>13</v>
      </c>
      <c r="L786" s="1">
        <v>27.23076923076923</v>
      </c>
      <c r="M786" s="1">
        <v>25.373493975903614</v>
      </c>
      <c r="N786">
        <v>6</v>
      </c>
      <c r="O786" s="1">
        <v>44.166666666666664</v>
      </c>
      <c r="P786" s="1">
        <v>15.934426229508196</v>
      </c>
      <c r="Q786" s="2">
        <v>-16.935897435897434</v>
      </c>
      <c r="R786" s="2">
        <v>-9.439067746395418</v>
      </c>
      <c r="S786">
        <v>0.753</v>
      </c>
      <c r="T786">
        <v>0.65300000000000002</v>
      </c>
      <c r="U786" s="3">
        <v>-9.9999999999999978E-2</v>
      </c>
    </row>
    <row r="787" spans="3:21" x14ac:dyDescent="0.45">
      <c r="C787" t="s">
        <v>1235</v>
      </c>
      <c r="D787" t="s">
        <v>3205</v>
      </c>
      <c r="E787" t="s">
        <v>36</v>
      </c>
      <c r="F787">
        <v>2013</v>
      </c>
      <c r="G787">
        <v>88</v>
      </c>
      <c r="H787">
        <v>63</v>
      </c>
      <c r="I787">
        <v>361</v>
      </c>
      <c r="J787">
        <v>265</v>
      </c>
      <c r="K787">
        <v>16</v>
      </c>
      <c r="L787" s="1">
        <v>22.5625</v>
      </c>
      <c r="M787" s="1">
        <v>29.454545454545457</v>
      </c>
      <c r="N787">
        <v>18</v>
      </c>
      <c r="O787" s="1">
        <v>14.722222222222221</v>
      </c>
      <c r="P787" s="1">
        <v>46.285714285714285</v>
      </c>
      <c r="Q787" s="2">
        <v>7.8402777777777786</v>
      </c>
      <c r="R787" s="2">
        <v>16.831168831168828</v>
      </c>
      <c r="S787">
        <v>0.76</v>
      </c>
      <c r="T787">
        <v>0.83299999999999996</v>
      </c>
      <c r="U787" s="3">
        <v>7.2999999999999954E-2</v>
      </c>
    </row>
    <row r="788" spans="3:21" x14ac:dyDescent="0.45">
      <c r="C788" t="s">
        <v>352</v>
      </c>
      <c r="D788" t="s">
        <v>2966</v>
      </c>
      <c r="E788" t="s">
        <v>36</v>
      </c>
      <c r="F788">
        <v>2021</v>
      </c>
      <c r="G788">
        <v>77</v>
      </c>
      <c r="H788">
        <v>71</v>
      </c>
      <c r="I788">
        <v>269</v>
      </c>
      <c r="J788">
        <v>266</v>
      </c>
      <c r="K788">
        <v>9</v>
      </c>
      <c r="L788" s="1">
        <v>29.888888888888889</v>
      </c>
      <c r="M788" s="1">
        <v>18.935064935064936</v>
      </c>
      <c r="N788">
        <v>16</v>
      </c>
      <c r="O788" s="1">
        <v>16.625</v>
      </c>
      <c r="P788" s="1">
        <v>36.507042253521128</v>
      </c>
      <c r="Q788" s="2">
        <v>13.263888888888889</v>
      </c>
      <c r="R788" s="2">
        <v>17.571977318456192</v>
      </c>
      <c r="S788">
        <v>0.626</v>
      </c>
      <c r="T788">
        <v>0.88600000000000001</v>
      </c>
      <c r="U788" s="3">
        <v>0.26</v>
      </c>
    </row>
    <row r="789" spans="3:21" x14ac:dyDescent="0.45">
      <c r="C789" t="s">
        <v>877</v>
      </c>
      <c r="D789" t="s">
        <v>2918</v>
      </c>
      <c r="E789" t="s">
        <v>36</v>
      </c>
      <c r="F789">
        <v>2021</v>
      </c>
      <c r="G789">
        <v>73</v>
      </c>
      <c r="H789">
        <v>71</v>
      </c>
      <c r="I789">
        <v>277</v>
      </c>
      <c r="J789">
        <v>266</v>
      </c>
      <c r="K789">
        <v>8</v>
      </c>
      <c r="L789" s="1">
        <v>34.625</v>
      </c>
      <c r="M789" s="1">
        <v>17.753424657534246</v>
      </c>
      <c r="N789">
        <v>8</v>
      </c>
      <c r="O789" s="1">
        <v>33.25</v>
      </c>
      <c r="P789" s="1">
        <v>18.253521126760564</v>
      </c>
      <c r="Q789" s="2">
        <v>1.375</v>
      </c>
      <c r="R789" s="2">
        <v>0.50009646922631745</v>
      </c>
      <c r="S789">
        <v>0.58599999999999997</v>
      </c>
      <c r="T789">
        <v>0.78</v>
      </c>
      <c r="U789" s="3">
        <v>0.19400000000000006</v>
      </c>
    </row>
    <row r="790" spans="3:21" x14ac:dyDescent="0.45">
      <c r="C790" t="s">
        <v>819</v>
      </c>
      <c r="D790" t="s">
        <v>2851</v>
      </c>
      <c r="E790" t="s">
        <v>36</v>
      </c>
      <c r="F790">
        <v>2023</v>
      </c>
      <c r="G790">
        <v>66</v>
      </c>
      <c r="H790">
        <v>60</v>
      </c>
      <c r="I790">
        <v>288</v>
      </c>
      <c r="J790">
        <v>266</v>
      </c>
      <c r="K790">
        <v>13</v>
      </c>
      <c r="L790" s="1">
        <v>22.153846153846153</v>
      </c>
      <c r="M790" s="1">
        <v>31.909090909090907</v>
      </c>
      <c r="N790">
        <v>6</v>
      </c>
      <c r="O790" s="1">
        <v>44.333333333333336</v>
      </c>
      <c r="P790" s="1">
        <v>16.2</v>
      </c>
      <c r="Q790" s="2">
        <v>-22.179487179487182</v>
      </c>
      <c r="R790" s="2">
        <v>-15.709090909090907</v>
      </c>
      <c r="S790">
        <v>0.88900000000000001</v>
      </c>
      <c r="T790">
        <v>0.70099999999999996</v>
      </c>
      <c r="U790" s="3">
        <v>-0.18800000000000006</v>
      </c>
    </row>
    <row r="791" spans="3:21" x14ac:dyDescent="0.45">
      <c r="C791" t="s">
        <v>593</v>
      </c>
      <c r="D791" t="s">
        <v>2778</v>
      </c>
      <c r="E791" t="s">
        <v>36</v>
      </c>
      <c r="F791">
        <v>2022</v>
      </c>
      <c r="G791">
        <v>72</v>
      </c>
      <c r="H791">
        <v>63</v>
      </c>
      <c r="I791">
        <v>302</v>
      </c>
      <c r="J791">
        <v>266</v>
      </c>
      <c r="K791">
        <v>12</v>
      </c>
      <c r="L791" s="1">
        <v>25.166666666666668</v>
      </c>
      <c r="M791" s="1">
        <v>27</v>
      </c>
      <c r="N791">
        <v>10</v>
      </c>
      <c r="O791" s="1">
        <v>26.6</v>
      </c>
      <c r="P791" s="1">
        <v>25.714285714285712</v>
      </c>
      <c r="Q791" s="2">
        <v>-1.4333333333333336</v>
      </c>
      <c r="R791" s="2">
        <v>-1.2857142857142883</v>
      </c>
      <c r="S791">
        <v>0.72099999999999997</v>
      </c>
      <c r="T791">
        <v>0.69799999999999995</v>
      </c>
      <c r="U791" s="3">
        <v>-2.300000000000002E-2</v>
      </c>
    </row>
    <row r="792" spans="3:21" x14ac:dyDescent="0.45">
      <c r="C792" t="s">
        <v>907</v>
      </c>
      <c r="D792" t="s">
        <v>2747</v>
      </c>
      <c r="E792" t="s">
        <v>36</v>
      </c>
      <c r="F792">
        <v>2023</v>
      </c>
      <c r="G792">
        <v>80</v>
      </c>
      <c r="H792">
        <v>63</v>
      </c>
      <c r="I792">
        <v>305</v>
      </c>
      <c r="J792">
        <v>266</v>
      </c>
      <c r="K792">
        <v>16</v>
      </c>
      <c r="L792" s="1">
        <v>19.0625</v>
      </c>
      <c r="M792" s="1">
        <v>32.4</v>
      </c>
      <c r="N792">
        <v>15</v>
      </c>
      <c r="O792" s="1">
        <v>17.733333333333334</v>
      </c>
      <c r="P792" s="1">
        <v>38.571428571428569</v>
      </c>
      <c r="Q792" s="2">
        <v>1.3291666666666657</v>
      </c>
      <c r="R792" s="2">
        <v>6.1714285714285708</v>
      </c>
      <c r="S792">
        <v>0.874</v>
      </c>
      <c r="T792">
        <v>0.80100000000000005</v>
      </c>
      <c r="U792" s="3">
        <v>-7.2999999999999954E-2</v>
      </c>
    </row>
    <row r="793" spans="3:21" x14ac:dyDescent="0.45">
      <c r="C793" t="s">
        <v>190</v>
      </c>
      <c r="D793" t="s">
        <v>2657</v>
      </c>
      <c r="E793" t="s">
        <v>36</v>
      </c>
      <c r="F793">
        <v>2021</v>
      </c>
      <c r="G793">
        <v>78</v>
      </c>
      <c r="H793">
        <v>62</v>
      </c>
      <c r="I793">
        <v>318</v>
      </c>
      <c r="J793">
        <v>266</v>
      </c>
      <c r="K793">
        <v>18</v>
      </c>
      <c r="L793" s="1">
        <v>17.666666666666668</v>
      </c>
      <c r="M793" s="1">
        <v>37.384615384615387</v>
      </c>
      <c r="N793">
        <v>14</v>
      </c>
      <c r="O793" s="1">
        <v>19</v>
      </c>
      <c r="P793" s="1">
        <v>36.58064516129032</v>
      </c>
      <c r="Q793" s="2">
        <v>-1.3333333333333321</v>
      </c>
      <c r="R793" s="2">
        <v>-0.80397022332506651</v>
      </c>
      <c r="S793">
        <v>0.93100000000000005</v>
      </c>
      <c r="T793">
        <v>0.71699999999999997</v>
      </c>
      <c r="U793" s="3">
        <v>-0.21400000000000008</v>
      </c>
    </row>
    <row r="794" spans="3:21" x14ac:dyDescent="0.45">
      <c r="C794" t="s">
        <v>573</v>
      </c>
      <c r="D794" t="s">
        <v>2643</v>
      </c>
      <c r="E794" t="s">
        <v>36</v>
      </c>
      <c r="F794">
        <v>2017</v>
      </c>
      <c r="G794">
        <v>78</v>
      </c>
      <c r="H794">
        <v>69</v>
      </c>
      <c r="I794">
        <v>320</v>
      </c>
      <c r="J794">
        <v>266</v>
      </c>
      <c r="K794">
        <v>4</v>
      </c>
      <c r="L794" s="1">
        <v>80</v>
      </c>
      <c r="M794" s="1">
        <v>8.3076923076923066</v>
      </c>
      <c r="N794">
        <v>8</v>
      </c>
      <c r="O794" s="1">
        <v>33.25</v>
      </c>
      <c r="P794" s="1">
        <v>18.782608695652176</v>
      </c>
      <c r="Q794" s="2">
        <v>46.75</v>
      </c>
      <c r="R794" s="2">
        <v>10.474916387959869</v>
      </c>
      <c r="S794">
        <v>0.70599999999999996</v>
      </c>
      <c r="T794">
        <v>0.82099999999999995</v>
      </c>
      <c r="U794" s="3">
        <v>0.11499999999999999</v>
      </c>
    </row>
    <row r="795" spans="3:21" x14ac:dyDescent="0.45">
      <c r="C795" t="s">
        <v>154</v>
      </c>
      <c r="D795" t="s">
        <v>2613</v>
      </c>
      <c r="E795" t="s">
        <v>36</v>
      </c>
      <c r="F795">
        <v>2019</v>
      </c>
      <c r="G795">
        <v>75</v>
      </c>
      <c r="H795">
        <v>62</v>
      </c>
      <c r="I795">
        <v>324</v>
      </c>
      <c r="J795">
        <v>266</v>
      </c>
      <c r="K795">
        <v>20</v>
      </c>
      <c r="L795" s="1">
        <v>16.2</v>
      </c>
      <c r="M795" s="1">
        <v>43.2</v>
      </c>
      <c r="N795">
        <v>12</v>
      </c>
      <c r="O795" s="1">
        <v>22.166666666666668</v>
      </c>
      <c r="P795" s="1">
        <v>31.35483870967742</v>
      </c>
      <c r="Q795" s="2">
        <v>-5.9666666666666686</v>
      </c>
      <c r="R795" s="2">
        <v>-11.845161290322583</v>
      </c>
      <c r="S795">
        <v>0.84099999999999997</v>
      </c>
      <c r="T795">
        <v>0.75</v>
      </c>
      <c r="U795" s="3">
        <v>-9.099999999999997E-2</v>
      </c>
    </row>
    <row r="796" spans="3:21" x14ac:dyDescent="0.45">
      <c r="C796" t="s">
        <v>198</v>
      </c>
      <c r="D796" t="s">
        <v>2479</v>
      </c>
      <c r="E796" t="s">
        <v>36</v>
      </c>
      <c r="F796">
        <v>2017</v>
      </c>
      <c r="G796">
        <v>81</v>
      </c>
      <c r="H796">
        <v>66</v>
      </c>
      <c r="I796">
        <v>339</v>
      </c>
      <c r="J796">
        <v>266</v>
      </c>
      <c r="K796">
        <v>16</v>
      </c>
      <c r="L796" s="1">
        <v>21.1875</v>
      </c>
      <c r="M796" s="1">
        <v>32</v>
      </c>
      <c r="N796">
        <v>9</v>
      </c>
      <c r="O796" s="1">
        <v>29.555555555555557</v>
      </c>
      <c r="P796" s="1">
        <v>22.09090909090909</v>
      </c>
      <c r="Q796" s="2">
        <v>-8.3680555555555571</v>
      </c>
      <c r="R796" s="2">
        <v>-9.9090909090909101</v>
      </c>
      <c r="S796">
        <v>0.96</v>
      </c>
      <c r="T796">
        <v>0.90800000000000003</v>
      </c>
      <c r="U796" s="3">
        <v>-5.1999999999999935E-2</v>
      </c>
    </row>
    <row r="797" spans="3:21" x14ac:dyDescent="0.45">
      <c r="C797" t="s">
        <v>435</v>
      </c>
      <c r="D797" t="s">
        <v>2174</v>
      </c>
      <c r="E797" t="s">
        <v>36</v>
      </c>
      <c r="F797">
        <v>2019</v>
      </c>
      <c r="G797">
        <v>86</v>
      </c>
      <c r="H797">
        <v>64</v>
      </c>
      <c r="I797">
        <v>367</v>
      </c>
      <c r="J797">
        <v>266</v>
      </c>
      <c r="K797">
        <v>10</v>
      </c>
      <c r="L797" s="1">
        <v>36.700000000000003</v>
      </c>
      <c r="M797" s="1">
        <v>18.837209302325583</v>
      </c>
      <c r="N797">
        <v>3</v>
      </c>
      <c r="O797" s="1">
        <v>88.666666666666671</v>
      </c>
      <c r="P797" s="1">
        <v>7.59375</v>
      </c>
      <c r="Q797" s="2">
        <v>-51.966666666666669</v>
      </c>
      <c r="R797" s="2">
        <v>-11.243459302325583</v>
      </c>
      <c r="S797">
        <v>0.79900000000000004</v>
      </c>
      <c r="T797">
        <v>0.66100000000000003</v>
      </c>
      <c r="U797" s="3">
        <v>-0.13800000000000001</v>
      </c>
    </row>
    <row r="798" spans="3:21" x14ac:dyDescent="0.45">
      <c r="C798" t="s">
        <v>64</v>
      </c>
      <c r="D798" t="s">
        <v>2125</v>
      </c>
      <c r="E798" t="s">
        <v>36</v>
      </c>
      <c r="F798">
        <v>2021</v>
      </c>
      <c r="G798">
        <v>85</v>
      </c>
      <c r="H798">
        <v>64</v>
      </c>
      <c r="I798">
        <v>371</v>
      </c>
      <c r="J798">
        <v>266</v>
      </c>
      <c r="K798">
        <v>15</v>
      </c>
      <c r="L798" s="1">
        <v>24.733333333333334</v>
      </c>
      <c r="M798" s="1">
        <v>28.588235294117649</v>
      </c>
      <c r="N798">
        <v>6</v>
      </c>
      <c r="O798" s="1">
        <v>44.333333333333336</v>
      </c>
      <c r="P798" s="1">
        <v>15.1875</v>
      </c>
      <c r="Q798" s="2">
        <v>-19.600000000000001</v>
      </c>
      <c r="R798" s="2">
        <v>-13.400735294117649</v>
      </c>
      <c r="S798">
        <v>0.71699999999999997</v>
      </c>
      <c r="T798">
        <v>0.66100000000000003</v>
      </c>
      <c r="U798" s="3">
        <v>-5.5999999999999939E-2</v>
      </c>
    </row>
    <row r="799" spans="3:21" x14ac:dyDescent="0.45">
      <c r="C799" t="s">
        <v>306</v>
      </c>
      <c r="D799" t="s">
        <v>3179</v>
      </c>
      <c r="E799" t="s">
        <v>36</v>
      </c>
      <c r="F799">
        <v>2013</v>
      </c>
      <c r="G799">
        <v>94</v>
      </c>
      <c r="H799">
        <v>64</v>
      </c>
      <c r="I799">
        <v>389</v>
      </c>
      <c r="J799">
        <v>266</v>
      </c>
      <c r="K799">
        <v>15</v>
      </c>
      <c r="L799" s="1">
        <v>25.933333333333334</v>
      </c>
      <c r="M799" s="1">
        <v>25.851063829787236</v>
      </c>
      <c r="N799">
        <v>5</v>
      </c>
      <c r="O799" s="1">
        <v>53.2</v>
      </c>
      <c r="P799" s="1">
        <v>12.65625</v>
      </c>
      <c r="Q799" s="2">
        <v>-27.266666666666669</v>
      </c>
      <c r="R799" s="2">
        <v>-13.194813829787236</v>
      </c>
      <c r="S799">
        <v>0.81399999999999995</v>
      </c>
      <c r="T799">
        <v>0.74</v>
      </c>
      <c r="U799" s="3">
        <v>-7.3999999999999955E-2</v>
      </c>
    </row>
    <row r="800" spans="3:21" x14ac:dyDescent="0.45">
      <c r="C800" t="s">
        <v>222</v>
      </c>
      <c r="D800" t="s">
        <v>1926</v>
      </c>
      <c r="E800" t="s">
        <v>36</v>
      </c>
      <c r="F800">
        <v>2014</v>
      </c>
      <c r="G800">
        <v>94</v>
      </c>
      <c r="H800">
        <v>65</v>
      </c>
      <c r="I800">
        <v>394</v>
      </c>
      <c r="J800">
        <v>266</v>
      </c>
      <c r="K800">
        <v>14</v>
      </c>
      <c r="L800" s="1">
        <v>28.142857142857142</v>
      </c>
      <c r="M800" s="1">
        <v>24.127659574468083</v>
      </c>
      <c r="N800">
        <v>13</v>
      </c>
      <c r="O800" s="1">
        <v>20.46153846153846</v>
      </c>
      <c r="P800" s="1">
        <v>32.4</v>
      </c>
      <c r="Q800" s="2">
        <v>7.6813186813186825</v>
      </c>
      <c r="R800" s="2">
        <v>8.2723404255319153</v>
      </c>
      <c r="S800">
        <v>0.74099999999999999</v>
      </c>
      <c r="T800">
        <v>0.92900000000000005</v>
      </c>
      <c r="U800" s="3">
        <v>0.18800000000000006</v>
      </c>
    </row>
    <row r="801" spans="3:21" x14ac:dyDescent="0.45">
      <c r="C801" t="s">
        <v>272</v>
      </c>
      <c r="D801" t="s">
        <v>2969</v>
      </c>
      <c r="E801" t="s">
        <v>36</v>
      </c>
      <c r="F801">
        <v>2023</v>
      </c>
      <c r="G801">
        <v>59</v>
      </c>
      <c r="H801">
        <v>60</v>
      </c>
      <c r="I801">
        <v>269</v>
      </c>
      <c r="J801">
        <v>267</v>
      </c>
      <c r="K801">
        <v>12</v>
      </c>
      <c r="L801" s="1">
        <v>22.416666666666668</v>
      </c>
      <c r="M801" s="1">
        <v>32.949152542372886</v>
      </c>
      <c r="N801">
        <v>21</v>
      </c>
      <c r="O801" s="1">
        <v>12.714285714285714</v>
      </c>
      <c r="P801" s="1">
        <v>56.699999999999996</v>
      </c>
      <c r="Q801" s="2">
        <v>9.7023809523809543</v>
      </c>
      <c r="R801" s="2">
        <v>23.75084745762711</v>
      </c>
      <c r="S801">
        <v>1.026</v>
      </c>
      <c r="T801">
        <v>0.999</v>
      </c>
      <c r="U801" s="3">
        <v>-2.7000000000000024E-2</v>
      </c>
    </row>
    <row r="802" spans="3:21" x14ac:dyDescent="0.45">
      <c r="C802" t="s">
        <v>1025</v>
      </c>
      <c r="D802" t="s">
        <v>2882</v>
      </c>
      <c r="E802" t="s">
        <v>36</v>
      </c>
      <c r="F802">
        <v>2017</v>
      </c>
      <c r="G802">
        <v>66</v>
      </c>
      <c r="H802">
        <v>68</v>
      </c>
      <c r="I802">
        <v>283</v>
      </c>
      <c r="J802">
        <v>267</v>
      </c>
      <c r="K802">
        <v>4</v>
      </c>
      <c r="L802" s="1">
        <v>70.75</v>
      </c>
      <c r="M802" s="1">
        <v>9.8181818181818183</v>
      </c>
      <c r="N802">
        <v>7</v>
      </c>
      <c r="O802" s="1">
        <v>38.142857142857146</v>
      </c>
      <c r="P802" s="1">
        <v>16.676470588235293</v>
      </c>
      <c r="Q802" s="2">
        <v>32.607142857142854</v>
      </c>
      <c r="R802" s="2">
        <v>6.8582887700534751</v>
      </c>
      <c r="S802">
        <v>0.82799999999999996</v>
      </c>
      <c r="T802">
        <v>0.63900000000000001</v>
      </c>
      <c r="U802" s="3">
        <v>-0.18899999999999995</v>
      </c>
    </row>
    <row r="803" spans="3:21" x14ac:dyDescent="0.45">
      <c r="C803" t="s">
        <v>427</v>
      </c>
      <c r="D803" t="s">
        <v>2874</v>
      </c>
      <c r="E803" t="s">
        <v>36</v>
      </c>
      <c r="F803">
        <v>2016</v>
      </c>
      <c r="G803">
        <v>64</v>
      </c>
      <c r="H803">
        <v>61</v>
      </c>
      <c r="I803">
        <v>284</v>
      </c>
      <c r="J803">
        <v>267</v>
      </c>
      <c r="K803">
        <v>7</v>
      </c>
      <c r="L803" s="1">
        <v>40.571428571428569</v>
      </c>
      <c r="M803" s="1">
        <v>17.71875</v>
      </c>
      <c r="N803">
        <v>6</v>
      </c>
      <c r="O803" s="1">
        <v>44.5</v>
      </c>
      <c r="P803" s="1">
        <v>15.934426229508196</v>
      </c>
      <c r="Q803" s="2">
        <v>-3.9285714285714306</v>
      </c>
      <c r="R803" s="2">
        <v>-1.7843237704918042</v>
      </c>
      <c r="S803">
        <v>0.88100000000000001</v>
      </c>
      <c r="T803">
        <v>0.79600000000000004</v>
      </c>
      <c r="U803" s="3">
        <v>-8.4999999999999964E-2</v>
      </c>
    </row>
    <row r="804" spans="3:21" x14ac:dyDescent="0.45">
      <c r="C804" t="s">
        <v>995</v>
      </c>
      <c r="D804" t="s">
        <v>2848</v>
      </c>
      <c r="E804" t="s">
        <v>36</v>
      </c>
      <c r="F804">
        <v>2015</v>
      </c>
      <c r="G804">
        <v>63</v>
      </c>
      <c r="H804">
        <v>62</v>
      </c>
      <c r="I804">
        <v>288</v>
      </c>
      <c r="J804">
        <v>267</v>
      </c>
      <c r="K804">
        <v>2</v>
      </c>
      <c r="L804" s="1">
        <v>144</v>
      </c>
      <c r="M804" s="1">
        <v>5.1428571428571423</v>
      </c>
      <c r="N804">
        <v>3</v>
      </c>
      <c r="O804" s="1">
        <v>89</v>
      </c>
      <c r="P804" s="1">
        <v>7.838709677419355</v>
      </c>
      <c r="Q804" s="2">
        <v>55</v>
      </c>
      <c r="R804" s="2">
        <v>2.6958525345622126</v>
      </c>
      <c r="S804">
        <v>0.73899999999999999</v>
      </c>
      <c r="T804">
        <v>0.71299999999999997</v>
      </c>
      <c r="U804" s="3">
        <v>-2.6000000000000023E-2</v>
      </c>
    </row>
    <row r="805" spans="3:21" x14ac:dyDescent="0.45">
      <c r="C805" t="s">
        <v>116</v>
      </c>
      <c r="D805" t="s">
        <v>2584</v>
      </c>
      <c r="E805" t="s">
        <v>36</v>
      </c>
      <c r="F805">
        <v>2015</v>
      </c>
      <c r="G805">
        <v>85</v>
      </c>
      <c r="H805">
        <v>69</v>
      </c>
      <c r="I805">
        <v>328</v>
      </c>
      <c r="J805">
        <v>267</v>
      </c>
      <c r="K805">
        <v>6</v>
      </c>
      <c r="L805" s="1">
        <v>54.666666666666664</v>
      </c>
      <c r="M805" s="1">
        <v>11.435294117647059</v>
      </c>
      <c r="N805">
        <v>9</v>
      </c>
      <c r="O805" s="1">
        <v>29.666666666666668</v>
      </c>
      <c r="P805" s="1">
        <v>21.130434782608695</v>
      </c>
      <c r="Q805" s="2">
        <v>24.999999999999996</v>
      </c>
      <c r="R805" s="2">
        <v>9.6951406649616363</v>
      </c>
      <c r="S805">
        <v>0.65800000000000003</v>
      </c>
      <c r="T805">
        <v>0.8</v>
      </c>
      <c r="U805" s="3">
        <v>0.14200000000000002</v>
      </c>
    </row>
    <row r="806" spans="3:21" x14ac:dyDescent="0.45">
      <c r="C806" t="s">
        <v>423</v>
      </c>
      <c r="D806" t="s">
        <v>2514</v>
      </c>
      <c r="E806" t="s">
        <v>36</v>
      </c>
      <c r="F806">
        <v>2019</v>
      </c>
      <c r="G806">
        <v>86</v>
      </c>
      <c r="H806">
        <v>66</v>
      </c>
      <c r="I806">
        <v>336</v>
      </c>
      <c r="J806">
        <v>267</v>
      </c>
      <c r="K806">
        <v>17</v>
      </c>
      <c r="L806" s="1">
        <v>19.764705882352942</v>
      </c>
      <c r="M806" s="1">
        <v>32.02325581395349</v>
      </c>
      <c r="N806">
        <v>12</v>
      </c>
      <c r="O806" s="1">
        <v>22.25</v>
      </c>
      <c r="P806" s="1">
        <v>29.454545454545457</v>
      </c>
      <c r="Q806" s="2">
        <v>-2.485294117647058</v>
      </c>
      <c r="R806" s="2">
        <v>-2.5687103594080334</v>
      </c>
      <c r="S806">
        <v>0.83699999999999997</v>
      </c>
      <c r="T806">
        <v>0.80700000000000005</v>
      </c>
      <c r="U806" s="3">
        <v>-2.9999999999999916E-2</v>
      </c>
    </row>
    <row r="807" spans="3:21" x14ac:dyDescent="0.45">
      <c r="C807" t="s">
        <v>691</v>
      </c>
      <c r="D807" t="s">
        <v>2473</v>
      </c>
      <c r="E807" t="s">
        <v>36</v>
      </c>
      <c r="F807">
        <v>2018</v>
      </c>
      <c r="G807">
        <v>84</v>
      </c>
      <c r="H807">
        <v>65</v>
      </c>
      <c r="I807">
        <v>339</v>
      </c>
      <c r="J807">
        <v>267</v>
      </c>
      <c r="K807">
        <v>12</v>
      </c>
      <c r="L807" s="1">
        <v>28.25</v>
      </c>
      <c r="M807" s="1">
        <v>23.142857142857142</v>
      </c>
      <c r="N807">
        <v>15</v>
      </c>
      <c r="O807" s="1">
        <v>17.8</v>
      </c>
      <c r="P807" s="1">
        <v>37.384615384615387</v>
      </c>
      <c r="Q807" s="2">
        <v>10.45</v>
      </c>
      <c r="R807" s="2">
        <v>14.241758241758244</v>
      </c>
      <c r="S807">
        <v>0.80500000000000005</v>
      </c>
      <c r="T807">
        <v>0.91900000000000004</v>
      </c>
      <c r="U807" s="3">
        <v>0.11399999999999999</v>
      </c>
    </row>
    <row r="808" spans="3:21" x14ac:dyDescent="0.45">
      <c r="C808" t="s">
        <v>236</v>
      </c>
      <c r="D808" t="s">
        <v>2484</v>
      </c>
      <c r="E808" t="s">
        <v>36</v>
      </c>
      <c r="F808">
        <v>2016</v>
      </c>
      <c r="G808">
        <v>81</v>
      </c>
      <c r="H808">
        <v>62</v>
      </c>
      <c r="I808">
        <v>339</v>
      </c>
      <c r="J808">
        <v>267</v>
      </c>
      <c r="K808">
        <v>10</v>
      </c>
      <c r="L808" s="1">
        <v>33.9</v>
      </c>
      <c r="M808" s="1">
        <v>20</v>
      </c>
      <c r="N808">
        <v>11</v>
      </c>
      <c r="O808" s="1">
        <v>24.272727272727273</v>
      </c>
      <c r="P808" s="1">
        <v>28.741935483870968</v>
      </c>
      <c r="Q808" s="2">
        <v>9.6272727272727252</v>
      </c>
      <c r="R808" s="2">
        <v>8.741935483870968</v>
      </c>
      <c r="S808">
        <v>0.76200000000000001</v>
      </c>
      <c r="T808">
        <v>0.74</v>
      </c>
      <c r="U808" s="3">
        <v>-2.200000000000002E-2</v>
      </c>
    </row>
    <row r="809" spans="3:21" x14ac:dyDescent="0.45">
      <c r="C809" t="s">
        <v>196</v>
      </c>
      <c r="D809" t="s">
        <v>2177</v>
      </c>
      <c r="E809" t="s">
        <v>36</v>
      </c>
      <c r="F809">
        <v>2021</v>
      </c>
      <c r="G809">
        <v>84</v>
      </c>
      <c r="H809">
        <v>64</v>
      </c>
      <c r="I809">
        <v>367</v>
      </c>
      <c r="J809">
        <v>267</v>
      </c>
      <c r="K809">
        <v>18</v>
      </c>
      <c r="L809" s="1">
        <v>20.388888888888889</v>
      </c>
      <c r="M809" s="1">
        <v>34.714285714285715</v>
      </c>
      <c r="N809">
        <v>10</v>
      </c>
      <c r="O809" s="1">
        <v>26.7</v>
      </c>
      <c r="P809" s="1">
        <v>25.3125</v>
      </c>
      <c r="Q809" s="2">
        <v>-6.31111111111111</v>
      </c>
      <c r="R809" s="2">
        <v>-9.4017857142857153</v>
      </c>
      <c r="S809">
        <v>0.92600000000000005</v>
      </c>
      <c r="T809">
        <v>0.78700000000000003</v>
      </c>
      <c r="U809" s="3">
        <v>-0.13900000000000001</v>
      </c>
    </row>
    <row r="810" spans="3:21" x14ac:dyDescent="0.45">
      <c r="C810" t="s">
        <v>144</v>
      </c>
      <c r="D810" t="s">
        <v>2101</v>
      </c>
      <c r="E810" t="s">
        <v>36</v>
      </c>
      <c r="F810">
        <v>2014</v>
      </c>
      <c r="G810">
        <v>89</v>
      </c>
      <c r="H810">
        <v>65</v>
      </c>
      <c r="I810">
        <v>374</v>
      </c>
      <c r="J810">
        <v>267</v>
      </c>
      <c r="K810">
        <v>17</v>
      </c>
      <c r="L810" s="1">
        <v>22</v>
      </c>
      <c r="M810" s="1">
        <v>30.943820224719101</v>
      </c>
      <c r="N810">
        <v>12</v>
      </c>
      <c r="O810" s="1">
        <v>22.25</v>
      </c>
      <c r="P810" s="1">
        <v>29.907692307692308</v>
      </c>
      <c r="Q810" s="2">
        <v>-0.25</v>
      </c>
      <c r="R810" s="2">
        <v>-1.0361279170267927</v>
      </c>
      <c r="S810">
        <v>0.84399999999999997</v>
      </c>
      <c r="T810">
        <v>0.81799999999999995</v>
      </c>
      <c r="U810" s="3">
        <v>-2.6000000000000023E-2</v>
      </c>
    </row>
    <row r="811" spans="3:21" x14ac:dyDescent="0.45">
      <c r="C811" t="s">
        <v>306</v>
      </c>
      <c r="D811" t="s">
        <v>2020</v>
      </c>
      <c r="E811" t="s">
        <v>36</v>
      </c>
      <c r="F811">
        <v>2014</v>
      </c>
      <c r="G811">
        <v>91</v>
      </c>
      <c r="H811">
        <v>63</v>
      </c>
      <c r="I811">
        <v>381</v>
      </c>
      <c r="J811">
        <v>267</v>
      </c>
      <c r="K811">
        <v>16</v>
      </c>
      <c r="L811" s="1">
        <v>23.8125</v>
      </c>
      <c r="M811" s="1">
        <v>28.483516483516485</v>
      </c>
      <c r="N811">
        <v>8</v>
      </c>
      <c r="O811" s="1">
        <v>33.375</v>
      </c>
      <c r="P811" s="1">
        <v>20.571428571428569</v>
      </c>
      <c r="Q811" s="2">
        <v>-9.5625</v>
      </c>
      <c r="R811" s="2">
        <v>-7.912087912087916</v>
      </c>
      <c r="S811">
        <v>0.72599999999999998</v>
      </c>
      <c r="T811">
        <v>0.76800000000000002</v>
      </c>
      <c r="U811" s="3">
        <v>4.2000000000000037E-2</v>
      </c>
    </row>
    <row r="812" spans="3:21" x14ac:dyDescent="0.45">
      <c r="C812" t="s">
        <v>316</v>
      </c>
      <c r="D812" t="s">
        <v>2005</v>
      </c>
      <c r="E812" t="s">
        <v>36</v>
      </c>
      <c r="F812">
        <v>2018</v>
      </c>
      <c r="G812">
        <v>87</v>
      </c>
      <c r="H812">
        <v>62</v>
      </c>
      <c r="I812">
        <v>383</v>
      </c>
      <c r="J812">
        <v>267</v>
      </c>
      <c r="K812">
        <v>12</v>
      </c>
      <c r="L812" s="1">
        <v>31.916666666666668</v>
      </c>
      <c r="M812" s="1">
        <v>22.344827586206897</v>
      </c>
      <c r="N812">
        <v>5</v>
      </c>
      <c r="O812" s="1">
        <v>53.4</v>
      </c>
      <c r="P812" s="1">
        <v>13.064516129032258</v>
      </c>
      <c r="Q812" s="2">
        <v>-21.483333333333331</v>
      </c>
      <c r="R812" s="2">
        <v>-9.2803114571746388</v>
      </c>
      <c r="S812">
        <v>0.73899999999999999</v>
      </c>
      <c r="T812">
        <v>0.67900000000000005</v>
      </c>
      <c r="U812" s="3">
        <v>-5.9999999999999942E-2</v>
      </c>
    </row>
    <row r="813" spans="3:21" x14ac:dyDescent="0.45">
      <c r="C813" t="s">
        <v>737</v>
      </c>
      <c r="D813" t="s">
        <v>3186</v>
      </c>
      <c r="E813" t="s">
        <v>36</v>
      </c>
      <c r="F813">
        <v>2013</v>
      </c>
      <c r="G813">
        <v>84</v>
      </c>
      <c r="H813">
        <v>60</v>
      </c>
      <c r="I813">
        <v>385</v>
      </c>
      <c r="J813">
        <v>267</v>
      </c>
      <c r="K813">
        <v>7</v>
      </c>
      <c r="L813" s="1">
        <v>55</v>
      </c>
      <c r="M813" s="1">
        <v>13.5</v>
      </c>
      <c r="N813">
        <v>10</v>
      </c>
      <c r="O813" s="1">
        <v>26.7</v>
      </c>
      <c r="P813" s="1">
        <v>27</v>
      </c>
      <c r="Q813" s="2">
        <v>28.3</v>
      </c>
      <c r="R813" s="2">
        <v>13.5</v>
      </c>
      <c r="S813">
        <v>0.81</v>
      </c>
      <c r="T813">
        <v>0.78400000000000003</v>
      </c>
      <c r="U813" s="3">
        <v>-2.6000000000000023E-2</v>
      </c>
    </row>
    <row r="814" spans="3:21" x14ac:dyDescent="0.45">
      <c r="C814" t="s">
        <v>292</v>
      </c>
      <c r="D814" t="s">
        <v>1977</v>
      </c>
      <c r="E814" t="s">
        <v>36</v>
      </c>
      <c r="F814">
        <v>2014</v>
      </c>
      <c r="G814">
        <v>92</v>
      </c>
      <c r="H814">
        <v>63</v>
      </c>
      <c r="I814">
        <v>387</v>
      </c>
      <c r="J814">
        <v>267</v>
      </c>
      <c r="K814">
        <v>14</v>
      </c>
      <c r="L814" s="1">
        <v>27.642857142857142</v>
      </c>
      <c r="M814" s="1">
        <v>24.65217391304348</v>
      </c>
      <c r="N814">
        <v>6</v>
      </c>
      <c r="O814" s="1">
        <v>44.5</v>
      </c>
      <c r="P814" s="1">
        <v>15.428571428571427</v>
      </c>
      <c r="Q814" s="2">
        <v>-16.857142857142858</v>
      </c>
      <c r="R814" s="2">
        <v>-9.2236024844720532</v>
      </c>
      <c r="S814">
        <v>0.76800000000000002</v>
      </c>
      <c r="T814">
        <v>0.63900000000000001</v>
      </c>
      <c r="U814" s="3">
        <v>-0.129</v>
      </c>
    </row>
    <row r="815" spans="3:21" x14ac:dyDescent="0.45">
      <c r="C815" t="s">
        <v>160</v>
      </c>
      <c r="D815" t="s">
        <v>1886</v>
      </c>
      <c r="E815" t="s">
        <v>36</v>
      </c>
      <c r="F815">
        <v>2014</v>
      </c>
      <c r="G815">
        <v>93</v>
      </c>
      <c r="H815">
        <v>63</v>
      </c>
      <c r="I815">
        <v>400</v>
      </c>
      <c r="J815">
        <v>267</v>
      </c>
      <c r="K815">
        <v>6</v>
      </c>
      <c r="L815" s="1">
        <v>66.666666666666671</v>
      </c>
      <c r="M815" s="1">
        <v>10.451612903225806</v>
      </c>
      <c r="N815">
        <v>14</v>
      </c>
      <c r="O815" s="1">
        <v>19.071428571428573</v>
      </c>
      <c r="P815" s="1">
        <v>36</v>
      </c>
      <c r="Q815" s="2">
        <v>47.595238095238102</v>
      </c>
      <c r="R815" s="2">
        <v>25.548387096774192</v>
      </c>
      <c r="S815">
        <v>0.76200000000000001</v>
      </c>
      <c r="T815">
        <v>0.88200000000000001</v>
      </c>
      <c r="U815" s="3">
        <v>0.12</v>
      </c>
    </row>
    <row r="816" spans="3:21" x14ac:dyDescent="0.45">
      <c r="C816" t="s">
        <v>525</v>
      </c>
      <c r="D816" t="s">
        <v>2806</v>
      </c>
      <c r="E816" t="s">
        <v>36</v>
      </c>
      <c r="F816">
        <v>2022</v>
      </c>
      <c r="G816">
        <v>73</v>
      </c>
      <c r="H816">
        <v>63</v>
      </c>
      <c r="I816">
        <v>297</v>
      </c>
      <c r="J816">
        <v>268</v>
      </c>
      <c r="K816">
        <v>9</v>
      </c>
      <c r="L816" s="1">
        <v>33</v>
      </c>
      <c r="M816" s="1">
        <v>19.972602739726025</v>
      </c>
      <c r="N816">
        <v>12</v>
      </c>
      <c r="O816" s="1">
        <v>22.333333333333332</v>
      </c>
      <c r="P816" s="1">
        <v>30.857142857142854</v>
      </c>
      <c r="Q816" s="2">
        <v>10.666666666666668</v>
      </c>
      <c r="R816" s="2">
        <v>10.884540117416829</v>
      </c>
      <c r="S816">
        <v>0.63900000000000001</v>
      </c>
      <c r="T816">
        <v>0.79100000000000004</v>
      </c>
      <c r="U816" s="3">
        <v>0.15200000000000002</v>
      </c>
    </row>
    <row r="817" spans="3:21" x14ac:dyDescent="0.45">
      <c r="C817" t="s">
        <v>731</v>
      </c>
      <c r="D817" t="s">
        <v>2527</v>
      </c>
      <c r="E817" t="s">
        <v>36</v>
      </c>
      <c r="F817">
        <v>2022</v>
      </c>
      <c r="G817">
        <v>86</v>
      </c>
      <c r="H817">
        <v>65</v>
      </c>
      <c r="I817">
        <v>334</v>
      </c>
      <c r="J817">
        <v>268</v>
      </c>
      <c r="K817">
        <v>13</v>
      </c>
      <c r="L817" s="1">
        <v>25.692307692307693</v>
      </c>
      <c r="M817" s="1">
        <v>24.488372093023255</v>
      </c>
      <c r="N817">
        <v>6</v>
      </c>
      <c r="O817" s="1">
        <v>44.666666666666664</v>
      </c>
      <c r="P817" s="1">
        <v>14.953846153846154</v>
      </c>
      <c r="Q817" s="2">
        <v>-18.974358974358971</v>
      </c>
      <c r="R817" s="2">
        <v>-9.5345259391771009</v>
      </c>
      <c r="S817">
        <v>0.78100000000000003</v>
      </c>
      <c r="T817">
        <v>0.622</v>
      </c>
      <c r="U817" s="3">
        <v>-0.15900000000000003</v>
      </c>
    </row>
    <row r="818" spans="3:21" x14ac:dyDescent="0.45">
      <c r="C818" t="s">
        <v>599</v>
      </c>
      <c r="D818" t="s">
        <v>2467</v>
      </c>
      <c r="E818" t="s">
        <v>36</v>
      </c>
      <c r="F818">
        <v>2017</v>
      </c>
      <c r="G818">
        <v>83</v>
      </c>
      <c r="H818">
        <v>67</v>
      </c>
      <c r="I818">
        <v>340</v>
      </c>
      <c r="J818">
        <v>268</v>
      </c>
      <c r="K818">
        <v>16</v>
      </c>
      <c r="L818" s="1">
        <v>21.25</v>
      </c>
      <c r="M818" s="1">
        <v>31.228915662650603</v>
      </c>
      <c r="N818">
        <v>12</v>
      </c>
      <c r="O818" s="1">
        <v>22.333333333333332</v>
      </c>
      <c r="P818" s="1">
        <v>29.014925373134325</v>
      </c>
      <c r="Q818" s="2">
        <v>-1.0833333333333321</v>
      </c>
      <c r="R818" s="2">
        <v>-2.2139902895162784</v>
      </c>
      <c r="S818">
        <v>0.754</v>
      </c>
      <c r="T818">
        <v>0.751</v>
      </c>
      <c r="U818" s="3">
        <v>-3.0000000000000027E-3</v>
      </c>
    </row>
    <row r="819" spans="3:21" x14ac:dyDescent="0.45">
      <c r="C819" t="s">
        <v>290</v>
      </c>
      <c r="D819" t="s">
        <v>2298</v>
      </c>
      <c r="E819" t="s">
        <v>36</v>
      </c>
      <c r="F819">
        <v>2015</v>
      </c>
      <c r="G819">
        <v>85</v>
      </c>
      <c r="H819">
        <v>61</v>
      </c>
      <c r="I819">
        <v>356</v>
      </c>
      <c r="J819">
        <v>268</v>
      </c>
      <c r="K819">
        <v>18</v>
      </c>
      <c r="L819" s="1">
        <v>19.777777777777779</v>
      </c>
      <c r="M819" s="1">
        <v>34.305882352941175</v>
      </c>
      <c r="N819">
        <v>21</v>
      </c>
      <c r="O819" s="1">
        <v>12.761904761904763</v>
      </c>
      <c r="P819" s="1">
        <v>55.770491803278688</v>
      </c>
      <c r="Q819" s="2">
        <v>7.0158730158730158</v>
      </c>
      <c r="R819" s="2">
        <v>21.464609450337512</v>
      </c>
      <c r="S819">
        <v>0.77800000000000002</v>
      </c>
      <c r="T819">
        <v>1.1319999999999999</v>
      </c>
      <c r="U819" s="3">
        <v>0.35399999999999987</v>
      </c>
    </row>
    <row r="820" spans="3:21" x14ac:dyDescent="0.45">
      <c r="C820" t="s">
        <v>451</v>
      </c>
      <c r="D820" t="s">
        <v>2175</v>
      </c>
      <c r="E820" t="s">
        <v>36</v>
      </c>
      <c r="F820">
        <v>2017</v>
      </c>
      <c r="G820">
        <v>85</v>
      </c>
      <c r="H820">
        <v>64</v>
      </c>
      <c r="I820">
        <v>367</v>
      </c>
      <c r="J820">
        <v>268</v>
      </c>
      <c r="K820">
        <v>20</v>
      </c>
      <c r="L820" s="1">
        <v>18.350000000000001</v>
      </c>
      <c r="M820" s="1">
        <v>38.117647058823529</v>
      </c>
      <c r="N820">
        <v>10</v>
      </c>
      <c r="O820" s="1">
        <v>26.8</v>
      </c>
      <c r="P820" s="1">
        <v>25.3125</v>
      </c>
      <c r="Q820" s="2">
        <v>-8.4499999999999993</v>
      </c>
      <c r="R820" s="2">
        <v>-12.805147058823529</v>
      </c>
      <c r="S820">
        <v>0.92200000000000004</v>
      </c>
      <c r="T820">
        <v>0.73499999999999999</v>
      </c>
      <c r="U820" s="3">
        <v>-0.18700000000000006</v>
      </c>
    </row>
    <row r="821" spans="3:21" x14ac:dyDescent="0.45">
      <c r="C821" t="s">
        <v>411</v>
      </c>
      <c r="D821" t="s">
        <v>2119</v>
      </c>
      <c r="E821" t="s">
        <v>36</v>
      </c>
      <c r="F821">
        <v>2015</v>
      </c>
      <c r="G821">
        <v>87</v>
      </c>
      <c r="H821">
        <v>68</v>
      </c>
      <c r="I821">
        <v>372</v>
      </c>
      <c r="J821">
        <v>268</v>
      </c>
      <c r="K821">
        <v>13</v>
      </c>
      <c r="L821" s="1">
        <v>28.615384615384617</v>
      </c>
      <c r="M821" s="1">
        <v>24.206896551724139</v>
      </c>
      <c r="N821">
        <v>4</v>
      </c>
      <c r="O821" s="1">
        <v>67</v>
      </c>
      <c r="P821" s="1">
        <v>9.5294117647058822</v>
      </c>
      <c r="Q821" s="2">
        <v>-38.384615384615387</v>
      </c>
      <c r="R821" s="2">
        <v>-14.677484787018257</v>
      </c>
      <c r="S821">
        <v>0.82799999999999996</v>
      </c>
      <c r="T821">
        <v>0.63100000000000001</v>
      </c>
      <c r="U821" s="3">
        <v>-0.19699999999999995</v>
      </c>
    </row>
    <row r="822" spans="3:21" x14ac:dyDescent="0.45">
      <c r="C822" t="s">
        <v>807</v>
      </c>
      <c r="D822" t="s">
        <v>3001</v>
      </c>
      <c r="E822" t="s">
        <v>36</v>
      </c>
      <c r="F822">
        <v>2015</v>
      </c>
      <c r="G822">
        <v>66</v>
      </c>
      <c r="H822">
        <v>67</v>
      </c>
      <c r="I822">
        <v>262</v>
      </c>
      <c r="J822">
        <v>269</v>
      </c>
      <c r="K822">
        <v>7</v>
      </c>
      <c r="L822" s="1">
        <v>37.428571428571431</v>
      </c>
      <c r="M822" s="1">
        <v>17.181818181818183</v>
      </c>
      <c r="N822">
        <v>12</v>
      </c>
      <c r="O822" s="1">
        <v>22.416666666666668</v>
      </c>
      <c r="P822" s="1">
        <v>29.014925373134325</v>
      </c>
      <c r="Q822" s="2">
        <v>15.011904761904763</v>
      </c>
      <c r="R822" s="2">
        <v>11.833107191316142</v>
      </c>
      <c r="S822">
        <v>0.73899999999999999</v>
      </c>
      <c r="T822">
        <v>0.877</v>
      </c>
      <c r="U822" s="3">
        <v>0.13800000000000001</v>
      </c>
    </row>
    <row r="823" spans="3:21" x14ac:dyDescent="0.45">
      <c r="C823" t="s">
        <v>805</v>
      </c>
      <c r="D823" t="s">
        <v>2990</v>
      </c>
      <c r="E823" t="s">
        <v>36</v>
      </c>
      <c r="F823">
        <v>2023</v>
      </c>
      <c r="G823">
        <v>68</v>
      </c>
      <c r="H823">
        <v>71</v>
      </c>
      <c r="I823">
        <v>264</v>
      </c>
      <c r="J823">
        <v>269</v>
      </c>
      <c r="K823">
        <v>7</v>
      </c>
      <c r="L823" s="1">
        <v>37.714285714285715</v>
      </c>
      <c r="M823" s="1">
        <v>16.676470588235293</v>
      </c>
      <c r="N823">
        <v>10</v>
      </c>
      <c r="O823" s="1">
        <v>26.9</v>
      </c>
      <c r="P823" s="1">
        <v>22.816901408450704</v>
      </c>
      <c r="Q823" s="2">
        <v>10.814285714285717</v>
      </c>
      <c r="R823" s="2">
        <v>6.1404308202154105</v>
      </c>
      <c r="S823">
        <v>0.76900000000000002</v>
      </c>
      <c r="T823">
        <v>0.71299999999999997</v>
      </c>
      <c r="U823" s="3">
        <v>-5.600000000000005E-2</v>
      </c>
    </row>
    <row r="824" spans="3:21" x14ac:dyDescent="0.45">
      <c r="C824" t="s">
        <v>114</v>
      </c>
      <c r="D824" t="s">
        <v>2935</v>
      </c>
      <c r="E824" t="s">
        <v>36</v>
      </c>
      <c r="F824">
        <v>2021</v>
      </c>
      <c r="G824">
        <v>69</v>
      </c>
      <c r="H824">
        <v>66</v>
      </c>
      <c r="I824">
        <v>274</v>
      </c>
      <c r="J824">
        <v>269</v>
      </c>
      <c r="K824">
        <v>13</v>
      </c>
      <c r="L824" s="1">
        <v>21.076923076923077</v>
      </c>
      <c r="M824" s="1">
        <v>30.521739130434785</v>
      </c>
      <c r="N824">
        <v>13</v>
      </c>
      <c r="O824" s="1">
        <v>20.692307692307693</v>
      </c>
      <c r="P824" s="1">
        <v>31.909090909090907</v>
      </c>
      <c r="Q824" s="2">
        <v>0.38461538461538325</v>
      </c>
      <c r="R824" s="2">
        <v>1.3873517786561216</v>
      </c>
      <c r="S824">
        <v>0.83099999999999996</v>
      </c>
      <c r="T824">
        <v>0.82299999999999995</v>
      </c>
      <c r="U824" s="3">
        <v>-8.0000000000000071E-3</v>
      </c>
    </row>
    <row r="825" spans="3:21" x14ac:dyDescent="0.45">
      <c r="C825" t="s">
        <v>376</v>
      </c>
      <c r="D825" t="s">
        <v>2941</v>
      </c>
      <c r="E825" t="s">
        <v>36</v>
      </c>
      <c r="F825">
        <v>2017</v>
      </c>
      <c r="G825">
        <v>65</v>
      </c>
      <c r="H825">
        <v>65</v>
      </c>
      <c r="I825">
        <v>274</v>
      </c>
      <c r="J825">
        <v>269</v>
      </c>
      <c r="K825">
        <v>10</v>
      </c>
      <c r="L825" s="1">
        <v>27.4</v>
      </c>
      <c r="M825" s="1">
        <v>24.923076923076923</v>
      </c>
      <c r="N825">
        <v>11</v>
      </c>
      <c r="O825" s="1">
        <v>24.454545454545453</v>
      </c>
      <c r="P825" s="1">
        <v>27.415384615384617</v>
      </c>
      <c r="Q825" s="2">
        <v>2.9454545454545453</v>
      </c>
      <c r="R825" s="2">
        <v>2.4923076923076941</v>
      </c>
      <c r="S825">
        <v>1.056</v>
      </c>
      <c r="T825">
        <v>0.83299999999999996</v>
      </c>
      <c r="U825" s="3">
        <v>-0.22300000000000009</v>
      </c>
    </row>
    <row r="826" spans="3:21" x14ac:dyDescent="0.45">
      <c r="C826" t="s">
        <v>631</v>
      </c>
      <c r="D826" t="s">
        <v>2761</v>
      </c>
      <c r="E826" t="s">
        <v>36</v>
      </c>
      <c r="F826">
        <v>2014</v>
      </c>
      <c r="G826">
        <v>81</v>
      </c>
      <c r="H826">
        <v>64</v>
      </c>
      <c r="I826">
        <v>303</v>
      </c>
      <c r="J826">
        <v>269</v>
      </c>
      <c r="K826">
        <v>19</v>
      </c>
      <c r="L826" s="1">
        <v>15.947368421052632</v>
      </c>
      <c r="M826" s="1">
        <v>38</v>
      </c>
      <c r="N826">
        <v>18</v>
      </c>
      <c r="O826" s="1">
        <v>14.944444444444445</v>
      </c>
      <c r="P826" s="1">
        <v>45.5625</v>
      </c>
      <c r="Q826" s="2">
        <v>1.0029239766081872</v>
      </c>
      <c r="R826" s="2">
        <v>7.5625</v>
      </c>
      <c r="S826">
        <v>0.746</v>
      </c>
      <c r="T826">
        <v>0.86</v>
      </c>
      <c r="U826" s="3">
        <v>0.11399999999999999</v>
      </c>
    </row>
    <row r="827" spans="3:21" x14ac:dyDescent="0.45">
      <c r="C827" t="s">
        <v>835</v>
      </c>
      <c r="D827" t="s">
        <v>2673</v>
      </c>
      <c r="E827" t="s">
        <v>36</v>
      </c>
      <c r="F827">
        <v>2021</v>
      </c>
      <c r="G827">
        <v>75</v>
      </c>
      <c r="H827">
        <v>59</v>
      </c>
      <c r="I827">
        <v>316</v>
      </c>
      <c r="J827">
        <v>269</v>
      </c>
      <c r="K827">
        <v>11</v>
      </c>
      <c r="L827" s="1">
        <v>28.727272727272727</v>
      </c>
      <c r="M827" s="1">
        <v>23.76</v>
      </c>
      <c r="N827">
        <v>9</v>
      </c>
      <c r="O827" s="1">
        <v>29.888888888888889</v>
      </c>
      <c r="P827" s="1">
        <v>24.711864406779661</v>
      </c>
      <c r="Q827" s="2">
        <v>-1.1616161616161627</v>
      </c>
      <c r="R827" s="2">
        <v>0.95186440677965933</v>
      </c>
      <c r="S827">
        <v>0.747</v>
      </c>
      <c r="T827">
        <v>0.83199999999999996</v>
      </c>
      <c r="U827" s="3">
        <v>8.4999999999999964E-2</v>
      </c>
    </row>
    <row r="828" spans="3:21" x14ac:dyDescent="0.45">
      <c r="C828" t="s">
        <v>737</v>
      </c>
      <c r="D828" t="s">
        <v>2666</v>
      </c>
      <c r="E828" t="s">
        <v>36</v>
      </c>
      <c r="F828">
        <v>2014</v>
      </c>
      <c r="G828">
        <v>78</v>
      </c>
      <c r="H828">
        <v>64</v>
      </c>
      <c r="I828">
        <v>317</v>
      </c>
      <c r="J828">
        <v>269</v>
      </c>
      <c r="K828">
        <v>12</v>
      </c>
      <c r="L828" s="1">
        <v>26.416666666666668</v>
      </c>
      <c r="M828" s="1">
        <v>24.923076923076923</v>
      </c>
      <c r="N828">
        <v>5</v>
      </c>
      <c r="O828" s="1">
        <v>53.8</v>
      </c>
      <c r="P828" s="1">
        <v>12.65625</v>
      </c>
      <c r="Q828" s="2">
        <v>-27.383333333333329</v>
      </c>
      <c r="R828" s="2">
        <v>-12.266826923076923</v>
      </c>
      <c r="S828">
        <v>0.74399999999999999</v>
      </c>
      <c r="T828">
        <v>0.79100000000000004</v>
      </c>
      <c r="U828" s="3">
        <v>4.7000000000000042E-2</v>
      </c>
    </row>
    <row r="829" spans="3:21" x14ac:dyDescent="0.45">
      <c r="C829" t="s">
        <v>270</v>
      </c>
      <c r="D829" t="s">
        <v>2576</v>
      </c>
      <c r="E829" t="s">
        <v>36</v>
      </c>
      <c r="F829">
        <v>2017</v>
      </c>
      <c r="G829">
        <v>78</v>
      </c>
      <c r="H829">
        <v>70</v>
      </c>
      <c r="I829">
        <v>329</v>
      </c>
      <c r="J829">
        <v>269</v>
      </c>
      <c r="K829">
        <v>25</v>
      </c>
      <c r="L829" s="1">
        <v>13.16</v>
      </c>
      <c r="M829" s="1">
        <v>51.923076923076927</v>
      </c>
      <c r="N829">
        <v>13</v>
      </c>
      <c r="O829" s="1">
        <v>20.692307692307693</v>
      </c>
      <c r="P829" s="1">
        <v>30.085714285714285</v>
      </c>
      <c r="Q829" s="2">
        <v>-7.5323076923076933</v>
      </c>
      <c r="R829" s="2">
        <v>-21.837362637362641</v>
      </c>
      <c r="S829">
        <v>0.86399999999999999</v>
      </c>
      <c r="T829">
        <v>0.79800000000000004</v>
      </c>
      <c r="U829" s="3">
        <v>-6.5999999999999948E-2</v>
      </c>
    </row>
    <row r="830" spans="3:21" x14ac:dyDescent="0.45">
      <c r="C830" t="s">
        <v>212</v>
      </c>
      <c r="D830" t="s">
        <v>3227</v>
      </c>
      <c r="E830" t="s">
        <v>36</v>
      </c>
      <c r="F830">
        <v>2013</v>
      </c>
      <c r="G830">
        <v>77</v>
      </c>
      <c r="H830">
        <v>60</v>
      </c>
      <c r="I830">
        <v>331</v>
      </c>
      <c r="J830">
        <v>269</v>
      </c>
      <c r="K830">
        <v>19</v>
      </c>
      <c r="L830" s="1">
        <v>17.421052631578949</v>
      </c>
      <c r="M830" s="1">
        <v>39.974025974025977</v>
      </c>
      <c r="N830">
        <v>11</v>
      </c>
      <c r="O830" s="1">
        <v>24.454545454545453</v>
      </c>
      <c r="P830" s="1">
        <v>29.7</v>
      </c>
      <c r="Q830" s="2">
        <v>-7.0334928229665046</v>
      </c>
      <c r="R830" s="2">
        <v>-10.274025974025978</v>
      </c>
      <c r="S830">
        <v>1.008</v>
      </c>
      <c r="T830">
        <v>0.89700000000000002</v>
      </c>
      <c r="U830" s="3">
        <v>-0.11099999999999999</v>
      </c>
    </row>
    <row r="831" spans="3:21" x14ac:dyDescent="0.45">
      <c r="C831" t="s">
        <v>743</v>
      </c>
      <c r="D831" t="s">
        <v>2545</v>
      </c>
      <c r="E831" t="s">
        <v>36</v>
      </c>
      <c r="F831">
        <v>2016</v>
      </c>
      <c r="G831">
        <v>88</v>
      </c>
      <c r="H831">
        <v>69</v>
      </c>
      <c r="I831">
        <v>332</v>
      </c>
      <c r="J831">
        <v>269</v>
      </c>
      <c r="K831">
        <v>18</v>
      </c>
      <c r="L831" s="1">
        <v>18.444444444444443</v>
      </c>
      <c r="M831" s="1">
        <v>33.13636363636364</v>
      </c>
      <c r="N831">
        <v>6</v>
      </c>
      <c r="O831" s="1">
        <v>44.833333333333336</v>
      </c>
      <c r="P831" s="1">
        <v>14.086956521739131</v>
      </c>
      <c r="Q831" s="2">
        <v>-26.388888888888893</v>
      </c>
      <c r="R831" s="2">
        <v>-19.049407114624508</v>
      </c>
      <c r="S831">
        <v>0.79200000000000004</v>
      </c>
      <c r="T831">
        <v>0.55200000000000005</v>
      </c>
      <c r="U831" s="3">
        <v>-0.24</v>
      </c>
    </row>
    <row r="832" spans="3:21" x14ac:dyDescent="0.45">
      <c r="C832" t="s">
        <v>280</v>
      </c>
      <c r="D832" t="s">
        <v>2476</v>
      </c>
      <c r="E832" t="s">
        <v>36</v>
      </c>
      <c r="F832">
        <v>2019</v>
      </c>
      <c r="G832">
        <v>82</v>
      </c>
      <c r="H832">
        <v>70</v>
      </c>
      <c r="I832">
        <v>339</v>
      </c>
      <c r="J832">
        <v>269</v>
      </c>
      <c r="K832">
        <v>4</v>
      </c>
      <c r="L832" s="1">
        <v>84.75</v>
      </c>
      <c r="M832" s="1">
        <v>7.9024390243902438</v>
      </c>
      <c r="N832">
        <v>6</v>
      </c>
      <c r="O832" s="1">
        <v>44.833333333333336</v>
      </c>
      <c r="P832" s="1">
        <v>13.885714285714286</v>
      </c>
      <c r="Q832" s="2">
        <v>39.916666666666664</v>
      </c>
      <c r="R832" s="2">
        <v>5.9832752613240423</v>
      </c>
      <c r="S832">
        <v>0.75700000000000001</v>
      </c>
      <c r="T832">
        <v>0.748</v>
      </c>
      <c r="U832" s="3">
        <v>-9.000000000000008E-3</v>
      </c>
    </row>
    <row r="833" spans="3:21" x14ac:dyDescent="0.45">
      <c r="C833" t="s">
        <v>364</v>
      </c>
      <c r="D833" t="s">
        <v>2352</v>
      </c>
      <c r="E833" t="s">
        <v>36</v>
      </c>
      <c r="F833">
        <v>2018</v>
      </c>
      <c r="G833">
        <v>80</v>
      </c>
      <c r="H833">
        <v>61</v>
      </c>
      <c r="I833">
        <v>351</v>
      </c>
      <c r="J833">
        <v>269</v>
      </c>
      <c r="K833">
        <v>8</v>
      </c>
      <c r="L833" s="1">
        <v>43.875</v>
      </c>
      <c r="M833" s="1">
        <v>16.2</v>
      </c>
      <c r="N833">
        <v>2</v>
      </c>
      <c r="O833" s="1">
        <v>134.5</v>
      </c>
      <c r="P833" s="1">
        <v>5.3114754098360661</v>
      </c>
      <c r="Q833" s="2">
        <v>-90.625</v>
      </c>
      <c r="R833" s="2">
        <v>-10.888524590163932</v>
      </c>
      <c r="S833">
        <v>0.82</v>
      </c>
      <c r="T833">
        <v>0.80400000000000005</v>
      </c>
      <c r="U833" s="3">
        <v>-1.5999999999999903E-2</v>
      </c>
    </row>
    <row r="834" spans="3:21" x14ac:dyDescent="0.45">
      <c r="C834" t="s">
        <v>459</v>
      </c>
      <c r="D834" t="s">
        <v>2250</v>
      </c>
      <c r="E834" t="s">
        <v>36</v>
      </c>
      <c r="F834">
        <v>2016</v>
      </c>
      <c r="G834">
        <v>83</v>
      </c>
      <c r="H834">
        <v>64</v>
      </c>
      <c r="I834">
        <v>362</v>
      </c>
      <c r="J834">
        <v>269</v>
      </c>
      <c r="K834">
        <v>13</v>
      </c>
      <c r="L834" s="1">
        <v>27.846153846153847</v>
      </c>
      <c r="M834" s="1">
        <v>25.373493975903614</v>
      </c>
      <c r="N834">
        <v>5</v>
      </c>
      <c r="O834" s="1">
        <v>53.8</v>
      </c>
      <c r="P834" s="1">
        <v>12.65625</v>
      </c>
      <c r="Q834" s="2">
        <v>-25.95384615384615</v>
      </c>
      <c r="R834" s="2">
        <v>-12.717243975903614</v>
      </c>
      <c r="S834">
        <v>0.85499999999999998</v>
      </c>
      <c r="T834">
        <v>0.79900000000000004</v>
      </c>
      <c r="U834" s="3">
        <v>-5.5999999999999939E-2</v>
      </c>
    </row>
    <row r="835" spans="3:21" x14ac:dyDescent="0.45">
      <c r="C835" t="s">
        <v>521</v>
      </c>
      <c r="D835" t="s">
        <v>3201</v>
      </c>
      <c r="E835" t="s">
        <v>36</v>
      </c>
      <c r="F835">
        <v>2013</v>
      </c>
      <c r="G835">
        <v>86</v>
      </c>
      <c r="H835">
        <v>66</v>
      </c>
      <c r="I835">
        <v>366</v>
      </c>
      <c r="J835">
        <v>269</v>
      </c>
      <c r="K835">
        <v>7</v>
      </c>
      <c r="L835" s="1">
        <v>52.285714285714285</v>
      </c>
      <c r="M835" s="1">
        <v>13.186046511627907</v>
      </c>
      <c r="N835">
        <v>10</v>
      </c>
      <c r="O835" s="1">
        <v>26.9</v>
      </c>
      <c r="P835" s="1">
        <v>24.545454545454547</v>
      </c>
      <c r="Q835" s="2">
        <v>25.385714285714286</v>
      </c>
      <c r="R835" s="2">
        <v>11.359408033826639</v>
      </c>
      <c r="S835">
        <v>0.73699999999999999</v>
      </c>
      <c r="T835">
        <v>0.73</v>
      </c>
      <c r="U835" s="3">
        <v>-7.0000000000000062E-3</v>
      </c>
    </row>
    <row r="836" spans="3:21" x14ac:dyDescent="0.45">
      <c r="C836" t="s">
        <v>286</v>
      </c>
      <c r="D836" t="s">
        <v>1974</v>
      </c>
      <c r="E836" t="s">
        <v>36</v>
      </c>
      <c r="F836">
        <v>2014</v>
      </c>
      <c r="G836">
        <v>95</v>
      </c>
      <c r="H836">
        <v>63</v>
      </c>
      <c r="I836">
        <v>388</v>
      </c>
      <c r="J836">
        <v>269</v>
      </c>
      <c r="K836">
        <v>8</v>
      </c>
      <c r="L836" s="1">
        <v>48.5</v>
      </c>
      <c r="M836" s="1">
        <v>13.642105263157895</v>
      </c>
      <c r="N836">
        <v>7</v>
      </c>
      <c r="O836" s="1">
        <v>38.428571428571431</v>
      </c>
      <c r="P836" s="1">
        <v>18</v>
      </c>
      <c r="Q836" s="2">
        <v>10.071428571428569</v>
      </c>
      <c r="R836" s="2">
        <v>4.3578947368421055</v>
      </c>
      <c r="S836">
        <v>0.71799999999999997</v>
      </c>
      <c r="T836">
        <v>0.70599999999999996</v>
      </c>
      <c r="U836" s="3">
        <v>-1.2000000000000011E-2</v>
      </c>
    </row>
    <row r="837" spans="3:21" x14ac:dyDescent="0.45">
      <c r="C837" t="s">
        <v>216</v>
      </c>
      <c r="D837" t="s">
        <v>1920</v>
      </c>
      <c r="E837" t="s">
        <v>36</v>
      </c>
      <c r="F837">
        <v>2014</v>
      </c>
      <c r="G837">
        <v>91</v>
      </c>
      <c r="H837">
        <v>64</v>
      </c>
      <c r="I837">
        <v>395</v>
      </c>
      <c r="J837">
        <v>269</v>
      </c>
      <c r="K837">
        <v>8</v>
      </c>
      <c r="L837" s="1">
        <v>49.375</v>
      </c>
      <c r="M837" s="1">
        <v>14.241758241758243</v>
      </c>
      <c r="N837">
        <v>3</v>
      </c>
      <c r="O837" s="1">
        <v>89.666666666666671</v>
      </c>
      <c r="P837" s="1">
        <v>7.59375</v>
      </c>
      <c r="Q837" s="2">
        <v>-40.291666666666671</v>
      </c>
      <c r="R837" s="2">
        <v>-6.6480082417582427</v>
      </c>
      <c r="S837">
        <v>0.79500000000000004</v>
      </c>
      <c r="T837">
        <v>0.67400000000000004</v>
      </c>
      <c r="U837" s="3">
        <v>-0.121</v>
      </c>
    </row>
    <row r="838" spans="3:21" x14ac:dyDescent="0.45">
      <c r="C838" t="s">
        <v>116</v>
      </c>
      <c r="D838" t="s">
        <v>1850</v>
      </c>
      <c r="E838" t="s">
        <v>36</v>
      </c>
      <c r="F838">
        <v>2018</v>
      </c>
      <c r="G838">
        <v>94</v>
      </c>
      <c r="H838">
        <v>63</v>
      </c>
      <c r="I838">
        <v>409</v>
      </c>
      <c r="J838">
        <v>269</v>
      </c>
      <c r="K838">
        <v>15</v>
      </c>
      <c r="L838" s="1">
        <v>27.266666666666666</v>
      </c>
      <c r="M838" s="1">
        <v>25.851063829787236</v>
      </c>
      <c r="N838">
        <v>8</v>
      </c>
      <c r="O838" s="1">
        <v>33.625</v>
      </c>
      <c r="P838" s="1">
        <v>20.571428571428569</v>
      </c>
      <c r="Q838" s="2">
        <v>-6.3583333333333343</v>
      </c>
      <c r="R838" s="2">
        <v>-5.2796352583586668</v>
      </c>
      <c r="S838">
        <v>0.877</v>
      </c>
      <c r="T838">
        <v>0.81899999999999995</v>
      </c>
      <c r="U838" s="3">
        <v>-5.8000000000000052E-2</v>
      </c>
    </row>
    <row r="839" spans="3:21" x14ac:dyDescent="0.45">
      <c r="C839" t="s">
        <v>198</v>
      </c>
      <c r="D839" t="s">
        <v>2591</v>
      </c>
      <c r="E839" t="s">
        <v>36</v>
      </c>
      <c r="F839">
        <v>2018</v>
      </c>
      <c r="G839">
        <v>75</v>
      </c>
      <c r="H839">
        <v>61</v>
      </c>
      <c r="I839">
        <v>327</v>
      </c>
      <c r="J839">
        <v>270</v>
      </c>
      <c r="K839">
        <v>15</v>
      </c>
      <c r="L839" s="1">
        <v>21.8</v>
      </c>
      <c r="M839" s="1">
        <v>32.4</v>
      </c>
      <c r="N839">
        <v>9</v>
      </c>
      <c r="O839" s="1">
        <v>30</v>
      </c>
      <c r="P839" s="1">
        <v>23.901639344262296</v>
      </c>
      <c r="Q839" s="2">
        <v>-8.1999999999999993</v>
      </c>
      <c r="R839" s="2">
        <v>-8.4983606557377023</v>
      </c>
      <c r="S839">
        <v>0.878</v>
      </c>
      <c r="T839">
        <v>0.94599999999999995</v>
      </c>
      <c r="U839" s="3">
        <v>6.7999999999999949E-2</v>
      </c>
    </row>
    <row r="840" spans="3:21" x14ac:dyDescent="0.45">
      <c r="C840" t="s">
        <v>767</v>
      </c>
      <c r="D840" t="s">
        <v>2577</v>
      </c>
      <c r="E840" t="s">
        <v>36</v>
      </c>
      <c r="F840">
        <v>2019</v>
      </c>
      <c r="G840">
        <v>84</v>
      </c>
      <c r="H840">
        <v>67</v>
      </c>
      <c r="I840">
        <v>329</v>
      </c>
      <c r="J840">
        <v>270</v>
      </c>
      <c r="K840">
        <v>20</v>
      </c>
      <c r="L840" s="1">
        <v>16.45</v>
      </c>
      <c r="M840" s="1">
        <v>38.571428571428569</v>
      </c>
      <c r="N840">
        <v>11</v>
      </c>
      <c r="O840" s="1">
        <v>24.545454545454547</v>
      </c>
      <c r="P840" s="1">
        <v>26.597014925373134</v>
      </c>
      <c r="Q840" s="2">
        <v>-8.0954545454545475</v>
      </c>
      <c r="R840" s="2">
        <v>-11.974413646055435</v>
      </c>
      <c r="S840">
        <v>0.79900000000000004</v>
      </c>
      <c r="T840">
        <v>0.73499999999999999</v>
      </c>
      <c r="U840" s="3">
        <v>-6.4000000000000057E-2</v>
      </c>
    </row>
    <row r="841" spans="3:21" x14ac:dyDescent="0.45">
      <c r="C841" t="s">
        <v>487</v>
      </c>
      <c r="D841" t="s">
        <v>2428</v>
      </c>
      <c r="E841" t="s">
        <v>36</v>
      </c>
      <c r="F841">
        <v>2022</v>
      </c>
      <c r="G841">
        <v>83</v>
      </c>
      <c r="H841">
        <v>62</v>
      </c>
      <c r="I841">
        <v>344</v>
      </c>
      <c r="J841">
        <v>270</v>
      </c>
      <c r="K841">
        <v>15</v>
      </c>
      <c r="L841" s="1">
        <v>22.933333333333334</v>
      </c>
      <c r="M841" s="1">
        <v>29.277108433734938</v>
      </c>
      <c r="N841">
        <v>12</v>
      </c>
      <c r="O841" s="1">
        <v>22.5</v>
      </c>
      <c r="P841" s="1">
        <v>31.35483870967742</v>
      </c>
      <c r="Q841" s="2">
        <v>0.43333333333333357</v>
      </c>
      <c r="R841" s="2">
        <v>2.0777302759424821</v>
      </c>
      <c r="S841">
        <v>0.80800000000000005</v>
      </c>
      <c r="T841">
        <v>0.80400000000000005</v>
      </c>
      <c r="U841" s="3">
        <v>-4.0000000000000036E-3</v>
      </c>
    </row>
    <row r="842" spans="3:21" x14ac:dyDescent="0.45">
      <c r="C842" t="s">
        <v>144</v>
      </c>
      <c r="D842" t="s">
        <v>2305</v>
      </c>
      <c r="E842" t="s">
        <v>36</v>
      </c>
      <c r="F842">
        <v>2016</v>
      </c>
      <c r="G842">
        <v>85</v>
      </c>
      <c r="H842">
        <v>68</v>
      </c>
      <c r="I842">
        <v>356</v>
      </c>
      <c r="J842">
        <v>270</v>
      </c>
      <c r="K842">
        <v>9</v>
      </c>
      <c r="L842" s="1">
        <v>39.555555555555557</v>
      </c>
      <c r="M842" s="1">
        <v>17.152941176470588</v>
      </c>
      <c r="N842">
        <v>22</v>
      </c>
      <c r="O842" s="1">
        <v>12.272727272727273</v>
      </c>
      <c r="P842" s="1">
        <v>52.411764705882355</v>
      </c>
      <c r="Q842" s="2">
        <v>27.282828282828284</v>
      </c>
      <c r="R842" s="2">
        <v>35.258823529411771</v>
      </c>
      <c r="S842">
        <v>0.67</v>
      </c>
      <c r="T842">
        <v>0.91600000000000004</v>
      </c>
      <c r="U842" s="3">
        <v>0.246</v>
      </c>
    </row>
    <row r="843" spans="3:21" x14ac:dyDescent="0.45">
      <c r="C843" t="s">
        <v>501</v>
      </c>
      <c r="D843" t="s">
        <v>2242</v>
      </c>
      <c r="E843" t="s">
        <v>36</v>
      </c>
      <c r="F843">
        <v>2016</v>
      </c>
      <c r="G843">
        <v>85</v>
      </c>
      <c r="H843">
        <v>65</v>
      </c>
      <c r="I843">
        <v>362</v>
      </c>
      <c r="J843">
        <v>270</v>
      </c>
      <c r="K843">
        <v>19</v>
      </c>
      <c r="L843" s="1">
        <v>19.05263157894737</v>
      </c>
      <c r="M843" s="1">
        <v>36.211764705882352</v>
      </c>
      <c r="N843">
        <v>6</v>
      </c>
      <c r="O843" s="1">
        <v>45</v>
      </c>
      <c r="P843" s="1">
        <v>14.953846153846154</v>
      </c>
      <c r="Q843" s="2">
        <v>-25.94736842105263</v>
      </c>
      <c r="R843" s="2">
        <v>-21.257918552036198</v>
      </c>
      <c r="S843">
        <v>0.92400000000000004</v>
      </c>
      <c r="T843">
        <v>0.76100000000000001</v>
      </c>
      <c r="U843" s="3">
        <v>-0.16300000000000003</v>
      </c>
    </row>
    <row r="844" spans="3:21" x14ac:dyDescent="0.45">
      <c r="C844" t="s">
        <v>463</v>
      </c>
      <c r="D844" t="s">
        <v>2190</v>
      </c>
      <c r="E844" t="s">
        <v>36</v>
      </c>
      <c r="F844">
        <v>2018</v>
      </c>
      <c r="G844">
        <v>91</v>
      </c>
      <c r="H844">
        <v>65</v>
      </c>
      <c r="I844">
        <v>366</v>
      </c>
      <c r="J844">
        <v>270</v>
      </c>
      <c r="K844">
        <v>12</v>
      </c>
      <c r="L844" s="1">
        <v>30.5</v>
      </c>
      <c r="M844" s="1">
        <v>21.362637362637365</v>
      </c>
      <c r="N844">
        <v>12</v>
      </c>
      <c r="O844" s="1">
        <v>22.5</v>
      </c>
      <c r="P844" s="1">
        <v>29.907692307692308</v>
      </c>
      <c r="Q844" s="2">
        <v>8</v>
      </c>
      <c r="R844" s="2">
        <v>8.5450549450549431</v>
      </c>
      <c r="S844">
        <v>0.65500000000000003</v>
      </c>
      <c r="T844">
        <v>0.79200000000000004</v>
      </c>
      <c r="U844" s="3">
        <v>0.13700000000000001</v>
      </c>
    </row>
    <row r="845" spans="3:21" x14ac:dyDescent="0.45">
      <c r="C845" t="s">
        <v>112</v>
      </c>
      <c r="D845" t="s">
        <v>2115</v>
      </c>
      <c r="E845" t="s">
        <v>36</v>
      </c>
      <c r="F845">
        <v>2021</v>
      </c>
      <c r="G845">
        <v>89</v>
      </c>
      <c r="H845">
        <v>68</v>
      </c>
      <c r="I845">
        <v>372</v>
      </c>
      <c r="J845">
        <v>270</v>
      </c>
      <c r="K845">
        <v>12</v>
      </c>
      <c r="L845" s="1">
        <v>31</v>
      </c>
      <c r="M845" s="1">
        <v>21.842696629213481</v>
      </c>
      <c r="N845">
        <v>6</v>
      </c>
      <c r="O845" s="1">
        <v>45</v>
      </c>
      <c r="P845" s="1">
        <v>14.294117647058824</v>
      </c>
      <c r="Q845" s="2">
        <v>-14</v>
      </c>
      <c r="R845" s="2">
        <v>-7.5485789821546572</v>
      </c>
      <c r="S845">
        <v>0.76200000000000001</v>
      </c>
      <c r="T845">
        <v>0.78400000000000003</v>
      </c>
      <c r="U845" s="3">
        <v>2.200000000000002E-2</v>
      </c>
    </row>
    <row r="846" spans="3:21" x14ac:dyDescent="0.45">
      <c r="C846" t="s">
        <v>78</v>
      </c>
      <c r="D846" t="s">
        <v>1857</v>
      </c>
      <c r="E846" t="s">
        <v>36</v>
      </c>
      <c r="F846">
        <v>2018</v>
      </c>
      <c r="G846">
        <v>94</v>
      </c>
      <c r="H846">
        <v>63</v>
      </c>
      <c r="I846">
        <v>407</v>
      </c>
      <c r="J846">
        <v>270</v>
      </c>
      <c r="K846">
        <v>10</v>
      </c>
      <c r="L846" s="1">
        <v>40.700000000000003</v>
      </c>
      <c r="M846" s="1">
        <v>17.23404255319149</v>
      </c>
      <c r="N846">
        <v>8</v>
      </c>
      <c r="O846" s="1">
        <v>33.75</v>
      </c>
      <c r="P846" s="1">
        <v>20.571428571428569</v>
      </c>
      <c r="Q846" s="2">
        <v>6.9500000000000028</v>
      </c>
      <c r="R846" s="2">
        <v>3.3373860182370798</v>
      </c>
      <c r="S846">
        <v>0.71399999999999997</v>
      </c>
      <c r="T846">
        <v>0.72899999999999998</v>
      </c>
      <c r="U846" s="3">
        <v>1.5000000000000013E-2</v>
      </c>
    </row>
    <row r="847" spans="3:21" x14ac:dyDescent="0.45">
      <c r="C847" t="s">
        <v>266</v>
      </c>
      <c r="D847" t="s">
        <v>3135</v>
      </c>
      <c r="E847" t="s">
        <v>36</v>
      </c>
      <c r="F847">
        <v>2017</v>
      </c>
      <c r="G847">
        <v>73</v>
      </c>
      <c r="H847">
        <v>68</v>
      </c>
      <c r="I847">
        <v>226</v>
      </c>
      <c r="J847">
        <v>271</v>
      </c>
      <c r="K847">
        <v>15</v>
      </c>
      <c r="L847" s="1">
        <v>15.066666666666666</v>
      </c>
      <c r="M847" s="1">
        <v>33.287671232876711</v>
      </c>
      <c r="N847">
        <v>12</v>
      </c>
      <c r="O847" s="1">
        <v>22.583333333333332</v>
      </c>
      <c r="P847" s="1">
        <v>28.588235294117649</v>
      </c>
      <c r="Q847" s="2">
        <v>-7.5166666666666657</v>
      </c>
      <c r="R847" s="2">
        <v>-4.6994359387590627</v>
      </c>
      <c r="S847">
        <v>0.96599999999999997</v>
      </c>
      <c r="T847">
        <v>0.79700000000000004</v>
      </c>
      <c r="U847" s="3">
        <v>-0.16899999999999993</v>
      </c>
    </row>
    <row r="848" spans="3:21" x14ac:dyDescent="0.45">
      <c r="C848" t="s">
        <v>278</v>
      </c>
      <c r="D848" t="s">
        <v>3129</v>
      </c>
      <c r="E848" t="s">
        <v>36</v>
      </c>
      <c r="F848">
        <v>2017</v>
      </c>
      <c r="G848">
        <v>63</v>
      </c>
      <c r="H848">
        <v>66</v>
      </c>
      <c r="I848">
        <v>228</v>
      </c>
      <c r="J848">
        <v>271</v>
      </c>
      <c r="K848">
        <v>8</v>
      </c>
      <c r="L848" s="1">
        <v>28.5</v>
      </c>
      <c r="M848" s="1">
        <v>20.571428571428569</v>
      </c>
      <c r="N848">
        <v>13</v>
      </c>
      <c r="O848" s="1">
        <v>20.846153846153847</v>
      </c>
      <c r="P848" s="1">
        <v>31.909090909090907</v>
      </c>
      <c r="Q848" s="2">
        <v>7.6538461538461533</v>
      </c>
      <c r="R848" s="2">
        <v>11.337662337662337</v>
      </c>
      <c r="S848">
        <v>0.75900000000000001</v>
      </c>
      <c r="T848">
        <v>0.75700000000000001</v>
      </c>
      <c r="U848" s="3">
        <v>-2.0000000000000018E-3</v>
      </c>
    </row>
    <row r="849" spans="3:21" x14ac:dyDescent="0.45">
      <c r="C849" t="s">
        <v>342</v>
      </c>
      <c r="D849" t="s">
        <v>3104</v>
      </c>
      <c r="E849" t="s">
        <v>36</v>
      </c>
      <c r="F849">
        <v>2021</v>
      </c>
      <c r="G849">
        <v>69</v>
      </c>
      <c r="H849">
        <v>73</v>
      </c>
      <c r="I849">
        <v>234</v>
      </c>
      <c r="J849">
        <v>271</v>
      </c>
      <c r="K849">
        <v>10</v>
      </c>
      <c r="L849" s="1">
        <v>23.4</v>
      </c>
      <c r="M849" s="1">
        <v>23.478260869565219</v>
      </c>
      <c r="N849">
        <v>8</v>
      </c>
      <c r="O849" s="1">
        <v>33.875</v>
      </c>
      <c r="P849" s="1">
        <v>17.753424657534246</v>
      </c>
      <c r="Q849" s="2">
        <v>-10.475000000000001</v>
      </c>
      <c r="R849" s="2">
        <v>-5.7248362120309721</v>
      </c>
      <c r="S849">
        <v>0.755</v>
      </c>
      <c r="T849">
        <v>0.72399999999999998</v>
      </c>
      <c r="U849" s="3">
        <v>-3.1000000000000028E-2</v>
      </c>
    </row>
    <row r="850" spans="3:21" x14ac:dyDescent="0.45">
      <c r="C850" t="s">
        <v>1129</v>
      </c>
      <c r="D850" t="s">
        <v>3016</v>
      </c>
      <c r="E850" t="s">
        <v>36</v>
      </c>
      <c r="F850">
        <v>2023</v>
      </c>
      <c r="G850">
        <v>69</v>
      </c>
      <c r="H850">
        <v>65</v>
      </c>
      <c r="I850">
        <v>259</v>
      </c>
      <c r="J850">
        <v>271</v>
      </c>
      <c r="K850">
        <v>7</v>
      </c>
      <c r="L850" s="1">
        <v>37</v>
      </c>
      <c r="M850" s="1">
        <v>16.434782608695652</v>
      </c>
      <c r="N850">
        <v>3</v>
      </c>
      <c r="O850" s="1">
        <v>90.333333333333329</v>
      </c>
      <c r="P850" s="1">
        <v>7.476923076923077</v>
      </c>
      <c r="Q850" s="2">
        <v>-53.333333333333329</v>
      </c>
      <c r="R850" s="2">
        <v>-8.9578595317725753</v>
      </c>
      <c r="S850">
        <v>0.76300000000000001</v>
      </c>
      <c r="T850">
        <v>0.67300000000000004</v>
      </c>
      <c r="U850" s="3">
        <v>-8.9999999999999969E-2</v>
      </c>
    </row>
    <row r="851" spans="3:21" x14ac:dyDescent="0.45">
      <c r="C851" t="s">
        <v>272</v>
      </c>
      <c r="D851" t="s">
        <v>2964</v>
      </c>
      <c r="E851" t="s">
        <v>36</v>
      </c>
      <c r="F851">
        <v>2019</v>
      </c>
      <c r="G851">
        <v>66</v>
      </c>
      <c r="H851">
        <v>68</v>
      </c>
      <c r="I851">
        <v>270</v>
      </c>
      <c r="J851">
        <v>271</v>
      </c>
      <c r="K851">
        <v>8</v>
      </c>
      <c r="L851" s="1">
        <v>33.75</v>
      </c>
      <c r="M851" s="1">
        <v>19.636363636363637</v>
      </c>
      <c r="N851">
        <v>11</v>
      </c>
      <c r="O851" s="1">
        <v>24.636363636363637</v>
      </c>
      <c r="P851" s="1">
        <v>26.205882352941178</v>
      </c>
      <c r="Q851" s="2">
        <v>9.1136363636363633</v>
      </c>
      <c r="R851" s="2">
        <v>6.5695187165775408</v>
      </c>
      <c r="S851">
        <v>0.82799999999999996</v>
      </c>
      <c r="T851">
        <v>0.80600000000000005</v>
      </c>
      <c r="U851" s="3">
        <v>-2.1999999999999909E-2</v>
      </c>
    </row>
    <row r="852" spans="3:21" x14ac:dyDescent="0.45">
      <c r="C852" t="s">
        <v>140</v>
      </c>
      <c r="D852" t="s">
        <v>2878</v>
      </c>
      <c r="E852" t="s">
        <v>36</v>
      </c>
      <c r="F852">
        <v>2017</v>
      </c>
      <c r="G852">
        <v>75</v>
      </c>
      <c r="H852">
        <v>70</v>
      </c>
      <c r="I852">
        <v>284</v>
      </c>
      <c r="J852">
        <v>271</v>
      </c>
      <c r="K852">
        <v>11</v>
      </c>
      <c r="L852" s="1">
        <v>25.818181818181817</v>
      </c>
      <c r="M852" s="1">
        <v>23.76</v>
      </c>
      <c r="N852">
        <v>13</v>
      </c>
      <c r="O852" s="1">
        <v>20.846153846153847</v>
      </c>
      <c r="P852" s="1">
        <v>30.085714285714285</v>
      </c>
      <c r="Q852" s="2">
        <v>4.9720279720279699</v>
      </c>
      <c r="R852" s="2">
        <v>6.3257142857142838</v>
      </c>
      <c r="S852">
        <v>0.69899999999999995</v>
      </c>
      <c r="T852">
        <v>0.83399999999999996</v>
      </c>
      <c r="U852" s="3">
        <v>0.13500000000000001</v>
      </c>
    </row>
    <row r="853" spans="3:21" x14ac:dyDescent="0.45">
      <c r="C853" t="s">
        <v>703</v>
      </c>
      <c r="D853" t="s">
        <v>2722</v>
      </c>
      <c r="E853" t="s">
        <v>36</v>
      </c>
      <c r="F853">
        <v>2017</v>
      </c>
      <c r="G853">
        <v>75</v>
      </c>
      <c r="H853">
        <v>66</v>
      </c>
      <c r="I853">
        <v>308</v>
      </c>
      <c r="J853">
        <v>271</v>
      </c>
      <c r="K853">
        <v>8</v>
      </c>
      <c r="L853" s="1">
        <v>38.5</v>
      </c>
      <c r="M853" s="1">
        <v>17.28</v>
      </c>
      <c r="N853">
        <v>9</v>
      </c>
      <c r="O853" s="1">
        <v>30.111111111111111</v>
      </c>
      <c r="P853" s="1">
        <v>22.09090909090909</v>
      </c>
      <c r="Q853" s="2">
        <v>8.3888888888888893</v>
      </c>
      <c r="R853" s="2">
        <v>4.8109090909090888</v>
      </c>
      <c r="S853">
        <v>0.81799999999999995</v>
      </c>
      <c r="T853">
        <v>0.74199999999999999</v>
      </c>
      <c r="U853" s="3">
        <v>-7.5999999999999956E-2</v>
      </c>
    </row>
    <row r="854" spans="3:21" x14ac:dyDescent="0.45">
      <c r="C854" t="s">
        <v>362</v>
      </c>
      <c r="D854" t="s">
        <v>2646</v>
      </c>
      <c r="E854" t="s">
        <v>36</v>
      </c>
      <c r="F854">
        <v>2022</v>
      </c>
      <c r="G854">
        <v>78</v>
      </c>
      <c r="H854">
        <v>66</v>
      </c>
      <c r="I854">
        <v>319</v>
      </c>
      <c r="J854">
        <v>271</v>
      </c>
      <c r="K854">
        <v>9</v>
      </c>
      <c r="L854" s="1">
        <v>35.444444444444443</v>
      </c>
      <c r="M854" s="1">
        <v>18.692307692307693</v>
      </c>
      <c r="N854">
        <v>8</v>
      </c>
      <c r="O854" s="1">
        <v>33.875</v>
      </c>
      <c r="P854" s="1">
        <v>19.636363636363637</v>
      </c>
      <c r="Q854" s="2">
        <v>1.5694444444444429</v>
      </c>
      <c r="R854" s="2">
        <v>0.94405594405594329</v>
      </c>
      <c r="S854">
        <v>0.626</v>
      </c>
      <c r="T854">
        <v>0.72299999999999998</v>
      </c>
      <c r="U854" s="3">
        <v>9.6999999999999975E-2</v>
      </c>
    </row>
    <row r="855" spans="3:21" x14ac:dyDescent="0.45">
      <c r="C855" t="s">
        <v>591</v>
      </c>
      <c r="D855" t="s">
        <v>2373</v>
      </c>
      <c r="E855" t="s">
        <v>36</v>
      </c>
      <c r="F855">
        <v>2016</v>
      </c>
      <c r="G855">
        <v>81</v>
      </c>
      <c r="H855">
        <v>66</v>
      </c>
      <c r="I855">
        <v>349</v>
      </c>
      <c r="J855">
        <v>271</v>
      </c>
      <c r="K855">
        <v>8</v>
      </c>
      <c r="L855" s="1">
        <v>43.625</v>
      </c>
      <c r="M855" s="1">
        <v>16</v>
      </c>
      <c r="N855">
        <v>22</v>
      </c>
      <c r="O855" s="1">
        <v>12.318181818181818</v>
      </c>
      <c r="P855" s="1">
        <v>54</v>
      </c>
      <c r="Q855" s="2">
        <v>31.30681818181818</v>
      </c>
      <c r="R855" s="2">
        <v>38</v>
      </c>
      <c r="S855">
        <v>0.80100000000000005</v>
      </c>
      <c r="T855">
        <v>0.94699999999999995</v>
      </c>
      <c r="U855" s="3">
        <v>0.14599999999999991</v>
      </c>
    </row>
    <row r="856" spans="3:21" x14ac:dyDescent="0.45">
      <c r="C856" t="s">
        <v>134</v>
      </c>
      <c r="D856" t="s">
        <v>2360</v>
      </c>
      <c r="E856" t="s">
        <v>36</v>
      </c>
      <c r="F856">
        <v>2023</v>
      </c>
      <c r="G856">
        <v>85</v>
      </c>
      <c r="H856">
        <v>66</v>
      </c>
      <c r="I856">
        <v>350</v>
      </c>
      <c r="J856">
        <v>271</v>
      </c>
      <c r="K856">
        <v>1</v>
      </c>
      <c r="L856" s="1">
        <v>350</v>
      </c>
      <c r="M856" s="1">
        <v>1.9058823529411764</v>
      </c>
      <c r="N856">
        <v>4</v>
      </c>
      <c r="O856" s="1">
        <v>67.75</v>
      </c>
      <c r="P856" s="1">
        <v>9.8181818181818183</v>
      </c>
      <c r="Q856" s="2">
        <v>282.25</v>
      </c>
      <c r="R856" s="2">
        <v>7.9122994652406415</v>
      </c>
      <c r="S856">
        <v>0.71599999999999997</v>
      </c>
      <c r="T856">
        <v>0.63800000000000001</v>
      </c>
      <c r="U856" s="3">
        <v>-7.7999999999999958E-2</v>
      </c>
    </row>
    <row r="857" spans="3:21" x14ac:dyDescent="0.45">
      <c r="C857" t="s">
        <v>168</v>
      </c>
      <c r="D857" t="s">
        <v>2349</v>
      </c>
      <c r="E857" t="s">
        <v>36</v>
      </c>
      <c r="F857">
        <v>2014</v>
      </c>
      <c r="G857">
        <v>82</v>
      </c>
      <c r="H857">
        <v>63</v>
      </c>
      <c r="I857">
        <v>351</v>
      </c>
      <c r="J857">
        <v>271</v>
      </c>
      <c r="K857">
        <v>29</v>
      </c>
      <c r="L857" s="1">
        <v>12.103448275862069</v>
      </c>
      <c r="M857" s="1">
        <v>57.292682926829265</v>
      </c>
      <c r="N857">
        <v>7</v>
      </c>
      <c r="O857" s="1">
        <v>38.714285714285715</v>
      </c>
      <c r="P857" s="1">
        <v>18</v>
      </c>
      <c r="Q857" s="2">
        <v>-26.610837438423644</v>
      </c>
      <c r="R857" s="2">
        <v>-39.292682926829265</v>
      </c>
      <c r="S857">
        <v>0.97199999999999998</v>
      </c>
      <c r="T857">
        <v>0.94799999999999995</v>
      </c>
      <c r="U857" s="3">
        <v>-2.4000000000000021E-2</v>
      </c>
    </row>
    <row r="858" spans="3:21" x14ac:dyDescent="0.45">
      <c r="C858" t="s">
        <v>258</v>
      </c>
      <c r="D858" t="s">
        <v>2182</v>
      </c>
      <c r="E858" t="s">
        <v>36</v>
      </c>
      <c r="F858">
        <v>2019</v>
      </c>
      <c r="G858">
        <v>84</v>
      </c>
      <c r="H858">
        <v>64</v>
      </c>
      <c r="I858">
        <v>366</v>
      </c>
      <c r="J858">
        <v>271</v>
      </c>
      <c r="K858">
        <v>12</v>
      </c>
      <c r="L858" s="1">
        <v>30.5</v>
      </c>
      <c r="M858" s="1">
        <v>23.142857142857142</v>
      </c>
      <c r="N858">
        <v>10</v>
      </c>
      <c r="O858" s="1">
        <v>27.1</v>
      </c>
      <c r="P858" s="1">
        <v>25.3125</v>
      </c>
      <c r="Q858" s="2">
        <v>3.3999999999999986</v>
      </c>
      <c r="R858" s="2">
        <v>2.1696428571428577</v>
      </c>
      <c r="S858">
        <v>0.89300000000000002</v>
      </c>
      <c r="T858">
        <v>0.85</v>
      </c>
      <c r="U858" s="3">
        <v>-4.3000000000000038E-2</v>
      </c>
    </row>
    <row r="859" spans="3:21" x14ac:dyDescent="0.45">
      <c r="C859" t="s">
        <v>453</v>
      </c>
      <c r="D859" t="s">
        <v>2178</v>
      </c>
      <c r="E859" t="s">
        <v>36</v>
      </c>
      <c r="F859">
        <v>2014</v>
      </c>
      <c r="G859">
        <v>92</v>
      </c>
      <c r="H859">
        <v>65</v>
      </c>
      <c r="I859">
        <v>367</v>
      </c>
      <c r="J859">
        <v>271</v>
      </c>
      <c r="K859">
        <v>11</v>
      </c>
      <c r="L859" s="1">
        <v>33.363636363636367</v>
      </c>
      <c r="M859" s="1">
        <v>19.369565217391305</v>
      </c>
      <c r="N859">
        <v>5</v>
      </c>
      <c r="O859" s="1">
        <v>54.2</v>
      </c>
      <c r="P859" s="1">
        <v>12.461538461538462</v>
      </c>
      <c r="Q859" s="2">
        <v>-20.836363636363636</v>
      </c>
      <c r="R859" s="2">
        <v>-6.908026755852843</v>
      </c>
      <c r="S859">
        <v>0.747</v>
      </c>
      <c r="T859">
        <v>0.72899999999999998</v>
      </c>
      <c r="U859" s="3">
        <v>-1.8000000000000016E-2</v>
      </c>
    </row>
    <row r="860" spans="3:21" x14ac:dyDescent="0.45">
      <c r="C860" t="s">
        <v>226</v>
      </c>
      <c r="D860" t="s">
        <v>2179</v>
      </c>
      <c r="E860" t="s">
        <v>36</v>
      </c>
      <c r="F860">
        <v>2023</v>
      </c>
      <c r="G860">
        <v>83</v>
      </c>
      <c r="H860">
        <v>64</v>
      </c>
      <c r="I860">
        <v>367</v>
      </c>
      <c r="J860">
        <v>271</v>
      </c>
      <c r="K860">
        <v>10</v>
      </c>
      <c r="L860" s="1">
        <v>36.700000000000003</v>
      </c>
      <c r="M860" s="1">
        <v>19.518072289156628</v>
      </c>
      <c r="N860">
        <v>12</v>
      </c>
      <c r="O860" s="1">
        <v>22.583333333333332</v>
      </c>
      <c r="P860" s="1">
        <v>30.375</v>
      </c>
      <c r="Q860" s="2">
        <v>14.116666666666671</v>
      </c>
      <c r="R860" s="2">
        <v>10.856927710843372</v>
      </c>
      <c r="S860">
        <v>0.753</v>
      </c>
      <c r="T860">
        <v>0.73099999999999998</v>
      </c>
      <c r="U860" s="3">
        <v>-2.200000000000002E-2</v>
      </c>
    </row>
    <row r="861" spans="3:21" x14ac:dyDescent="0.45">
      <c r="C861" t="s">
        <v>48</v>
      </c>
      <c r="D861" t="s">
        <v>2090</v>
      </c>
      <c r="E861" t="s">
        <v>36</v>
      </c>
      <c r="F861">
        <v>2021</v>
      </c>
      <c r="G861">
        <v>85</v>
      </c>
      <c r="H861">
        <v>63</v>
      </c>
      <c r="I861">
        <v>375</v>
      </c>
      <c r="J861">
        <v>271</v>
      </c>
      <c r="K861">
        <v>17</v>
      </c>
      <c r="L861" s="1">
        <v>22.058823529411764</v>
      </c>
      <c r="M861" s="1">
        <v>32.4</v>
      </c>
      <c r="N861">
        <v>11</v>
      </c>
      <c r="O861" s="1">
        <v>24.636363636363637</v>
      </c>
      <c r="P861" s="1">
        <v>28.285714285714285</v>
      </c>
      <c r="Q861" s="2">
        <v>-2.5775401069518722</v>
      </c>
      <c r="R861" s="2">
        <v>-4.1142857142857139</v>
      </c>
      <c r="S861">
        <v>0.88600000000000001</v>
      </c>
      <c r="T861">
        <v>0.94599999999999995</v>
      </c>
      <c r="U861" s="3">
        <v>5.9999999999999942E-2</v>
      </c>
    </row>
    <row r="862" spans="3:21" x14ac:dyDescent="0.45">
      <c r="C862" t="s">
        <v>206</v>
      </c>
      <c r="D862" t="s">
        <v>1936</v>
      </c>
      <c r="E862" t="s">
        <v>36</v>
      </c>
      <c r="F862">
        <v>2022</v>
      </c>
      <c r="G862">
        <v>91</v>
      </c>
      <c r="H862">
        <v>62</v>
      </c>
      <c r="I862">
        <v>393</v>
      </c>
      <c r="J862">
        <v>271</v>
      </c>
      <c r="K862">
        <v>20</v>
      </c>
      <c r="L862" s="1">
        <v>19.649999999999999</v>
      </c>
      <c r="M862" s="1">
        <v>35.604395604395606</v>
      </c>
      <c r="N862">
        <v>7</v>
      </c>
      <c r="O862" s="1">
        <v>38.714285714285715</v>
      </c>
      <c r="P862" s="1">
        <v>18.29032258064516</v>
      </c>
      <c r="Q862" s="2">
        <v>-19.064285714285717</v>
      </c>
      <c r="R862" s="2">
        <v>-17.314073023750446</v>
      </c>
      <c r="S862">
        <v>0.90100000000000002</v>
      </c>
      <c r="T862">
        <v>0.78300000000000003</v>
      </c>
      <c r="U862" s="3">
        <v>-0.11799999999999999</v>
      </c>
    </row>
    <row r="863" spans="3:21" x14ac:dyDescent="0.45">
      <c r="C863" t="s">
        <v>40</v>
      </c>
      <c r="D863" t="s">
        <v>1808</v>
      </c>
      <c r="E863" t="s">
        <v>36</v>
      </c>
      <c r="F863">
        <v>2018</v>
      </c>
      <c r="G863">
        <v>96</v>
      </c>
      <c r="H863">
        <v>61</v>
      </c>
      <c r="I863">
        <v>434</v>
      </c>
      <c r="J863">
        <v>271</v>
      </c>
      <c r="K863">
        <v>20</v>
      </c>
      <c r="L863" s="1">
        <v>21.7</v>
      </c>
      <c r="M863" s="1">
        <v>33.75</v>
      </c>
      <c r="N863">
        <v>11</v>
      </c>
      <c r="O863" s="1">
        <v>24.636363636363637</v>
      </c>
      <c r="P863" s="1">
        <v>29.213114754098363</v>
      </c>
      <c r="Q863" s="2">
        <v>-2.9363636363636374</v>
      </c>
      <c r="R863" s="2">
        <v>-4.5368852459016367</v>
      </c>
      <c r="S863">
        <v>0.92900000000000005</v>
      </c>
      <c r="T863">
        <v>0.92200000000000004</v>
      </c>
      <c r="U863" s="3">
        <v>-7.0000000000000062E-3</v>
      </c>
    </row>
    <row r="864" spans="3:21" x14ac:dyDescent="0.45">
      <c r="C864" t="s">
        <v>134</v>
      </c>
      <c r="D864" t="s">
        <v>2979</v>
      </c>
      <c r="E864" t="s">
        <v>36</v>
      </c>
      <c r="F864">
        <v>2021</v>
      </c>
      <c r="G864">
        <v>66</v>
      </c>
      <c r="H864">
        <v>68</v>
      </c>
      <c r="I864">
        <v>266</v>
      </c>
      <c r="J864">
        <v>272</v>
      </c>
      <c r="K864">
        <v>10</v>
      </c>
      <c r="L864" s="1">
        <v>26.6</v>
      </c>
      <c r="M864" s="1">
        <v>24.545454545454547</v>
      </c>
      <c r="N864">
        <v>7</v>
      </c>
      <c r="O864" s="1">
        <v>38.857142857142854</v>
      </c>
      <c r="P864" s="1">
        <v>16.676470588235293</v>
      </c>
      <c r="Q864" s="2">
        <v>-12.257142857142853</v>
      </c>
      <c r="R864" s="2">
        <v>-7.8689839572192533</v>
      </c>
      <c r="S864">
        <v>0.76200000000000001</v>
      </c>
      <c r="T864">
        <v>0.77100000000000002</v>
      </c>
      <c r="U864" s="3">
        <v>9.000000000000008E-3</v>
      </c>
    </row>
    <row r="865" spans="3:21" x14ac:dyDescent="0.45">
      <c r="C865" t="s">
        <v>330</v>
      </c>
      <c r="D865" t="s">
        <v>2929</v>
      </c>
      <c r="E865" t="s">
        <v>36</v>
      </c>
      <c r="F865">
        <v>2021</v>
      </c>
      <c r="G865">
        <v>74</v>
      </c>
      <c r="H865">
        <v>68</v>
      </c>
      <c r="I865">
        <v>275</v>
      </c>
      <c r="J865">
        <v>272</v>
      </c>
      <c r="K865">
        <v>12</v>
      </c>
      <c r="L865" s="1">
        <v>22.916666666666668</v>
      </c>
      <c r="M865" s="1">
        <v>26.27027027027027</v>
      </c>
      <c r="N865">
        <v>16</v>
      </c>
      <c r="O865" s="1">
        <v>17</v>
      </c>
      <c r="P865" s="1">
        <v>38.117647058823529</v>
      </c>
      <c r="Q865" s="2">
        <v>5.9166666666666679</v>
      </c>
      <c r="R865" s="2">
        <v>11.847376788553259</v>
      </c>
      <c r="S865">
        <v>0.83299999999999996</v>
      </c>
      <c r="T865">
        <v>0.97399999999999998</v>
      </c>
      <c r="U865" s="3">
        <v>0.14100000000000001</v>
      </c>
    </row>
    <row r="866" spans="3:21" x14ac:dyDescent="0.45">
      <c r="C866" t="s">
        <v>348</v>
      </c>
      <c r="D866" t="s">
        <v>2748</v>
      </c>
      <c r="E866" t="s">
        <v>36</v>
      </c>
      <c r="F866">
        <v>2017</v>
      </c>
      <c r="G866">
        <v>77</v>
      </c>
      <c r="H866">
        <v>63</v>
      </c>
      <c r="I866">
        <v>305</v>
      </c>
      <c r="J866">
        <v>272</v>
      </c>
      <c r="K866">
        <v>8</v>
      </c>
      <c r="L866" s="1">
        <v>38.125</v>
      </c>
      <c r="M866" s="1">
        <v>16.831168831168831</v>
      </c>
      <c r="N866">
        <v>6</v>
      </c>
      <c r="O866" s="1">
        <v>45.333333333333336</v>
      </c>
      <c r="P866" s="1">
        <v>15.428571428571427</v>
      </c>
      <c r="Q866" s="2">
        <v>-7.2083333333333357</v>
      </c>
      <c r="R866" s="2">
        <v>-1.4025974025974044</v>
      </c>
      <c r="S866">
        <v>0.83699999999999997</v>
      </c>
      <c r="T866">
        <v>0.749</v>
      </c>
      <c r="U866" s="3">
        <v>-8.7999999999999967E-2</v>
      </c>
    </row>
    <row r="867" spans="3:21" x14ac:dyDescent="0.45">
      <c r="C867" t="s">
        <v>517</v>
      </c>
      <c r="D867" t="s">
        <v>2607</v>
      </c>
      <c r="E867" t="s">
        <v>36</v>
      </c>
      <c r="F867">
        <v>2014</v>
      </c>
      <c r="G867">
        <v>88</v>
      </c>
      <c r="H867">
        <v>65</v>
      </c>
      <c r="I867">
        <v>324</v>
      </c>
      <c r="J867">
        <v>272</v>
      </c>
      <c r="K867">
        <v>14</v>
      </c>
      <c r="L867" s="1">
        <v>23.142857142857142</v>
      </c>
      <c r="M867" s="1">
        <v>25.772727272727273</v>
      </c>
      <c r="N867">
        <v>16</v>
      </c>
      <c r="O867" s="1">
        <v>17</v>
      </c>
      <c r="P867" s="1">
        <v>39.876923076923077</v>
      </c>
      <c r="Q867" s="2">
        <v>6.1428571428571423</v>
      </c>
      <c r="R867" s="2">
        <v>14.104195804195804</v>
      </c>
      <c r="S867">
        <v>0.83199999999999996</v>
      </c>
      <c r="T867">
        <v>0.82599999999999996</v>
      </c>
      <c r="U867" s="3">
        <v>-6.0000000000000053E-3</v>
      </c>
    </row>
    <row r="868" spans="3:21" x14ac:dyDescent="0.45">
      <c r="C868" t="s">
        <v>515</v>
      </c>
      <c r="D868" t="s">
        <v>2559</v>
      </c>
      <c r="E868" t="s">
        <v>36</v>
      </c>
      <c r="F868">
        <v>2015</v>
      </c>
      <c r="G868">
        <v>85</v>
      </c>
      <c r="H868">
        <v>64</v>
      </c>
      <c r="I868">
        <v>330</v>
      </c>
      <c r="J868">
        <v>272</v>
      </c>
      <c r="K868">
        <v>8</v>
      </c>
      <c r="L868" s="1">
        <v>41.25</v>
      </c>
      <c r="M868" s="1">
        <v>15.247058823529411</v>
      </c>
      <c r="N868">
        <v>8</v>
      </c>
      <c r="O868" s="1">
        <v>34</v>
      </c>
      <c r="P868" s="1">
        <v>20.25</v>
      </c>
      <c r="Q868" s="2">
        <v>7.25</v>
      </c>
      <c r="R868" s="2">
        <v>5.0029411764705891</v>
      </c>
      <c r="S868">
        <v>0.73599999999999999</v>
      </c>
      <c r="T868">
        <v>0.67100000000000004</v>
      </c>
      <c r="U868" s="3">
        <v>-6.4999999999999947E-2</v>
      </c>
    </row>
    <row r="869" spans="3:21" x14ac:dyDescent="0.45">
      <c r="C869" t="s">
        <v>605</v>
      </c>
      <c r="D869" t="s">
        <v>2389</v>
      </c>
      <c r="E869" t="s">
        <v>36</v>
      </c>
      <c r="F869">
        <v>2015</v>
      </c>
      <c r="G869">
        <v>82</v>
      </c>
      <c r="H869">
        <v>69</v>
      </c>
      <c r="I869">
        <v>348</v>
      </c>
      <c r="J869">
        <v>272</v>
      </c>
      <c r="K869">
        <v>18</v>
      </c>
      <c r="L869" s="1">
        <v>19.333333333333332</v>
      </c>
      <c r="M869" s="1">
        <v>35.560975609756099</v>
      </c>
      <c r="N869">
        <v>15</v>
      </c>
      <c r="O869" s="1">
        <v>18.133333333333333</v>
      </c>
      <c r="P869" s="1">
        <v>35.217391304347828</v>
      </c>
      <c r="Q869" s="2">
        <v>1.1999999999999993</v>
      </c>
      <c r="R869" s="2">
        <v>-0.34358430540827101</v>
      </c>
      <c r="S869">
        <v>0.89800000000000002</v>
      </c>
      <c r="T869">
        <v>0.77200000000000002</v>
      </c>
      <c r="U869" s="3">
        <v>-0.126</v>
      </c>
    </row>
    <row r="870" spans="3:21" x14ac:dyDescent="0.45">
      <c r="C870" t="s">
        <v>240</v>
      </c>
      <c r="D870" t="s">
        <v>2344</v>
      </c>
      <c r="E870" t="s">
        <v>36</v>
      </c>
      <c r="F870">
        <v>2016</v>
      </c>
      <c r="G870">
        <v>88</v>
      </c>
      <c r="H870">
        <v>70</v>
      </c>
      <c r="I870">
        <v>352</v>
      </c>
      <c r="J870">
        <v>272</v>
      </c>
      <c r="K870">
        <v>8</v>
      </c>
      <c r="L870" s="1">
        <v>44</v>
      </c>
      <c r="M870" s="1">
        <v>14.727272727272728</v>
      </c>
      <c r="N870">
        <v>12</v>
      </c>
      <c r="O870" s="1">
        <v>22.666666666666668</v>
      </c>
      <c r="P870" s="1">
        <v>27.771428571428572</v>
      </c>
      <c r="Q870" s="2">
        <v>21.333333333333332</v>
      </c>
      <c r="R870" s="2">
        <v>13.044155844155844</v>
      </c>
      <c r="S870">
        <v>0.63100000000000001</v>
      </c>
      <c r="T870">
        <v>0.72799999999999998</v>
      </c>
      <c r="U870" s="3">
        <v>9.6999999999999975E-2</v>
      </c>
    </row>
    <row r="871" spans="3:21" x14ac:dyDescent="0.45">
      <c r="C871" t="s">
        <v>322</v>
      </c>
      <c r="D871" t="s">
        <v>2263</v>
      </c>
      <c r="E871" t="s">
        <v>36</v>
      </c>
      <c r="F871">
        <v>2019</v>
      </c>
      <c r="G871">
        <v>86</v>
      </c>
      <c r="H871">
        <v>66</v>
      </c>
      <c r="I871">
        <v>360</v>
      </c>
      <c r="J871">
        <v>272</v>
      </c>
      <c r="K871">
        <v>19</v>
      </c>
      <c r="L871" s="1">
        <v>18.94736842105263</v>
      </c>
      <c r="M871" s="1">
        <v>35.790697674418603</v>
      </c>
      <c r="N871">
        <v>14</v>
      </c>
      <c r="O871" s="1">
        <v>19.428571428571427</v>
      </c>
      <c r="P871" s="1">
        <v>34.363636363636367</v>
      </c>
      <c r="Q871" s="2">
        <v>-0.48120300751879697</v>
      </c>
      <c r="R871" s="2">
        <v>-1.4270613107822356</v>
      </c>
      <c r="S871">
        <v>0.79800000000000004</v>
      </c>
      <c r="T871">
        <v>0.78500000000000003</v>
      </c>
      <c r="U871" s="3">
        <v>-1.3000000000000012E-2</v>
      </c>
    </row>
    <row r="872" spans="3:21" x14ac:dyDescent="0.45">
      <c r="C872" t="s">
        <v>322</v>
      </c>
      <c r="D872" t="s">
        <v>2009</v>
      </c>
      <c r="E872" t="s">
        <v>36</v>
      </c>
      <c r="F872">
        <v>2017</v>
      </c>
      <c r="G872">
        <v>89</v>
      </c>
      <c r="H872">
        <v>66</v>
      </c>
      <c r="I872">
        <v>382</v>
      </c>
      <c r="J872">
        <v>272</v>
      </c>
      <c r="K872">
        <v>12</v>
      </c>
      <c r="L872" s="1">
        <v>31.833333333333332</v>
      </c>
      <c r="M872" s="1">
        <v>21.842696629213481</v>
      </c>
      <c r="N872">
        <v>7</v>
      </c>
      <c r="O872" s="1">
        <v>38.857142857142854</v>
      </c>
      <c r="P872" s="1">
        <v>17.181818181818183</v>
      </c>
      <c r="Q872" s="2">
        <v>-7.0238095238095219</v>
      </c>
      <c r="R872" s="2">
        <v>-4.660878447395298</v>
      </c>
      <c r="S872">
        <v>0.69699999999999995</v>
      </c>
      <c r="T872">
        <v>0.76500000000000001</v>
      </c>
      <c r="U872" s="3">
        <v>6.800000000000006E-2</v>
      </c>
    </row>
    <row r="873" spans="3:21" x14ac:dyDescent="0.45">
      <c r="C873" t="s">
        <v>312</v>
      </c>
      <c r="D873" t="s">
        <v>3178</v>
      </c>
      <c r="E873" t="s">
        <v>36</v>
      </c>
      <c r="F873">
        <v>2013</v>
      </c>
      <c r="G873">
        <v>89</v>
      </c>
      <c r="H873">
        <v>64</v>
      </c>
      <c r="I873">
        <v>390</v>
      </c>
      <c r="J873">
        <v>272</v>
      </c>
      <c r="K873">
        <v>0</v>
      </c>
      <c r="L873" s="1" t="e">
        <v>#DIV/0!</v>
      </c>
      <c r="M873" s="1">
        <v>0</v>
      </c>
      <c r="N873">
        <v>4</v>
      </c>
      <c r="O873" s="1">
        <v>68</v>
      </c>
      <c r="P873" s="1">
        <v>10.125</v>
      </c>
      <c r="Q873" s="2" t="e">
        <v>#DIV/0!</v>
      </c>
      <c r="R873" s="2">
        <v>10.125</v>
      </c>
      <c r="S873">
        <v>0.67700000000000005</v>
      </c>
      <c r="T873">
        <v>0.75</v>
      </c>
      <c r="U873" s="3">
        <v>7.2999999999999954E-2</v>
      </c>
    </row>
    <row r="874" spans="3:21" x14ac:dyDescent="0.45">
      <c r="C874" t="s">
        <v>164</v>
      </c>
      <c r="D874" t="s">
        <v>1888</v>
      </c>
      <c r="E874" t="s">
        <v>36</v>
      </c>
      <c r="F874">
        <v>2022</v>
      </c>
      <c r="G874">
        <v>90</v>
      </c>
      <c r="H874">
        <v>66</v>
      </c>
      <c r="I874">
        <v>400</v>
      </c>
      <c r="J874">
        <v>272</v>
      </c>
      <c r="K874">
        <v>7</v>
      </c>
      <c r="L874" s="1">
        <v>57.142857142857146</v>
      </c>
      <c r="M874" s="1">
        <v>12.6</v>
      </c>
      <c r="N874">
        <v>9</v>
      </c>
      <c r="O874" s="1">
        <v>30.222222222222221</v>
      </c>
      <c r="P874" s="1">
        <v>22.09090909090909</v>
      </c>
      <c r="Q874" s="2">
        <v>26.920634920634924</v>
      </c>
      <c r="R874" s="2">
        <v>9.4909090909090903</v>
      </c>
      <c r="S874">
        <v>0.7</v>
      </c>
      <c r="T874">
        <v>0.754</v>
      </c>
      <c r="U874" s="3">
        <v>5.4000000000000048E-2</v>
      </c>
    </row>
    <row r="875" spans="3:21" x14ac:dyDescent="0.45">
      <c r="C875" t="s">
        <v>128</v>
      </c>
      <c r="D875" t="s">
        <v>1862</v>
      </c>
      <c r="E875" t="s">
        <v>36</v>
      </c>
      <c r="F875">
        <v>2018</v>
      </c>
      <c r="G875">
        <v>95</v>
      </c>
      <c r="H875">
        <v>66</v>
      </c>
      <c r="I875">
        <v>407</v>
      </c>
      <c r="J875">
        <v>272</v>
      </c>
      <c r="K875">
        <v>14</v>
      </c>
      <c r="L875" s="1">
        <v>29.071428571428573</v>
      </c>
      <c r="M875" s="1">
        <v>23.873684210526314</v>
      </c>
      <c r="N875">
        <v>10</v>
      </c>
      <c r="O875" s="1">
        <v>27.2</v>
      </c>
      <c r="P875" s="1">
        <v>24.545454545454547</v>
      </c>
      <c r="Q875" s="2">
        <v>1.8714285714285737</v>
      </c>
      <c r="R875" s="2">
        <v>0.67177033492823313</v>
      </c>
      <c r="S875">
        <v>0.747</v>
      </c>
      <c r="T875">
        <v>0.79300000000000004</v>
      </c>
      <c r="U875" s="3">
        <v>4.6000000000000041E-2</v>
      </c>
    </row>
    <row r="876" spans="3:21" x14ac:dyDescent="0.45">
      <c r="C876" t="s">
        <v>188</v>
      </c>
      <c r="D876" t="s">
        <v>3152</v>
      </c>
      <c r="E876" t="s">
        <v>36</v>
      </c>
      <c r="F876">
        <v>2013</v>
      </c>
      <c r="G876">
        <v>95</v>
      </c>
      <c r="H876">
        <v>65</v>
      </c>
      <c r="I876">
        <v>409</v>
      </c>
      <c r="J876">
        <v>272</v>
      </c>
      <c r="K876">
        <v>21</v>
      </c>
      <c r="L876" s="1">
        <v>19.476190476190474</v>
      </c>
      <c r="M876" s="1">
        <v>35.810526315789474</v>
      </c>
      <c r="N876">
        <v>6</v>
      </c>
      <c r="O876" s="1">
        <v>45.333333333333336</v>
      </c>
      <c r="P876" s="1">
        <v>14.953846153846154</v>
      </c>
      <c r="Q876" s="2">
        <v>-25.857142857142861</v>
      </c>
      <c r="R876" s="2">
        <v>-20.85668016194332</v>
      </c>
      <c r="S876">
        <v>0.91700000000000004</v>
      </c>
      <c r="T876">
        <v>0.873</v>
      </c>
      <c r="U876" s="3">
        <v>-4.4000000000000039E-2</v>
      </c>
    </row>
    <row r="877" spans="3:21" x14ac:dyDescent="0.45">
      <c r="C877" t="s">
        <v>108</v>
      </c>
      <c r="D877" t="s">
        <v>1845</v>
      </c>
      <c r="E877" t="s">
        <v>36</v>
      </c>
      <c r="F877">
        <v>2022</v>
      </c>
      <c r="G877">
        <v>92</v>
      </c>
      <c r="H877">
        <v>66</v>
      </c>
      <c r="I877">
        <v>412</v>
      </c>
      <c r="J877">
        <v>272</v>
      </c>
      <c r="K877">
        <v>9</v>
      </c>
      <c r="L877" s="1">
        <v>45.777777777777779</v>
      </c>
      <c r="M877" s="1">
        <v>15.847826086956523</v>
      </c>
      <c r="N877">
        <v>8</v>
      </c>
      <c r="O877" s="1">
        <v>34</v>
      </c>
      <c r="P877" s="1">
        <v>19.636363636363637</v>
      </c>
      <c r="Q877" s="2">
        <v>11.777777777777779</v>
      </c>
      <c r="R877" s="2">
        <v>3.7885375494071134</v>
      </c>
      <c r="S877">
        <v>0.72899999999999998</v>
      </c>
      <c r="T877">
        <v>0.71199999999999997</v>
      </c>
      <c r="U877" s="3">
        <v>-1.7000000000000015E-2</v>
      </c>
    </row>
    <row r="878" spans="3:21" x14ac:dyDescent="0.45">
      <c r="C878" t="s">
        <v>236</v>
      </c>
      <c r="D878" t="s">
        <v>3273</v>
      </c>
      <c r="E878" t="s">
        <v>36</v>
      </c>
      <c r="F878">
        <v>2013</v>
      </c>
      <c r="G878">
        <v>64</v>
      </c>
      <c r="H878">
        <v>65</v>
      </c>
      <c r="I878">
        <v>259</v>
      </c>
      <c r="J878">
        <v>273</v>
      </c>
      <c r="K878">
        <v>10</v>
      </c>
      <c r="L878" s="1">
        <v>25.9</v>
      </c>
      <c r="M878" s="1">
        <v>25.3125</v>
      </c>
      <c r="N878">
        <v>15</v>
      </c>
      <c r="O878" s="1">
        <v>18.2</v>
      </c>
      <c r="P878" s="1">
        <v>37.384615384615387</v>
      </c>
      <c r="Q878" s="2">
        <v>7.6999999999999993</v>
      </c>
      <c r="R878" s="2">
        <v>12.072115384615387</v>
      </c>
      <c r="S878">
        <v>0.82799999999999996</v>
      </c>
      <c r="T878">
        <v>1.032</v>
      </c>
      <c r="U878" s="3">
        <v>0.20400000000000007</v>
      </c>
    </row>
    <row r="879" spans="3:21" x14ac:dyDescent="0.45">
      <c r="C879" t="s">
        <v>467</v>
      </c>
      <c r="D879" t="s">
        <v>3005</v>
      </c>
      <c r="E879" t="s">
        <v>36</v>
      </c>
      <c r="F879">
        <v>2018</v>
      </c>
      <c r="G879">
        <v>67</v>
      </c>
      <c r="H879">
        <v>62</v>
      </c>
      <c r="I879">
        <v>262</v>
      </c>
      <c r="J879">
        <v>273</v>
      </c>
      <c r="K879">
        <v>6</v>
      </c>
      <c r="L879" s="1">
        <v>43.666666666666664</v>
      </c>
      <c r="M879" s="1">
        <v>14.507462686567163</v>
      </c>
      <c r="N879">
        <v>12</v>
      </c>
      <c r="O879" s="1">
        <v>22.75</v>
      </c>
      <c r="P879" s="1">
        <v>31.35483870967742</v>
      </c>
      <c r="Q879" s="2">
        <v>20.916666666666664</v>
      </c>
      <c r="R879" s="2">
        <v>16.847376023110257</v>
      </c>
      <c r="S879">
        <v>0.69799999999999995</v>
      </c>
      <c r="T879">
        <v>0.80100000000000005</v>
      </c>
      <c r="U879" s="3">
        <v>0.10300000000000009</v>
      </c>
    </row>
    <row r="880" spans="3:21" x14ac:dyDescent="0.45">
      <c r="C880" t="s">
        <v>266</v>
      </c>
      <c r="D880" t="s">
        <v>2965</v>
      </c>
      <c r="E880" t="s">
        <v>36</v>
      </c>
      <c r="F880">
        <v>2016</v>
      </c>
      <c r="G880">
        <v>67</v>
      </c>
      <c r="H880">
        <v>69</v>
      </c>
      <c r="I880">
        <v>269</v>
      </c>
      <c r="J880">
        <v>273</v>
      </c>
      <c r="K880">
        <v>7</v>
      </c>
      <c r="L880" s="1">
        <v>38.428571428571431</v>
      </c>
      <c r="M880" s="1">
        <v>16.925373134328357</v>
      </c>
      <c r="N880">
        <v>7</v>
      </c>
      <c r="O880" s="1">
        <v>39</v>
      </c>
      <c r="P880" s="1">
        <v>16.434782608695652</v>
      </c>
      <c r="Q880" s="2">
        <v>-0.5714285714285694</v>
      </c>
      <c r="R880" s="2">
        <v>-0.49059052563270455</v>
      </c>
      <c r="S880">
        <v>0.73399999999999999</v>
      </c>
      <c r="T880">
        <v>0.72199999999999998</v>
      </c>
      <c r="U880" s="3">
        <v>-1.2000000000000011E-2</v>
      </c>
    </row>
    <row r="881" spans="3:21" x14ac:dyDescent="0.45">
      <c r="C881" t="s">
        <v>322</v>
      </c>
      <c r="D881" t="s">
        <v>2904</v>
      </c>
      <c r="E881" t="s">
        <v>36</v>
      </c>
      <c r="F881">
        <v>2018</v>
      </c>
      <c r="G881">
        <v>75</v>
      </c>
      <c r="H881">
        <v>62</v>
      </c>
      <c r="I881">
        <v>279</v>
      </c>
      <c r="J881">
        <v>273</v>
      </c>
      <c r="K881">
        <v>9</v>
      </c>
      <c r="L881" s="1">
        <v>31</v>
      </c>
      <c r="M881" s="1">
        <v>19.439999999999998</v>
      </c>
      <c r="N881">
        <v>10</v>
      </c>
      <c r="O881" s="1">
        <v>27.3</v>
      </c>
      <c r="P881" s="1">
        <v>26.129032258064516</v>
      </c>
      <c r="Q881" s="2">
        <v>3.6999999999999993</v>
      </c>
      <c r="R881" s="2">
        <v>6.6890322580645183</v>
      </c>
      <c r="S881">
        <v>0.55600000000000005</v>
      </c>
      <c r="T881">
        <v>0.754</v>
      </c>
      <c r="U881" s="3">
        <v>0.19799999999999995</v>
      </c>
    </row>
    <row r="882" spans="3:21" x14ac:dyDescent="0.45">
      <c r="C882" t="s">
        <v>647</v>
      </c>
      <c r="D882" t="s">
        <v>2876</v>
      </c>
      <c r="E882" t="s">
        <v>36</v>
      </c>
      <c r="F882">
        <v>2022</v>
      </c>
      <c r="G882">
        <v>79</v>
      </c>
      <c r="H882">
        <v>67</v>
      </c>
      <c r="I882">
        <v>284</v>
      </c>
      <c r="J882">
        <v>273</v>
      </c>
      <c r="K882">
        <v>10</v>
      </c>
      <c r="L882" s="1">
        <v>28.4</v>
      </c>
      <c r="M882" s="1">
        <v>20.506329113924053</v>
      </c>
      <c r="N882">
        <v>7</v>
      </c>
      <c r="O882" s="1">
        <v>39</v>
      </c>
      <c r="P882" s="1">
        <v>16.925373134328357</v>
      </c>
      <c r="Q882" s="2">
        <v>-10.600000000000001</v>
      </c>
      <c r="R882" s="2">
        <v>-3.5809559795956964</v>
      </c>
      <c r="S882">
        <v>0.83499999999999996</v>
      </c>
      <c r="T882">
        <v>0.83799999999999997</v>
      </c>
      <c r="U882" s="3">
        <v>3.0000000000000027E-3</v>
      </c>
    </row>
    <row r="883" spans="3:21" x14ac:dyDescent="0.45">
      <c r="C883" t="s">
        <v>689</v>
      </c>
      <c r="D883" t="s">
        <v>2871</v>
      </c>
      <c r="E883" t="s">
        <v>36</v>
      </c>
      <c r="F883">
        <v>2022</v>
      </c>
      <c r="G883">
        <v>70</v>
      </c>
      <c r="H883">
        <v>66</v>
      </c>
      <c r="I883">
        <v>285</v>
      </c>
      <c r="J883">
        <v>273</v>
      </c>
      <c r="K883">
        <v>13</v>
      </c>
      <c r="L883" s="1">
        <v>21.923076923076923</v>
      </c>
      <c r="M883" s="1">
        <v>30.085714285714285</v>
      </c>
      <c r="N883">
        <v>9</v>
      </c>
      <c r="O883" s="1">
        <v>30.333333333333332</v>
      </c>
      <c r="P883" s="1">
        <v>22.09090909090909</v>
      </c>
      <c r="Q883" s="2">
        <v>-8.4102564102564088</v>
      </c>
      <c r="R883" s="2">
        <v>-7.9948051948051955</v>
      </c>
      <c r="S883">
        <v>0.76400000000000001</v>
      </c>
      <c r="T883">
        <v>0.66400000000000003</v>
      </c>
      <c r="U883" s="3">
        <v>-9.9999999999999978E-2</v>
      </c>
    </row>
    <row r="884" spans="3:21" x14ac:dyDescent="0.45">
      <c r="C884" t="s">
        <v>407</v>
      </c>
      <c r="D884" t="s">
        <v>2803</v>
      </c>
      <c r="E884" t="s">
        <v>36</v>
      </c>
      <c r="F884">
        <v>2017</v>
      </c>
      <c r="G884">
        <v>73</v>
      </c>
      <c r="H884">
        <v>71</v>
      </c>
      <c r="I884">
        <v>297</v>
      </c>
      <c r="J884">
        <v>273</v>
      </c>
      <c r="K884">
        <v>8</v>
      </c>
      <c r="L884" s="1">
        <v>37.125</v>
      </c>
      <c r="M884" s="1">
        <v>17.753424657534246</v>
      </c>
      <c r="N884">
        <v>6</v>
      </c>
      <c r="O884" s="1">
        <v>45.5</v>
      </c>
      <c r="P884" s="1">
        <v>13.690140845070422</v>
      </c>
      <c r="Q884" s="2">
        <v>-8.375</v>
      </c>
      <c r="R884" s="2">
        <v>-4.0632838124638244</v>
      </c>
      <c r="S884">
        <v>0.63500000000000001</v>
      </c>
      <c r="T884">
        <v>0.78900000000000003</v>
      </c>
      <c r="U884" s="3">
        <v>0.15400000000000003</v>
      </c>
    </row>
    <row r="885" spans="3:21" x14ac:dyDescent="0.45">
      <c r="C885" t="s">
        <v>715</v>
      </c>
      <c r="D885" t="s">
        <v>3241</v>
      </c>
      <c r="E885" t="s">
        <v>36</v>
      </c>
      <c r="F885">
        <v>2013</v>
      </c>
      <c r="G885">
        <v>79</v>
      </c>
      <c r="H885">
        <v>69</v>
      </c>
      <c r="I885">
        <v>305</v>
      </c>
      <c r="J885">
        <v>273</v>
      </c>
      <c r="K885">
        <v>2</v>
      </c>
      <c r="L885" s="1">
        <v>152.5</v>
      </c>
      <c r="M885" s="1">
        <v>4.1012658227848098</v>
      </c>
      <c r="N885">
        <v>1</v>
      </c>
      <c r="O885" s="1">
        <v>273</v>
      </c>
      <c r="P885" s="1">
        <v>2.347826086956522</v>
      </c>
      <c r="Q885" s="2">
        <v>-120.5</v>
      </c>
      <c r="R885" s="2">
        <v>-1.7534397358282878</v>
      </c>
      <c r="S885">
        <v>0.60099999999999998</v>
      </c>
      <c r="T885">
        <v>0.52400000000000002</v>
      </c>
      <c r="U885" s="3">
        <v>-7.6999999999999957E-2</v>
      </c>
    </row>
    <row r="886" spans="3:21" x14ac:dyDescent="0.45">
      <c r="C886" t="s">
        <v>324</v>
      </c>
      <c r="D886" t="s">
        <v>3239</v>
      </c>
      <c r="E886" t="s">
        <v>36</v>
      </c>
      <c r="F886">
        <v>2013</v>
      </c>
      <c r="G886">
        <v>80</v>
      </c>
      <c r="H886">
        <v>67</v>
      </c>
      <c r="I886">
        <v>307</v>
      </c>
      <c r="J886">
        <v>273</v>
      </c>
      <c r="K886">
        <v>13</v>
      </c>
      <c r="L886" s="1">
        <v>23.615384615384617</v>
      </c>
      <c r="M886" s="1">
        <v>26.324999999999999</v>
      </c>
      <c r="N886">
        <v>5</v>
      </c>
      <c r="O886" s="1">
        <v>54.6</v>
      </c>
      <c r="P886" s="1">
        <v>12.089552238805968</v>
      </c>
      <c r="Q886" s="2">
        <v>-30.984615384615385</v>
      </c>
      <c r="R886" s="2">
        <v>-14.235447761194031</v>
      </c>
      <c r="S886">
        <v>0.79300000000000004</v>
      </c>
      <c r="T886">
        <v>0.79500000000000004</v>
      </c>
      <c r="U886" s="3">
        <v>2.0000000000000018E-3</v>
      </c>
    </row>
    <row r="887" spans="3:21" x14ac:dyDescent="0.45">
      <c r="C887" t="s">
        <v>525</v>
      </c>
      <c r="D887" t="s">
        <v>2650</v>
      </c>
      <c r="E887" t="s">
        <v>36</v>
      </c>
      <c r="F887">
        <v>2021</v>
      </c>
      <c r="G887">
        <v>78</v>
      </c>
      <c r="H887">
        <v>66</v>
      </c>
      <c r="I887">
        <v>319</v>
      </c>
      <c r="J887">
        <v>273</v>
      </c>
      <c r="K887">
        <v>19</v>
      </c>
      <c r="L887" s="1">
        <v>16.789473684210527</v>
      </c>
      <c r="M887" s="1">
        <v>39.46153846153846</v>
      </c>
      <c r="N887">
        <v>17</v>
      </c>
      <c r="O887" s="1">
        <v>16.058823529411764</v>
      </c>
      <c r="P887" s="1">
        <v>41.727272727272727</v>
      </c>
      <c r="Q887" s="2">
        <v>0.73065015479876294</v>
      </c>
      <c r="R887" s="2">
        <v>2.2657342657342667</v>
      </c>
      <c r="S887">
        <v>0.97199999999999998</v>
      </c>
      <c r="T887">
        <v>0.80900000000000005</v>
      </c>
      <c r="U887" s="3">
        <v>-0.16299999999999992</v>
      </c>
    </row>
    <row r="888" spans="3:21" x14ac:dyDescent="0.45">
      <c r="C888" t="s">
        <v>807</v>
      </c>
      <c r="D888" t="s">
        <v>2639</v>
      </c>
      <c r="E888" t="s">
        <v>36</v>
      </c>
      <c r="F888">
        <v>2016</v>
      </c>
      <c r="G888">
        <v>83</v>
      </c>
      <c r="H888">
        <v>68</v>
      </c>
      <c r="I888">
        <v>320</v>
      </c>
      <c r="J888">
        <v>273</v>
      </c>
      <c r="K888">
        <v>19</v>
      </c>
      <c r="L888" s="1">
        <v>16.842105263157894</v>
      </c>
      <c r="M888" s="1">
        <v>37.084337349397586</v>
      </c>
      <c r="N888">
        <v>10</v>
      </c>
      <c r="O888" s="1">
        <v>27.3</v>
      </c>
      <c r="P888" s="1">
        <v>23.823529411764707</v>
      </c>
      <c r="Q888" s="2">
        <v>-10.457894736842107</v>
      </c>
      <c r="R888" s="2">
        <v>-13.26080793763288</v>
      </c>
      <c r="S888">
        <v>0.88800000000000001</v>
      </c>
      <c r="T888">
        <v>0.80600000000000005</v>
      </c>
      <c r="U888" s="3">
        <v>-8.1999999999999962E-2</v>
      </c>
    </row>
    <row r="889" spans="3:21" x14ac:dyDescent="0.45">
      <c r="C889" t="s">
        <v>140</v>
      </c>
      <c r="D889" t="s">
        <v>2632</v>
      </c>
      <c r="E889" t="s">
        <v>36</v>
      </c>
      <c r="F889">
        <v>2021</v>
      </c>
      <c r="G889">
        <v>77</v>
      </c>
      <c r="H889">
        <v>65</v>
      </c>
      <c r="I889">
        <v>322</v>
      </c>
      <c r="J889">
        <v>273</v>
      </c>
      <c r="K889">
        <v>11</v>
      </c>
      <c r="L889" s="1">
        <v>29.272727272727273</v>
      </c>
      <c r="M889" s="1">
        <v>23.142857142857142</v>
      </c>
      <c r="N889">
        <v>13</v>
      </c>
      <c r="O889" s="1">
        <v>21</v>
      </c>
      <c r="P889" s="1">
        <v>32.4</v>
      </c>
      <c r="Q889" s="2">
        <v>8.2727272727272734</v>
      </c>
      <c r="R889" s="2">
        <v>9.2571428571428562</v>
      </c>
      <c r="S889">
        <v>0.76500000000000001</v>
      </c>
      <c r="T889">
        <v>0.84299999999999997</v>
      </c>
      <c r="U889" s="3">
        <v>7.7999999999999958E-2</v>
      </c>
    </row>
    <row r="890" spans="3:21" x14ac:dyDescent="0.45">
      <c r="C890" t="s">
        <v>683</v>
      </c>
      <c r="D890" t="s">
        <v>2495</v>
      </c>
      <c r="E890" t="s">
        <v>36</v>
      </c>
      <c r="F890">
        <v>2016</v>
      </c>
      <c r="G890">
        <v>86</v>
      </c>
      <c r="H890">
        <v>68</v>
      </c>
      <c r="I890">
        <v>337</v>
      </c>
      <c r="J890">
        <v>273</v>
      </c>
      <c r="K890">
        <v>17</v>
      </c>
      <c r="L890" s="1">
        <v>19.823529411764707</v>
      </c>
      <c r="M890" s="1">
        <v>32.02325581395349</v>
      </c>
      <c r="N890">
        <v>10</v>
      </c>
      <c r="O890" s="1">
        <v>27.3</v>
      </c>
      <c r="P890" s="1">
        <v>23.823529411764707</v>
      </c>
      <c r="Q890" s="2">
        <v>-7.4764705882352942</v>
      </c>
      <c r="R890" s="2">
        <v>-8.1997264021887837</v>
      </c>
      <c r="S890">
        <v>0.86799999999999999</v>
      </c>
      <c r="T890">
        <v>0.77400000000000002</v>
      </c>
      <c r="U890" s="3">
        <v>-9.3999999999999972E-2</v>
      </c>
    </row>
    <row r="891" spans="3:21" x14ac:dyDescent="0.45">
      <c r="C891" t="s">
        <v>695</v>
      </c>
      <c r="D891" t="s">
        <v>2478</v>
      </c>
      <c r="E891" t="s">
        <v>36</v>
      </c>
      <c r="F891">
        <v>2022</v>
      </c>
      <c r="G891">
        <v>83</v>
      </c>
      <c r="H891">
        <v>65</v>
      </c>
      <c r="I891">
        <v>339</v>
      </c>
      <c r="J891">
        <v>273</v>
      </c>
      <c r="K891">
        <v>9</v>
      </c>
      <c r="L891" s="1">
        <v>37.666666666666664</v>
      </c>
      <c r="M891" s="1">
        <v>17.566265060240966</v>
      </c>
      <c r="N891">
        <v>9</v>
      </c>
      <c r="O891" s="1">
        <v>30.333333333333332</v>
      </c>
      <c r="P891" s="1">
        <v>22.430769230769233</v>
      </c>
      <c r="Q891" s="2">
        <v>7.3333333333333321</v>
      </c>
      <c r="R891" s="2">
        <v>4.8645041705282672</v>
      </c>
      <c r="S891">
        <v>0.71699999999999997</v>
      </c>
      <c r="T891">
        <v>0.81100000000000005</v>
      </c>
      <c r="U891" s="3">
        <v>9.4000000000000083E-2</v>
      </c>
    </row>
    <row r="892" spans="3:21" x14ac:dyDescent="0.45">
      <c r="C892" t="s">
        <v>647</v>
      </c>
      <c r="D892" t="s">
        <v>2437</v>
      </c>
      <c r="E892" t="s">
        <v>36</v>
      </c>
      <c r="F892">
        <v>2023</v>
      </c>
      <c r="G892">
        <v>86</v>
      </c>
      <c r="H892">
        <v>67</v>
      </c>
      <c r="I892">
        <v>343</v>
      </c>
      <c r="J892">
        <v>273</v>
      </c>
      <c r="K892">
        <v>7</v>
      </c>
      <c r="L892" s="1">
        <v>49</v>
      </c>
      <c r="M892" s="1">
        <v>13.186046511627907</v>
      </c>
      <c r="N892">
        <v>8</v>
      </c>
      <c r="O892" s="1">
        <v>34.125</v>
      </c>
      <c r="P892" s="1">
        <v>19.343283582089551</v>
      </c>
      <c r="Q892" s="2">
        <v>14.875</v>
      </c>
      <c r="R892" s="2">
        <v>6.1572370704616439</v>
      </c>
      <c r="S892">
        <v>0.70899999999999996</v>
      </c>
      <c r="T892">
        <v>0.71699999999999997</v>
      </c>
      <c r="U892" s="3">
        <v>8.0000000000000071E-3</v>
      </c>
    </row>
    <row r="893" spans="3:21" x14ac:dyDescent="0.45">
      <c r="C893" t="s">
        <v>571</v>
      </c>
      <c r="D893" t="s">
        <v>2340</v>
      </c>
      <c r="E893" t="s">
        <v>36</v>
      </c>
      <c r="F893">
        <v>2019</v>
      </c>
      <c r="G893">
        <v>89</v>
      </c>
      <c r="H893">
        <v>69</v>
      </c>
      <c r="I893">
        <v>352</v>
      </c>
      <c r="J893">
        <v>273</v>
      </c>
      <c r="K893">
        <v>9</v>
      </c>
      <c r="L893" s="1">
        <v>39.111111111111114</v>
      </c>
      <c r="M893" s="1">
        <v>16.382022471910112</v>
      </c>
      <c r="N893">
        <v>10</v>
      </c>
      <c r="O893" s="1">
        <v>27.3</v>
      </c>
      <c r="P893" s="1">
        <v>23.478260869565219</v>
      </c>
      <c r="Q893" s="2">
        <v>11.811111111111114</v>
      </c>
      <c r="R893" s="2">
        <v>7.0962383976551067</v>
      </c>
      <c r="S893">
        <v>0.74</v>
      </c>
      <c r="T893">
        <v>0.77</v>
      </c>
      <c r="U893" s="3">
        <v>3.0000000000000027E-2</v>
      </c>
    </row>
    <row r="894" spans="3:21" x14ac:dyDescent="0.45">
      <c r="C894" t="s">
        <v>441</v>
      </c>
      <c r="D894" t="s">
        <v>2317</v>
      </c>
      <c r="E894" t="s">
        <v>36</v>
      </c>
      <c r="F894">
        <v>2015</v>
      </c>
      <c r="G894">
        <v>90</v>
      </c>
      <c r="H894">
        <v>69</v>
      </c>
      <c r="I894">
        <v>355</v>
      </c>
      <c r="J894">
        <v>273</v>
      </c>
      <c r="K894">
        <v>7</v>
      </c>
      <c r="L894" s="1">
        <v>50.714285714285715</v>
      </c>
      <c r="M894" s="1">
        <v>12.6</v>
      </c>
      <c r="N894">
        <v>5</v>
      </c>
      <c r="O894" s="1">
        <v>54.6</v>
      </c>
      <c r="P894" s="1">
        <v>11.739130434782609</v>
      </c>
      <c r="Q894" s="2">
        <v>-3.8857142857142861</v>
      </c>
      <c r="R894" s="2">
        <v>-0.86086956521739033</v>
      </c>
      <c r="S894">
        <v>0.71899999999999997</v>
      </c>
      <c r="T894">
        <v>0.70599999999999996</v>
      </c>
      <c r="U894" s="3">
        <v>-1.3000000000000012E-2</v>
      </c>
    </row>
    <row r="895" spans="3:21" x14ac:dyDescent="0.45">
      <c r="C895" t="s">
        <v>66</v>
      </c>
      <c r="D895" t="s">
        <v>2265</v>
      </c>
      <c r="E895" t="s">
        <v>36</v>
      </c>
      <c r="F895">
        <v>2021</v>
      </c>
      <c r="G895">
        <v>84</v>
      </c>
      <c r="H895">
        <v>64</v>
      </c>
      <c r="I895">
        <v>360</v>
      </c>
      <c r="J895">
        <v>273</v>
      </c>
      <c r="K895">
        <v>21</v>
      </c>
      <c r="L895" s="1">
        <v>17.142857142857142</v>
      </c>
      <c r="M895" s="1">
        <v>40.5</v>
      </c>
      <c r="N895">
        <v>18</v>
      </c>
      <c r="O895" s="1">
        <v>15.166666666666666</v>
      </c>
      <c r="P895" s="1">
        <v>45.5625</v>
      </c>
      <c r="Q895" s="2">
        <v>1.9761904761904763</v>
      </c>
      <c r="R895" s="2">
        <v>5.0625</v>
      </c>
      <c r="S895">
        <v>0.90100000000000002</v>
      </c>
      <c r="T895">
        <v>0.93700000000000006</v>
      </c>
      <c r="U895" s="3">
        <v>3.6000000000000032E-2</v>
      </c>
    </row>
    <row r="896" spans="3:21" x14ac:dyDescent="0.45">
      <c r="C896" t="s">
        <v>352</v>
      </c>
      <c r="D896" t="s">
        <v>2159</v>
      </c>
      <c r="E896" t="s">
        <v>36</v>
      </c>
      <c r="F896">
        <v>2022</v>
      </c>
      <c r="G896">
        <v>90</v>
      </c>
      <c r="H896">
        <v>68</v>
      </c>
      <c r="I896">
        <v>368</v>
      </c>
      <c r="J896">
        <v>273</v>
      </c>
      <c r="K896">
        <v>9</v>
      </c>
      <c r="L896" s="1">
        <v>40.888888888888886</v>
      </c>
      <c r="M896" s="1">
        <v>16.2</v>
      </c>
      <c r="N896">
        <v>8</v>
      </c>
      <c r="O896" s="1">
        <v>34.125</v>
      </c>
      <c r="P896" s="1">
        <v>19.058823529411764</v>
      </c>
      <c r="Q896" s="2">
        <v>6.7638888888888857</v>
      </c>
      <c r="R896" s="2">
        <v>2.8588235294117652</v>
      </c>
      <c r="S896">
        <v>0.80800000000000005</v>
      </c>
      <c r="T896">
        <v>0.747</v>
      </c>
      <c r="U896" s="3">
        <v>-6.1000000000000054E-2</v>
      </c>
    </row>
    <row r="897" spans="3:21" x14ac:dyDescent="0.45">
      <c r="C897" t="s">
        <v>118</v>
      </c>
      <c r="D897" t="s">
        <v>2061</v>
      </c>
      <c r="E897" t="s">
        <v>36</v>
      </c>
      <c r="F897">
        <v>2016</v>
      </c>
      <c r="G897">
        <v>87</v>
      </c>
      <c r="H897">
        <v>65</v>
      </c>
      <c r="I897">
        <v>377</v>
      </c>
      <c r="J897">
        <v>273</v>
      </c>
      <c r="K897">
        <v>15</v>
      </c>
      <c r="L897" s="1">
        <v>25.133333333333333</v>
      </c>
      <c r="M897" s="1">
        <v>27.931034482758623</v>
      </c>
      <c r="N897">
        <v>16</v>
      </c>
      <c r="O897" s="1">
        <v>17.0625</v>
      </c>
      <c r="P897" s="1">
        <v>39.876923076923077</v>
      </c>
      <c r="Q897" s="2">
        <v>8.0708333333333329</v>
      </c>
      <c r="R897" s="2">
        <v>11.945888594164455</v>
      </c>
      <c r="S897">
        <v>0.74</v>
      </c>
      <c r="T897">
        <v>0.83199999999999996</v>
      </c>
      <c r="U897" s="3">
        <v>9.1999999999999971E-2</v>
      </c>
    </row>
    <row r="898" spans="3:21" x14ac:dyDescent="0.45">
      <c r="C898" t="s">
        <v>156</v>
      </c>
      <c r="D898" t="s">
        <v>2026</v>
      </c>
      <c r="E898" t="s">
        <v>36</v>
      </c>
      <c r="F898">
        <v>2014</v>
      </c>
      <c r="G898">
        <v>92</v>
      </c>
      <c r="H898">
        <v>67</v>
      </c>
      <c r="I898">
        <v>381</v>
      </c>
      <c r="J898">
        <v>273</v>
      </c>
      <c r="K898">
        <v>15</v>
      </c>
      <c r="L898" s="1">
        <v>25.4</v>
      </c>
      <c r="M898" s="1">
        <v>26.413043478260871</v>
      </c>
      <c r="N898">
        <v>10</v>
      </c>
      <c r="O898" s="1">
        <v>27.3</v>
      </c>
      <c r="P898" s="1">
        <v>24.179104477611936</v>
      </c>
      <c r="Q898" s="2">
        <v>-1.9000000000000021</v>
      </c>
      <c r="R898" s="2">
        <v>-2.2339390006489346</v>
      </c>
      <c r="S898">
        <v>0.84299999999999997</v>
      </c>
      <c r="T898">
        <v>0.71299999999999997</v>
      </c>
      <c r="U898" s="3">
        <v>-0.13</v>
      </c>
    </row>
    <row r="899" spans="3:21" x14ac:dyDescent="0.45">
      <c r="C899" t="s">
        <v>324</v>
      </c>
      <c r="D899" t="s">
        <v>2011</v>
      </c>
      <c r="E899" t="s">
        <v>36</v>
      </c>
      <c r="F899">
        <v>2014</v>
      </c>
      <c r="G899">
        <v>88</v>
      </c>
      <c r="H899">
        <v>65</v>
      </c>
      <c r="I899">
        <v>382</v>
      </c>
      <c r="J899">
        <v>273</v>
      </c>
      <c r="K899">
        <v>9</v>
      </c>
      <c r="L899" s="1">
        <v>42.444444444444443</v>
      </c>
      <c r="M899" s="1">
        <v>16.56818181818182</v>
      </c>
      <c r="N899">
        <v>4</v>
      </c>
      <c r="O899" s="1">
        <v>68.25</v>
      </c>
      <c r="P899" s="1">
        <v>9.9692307692307693</v>
      </c>
      <c r="Q899" s="2">
        <v>-25.805555555555557</v>
      </c>
      <c r="R899" s="2">
        <v>-6.5989510489510508</v>
      </c>
      <c r="S899">
        <v>0.879</v>
      </c>
      <c r="T899">
        <v>0.78</v>
      </c>
      <c r="U899" s="3">
        <v>-9.8999999999999977E-2</v>
      </c>
    </row>
    <row r="900" spans="3:21" x14ac:dyDescent="0.45">
      <c r="C900" t="s">
        <v>188</v>
      </c>
      <c r="D900" t="s">
        <v>1939</v>
      </c>
      <c r="E900" t="s">
        <v>36</v>
      </c>
      <c r="F900">
        <v>2014</v>
      </c>
      <c r="G900">
        <v>91</v>
      </c>
      <c r="H900">
        <v>66</v>
      </c>
      <c r="I900">
        <v>392</v>
      </c>
      <c r="J900">
        <v>273</v>
      </c>
      <c r="K900">
        <v>7</v>
      </c>
      <c r="L900" s="1">
        <v>56</v>
      </c>
      <c r="M900" s="1">
        <v>12.461538461538462</v>
      </c>
      <c r="N900">
        <v>7</v>
      </c>
      <c r="O900" s="1">
        <v>39</v>
      </c>
      <c r="P900" s="1">
        <v>17.181818181818183</v>
      </c>
      <c r="Q900" s="2">
        <v>17</v>
      </c>
      <c r="R900" s="2">
        <v>4.7202797202797218</v>
      </c>
      <c r="S900">
        <v>0.85499999999999998</v>
      </c>
      <c r="T900">
        <v>0.80800000000000005</v>
      </c>
      <c r="U900" s="3">
        <v>-4.6999999999999931E-2</v>
      </c>
    </row>
    <row r="901" spans="3:21" x14ac:dyDescent="0.45">
      <c r="C901" t="s">
        <v>80</v>
      </c>
      <c r="D901" t="s">
        <v>1851</v>
      </c>
      <c r="E901" t="s">
        <v>36</v>
      </c>
      <c r="F901">
        <v>2018</v>
      </c>
      <c r="G901">
        <v>94</v>
      </c>
      <c r="H901">
        <v>61</v>
      </c>
      <c r="I901">
        <v>409</v>
      </c>
      <c r="J901">
        <v>273</v>
      </c>
      <c r="K901">
        <v>9</v>
      </c>
      <c r="L901" s="1">
        <v>45.444444444444443</v>
      </c>
      <c r="M901" s="1">
        <v>15.51063829787234</v>
      </c>
      <c r="N901">
        <v>11</v>
      </c>
      <c r="O901" s="1">
        <v>24.818181818181817</v>
      </c>
      <c r="P901" s="1">
        <v>29.213114754098363</v>
      </c>
      <c r="Q901" s="2">
        <v>20.626262626262626</v>
      </c>
      <c r="R901" s="2">
        <v>13.702476456226023</v>
      </c>
      <c r="S901">
        <v>0.76400000000000001</v>
      </c>
      <c r="T901">
        <v>0.83399999999999996</v>
      </c>
      <c r="U901" s="3">
        <v>6.9999999999999951E-2</v>
      </c>
    </row>
    <row r="902" spans="3:21" x14ac:dyDescent="0.45">
      <c r="C902" t="s">
        <v>76</v>
      </c>
      <c r="D902" t="s">
        <v>1833</v>
      </c>
      <c r="E902" t="s">
        <v>36</v>
      </c>
      <c r="F902">
        <v>2018</v>
      </c>
      <c r="G902">
        <v>95</v>
      </c>
      <c r="H902">
        <v>63</v>
      </c>
      <c r="I902">
        <v>417</v>
      </c>
      <c r="J902">
        <v>273</v>
      </c>
      <c r="K902">
        <v>21</v>
      </c>
      <c r="L902" s="1">
        <v>19.857142857142858</v>
      </c>
      <c r="M902" s="1">
        <v>35.810526315789474</v>
      </c>
      <c r="N902">
        <v>12</v>
      </c>
      <c r="O902" s="1">
        <v>22.75</v>
      </c>
      <c r="P902" s="1">
        <v>30.857142857142854</v>
      </c>
      <c r="Q902" s="2">
        <v>-2.8928571428571423</v>
      </c>
      <c r="R902" s="2">
        <v>-4.9533834586466199</v>
      </c>
      <c r="S902">
        <v>0.92</v>
      </c>
      <c r="T902">
        <v>0.92500000000000004</v>
      </c>
      <c r="U902" s="3">
        <v>5.0000000000000044E-3</v>
      </c>
    </row>
    <row r="903" spans="3:21" x14ac:dyDescent="0.45">
      <c r="C903" t="s">
        <v>389</v>
      </c>
      <c r="D903" t="s">
        <v>3048</v>
      </c>
      <c r="E903" t="s">
        <v>36</v>
      </c>
      <c r="F903">
        <v>2017</v>
      </c>
      <c r="G903">
        <v>61</v>
      </c>
      <c r="H903">
        <v>67</v>
      </c>
      <c r="I903">
        <v>250</v>
      </c>
      <c r="J903">
        <v>274</v>
      </c>
      <c r="K903">
        <v>14</v>
      </c>
      <c r="L903" s="1">
        <v>17.857142857142858</v>
      </c>
      <c r="M903" s="1">
        <v>37.180327868852459</v>
      </c>
      <c r="N903">
        <v>12</v>
      </c>
      <c r="O903" s="1">
        <v>22.833333333333332</v>
      </c>
      <c r="P903" s="1">
        <v>29.014925373134325</v>
      </c>
      <c r="Q903" s="2">
        <v>-4.9761904761904745</v>
      </c>
      <c r="R903" s="2">
        <v>-8.1654024957181335</v>
      </c>
      <c r="S903">
        <v>0.78100000000000003</v>
      </c>
      <c r="T903">
        <v>0.68799999999999994</v>
      </c>
      <c r="U903" s="3">
        <v>-9.3000000000000083E-2</v>
      </c>
    </row>
    <row r="904" spans="3:21" x14ac:dyDescent="0.45">
      <c r="C904" t="s">
        <v>627</v>
      </c>
      <c r="D904" t="s">
        <v>3022</v>
      </c>
      <c r="E904" t="s">
        <v>36</v>
      </c>
      <c r="F904">
        <v>2021</v>
      </c>
      <c r="G904">
        <v>68</v>
      </c>
      <c r="H904">
        <v>67</v>
      </c>
      <c r="I904">
        <v>258</v>
      </c>
      <c r="J904">
        <v>274</v>
      </c>
      <c r="K904">
        <v>15</v>
      </c>
      <c r="L904" s="1">
        <v>17.2</v>
      </c>
      <c r="M904" s="1">
        <v>35.735294117647058</v>
      </c>
      <c r="N904">
        <v>15</v>
      </c>
      <c r="O904" s="1">
        <v>18.266666666666666</v>
      </c>
      <c r="P904" s="1">
        <v>36.268656716417915</v>
      </c>
      <c r="Q904" s="2">
        <v>-1.0666666666666664</v>
      </c>
      <c r="R904" s="2">
        <v>0.53336259877085723</v>
      </c>
      <c r="S904">
        <v>0.70499999999999996</v>
      </c>
      <c r="T904">
        <v>0.84699999999999998</v>
      </c>
      <c r="U904" s="3">
        <v>0.14200000000000002</v>
      </c>
    </row>
    <row r="905" spans="3:21" x14ac:dyDescent="0.45">
      <c r="C905" t="s">
        <v>483</v>
      </c>
      <c r="D905" t="s">
        <v>2989</v>
      </c>
      <c r="E905" t="s">
        <v>36</v>
      </c>
      <c r="F905">
        <v>2019</v>
      </c>
      <c r="G905">
        <v>71</v>
      </c>
      <c r="H905">
        <v>70</v>
      </c>
      <c r="I905">
        <v>265</v>
      </c>
      <c r="J905">
        <v>274</v>
      </c>
      <c r="K905">
        <v>7</v>
      </c>
      <c r="L905" s="1">
        <v>37.857142857142854</v>
      </c>
      <c r="M905" s="1">
        <v>15.971830985915492</v>
      </c>
      <c r="N905">
        <v>17</v>
      </c>
      <c r="O905" s="1">
        <v>16.117647058823529</v>
      </c>
      <c r="P905" s="1">
        <v>39.342857142857142</v>
      </c>
      <c r="Q905" s="2">
        <v>21.739495798319325</v>
      </c>
      <c r="R905" s="2">
        <v>23.37102615694165</v>
      </c>
      <c r="S905">
        <v>0.73099999999999998</v>
      </c>
      <c r="T905">
        <v>0.82599999999999996</v>
      </c>
      <c r="U905" s="3">
        <v>9.4999999999999973E-2</v>
      </c>
    </row>
    <row r="906" spans="3:21" x14ac:dyDescent="0.45">
      <c r="C906" t="s">
        <v>949</v>
      </c>
      <c r="D906" t="s">
        <v>2779</v>
      </c>
      <c r="E906" t="s">
        <v>36</v>
      </c>
      <c r="F906">
        <v>2017</v>
      </c>
      <c r="G906">
        <v>75</v>
      </c>
      <c r="H906">
        <v>62</v>
      </c>
      <c r="I906">
        <v>301</v>
      </c>
      <c r="J906">
        <v>274</v>
      </c>
      <c r="K906">
        <v>11</v>
      </c>
      <c r="L906" s="1">
        <v>27.363636363636363</v>
      </c>
      <c r="M906" s="1">
        <v>23.76</v>
      </c>
      <c r="N906">
        <v>11</v>
      </c>
      <c r="O906" s="1">
        <v>24.90909090909091</v>
      </c>
      <c r="P906" s="1">
        <v>28.741935483870968</v>
      </c>
      <c r="Q906" s="2">
        <v>2.4545454545454533</v>
      </c>
      <c r="R906" s="2">
        <v>4.9819354838709664</v>
      </c>
      <c r="S906">
        <v>0.76</v>
      </c>
      <c r="T906">
        <v>0.80500000000000005</v>
      </c>
      <c r="U906" s="3">
        <v>4.500000000000004E-2</v>
      </c>
    </row>
    <row r="907" spans="3:21" x14ac:dyDescent="0.45">
      <c r="C907" t="s">
        <v>260</v>
      </c>
      <c r="D907" t="s">
        <v>3240</v>
      </c>
      <c r="E907" t="s">
        <v>36</v>
      </c>
      <c r="F907">
        <v>2013</v>
      </c>
      <c r="G907">
        <v>79</v>
      </c>
      <c r="H907">
        <v>68</v>
      </c>
      <c r="I907">
        <v>305</v>
      </c>
      <c r="J907">
        <v>274</v>
      </c>
      <c r="K907">
        <v>15</v>
      </c>
      <c r="L907" s="1">
        <v>20.333333333333332</v>
      </c>
      <c r="M907" s="1">
        <v>30.759493670886076</v>
      </c>
      <c r="N907">
        <v>9</v>
      </c>
      <c r="O907" s="1">
        <v>30.444444444444443</v>
      </c>
      <c r="P907" s="1">
        <v>21.441176470588236</v>
      </c>
      <c r="Q907" s="2">
        <v>-10.111111111111111</v>
      </c>
      <c r="R907" s="2">
        <v>-9.3183172002978409</v>
      </c>
      <c r="S907">
        <v>0.81799999999999995</v>
      </c>
      <c r="T907">
        <v>0.879</v>
      </c>
      <c r="U907" s="3">
        <v>6.1000000000000054E-2</v>
      </c>
    </row>
    <row r="908" spans="3:21" x14ac:dyDescent="0.45">
      <c r="C908" t="s">
        <v>473</v>
      </c>
      <c r="D908" t="s">
        <v>2688</v>
      </c>
      <c r="E908" t="s">
        <v>36</v>
      </c>
      <c r="F908">
        <v>2021</v>
      </c>
      <c r="G908">
        <v>80</v>
      </c>
      <c r="H908">
        <v>61</v>
      </c>
      <c r="I908">
        <v>314</v>
      </c>
      <c r="J908">
        <v>274</v>
      </c>
      <c r="K908">
        <v>5</v>
      </c>
      <c r="L908" s="1">
        <v>62.8</v>
      </c>
      <c r="M908" s="1">
        <v>10.125</v>
      </c>
      <c r="N908">
        <v>6</v>
      </c>
      <c r="O908" s="1">
        <v>45.666666666666664</v>
      </c>
      <c r="P908" s="1">
        <v>15.934426229508196</v>
      </c>
      <c r="Q908" s="2">
        <v>17.133333333333333</v>
      </c>
      <c r="R908" s="2">
        <v>5.8094262295081958</v>
      </c>
      <c r="S908">
        <v>0.67300000000000004</v>
      </c>
      <c r="T908">
        <v>0.79600000000000004</v>
      </c>
      <c r="U908" s="3">
        <v>0.123</v>
      </c>
    </row>
    <row r="909" spans="3:21" x14ac:dyDescent="0.45">
      <c r="C909" t="s">
        <v>413</v>
      </c>
      <c r="D909" t="s">
        <v>2550</v>
      </c>
      <c r="E909" t="s">
        <v>36</v>
      </c>
      <c r="F909">
        <v>2017</v>
      </c>
      <c r="G909">
        <v>78</v>
      </c>
      <c r="H909">
        <v>66</v>
      </c>
      <c r="I909">
        <v>332</v>
      </c>
      <c r="J909">
        <v>274</v>
      </c>
      <c r="K909">
        <v>19</v>
      </c>
      <c r="L909" s="1">
        <v>17.473684210526315</v>
      </c>
      <c r="M909" s="1">
        <v>39.46153846153846</v>
      </c>
      <c r="N909">
        <v>12</v>
      </c>
      <c r="O909" s="1">
        <v>22.833333333333332</v>
      </c>
      <c r="P909" s="1">
        <v>29.454545454545457</v>
      </c>
      <c r="Q909" s="2">
        <v>-5.3596491228070171</v>
      </c>
      <c r="R909" s="2">
        <v>-10.006993006993003</v>
      </c>
      <c r="S909">
        <v>0.93799999999999994</v>
      </c>
      <c r="T909">
        <v>0.76800000000000002</v>
      </c>
      <c r="U909" s="3">
        <v>-0.16999999999999993</v>
      </c>
    </row>
    <row r="910" spans="3:21" x14ac:dyDescent="0.45">
      <c r="C910" t="s">
        <v>94</v>
      </c>
      <c r="D910" t="s">
        <v>2503</v>
      </c>
      <c r="E910" t="s">
        <v>36</v>
      </c>
      <c r="F910">
        <v>2015</v>
      </c>
      <c r="G910">
        <v>85</v>
      </c>
      <c r="H910">
        <v>69</v>
      </c>
      <c r="I910">
        <v>336</v>
      </c>
      <c r="J910">
        <v>274</v>
      </c>
      <c r="K910">
        <v>9</v>
      </c>
      <c r="L910" s="1">
        <v>37.333333333333336</v>
      </c>
      <c r="M910" s="1">
        <v>17.152941176470588</v>
      </c>
      <c r="N910">
        <v>4</v>
      </c>
      <c r="O910" s="1">
        <v>68.5</v>
      </c>
      <c r="P910" s="1">
        <v>9.3913043478260878</v>
      </c>
      <c r="Q910" s="2">
        <v>-31.166666666666664</v>
      </c>
      <c r="R910" s="2">
        <v>-7.7616368286444999</v>
      </c>
      <c r="S910">
        <v>0.74299999999999999</v>
      </c>
      <c r="T910">
        <v>0.86599999999999999</v>
      </c>
      <c r="U910" s="3">
        <v>0.123</v>
      </c>
    </row>
    <row r="911" spans="3:21" x14ac:dyDescent="0.45">
      <c r="C911" t="s">
        <v>212</v>
      </c>
      <c r="D911" t="s">
        <v>2468</v>
      </c>
      <c r="E911" t="s">
        <v>36</v>
      </c>
      <c r="F911">
        <v>2015</v>
      </c>
      <c r="G911">
        <v>80</v>
      </c>
      <c r="H911">
        <v>66</v>
      </c>
      <c r="I911">
        <v>340</v>
      </c>
      <c r="J911">
        <v>274</v>
      </c>
      <c r="K911">
        <v>15</v>
      </c>
      <c r="L911" s="1">
        <v>22.666666666666668</v>
      </c>
      <c r="M911" s="1">
        <v>30.375</v>
      </c>
      <c r="N911">
        <v>22</v>
      </c>
      <c r="O911" s="1">
        <v>12.454545454545455</v>
      </c>
      <c r="P911" s="1">
        <v>54</v>
      </c>
      <c r="Q911" s="2">
        <v>10.212121212121213</v>
      </c>
      <c r="R911" s="2">
        <v>23.625</v>
      </c>
      <c r="S911">
        <v>0.76200000000000001</v>
      </c>
      <c r="T911">
        <v>1.1020000000000001</v>
      </c>
      <c r="U911" s="3">
        <v>0.34000000000000008</v>
      </c>
    </row>
    <row r="912" spans="3:21" x14ac:dyDescent="0.45">
      <c r="C912" t="s">
        <v>553</v>
      </c>
      <c r="D912" t="s">
        <v>2322</v>
      </c>
      <c r="E912" t="s">
        <v>36</v>
      </c>
      <c r="F912">
        <v>2019</v>
      </c>
      <c r="G912">
        <v>84</v>
      </c>
      <c r="H912">
        <v>67</v>
      </c>
      <c r="I912">
        <v>354</v>
      </c>
      <c r="J912">
        <v>274</v>
      </c>
      <c r="K912">
        <v>15</v>
      </c>
      <c r="L912" s="1">
        <v>23.6</v>
      </c>
      <c r="M912" s="1">
        <v>28.928571428571431</v>
      </c>
      <c r="N912">
        <v>16</v>
      </c>
      <c r="O912" s="1">
        <v>17.125</v>
      </c>
      <c r="P912" s="1">
        <v>38.686567164179102</v>
      </c>
      <c r="Q912" s="2">
        <v>6.4750000000000014</v>
      </c>
      <c r="R912" s="2">
        <v>9.7579957356076719</v>
      </c>
      <c r="S912">
        <v>0.70799999999999996</v>
      </c>
      <c r="T912">
        <v>0.77400000000000002</v>
      </c>
      <c r="U912" s="3">
        <v>6.6000000000000059E-2</v>
      </c>
    </row>
    <row r="913" spans="3:21" x14ac:dyDescent="0.45">
      <c r="C913" t="s">
        <v>222</v>
      </c>
      <c r="D913" t="s">
        <v>2271</v>
      </c>
      <c r="E913" t="s">
        <v>36</v>
      </c>
      <c r="F913">
        <v>2016</v>
      </c>
      <c r="G913">
        <v>87</v>
      </c>
      <c r="H913">
        <v>69</v>
      </c>
      <c r="I913">
        <v>359</v>
      </c>
      <c r="J913">
        <v>274</v>
      </c>
      <c r="K913">
        <v>7</v>
      </c>
      <c r="L913" s="1">
        <v>51.285714285714285</v>
      </c>
      <c r="M913" s="1">
        <v>13.034482758620689</v>
      </c>
      <c r="N913">
        <v>11</v>
      </c>
      <c r="O913" s="1">
        <v>24.90909090909091</v>
      </c>
      <c r="P913" s="1">
        <v>25.826086956521738</v>
      </c>
      <c r="Q913" s="2">
        <v>26.376623376623375</v>
      </c>
      <c r="R913" s="2">
        <v>12.79160419790105</v>
      </c>
      <c r="S913">
        <v>0.78300000000000003</v>
      </c>
      <c r="T913">
        <v>0.78400000000000003</v>
      </c>
      <c r="U913" s="3">
        <v>1.0000000000000009E-3</v>
      </c>
    </row>
    <row r="914" spans="3:21" x14ac:dyDescent="0.45">
      <c r="C914" t="s">
        <v>393</v>
      </c>
      <c r="D914" t="s">
        <v>2098</v>
      </c>
      <c r="E914" t="s">
        <v>36</v>
      </c>
      <c r="F914">
        <v>2015</v>
      </c>
      <c r="G914">
        <v>89</v>
      </c>
      <c r="H914">
        <v>65</v>
      </c>
      <c r="I914">
        <v>374</v>
      </c>
      <c r="J914">
        <v>274</v>
      </c>
      <c r="K914">
        <v>8</v>
      </c>
      <c r="L914" s="1">
        <v>46.75</v>
      </c>
      <c r="M914" s="1">
        <v>14.561797752808989</v>
      </c>
      <c r="N914">
        <v>15</v>
      </c>
      <c r="O914" s="1">
        <v>18.266666666666666</v>
      </c>
      <c r="P914" s="1">
        <v>37.384615384615387</v>
      </c>
      <c r="Q914" s="2">
        <v>28.483333333333334</v>
      </c>
      <c r="R914" s="2">
        <v>22.822817631806398</v>
      </c>
      <c r="S914">
        <v>0.67400000000000004</v>
      </c>
      <c r="T914">
        <v>0.86799999999999999</v>
      </c>
      <c r="U914" s="3">
        <v>0.19399999999999995</v>
      </c>
    </row>
    <row r="915" spans="3:21" x14ac:dyDescent="0.45">
      <c r="C915" t="s">
        <v>272</v>
      </c>
      <c r="D915" t="s">
        <v>1962</v>
      </c>
      <c r="E915" t="s">
        <v>36</v>
      </c>
      <c r="F915">
        <v>2022</v>
      </c>
      <c r="G915">
        <v>88</v>
      </c>
      <c r="H915">
        <v>63</v>
      </c>
      <c r="I915">
        <v>389</v>
      </c>
      <c r="J915">
        <v>274</v>
      </c>
      <c r="K915">
        <v>22</v>
      </c>
      <c r="L915" s="1">
        <v>17.681818181818183</v>
      </c>
      <c r="M915" s="1">
        <v>40.5</v>
      </c>
      <c r="N915">
        <v>11</v>
      </c>
      <c r="O915" s="1">
        <v>24.90909090909091</v>
      </c>
      <c r="P915" s="1">
        <v>28.285714285714285</v>
      </c>
      <c r="Q915" s="2">
        <v>-7.2272727272727266</v>
      </c>
      <c r="R915" s="2">
        <v>-12.214285714285715</v>
      </c>
      <c r="S915">
        <v>0.80400000000000005</v>
      </c>
      <c r="T915">
        <v>0.72799999999999998</v>
      </c>
      <c r="U915" s="3">
        <v>-7.6000000000000068E-2</v>
      </c>
    </row>
    <row r="916" spans="3:21" x14ac:dyDescent="0.45">
      <c r="C916" t="s">
        <v>162</v>
      </c>
      <c r="D916" t="s">
        <v>1887</v>
      </c>
      <c r="E916" t="s">
        <v>36</v>
      </c>
      <c r="F916">
        <v>2014</v>
      </c>
      <c r="G916">
        <v>91</v>
      </c>
      <c r="H916">
        <v>66</v>
      </c>
      <c r="I916">
        <v>400</v>
      </c>
      <c r="J916">
        <v>274</v>
      </c>
      <c r="K916">
        <v>4</v>
      </c>
      <c r="L916" s="1">
        <v>100</v>
      </c>
      <c r="M916" s="1">
        <v>7.1208791208791213</v>
      </c>
      <c r="N916">
        <v>3</v>
      </c>
      <c r="O916" s="1">
        <v>91.333333333333329</v>
      </c>
      <c r="P916" s="1">
        <v>7.3636363636363642</v>
      </c>
      <c r="Q916" s="2">
        <v>8.6666666666666714</v>
      </c>
      <c r="R916" s="2">
        <v>0.24275724275724286</v>
      </c>
      <c r="S916">
        <v>0.73499999999999999</v>
      </c>
      <c r="T916">
        <v>0.75800000000000001</v>
      </c>
      <c r="U916" s="3">
        <v>2.300000000000002E-2</v>
      </c>
    </row>
    <row r="917" spans="3:21" x14ac:dyDescent="0.45">
      <c r="C917" t="s">
        <v>132</v>
      </c>
      <c r="D917" t="s">
        <v>1867</v>
      </c>
      <c r="E917" t="s">
        <v>36</v>
      </c>
      <c r="F917">
        <v>2018</v>
      </c>
      <c r="G917">
        <v>94</v>
      </c>
      <c r="H917">
        <v>63</v>
      </c>
      <c r="I917">
        <v>406</v>
      </c>
      <c r="J917">
        <v>274</v>
      </c>
      <c r="K917">
        <v>16</v>
      </c>
      <c r="L917" s="1">
        <v>25.375</v>
      </c>
      <c r="M917" s="1">
        <v>27.574468085106382</v>
      </c>
      <c r="N917">
        <v>7</v>
      </c>
      <c r="O917" s="1">
        <v>39.142857142857146</v>
      </c>
      <c r="P917" s="1">
        <v>18</v>
      </c>
      <c r="Q917" s="2">
        <v>-13.767857142857146</v>
      </c>
      <c r="R917" s="2">
        <v>-9.5744680851063819</v>
      </c>
      <c r="S917">
        <v>0.84899999999999998</v>
      </c>
      <c r="T917">
        <v>0.72699999999999998</v>
      </c>
      <c r="U917" s="3">
        <v>-0.122</v>
      </c>
    </row>
    <row r="918" spans="3:21" x14ac:dyDescent="0.45">
      <c r="C918" t="s">
        <v>86</v>
      </c>
      <c r="D918" t="s">
        <v>2998</v>
      </c>
      <c r="E918" t="s">
        <v>36</v>
      </c>
      <c r="F918">
        <v>2015</v>
      </c>
      <c r="G918">
        <v>66</v>
      </c>
      <c r="H918">
        <v>64</v>
      </c>
      <c r="I918">
        <v>263</v>
      </c>
      <c r="J918">
        <v>275</v>
      </c>
      <c r="K918">
        <v>5</v>
      </c>
      <c r="L918" s="1">
        <v>52.6</v>
      </c>
      <c r="M918" s="1">
        <v>12.272727272727273</v>
      </c>
      <c r="N918">
        <v>9</v>
      </c>
      <c r="O918" s="1">
        <v>30.555555555555557</v>
      </c>
      <c r="P918" s="1">
        <v>22.78125</v>
      </c>
      <c r="Q918" s="2">
        <v>22.044444444444444</v>
      </c>
      <c r="R918" s="2">
        <v>10.508522727272727</v>
      </c>
      <c r="S918">
        <v>0.73599999999999999</v>
      </c>
      <c r="T918">
        <v>0.80300000000000005</v>
      </c>
      <c r="U918" s="3">
        <v>6.700000000000006E-2</v>
      </c>
    </row>
    <row r="919" spans="3:21" x14ac:dyDescent="0.45">
      <c r="C919" t="s">
        <v>421</v>
      </c>
      <c r="D919" t="s">
        <v>2942</v>
      </c>
      <c r="E919" t="s">
        <v>36</v>
      </c>
      <c r="F919">
        <v>2016</v>
      </c>
      <c r="G919">
        <v>77</v>
      </c>
      <c r="H919">
        <v>71</v>
      </c>
      <c r="I919">
        <v>273</v>
      </c>
      <c r="J919">
        <v>275</v>
      </c>
      <c r="K919">
        <v>13</v>
      </c>
      <c r="L919" s="1">
        <v>21</v>
      </c>
      <c r="M919" s="1">
        <v>27.350649350649352</v>
      </c>
      <c r="N919">
        <v>11</v>
      </c>
      <c r="O919" s="1">
        <v>25</v>
      </c>
      <c r="P919" s="1">
        <v>25.098591549295772</v>
      </c>
      <c r="Q919" s="2">
        <v>-4</v>
      </c>
      <c r="R919" s="2">
        <v>-2.2520578013535797</v>
      </c>
      <c r="S919">
        <v>0.73899999999999999</v>
      </c>
      <c r="T919">
        <v>0.78200000000000003</v>
      </c>
      <c r="U919" s="3">
        <v>4.3000000000000038E-2</v>
      </c>
    </row>
    <row r="920" spans="3:21" x14ac:dyDescent="0.45">
      <c r="C920" t="s">
        <v>987</v>
      </c>
      <c r="D920" t="s">
        <v>2822</v>
      </c>
      <c r="E920" t="s">
        <v>36</v>
      </c>
      <c r="F920">
        <v>2023</v>
      </c>
      <c r="G920">
        <v>77</v>
      </c>
      <c r="H920">
        <v>68</v>
      </c>
      <c r="I920">
        <v>294</v>
      </c>
      <c r="J920">
        <v>275</v>
      </c>
      <c r="K920">
        <v>11</v>
      </c>
      <c r="L920" s="1">
        <v>26.727272727272727</v>
      </c>
      <c r="M920" s="1">
        <v>23.142857142857142</v>
      </c>
      <c r="N920">
        <v>19</v>
      </c>
      <c r="O920" s="1">
        <v>14.473684210526315</v>
      </c>
      <c r="P920" s="1">
        <v>45.264705882352942</v>
      </c>
      <c r="Q920" s="2">
        <v>12.253588516746412</v>
      </c>
      <c r="R920" s="2">
        <v>22.1218487394958</v>
      </c>
      <c r="S920">
        <v>0.70299999999999996</v>
      </c>
      <c r="T920">
        <v>0.82499999999999996</v>
      </c>
      <c r="U920" s="3">
        <v>0.122</v>
      </c>
    </row>
    <row r="921" spans="3:21" x14ac:dyDescent="0.45">
      <c r="C921" t="s">
        <v>128</v>
      </c>
      <c r="D921" t="s">
        <v>2429</v>
      </c>
      <c r="E921" t="s">
        <v>36</v>
      </c>
      <c r="F921">
        <v>2023</v>
      </c>
      <c r="G921">
        <v>82</v>
      </c>
      <c r="H921">
        <v>64</v>
      </c>
      <c r="I921">
        <v>344</v>
      </c>
      <c r="J921">
        <v>275</v>
      </c>
      <c r="K921">
        <v>9</v>
      </c>
      <c r="L921" s="1">
        <v>38.222222222222221</v>
      </c>
      <c r="M921" s="1">
        <v>17.780487804878049</v>
      </c>
      <c r="N921">
        <v>14</v>
      </c>
      <c r="O921" s="1">
        <v>19.642857142857142</v>
      </c>
      <c r="P921" s="1">
        <v>35.4375</v>
      </c>
      <c r="Q921" s="2">
        <v>18.579365079365079</v>
      </c>
      <c r="R921" s="2">
        <v>17.657012195121951</v>
      </c>
      <c r="S921">
        <v>0.70099999999999996</v>
      </c>
      <c r="T921">
        <v>0.80500000000000005</v>
      </c>
      <c r="U921" s="3">
        <v>0.10400000000000009</v>
      </c>
    </row>
    <row r="922" spans="3:21" x14ac:dyDescent="0.45">
      <c r="C922" t="s">
        <v>292</v>
      </c>
      <c r="D922" t="s">
        <v>2282</v>
      </c>
      <c r="E922" t="s">
        <v>36</v>
      </c>
      <c r="F922">
        <v>2016</v>
      </c>
      <c r="G922">
        <v>83</v>
      </c>
      <c r="H922">
        <v>67</v>
      </c>
      <c r="I922">
        <v>358</v>
      </c>
      <c r="J922">
        <v>275</v>
      </c>
      <c r="K922">
        <v>15</v>
      </c>
      <c r="L922" s="1">
        <v>23.866666666666667</v>
      </c>
      <c r="M922" s="1">
        <v>29.277108433734938</v>
      </c>
      <c r="N922">
        <v>15</v>
      </c>
      <c r="O922" s="1">
        <v>18.333333333333332</v>
      </c>
      <c r="P922" s="1">
        <v>36.268656716417915</v>
      </c>
      <c r="Q922" s="2">
        <v>5.533333333333335</v>
      </c>
      <c r="R922" s="2">
        <v>6.9915482826829773</v>
      </c>
      <c r="S922">
        <v>0.79600000000000004</v>
      </c>
      <c r="T922">
        <v>0.80300000000000005</v>
      </c>
      <c r="U922" s="3">
        <v>7.0000000000000062E-3</v>
      </c>
    </row>
    <row r="923" spans="3:21" x14ac:dyDescent="0.45">
      <c r="C923" t="s">
        <v>312</v>
      </c>
      <c r="D923" t="s">
        <v>2247</v>
      </c>
      <c r="E923" t="s">
        <v>36</v>
      </c>
      <c r="F923">
        <v>2016</v>
      </c>
      <c r="G923">
        <v>79</v>
      </c>
      <c r="H923">
        <v>64</v>
      </c>
      <c r="I923">
        <v>362</v>
      </c>
      <c r="J923">
        <v>275</v>
      </c>
      <c r="K923">
        <v>4</v>
      </c>
      <c r="L923" s="1">
        <v>90.5</v>
      </c>
      <c r="M923" s="1">
        <v>8.2025316455696196</v>
      </c>
      <c r="N923">
        <v>7</v>
      </c>
      <c r="O923" s="1">
        <v>39.285714285714285</v>
      </c>
      <c r="P923" s="1">
        <v>17.71875</v>
      </c>
      <c r="Q923" s="2">
        <v>51.214285714285715</v>
      </c>
      <c r="R923" s="2">
        <v>9.5162183544303804</v>
      </c>
      <c r="S923">
        <v>0.67100000000000004</v>
      </c>
      <c r="T923">
        <v>0.76500000000000001</v>
      </c>
      <c r="U923" s="3">
        <v>9.3999999999999972E-2</v>
      </c>
    </row>
    <row r="924" spans="3:21" x14ac:dyDescent="0.45">
      <c r="C924" t="s">
        <v>435</v>
      </c>
      <c r="D924" t="s">
        <v>2158</v>
      </c>
      <c r="E924" t="s">
        <v>36</v>
      </c>
      <c r="F924">
        <v>2014</v>
      </c>
      <c r="G924">
        <v>88</v>
      </c>
      <c r="H924">
        <v>68</v>
      </c>
      <c r="I924">
        <v>368</v>
      </c>
      <c r="J924">
        <v>275</v>
      </c>
      <c r="K924">
        <v>9</v>
      </c>
      <c r="L924" s="1">
        <v>40.888888888888886</v>
      </c>
      <c r="M924" s="1">
        <v>16.56818181818182</v>
      </c>
      <c r="N924">
        <v>10</v>
      </c>
      <c r="O924" s="1">
        <v>27.5</v>
      </c>
      <c r="P924" s="1">
        <v>23.823529411764707</v>
      </c>
      <c r="Q924" s="2">
        <v>13.388888888888886</v>
      </c>
      <c r="R924" s="2">
        <v>7.2553475935828864</v>
      </c>
      <c r="S924">
        <v>0.77200000000000002</v>
      </c>
      <c r="T924">
        <v>0.79800000000000004</v>
      </c>
      <c r="U924" s="3">
        <v>2.6000000000000023E-2</v>
      </c>
    </row>
    <row r="925" spans="3:21" x14ac:dyDescent="0.45">
      <c r="C925" t="s">
        <v>360</v>
      </c>
      <c r="D925" t="s">
        <v>2132</v>
      </c>
      <c r="E925" t="s">
        <v>36</v>
      </c>
      <c r="F925">
        <v>2022</v>
      </c>
      <c r="G925">
        <v>88</v>
      </c>
      <c r="H925">
        <v>65</v>
      </c>
      <c r="I925">
        <v>370</v>
      </c>
      <c r="J925">
        <v>275</v>
      </c>
      <c r="K925">
        <v>12</v>
      </c>
      <c r="L925" s="1">
        <v>30.833333333333332</v>
      </c>
      <c r="M925" s="1">
        <v>22.09090909090909</v>
      </c>
      <c r="N925">
        <v>8</v>
      </c>
      <c r="O925" s="1">
        <v>34.375</v>
      </c>
      <c r="P925" s="1">
        <v>19.938461538461539</v>
      </c>
      <c r="Q925" s="2">
        <v>-3.5416666666666679</v>
      </c>
      <c r="R925" s="2">
        <v>-2.1524475524475513</v>
      </c>
      <c r="S925">
        <v>0.74399999999999999</v>
      </c>
      <c r="T925">
        <v>0.81100000000000005</v>
      </c>
      <c r="U925" s="3">
        <v>6.700000000000006E-2</v>
      </c>
    </row>
    <row r="926" spans="3:21" x14ac:dyDescent="0.45">
      <c r="C926" t="s">
        <v>244</v>
      </c>
      <c r="D926" t="s">
        <v>2050</v>
      </c>
      <c r="E926" t="s">
        <v>36</v>
      </c>
      <c r="F926">
        <v>2015</v>
      </c>
      <c r="G926">
        <v>84</v>
      </c>
      <c r="H926">
        <v>61</v>
      </c>
      <c r="I926">
        <v>378</v>
      </c>
      <c r="J926">
        <v>275</v>
      </c>
      <c r="K926">
        <v>1</v>
      </c>
      <c r="L926" s="1">
        <v>378</v>
      </c>
      <c r="M926" s="1">
        <v>1.9285714285714284</v>
      </c>
      <c r="N926">
        <v>3</v>
      </c>
      <c r="O926" s="1">
        <v>91.666666666666671</v>
      </c>
      <c r="P926" s="1">
        <v>7.9672131147540979</v>
      </c>
      <c r="Q926" s="2">
        <v>286.33333333333331</v>
      </c>
      <c r="R926" s="2">
        <v>6.0386416861826699</v>
      </c>
      <c r="S926">
        <v>0.77200000000000002</v>
      </c>
      <c r="T926">
        <v>0.78300000000000003</v>
      </c>
      <c r="U926" s="3">
        <v>1.100000000000001E-2</v>
      </c>
    </row>
    <row r="927" spans="3:21" x14ac:dyDescent="0.45">
      <c r="C927" t="s">
        <v>122</v>
      </c>
      <c r="D927" t="s">
        <v>1858</v>
      </c>
      <c r="E927" t="s">
        <v>36</v>
      </c>
      <c r="F927">
        <v>2014</v>
      </c>
      <c r="G927">
        <v>94</v>
      </c>
      <c r="H927">
        <v>65</v>
      </c>
      <c r="I927">
        <v>407</v>
      </c>
      <c r="J927">
        <v>275</v>
      </c>
      <c r="K927">
        <v>16</v>
      </c>
      <c r="L927" s="1">
        <v>25.4375</v>
      </c>
      <c r="M927" s="1">
        <v>27.574468085106382</v>
      </c>
      <c r="N927">
        <v>13</v>
      </c>
      <c r="O927" s="1">
        <v>21.153846153846153</v>
      </c>
      <c r="P927" s="1">
        <v>32.4</v>
      </c>
      <c r="Q927" s="2">
        <v>4.2836538461538467</v>
      </c>
      <c r="R927" s="2">
        <v>4.8255319148936167</v>
      </c>
      <c r="S927">
        <v>0.81</v>
      </c>
      <c r="T927">
        <v>0.73499999999999999</v>
      </c>
      <c r="U927" s="3">
        <v>-7.5000000000000067E-2</v>
      </c>
    </row>
    <row r="928" spans="3:21" x14ac:dyDescent="0.45">
      <c r="C928" t="s">
        <v>50</v>
      </c>
      <c r="D928" t="s">
        <v>1815</v>
      </c>
      <c r="E928" t="s">
        <v>36</v>
      </c>
      <c r="F928">
        <v>2018</v>
      </c>
      <c r="G928">
        <v>94</v>
      </c>
      <c r="H928">
        <v>65</v>
      </c>
      <c r="I928">
        <v>428</v>
      </c>
      <c r="J928">
        <v>275</v>
      </c>
      <c r="K928">
        <v>7</v>
      </c>
      <c r="L928" s="1">
        <v>61.142857142857146</v>
      </c>
      <c r="M928" s="1">
        <v>12.063829787234042</v>
      </c>
      <c r="N928">
        <v>8</v>
      </c>
      <c r="O928" s="1">
        <v>34.375</v>
      </c>
      <c r="P928" s="1">
        <v>19.938461538461539</v>
      </c>
      <c r="Q928" s="2">
        <v>26.767857142857146</v>
      </c>
      <c r="R928" s="2">
        <v>7.874631751227497</v>
      </c>
      <c r="S928">
        <v>0.67600000000000005</v>
      </c>
      <c r="T928">
        <v>0.753</v>
      </c>
      <c r="U928" s="3">
        <v>7.6999999999999957E-2</v>
      </c>
    </row>
    <row r="929" spans="3:21" x14ac:dyDescent="0.45">
      <c r="C929" t="s">
        <v>104</v>
      </c>
      <c r="D929" t="s">
        <v>3141</v>
      </c>
      <c r="E929" t="s">
        <v>36</v>
      </c>
      <c r="F929">
        <v>2013</v>
      </c>
      <c r="G929">
        <v>96</v>
      </c>
      <c r="H929">
        <v>60</v>
      </c>
      <c r="I929">
        <v>435</v>
      </c>
      <c r="J929">
        <v>275</v>
      </c>
      <c r="K929">
        <v>7</v>
      </c>
      <c r="L929" s="1">
        <v>62.142857142857146</v>
      </c>
      <c r="M929" s="1">
        <v>11.8125</v>
      </c>
      <c r="N929">
        <v>7</v>
      </c>
      <c r="O929" s="1">
        <v>39.285714285714285</v>
      </c>
      <c r="P929" s="1">
        <v>18.899999999999999</v>
      </c>
      <c r="Q929" s="2">
        <v>22.857142857142861</v>
      </c>
      <c r="R929" s="2">
        <v>7.0874999999999986</v>
      </c>
      <c r="S929">
        <v>0.80700000000000005</v>
      </c>
      <c r="T929">
        <v>0.64700000000000002</v>
      </c>
      <c r="U929" s="3">
        <v>-0.16000000000000003</v>
      </c>
    </row>
    <row r="930" spans="3:21" x14ac:dyDescent="0.45">
      <c r="C930" t="s">
        <v>883</v>
      </c>
      <c r="D930" t="s">
        <v>2726</v>
      </c>
      <c r="E930" t="s">
        <v>36</v>
      </c>
      <c r="F930">
        <v>2022</v>
      </c>
      <c r="G930">
        <v>77</v>
      </c>
      <c r="H930">
        <v>68</v>
      </c>
      <c r="I930">
        <v>307</v>
      </c>
      <c r="J930">
        <v>276</v>
      </c>
      <c r="K930">
        <v>6</v>
      </c>
      <c r="L930" s="1">
        <v>51.166666666666664</v>
      </c>
      <c r="M930" s="1">
        <v>12.623376623376624</v>
      </c>
      <c r="N930">
        <v>8</v>
      </c>
      <c r="O930" s="1">
        <v>34.5</v>
      </c>
      <c r="P930" s="1">
        <v>19.058823529411764</v>
      </c>
      <c r="Q930" s="2">
        <v>16.666666666666664</v>
      </c>
      <c r="R930" s="2">
        <v>6.4354469060351409</v>
      </c>
      <c r="S930">
        <v>0.71799999999999997</v>
      </c>
      <c r="T930">
        <v>0.68200000000000005</v>
      </c>
      <c r="U930" s="3">
        <v>-3.5999999999999921E-2</v>
      </c>
    </row>
    <row r="931" spans="3:21" x14ac:dyDescent="0.45">
      <c r="C931" t="s">
        <v>356</v>
      </c>
      <c r="D931" t="s">
        <v>2404</v>
      </c>
      <c r="E931" t="s">
        <v>36</v>
      </c>
      <c r="F931">
        <v>2022</v>
      </c>
      <c r="G931">
        <v>81</v>
      </c>
      <c r="H931">
        <v>63</v>
      </c>
      <c r="I931">
        <v>346</v>
      </c>
      <c r="J931">
        <v>276</v>
      </c>
      <c r="K931">
        <v>11</v>
      </c>
      <c r="L931" s="1">
        <v>31.454545454545453</v>
      </c>
      <c r="M931" s="1">
        <v>22</v>
      </c>
      <c r="N931">
        <v>6</v>
      </c>
      <c r="O931" s="1">
        <v>46</v>
      </c>
      <c r="P931" s="1">
        <v>15.428571428571427</v>
      </c>
      <c r="Q931" s="2">
        <v>-14.545454545454547</v>
      </c>
      <c r="R931" s="2">
        <v>-6.571428571428573</v>
      </c>
      <c r="S931">
        <v>0.72</v>
      </c>
      <c r="T931">
        <v>0.64300000000000002</v>
      </c>
      <c r="U931" s="3">
        <v>-7.6999999999999957E-2</v>
      </c>
    </row>
    <row r="932" spans="3:21" x14ac:dyDescent="0.45">
      <c r="C932" t="s">
        <v>609</v>
      </c>
      <c r="D932" t="s">
        <v>2393</v>
      </c>
      <c r="E932" t="s">
        <v>36</v>
      </c>
      <c r="F932">
        <v>2017</v>
      </c>
      <c r="G932">
        <v>83</v>
      </c>
      <c r="H932">
        <v>71</v>
      </c>
      <c r="I932">
        <v>347</v>
      </c>
      <c r="J932">
        <v>276</v>
      </c>
      <c r="K932">
        <v>13</v>
      </c>
      <c r="L932" s="1">
        <v>26.692307692307693</v>
      </c>
      <c r="M932" s="1">
        <v>25.373493975903614</v>
      </c>
      <c r="N932">
        <v>11</v>
      </c>
      <c r="O932" s="1">
        <v>25.09090909090909</v>
      </c>
      <c r="P932" s="1">
        <v>25.098591549295772</v>
      </c>
      <c r="Q932" s="2">
        <v>1.6013986013986035</v>
      </c>
      <c r="R932" s="2">
        <v>-0.27490242660784148</v>
      </c>
      <c r="S932">
        <v>0.65700000000000003</v>
      </c>
      <c r="T932">
        <v>0.73</v>
      </c>
      <c r="U932" s="3">
        <v>7.2999999999999954E-2</v>
      </c>
    </row>
    <row r="933" spans="3:21" x14ac:dyDescent="0.45">
      <c r="C933" t="s">
        <v>84</v>
      </c>
      <c r="D933" t="s">
        <v>2041</v>
      </c>
      <c r="E933" t="s">
        <v>36</v>
      </c>
      <c r="F933">
        <v>2015</v>
      </c>
      <c r="G933">
        <v>86</v>
      </c>
      <c r="H933">
        <v>59</v>
      </c>
      <c r="I933">
        <v>378</v>
      </c>
      <c r="J933">
        <v>276</v>
      </c>
      <c r="K933">
        <v>10</v>
      </c>
      <c r="L933" s="1">
        <v>37.799999999999997</v>
      </c>
      <c r="M933" s="1">
        <v>18.837209302325583</v>
      </c>
      <c r="N933">
        <v>8</v>
      </c>
      <c r="O933" s="1">
        <v>34.5</v>
      </c>
      <c r="P933" s="1">
        <v>21.966101694915253</v>
      </c>
      <c r="Q933" s="2">
        <v>3.2999999999999972</v>
      </c>
      <c r="R933" s="2">
        <v>3.1288923925896697</v>
      </c>
      <c r="S933">
        <v>0.79200000000000004</v>
      </c>
      <c r="T933">
        <v>0.85899999999999999</v>
      </c>
      <c r="U933" s="3">
        <v>6.6999999999999948E-2</v>
      </c>
    </row>
    <row r="934" spans="3:21" x14ac:dyDescent="0.45">
      <c r="C934" t="s">
        <v>683</v>
      </c>
      <c r="D934" t="s">
        <v>3174</v>
      </c>
      <c r="E934" t="s">
        <v>36</v>
      </c>
      <c r="F934">
        <v>2013</v>
      </c>
      <c r="G934">
        <v>93</v>
      </c>
      <c r="H934">
        <v>66</v>
      </c>
      <c r="I934">
        <v>392</v>
      </c>
      <c r="J934">
        <v>276</v>
      </c>
      <c r="K934">
        <v>8</v>
      </c>
      <c r="L934" s="1">
        <v>49</v>
      </c>
      <c r="M934" s="1">
        <v>13.935483870967744</v>
      </c>
      <c r="N934">
        <v>6</v>
      </c>
      <c r="O934" s="1">
        <v>46</v>
      </c>
      <c r="P934" s="1">
        <v>14.727272727272728</v>
      </c>
      <c r="Q934" s="2">
        <v>3</v>
      </c>
      <c r="R934" s="2">
        <v>0.79178885630498463</v>
      </c>
      <c r="S934">
        <v>0.69299999999999995</v>
      </c>
      <c r="T934">
        <v>0.91300000000000003</v>
      </c>
      <c r="U934" s="3">
        <v>0.22000000000000008</v>
      </c>
    </row>
    <row r="935" spans="3:21" x14ac:dyDescent="0.45">
      <c r="C935" t="s">
        <v>122</v>
      </c>
      <c r="D935" t="s">
        <v>3149</v>
      </c>
      <c r="E935" t="s">
        <v>36</v>
      </c>
      <c r="F935">
        <v>2013</v>
      </c>
      <c r="G935">
        <v>96</v>
      </c>
      <c r="H935">
        <v>64</v>
      </c>
      <c r="I935">
        <v>413</v>
      </c>
      <c r="J935">
        <v>276</v>
      </c>
      <c r="K935">
        <v>19</v>
      </c>
      <c r="L935" s="1">
        <v>21.736842105263158</v>
      </c>
      <c r="M935" s="1">
        <v>32.0625</v>
      </c>
      <c r="N935">
        <v>14</v>
      </c>
      <c r="O935" s="1">
        <v>19.714285714285715</v>
      </c>
      <c r="P935" s="1">
        <v>35.4375</v>
      </c>
      <c r="Q935" s="2">
        <v>2.0225563909774422</v>
      </c>
      <c r="R935" s="2">
        <v>3.375</v>
      </c>
      <c r="S935">
        <v>0.82599999999999996</v>
      </c>
      <c r="T935">
        <v>0.78900000000000003</v>
      </c>
      <c r="U935" s="3">
        <v>-3.6999999999999922E-2</v>
      </c>
    </row>
    <row r="936" spans="3:21" x14ac:dyDescent="0.45">
      <c r="C936" t="s">
        <v>881</v>
      </c>
      <c r="D936" t="s">
        <v>3038</v>
      </c>
      <c r="E936" t="s">
        <v>36</v>
      </c>
      <c r="F936">
        <v>2017</v>
      </c>
      <c r="G936">
        <v>59</v>
      </c>
      <c r="H936">
        <v>67</v>
      </c>
      <c r="I936">
        <v>252</v>
      </c>
      <c r="J936">
        <v>277</v>
      </c>
      <c r="K936">
        <v>5</v>
      </c>
      <c r="L936" s="1">
        <v>50.4</v>
      </c>
      <c r="M936" s="1">
        <v>13.728813559322033</v>
      </c>
      <c r="N936">
        <v>8</v>
      </c>
      <c r="O936" s="1">
        <v>34.625</v>
      </c>
      <c r="P936" s="1">
        <v>19.343283582089551</v>
      </c>
      <c r="Q936" s="2">
        <v>15.774999999999999</v>
      </c>
      <c r="R936" s="2">
        <v>5.6144700227675184</v>
      </c>
      <c r="S936">
        <v>0.70299999999999996</v>
      </c>
      <c r="T936">
        <v>0.73799999999999999</v>
      </c>
      <c r="U936" s="3">
        <v>3.5000000000000031E-2</v>
      </c>
    </row>
    <row r="937" spans="3:21" x14ac:dyDescent="0.45">
      <c r="C937" t="s">
        <v>1107</v>
      </c>
      <c r="D937" t="s">
        <v>2994</v>
      </c>
      <c r="E937" t="s">
        <v>36</v>
      </c>
      <c r="F937">
        <v>2023</v>
      </c>
      <c r="G937">
        <v>73</v>
      </c>
      <c r="H937">
        <v>68</v>
      </c>
      <c r="I937">
        <v>263</v>
      </c>
      <c r="J937">
        <v>277</v>
      </c>
      <c r="K937">
        <v>19</v>
      </c>
      <c r="L937" s="1">
        <v>13.842105263157896</v>
      </c>
      <c r="M937" s="1">
        <v>42.164383561643831</v>
      </c>
      <c r="N937">
        <v>15</v>
      </c>
      <c r="O937" s="1">
        <v>18.466666666666665</v>
      </c>
      <c r="P937" s="1">
        <v>35.735294117647058</v>
      </c>
      <c r="Q937" s="2">
        <v>-4.6245614035087694</v>
      </c>
      <c r="R937" s="2">
        <v>-6.429089443996773</v>
      </c>
      <c r="S937">
        <v>0.79200000000000004</v>
      </c>
      <c r="T937">
        <v>0.86099999999999999</v>
      </c>
      <c r="U937" s="3">
        <v>6.899999999999995E-2</v>
      </c>
    </row>
    <row r="938" spans="3:21" x14ac:dyDescent="0.45">
      <c r="C938" t="s">
        <v>617</v>
      </c>
      <c r="D938" t="s">
        <v>2861</v>
      </c>
      <c r="E938" t="s">
        <v>36</v>
      </c>
      <c r="F938">
        <v>2022</v>
      </c>
      <c r="G938">
        <v>68</v>
      </c>
      <c r="H938">
        <v>67</v>
      </c>
      <c r="I938">
        <v>287</v>
      </c>
      <c r="J938">
        <v>277</v>
      </c>
      <c r="K938">
        <v>12</v>
      </c>
      <c r="L938" s="1">
        <v>23.916666666666668</v>
      </c>
      <c r="M938" s="1">
        <v>28.588235294117649</v>
      </c>
      <c r="N938">
        <v>11</v>
      </c>
      <c r="O938" s="1">
        <v>25.181818181818183</v>
      </c>
      <c r="P938" s="1">
        <v>26.597014925373134</v>
      </c>
      <c r="Q938" s="2">
        <v>-1.2651515151515156</v>
      </c>
      <c r="R938" s="2">
        <v>-1.9912203687445142</v>
      </c>
      <c r="S938">
        <v>0.872</v>
      </c>
      <c r="T938">
        <v>0.79300000000000004</v>
      </c>
      <c r="U938" s="3">
        <v>-7.8999999999999959E-2</v>
      </c>
    </row>
    <row r="939" spans="3:21" x14ac:dyDescent="0.45">
      <c r="C939" t="s">
        <v>873</v>
      </c>
      <c r="D939" t="s">
        <v>3250</v>
      </c>
      <c r="E939" t="s">
        <v>36</v>
      </c>
      <c r="F939">
        <v>2013</v>
      </c>
      <c r="G939">
        <v>68</v>
      </c>
      <c r="H939">
        <v>62</v>
      </c>
      <c r="I939">
        <v>298</v>
      </c>
      <c r="J939">
        <v>277</v>
      </c>
      <c r="K939">
        <v>2</v>
      </c>
      <c r="L939" s="1">
        <v>149</v>
      </c>
      <c r="M939" s="1">
        <v>4.7647058823529411</v>
      </c>
      <c r="N939">
        <v>4</v>
      </c>
      <c r="O939" s="1">
        <v>69.25</v>
      </c>
      <c r="P939" s="1">
        <v>10.451612903225806</v>
      </c>
      <c r="Q939" s="2">
        <v>79.75</v>
      </c>
      <c r="R939" s="2">
        <v>5.6869070208728649</v>
      </c>
      <c r="S939">
        <v>0.69699999999999995</v>
      </c>
      <c r="T939">
        <v>0.65300000000000002</v>
      </c>
      <c r="U939" s="3">
        <v>-4.3999999999999928E-2</v>
      </c>
    </row>
    <row r="940" spans="3:21" x14ac:dyDescent="0.45">
      <c r="C940" t="s">
        <v>745</v>
      </c>
      <c r="D940" t="s">
        <v>2549</v>
      </c>
      <c r="E940" t="s">
        <v>36</v>
      </c>
      <c r="F940">
        <v>2022</v>
      </c>
      <c r="G940">
        <v>79</v>
      </c>
      <c r="H940">
        <v>66</v>
      </c>
      <c r="I940">
        <v>332</v>
      </c>
      <c r="J940">
        <v>277</v>
      </c>
      <c r="K940">
        <v>14</v>
      </c>
      <c r="L940" s="1">
        <v>23.714285714285715</v>
      </c>
      <c r="M940" s="1">
        <v>28.708860759493671</v>
      </c>
      <c r="N940">
        <v>8</v>
      </c>
      <c r="O940" s="1">
        <v>34.625</v>
      </c>
      <c r="P940" s="1">
        <v>19.636363636363637</v>
      </c>
      <c r="Q940" s="2">
        <v>-10.910714285714285</v>
      </c>
      <c r="R940" s="2">
        <v>-9.0724971231300344</v>
      </c>
      <c r="S940">
        <v>0.78600000000000003</v>
      </c>
      <c r="T940">
        <v>0.65600000000000003</v>
      </c>
      <c r="U940" s="3">
        <v>-0.13</v>
      </c>
    </row>
    <row r="941" spans="3:21" x14ac:dyDescent="0.45">
      <c r="C941" t="s">
        <v>595</v>
      </c>
      <c r="D941" t="s">
        <v>2492</v>
      </c>
      <c r="E941" t="s">
        <v>36</v>
      </c>
      <c r="F941">
        <v>2014</v>
      </c>
      <c r="G941">
        <v>81</v>
      </c>
      <c r="H941">
        <v>67</v>
      </c>
      <c r="I941">
        <v>337</v>
      </c>
      <c r="J941">
        <v>277</v>
      </c>
      <c r="K941">
        <v>13</v>
      </c>
      <c r="L941" s="1">
        <v>25.923076923076923</v>
      </c>
      <c r="M941" s="1">
        <v>26</v>
      </c>
      <c r="N941">
        <v>6</v>
      </c>
      <c r="O941" s="1">
        <v>46.166666666666664</v>
      </c>
      <c r="P941" s="1">
        <v>14.507462686567163</v>
      </c>
      <c r="Q941" s="2">
        <v>-20.243589743589741</v>
      </c>
      <c r="R941" s="2">
        <v>-11.492537313432837</v>
      </c>
      <c r="S941">
        <v>0.91700000000000004</v>
      </c>
      <c r="T941">
        <v>0.83099999999999996</v>
      </c>
      <c r="U941" s="3">
        <v>-8.6000000000000076E-2</v>
      </c>
    </row>
    <row r="942" spans="3:21" x14ac:dyDescent="0.45">
      <c r="C942" t="s">
        <v>294</v>
      </c>
      <c r="D942" t="s">
        <v>2440</v>
      </c>
      <c r="E942" t="s">
        <v>36</v>
      </c>
      <c r="F942">
        <v>2015</v>
      </c>
      <c r="G942">
        <v>84</v>
      </c>
      <c r="H942">
        <v>66</v>
      </c>
      <c r="I942">
        <v>343</v>
      </c>
      <c r="J942">
        <v>277</v>
      </c>
      <c r="K942">
        <v>4</v>
      </c>
      <c r="L942" s="1">
        <v>85.75</v>
      </c>
      <c r="M942" s="1">
        <v>7.7142857142857135</v>
      </c>
      <c r="N942">
        <v>2</v>
      </c>
      <c r="O942" s="1">
        <v>138.5</v>
      </c>
      <c r="P942" s="1">
        <v>4.9090909090909092</v>
      </c>
      <c r="Q942" s="2">
        <v>-52.75</v>
      </c>
      <c r="R942" s="2">
        <v>-2.8051948051948044</v>
      </c>
      <c r="S942">
        <v>0.76200000000000001</v>
      </c>
      <c r="T942">
        <v>0.72699999999999998</v>
      </c>
      <c r="U942" s="3">
        <v>-3.5000000000000031E-2</v>
      </c>
    </row>
    <row r="943" spans="3:21" x14ac:dyDescent="0.45">
      <c r="C943" t="s">
        <v>407</v>
      </c>
      <c r="D943" t="s">
        <v>2400</v>
      </c>
      <c r="E943" t="s">
        <v>36</v>
      </c>
      <c r="F943">
        <v>2016</v>
      </c>
      <c r="G943">
        <v>87</v>
      </c>
      <c r="H943">
        <v>68</v>
      </c>
      <c r="I943">
        <v>346</v>
      </c>
      <c r="J943">
        <v>277</v>
      </c>
      <c r="K943">
        <v>9</v>
      </c>
      <c r="L943" s="1">
        <v>38.444444444444443</v>
      </c>
      <c r="M943" s="1">
        <v>16.758620689655171</v>
      </c>
      <c r="N943">
        <v>3</v>
      </c>
      <c r="O943" s="1">
        <v>92.333333333333329</v>
      </c>
      <c r="P943" s="1">
        <v>7.1470588235294121</v>
      </c>
      <c r="Q943" s="2">
        <v>-53.888888888888886</v>
      </c>
      <c r="R943" s="2">
        <v>-9.6115618661257578</v>
      </c>
      <c r="S943">
        <v>0.8</v>
      </c>
      <c r="T943">
        <v>0.73899999999999999</v>
      </c>
      <c r="U943" s="3">
        <v>-6.1000000000000054E-2</v>
      </c>
    </row>
    <row r="944" spans="3:21" x14ac:dyDescent="0.45">
      <c r="C944" t="s">
        <v>70</v>
      </c>
      <c r="D944" t="s">
        <v>3215</v>
      </c>
      <c r="E944" t="s">
        <v>36</v>
      </c>
      <c r="F944">
        <v>2013</v>
      </c>
      <c r="G944">
        <v>81</v>
      </c>
      <c r="H944">
        <v>66</v>
      </c>
      <c r="I944">
        <v>352</v>
      </c>
      <c r="J944">
        <v>277</v>
      </c>
      <c r="K944">
        <v>9</v>
      </c>
      <c r="L944" s="1">
        <v>39.111111111111114</v>
      </c>
      <c r="M944" s="1">
        <v>18</v>
      </c>
      <c r="N944">
        <v>14</v>
      </c>
      <c r="O944" s="1">
        <v>19.785714285714285</v>
      </c>
      <c r="P944" s="1">
        <v>34.363636363636367</v>
      </c>
      <c r="Q944" s="2">
        <v>19.32539682539683</v>
      </c>
      <c r="R944" s="2">
        <v>16.363636363636367</v>
      </c>
      <c r="S944">
        <v>0.85399999999999998</v>
      </c>
      <c r="T944">
        <v>0.95199999999999996</v>
      </c>
      <c r="U944" s="3">
        <v>9.7999999999999976E-2</v>
      </c>
    </row>
    <row r="945" spans="3:21" x14ac:dyDescent="0.45">
      <c r="C945" t="s">
        <v>198</v>
      </c>
      <c r="D945" t="s">
        <v>2140</v>
      </c>
      <c r="E945" t="s">
        <v>36</v>
      </c>
      <c r="F945">
        <v>2016</v>
      </c>
      <c r="G945">
        <v>88</v>
      </c>
      <c r="H945">
        <v>68</v>
      </c>
      <c r="I945">
        <v>370</v>
      </c>
      <c r="J945">
        <v>277</v>
      </c>
      <c r="K945">
        <v>9</v>
      </c>
      <c r="L945" s="1">
        <v>41.111111111111114</v>
      </c>
      <c r="M945" s="1">
        <v>16.56818181818182</v>
      </c>
      <c r="N945">
        <v>11</v>
      </c>
      <c r="O945" s="1">
        <v>25.181818181818183</v>
      </c>
      <c r="P945" s="1">
        <v>26.205882352941178</v>
      </c>
      <c r="Q945" s="2">
        <v>15.929292929292931</v>
      </c>
      <c r="R945" s="2">
        <v>9.6377005347593574</v>
      </c>
      <c r="S945">
        <v>0.746</v>
      </c>
      <c r="T945">
        <v>0.86599999999999999</v>
      </c>
      <c r="U945" s="3">
        <v>0.12</v>
      </c>
    </row>
    <row r="946" spans="3:21" x14ac:dyDescent="0.45">
      <c r="C946" t="s">
        <v>356</v>
      </c>
      <c r="D946" t="s">
        <v>2060</v>
      </c>
      <c r="E946" t="s">
        <v>36</v>
      </c>
      <c r="F946">
        <v>2019</v>
      </c>
      <c r="G946">
        <v>83</v>
      </c>
      <c r="H946">
        <v>62</v>
      </c>
      <c r="I946">
        <v>377</v>
      </c>
      <c r="J946">
        <v>277</v>
      </c>
      <c r="K946">
        <v>13</v>
      </c>
      <c r="L946" s="1">
        <v>29</v>
      </c>
      <c r="M946" s="1">
        <v>25.373493975903614</v>
      </c>
      <c r="N946">
        <v>8</v>
      </c>
      <c r="O946" s="1">
        <v>34.625</v>
      </c>
      <c r="P946" s="1">
        <v>20.903225806451612</v>
      </c>
      <c r="Q946" s="2">
        <v>-5.625</v>
      </c>
      <c r="R946" s="2">
        <v>-4.4702681694520017</v>
      </c>
      <c r="S946">
        <v>0.83899999999999997</v>
      </c>
      <c r="T946">
        <v>0.79</v>
      </c>
      <c r="U946" s="3">
        <v>-4.8999999999999932E-2</v>
      </c>
    </row>
    <row r="947" spans="3:21" x14ac:dyDescent="0.45">
      <c r="C947" t="s">
        <v>599</v>
      </c>
      <c r="D947" t="s">
        <v>3191</v>
      </c>
      <c r="E947" t="s">
        <v>36</v>
      </c>
      <c r="F947">
        <v>2013</v>
      </c>
      <c r="G947">
        <v>90</v>
      </c>
      <c r="H947">
        <v>66</v>
      </c>
      <c r="I947">
        <v>380</v>
      </c>
      <c r="J947">
        <v>277</v>
      </c>
      <c r="K947">
        <v>14</v>
      </c>
      <c r="L947" s="1">
        <v>27.142857142857142</v>
      </c>
      <c r="M947" s="1">
        <v>25.2</v>
      </c>
      <c r="N947">
        <v>9</v>
      </c>
      <c r="O947" s="1">
        <v>30.777777777777779</v>
      </c>
      <c r="P947" s="1">
        <v>22.09090909090909</v>
      </c>
      <c r="Q947" s="2">
        <v>-3.6349206349206362</v>
      </c>
      <c r="R947" s="2">
        <v>-3.1090909090909093</v>
      </c>
      <c r="S947">
        <v>0.8</v>
      </c>
      <c r="T947">
        <v>0.76400000000000001</v>
      </c>
      <c r="U947" s="3">
        <v>-3.6000000000000032E-2</v>
      </c>
    </row>
    <row r="948" spans="3:21" x14ac:dyDescent="0.45">
      <c r="C948" t="s">
        <v>114</v>
      </c>
      <c r="D948" t="s">
        <v>3176</v>
      </c>
      <c r="E948" t="s">
        <v>36</v>
      </c>
      <c r="F948">
        <v>2013</v>
      </c>
      <c r="G948">
        <v>93</v>
      </c>
      <c r="H948">
        <v>65</v>
      </c>
      <c r="I948">
        <v>391</v>
      </c>
      <c r="J948">
        <v>277</v>
      </c>
      <c r="K948">
        <v>16</v>
      </c>
      <c r="L948" s="1">
        <v>24.4375</v>
      </c>
      <c r="M948" s="1">
        <v>27.870967741935488</v>
      </c>
      <c r="N948">
        <v>8</v>
      </c>
      <c r="O948" s="1">
        <v>34.625</v>
      </c>
      <c r="P948" s="1">
        <v>19.938461538461539</v>
      </c>
      <c r="Q948" s="2">
        <v>-10.1875</v>
      </c>
      <c r="R948" s="2">
        <v>-7.9325062034739489</v>
      </c>
      <c r="S948">
        <v>0.9</v>
      </c>
      <c r="T948">
        <v>0.85699999999999998</v>
      </c>
      <c r="U948" s="3">
        <v>-4.3000000000000038E-2</v>
      </c>
    </row>
    <row r="949" spans="3:21" x14ac:dyDescent="0.45">
      <c r="C949" t="s">
        <v>889</v>
      </c>
      <c r="D949" t="s">
        <v>3168</v>
      </c>
      <c r="E949" t="s">
        <v>36</v>
      </c>
      <c r="F949">
        <v>2013</v>
      </c>
      <c r="G949">
        <v>88</v>
      </c>
      <c r="H949">
        <v>67</v>
      </c>
      <c r="I949">
        <v>397</v>
      </c>
      <c r="J949">
        <v>277</v>
      </c>
      <c r="K949">
        <v>4</v>
      </c>
      <c r="L949" s="1">
        <v>99.25</v>
      </c>
      <c r="M949" s="1">
        <v>7.3636363636363642</v>
      </c>
      <c r="N949">
        <v>4</v>
      </c>
      <c r="O949" s="1">
        <v>69.25</v>
      </c>
      <c r="P949" s="1">
        <v>9.6716417910447756</v>
      </c>
      <c r="Q949" s="2">
        <v>30</v>
      </c>
      <c r="R949" s="2">
        <v>2.3080054274084114</v>
      </c>
      <c r="S949">
        <v>0.73</v>
      </c>
      <c r="T949">
        <v>0.72099999999999997</v>
      </c>
      <c r="U949" s="3">
        <v>-9.000000000000008E-3</v>
      </c>
    </row>
    <row r="950" spans="3:21" x14ac:dyDescent="0.45">
      <c r="C950" t="s">
        <v>68</v>
      </c>
      <c r="D950" t="s">
        <v>1821</v>
      </c>
      <c r="E950" t="s">
        <v>36</v>
      </c>
      <c r="F950">
        <v>2014</v>
      </c>
      <c r="G950">
        <v>97</v>
      </c>
      <c r="H950">
        <v>65</v>
      </c>
      <c r="I950">
        <v>423</v>
      </c>
      <c r="J950">
        <v>277</v>
      </c>
      <c r="K950">
        <v>11</v>
      </c>
      <c r="L950" s="1">
        <v>38.454545454545453</v>
      </c>
      <c r="M950" s="1">
        <v>18.371134020618555</v>
      </c>
      <c r="N950">
        <v>11</v>
      </c>
      <c r="O950" s="1">
        <v>25.181818181818183</v>
      </c>
      <c r="P950" s="1">
        <v>27.415384615384617</v>
      </c>
      <c r="Q950" s="2">
        <v>13.27272727272727</v>
      </c>
      <c r="R950" s="2">
        <v>9.0442505947660621</v>
      </c>
      <c r="S950">
        <v>0.71899999999999997</v>
      </c>
      <c r="T950">
        <v>0.73099999999999998</v>
      </c>
      <c r="U950" s="3">
        <v>1.2000000000000011E-2</v>
      </c>
    </row>
    <row r="951" spans="3:21" x14ac:dyDescent="0.45">
      <c r="C951" t="s">
        <v>42</v>
      </c>
      <c r="D951" t="s">
        <v>1809</v>
      </c>
      <c r="E951" t="s">
        <v>36</v>
      </c>
      <c r="F951">
        <v>2014</v>
      </c>
      <c r="G951">
        <v>94</v>
      </c>
      <c r="H951">
        <v>61</v>
      </c>
      <c r="I951">
        <v>433</v>
      </c>
      <c r="J951">
        <v>277</v>
      </c>
      <c r="K951">
        <v>7</v>
      </c>
      <c r="L951" s="1">
        <v>61.857142857142854</v>
      </c>
      <c r="M951" s="1">
        <v>12.063829787234042</v>
      </c>
      <c r="N951">
        <v>7</v>
      </c>
      <c r="O951" s="1">
        <v>39.571428571428569</v>
      </c>
      <c r="P951" s="1">
        <v>18.590163934426229</v>
      </c>
      <c r="Q951" s="2">
        <v>22.285714285714285</v>
      </c>
      <c r="R951" s="2">
        <v>6.5263341471921876</v>
      </c>
      <c r="S951">
        <v>0.746</v>
      </c>
      <c r="T951">
        <v>0.70099999999999996</v>
      </c>
      <c r="U951" s="3">
        <v>-4.500000000000004E-2</v>
      </c>
    </row>
    <row r="952" spans="3:21" x14ac:dyDescent="0.45">
      <c r="C952" t="s">
        <v>90</v>
      </c>
      <c r="D952" t="s">
        <v>3140</v>
      </c>
      <c r="E952" t="s">
        <v>36</v>
      </c>
      <c r="F952">
        <v>2013</v>
      </c>
      <c r="G952">
        <v>92</v>
      </c>
      <c r="H952">
        <v>62</v>
      </c>
      <c r="I952">
        <v>435</v>
      </c>
      <c r="J952">
        <v>277</v>
      </c>
      <c r="K952">
        <v>13</v>
      </c>
      <c r="L952" s="1">
        <v>33.46153846153846</v>
      </c>
      <c r="M952" s="1">
        <v>22.891304347826086</v>
      </c>
      <c r="N952">
        <v>8</v>
      </c>
      <c r="O952" s="1">
        <v>34.625</v>
      </c>
      <c r="P952" s="1">
        <v>20.903225806451612</v>
      </c>
      <c r="Q952" s="2">
        <v>-1.1634615384615401</v>
      </c>
      <c r="R952" s="2">
        <v>-1.9880785413744739</v>
      </c>
      <c r="S952">
        <v>0.89300000000000002</v>
      </c>
      <c r="T952">
        <v>0.873</v>
      </c>
      <c r="U952" s="3">
        <v>-2.0000000000000018E-2</v>
      </c>
    </row>
    <row r="953" spans="3:21" x14ac:dyDescent="0.45">
      <c r="C953" t="s">
        <v>435</v>
      </c>
      <c r="D953" t="s">
        <v>3130</v>
      </c>
      <c r="E953" t="s">
        <v>36</v>
      </c>
      <c r="F953">
        <v>2016</v>
      </c>
      <c r="G953">
        <v>57</v>
      </c>
      <c r="H953">
        <v>71</v>
      </c>
      <c r="I953">
        <v>228</v>
      </c>
      <c r="J953">
        <v>278</v>
      </c>
      <c r="K953">
        <v>7</v>
      </c>
      <c r="L953" s="1">
        <v>32.571428571428569</v>
      </c>
      <c r="M953" s="1">
        <v>19.894736842105264</v>
      </c>
      <c r="N953">
        <v>10</v>
      </c>
      <c r="O953" s="1">
        <v>27.8</v>
      </c>
      <c r="P953" s="1">
        <v>22.816901408450704</v>
      </c>
      <c r="Q953" s="2">
        <v>4.7714285714285687</v>
      </c>
      <c r="R953" s="2">
        <v>2.9221645663454403</v>
      </c>
      <c r="S953">
        <v>0.65600000000000003</v>
      </c>
      <c r="T953">
        <v>0.72099999999999997</v>
      </c>
      <c r="U953" s="3">
        <v>6.4999999999999947E-2</v>
      </c>
    </row>
    <row r="954" spans="3:21" x14ac:dyDescent="0.45">
      <c r="C954" t="s">
        <v>260</v>
      </c>
      <c r="D954" t="s">
        <v>2980</v>
      </c>
      <c r="E954" t="s">
        <v>36</v>
      </c>
      <c r="F954">
        <v>2015</v>
      </c>
      <c r="G954">
        <v>66</v>
      </c>
      <c r="H954">
        <v>69</v>
      </c>
      <c r="I954">
        <v>266</v>
      </c>
      <c r="J954">
        <v>278</v>
      </c>
      <c r="K954">
        <v>14</v>
      </c>
      <c r="L954" s="1">
        <v>19</v>
      </c>
      <c r="M954" s="1">
        <v>34.363636363636367</v>
      </c>
      <c r="N954">
        <v>9</v>
      </c>
      <c r="O954" s="1">
        <v>30.888888888888889</v>
      </c>
      <c r="P954" s="1">
        <v>21.130434782608695</v>
      </c>
      <c r="Q954" s="2">
        <v>-11.888888888888889</v>
      </c>
      <c r="R954" s="2">
        <v>-13.233201581027672</v>
      </c>
      <c r="S954">
        <v>0.746</v>
      </c>
      <c r="T954">
        <v>0.74</v>
      </c>
      <c r="U954" s="3">
        <v>-6.0000000000000053E-3</v>
      </c>
    </row>
    <row r="955" spans="3:21" x14ac:dyDescent="0.45">
      <c r="C955" t="s">
        <v>240</v>
      </c>
      <c r="D955" t="s">
        <v>2600</v>
      </c>
      <c r="E955" t="s">
        <v>36</v>
      </c>
      <c r="F955">
        <v>2015</v>
      </c>
      <c r="G955">
        <v>83</v>
      </c>
      <c r="H955">
        <v>68</v>
      </c>
      <c r="I955">
        <v>325</v>
      </c>
      <c r="J955">
        <v>278</v>
      </c>
      <c r="K955">
        <v>3</v>
      </c>
      <c r="L955" s="1">
        <v>108.33333333333333</v>
      </c>
      <c r="M955" s="1">
        <v>5.8554216867469879</v>
      </c>
      <c r="N955">
        <v>4</v>
      </c>
      <c r="O955" s="1">
        <v>69.5</v>
      </c>
      <c r="P955" s="1">
        <v>9.5294117647058822</v>
      </c>
      <c r="Q955" s="2">
        <v>38.833333333333329</v>
      </c>
      <c r="R955" s="2">
        <v>3.6739900779588943</v>
      </c>
      <c r="S955">
        <v>0.66300000000000003</v>
      </c>
      <c r="T955">
        <v>0.624</v>
      </c>
      <c r="U955" s="3">
        <v>-3.9000000000000035E-2</v>
      </c>
    </row>
    <row r="956" spans="3:21" x14ac:dyDescent="0.45">
      <c r="C956" t="s">
        <v>505</v>
      </c>
      <c r="D956" t="s">
        <v>2597</v>
      </c>
      <c r="E956" t="s">
        <v>36</v>
      </c>
      <c r="F956">
        <v>2017</v>
      </c>
      <c r="G956">
        <v>80</v>
      </c>
      <c r="H956">
        <v>64</v>
      </c>
      <c r="I956">
        <v>326</v>
      </c>
      <c r="J956">
        <v>278</v>
      </c>
      <c r="K956">
        <v>7</v>
      </c>
      <c r="L956" s="1">
        <v>46.571428571428569</v>
      </c>
      <c r="M956" s="1">
        <v>14.174999999999999</v>
      </c>
      <c r="N956">
        <v>6</v>
      </c>
      <c r="O956" s="1">
        <v>46.333333333333336</v>
      </c>
      <c r="P956" s="1">
        <v>15.1875</v>
      </c>
      <c r="Q956" s="2">
        <v>0.2380952380952337</v>
      </c>
      <c r="R956" s="2">
        <v>1.0125000000000011</v>
      </c>
      <c r="S956">
        <v>0.73699999999999999</v>
      </c>
      <c r="T956">
        <v>0.73199999999999998</v>
      </c>
      <c r="U956" s="3">
        <v>-5.0000000000000044E-3</v>
      </c>
    </row>
    <row r="957" spans="3:21" x14ac:dyDescent="0.45">
      <c r="C957" t="s">
        <v>376</v>
      </c>
      <c r="D957" t="s">
        <v>2432</v>
      </c>
      <c r="E957" t="s">
        <v>36</v>
      </c>
      <c r="F957">
        <v>2016</v>
      </c>
      <c r="G957">
        <v>86</v>
      </c>
      <c r="H957">
        <v>65</v>
      </c>
      <c r="I957">
        <v>344</v>
      </c>
      <c r="J957">
        <v>278</v>
      </c>
      <c r="K957">
        <v>13</v>
      </c>
      <c r="L957" s="1">
        <v>26.46153846153846</v>
      </c>
      <c r="M957" s="1">
        <v>24.488372093023255</v>
      </c>
      <c r="N957">
        <v>14</v>
      </c>
      <c r="O957" s="1">
        <v>19.857142857142858</v>
      </c>
      <c r="P957" s="1">
        <v>34.892307692307696</v>
      </c>
      <c r="Q957" s="2">
        <v>6.6043956043956022</v>
      </c>
      <c r="R957" s="2">
        <v>10.403935599284441</v>
      </c>
      <c r="S957">
        <v>0.77700000000000002</v>
      </c>
      <c r="T957">
        <v>0.89800000000000002</v>
      </c>
      <c r="U957" s="3">
        <v>0.121</v>
      </c>
    </row>
    <row r="958" spans="3:21" x14ac:dyDescent="0.45">
      <c r="C958" t="s">
        <v>238</v>
      </c>
      <c r="D958" t="s">
        <v>2355</v>
      </c>
      <c r="E958" t="s">
        <v>36</v>
      </c>
      <c r="F958">
        <v>2017</v>
      </c>
      <c r="G958">
        <v>87</v>
      </c>
      <c r="H958">
        <v>75</v>
      </c>
      <c r="I958">
        <v>351</v>
      </c>
      <c r="J958">
        <v>278</v>
      </c>
      <c r="K958">
        <v>2</v>
      </c>
      <c r="L958" s="1">
        <v>175.5</v>
      </c>
      <c r="M958" s="1">
        <v>3.7241379310344827</v>
      </c>
      <c r="N958">
        <v>4</v>
      </c>
      <c r="O958" s="1">
        <v>69.5</v>
      </c>
      <c r="P958" s="1">
        <v>8.64</v>
      </c>
      <c r="Q958" s="2">
        <v>106</v>
      </c>
      <c r="R958" s="2">
        <v>4.9158620689655184</v>
      </c>
      <c r="S958">
        <v>0.54800000000000004</v>
      </c>
      <c r="T958">
        <v>0.73299999999999998</v>
      </c>
      <c r="U958" s="3">
        <v>0.18499999999999994</v>
      </c>
    </row>
    <row r="959" spans="3:21" x14ac:dyDescent="0.45">
      <c r="C959" t="s">
        <v>557</v>
      </c>
      <c r="D959" t="s">
        <v>2324</v>
      </c>
      <c r="E959" t="s">
        <v>36</v>
      </c>
      <c r="F959">
        <v>2015</v>
      </c>
      <c r="G959">
        <v>85</v>
      </c>
      <c r="H959">
        <v>67</v>
      </c>
      <c r="I959">
        <v>354</v>
      </c>
      <c r="J959">
        <v>278</v>
      </c>
      <c r="K959">
        <v>11</v>
      </c>
      <c r="L959" s="1">
        <v>32.18181818181818</v>
      </c>
      <c r="M959" s="1">
        <v>20.964705882352945</v>
      </c>
      <c r="N959">
        <v>11</v>
      </c>
      <c r="O959" s="1">
        <v>25.272727272727273</v>
      </c>
      <c r="P959" s="1">
        <v>26.597014925373134</v>
      </c>
      <c r="Q959" s="2">
        <v>6.9090909090909065</v>
      </c>
      <c r="R959" s="2">
        <v>5.6323090430201894</v>
      </c>
      <c r="S959">
        <v>0.76900000000000002</v>
      </c>
      <c r="T959">
        <v>0.70799999999999996</v>
      </c>
      <c r="U959" s="3">
        <v>-6.1000000000000054E-2</v>
      </c>
    </row>
    <row r="960" spans="3:21" x14ac:dyDescent="0.45">
      <c r="C960" t="s">
        <v>433</v>
      </c>
      <c r="D960" t="s">
        <v>2150</v>
      </c>
      <c r="E960" t="s">
        <v>36</v>
      </c>
      <c r="F960">
        <v>2017</v>
      </c>
      <c r="G960">
        <v>90</v>
      </c>
      <c r="H960">
        <v>68</v>
      </c>
      <c r="I960">
        <v>369</v>
      </c>
      <c r="J960">
        <v>278</v>
      </c>
      <c r="K960">
        <v>9</v>
      </c>
      <c r="L960" s="1">
        <v>41</v>
      </c>
      <c r="M960" s="1">
        <v>16.2</v>
      </c>
      <c r="N960">
        <v>5</v>
      </c>
      <c r="O960" s="1">
        <v>55.6</v>
      </c>
      <c r="P960" s="1">
        <v>11.911764705882353</v>
      </c>
      <c r="Q960" s="2">
        <v>-14.600000000000001</v>
      </c>
      <c r="R960" s="2">
        <v>-4.288235294117646</v>
      </c>
      <c r="S960">
        <v>0.77900000000000003</v>
      </c>
      <c r="T960">
        <v>0.71499999999999997</v>
      </c>
      <c r="U960" s="3">
        <v>-6.4000000000000057E-2</v>
      </c>
    </row>
    <row r="961" spans="3:21" x14ac:dyDescent="0.45">
      <c r="C961" t="s">
        <v>360</v>
      </c>
      <c r="D961" t="s">
        <v>2064</v>
      </c>
      <c r="E961" t="s">
        <v>36</v>
      </c>
      <c r="F961">
        <v>2023</v>
      </c>
      <c r="G961">
        <v>88</v>
      </c>
      <c r="H961">
        <v>63</v>
      </c>
      <c r="I961">
        <v>376</v>
      </c>
      <c r="J961">
        <v>278</v>
      </c>
      <c r="K961">
        <v>16</v>
      </c>
      <c r="L961" s="1">
        <v>23.5</v>
      </c>
      <c r="M961" s="1">
        <v>29.454545454545457</v>
      </c>
      <c r="N961">
        <v>7</v>
      </c>
      <c r="O961" s="1">
        <v>39.714285714285715</v>
      </c>
      <c r="P961" s="1">
        <v>18</v>
      </c>
      <c r="Q961" s="2">
        <v>-16.214285714285715</v>
      </c>
      <c r="R961" s="2">
        <v>-11.454545454545457</v>
      </c>
      <c r="S961">
        <v>0.85499999999999998</v>
      </c>
      <c r="T961">
        <v>0.7</v>
      </c>
      <c r="U961" s="3">
        <v>-0.15500000000000003</v>
      </c>
    </row>
    <row r="962" spans="3:21" x14ac:dyDescent="0.45">
      <c r="C962" t="s">
        <v>230</v>
      </c>
      <c r="D962" t="s">
        <v>2044</v>
      </c>
      <c r="E962" t="s">
        <v>36</v>
      </c>
      <c r="F962">
        <v>2016</v>
      </c>
      <c r="G962">
        <v>89</v>
      </c>
      <c r="H962">
        <v>70</v>
      </c>
      <c r="I962">
        <v>378</v>
      </c>
      <c r="J962">
        <v>278</v>
      </c>
      <c r="K962">
        <v>10</v>
      </c>
      <c r="L962" s="1">
        <v>37.799999999999997</v>
      </c>
      <c r="M962" s="1">
        <v>18.202247191011235</v>
      </c>
      <c r="N962">
        <v>5</v>
      </c>
      <c r="O962" s="1">
        <v>55.6</v>
      </c>
      <c r="P962" s="1">
        <v>11.571428571428571</v>
      </c>
      <c r="Q962" s="2">
        <v>-17.800000000000004</v>
      </c>
      <c r="R962" s="2">
        <v>-6.6308186195826639</v>
      </c>
      <c r="S962">
        <v>0.80600000000000005</v>
      </c>
      <c r="T962">
        <v>0.748</v>
      </c>
      <c r="U962" s="3">
        <v>-5.8000000000000052E-2</v>
      </c>
    </row>
    <row r="963" spans="3:21" x14ac:dyDescent="0.45">
      <c r="C963" t="s">
        <v>296</v>
      </c>
      <c r="D963" t="s">
        <v>3187</v>
      </c>
      <c r="E963" t="s">
        <v>36</v>
      </c>
      <c r="F963">
        <v>2013</v>
      </c>
      <c r="G963">
        <v>90</v>
      </c>
      <c r="H963">
        <v>66</v>
      </c>
      <c r="I963">
        <v>384</v>
      </c>
      <c r="J963">
        <v>278</v>
      </c>
      <c r="K963">
        <v>11</v>
      </c>
      <c r="L963" s="1">
        <v>34.909090909090907</v>
      </c>
      <c r="M963" s="1">
        <v>19.8</v>
      </c>
      <c r="N963">
        <v>7</v>
      </c>
      <c r="O963" s="1">
        <v>39.714285714285715</v>
      </c>
      <c r="P963" s="1">
        <v>17.181818181818183</v>
      </c>
      <c r="Q963" s="2">
        <v>-4.8051948051948088</v>
      </c>
      <c r="R963" s="2">
        <v>-2.6181818181818173</v>
      </c>
      <c r="S963">
        <v>0.755</v>
      </c>
      <c r="T963">
        <v>0.75600000000000001</v>
      </c>
      <c r="U963" s="3">
        <v>1.0000000000000009E-3</v>
      </c>
    </row>
    <row r="964" spans="3:21" x14ac:dyDescent="0.45">
      <c r="C964" t="s">
        <v>298</v>
      </c>
      <c r="D964" t="s">
        <v>3184</v>
      </c>
      <c r="E964" t="s">
        <v>36</v>
      </c>
      <c r="F964">
        <v>2013</v>
      </c>
      <c r="G964">
        <v>91</v>
      </c>
      <c r="H964">
        <v>64</v>
      </c>
      <c r="I964">
        <v>386</v>
      </c>
      <c r="J964">
        <v>278</v>
      </c>
      <c r="K964">
        <v>8</v>
      </c>
      <c r="L964" s="1">
        <v>48.25</v>
      </c>
      <c r="M964" s="1">
        <v>14.241758241758243</v>
      </c>
      <c r="N964">
        <v>6</v>
      </c>
      <c r="O964" s="1">
        <v>46.333333333333336</v>
      </c>
      <c r="P964" s="1">
        <v>15.1875</v>
      </c>
      <c r="Q964" s="2">
        <v>1.9166666666666643</v>
      </c>
      <c r="R964" s="2">
        <v>0.94574175824175732</v>
      </c>
      <c r="S964">
        <v>0.66800000000000004</v>
      </c>
      <c r="T964">
        <v>0.86399999999999999</v>
      </c>
      <c r="U964" s="3">
        <v>0.19599999999999995</v>
      </c>
    </row>
    <row r="965" spans="3:21" x14ac:dyDescent="0.45">
      <c r="C965" t="s">
        <v>505</v>
      </c>
      <c r="D965" t="s">
        <v>3183</v>
      </c>
      <c r="E965" t="s">
        <v>36</v>
      </c>
      <c r="F965">
        <v>2013</v>
      </c>
      <c r="G965">
        <v>87</v>
      </c>
      <c r="H965">
        <v>64</v>
      </c>
      <c r="I965">
        <v>388</v>
      </c>
      <c r="J965">
        <v>278</v>
      </c>
      <c r="K965">
        <v>12</v>
      </c>
      <c r="L965" s="1">
        <v>32.333333333333336</v>
      </c>
      <c r="M965" s="1">
        <v>22.344827586206897</v>
      </c>
      <c r="N965">
        <v>6</v>
      </c>
      <c r="O965" s="1">
        <v>46.333333333333336</v>
      </c>
      <c r="P965" s="1">
        <v>15.1875</v>
      </c>
      <c r="Q965" s="2">
        <v>-14</v>
      </c>
      <c r="R965" s="2">
        <v>-7.1573275862068968</v>
      </c>
      <c r="S965">
        <v>0.73299999999999998</v>
      </c>
      <c r="T965">
        <v>0.66800000000000004</v>
      </c>
      <c r="U965" s="3">
        <v>-6.4999999999999947E-2</v>
      </c>
    </row>
    <row r="966" spans="3:21" x14ac:dyDescent="0.45">
      <c r="C966" t="s">
        <v>232</v>
      </c>
      <c r="D966" t="s">
        <v>1949</v>
      </c>
      <c r="E966" t="s">
        <v>36</v>
      </c>
      <c r="F966">
        <v>2022</v>
      </c>
      <c r="G966">
        <v>90</v>
      </c>
      <c r="H966">
        <v>65</v>
      </c>
      <c r="I966">
        <v>391</v>
      </c>
      <c r="J966">
        <v>278</v>
      </c>
      <c r="K966">
        <v>29</v>
      </c>
      <c r="L966" s="1">
        <v>13.482758620689655</v>
      </c>
      <c r="M966" s="1">
        <v>52.2</v>
      </c>
      <c r="N966">
        <v>17</v>
      </c>
      <c r="O966" s="1">
        <v>16.352941176470587</v>
      </c>
      <c r="P966" s="1">
        <v>42.369230769230775</v>
      </c>
      <c r="Q966" s="2">
        <v>-2.8701825557809322</v>
      </c>
      <c r="R966" s="2">
        <v>-9.8307692307692278</v>
      </c>
      <c r="S966">
        <v>0.82</v>
      </c>
      <c r="T966">
        <v>0.83699999999999997</v>
      </c>
      <c r="U966" s="3">
        <v>1.7000000000000015E-2</v>
      </c>
    </row>
    <row r="967" spans="3:21" x14ac:dyDescent="0.45">
      <c r="C967" t="s">
        <v>210</v>
      </c>
      <c r="D967" t="s">
        <v>1915</v>
      </c>
      <c r="E967" t="s">
        <v>36</v>
      </c>
      <c r="F967">
        <v>2018</v>
      </c>
      <c r="G967">
        <v>90</v>
      </c>
      <c r="H967">
        <v>66</v>
      </c>
      <c r="I967">
        <v>395</v>
      </c>
      <c r="J967">
        <v>278</v>
      </c>
      <c r="K967">
        <v>23</v>
      </c>
      <c r="L967" s="1">
        <v>17.173913043478262</v>
      </c>
      <c r="M967" s="1">
        <v>41.4</v>
      </c>
      <c r="N967">
        <v>15</v>
      </c>
      <c r="O967" s="1">
        <v>18.533333333333335</v>
      </c>
      <c r="P967" s="1">
        <v>36.81818181818182</v>
      </c>
      <c r="Q967" s="2">
        <v>-1.3594202898550733</v>
      </c>
      <c r="R967" s="2">
        <v>-4.5818181818181785</v>
      </c>
      <c r="S967">
        <v>0.98099999999999998</v>
      </c>
      <c r="T967">
        <v>0.86899999999999999</v>
      </c>
      <c r="U967" s="3">
        <v>-0.11199999999999999</v>
      </c>
    </row>
    <row r="968" spans="3:21" x14ac:dyDescent="0.45">
      <c r="C968" t="s">
        <v>120</v>
      </c>
      <c r="D968" t="s">
        <v>1855</v>
      </c>
      <c r="E968" t="s">
        <v>36</v>
      </c>
      <c r="F968">
        <v>2014</v>
      </c>
      <c r="G968">
        <v>94</v>
      </c>
      <c r="H968">
        <v>63</v>
      </c>
      <c r="I968">
        <v>407</v>
      </c>
      <c r="J968">
        <v>278</v>
      </c>
      <c r="K968">
        <v>2</v>
      </c>
      <c r="L968" s="1">
        <v>203.5</v>
      </c>
      <c r="M968" s="1">
        <v>3.4468085106382977</v>
      </c>
      <c r="N968">
        <v>0</v>
      </c>
      <c r="O968" s="1" t="e">
        <v>#DIV/0!</v>
      </c>
      <c r="P968" s="1">
        <v>0</v>
      </c>
      <c r="Q968" s="2" t="e">
        <v>#DIV/0!</v>
      </c>
      <c r="R968" s="2">
        <v>-3.4468085106382977</v>
      </c>
      <c r="S968">
        <v>0.65</v>
      </c>
      <c r="T968">
        <v>0.64200000000000002</v>
      </c>
      <c r="U968" s="3">
        <v>-8.0000000000000071E-3</v>
      </c>
    </row>
    <row r="969" spans="3:21" x14ac:dyDescent="0.45">
      <c r="C969" t="s">
        <v>1051</v>
      </c>
      <c r="D969" t="s">
        <v>2919</v>
      </c>
      <c r="E969" t="s">
        <v>36</v>
      </c>
      <c r="F969">
        <v>2023</v>
      </c>
      <c r="G969">
        <v>68</v>
      </c>
      <c r="H969">
        <v>70</v>
      </c>
      <c r="I969">
        <v>277</v>
      </c>
      <c r="J969">
        <v>279</v>
      </c>
      <c r="K969">
        <v>6</v>
      </c>
      <c r="L969" s="1">
        <v>46.166666666666664</v>
      </c>
      <c r="M969" s="1">
        <v>14.294117647058824</v>
      </c>
      <c r="N969">
        <v>12</v>
      </c>
      <c r="O969" s="1">
        <v>23.25</v>
      </c>
      <c r="P969" s="1">
        <v>27.771428571428572</v>
      </c>
      <c r="Q969" s="2">
        <v>22.916666666666664</v>
      </c>
      <c r="R969" s="2">
        <v>13.477310924369748</v>
      </c>
      <c r="S969">
        <v>0.83799999999999997</v>
      </c>
      <c r="T969">
        <v>0.80100000000000005</v>
      </c>
      <c r="U969" s="3">
        <v>-3.6999999999999922E-2</v>
      </c>
    </row>
    <row r="970" spans="3:21" x14ac:dyDescent="0.45">
      <c r="C970" t="s">
        <v>222</v>
      </c>
      <c r="D970" t="s">
        <v>2213</v>
      </c>
      <c r="E970" t="s">
        <v>36</v>
      </c>
      <c r="F970">
        <v>2015</v>
      </c>
      <c r="G970">
        <v>89</v>
      </c>
      <c r="H970">
        <v>67</v>
      </c>
      <c r="I970">
        <v>364</v>
      </c>
      <c r="J970">
        <v>279</v>
      </c>
      <c r="K970">
        <v>18</v>
      </c>
      <c r="L970" s="1">
        <v>20.222222222222221</v>
      </c>
      <c r="M970" s="1">
        <v>32.764044943820224</v>
      </c>
      <c r="N970">
        <v>10</v>
      </c>
      <c r="O970" s="1">
        <v>27.9</v>
      </c>
      <c r="P970" s="1">
        <v>24.179104477611936</v>
      </c>
      <c r="Q970" s="2">
        <v>-7.6777777777777771</v>
      </c>
      <c r="R970" s="2">
        <v>-8.5849404662082875</v>
      </c>
      <c r="S970">
        <v>0.875</v>
      </c>
      <c r="T970">
        <v>0.77100000000000002</v>
      </c>
      <c r="U970" s="3">
        <v>-0.10399999999999998</v>
      </c>
    </row>
    <row r="971" spans="3:21" x14ac:dyDescent="0.45">
      <c r="C971" t="s">
        <v>132</v>
      </c>
      <c r="D971" t="s">
        <v>3188</v>
      </c>
      <c r="E971" t="s">
        <v>36</v>
      </c>
      <c r="F971">
        <v>2013</v>
      </c>
      <c r="G971">
        <v>89</v>
      </c>
      <c r="H971">
        <v>65</v>
      </c>
      <c r="I971">
        <v>383</v>
      </c>
      <c r="J971">
        <v>279</v>
      </c>
      <c r="K971">
        <v>7</v>
      </c>
      <c r="L971" s="1">
        <v>54.714285714285715</v>
      </c>
      <c r="M971" s="1">
        <v>12.741573033707866</v>
      </c>
      <c r="N971">
        <v>8</v>
      </c>
      <c r="O971" s="1">
        <v>34.875</v>
      </c>
      <c r="P971" s="1">
        <v>19.938461538461539</v>
      </c>
      <c r="Q971" s="2">
        <v>19.839285714285715</v>
      </c>
      <c r="R971" s="2">
        <v>7.196888504753673</v>
      </c>
      <c r="S971">
        <v>0.78800000000000003</v>
      </c>
      <c r="T971">
        <v>0.79300000000000004</v>
      </c>
      <c r="U971" s="3">
        <v>5.0000000000000044E-3</v>
      </c>
    </row>
    <row r="972" spans="3:21" x14ac:dyDescent="0.45">
      <c r="C972" t="s">
        <v>82</v>
      </c>
      <c r="D972" t="s">
        <v>1828</v>
      </c>
      <c r="E972" t="s">
        <v>36</v>
      </c>
      <c r="F972">
        <v>2018</v>
      </c>
      <c r="G972">
        <v>94</v>
      </c>
      <c r="H972">
        <v>63</v>
      </c>
      <c r="I972">
        <v>419</v>
      </c>
      <c r="J972">
        <v>279</v>
      </c>
      <c r="K972">
        <v>29</v>
      </c>
      <c r="L972" s="1">
        <v>14.448275862068966</v>
      </c>
      <c r="M972" s="1">
        <v>49.978723404255319</v>
      </c>
      <c r="N972">
        <v>10</v>
      </c>
      <c r="O972" s="1">
        <v>27.9</v>
      </c>
      <c r="P972" s="1">
        <v>25.714285714285712</v>
      </c>
      <c r="Q972" s="2">
        <v>-13.451724137931032</v>
      </c>
      <c r="R972" s="2">
        <v>-24.264437689969608</v>
      </c>
      <c r="S972">
        <v>1.03</v>
      </c>
      <c r="T972">
        <v>0.79300000000000004</v>
      </c>
      <c r="U972" s="3">
        <v>-0.23699999999999999</v>
      </c>
    </row>
    <row r="973" spans="3:21" x14ac:dyDescent="0.45">
      <c r="C973" t="s">
        <v>92</v>
      </c>
      <c r="D973" t="s">
        <v>3283</v>
      </c>
      <c r="E973" t="s">
        <v>36</v>
      </c>
      <c r="F973">
        <v>2013</v>
      </c>
      <c r="G973">
        <v>51</v>
      </c>
      <c r="H973">
        <v>65</v>
      </c>
      <c r="I973">
        <v>224</v>
      </c>
      <c r="J973">
        <v>280</v>
      </c>
      <c r="K973">
        <v>10</v>
      </c>
      <c r="L973" s="1">
        <v>22.4</v>
      </c>
      <c r="M973" s="1">
        <v>31.764705882352942</v>
      </c>
      <c r="N973">
        <v>14</v>
      </c>
      <c r="O973" s="1">
        <v>20</v>
      </c>
      <c r="P973" s="1">
        <v>34.892307692307696</v>
      </c>
      <c r="Q973" s="2">
        <v>2.3999999999999986</v>
      </c>
      <c r="R973" s="2">
        <v>3.1276018099547542</v>
      </c>
      <c r="S973">
        <v>0.81499999999999995</v>
      </c>
      <c r="T973">
        <v>0.86899999999999999</v>
      </c>
      <c r="U973" s="3">
        <v>5.4000000000000048E-2</v>
      </c>
    </row>
    <row r="974" spans="3:21" x14ac:dyDescent="0.45">
      <c r="C974" t="s">
        <v>1247</v>
      </c>
      <c r="D974" t="s">
        <v>3099</v>
      </c>
      <c r="E974" t="s">
        <v>36</v>
      </c>
      <c r="F974">
        <v>2023</v>
      </c>
      <c r="G974">
        <v>58</v>
      </c>
      <c r="H974">
        <v>65</v>
      </c>
      <c r="I974">
        <v>235</v>
      </c>
      <c r="J974">
        <v>280</v>
      </c>
      <c r="K974">
        <v>3</v>
      </c>
      <c r="L974" s="1">
        <v>78.333333333333329</v>
      </c>
      <c r="M974" s="1">
        <v>8.3793103448275854</v>
      </c>
      <c r="N974">
        <v>1</v>
      </c>
      <c r="O974" s="1">
        <v>280</v>
      </c>
      <c r="P974" s="1">
        <v>2.4923076923076923</v>
      </c>
      <c r="Q974" s="2">
        <v>-201.66666666666669</v>
      </c>
      <c r="R974" s="2">
        <v>-5.8870026525198931</v>
      </c>
      <c r="S974">
        <v>0.73099999999999998</v>
      </c>
      <c r="T974">
        <v>0.63900000000000001</v>
      </c>
      <c r="U974" s="3">
        <v>-9.1999999999999971E-2</v>
      </c>
    </row>
    <row r="975" spans="3:21" x14ac:dyDescent="0.45">
      <c r="C975" t="s">
        <v>298</v>
      </c>
      <c r="D975" t="s">
        <v>2955</v>
      </c>
      <c r="E975" t="s">
        <v>36</v>
      </c>
      <c r="F975">
        <v>2015</v>
      </c>
      <c r="G975">
        <v>63</v>
      </c>
      <c r="H975">
        <v>66</v>
      </c>
      <c r="I975">
        <v>271</v>
      </c>
      <c r="J975">
        <v>280</v>
      </c>
      <c r="K975">
        <v>4</v>
      </c>
      <c r="L975" s="1">
        <v>67.75</v>
      </c>
      <c r="M975" s="1">
        <v>10.285714285714285</v>
      </c>
      <c r="N975">
        <v>5</v>
      </c>
      <c r="O975" s="1">
        <v>56</v>
      </c>
      <c r="P975" s="1">
        <v>12.272727272727273</v>
      </c>
      <c r="Q975" s="2">
        <v>11.75</v>
      </c>
      <c r="R975" s="2">
        <v>1.9870129870129887</v>
      </c>
      <c r="S975">
        <v>0.68100000000000005</v>
      </c>
      <c r="T975">
        <v>0.78300000000000003</v>
      </c>
      <c r="U975" s="3">
        <v>0.10199999999999998</v>
      </c>
    </row>
    <row r="976" spans="3:21" x14ac:dyDescent="0.45">
      <c r="C976" t="s">
        <v>268</v>
      </c>
      <c r="D976" t="s">
        <v>2799</v>
      </c>
      <c r="E976" t="s">
        <v>36</v>
      </c>
      <c r="F976">
        <v>2015</v>
      </c>
      <c r="G976">
        <v>81</v>
      </c>
      <c r="H976">
        <v>74</v>
      </c>
      <c r="I976">
        <v>298</v>
      </c>
      <c r="J976">
        <v>280</v>
      </c>
      <c r="K976">
        <v>4</v>
      </c>
      <c r="L976" s="1">
        <v>74.5</v>
      </c>
      <c r="M976" s="1">
        <v>8</v>
      </c>
      <c r="N976">
        <v>5</v>
      </c>
      <c r="O976" s="1">
        <v>56</v>
      </c>
      <c r="P976" s="1">
        <v>10.945945945945947</v>
      </c>
      <c r="Q976" s="2">
        <v>18.5</v>
      </c>
      <c r="R976" s="2">
        <v>2.9459459459459474</v>
      </c>
      <c r="S976">
        <v>0.61899999999999999</v>
      </c>
      <c r="T976">
        <v>0.76200000000000001</v>
      </c>
      <c r="U976" s="3">
        <v>0.14300000000000002</v>
      </c>
    </row>
    <row r="977" spans="3:21" x14ac:dyDescent="0.45">
      <c r="C977" t="s">
        <v>525</v>
      </c>
      <c r="D977" t="s">
        <v>2791</v>
      </c>
      <c r="E977" t="s">
        <v>36</v>
      </c>
      <c r="F977">
        <v>2023</v>
      </c>
      <c r="G977">
        <v>72</v>
      </c>
      <c r="H977">
        <v>63</v>
      </c>
      <c r="I977">
        <v>299</v>
      </c>
      <c r="J977">
        <v>280</v>
      </c>
      <c r="K977">
        <v>21</v>
      </c>
      <c r="L977" s="1">
        <v>14.238095238095237</v>
      </c>
      <c r="M977" s="1">
        <v>47.25</v>
      </c>
      <c r="N977">
        <v>15</v>
      </c>
      <c r="O977" s="1">
        <v>18.666666666666668</v>
      </c>
      <c r="P977" s="1">
        <v>38.571428571428569</v>
      </c>
      <c r="Q977" s="2">
        <v>-4.4285714285714306</v>
      </c>
      <c r="R977" s="2">
        <v>-8.6785714285714306</v>
      </c>
      <c r="S977">
        <v>0.80700000000000005</v>
      </c>
      <c r="T977">
        <v>0.81</v>
      </c>
      <c r="U977" s="3">
        <v>3.0000000000000027E-3</v>
      </c>
    </row>
    <row r="978" spans="3:21" x14ac:dyDescent="0.45">
      <c r="C978" t="s">
        <v>182</v>
      </c>
      <c r="D978" t="s">
        <v>2759</v>
      </c>
      <c r="E978" t="s">
        <v>36</v>
      </c>
      <c r="F978">
        <v>2015</v>
      </c>
      <c r="G978">
        <v>73</v>
      </c>
      <c r="H978">
        <v>69</v>
      </c>
      <c r="I978">
        <v>304</v>
      </c>
      <c r="J978">
        <v>280</v>
      </c>
      <c r="K978">
        <v>3</v>
      </c>
      <c r="L978" s="1">
        <v>101.33333333333333</v>
      </c>
      <c r="M978" s="1">
        <v>6.6575342465753424</v>
      </c>
      <c r="N978">
        <v>3</v>
      </c>
      <c r="O978" s="1">
        <v>93.333333333333329</v>
      </c>
      <c r="P978" s="1">
        <v>7.0434782608695654</v>
      </c>
      <c r="Q978" s="2">
        <v>8</v>
      </c>
      <c r="R978" s="2">
        <v>0.38594401429422298</v>
      </c>
      <c r="S978">
        <v>0.65</v>
      </c>
      <c r="T978">
        <v>0.57999999999999996</v>
      </c>
      <c r="U978" s="3">
        <v>-7.0000000000000062E-2</v>
      </c>
    </row>
    <row r="979" spans="3:21" x14ac:dyDescent="0.45">
      <c r="C979" t="s">
        <v>503</v>
      </c>
      <c r="D979" t="s">
        <v>2713</v>
      </c>
      <c r="E979" t="s">
        <v>36</v>
      </c>
      <c r="F979">
        <v>2022</v>
      </c>
      <c r="G979">
        <v>81</v>
      </c>
      <c r="H979">
        <v>67</v>
      </c>
      <c r="I979">
        <v>309</v>
      </c>
      <c r="J979">
        <v>280</v>
      </c>
      <c r="K979">
        <v>4</v>
      </c>
      <c r="L979" s="1">
        <v>77.25</v>
      </c>
      <c r="M979" s="1">
        <v>8</v>
      </c>
      <c r="N979">
        <v>5</v>
      </c>
      <c r="O979" s="1">
        <v>56</v>
      </c>
      <c r="P979" s="1">
        <v>12.089552238805968</v>
      </c>
      <c r="Q979" s="2">
        <v>21.25</v>
      </c>
      <c r="R979" s="2">
        <v>4.0895522388059682</v>
      </c>
      <c r="S979">
        <v>0.78</v>
      </c>
      <c r="T979">
        <v>0.89800000000000002</v>
      </c>
      <c r="U979" s="3">
        <v>0.11799999999999999</v>
      </c>
    </row>
    <row r="980" spans="3:21" x14ac:dyDescent="0.45">
      <c r="C980" t="s">
        <v>268</v>
      </c>
      <c r="D980" t="s">
        <v>2665</v>
      </c>
      <c r="E980" t="s">
        <v>36</v>
      </c>
      <c r="F980">
        <v>2016</v>
      </c>
      <c r="G980">
        <v>83</v>
      </c>
      <c r="H980">
        <v>70</v>
      </c>
      <c r="I980">
        <v>317</v>
      </c>
      <c r="J980">
        <v>280</v>
      </c>
      <c r="K980">
        <v>11</v>
      </c>
      <c r="L980" s="1">
        <v>28.818181818181817</v>
      </c>
      <c r="M980" s="1">
        <v>21.46987951807229</v>
      </c>
      <c r="N980">
        <v>9</v>
      </c>
      <c r="O980" s="1">
        <v>31.111111111111111</v>
      </c>
      <c r="P980" s="1">
        <v>20.828571428571426</v>
      </c>
      <c r="Q980" s="2">
        <v>-2.2929292929292941</v>
      </c>
      <c r="R980" s="2">
        <v>-0.64130808950086404</v>
      </c>
      <c r="S980">
        <v>0.79600000000000004</v>
      </c>
      <c r="T980">
        <v>0.69899999999999995</v>
      </c>
      <c r="U980" s="3">
        <v>-9.7000000000000086E-2</v>
      </c>
    </row>
    <row r="981" spans="3:21" x14ac:dyDescent="0.45">
      <c r="C981" t="s">
        <v>270</v>
      </c>
      <c r="D981" t="s">
        <v>2530</v>
      </c>
      <c r="E981" t="s">
        <v>36</v>
      </c>
      <c r="F981">
        <v>2015</v>
      </c>
      <c r="G981">
        <v>78</v>
      </c>
      <c r="H981">
        <v>69</v>
      </c>
      <c r="I981">
        <v>334</v>
      </c>
      <c r="J981">
        <v>280</v>
      </c>
      <c r="K981">
        <v>7</v>
      </c>
      <c r="L981" s="1">
        <v>47.714285714285715</v>
      </c>
      <c r="M981" s="1">
        <v>14.538461538461538</v>
      </c>
      <c r="N981">
        <v>15</v>
      </c>
      <c r="O981" s="1">
        <v>18.666666666666668</v>
      </c>
      <c r="P981" s="1">
        <v>35.217391304347828</v>
      </c>
      <c r="Q981" s="2">
        <v>29.047619047619047</v>
      </c>
      <c r="R981" s="2">
        <v>20.678929765886288</v>
      </c>
      <c r="S981">
        <v>0.78</v>
      </c>
      <c r="T981">
        <v>0.86299999999999999</v>
      </c>
      <c r="U981" s="3">
        <v>8.2999999999999963E-2</v>
      </c>
    </row>
    <row r="982" spans="3:21" x14ac:dyDescent="0.45">
      <c r="C982" t="s">
        <v>425</v>
      </c>
      <c r="D982" t="s">
        <v>3225</v>
      </c>
      <c r="E982" t="s">
        <v>36</v>
      </c>
      <c r="F982">
        <v>2013</v>
      </c>
      <c r="G982">
        <v>85</v>
      </c>
      <c r="H982">
        <v>67</v>
      </c>
      <c r="I982">
        <v>334</v>
      </c>
      <c r="J982">
        <v>280</v>
      </c>
      <c r="K982">
        <v>24</v>
      </c>
      <c r="L982" s="1">
        <v>13.916666666666666</v>
      </c>
      <c r="M982" s="1">
        <v>45.741176470588236</v>
      </c>
      <c r="N982">
        <v>12</v>
      </c>
      <c r="O982" s="1">
        <v>23.333333333333332</v>
      </c>
      <c r="P982" s="1">
        <v>29.014925373134325</v>
      </c>
      <c r="Q982" s="2">
        <v>-9.4166666666666661</v>
      </c>
      <c r="R982" s="2">
        <v>-16.726251097453911</v>
      </c>
      <c r="S982">
        <v>0.82799999999999996</v>
      </c>
      <c r="T982">
        <v>0.7</v>
      </c>
      <c r="U982" s="3">
        <v>-0.128</v>
      </c>
    </row>
    <row r="983" spans="3:21" x14ac:dyDescent="0.45">
      <c r="C983" t="s">
        <v>723</v>
      </c>
      <c r="D983" t="s">
        <v>2521</v>
      </c>
      <c r="E983" t="s">
        <v>36</v>
      </c>
      <c r="F983">
        <v>2021</v>
      </c>
      <c r="G983">
        <v>82</v>
      </c>
      <c r="H983">
        <v>67</v>
      </c>
      <c r="I983">
        <v>335</v>
      </c>
      <c r="J983">
        <v>280</v>
      </c>
      <c r="K983">
        <v>21</v>
      </c>
      <c r="L983" s="1">
        <v>15.952380952380953</v>
      </c>
      <c r="M983" s="1">
        <v>41.487804878048784</v>
      </c>
      <c r="N983">
        <v>18</v>
      </c>
      <c r="O983" s="1">
        <v>15.555555555555555</v>
      </c>
      <c r="P983" s="1">
        <v>43.522388059701491</v>
      </c>
      <c r="Q983" s="2">
        <v>0.39682539682539719</v>
      </c>
      <c r="R983" s="2">
        <v>2.0345831816527067</v>
      </c>
      <c r="S983">
        <v>0.78200000000000003</v>
      </c>
      <c r="T983">
        <v>0.95899999999999996</v>
      </c>
      <c r="U983" s="3">
        <v>0.17699999999999994</v>
      </c>
    </row>
    <row r="984" spans="3:21" x14ac:dyDescent="0.45">
      <c r="C984" t="s">
        <v>362</v>
      </c>
      <c r="D984" t="s">
        <v>2200</v>
      </c>
      <c r="E984" t="s">
        <v>36</v>
      </c>
      <c r="F984">
        <v>2018</v>
      </c>
      <c r="G984">
        <v>91</v>
      </c>
      <c r="H984">
        <v>69</v>
      </c>
      <c r="I984">
        <v>365</v>
      </c>
      <c r="J984">
        <v>280</v>
      </c>
      <c r="K984">
        <v>19</v>
      </c>
      <c r="L984" s="1">
        <v>19.210526315789473</v>
      </c>
      <c r="M984" s="1">
        <v>33.824175824175825</v>
      </c>
      <c r="N984">
        <v>15</v>
      </c>
      <c r="O984" s="1">
        <v>18.666666666666668</v>
      </c>
      <c r="P984" s="1">
        <v>35.217391304347828</v>
      </c>
      <c r="Q984" s="2">
        <v>0.54385964912280471</v>
      </c>
      <c r="R984" s="2">
        <v>1.3932154801720031</v>
      </c>
      <c r="S984">
        <v>0.89200000000000002</v>
      </c>
      <c r="T984">
        <v>0.86599999999999999</v>
      </c>
      <c r="U984" s="3">
        <v>-2.6000000000000023E-2</v>
      </c>
    </row>
    <row r="985" spans="3:21" x14ac:dyDescent="0.45">
      <c r="C985" t="s">
        <v>210</v>
      </c>
      <c r="D985" t="s">
        <v>2008</v>
      </c>
      <c r="E985" t="s">
        <v>36</v>
      </c>
      <c r="F985">
        <v>2019</v>
      </c>
      <c r="G985">
        <v>88</v>
      </c>
      <c r="H985">
        <v>67</v>
      </c>
      <c r="I985">
        <v>382</v>
      </c>
      <c r="J985">
        <v>280</v>
      </c>
      <c r="K985">
        <v>20</v>
      </c>
      <c r="L985" s="1">
        <v>19.100000000000001</v>
      </c>
      <c r="M985" s="1">
        <v>36.81818181818182</v>
      </c>
      <c r="N985">
        <v>21</v>
      </c>
      <c r="O985" s="1">
        <v>13.333333333333334</v>
      </c>
      <c r="P985" s="1">
        <v>50.776119402985074</v>
      </c>
      <c r="Q985" s="2">
        <v>5.7666666666666675</v>
      </c>
      <c r="R985" s="2">
        <v>13.957937584803254</v>
      </c>
      <c r="S985">
        <v>0.93899999999999995</v>
      </c>
      <c r="T985">
        <v>0.995</v>
      </c>
      <c r="U985" s="3">
        <v>5.600000000000005E-2</v>
      </c>
    </row>
    <row r="986" spans="3:21" x14ac:dyDescent="0.45">
      <c r="C986" t="s">
        <v>326</v>
      </c>
      <c r="D986" t="s">
        <v>2013</v>
      </c>
      <c r="E986" t="s">
        <v>36</v>
      </c>
      <c r="F986">
        <v>2018</v>
      </c>
      <c r="G986">
        <v>91</v>
      </c>
      <c r="H986">
        <v>64</v>
      </c>
      <c r="I986">
        <v>382</v>
      </c>
      <c r="J986">
        <v>280</v>
      </c>
      <c r="K986">
        <v>5</v>
      </c>
      <c r="L986" s="1">
        <v>76.400000000000006</v>
      </c>
      <c r="M986" s="1">
        <v>8.9010989010989015</v>
      </c>
      <c r="N986">
        <v>3</v>
      </c>
      <c r="O986" s="1">
        <v>93.333333333333329</v>
      </c>
      <c r="P986" s="1">
        <v>7.59375</v>
      </c>
      <c r="Q986" s="2">
        <v>-16.933333333333323</v>
      </c>
      <c r="R986" s="2">
        <v>-1.3073489010989015</v>
      </c>
      <c r="S986">
        <v>0.71</v>
      </c>
      <c r="T986">
        <v>0.63200000000000001</v>
      </c>
      <c r="U986" s="3">
        <v>-7.7999999999999958E-2</v>
      </c>
    </row>
    <row r="987" spans="3:21" x14ac:dyDescent="0.45">
      <c r="C987" t="s">
        <v>389</v>
      </c>
      <c r="D987" t="s">
        <v>3173</v>
      </c>
      <c r="E987" t="s">
        <v>36</v>
      </c>
      <c r="F987">
        <v>2013</v>
      </c>
      <c r="G987">
        <v>95</v>
      </c>
      <c r="H987">
        <v>65</v>
      </c>
      <c r="I987">
        <v>393</v>
      </c>
      <c r="J987">
        <v>280</v>
      </c>
      <c r="K987">
        <v>37</v>
      </c>
      <c r="L987" s="1">
        <v>10.621621621621621</v>
      </c>
      <c r="M987" s="1">
        <v>63.094736842105263</v>
      </c>
      <c r="N987">
        <v>16</v>
      </c>
      <c r="O987" s="1">
        <v>17.5</v>
      </c>
      <c r="P987" s="1">
        <v>39.876923076923077</v>
      </c>
      <c r="Q987" s="2">
        <v>-6.878378378378379</v>
      </c>
      <c r="R987" s="2">
        <v>-23.217813765182186</v>
      </c>
      <c r="S987">
        <v>1.109</v>
      </c>
      <c r="T987">
        <v>0.85399999999999998</v>
      </c>
      <c r="U987" s="3">
        <v>-0.255</v>
      </c>
    </row>
    <row r="988" spans="3:21" x14ac:dyDescent="0.45">
      <c r="C988" t="s">
        <v>358</v>
      </c>
      <c r="D988" t="s">
        <v>3167</v>
      </c>
      <c r="E988" t="s">
        <v>36</v>
      </c>
      <c r="F988">
        <v>2013</v>
      </c>
      <c r="G988">
        <v>93</v>
      </c>
      <c r="H988">
        <v>66</v>
      </c>
      <c r="I988">
        <v>398</v>
      </c>
      <c r="J988">
        <v>280</v>
      </c>
      <c r="K988">
        <v>21</v>
      </c>
      <c r="L988" s="1">
        <v>18.952380952380953</v>
      </c>
      <c r="M988" s="1">
        <v>36.58064516129032</v>
      </c>
      <c r="N988">
        <v>13</v>
      </c>
      <c r="O988" s="1">
        <v>21.53846153846154</v>
      </c>
      <c r="P988" s="1">
        <v>31.909090909090907</v>
      </c>
      <c r="Q988" s="2">
        <v>-2.5860805860805876</v>
      </c>
      <c r="R988" s="2">
        <v>-4.6715542521994138</v>
      </c>
      <c r="S988">
        <v>0.78500000000000003</v>
      </c>
      <c r="T988">
        <v>0.69299999999999995</v>
      </c>
      <c r="U988" s="3">
        <v>-9.2000000000000082E-2</v>
      </c>
    </row>
    <row r="989" spans="3:21" x14ac:dyDescent="0.45">
      <c r="C989" t="s">
        <v>150</v>
      </c>
      <c r="D989" t="s">
        <v>1880</v>
      </c>
      <c r="E989" t="s">
        <v>36</v>
      </c>
      <c r="F989">
        <v>2018</v>
      </c>
      <c r="G989">
        <v>93</v>
      </c>
      <c r="H989">
        <v>64</v>
      </c>
      <c r="I989">
        <v>403</v>
      </c>
      <c r="J989">
        <v>280</v>
      </c>
      <c r="K989">
        <v>5</v>
      </c>
      <c r="L989" s="1">
        <v>80.599999999999994</v>
      </c>
      <c r="M989" s="1">
        <v>8.7096774193548381</v>
      </c>
      <c r="N989">
        <v>9</v>
      </c>
      <c r="O989" s="1">
        <v>31.111111111111111</v>
      </c>
      <c r="P989" s="1">
        <v>22.78125</v>
      </c>
      <c r="Q989" s="2">
        <v>49.48888888888888</v>
      </c>
      <c r="R989" s="2">
        <v>14.071572580645162</v>
      </c>
      <c r="S989">
        <v>0.73099999999999998</v>
      </c>
      <c r="T989">
        <v>0.75800000000000001</v>
      </c>
      <c r="U989" s="3">
        <v>2.7000000000000024E-2</v>
      </c>
    </row>
    <row r="990" spans="3:21" x14ac:dyDescent="0.45">
      <c r="C990" t="s">
        <v>38</v>
      </c>
      <c r="D990" t="s">
        <v>2615</v>
      </c>
      <c r="E990" t="s">
        <v>36</v>
      </c>
      <c r="F990">
        <v>2022</v>
      </c>
      <c r="G990">
        <v>74</v>
      </c>
      <c r="H990">
        <v>67</v>
      </c>
      <c r="I990">
        <v>323</v>
      </c>
      <c r="J990">
        <v>281</v>
      </c>
      <c r="K990">
        <v>17</v>
      </c>
      <c r="L990" s="1">
        <v>19</v>
      </c>
      <c r="M990" s="1">
        <v>37.216216216216218</v>
      </c>
      <c r="N990">
        <v>11</v>
      </c>
      <c r="O990" s="1">
        <v>25.545454545454547</v>
      </c>
      <c r="P990" s="1">
        <v>26.597014925373134</v>
      </c>
      <c r="Q990" s="2">
        <v>-6.5454545454545467</v>
      </c>
      <c r="R990" s="2">
        <v>-10.619201290843083</v>
      </c>
      <c r="S990">
        <v>0.88600000000000001</v>
      </c>
      <c r="T990">
        <v>0.96</v>
      </c>
      <c r="U990" s="3">
        <v>7.3999999999999955E-2</v>
      </c>
    </row>
    <row r="991" spans="3:21" x14ac:dyDescent="0.45">
      <c r="C991" t="s">
        <v>381</v>
      </c>
      <c r="D991" t="s">
        <v>2515</v>
      </c>
      <c r="E991" t="s">
        <v>36</v>
      </c>
      <c r="F991">
        <v>2019</v>
      </c>
      <c r="G991">
        <v>86</v>
      </c>
      <c r="H991">
        <v>70</v>
      </c>
      <c r="I991">
        <v>335</v>
      </c>
      <c r="J991">
        <v>281</v>
      </c>
      <c r="K991">
        <v>10</v>
      </c>
      <c r="L991" s="1">
        <v>33.5</v>
      </c>
      <c r="M991" s="1">
        <v>18.837209302325583</v>
      </c>
      <c r="N991">
        <v>7</v>
      </c>
      <c r="O991" s="1">
        <v>40.142857142857146</v>
      </c>
      <c r="P991" s="1">
        <v>16.2</v>
      </c>
      <c r="Q991" s="2">
        <v>-6.6428571428571459</v>
      </c>
      <c r="R991" s="2">
        <v>-2.6372093023255836</v>
      </c>
      <c r="S991">
        <v>0.78200000000000003</v>
      </c>
      <c r="T991">
        <v>0.69599999999999995</v>
      </c>
      <c r="U991" s="3">
        <v>-8.6000000000000076E-2</v>
      </c>
    </row>
    <row r="992" spans="3:21" x14ac:dyDescent="0.45">
      <c r="C992" t="s">
        <v>218</v>
      </c>
      <c r="D992" t="s">
        <v>2474</v>
      </c>
      <c r="E992" t="s">
        <v>36</v>
      </c>
      <c r="F992">
        <v>2017</v>
      </c>
      <c r="G992">
        <v>88</v>
      </c>
      <c r="H992">
        <v>71</v>
      </c>
      <c r="I992">
        <v>339</v>
      </c>
      <c r="J992">
        <v>281</v>
      </c>
      <c r="K992">
        <v>16</v>
      </c>
      <c r="L992" s="1">
        <v>21.1875</v>
      </c>
      <c r="M992" s="1">
        <v>29.454545454545457</v>
      </c>
      <c r="N992">
        <v>10</v>
      </c>
      <c r="O992" s="1">
        <v>28.1</v>
      </c>
      <c r="P992" s="1">
        <v>22.816901408450704</v>
      </c>
      <c r="Q992" s="2">
        <v>-6.9125000000000014</v>
      </c>
      <c r="R992" s="2">
        <v>-6.6376440460947528</v>
      </c>
      <c r="S992">
        <v>0.79300000000000004</v>
      </c>
      <c r="T992">
        <v>0.80900000000000005</v>
      </c>
      <c r="U992" s="3">
        <v>1.6000000000000014E-2</v>
      </c>
    </row>
    <row r="993" spans="3:21" x14ac:dyDescent="0.45">
      <c r="C993" t="s">
        <v>264</v>
      </c>
      <c r="D993" t="s">
        <v>2462</v>
      </c>
      <c r="E993" t="s">
        <v>36</v>
      </c>
      <c r="F993">
        <v>2022</v>
      </c>
      <c r="G993">
        <v>87</v>
      </c>
      <c r="H993">
        <v>68</v>
      </c>
      <c r="I993">
        <v>340</v>
      </c>
      <c r="J993">
        <v>281</v>
      </c>
      <c r="K993">
        <v>15</v>
      </c>
      <c r="L993" s="1">
        <v>22.666666666666668</v>
      </c>
      <c r="M993" s="1">
        <v>27.931034482758623</v>
      </c>
      <c r="N993">
        <v>12</v>
      </c>
      <c r="O993" s="1">
        <v>23.416666666666668</v>
      </c>
      <c r="P993" s="1">
        <v>28.588235294117649</v>
      </c>
      <c r="Q993" s="2">
        <v>-0.75</v>
      </c>
      <c r="R993" s="2">
        <v>0.65720081135902575</v>
      </c>
      <c r="S993">
        <v>0.72799999999999998</v>
      </c>
      <c r="T993">
        <v>0.79300000000000004</v>
      </c>
      <c r="U993" s="3">
        <v>6.5000000000000058E-2</v>
      </c>
    </row>
    <row r="994" spans="3:21" x14ac:dyDescent="0.45">
      <c r="C994" t="s">
        <v>128</v>
      </c>
      <c r="D994" t="s">
        <v>3204</v>
      </c>
      <c r="E994" t="s">
        <v>36</v>
      </c>
      <c r="F994">
        <v>2013</v>
      </c>
      <c r="G994">
        <v>88</v>
      </c>
      <c r="H994">
        <v>66</v>
      </c>
      <c r="I994">
        <v>361</v>
      </c>
      <c r="J994">
        <v>281</v>
      </c>
      <c r="K994">
        <v>11</v>
      </c>
      <c r="L994" s="1">
        <v>32.81818181818182</v>
      </c>
      <c r="M994" s="1">
        <v>20.25</v>
      </c>
      <c r="N994">
        <v>9</v>
      </c>
      <c r="O994" s="1">
        <v>31.222222222222221</v>
      </c>
      <c r="P994" s="1">
        <v>22.09090909090909</v>
      </c>
      <c r="Q994" s="2">
        <v>1.5959595959595987</v>
      </c>
      <c r="R994" s="2">
        <v>1.8409090909090899</v>
      </c>
      <c r="S994">
        <v>0.84799999999999998</v>
      </c>
      <c r="T994">
        <v>0.81100000000000005</v>
      </c>
      <c r="U994" s="3">
        <v>-3.6999999999999922E-2</v>
      </c>
    </row>
    <row r="995" spans="3:21" x14ac:dyDescent="0.45">
      <c r="C995" t="s">
        <v>457</v>
      </c>
      <c r="D995" t="s">
        <v>2234</v>
      </c>
      <c r="E995" t="s">
        <v>36</v>
      </c>
      <c r="F995">
        <v>2022</v>
      </c>
      <c r="G995">
        <v>86</v>
      </c>
      <c r="H995">
        <v>66</v>
      </c>
      <c r="I995">
        <v>363</v>
      </c>
      <c r="J995">
        <v>281</v>
      </c>
      <c r="K995">
        <v>6</v>
      </c>
      <c r="L995" s="1">
        <v>60.5</v>
      </c>
      <c r="M995" s="1">
        <v>11.302325581395349</v>
      </c>
      <c r="N995">
        <v>5</v>
      </c>
      <c r="O995" s="1">
        <v>56.2</v>
      </c>
      <c r="P995" s="1">
        <v>12.272727272727273</v>
      </c>
      <c r="Q995" s="2">
        <v>4.2999999999999972</v>
      </c>
      <c r="R995" s="2">
        <v>0.970401691331924</v>
      </c>
      <c r="S995">
        <v>0.67800000000000005</v>
      </c>
      <c r="T995">
        <v>0.80300000000000005</v>
      </c>
      <c r="U995" s="3">
        <v>0.125</v>
      </c>
    </row>
    <row r="996" spans="3:21" x14ac:dyDescent="0.45">
      <c r="C996" t="s">
        <v>399</v>
      </c>
      <c r="D996" t="s">
        <v>2103</v>
      </c>
      <c r="E996" t="s">
        <v>36</v>
      </c>
      <c r="F996">
        <v>2018</v>
      </c>
      <c r="G996">
        <v>87</v>
      </c>
      <c r="H996">
        <v>64</v>
      </c>
      <c r="I996">
        <v>373</v>
      </c>
      <c r="J996">
        <v>281</v>
      </c>
      <c r="K996">
        <v>21</v>
      </c>
      <c r="L996" s="1">
        <v>17.761904761904763</v>
      </c>
      <c r="M996" s="1">
        <v>39.103448275862071</v>
      </c>
      <c r="N996">
        <v>27</v>
      </c>
      <c r="O996" s="1">
        <v>10.407407407407407</v>
      </c>
      <c r="P996" s="1">
        <v>68.34375</v>
      </c>
      <c r="Q996" s="2">
        <v>7.3544973544973562</v>
      </c>
      <c r="R996" s="2">
        <v>29.240301724137929</v>
      </c>
      <c r="S996">
        <v>0.82699999999999996</v>
      </c>
      <c r="T996">
        <v>0.93700000000000006</v>
      </c>
      <c r="U996" s="3">
        <v>0.1100000000000001</v>
      </c>
    </row>
    <row r="997" spans="3:21" x14ac:dyDescent="0.45">
      <c r="C997" t="s">
        <v>346</v>
      </c>
      <c r="D997" t="s">
        <v>2080</v>
      </c>
      <c r="E997" t="s">
        <v>36</v>
      </c>
      <c r="F997">
        <v>2023</v>
      </c>
      <c r="G997">
        <v>87</v>
      </c>
      <c r="H997">
        <v>66</v>
      </c>
      <c r="I997">
        <v>375</v>
      </c>
      <c r="J997">
        <v>281</v>
      </c>
      <c r="K997">
        <v>20</v>
      </c>
      <c r="L997" s="1">
        <v>18.75</v>
      </c>
      <c r="M997" s="1">
        <v>37.241379310344826</v>
      </c>
      <c r="N997">
        <v>13</v>
      </c>
      <c r="O997" s="1">
        <v>21.615384615384617</v>
      </c>
      <c r="P997" s="1">
        <v>31.909090909090907</v>
      </c>
      <c r="Q997" s="2">
        <v>-2.8653846153846168</v>
      </c>
      <c r="R997" s="2">
        <v>-5.3322884012539191</v>
      </c>
      <c r="S997">
        <v>0.81799999999999995</v>
      </c>
      <c r="T997">
        <v>0.89500000000000002</v>
      </c>
      <c r="U997" s="3">
        <v>7.7000000000000068E-2</v>
      </c>
    </row>
    <row r="998" spans="3:21" x14ac:dyDescent="0.45">
      <c r="C998" t="s">
        <v>184</v>
      </c>
      <c r="D998" t="s">
        <v>2082</v>
      </c>
      <c r="E998" t="s">
        <v>36</v>
      </c>
      <c r="F998">
        <v>2019</v>
      </c>
      <c r="G998">
        <v>85</v>
      </c>
      <c r="H998">
        <v>66</v>
      </c>
      <c r="I998">
        <v>375</v>
      </c>
      <c r="J998">
        <v>281</v>
      </c>
      <c r="K998">
        <v>6</v>
      </c>
      <c r="L998" s="1">
        <v>62.5</v>
      </c>
      <c r="M998" s="1">
        <v>11.435294117647059</v>
      </c>
      <c r="N998">
        <v>9</v>
      </c>
      <c r="O998" s="1">
        <v>31.222222222222221</v>
      </c>
      <c r="P998" s="1">
        <v>22.09090909090909</v>
      </c>
      <c r="Q998" s="2">
        <v>31.277777777777779</v>
      </c>
      <c r="R998" s="2">
        <v>10.655614973262031</v>
      </c>
      <c r="S998">
        <v>0.751</v>
      </c>
      <c r="T998">
        <v>0.84799999999999998</v>
      </c>
      <c r="U998" s="3">
        <v>9.6999999999999975E-2</v>
      </c>
    </row>
    <row r="999" spans="3:21" x14ac:dyDescent="0.45">
      <c r="C999" t="s">
        <v>44</v>
      </c>
      <c r="D999" t="s">
        <v>2034</v>
      </c>
      <c r="E999" t="s">
        <v>36</v>
      </c>
      <c r="F999">
        <v>2023</v>
      </c>
      <c r="G999">
        <v>89</v>
      </c>
      <c r="H999">
        <v>59</v>
      </c>
      <c r="I999">
        <v>379</v>
      </c>
      <c r="J999">
        <v>281</v>
      </c>
      <c r="K999">
        <v>22</v>
      </c>
      <c r="L999" s="1">
        <v>17.227272727272727</v>
      </c>
      <c r="M999" s="1">
        <v>40.044943820224717</v>
      </c>
      <c r="N999">
        <v>11</v>
      </c>
      <c r="O999" s="1">
        <v>25.545454545454547</v>
      </c>
      <c r="P999" s="1">
        <v>30.203389830508474</v>
      </c>
      <c r="Q999" s="2">
        <v>-8.3181818181818201</v>
      </c>
      <c r="R999" s="2">
        <v>-9.8415539897162425</v>
      </c>
      <c r="S999">
        <v>0.82599999999999996</v>
      </c>
      <c r="T999">
        <v>0.88100000000000001</v>
      </c>
      <c r="U999" s="3">
        <v>5.5000000000000049E-2</v>
      </c>
    </row>
    <row r="1000" spans="3:21" x14ac:dyDescent="0.45">
      <c r="C1000" t="s">
        <v>264</v>
      </c>
      <c r="D1000" t="s">
        <v>1957</v>
      </c>
      <c r="E1000" t="s">
        <v>36</v>
      </c>
      <c r="F1000">
        <v>2019</v>
      </c>
      <c r="G1000">
        <v>89</v>
      </c>
      <c r="H1000">
        <v>67</v>
      </c>
      <c r="I1000">
        <v>389</v>
      </c>
      <c r="J1000">
        <v>281</v>
      </c>
      <c r="K1000">
        <v>21</v>
      </c>
      <c r="L1000" s="1">
        <v>18.523809523809526</v>
      </c>
      <c r="M1000" s="1">
        <v>38.224719101123597</v>
      </c>
      <c r="N1000">
        <v>15</v>
      </c>
      <c r="O1000" s="1">
        <v>18.733333333333334</v>
      </c>
      <c r="P1000" s="1">
        <v>36.268656716417915</v>
      </c>
      <c r="Q1000" s="2">
        <v>-0.20952380952380878</v>
      </c>
      <c r="R1000" s="2">
        <v>-1.9560623847056817</v>
      </c>
      <c r="S1000">
        <v>0.89</v>
      </c>
      <c r="T1000">
        <v>0.78900000000000003</v>
      </c>
      <c r="U1000" s="3">
        <v>-0.10099999999999998</v>
      </c>
    </row>
    <row r="1001" spans="3:21" x14ac:dyDescent="0.45">
      <c r="C1001" t="s">
        <v>190</v>
      </c>
      <c r="D1001" t="s">
        <v>1902</v>
      </c>
      <c r="E1001" t="s">
        <v>36</v>
      </c>
      <c r="F1001">
        <v>2014</v>
      </c>
      <c r="G1001">
        <v>93</v>
      </c>
      <c r="H1001">
        <v>66</v>
      </c>
      <c r="I1001">
        <v>397</v>
      </c>
      <c r="J1001">
        <v>281</v>
      </c>
      <c r="K1001">
        <v>28</v>
      </c>
      <c r="L1001" s="1">
        <v>14.178571428571429</v>
      </c>
      <c r="M1001" s="1">
        <v>48.774193548387096</v>
      </c>
      <c r="N1001">
        <v>12</v>
      </c>
      <c r="O1001" s="1">
        <v>23.416666666666668</v>
      </c>
      <c r="P1001" s="1">
        <v>29.454545454545457</v>
      </c>
      <c r="Q1001" s="2">
        <v>-9.238095238095239</v>
      </c>
      <c r="R1001" s="2">
        <v>-19.319648093841639</v>
      </c>
      <c r="S1001">
        <v>0.92300000000000004</v>
      </c>
      <c r="T1001">
        <v>0.76900000000000002</v>
      </c>
      <c r="U1001" s="3">
        <v>-0.15400000000000003</v>
      </c>
    </row>
    <row r="1002" spans="3:21" x14ac:dyDescent="0.45">
      <c r="C1002" t="s">
        <v>152</v>
      </c>
      <c r="D1002" t="s">
        <v>1882</v>
      </c>
      <c r="E1002" t="s">
        <v>36</v>
      </c>
      <c r="F1002">
        <v>2023</v>
      </c>
      <c r="G1002">
        <v>88</v>
      </c>
      <c r="H1002">
        <v>64</v>
      </c>
      <c r="I1002">
        <v>401</v>
      </c>
      <c r="J1002">
        <v>281</v>
      </c>
      <c r="K1002">
        <v>13</v>
      </c>
      <c r="L1002" s="1">
        <v>30.846153846153847</v>
      </c>
      <c r="M1002" s="1">
        <v>23.931818181818183</v>
      </c>
      <c r="N1002">
        <v>11</v>
      </c>
      <c r="O1002" s="1">
        <v>25.545454545454547</v>
      </c>
      <c r="P1002" s="1">
        <v>27.84375</v>
      </c>
      <c r="Q1002" s="2">
        <v>5.3006993006993</v>
      </c>
      <c r="R1002" s="2">
        <v>3.9119318181818166</v>
      </c>
      <c r="S1002">
        <v>0.80700000000000005</v>
      </c>
      <c r="T1002">
        <v>0.85899999999999999</v>
      </c>
      <c r="U1002" s="3">
        <v>5.1999999999999935E-2</v>
      </c>
    </row>
    <row r="1003" spans="3:21" x14ac:dyDescent="0.45">
      <c r="C1003" t="s">
        <v>98</v>
      </c>
      <c r="D1003" t="s">
        <v>1839</v>
      </c>
      <c r="E1003" t="s">
        <v>36</v>
      </c>
      <c r="F1003">
        <v>2018</v>
      </c>
      <c r="G1003">
        <v>94</v>
      </c>
      <c r="H1003">
        <v>65</v>
      </c>
      <c r="I1003">
        <v>414</v>
      </c>
      <c r="J1003">
        <v>281</v>
      </c>
      <c r="K1003">
        <v>23</v>
      </c>
      <c r="L1003" s="1">
        <v>18</v>
      </c>
      <c r="M1003" s="1">
        <v>39.638297872340424</v>
      </c>
      <c r="N1003">
        <v>11</v>
      </c>
      <c r="O1003" s="1">
        <v>25.545454545454547</v>
      </c>
      <c r="P1003" s="1">
        <v>27.415384615384617</v>
      </c>
      <c r="Q1003" s="2">
        <v>-7.5454545454545467</v>
      </c>
      <c r="R1003" s="2">
        <v>-12.222913256955806</v>
      </c>
      <c r="S1003">
        <v>0.83299999999999996</v>
      </c>
      <c r="T1003">
        <v>0.97199999999999998</v>
      </c>
      <c r="U1003" s="3">
        <v>0.13900000000000001</v>
      </c>
    </row>
    <row r="1004" spans="3:21" x14ac:dyDescent="0.45">
      <c r="C1004" t="s">
        <v>52</v>
      </c>
      <c r="D1004" t="s">
        <v>1814</v>
      </c>
      <c r="E1004" t="s">
        <v>36</v>
      </c>
      <c r="F1004">
        <v>2014</v>
      </c>
      <c r="G1004">
        <v>95</v>
      </c>
      <c r="H1004">
        <v>63</v>
      </c>
      <c r="I1004">
        <v>428</v>
      </c>
      <c r="J1004">
        <v>281</v>
      </c>
      <c r="K1004">
        <v>4</v>
      </c>
      <c r="L1004" s="1">
        <v>107</v>
      </c>
      <c r="M1004" s="1">
        <v>6.8210526315789473</v>
      </c>
      <c r="N1004">
        <v>4</v>
      </c>
      <c r="O1004" s="1">
        <v>70.25</v>
      </c>
      <c r="P1004" s="1">
        <v>10.285714285714285</v>
      </c>
      <c r="Q1004" s="2">
        <v>36.75</v>
      </c>
      <c r="R1004" s="2">
        <v>3.4646616541353374</v>
      </c>
      <c r="S1004">
        <v>0.75900000000000001</v>
      </c>
      <c r="T1004">
        <v>0.73499999999999999</v>
      </c>
      <c r="U1004" s="3">
        <v>-2.4000000000000021E-2</v>
      </c>
    </row>
    <row r="1005" spans="3:21" x14ac:dyDescent="0.45">
      <c r="C1005" t="s">
        <v>104</v>
      </c>
      <c r="D1005" t="s">
        <v>2649</v>
      </c>
      <c r="E1005" t="s">
        <v>36</v>
      </c>
      <c r="F1005">
        <v>2023</v>
      </c>
      <c r="G1005">
        <v>74</v>
      </c>
      <c r="H1005">
        <v>64</v>
      </c>
      <c r="I1005">
        <v>319</v>
      </c>
      <c r="J1005">
        <v>282</v>
      </c>
      <c r="K1005">
        <v>15</v>
      </c>
      <c r="L1005" s="1">
        <v>21.266666666666666</v>
      </c>
      <c r="M1005" s="1">
        <v>32.837837837837839</v>
      </c>
      <c r="N1005">
        <v>15</v>
      </c>
      <c r="O1005" s="1">
        <v>18.8</v>
      </c>
      <c r="P1005" s="1">
        <v>37.96875</v>
      </c>
      <c r="Q1005" s="2">
        <v>2.466666666666665</v>
      </c>
      <c r="R1005" s="2">
        <v>5.1309121621621614</v>
      </c>
      <c r="S1005">
        <v>0.76500000000000001</v>
      </c>
      <c r="T1005">
        <v>0.80100000000000005</v>
      </c>
      <c r="U1005" s="3">
        <v>3.6000000000000032E-2</v>
      </c>
    </row>
    <row r="1006" spans="3:21" x14ac:dyDescent="0.45">
      <c r="C1006" t="s">
        <v>364</v>
      </c>
      <c r="D1006" t="s">
        <v>2626</v>
      </c>
      <c r="E1006" t="s">
        <v>36</v>
      </c>
      <c r="F1006">
        <v>2015</v>
      </c>
      <c r="G1006">
        <v>76</v>
      </c>
      <c r="H1006">
        <v>64</v>
      </c>
      <c r="I1006">
        <v>322</v>
      </c>
      <c r="J1006">
        <v>282</v>
      </c>
      <c r="K1006">
        <v>8</v>
      </c>
      <c r="L1006" s="1">
        <v>40.25</v>
      </c>
      <c r="M1006" s="1">
        <v>17.052631578947366</v>
      </c>
      <c r="N1006">
        <v>8</v>
      </c>
      <c r="O1006" s="1">
        <v>35.25</v>
      </c>
      <c r="P1006" s="1">
        <v>20.25</v>
      </c>
      <c r="Q1006" s="2">
        <v>5</v>
      </c>
      <c r="R1006" s="2">
        <v>3.1973684210526336</v>
      </c>
      <c r="S1006">
        <v>0.86399999999999999</v>
      </c>
      <c r="T1006">
        <v>0.80900000000000005</v>
      </c>
      <c r="U1006" s="3">
        <v>-5.4999999999999938E-2</v>
      </c>
    </row>
    <row r="1007" spans="3:21" x14ac:dyDescent="0.45">
      <c r="C1007" t="s">
        <v>493</v>
      </c>
      <c r="D1007" t="s">
        <v>2605</v>
      </c>
      <c r="E1007" t="s">
        <v>36</v>
      </c>
      <c r="F1007">
        <v>2017</v>
      </c>
      <c r="G1007">
        <v>78</v>
      </c>
      <c r="H1007">
        <v>68</v>
      </c>
      <c r="I1007">
        <v>324</v>
      </c>
      <c r="J1007">
        <v>282</v>
      </c>
      <c r="K1007">
        <v>9</v>
      </c>
      <c r="L1007" s="1">
        <v>36</v>
      </c>
      <c r="M1007" s="1">
        <v>18.692307692307693</v>
      </c>
      <c r="N1007">
        <v>8</v>
      </c>
      <c r="O1007" s="1">
        <v>35.25</v>
      </c>
      <c r="P1007" s="1">
        <v>19.058823529411764</v>
      </c>
      <c r="Q1007" s="2">
        <v>0.75</v>
      </c>
      <c r="R1007" s="2">
        <v>0.3665158371040711</v>
      </c>
      <c r="S1007">
        <v>0.63200000000000001</v>
      </c>
      <c r="T1007">
        <v>0.73199999999999998</v>
      </c>
      <c r="U1007" s="3">
        <v>9.9999999999999978E-2</v>
      </c>
    </row>
    <row r="1008" spans="3:21" x14ac:dyDescent="0.45">
      <c r="C1008" t="s">
        <v>224</v>
      </c>
      <c r="D1008" t="s">
        <v>2579</v>
      </c>
      <c r="E1008" t="s">
        <v>36</v>
      </c>
      <c r="F1008">
        <v>2019</v>
      </c>
      <c r="G1008">
        <v>82</v>
      </c>
      <c r="H1008">
        <v>67</v>
      </c>
      <c r="I1008">
        <v>329</v>
      </c>
      <c r="J1008">
        <v>282</v>
      </c>
      <c r="K1008">
        <v>20</v>
      </c>
      <c r="L1008" s="1">
        <v>16.45</v>
      </c>
      <c r="M1008" s="1">
        <v>39.512195121951216</v>
      </c>
      <c r="N1008">
        <v>4</v>
      </c>
      <c r="O1008" s="1">
        <v>70.5</v>
      </c>
      <c r="P1008" s="1">
        <v>9.6716417910447756</v>
      </c>
      <c r="Q1008" s="2">
        <v>-54.05</v>
      </c>
      <c r="R1008" s="2">
        <v>-29.840553330906438</v>
      </c>
      <c r="S1008">
        <v>0.79700000000000004</v>
      </c>
      <c r="T1008">
        <v>0.76900000000000002</v>
      </c>
      <c r="U1008" s="3">
        <v>-2.8000000000000025E-2</v>
      </c>
    </row>
    <row r="1009" spans="3:21" x14ac:dyDescent="0.45">
      <c r="C1009" t="s">
        <v>284</v>
      </c>
      <c r="D1009" t="s">
        <v>2528</v>
      </c>
      <c r="E1009" t="s">
        <v>36</v>
      </c>
      <c r="F1009">
        <v>2017</v>
      </c>
      <c r="G1009">
        <v>80</v>
      </c>
      <c r="H1009">
        <v>68</v>
      </c>
      <c r="I1009">
        <v>334</v>
      </c>
      <c r="J1009">
        <v>282</v>
      </c>
      <c r="K1009">
        <v>12</v>
      </c>
      <c r="L1009" s="1">
        <v>27.833333333333332</v>
      </c>
      <c r="M1009" s="1">
        <v>24.3</v>
      </c>
      <c r="N1009">
        <v>8</v>
      </c>
      <c r="O1009" s="1">
        <v>35.25</v>
      </c>
      <c r="P1009" s="1">
        <v>19.058823529411764</v>
      </c>
      <c r="Q1009" s="2">
        <v>-7.4166666666666679</v>
      </c>
      <c r="R1009" s="2">
        <v>-5.2411764705882362</v>
      </c>
      <c r="S1009">
        <v>0.78200000000000003</v>
      </c>
      <c r="T1009">
        <v>0.70299999999999996</v>
      </c>
      <c r="U1009" s="3">
        <v>-7.900000000000007E-2</v>
      </c>
    </row>
    <row r="1010" spans="3:21" x14ac:dyDescent="0.45">
      <c r="C1010" t="s">
        <v>316</v>
      </c>
      <c r="D1010" t="s">
        <v>2529</v>
      </c>
      <c r="E1010" t="s">
        <v>36</v>
      </c>
      <c r="F1010">
        <v>2021</v>
      </c>
      <c r="G1010">
        <v>78</v>
      </c>
      <c r="H1010">
        <v>66</v>
      </c>
      <c r="I1010">
        <v>334</v>
      </c>
      <c r="J1010">
        <v>282</v>
      </c>
      <c r="K1010">
        <v>5</v>
      </c>
      <c r="L1010" s="1">
        <v>66.8</v>
      </c>
      <c r="M1010" s="1">
        <v>10.384615384615383</v>
      </c>
      <c r="N1010">
        <v>9</v>
      </c>
      <c r="O1010" s="1">
        <v>31.333333333333332</v>
      </c>
      <c r="P1010" s="1">
        <v>22.09090909090909</v>
      </c>
      <c r="Q1010" s="2">
        <v>35.466666666666669</v>
      </c>
      <c r="R1010" s="2">
        <v>11.706293706293707</v>
      </c>
      <c r="S1010">
        <v>0.79100000000000004</v>
      </c>
      <c r="T1010">
        <v>0.78</v>
      </c>
      <c r="U1010" s="3">
        <v>-1.100000000000001E-2</v>
      </c>
    </row>
    <row r="1011" spans="3:21" x14ac:dyDescent="0.45">
      <c r="C1011" t="s">
        <v>713</v>
      </c>
      <c r="D1011" t="s">
        <v>2502</v>
      </c>
      <c r="E1011" t="s">
        <v>36</v>
      </c>
      <c r="F1011">
        <v>2019</v>
      </c>
      <c r="G1011">
        <v>78</v>
      </c>
      <c r="H1011">
        <v>62</v>
      </c>
      <c r="I1011">
        <v>336</v>
      </c>
      <c r="J1011">
        <v>282</v>
      </c>
      <c r="K1011">
        <v>5</v>
      </c>
      <c r="L1011" s="1">
        <v>67.2</v>
      </c>
      <c r="M1011" s="1">
        <v>10.384615384615383</v>
      </c>
      <c r="N1011">
        <v>3</v>
      </c>
      <c r="O1011" s="1">
        <v>94</v>
      </c>
      <c r="P1011" s="1">
        <v>7.838709677419355</v>
      </c>
      <c r="Q1011" s="2">
        <v>-26.799999999999997</v>
      </c>
      <c r="R1011" s="2">
        <v>-2.5459057071960283</v>
      </c>
      <c r="S1011">
        <v>0.72199999999999998</v>
      </c>
      <c r="T1011">
        <v>0.64600000000000002</v>
      </c>
      <c r="U1011" s="3">
        <v>-7.5999999999999956E-2</v>
      </c>
    </row>
    <row r="1012" spans="3:21" x14ac:dyDescent="0.45">
      <c r="C1012" t="s">
        <v>657</v>
      </c>
      <c r="D1012" t="s">
        <v>2458</v>
      </c>
      <c r="E1012" t="s">
        <v>36</v>
      </c>
      <c r="F1012">
        <v>2015</v>
      </c>
      <c r="G1012">
        <v>83</v>
      </c>
      <c r="H1012">
        <v>67</v>
      </c>
      <c r="I1012">
        <v>341</v>
      </c>
      <c r="J1012">
        <v>282</v>
      </c>
      <c r="K1012">
        <v>14</v>
      </c>
      <c r="L1012" s="1">
        <v>24.357142857142858</v>
      </c>
      <c r="M1012" s="1">
        <v>27.325301204819276</v>
      </c>
      <c r="N1012">
        <v>5</v>
      </c>
      <c r="O1012" s="1">
        <v>56.4</v>
      </c>
      <c r="P1012" s="1">
        <v>12.089552238805968</v>
      </c>
      <c r="Q1012" s="2">
        <v>-32.042857142857144</v>
      </c>
      <c r="R1012" s="2">
        <v>-15.235748966013308</v>
      </c>
      <c r="S1012">
        <v>0.88</v>
      </c>
      <c r="T1012">
        <v>0.81299999999999994</v>
      </c>
      <c r="U1012" s="3">
        <v>-6.700000000000006E-2</v>
      </c>
    </row>
    <row r="1013" spans="3:21" x14ac:dyDescent="0.45">
      <c r="C1013" t="s">
        <v>497</v>
      </c>
      <c r="D1013" t="s">
        <v>2418</v>
      </c>
      <c r="E1013" t="s">
        <v>36</v>
      </c>
      <c r="F1013">
        <v>2021</v>
      </c>
      <c r="G1013">
        <v>81</v>
      </c>
      <c r="H1013">
        <v>68</v>
      </c>
      <c r="I1013">
        <v>344</v>
      </c>
      <c r="J1013">
        <v>282</v>
      </c>
      <c r="K1013">
        <v>5</v>
      </c>
      <c r="L1013" s="1">
        <v>68.8</v>
      </c>
      <c r="M1013" s="1">
        <v>10</v>
      </c>
      <c r="N1013">
        <v>11</v>
      </c>
      <c r="O1013" s="1">
        <v>25.636363636363637</v>
      </c>
      <c r="P1013" s="1">
        <v>26.205882352941178</v>
      </c>
      <c r="Q1013" s="2">
        <v>43.163636363636357</v>
      </c>
      <c r="R1013" s="2">
        <v>16.205882352941178</v>
      </c>
      <c r="S1013">
        <v>0.72299999999999998</v>
      </c>
      <c r="T1013">
        <v>0.88200000000000001</v>
      </c>
      <c r="U1013" s="3">
        <v>0.15900000000000003</v>
      </c>
    </row>
    <row r="1014" spans="3:21" x14ac:dyDescent="0.45">
      <c r="C1014" t="s">
        <v>118</v>
      </c>
      <c r="D1014" t="s">
        <v>2325</v>
      </c>
      <c r="E1014" t="s">
        <v>36</v>
      </c>
      <c r="F1014">
        <v>2017</v>
      </c>
      <c r="G1014">
        <v>83</v>
      </c>
      <c r="H1014">
        <v>66</v>
      </c>
      <c r="I1014">
        <v>354</v>
      </c>
      <c r="J1014">
        <v>282</v>
      </c>
      <c r="K1014">
        <v>13</v>
      </c>
      <c r="L1014" s="1">
        <v>27.23076923076923</v>
      </c>
      <c r="M1014" s="1">
        <v>25.373493975903614</v>
      </c>
      <c r="N1014">
        <v>10</v>
      </c>
      <c r="O1014" s="1">
        <v>28.2</v>
      </c>
      <c r="P1014" s="1">
        <v>24.545454545454547</v>
      </c>
      <c r="Q1014" s="2">
        <v>-0.96923076923076934</v>
      </c>
      <c r="R1014" s="2">
        <v>-0.82803943044906703</v>
      </c>
      <c r="S1014">
        <v>0.67500000000000004</v>
      </c>
      <c r="T1014">
        <v>0.66900000000000004</v>
      </c>
      <c r="U1014" s="3">
        <v>-6.0000000000000053E-3</v>
      </c>
    </row>
    <row r="1015" spans="3:21" x14ac:dyDescent="0.45">
      <c r="C1015" t="s">
        <v>527</v>
      </c>
      <c r="D1015" t="s">
        <v>2285</v>
      </c>
      <c r="E1015" t="s">
        <v>36</v>
      </c>
      <c r="F1015">
        <v>2023</v>
      </c>
      <c r="G1015">
        <v>83</v>
      </c>
      <c r="H1015">
        <v>68</v>
      </c>
      <c r="I1015">
        <v>358</v>
      </c>
      <c r="J1015">
        <v>282</v>
      </c>
      <c r="K1015">
        <v>7</v>
      </c>
      <c r="L1015" s="1">
        <v>51.142857142857146</v>
      </c>
      <c r="M1015" s="1">
        <v>13.662650602409638</v>
      </c>
      <c r="N1015">
        <v>8</v>
      </c>
      <c r="O1015" s="1">
        <v>35.25</v>
      </c>
      <c r="P1015" s="1">
        <v>19.058823529411764</v>
      </c>
      <c r="Q1015" s="2">
        <v>15.892857142857146</v>
      </c>
      <c r="R1015" s="2">
        <v>5.3961729270021266</v>
      </c>
      <c r="S1015">
        <v>0.76</v>
      </c>
      <c r="T1015">
        <v>0.73199999999999998</v>
      </c>
      <c r="U1015" s="3">
        <v>-2.8000000000000025E-2</v>
      </c>
    </row>
    <row r="1016" spans="3:21" x14ac:dyDescent="0.45">
      <c r="C1016" t="s">
        <v>366</v>
      </c>
      <c r="D1016" t="s">
        <v>2280</v>
      </c>
      <c r="E1016" t="s">
        <v>36</v>
      </c>
      <c r="F1016">
        <v>2021</v>
      </c>
      <c r="G1016">
        <v>82</v>
      </c>
      <c r="H1016">
        <v>66</v>
      </c>
      <c r="I1016">
        <v>358</v>
      </c>
      <c r="J1016">
        <v>282</v>
      </c>
      <c r="K1016">
        <v>16</v>
      </c>
      <c r="L1016" s="1">
        <v>22.375</v>
      </c>
      <c r="M1016" s="1">
        <v>31.609756097560975</v>
      </c>
      <c r="N1016">
        <v>10</v>
      </c>
      <c r="O1016" s="1">
        <v>28.2</v>
      </c>
      <c r="P1016" s="1">
        <v>24.545454545454547</v>
      </c>
      <c r="Q1016" s="2">
        <v>-5.8249999999999993</v>
      </c>
      <c r="R1016" s="2">
        <v>-7.0643015521064285</v>
      </c>
      <c r="S1016">
        <v>0.89500000000000002</v>
      </c>
      <c r="T1016">
        <v>0.79400000000000004</v>
      </c>
      <c r="U1016" s="3">
        <v>-0.10099999999999998</v>
      </c>
    </row>
    <row r="1017" spans="3:21" x14ac:dyDescent="0.45">
      <c r="C1017" t="s">
        <v>487</v>
      </c>
      <c r="D1017" t="s">
        <v>2217</v>
      </c>
      <c r="E1017" t="s">
        <v>36</v>
      </c>
      <c r="F1017">
        <v>2021</v>
      </c>
      <c r="G1017">
        <v>87</v>
      </c>
      <c r="H1017">
        <v>72</v>
      </c>
      <c r="I1017">
        <v>364</v>
      </c>
      <c r="J1017">
        <v>282</v>
      </c>
      <c r="K1017">
        <v>16</v>
      </c>
      <c r="L1017" s="1">
        <v>22.75</v>
      </c>
      <c r="M1017" s="1">
        <v>29.793103448275861</v>
      </c>
      <c r="N1017">
        <v>8</v>
      </c>
      <c r="O1017" s="1">
        <v>35.25</v>
      </c>
      <c r="P1017" s="1">
        <v>18</v>
      </c>
      <c r="Q1017" s="2">
        <v>-12.5</v>
      </c>
      <c r="R1017" s="2">
        <v>-11.793103448275861</v>
      </c>
      <c r="S1017">
        <v>0.90600000000000003</v>
      </c>
      <c r="T1017">
        <v>0.92100000000000004</v>
      </c>
      <c r="U1017" s="3">
        <v>1.5000000000000013E-2</v>
      </c>
    </row>
    <row r="1018" spans="3:21" x14ac:dyDescent="0.45">
      <c r="C1018" t="s">
        <v>40</v>
      </c>
      <c r="D1018" t="s">
        <v>2092</v>
      </c>
      <c r="E1018" t="s">
        <v>36</v>
      </c>
      <c r="F1018">
        <v>2022</v>
      </c>
      <c r="G1018">
        <v>88</v>
      </c>
      <c r="H1018">
        <v>67</v>
      </c>
      <c r="I1018">
        <v>374</v>
      </c>
      <c r="J1018">
        <v>282</v>
      </c>
      <c r="K1018">
        <v>11</v>
      </c>
      <c r="L1018" s="1">
        <v>34</v>
      </c>
      <c r="M1018" s="1">
        <v>20.25</v>
      </c>
      <c r="N1018">
        <v>12</v>
      </c>
      <c r="O1018" s="1">
        <v>23.5</v>
      </c>
      <c r="P1018" s="1">
        <v>29.014925373134325</v>
      </c>
      <c r="Q1018" s="2">
        <v>10.5</v>
      </c>
      <c r="R1018" s="2">
        <v>8.7649253731343251</v>
      </c>
      <c r="S1018">
        <v>0.76400000000000001</v>
      </c>
      <c r="T1018">
        <v>0.89400000000000002</v>
      </c>
      <c r="U1018" s="3">
        <v>0.13</v>
      </c>
    </row>
    <row r="1019" spans="3:21" x14ac:dyDescent="0.45">
      <c r="C1019" t="s">
        <v>38</v>
      </c>
      <c r="D1019" t="s">
        <v>2028</v>
      </c>
      <c r="E1019" t="s">
        <v>36</v>
      </c>
      <c r="F1019">
        <v>2017</v>
      </c>
      <c r="G1019">
        <v>86</v>
      </c>
      <c r="H1019">
        <v>67</v>
      </c>
      <c r="I1019">
        <v>380</v>
      </c>
      <c r="J1019">
        <v>282</v>
      </c>
      <c r="K1019">
        <v>13</v>
      </c>
      <c r="L1019" s="1">
        <v>29.23076923076923</v>
      </c>
      <c r="M1019" s="1">
        <v>24.488372093023255</v>
      </c>
      <c r="N1019">
        <v>11</v>
      </c>
      <c r="O1019" s="1">
        <v>25.636363636363637</v>
      </c>
      <c r="P1019" s="1">
        <v>26.597014925373134</v>
      </c>
      <c r="Q1019" s="2">
        <v>3.5944055944055933</v>
      </c>
      <c r="R1019" s="2">
        <v>2.1086428323498794</v>
      </c>
      <c r="S1019">
        <v>0.96799999999999997</v>
      </c>
      <c r="T1019">
        <v>0.94399999999999995</v>
      </c>
      <c r="U1019" s="3">
        <v>-2.4000000000000021E-2</v>
      </c>
    </row>
    <row r="1020" spans="3:21" x14ac:dyDescent="0.45">
      <c r="C1020" t="s">
        <v>1009</v>
      </c>
      <c r="D1020" t="s">
        <v>3077</v>
      </c>
      <c r="E1020" t="s">
        <v>36</v>
      </c>
      <c r="F1020">
        <v>2017</v>
      </c>
      <c r="G1020">
        <v>57</v>
      </c>
      <c r="H1020">
        <v>65</v>
      </c>
      <c r="I1020">
        <v>242</v>
      </c>
      <c r="J1020">
        <v>283</v>
      </c>
      <c r="K1020">
        <v>13</v>
      </c>
      <c r="L1020" s="1">
        <v>18.615384615384617</v>
      </c>
      <c r="M1020" s="1">
        <v>36.94736842105263</v>
      </c>
      <c r="N1020">
        <v>20</v>
      </c>
      <c r="O1020" s="1">
        <v>14.15</v>
      </c>
      <c r="P1020" s="1">
        <v>49.846153846153847</v>
      </c>
      <c r="Q1020" s="2">
        <v>4.4653846153846164</v>
      </c>
      <c r="R1020" s="2">
        <v>12.898785425101217</v>
      </c>
      <c r="S1020">
        <v>0.85</v>
      </c>
      <c r="T1020">
        <v>0.89600000000000002</v>
      </c>
      <c r="U1020" s="3">
        <v>4.6000000000000041E-2</v>
      </c>
    </row>
    <row r="1021" spans="3:21" x14ac:dyDescent="0.45">
      <c r="C1021" t="s">
        <v>833</v>
      </c>
      <c r="D1021" t="s">
        <v>2677</v>
      </c>
      <c r="E1021" t="s">
        <v>36</v>
      </c>
      <c r="F1021">
        <v>2021</v>
      </c>
      <c r="G1021">
        <v>75</v>
      </c>
      <c r="H1021">
        <v>69</v>
      </c>
      <c r="I1021">
        <v>315</v>
      </c>
      <c r="J1021">
        <v>283</v>
      </c>
      <c r="K1021">
        <v>16</v>
      </c>
      <c r="L1021" s="1">
        <v>19.6875</v>
      </c>
      <c r="M1021" s="1">
        <v>34.56</v>
      </c>
      <c r="N1021">
        <v>17</v>
      </c>
      <c r="O1021" s="1">
        <v>16.647058823529413</v>
      </c>
      <c r="P1021" s="1">
        <v>39.913043478260875</v>
      </c>
      <c r="Q1021" s="2">
        <v>3.040441176470587</v>
      </c>
      <c r="R1021" s="2">
        <v>5.3530434782608722</v>
      </c>
      <c r="S1021">
        <v>0.89</v>
      </c>
      <c r="T1021">
        <v>0.86199999999999999</v>
      </c>
      <c r="U1021" s="3">
        <v>-2.8000000000000025E-2</v>
      </c>
    </row>
    <row r="1022" spans="3:21" x14ac:dyDescent="0.45">
      <c r="C1022" t="s">
        <v>399</v>
      </c>
      <c r="D1022" t="s">
        <v>2590</v>
      </c>
      <c r="E1022" t="s">
        <v>36</v>
      </c>
      <c r="F1022">
        <v>2016</v>
      </c>
      <c r="G1022">
        <v>81</v>
      </c>
      <c r="H1022">
        <v>69</v>
      </c>
      <c r="I1022">
        <v>327</v>
      </c>
      <c r="J1022">
        <v>283</v>
      </c>
      <c r="K1022">
        <v>19</v>
      </c>
      <c r="L1022" s="1">
        <v>17.210526315789473</v>
      </c>
      <c r="M1022" s="1">
        <v>38</v>
      </c>
      <c r="N1022">
        <v>23</v>
      </c>
      <c r="O1022" s="1">
        <v>12.304347826086957</v>
      </c>
      <c r="P1022" s="1">
        <v>54</v>
      </c>
      <c r="Q1022" s="2">
        <v>4.9061784897025156</v>
      </c>
      <c r="R1022" s="2">
        <v>16</v>
      </c>
      <c r="S1022">
        <v>0.76200000000000001</v>
      </c>
      <c r="T1022">
        <v>0.91500000000000004</v>
      </c>
      <c r="U1022" s="3">
        <v>0.15300000000000002</v>
      </c>
    </row>
    <row r="1023" spans="3:21" x14ac:dyDescent="0.45">
      <c r="C1023" t="s">
        <v>657</v>
      </c>
      <c r="D1023" t="s">
        <v>2555</v>
      </c>
      <c r="E1023" t="s">
        <v>36</v>
      </c>
      <c r="F1023">
        <v>2016</v>
      </c>
      <c r="G1023">
        <v>80</v>
      </c>
      <c r="H1023">
        <v>66</v>
      </c>
      <c r="I1023">
        <v>331</v>
      </c>
      <c r="J1023">
        <v>283</v>
      </c>
      <c r="K1023">
        <v>11</v>
      </c>
      <c r="L1023" s="1">
        <v>30.09090909090909</v>
      </c>
      <c r="M1023" s="1">
        <v>22.275000000000002</v>
      </c>
      <c r="N1023">
        <v>3</v>
      </c>
      <c r="O1023" s="1">
        <v>94.333333333333329</v>
      </c>
      <c r="P1023" s="1">
        <v>7.3636363636363642</v>
      </c>
      <c r="Q1023" s="2">
        <v>-64.242424242424235</v>
      </c>
      <c r="R1023" s="2">
        <v>-14.911363636363639</v>
      </c>
      <c r="S1023">
        <v>0.84299999999999997</v>
      </c>
      <c r="T1023">
        <v>0.74</v>
      </c>
      <c r="U1023" s="3">
        <v>-0.10299999999999998</v>
      </c>
    </row>
    <row r="1024" spans="3:21" x14ac:dyDescent="0.45">
      <c r="C1024" t="s">
        <v>212</v>
      </c>
      <c r="D1024" t="s">
        <v>2442</v>
      </c>
      <c r="E1024" t="s">
        <v>36</v>
      </c>
      <c r="F1024">
        <v>2016</v>
      </c>
      <c r="G1024">
        <v>81</v>
      </c>
      <c r="H1024">
        <v>70</v>
      </c>
      <c r="I1024">
        <v>343</v>
      </c>
      <c r="J1024">
        <v>283</v>
      </c>
      <c r="K1024">
        <v>22</v>
      </c>
      <c r="L1024" s="1">
        <v>15.590909090909092</v>
      </c>
      <c r="M1024" s="1">
        <v>44</v>
      </c>
      <c r="N1024">
        <v>16</v>
      </c>
      <c r="O1024" s="1">
        <v>17.6875</v>
      </c>
      <c r="P1024" s="1">
        <v>37.028571428571425</v>
      </c>
      <c r="Q1024" s="2">
        <v>-2.0965909090909083</v>
      </c>
      <c r="R1024" s="2">
        <v>-6.9714285714285751</v>
      </c>
      <c r="S1024">
        <v>1.107</v>
      </c>
      <c r="T1024">
        <v>0.91800000000000004</v>
      </c>
      <c r="U1024" s="3">
        <v>-0.18899999999999995</v>
      </c>
    </row>
    <row r="1025" spans="3:21" x14ac:dyDescent="0.45">
      <c r="C1025" t="s">
        <v>609</v>
      </c>
      <c r="D1025" t="s">
        <v>2394</v>
      </c>
      <c r="E1025" t="s">
        <v>36</v>
      </c>
      <c r="F1025">
        <v>2016</v>
      </c>
      <c r="G1025">
        <v>84</v>
      </c>
      <c r="H1025">
        <v>68</v>
      </c>
      <c r="I1025">
        <v>347</v>
      </c>
      <c r="J1025">
        <v>283</v>
      </c>
      <c r="K1025">
        <v>18</v>
      </c>
      <c r="L1025" s="1">
        <v>19.277777777777779</v>
      </c>
      <c r="M1025" s="1">
        <v>34.714285714285715</v>
      </c>
      <c r="N1025">
        <v>7</v>
      </c>
      <c r="O1025" s="1">
        <v>40.428571428571431</v>
      </c>
      <c r="P1025" s="1">
        <v>16.676470588235293</v>
      </c>
      <c r="Q1025" s="2">
        <v>-21.150793650793652</v>
      </c>
      <c r="R1025" s="2">
        <v>-18.037815126050422</v>
      </c>
      <c r="S1025">
        <v>0.81299999999999994</v>
      </c>
      <c r="T1025">
        <v>0.63700000000000001</v>
      </c>
      <c r="U1025" s="3">
        <v>-0.17599999999999993</v>
      </c>
    </row>
    <row r="1026" spans="3:21" x14ac:dyDescent="0.45">
      <c r="C1026" t="s">
        <v>122</v>
      </c>
      <c r="D1026" t="s">
        <v>2346</v>
      </c>
      <c r="E1026" t="s">
        <v>36</v>
      </c>
      <c r="F1026">
        <v>2017</v>
      </c>
      <c r="G1026">
        <v>81</v>
      </c>
      <c r="H1026">
        <v>66</v>
      </c>
      <c r="I1026">
        <v>352</v>
      </c>
      <c r="J1026">
        <v>283</v>
      </c>
      <c r="K1026">
        <v>15</v>
      </c>
      <c r="L1026" s="1">
        <v>23.466666666666665</v>
      </c>
      <c r="M1026" s="1">
        <v>30</v>
      </c>
      <c r="N1026">
        <v>11</v>
      </c>
      <c r="O1026" s="1">
        <v>25.727272727272727</v>
      </c>
      <c r="P1026" s="1">
        <v>27</v>
      </c>
      <c r="Q1026" s="2">
        <v>-2.2606060606060616</v>
      </c>
      <c r="R1026" s="2">
        <v>-3</v>
      </c>
      <c r="S1026">
        <v>0.74099999999999999</v>
      </c>
      <c r="T1026">
        <v>0.84499999999999997</v>
      </c>
      <c r="U1026" s="3">
        <v>0.10399999999999998</v>
      </c>
    </row>
    <row r="1027" spans="3:21" x14ac:dyDescent="0.45">
      <c r="C1027" t="s">
        <v>256</v>
      </c>
      <c r="D1027" t="s">
        <v>1952</v>
      </c>
      <c r="E1027" t="s">
        <v>36</v>
      </c>
      <c r="F1027">
        <v>2014</v>
      </c>
      <c r="G1027">
        <v>90</v>
      </c>
      <c r="H1027">
        <v>65</v>
      </c>
      <c r="I1027">
        <v>390</v>
      </c>
      <c r="J1027">
        <v>283</v>
      </c>
      <c r="K1027">
        <v>17</v>
      </c>
      <c r="L1027" s="1">
        <v>22.941176470588236</v>
      </c>
      <c r="M1027" s="1">
        <v>30.599999999999998</v>
      </c>
      <c r="N1027">
        <v>18</v>
      </c>
      <c r="O1027" s="1">
        <v>15.722222222222221</v>
      </c>
      <c r="P1027" s="1">
        <v>44.861538461538466</v>
      </c>
      <c r="Q1027" s="2">
        <v>7.2189542483660141</v>
      </c>
      <c r="R1027" s="2">
        <v>14.261538461538468</v>
      </c>
      <c r="S1027">
        <v>0.91</v>
      </c>
      <c r="T1027">
        <v>0.95099999999999996</v>
      </c>
      <c r="U1027" s="3">
        <v>4.0999999999999925E-2</v>
      </c>
    </row>
    <row r="1028" spans="3:21" x14ac:dyDescent="0.45">
      <c r="C1028" t="s">
        <v>286</v>
      </c>
      <c r="D1028" t="s">
        <v>3177</v>
      </c>
      <c r="E1028" t="s">
        <v>36</v>
      </c>
      <c r="F1028">
        <v>2013</v>
      </c>
      <c r="G1028">
        <v>92</v>
      </c>
      <c r="H1028">
        <v>66</v>
      </c>
      <c r="I1028">
        <v>391</v>
      </c>
      <c r="J1028">
        <v>283</v>
      </c>
      <c r="K1028">
        <v>1</v>
      </c>
      <c r="L1028" s="1">
        <v>391</v>
      </c>
      <c r="M1028" s="1">
        <v>1.7608695652173914</v>
      </c>
      <c r="N1028">
        <v>5</v>
      </c>
      <c r="O1028" s="1">
        <v>56.6</v>
      </c>
      <c r="P1028" s="1">
        <v>12.272727272727273</v>
      </c>
      <c r="Q1028" s="2">
        <v>334.4</v>
      </c>
      <c r="R1028" s="2">
        <v>10.511857707509883</v>
      </c>
      <c r="S1028">
        <v>0.67</v>
      </c>
      <c r="T1028">
        <v>0.72699999999999998</v>
      </c>
      <c r="U1028" s="3">
        <v>5.699999999999994E-2</v>
      </c>
    </row>
    <row r="1029" spans="3:21" x14ac:dyDescent="0.45">
      <c r="C1029" t="s">
        <v>42</v>
      </c>
      <c r="D1029" t="s">
        <v>3148</v>
      </c>
      <c r="E1029" t="s">
        <v>36</v>
      </c>
      <c r="F1029">
        <v>2013</v>
      </c>
      <c r="G1029">
        <v>94</v>
      </c>
      <c r="H1029">
        <v>66</v>
      </c>
      <c r="I1029">
        <v>417</v>
      </c>
      <c r="J1029">
        <v>283</v>
      </c>
      <c r="K1029">
        <v>8</v>
      </c>
      <c r="L1029" s="1">
        <v>52.125</v>
      </c>
      <c r="M1029" s="1">
        <v>13.787234042553191</v>
      </c>
      <c r="N1029">
        <v>2</v>
      </c>
      <c r="O1029" s="1">
        <v>141.5</v>
      </c>
      <c r="P1029" s="1">
        <v>4.9090909090909092</v>
      </c>
      <c r="Q1029" s="2">
        <v>-89.375</v>
      </c>
      <c r="R1029" s="2">
        <v>-8.8781431334622809</v>
      </c>
      <c r="S1029">
        <v>0.72699999999999998</v>
      </c>
      <c r="T1029">
        <v>0.622</v>
      </c>
      <c r="U1029" s="3">
        <v>-0.10499999999999998</v>
      </c>
    </row>
    <row r="1030" spans="3:21" x14ac:dyDescent="0.45">
      <c r="C1030" t="s">
        <v>62</v>
      </c>
      <c r="D1030" t="s">
        <v>1818</v>
      </c>
      <c r="E1030" t="s">
        <v>36</v>
      </c>
      <c r="F1030">
        <v>2014</v>
      </c>
      <c r="G1030">
        <v>92</v>
      </c>
      <c r="H1030">
        <v>64</v>
      </c>
      <c r="I1030">
        <v>424</v>
      </c>
      <c r="J1030">
        <v>283</v>
      </c>
      <c r="K1030">
        <v>18</v>
      </c>
      <c r="L1030" s="1">
        <v>23.555555555555557</v>
      </c>
      <c r="M1030" s="1">
        <v>31.695652173913047</v>
      </c>
      <c r="N1030">
        <v>5</v>
      </c>
      <c r="O1030" s="1">
        <v>56.6</v>
      </c>
      <c r="P1030" s="1">
        <v>12.65625</v>
      </c>
      <c r="Q1030" s="2">
        <v>-33.044444444444444</v>
      </c>
      <c r="R1030" s="2">
        <v>-19.039402173913047</v>
      </c>
      <c r="S1030">
        <v>0.77700000000000002</v>
      </c>
      <c r="T1030">
        <v>0.73899999999999999</v>
      </c>
      <c r="U1030" s="3">
        <v>-3.8000000000000034E-2</v>
      </c>
    </row>
    <row r="1031" spans="3:21" x14ac:dyDescent="0.45">
      <c r="C1031" t="s">
        <v>675</v>
      </c>
      <c r="D1031" t="s">
        <v>3089</v>
      </c>
      <c r="E1031" t="s">
        <v>36</v>
      </c>
      <c r="F1031">
        <v>2022</v>
      </c>
      <c r="G1031">
        <v>59</v>
      </c>
      <c r="H1031">
        <v>66</v>
      </c>
      <c r="I1031">
        <v>238</v>
      </c>
      <c r="J1031">
        <v>284</v>
      </c>
      <c r="K1031">
        <v>13</v>
      </c>
      <c r="L1031" s="1">
        <v>18.307692307692307</v>
      </c>
      <c r="M1031" s="1">
        <v>35.694915254237287</v>
      </c>
      <c r="N1031">
        <v>16</v>
      </c>
      <c r="O1031" s="1">
        <v>17.75</v>
      </c>
      <c r="P1031" s="1">
        <v>39.272727272727273</v>
      </c>
      <c r="Q1031" s="2">
        <v>0.5576923076923066</v>
      </c>
      <c r="R1031" s="2">
        <v>3.5778120184899862</v>
      </c>
      <c r="S1031">
        <v>0.77100000000000002</v>
      </c>
      <c r="T1031">
        <v>0.83699999999999997</v>
      </c>
      <c r="U1031" s="3">
        <v>6.5999999999999948E-2</v>
      </c>
    </row>
    <row r="1032" spans="3:21" x14ac:dyDescent="0.45">
      <c r="C1032" t="s">
        <v>276</v>
      </c>
      <c r="D1032" t="s">
        <v>3025</v>
      </c>
      <c r="E1032" t="s">
        <v>36</v>
      </c>
      <c r="F1032">
        <v>2017</v>
      </c>
      <c r="G1032">
        <v>63</v>
      </c>
      <c r="H1032">
        <v>72</v>
      </c>
      <c r="I1032">
        <v>256</v>
      </c>
      <c r="J1032">
        <v>284</v>
      </c>
      <c r="K1032">
        <v>8</v>
      </c>
      <c r="L1032" s="1">
        <v>32</v>
      </c>
      <c r="M1032" s="1">
        <v>20.571428571428569</v>
      </c>
      <c r="N1032">
        <v>6</v>
      </c>
      <c r="O1032" s="1">
        <v>47.333333333333336</v>
      </c>
      <c r="P1032" s="1">
        <v>13.5</v>
      </c>
      <c r="Q1032" s="2">
        <v>-15.333333333333336</v>
      </c>
      <c r="R1032" s="2">
        <v>-7.0714285714285694</v>
      </c>
      <c r="S1032">
        <v>0.73599999999999999</v>
      </c>
      <c r="T1032">
        <v>0.83</v>
      </c>
      <c r="U1032" s="3">
        <v>9.3999999999999972E-2</v>
      </c>
    </row>
    <row r="1033" spans="3:21" x14ac:dyDescent="0.45">
      <c r="C1033" t="s">
        <v>326</v>
      </c>
      <c r="D1033" t="s">
        <v>2957</v>
      </c>
      <c r="E1033" t="s">
        <v>36</v>
      </c>
      <c r="F1033">
        <v>2019</v>
      </c>
      <c r="G1033">
        <v>77</v>
      </c>
      <c r="H1033">
        <v>72</v>
      </c>
      <c r="I1033">
        <v>271</v>
      </c>
      <c r="J1033">
        <v>284</v>
      </c>
      <c r="K1033">
        <v>1</v>
      </c>
      <c r="L1033" s="1">
        <v>271</v>
      </c>
      <c r="M1033" s="1">
        <v>2.1038961038961039</v>
      </c>
      <c r="N1033">
        <v>1</v>
      </c>
      <c r="O1033" s="1">
        <v>284</v>
      </c>
      <c r="P1033" s="1">
        <v>2.25</v>
      </c>
      <c r="Q1033" s="2">
        <v>-13</v>
      </c>
      <c r="R1033" s="2">
        <v>0.14610389610389607</v>
      </c>
      <c r="S1033">
        <v>0.63200000000000001</v>
      </c>
      <c r="T1033">
        <v>0.64400000000000002</v>
      </c>
      <c r="U1033" s="3">
        <v>1.2000000000000011E-2</v>
      </c>
    </row>
    <row r="1034" spans="3:21" x14ac:dyDescent="0.45">
      <c r="C1034" t="s">
        <v>543</v>
      </c>
      <c r="D1034" t="s">
        <v>2608</v>
      </c>
      <c r="E1034" t="s">
        <v>36</v>
      </c>
      <c r="F1034">
        <v>2016</v>
      </c>
      <c r="G1034">
        <v>83</v>
      </c>
      <c r="H1034">
        <v>67</v>
      </c>
      <c r="I1034">
        <v>324</v>
      </c>
      <c r="J1034">
        <v>284</v>
      </c>
      <c r="K1034">
        <v>23</v>
      </c>
      <c r="L1034" s="1">
        <v>14.086956521739131</v>
      </c>
      <c r="M1034" s="1">
        <v>44.891566265060241</v>
      </c>
      <c r="N1034">
        <v>10</v>
      </c>
      <c r="O1034" s="1">
        <v>28.4</v>
      </c>
      <c r="P1034" s="1">
        <v>24.179104477611936</v>
      </c>
      <c r="Q1034" s="2">
        <v>-14.313043478260868</v>
      </c>
      <c r="R1034" s="2">
        <v>-20.712461787448305</v>
      </c>
      <c r="S1034">
        <v>0.83899999999999997</v>
      </c>
      <c r="T1034">
        <v>0.74099999999999999</v>
      </c>
      <c r="U1034" s="3">
        <v>-9.7999999999999976E-2</v>
      </c>
    </row>
    <row r="1035" spans="3:21" x14ac:dyDescent="0.45">
      <c r="C1035" t="s">
        <v>467</v>
      </c>
      <c r="D1035" t="s">
        <v>2387</v>
      </c>
      <c r="E1035" t="s">
        <v>36</v>
      </c>
      <c r="F1035">
        <v>2016</v>
      </c>
      <c r="G1035">
        <v>82</v>
      </c>
      <c r="H1035">
        <v>68</v>
      </c>
      <c r="I1035">
        <v>348</v>
      </c>
      <c r="J1035">
        <v>284</v>
      </c>
      <c r="K1035">
        <v>16</v>
      </c>
      <c r="L1035" s="1">
        <v>21.75</v>
      </c>
      <c r="M1035" s="1">
        <v>31.609756097560975</v>
      </c>
      <c r="N1035">
        <v>17</v>
      </c>
      <c r="O1035" s="1">
        <v>16.705882352941178</v>
      </c>
      <c r="P1035" s="1">
        <v>40.5</v>
      </c>
      <c r="Q1035" s="2">
        <v>5.0441176470588225</v>
      </c>
      <c r="R1035" s="2">
        <v>8.8902439024390247</v>
      </c>
      <c r="S1035">
        <v>0.78700000000000003</v>
      </c>
      <c r="T1035">
        <v>0.81200000000000006</v>
      </c>
      <c r="U1035" s="3">
        <v>2.5000000000000022E-2</v>
      </c>
    </row>
    <row r="1036" spans="3:21" x14ac:dyDescent="0.45">
      <c r="C1036" t="s">
        <v>581</v>
      </c>
      <c r="D1036" t="s">
        <v>2365</v>
      </c>
      <c r="E1036" t="s">
        <v>36</v>
      </c>
      <c r="F1036">
        <v>2015</v>
      </c>
      <c r="G1036">
        <v>86</v>
      </c>
      <c r="H1036">
        <v>66</v>
      </c>
      <c r="I1036">
        <v>350</v>
      </c>
      <c r="J1036">
        <v>284</v>
      </c>
      <c r="K1036">
        <v>1</v>
      </c>
      <c r="L1036" s="1">
        <v>350</v>
      </c>
      <c r="M1036" s="1">
        <v>1.8837209302325582</v>
      </c>
      <c r="N1036">
        <v>1</v>
      </c>
      <c r="O1036" s="1">
        <v>284</v>
      </c>
      <c r="P1036" s="1">
        <v>2.4545454545454546</v>
      </c>
      <c r="Q1036" s="2">
        <v>66</v>
      </c>
      <c r="R1036" s="2">
        <v>0.57082452431289643</v>
      </c>
      <c r="S1036">
        <v>0.71599999999999997</v>
      </c>
      <c r="T1036">
        <v>0.72199999999999998</v>
      </c>
      <c r="U1036" s="3">
        <v>6.0000000000000053E-3</v>
      </c>
    </row>
    <row r="1037" spans="3:21" x14ac:dyDescent="0.45">
      <c r="C1037" t="s">
        <v>220</v>
      </c>
      <c r="D1037" t="s">
        <v>2351</v>
      </c>
      <c r="E1037" t="s">
        <v>36</v>
      </c>
      <c r="F1037">
        <v>2017</v>
      </c>
      <c r="G1037">
        <v>82</v>
      </c>
      <c r="H1037">
        <v>66</v>
      </c>
      <c r="I1037">
        <v>351</v>
      </c>
      <c r="J1037">
        <v>284</v>
      </c>
      <c r="K1037">
        <v>6</v>
      </c>
      <c r="L1037" s="1">
        <v>58.5</v>
      </c>
      <c r="M1037" s="1">
        <v>11.853658536585366</v>
      </c>
      <c r="N1037">
        <v>4</v>
      </c>
      <c r="O1037" s="1">
        <v>71</v>
      </c>
      <c r="P1037" s="1">
        <v>9.8181818181818183</v>
      </c>
      <c r="Q1037" s="2">
        <v>-12.5</v>
      </c>
      <c r="R1037" s="2">
        <v>-2.0354767184035474</v>
      </c>
      <c r="S1037">
        <v>0.80600000000000005</v>
      </c>
      <c r="T1037">
        <v>0.67100000000000004</v>
      </c>
      <c r="U1037" s="3">
        <v>-0.13500000000000001</v>
      </c>
    </row>
    <row r="1038" spans="3:21" x14ac:dyDescent="0.45">
      <c r="C1038" t="s">
        <v>82</v>
      </c>
      <c r="D1038" t="s">
        <v>2256</v>
      </c>
      <c r="E1038" t="s">
        <v>36</v>
      </c>
      <c r="F1038">
        <v>2017</v>
      </c>
      <c r="G1038">
        <v>86</v>
      </c>
      <c r="H1038">
        <v>66</v>
      </c>
      <c r="I1038">
        <v>361</v>
      </c>
      <c r="J1038">
        <v>284</v>
      </c>
      <c r="K1038">
        <v>17</v>
      </c>
      <c r="L1038" s="1">
        <v>21.235294117647058</v>
      </c>
      <c r="M1038" s="1">
        <v>32.02325581395349</v>
      </c>
      <c r="N1038">
        <v>12</v>
      </c>
      <c r="O1038" s="1">
        <v>23.666666666666668</v>
      </c>
      <c r="P1038" s="1">
        <v>29.454545454545457</v>
      </c>
      <c r="Q1038" s="2">
        <v>-2.4313725490196099</v>
      </c>
      <c r="R1038" s="2">
        <v>-2.5687103594080334</v>
      </c>
      <c r="S1038">
        <v>0.98799999999999999</v>
      </c>
      <c r="T1038">
        <v>0.91600000000000004</v>
      </c>
      <c r="U1038" s="3">
        <v>-7.1999999999999953E-2</v>
      </c>
    </row>
    <row r="1039" spans="3:21" x14ac:dyDescent="0.45">
      <c r="C1039" t="s">
        <v>310</v>
      </c>
      <c r="D1039" t="s">
        <v>2191</v>
      </c>
      <c r="E1039" t="s">
        <v>36</v>
      </c>
      <c r="F1039">
        <v>2023</v>
      </c>
      <c r="G1039">
        <v>84</v>
      </c>
      <c r="H1039">
        <v>66</v>
      </c>
      <c r="I1039">
        <v>366</v>
      </c>
      <c r="J1039">
        <v>284</v>
      </c>
      <c r="K1039">
        <v>15</v>
      </c>
      <c r="L1039" s="1">
        <v>24.4</v>
      </c>
      <c r="M1039" s="1">
        <v>28.928571428571431</v>
      </c>
      <c r="N1039">
        <v>10</v>
      </c>
      <c r="O1039" s="1">
        <v>28.4</v>
      </c>
      <c r="P1039" s="1">
        <v>24.545454545454547</v>
      </c>
      <c r="Q1039" s="2">
        <v>-4</v>
      </c>
      <c r="R1039" s="2">
        <v>-4.3831168831168839</v>
      </c>
      <c r="S1039">
        <v>0.85699999999999998</v>
      </c>
      <c r="T1039">
        <v>0.82599999999999996</v>
      </c>
      <c r="U1039" s="3">
        <v>-3.1000000000000028E-2</v>
      </c>
    </row>
    <row r="1040" spans="3:21" x14ac:dyDescent="0.45">
      <c r="C1040" t="s">
        <v>399</v>
      </c>
      <c r="D1040" t="s">
        <v>2155</v>
      </c>
      <c r="E1040" t="s">
        <v>36</v>
      </c>
      <c r="F1040">
        <v>2017</v>
      </c>
      <c r="G1040">
        <v>87</v>
      </c>
      <c r="H1040">
        <v>66</v>
      </c>
      <c r="I1040">
        <v>368</v>
      </c>
      <c r="J1040">
        <v>284</v>
      </c>
      <c r="K1040">
        <v>24</v>
      </c>
      <c r="L1040" s="1">
        <v>15.333333333333334</v>
      </c>
      <c r="M1040" s="1">
        <v>44.689655172413794</v>
      </c>
      <c r="N1040">
        <v>19</v>
      </c>
      <c r="O1040" s="1">
        <v>14.947368421052632</v>
      </c>
      <c r="P1040" s="1">
        <v>46.63636363636364</v>
      </c>
      <c r="Q1040" s="2">
        <v>0.38596491228070207</v>
      </c>
      <c r="R1040" s="2">
        <v>1.9467084639498466</v>
      </c>
      <c r="S1040">
        <v>0.84699999999999998</v>
      </c>
      <c r="T1040">
        <v>0.88700000000000001</v>
      </c>
      <c r="U1040" s="3">
        <v>4.0000000000000036E-2</v>
      </c>
    </row>
    <row r="1041" spans="3:21" x14ac:dyDescent="0.45">
      <c r="C1041" t="s">
        <v>146</v>
      </c>
      <c r="D1041" t="s">
        <v>3196</v>
      </c>
      <c r="E1041" t="s">
        <v>36</v>
      </c>
      <c r="F1041">
        <v>2013</v>
      </c>
      <c r="G1041">
        <v>84</v>
      </c>
      <c r="H1041">
        <v>65</v>
      </c>
      <c r="I1041">
        <v>374</v>
      </c>
      <c r="J1041">
        <v>284</v>
      </c>
      <c r="K1041">
        <v>13</v>
      </c>
      <c r="L1041" s="1">
        <v>28.76923076923077</v>
      </c>
      <c r="M1041" s="1">
        <v>25.071428571428573</v>
      </c>
      <c r="N1041">
        <v>4</v>
      </c>
      <c r="O1041" s="1">
        <v>71</v>
      </c>
      <c r="P1041" s="1">
        <v>9.9692307692307693</v>
      </c>
      <c r="Q1041" s="2">
        <v>-42.230769230769226</v>
      </c>
      <c r="R1041" s="2">
        <v>-15.102197802197804</v>
      </c>
      <c r="S1041">
        <v>0.89800000000000002</v>
      </c>
      <c r="T1041">
        <v>0.71399999999999997</v>
      </c>
      <c r="U1041" s="3">
        <v>-0.18400000000000005</v>
      </c>
    </row>
    <row r="1042" spans="3:21" x14ac:dyDescent="0.45">
      <c r="C1042" t="s">
        <v>128</v>
      </c>
      <c r="D1042" t="s">
        <v>2086</v>
      </c>
      <c r="E1042" t="s">
        <v>36</v>
      </c>
      <c r="F1042">
        <v>2021</v>
      </c>
      <c r="G1042">
        <v>89</v>
      </c>
      <c r="H1042">
        <v>69</v>
      </c>
      <c r="I1042">
        <v>375</v>
      </c>
      <c r="J1042">
        <v>284</v>
      </c>
      <c r="K1042">
        <v>15</v>
      </c>
      <c r="L1042" s="1">
        <v>25</v>
      </c>
      <c r="M1042" s="1">
        <v>27.303370786516854</v>
      </c>
      <c r="N1042">
        <v>4</v>
      </c>
      <c r="O1042" s="1">
        <v>71</v>
      </c>
      <c r="P1042" s="1">
        <v>9.3913043478260878</v>
      </c>
      <c r="Q1042" s="2">
        <v>-46</v>
      </c>
      <c r="R1042" s="2">
        <v>-17.912066438690765</v>
      </c>
      <c r="S1042">
        <v>0.78900000000000003</v>
      </c>
      <c r="T1042">
        <v>0.5</v>
      </c>
      <c r="U1042" s="3">
        <v>-0.28900000000000003</v>
      </c>
    </row>
    <row r="1043" spans="3:21" x14ac:dyDescent="0.45">
      <c r="C1043" t="s">
        <v>366</v>
      </c>
      <c r="D1043" t="s">
        <v>2066</v>
      </c>
      <c r="E1043" t="s">
        <v>36</v>
      </c>
      <c r="F1043">
        <v>2016</v>
      </c>
      <c r="G1043">
        <v>85</v>
      </c>
      <c r="H1043">
        <v>68</v>
      </c>
      <c r="I1043">
        <v>376</v>
      </c>
      <c r="J1043">
        <v>284</v>
      </c>
      <c r="K1043">
        <v>14</v>
      </c>
      <c r="L1043" s="1">
        <v>26.857142857142858</v>
      </c>
      <c r="M1043" s="1">
        <v>26.682352941176472</v>
      </c>
      <c r="N1043">
        <v>6</v>
      </c>
      <c r="O1043" s="1">
        <v>47.333333333333336</v>
      </c>
      <c r="P1043" s="1">
        <v>14.294117647058824</v>
      </c>
      <c r="Q1043" s="2">
        <v>-20.476190476190478</v>
      </c>
      <c r="R1043" s="2">
        <v>-12.388235294117647</v>
      </c>
      <c r="S1043">
        <v>0.81200000000000006</v>
      </c>
      <c r="T1043">
        <v>0.81</v>
      </c>
      <c r="U1043" s="3">
        <v>-2.0000000000000018E-3</v>
      </c>
    </row>
    <row r="1044" spans="3:21" x14ac:dyDescent="0.45">
      <c r="C1044" t="s">
        <v>274</v>
      </c>
      <c r="D1044" t="s">
        <v>2053</v>
      </c>
      <c r="E1044" t="s">
        <v>36</v>
      </c>
      <c r="F1044">
        <v>2019</v>
      </c>
      <c r="G1044">
        <v>88</v>
      </c>
      <c r="H1044">
        <v>68</v>
      </c>
      <c r="I1044">
        <v>377</v>
      </c>
      <c r="J1044">
        <v>284</v>
      </c>
      <c r="K1044">
        <v>30</v>
      </c>
      <c r="L1044" s="1">
        <v>12.566666666666666</v>
      </c>
      <c r="M1044" s="1">
        <v>55.227272727272727</v>
      </c>
      <c r="N1044">
        <v>17</v>
      </c>
      <c r="O1044" s="1">
        <v>16.705882352941178</v>
      </c>
      <c r="P1044" s="1">
        <v>40.5</v>
      </c>
      <c r="Q1044" s="2">
        <v>-4.1392156862745111</v>
      </c>
      <c r="R1044" s="2">
        <v>-14.727272727272727</v>
      </c>
      <c r="S1044">
        <v>1.1240000000000001</v>
      </c>
      <c r="T1044">
        <v>0.91700000000000004</v>
      </c>
      <c r="U1044" s="3">
        <v>-0.20700000000000007</v>
      </c>
    </row>
    <row r="1045" spans="3:21" x14ac:dyDescent="0.45">
      <c r="C1045" t="s">
        <v>76</v>
      </c>
      <c r="D1045" t="s">
        <v>2022</v>
      </c>
      <c r="E1045" t="s">
        <v>36</v>
      </c>
      <c r="F1045">
        <v>2017</v>
      </c>
      <c r="G1045">
        <v>88</v>
      </c>
      <c r="H1045">
        <v>67</v>
      </c>
      <c r="I1045">
        <v>381</v>
      </c>
      <c r="J1045">
        <v>284</v>
      </c>
      <c r="K1045">
        <v>20</v>
      </c>
      <c r="L1045" s="1">
        <v>19.05</v>
      </c>
      <c r="M1045" s="1">
        <v>36.81818181818182</v>
      </c>
      <c r="N1045">
        <v>16</v>
      </c>
      <c r="O1045" s="1">
        <v>17.75</v>
      </c>
      <c r="P1045" s="1">
        <v>38.686567164179102</v>
      </c>
      <c r="Q1045" s="2">
        <v>1.3000000000000007</v>
      </c>
      <c r="R1045" s="2">
        <v>1.8683853459972823</v>
      </c>
      <c r="S1045">
        <v>1.0049999999999999</v>
      </c>
      <c r="T1045">
        <v>0.91500000000000004</v>
      </c>
      <c r="U1045" s="3">
        <v>-8.9999999999999858E-2</v>
      </c>
    </row>
    <row r="1046" spans="3:21" x14ac:dyDescent="0.45">
      <c r="C1046" t="s">
        <v>186</v>
      </c>
      <c r="D1046" t="s">
        <v>2012</v>
      </c>
      <c r="E1046" t="s">
        <v>36</v>
      </c>
      <c r="F1046">
        <v>2022</v>
      </c>
      <c r="G1046">
        <v>89</v>
      </c>
      <c r="H1046">
        <v>68</v>
      </c>
      <c r="I1046">
        <v>382</v>
      </c>
      <c r="J1046">
        <v>284</v>
      </c>
      <c r="K1046">
        <v>19</v>
      </c>
      <c r="L1046" s="1">
        <v>20.105263157894736</v>
      </c>
      <c r="M1046" s="1">
        <v>34.584269662921351</v>
      </c>
      <c r="N1046">
        <v>15</v>
      </c>
      <c r="O1046" s="1">
        <v>18.933333333333334</v>
      </c>
      <c r="P1046" s="1">
        <v>35.735294117647058</v>
      </c>
      <c r="Q1046" s="2">
        <v>1.1719298245614027</v>
      </c>
      <c r="R1046" s="2">
        <v>1.1510244547257074</v>
      </c>
      <c r="S1046">
        <v>0.83499999999999996</v>
      </c>
      <c r="T1046">
        <v>0.92800000000000005</v>
      </c>
      <c r="U1046" s="3">
        <v>9.3000000000000083E-2</v>
      </c>
    </row>
    <row r="1047" spans="3:21" x14ac:dyDescent="0.45">
      <c r="C1047" t="s">
        <v>312</v>
      </c>
      <c r="D1047" t="s">
        <v>2002</v>
      </c>
      <c r="E1047" t="s">
        <v>36</v>
      </c>
      <c r="F1047">
        <v>2014</v>
      </c>
      <c r="G1047">
        <v>84</v>
      </c>
      <c r="H1047">
        <v>63</v>
      </c>
      <c r="I1047">
        <v>384</v>
      </c>
      <c r="J1047">
        <v>284</v>
      </c>
      <c r="K1047">
        <v>1</v>
      </c>
      <c r="L1047" s="1">
        <v>384</v>
      </c>
      <c r="M1047" s="1">
        <v>1.9285714285714284</v>
      </c>
      <c r="N1047">
        <v>4</v>
      </c>
      <c r="O1047" s="1">
        <v>71</v>
      </c>
      <c r="P1047" s="1">
        <v>10.285714285714285</v>
      </c>
      <c r="Q1047" s="2">
        <v>313</v>
      </c>
      <c r="R1047" s="2">
        <v>8.3571428571428559</v>
      </c>
      <c r="S1047">
        <v>0.70499999999999996</v>
      </c>
      <c r="T1047">
        <v>0.86199999999999999</v>
      </c>
      <c r="U1047" s="3">
        <v>0.15700000000000003</v>
      </c>
    </row>
    <row r="1048" spans="3:21" x14ac:dyDescent="0.45">
      <c r="C1048" t="s">
        <v>38</v>
      </c>
      <c r="D1048" t="s">
        <v>3180</v>
      </c>
      <c r="E1048" t="s">
        <v>36</v>
      </c>
      <c r="F1048">
        <v>2013</v>
      </c>
      <c r="G1048">
        <v>88</v>
      </c>
      <c r="H1048">
        <v>64</v>
      </c>
      <c r="I1048">
        <v>388</v>
      </c>
      <c r="J1048">
        <v>284</v>
      </c>
      <c r="K1048">
        <v>3</v>
      </c>
      <c r="L1048" s="1">
        <v>129.33333333333334</v>
      </c>
      <c r="M1048" s="1">
        <v>5.5227272727272725</v>
      </c>
      <c r="N1048">
        <v>2</v>
      </c>
      <c r="O1048" s="1">
        <v>142</v>
      </c>
      <c r="P1048" s="1">
        <v>5.0625</v>
      </c>
      <c r="Q1048" s="2">
        <v>-12.666666666666657</v>
      </c>
      <c r="R1048" s="2">
        <v>-0.46022727272727249</v>
      </c>
      <c r="S1048">
        <v>0.66700000000000004</v>
      </c>
      <c r="T1048">
        <v>0.69399999999999995</v>
      </c>
      <c r="U1048" s="3">
        <v>2.6999999999999913E-2</v>
      </c>
    </row>
    <row r="1049" spans="3:21" x14ac:dyDescent="0.45">
      <c r="C1049" t="s">
        <v>849</v>
      </c>
      <c r="D1049" t="s">
        <v>3175</v>
      </c>
      <c r="E1049" t="s">
        <v>36</v>
      </c>
      <c r="F1049">
        <v>2013</v>
      </c>
      <c r="G1049">
        <v>88</v>
      </c>
      <c r="H1049">
        <v>65</v>
      </c>
      <c r="I1049">
        <v>391</v>
      </c>
      <c r="J1049">
        <v>284</v>
      </c>
      <c r="K1049">
        <v>12</v>
      </c>
      <c r="L1049" s="1">
        <v>32.583333333333336</v>
      </c>
      <c r="M1049" s="1">
        <v>22.09090909090909</v>
      </c>
      <c r="N1049">
        <v>5</v>
      </c>
      <c r="O1049" s="1">
        <v>56.8</v>
      </c>
      <c r="P1049" s="1">
        <v>12.461538461538462</v>
      </c>
      <c r="Q1049" s="2">
        <v>-24.216666666666661</v>
      </c>
      <c r="R1049" s="2">
        <v>-9.6293706293706283</v>
      </c>
      <c r="S1049">
        <v>0.76600000000000001</v>
      </c>
      <c r="T1049">
        <v>0.67600000000000005</v>
      </c>
      <c r="U1049" s="3">
        <v>-8.9999999999999969E-2</v>
      </c>
    </row>
    <row r="1050" spans="3:21" x14ac:dyDescent="0.45">
      <c r="C1050" t="s">
        <v>168</v>
      </c>
      <c r="D1050" t="s">
        <v>1913</v>
      </c>
      <c r="E1050" t="s">
        <v>36</v>
      </c>
      <c r="F1050">
        <v>2022</v>
      </c>
      <c r="G1050">
        <v>90</v>
      </c>
      <c r="H1050">
        <v>67</v>
      </c>
      <c r="I1050">
        <v>395</v>
      </c>
      <c r="J1050">
        <v>284</v>
      </c>
      <c r="K1050">
        <v>11</v>
      </c>
      <c r="L1050" s="1">
        <v>35.909090909090907</v>
      </c>
      <c r="M1050" s="1">
        <v>19.8</v>
      </c>
      <c r="N1050">
        <v>4</v>
      </c>
      <c r="O1050" s="1">
        <v>71</v>
      </c>
      <c r="P1050" s="1">
        <v>9.6716417910447756</v>
      </c>
      <c r="Q1050" s="2">
        <v>-35.090909090909093</v>
      </c>
      <c r="R1050" s="2">
        <v>-10.128358208955225</v>
      </c>
      <c r="S1050">
        <v>0.85699999999999998</v>
      </c>
      <c r="T1050">
        <v>0.78</v>
      </c>
      <c r="U1050" s="3">
        <v>-7.6999999999999957E-2</v>
      </c>
    </row>
    <row r="1051" spans="3:21" x14ac:dyDescent="0.45">
      <c r="C1051" t="s">
        <v>172</v>
      </c>
      <c r="D1051" t="s">
        <v>1894</v>
      </c>
      <c r="E1051" t="s">
        <v>36</v>
      </c>
      <c r="F1051">
        <v>2018</v>
      </c>
      <c r="G1051">
        <v>94</v>
      </c>
      <c r="H1051">
        <v>63</v>
      </c>
      <c r="I1051">
        <v>399</v>
      </c>
      <c r="J1051">
        <v>284</v>
      </c>
      <c r="K1051">
        <v>18</v>
      </c>
      <c r="L1051" s="1">
        <v>22.166666666666668</v>
      </c>
      <c r="M1051" s="1">
        <v>31.021276595744681</v>
      </c>
      <c r="N1051">
        <v>8</v>
      </c>
      <c r="O1051" s="1">
        <v>35.5</v>
      </c>
      <c r="P1051" s="1">
        <v>20.571428571428569</v>
      </c>
      <c r="Q1051" s="2">
        <v>-13.333333333333332</v>
      </c>
      <c r="R1051" s="2">
        <v>-10.449848024316111</v>
      </c>
      <c r="S1051">
        <v>0.84699999999999998</v>
      </c>
      <c r="T1051">
        <v>0.877</v>
      </c>
      <c r="U1051" s="3">
        <v>3.0000000000000027E-2</v>
      </c>
    </row>
    <row r="1052" spans="3:21" x14ac:dyDescent="0.45">
      <c r="C1052" t="s">
        <v>124</v>
      </c>
      <c r="D1052" t="s">
        <v>1860</v>
      </c>
      <c r="E1052" t="s">
        <v>36</v>
      </c>
      <c r="F1052">
        <v>2014</v>
      </c>
      <c r="G1052">
        <v>93</v>
      </c>
      <c r="H1052">
        <v>67</v>
      </c>
      <c r="I1052">
        <v>407</v>
      </c>
      <c r="J1052">
        <v>284</v>
      </c>
      <c r="K1052">
        <v>1</v>
      </c>
      <c r="L1052" s="1">
        <v>407</v>
      </c>
      <c r="M1052" s="1">
        <v>1.741935483870968</v>
      </c>
      <c r="N1052">
        <v>3</v>
      </c>
      <c r="O1052" s="1">
        <v>94.666666666666671</v>
      </c>
      <c r="P1052" s="1">
        <v>7.2537313432835813</v>
      </c>
      <c r="Q1052" s="2">
        <v>312.33333333333331</v>
      </c>
      <c r="R1052" s="2">
        <v>5.5117958594126133</v>
      </c>
      <c r="S1052">
        <v>0.77600000000000002</v>
      </c>
      <c r="T1052">
        <v>0.62</v>
      </c>
      <c r="U1052" s="3">
        <v>-0.15600000000000003</v>
      </c>
    </row>
    <row r="1053" spans="3:21" x14ac:dyDescent="0.45">
      <c r="C1053" t="s">
        <v>96</v>
      </c>
      <c r="D1053" t="s">
        <v>1837</v>
      </c>
      <c r="E1053" t="s">
        <v>36</v>
      </c>
      <c r="F1053">
        <v>2022</v>
      </c>
      <c r="G1053">
        <v>94</v>
      </c>
      <c r="H1053">
        <v>68</v>
      </c>
      <c r="I1053">
        <v>415</v>
      </c>
      <c r="J1053">
        <v>284</v>
      </c>
      <c r="K1053">
        <v>17</v>
      </c>
      <c r="L1053" s="1">
        <v>24.411764705882351</v>
      </c>
      <c r="M1053" s="1">
        <v>29.297872340425535</v>
      </c>
      <c r="N1053">
        <v>17</v>
      </c>
      <c r="O1053" s="1">
        <v>16.705882352941178</v>
      </c>
      <c r="P1053" s="1">
        <v>40.5</v>
      </c>
      <c r="Q1053" s="2">
        <v>7.705882352941174</v>
      </c>
      <c r="R1053" s="2">
        <v>11.202127659574465</v>
      </c>
      <c r="S1053">
        <v>0.82799999999999996</v>
      </c>
      <c r="T1053">
        <v>0.76500000000000001</v>
      </c>
      <c r="U1053" s="3">
        <v>-6.2999999999999945E-2</v>
      </c>
    </row>
    <row r="1054" spans="3:21" x14ac:dyDescent="0.45">
      <c r="C1054" t="s">
        <v>1227</v>
      </c>
      <c r="D1054" t="s">
        <v>3137</v>
      </c>
      <c r="E1054" t="s">
        <v>36</v>
      </c>
      <c r="F1054">
        <v>2019</v>
      </c>
      <c r="G1054">
        <v>63</v>
      </c>
      <c r="H1054">
        <v>67</v>
      </c>
      <c r="I1054">
        <v>226</v>
      </c>
      <c r="J1054">
        <v>285</v>
      </c>
      <c r="K1054">
        <v>9</v>
      </c>
      <c r="L1054" s="1">
        <v>25.111111111111111</v>
      </c>
      <c r="M1054" s="1">
        <v>23.142857142857142</v>
      </c>
      <c r="N1054">
        <v>19</v>
      </c>
      <c r="O1054" s="1">
        <v>15</v>
      </c>
      <c r="P1054" s="1">
        <v>45.940298507462686</v>
      </c>
      <c r="Q1054" s="2">
        <v>10.111111111111111</v>
      </c>
      <c r="R1054" s="2">
        <v>22.797441364605543</v>
      </c>
      <c r="S1054">
        <v>0.84799999999999998</v>
      </c>
      <c r="T1054">
        <v>0.86499999999999999</v>
      </c>
      <c r="U1054" s="3">
        <v>1.7000000000000015E-2</v>
      </c>
    </row>
    <row r="1055" spans="3:21" x14ac:dyDescent="0.45">
      <c r="C1055" t="s">
        <v>72</v>
      </c>
      <c r="D1055" t="s">
        <v>3058</v>
      </c>
      <c r="E1055" t="s">
        <v>36</v>
      </c>
      <c r="F1055">
        <v>2021</v>
      </c>
      <c r="G1055">
        <v>61</v>
      </c>
      <c r="H1055">
        <v>68</v>
      </c>
      <c r="I1055">
        <v>248</v>
      </c>
      <c r="J1055">
        <v>285</v>
      </c>
      <c r="K1055">
        <v>11</v>
      </c>
      <c r="L1055" s="1">
        <v>22.545454545454547</v>
      </c>
      <c r="M1055" s="1">
        <v>29.213114754098363</v>
      </c>
      <c r="N1055">
        <v>25</v>
      </c>
      <c r="O1055" s="1">
        <v>11.4</v>
      </c>
      <c r="P1055" s="1">
        <v>59.558823529411768</v>
      </c>
      <c r="Q1055" s="2">
        <v>11.145454545454546</v>
      </c>
      <c r="R1055" s="2">
        <v>30.345708775313405</v>
      </c>
      <c r="S1055">
        <v>0.81</v>
      </c>
      <c r="T1055">
        <v>1.0569999999999999</v>
      </c>
      <c r="U1055" s="3">
        <v>0.24699999999999989</v>
      </c>
    </row>
    <row r="1056" spans="3:21" x14ac:dyDescent="0.45">
      <c r="C1056" t="s">
        <v>1169</v>
      </c>
      <c r="D1056" t="s">
        <v>3039</v>
      </c>
      <c r="E1056" t="s">
        <v>36</v>
      </c>
      <c r="F1056">
        <v>2021</v>
      </c>
      <c r="G1056">
        <v>68</v>
      </c>
      <c r="H1056">
        <v>70</v>
      </c>
      <c r="I1056">
        <v>252</v>
      </c>
      <c r="J1056">
        <v>285</v>
      </c>
      <c r="K1056">
        <v>15</v>
      </c>
      <c r="L1056" s="1">
        <v>16.8</v>
      </c>
      <c r="M1056" s="1">
        <v>35.735294117647058</v>
      </c>
      <c r="N1056">
        <v>19</v>
      </c>
      <c r="O1056" s="1">
        <v>15</v>
      </c>
      <c r="P1056" s="1">
        <v>43.971428571428568</v>
      </c>
      <c r="Q1056" s="2">
        <v>1.8000000000000007</v>
      </c>
      <c r="R1056" s="2">
        <v>8.23613445378151</v>
      </c>
      <c r="S1056">
        <v>0.879</v>
      </c>
      <c r="T1056">
        <v>0.94199999999999995</v>
      </c>
      <c r="U1056" s="3">
        <v>6.2999999999999945E-2</v>
      </c>
    </row>
    <row r="1057" spans="3:21" x14ac:dyDescent="0.45">
      <c r="C1057" t="s">
        <v>437</v>
      </c>
      <c r="D1057" t="s">
        <v>2987</v>
      </c>
      <c r="E1057" t="s">
        <v>36</v>
      </c>
      <c r="F1057">
        <v>2014</v>
      </c>
      <c r="G1057">
        <v>79</v>
      </c>
      <c r="H1057">
        <v>64</v>
      </c>
      <c r="I1057">
        <v>265</v>
      </c>
      <c r="J1057">
        <v>285</v>
      </c>
      <c r="K1057">
        <v>5</v>
      </c>
      <c r="L1057" s="1">
        <v>53</v>
      </c>
      <c r="M1057" s="1">
        <v>10.253164556962027</v>
      </c>
      <c r="N1057">
        <v>8</v>
      </c>
      <c r="O1057" s="1">
        <v>35.625</v>
      </c>
      <c r="P1057" s="1">
        <v>20.25</v>
      </c>
      <c r="Q1057" s="2">
        <v>17.375</v>
      </c>
      <c r="R1057" s="2">
        <v>9.9968354430379733</v>
      </c>
      <c r="S1057">
        <v>0.78300000000000003</v>
      </c>
      <c r="T1057">
        <v>0.88700000000000001</v>
      </c>
      <c r="U1057" s="3">
        <v>0.10399999999999998</v>
      </c>
    </row>
    <row r="1058" spans="3:21" x14ac:dyDescent="0.45">
      <c r="C1058" t="s">
        <v>467</v>
      </c>
      <c r="D1058" t="s">
        <v>2809</v>
      </c>
      <c r="E1058" t="s">
        <v>36</v>
      </c>
      <c r="F1058">
        <v>2019</v>
      </c>
      <c r="G1058">
        <v>74</v>
      </c>
      <c r="H1058">
        <v>71</v>
      </c>
      <c r="I1058">
        <v>296</v>
      </c>
      <c r="J1058">
        <v>285</v>
      </c>
      <c r="K1058">
        <v>13</v>
      </c>
      <c r="L1058" s="1">
        <v>22.76923076923077</v>
      </c>
      <c r="M1058" s="1">
        <v>28.45945945945946</v>
      </c>
      <c r="N1058">
        <v>17</v>
      </c>
      <c r="O1058" s="1">
        <v>16.764705882352942</v>
      </c>
      <c r="P1058" s="1">
        <v>38.788732394366193</v>
      </c>
      <c r="Q1058" s="2">
        <v>6.004524886877828</v>
      </c>
      <c r="R1058" s="2">
        <v>10.329272934906733</v>
      </c>
      <c r="S1058">
        <v>0.65400000000000003</v>
      </c>
      <c r="T1058">
        <v>0.79300000000000004</v>
      </c>
      <c r="U1058" s="3">
        <v>0.13900000000000001</v>
      </c>
    </row>
    <row r="1059" spans="3:21" x14ac:dyDescent="0.45">
      <c r="C1059" t="s">
        <v>971</v>
      </c>
      <c r="D1059" t="s">
        <v>2801</v>
      </c>
      <c r="E1059" t="s">
        <v>36</v>
      </c>
      <c r="F1059">
        <v>2023</v>
      </c>
      <c r="G1059">
        <v>71</v>
      </c>
      <c r="H1059">
        <v>67</v>
      </c>
      <c r="I1059">
        <v>298</v>
      </c>
      <c r="J1059">
        <v>285</v>
      </c>
      <c r="K1059">
        <v>7</v>
      </c>
      <c r="L1059" s="1">
        <v>42.571428571428569</v>
      </c>
      <c r="M1059" s="1">
        <v>15.971830985915492</v>
      </c>
      <c r="N1059">
        <v>13</v>
      </c>
      <c r="O1059" s="1">
        <v>21.923076923076923</v>
      </c>
      <c r="P1059" s="1">
        <v>31.432835820895523</v>
      </c>
      <c r="Q1059" s="2">
        <v>20.648351648351646</v>
      </c>
      <c r="R1059" s="2">
        <v>15.461004834980031</v>
      </c>
      <c r="S1059">
        <v>0.748</v>
      </c>
      <c r="T1059">
        <v>0.93799999999999994</v>
      </c>
      <c r="U1059" s="3">
        <v>0.18999999999999995</v>
      </c>
    </row>
    <row r="1060" spans="3:21" x14ac:dyDescent="0.45">
      <c r="C1060" t="s">
        <v>473</v>
      </c>
      <c r="D1060" t="s">
        <v>2731</v>
      </c>
      <c r="E1060" t="s">
        <v>36</v>
      </c>
      <c r="F1060">
        <v>2018</v>
      </c>
      <c r="G1060">
        <v>90</v>
      </c>
      <c r="H1060">
        <v>64</v>
      </c>
      <c r="I1060">
        <v>307</v>
      </c>
      <c r="J1060">
        <v>285</v>
      </c>
      <c r="K1060">
        <v>4</v>
      </c>
      <c r="L1060" s="1">
        <v>76.75</v>
      </c>
      <c r="M1060" s="1">
        <v>7.2</v>
      </c>
      <c r="N1060">
        <v>5</v>
      </c>
      <c r="O1060" s="1">
        <v>57</v>
      </c>
      <c r="P1060" s="1">
        <v>12.65625</v>
      </c>
      <c r="Q1060" s="2">
        <v>19.75</v>
      </c>
      <c r="R1060" s="2">
        <v>5.4562499999999998</v>
      </c>
      <c r="S1060">
        <v>0.66800000000000004</v>
      </c>
      <c r="T1060">
        <v>0.68500000000000005</v>
      </c>
      <c r="U1060" s="3">
        <v>1.7000000000000015E-2</v>
      </c>
    </row>
    <row r="1061" spans="3:21" x14ac:dyDescent="0.45">
      <c r="C1061" t="s">
        <v>501</v>
      </c>
      <c r="D1061" t="s">
        <v>2620</v>
      </c>
      <c r="E1061" t="s">
        <v>36</v>
      </c>
      <c r="F1061">
        <v>2015</v>
      </c>
      <c r="G1061">
        <v>82</v>
      </c>
      <c r="H1061">
        <v>71</v>
      </c>
      <c r="I1061">
        <v>323</v>
      </c>
      <c r="J1061">
        <v>285</v>
      </c>
      <c r="K1061">
        <v>13</v>
      </c>
      <c r="L1061" s="1">
        <v>24.846153846153847</v>
      </c>
      <c r="M1061" s="1">
        <v>25.682926829268293</v>
      </c>
      <c r="N1061">
        <v>27</v>
      </c>
      <c r="O1061" s="1">
        <v>10.555555555555555</v>
      </c>
      <c r="P1061" s="1">
        <v>61.605633802816904</v>
      </c>
      <c r="Q1061" s="2">
        <v>14.290598290598291</v>
      </c>
      <c r="R1061" s="2">
        <v>35.922706973548614</v>
      </c>
      <c r="S1061">
        <v>0.76600000000000001</v>
      </c>
      <c r="T1061">
        <v>0.97499999999999998</v>
      </c>
      <c r="U1061" s="3">
        <v>0.20899999999999996</v>
      </c>
    </row>
    <row r="1062" spans="3:21" x14ac:dyDescent="0.45">
      <c r="C1062" t="s">
        <v>218</v>
      </c>
      <c r="D1062" t="s">
        <v>2544</v>
      </c>
      <c r="E1062" t="s">
        <v>36</v>
      </c>
      <c r="F1062">
        <v>2023</v>
      </c>
      <c r="G1062">
        <v>82</v>
      </c>
      <c r="H1062">
        <v>68</v>
      </c>
      <c r="I1062">
        <v>332</v>
      </c>
      <c r="J1062">
        <v>285</v>
      </c>
      <c r="K1062">
        <v>9</v>
      </c>
      <c r="L1062" s="1">
        <v>36.888888888888886</v>
      </c>
      <c r="M1062" s="1">
        <v>17.780487804878049</v>
      </c>
      <c r="N1062">
        <v>13</v>
      </c>
      <c r="O1062" s="1">
        <v>21.923076923076923</v>
      </c>
      <c r="P1062" s="1">
        <v>30.970588235294116</v>
      </c>
      <c r="Q1062" s="2">
        <v>14.965811965811962</v>
      </c>
      <c r="R1062" s="2">
        <v>13.190100430416067</v>
      </c>
      <c r="S1062">
        <v>0.70099999999999996</v>
      </c>
      <c r="T1062">
        <v>0.79300000000000004</v>
      </c>
      <c r="U1062" s="3">
        <v>9.2000000000000082E-2</v>
      </c>
    </row>
    <row r="1063" spans="3:21" x14ac:dyDescent="0.45">
      <c r="C1063" t="s">
        <v>50</v>
      </c>
      <c r="D1063" t="s">
        <v>2513</v>
      </c>
      <c r="E1063" t="s">
        <v>36</v>
      </c>
      <c r="F1063">
        <v>2016</v>
      </c>
      <c r="G1063">
        <v>89</v>
      </c>
      <c r="H1063">
        <v>70</v>
      </c>
      <c r="I1063">
        <v>336</v>
      </c>
      <c r="J1063">
        <v>285</v>
      </c>
      <c r="K1063">
        <v>19</v>
      </c>
      <c r="L1063" s="1">
        <v>17.684210526315791</v>
      </c>
      <c r="M1063" s="1">
        <v>34.584269662921351</v>
      </c>
      <c r="N1063">
        <v>8</v>
      </c>
      <c r="O1063" s="1">
        <v>35.625</v>
      </c>
      <c r="P1063" s="1">
        <v>18.514285714285712</v>
      </c>
      <c r="Q1063" s="2">
        <v>-17.940789473684209</v>
      </c>
      <c r="R1063" s="2">
        <v>-16.069983948635638</v>
      </c>
      <c r="S1063">
        <v>0.78400000000000003</v>
      </c>
      <c r="T1063">
        <v>0.67800000000000005</v>
      </c>
      <c r="U1063" s="3">
        <v>-0.10599999999999998</v>
      </c>
    </row>
    <row r="1064" spans="3:21" x14ac:dyDescent="0.45">
      <c r="C1064" t="s">
        <v>234</v>
      </c>
      <c r="D1064" t="s">
        <v>2450</v>
      </c>
      <c r="E1064" t="s">
        <v>36</v>
      </c>
      <c r="F1064">
        <v>2016</v>
      </c>
      <c r="G1064">
        <v>86</v>
      </c>
      <c r="H1064">
        <v>73</v>
      </c>
      <c r="I1064">
        <v>342</v>
      </c>
      <c r="J1064">
        <v>285</v>
      </c>
      <c r="K1064">
        <v>15</v>
      </c>
      <c r="L1064" s="1">
        <v>22.8</v>
      </c>
      <c r="M1064" s="1">
        <v>28.255813953488374</v>
      </c>
      <c r="N1064">
        <v>6</v>
      </c>
      <c r="O1064" s="1">
        <v>47.5</v>
      </c>
      <c r="P1064" s="1">
        <v>13.315068493150685</v>
      </c>
      <c r="Q1064" s="2">
        <v>-24.7</v>
      </c>
      <c r="R1064" s="2">
        <v>-14.940745460337689</v>
      </c>
      <c r="S1064">
        <v>0.69699999999999995</v>
      </c>
      <c r="T1064">
        <v>0.76500000000000001</v>
      </c>
      <c r="U1064" s="3">
        <v>6.800000000000006E-2</v>
      </c>
    </row>
    <row r="1065" spans="3:21" x14ac:dyDescent="0.45">
      <c r="C1065" t="s">
        <v>467</v>
      </c>
      <c r="D1065" t="s">
        <v>2193</v>
      </c>
      <c r="E1065" t="s">
        <v>36</v>
      </c>
      <c r="F1065">
        <v>2017</v>
      </c>
      <c r="G1065">
        <v>88</v>
      </c>
      <c r="H1065">
        <v>74</v>
      </c>
      <c r="I1065">
        <v>366</v>
      </c>
      <c r="J1065">
        <v>285</v>
      </c>
      <c r="K1065">
        <v>17</v>
      </c>
      <c r="L1065" s="1">
        <v>21.529411764705884</v>
      </c>
      <c r="M1065" s="1">
        <v>31.295454545454543</v>
      </c>
      <c r="N1065">
        <v>13</v>
      </c>
      <c r="O1065" s="1">
        <v>21.923076923076923</v>
      </c>
      <c r="P1065" s="1">
        <v>28.45945945945946</v>
      </c>
      <c r="Q1065" s="2">
        <v>-0.39366515837103933</v>
      </c>
      <c r="R1065" s="2">
        <v>-2.8359950859950835</v>
      </c>
      <c r="S1065">
        <v>0.67300000000000004</v>
      </c>
      <c r="T1065">
        <v>0.61799999999999999</v>
      </c>
      <c r="U1065" s="3">
        <v>-5.5000000000000049E-2</v>
      </c>
    </row>
    <row r="1066" spans="3:21" x14ac:dyDescent="0.45">
      <c r="C1066" t="s">
        <v>405</v>
      </c>
      <c r="D1066" t="s">
        <v>2109</v>
      </c>
      <c r="E1066" t="s">
        <v>36</v>
      </c>
      <c r="F1066">
        <v>2022</v>
      </c>
      <c r="G1066">
        <v>86</v>
      </c>
      <c r="H1066">
        <v>66</v>
      </c>
      <c r="I1066">
        <v>373</v>
      </c>
      <c r="J1066">
        <v>285</v>
      </c>
      <c r="K1066">
        <v>8</v>
      </c>
      <c r="L1066" s="1">
        <v>46.625</v>
      </c>
      <c r="M1066" s="1">
        <v>15.069767441860465</v>
      </c>
      <c r="N1066">
        <v>7</v>
      </c>
      <c r="O1066" s="1">
        <v>40.714285714285715</v>
      </c>
      <c r="P1066" s="1">
        <v>17.181818181818183</v>
      </c>
      <c r="Q1066" s="2">
        <v>5.9107142857142847</v>
      </c>
      <c r="R1066" s="2">
        <v>2.1120507399577182</v>
      </c>
      <c r="S1066">
        <v>0.73699999999999999</v>
      </c>
      <c r="T1066">
        <v>0.70399999999999996</v>
      </c>
      <c r="U1066" s="3">
        <v>-3.3000000000000029E-2</v>
      </c>
    </row>
    <row r="1067" spans="3:21" x14ac:dyDescent="0.45">
      <c r="C1067" t="s">
        <v>114</v>
      </c>
      <c r="D1067" t="s">
        <v>1848</v>
      </c>
      <c r="E1067" t="s">
        <v>36</v>
      </c>
      <c r="F1067">
        <v>2014</v>
      </c>
      <c r="G1067">
        <v>92</v>
      </c>
      <c r="H1067">
        <v>66</v>
      </c>
      <c r="I1067">
        <v>410</v>
      </c>
      <c r="J1067">
        <v>285</v>
      </c>
      <c r="K1067">
        <v>20</v>
      </c>
      <c r="L1067" s="1">
        <v>20.5</v>
      </c>
      <c r="M1067" s="1">
        <v>35.217391304347828</v>
      </c>
      <c r="N1067">
        <v>9</v>
      </c>
      <c r="O1067" s="1">
        <v>31.666666666666668</v>
      </c>
      <c r="P1067" s="1">
        <v>22.09090909090909</v>
      </c>
      <c r="Q1067" s="2">
        <v>-11.166666666666668</v>
      </c>
      <c r="R1067" s="2">
        <v>-13.126482213438738</v>
      </c>
      <c r="S1067">
        <v>0.76600000000000001</v>
      </c>
      <c r="T1067">
        <v>0.84399999999999997</v>
      </c>
      <c r="U1067" s="3">
        <v>7.7999999999999958E-2</v>
      </c>
    </row>
    <row r="1068" spans="3:21" x14ac:dyDescent="0.45">
      <c r="C1068" t="s">
        <v>539</v>
      </c>
      <c r="D1068" t="s">
        <v>3151</v>
      </c>
      <c r="E1068" t="s">
        <v>36</v>
      </c>
      <c r="F1068">
        <v>2013</v>
      </c>
      <c r="G1068">
        <v>94</v>
      </c>
      <c r="H1068">
        <v>66</v>
      </c>
      <c r="I1068">
        <v>412</v>
      </c>
      <c r="J1068">
        <v>285</v>
      </c>
      <c r="K1068">
        <v>19</v>
      </c>
      <c r="L1068" s="1">
        <v>21.684210526315791</v>
      </c>
      <c r="M1068" s="1">
        <v>32.744680851063826</v>
      </c>
      <c r="N1068">
        <v>11</v>
      </c>
      <c r="O1068" s="1">
        <v>25.90909090909091</v>
      </c>
      <c r="P1068" s="1">
        <v>27</v>
      </c>
      <c r="Q1068" s="2">
        <v>-4.2248803827751189</v>
      </c>
      <c r="R1068" s="2">
        <v>-5.7446808510638263</v>
      </c>
      <c r="S1068">
        <v>0.83199999999999996</v>
      </c>
      <c r="T1068">
        <v>0.76800000000000002</v>
      </c>
      <c r="U1068" s="3">
        <v>-6.3999999999999946E-2</v>
      </c>
    </row>
    <row r="1069" spans="3:21" x14ac:dyDescent="0.45">
      <c r="C1069" t="s">
        <v>64</v>
      </c>
      <c r="D1069" t="s">
        <v>1820</v>
      </c>
      <c r="E1069" t="s">
        <v>36</v>
      </c>
      <c r="F1069">
        <v>2018</v>
      </c>
      <c r="G1069">
        <v>95</v>
      </c>
      <c r="H1069">
        <v>66</v>
      </c>
      <c r="I1069">
        <v>423</v>
      </c>
      <c r="J1069">
        <v>285</v>
      </c>
      <c r="K1069">
        <v>8</v>
      </c>
      <c r="L1069" s="1">
        <v>52.875</v>
      </c>
      <c r="M1069" s="1">
        <v>13.642105263157895</v>
      </c>
      <c r="N1069">
        <v>7</v>
      </c>
      <c r="O1069" s="1">
        <v>40.714285714285715</v>
      </c>
      <c r="P1069" s="1">
        <v>17.181818181818183</v>
      </c>
      <c r="Q1069" s="2">
        <v>12.160714285714285</v>
      </c>
      <c r="R1069" s="2">
        <v>3.5397129186602889</v>
      </c>
      <c r="S1069">
        <v>0.76</v>
      </c>
      <c r="T1069">
        <v>0.65700000000000003</v>
      </c>
      <c r="U1069" s="3">
        <v>-0.10299999999999998</v>
      </c>
    </row>
    <row r="1070" spans="3:21" x14ac:dyDescent="0.45">
      <c r="C1070" t="s">
        <v>519</v>
      </c>
      <c r="D1070" t="s">
        <v>2745</v>
      </c>
      <c r="E1070" t="s">
        <v>36</v>
      </c>
      <c r="F1070">
        <v>2019</v>
      </c>
      <c r="G1070">
        <v>71</v>
      </c>
      <c r="H1070">
        <v>67</v>
      </c>
      <c r="I1070">
        <v>305</v>
      </c>
      <c r="J1070">
        <v>286</v>
      </c>
      <c r="K1070">
        <v>12</v>
      </c>
      <c r="L1070" s="1">
        <v>25.416666666666668</v>
      </c>
      <c r="M1070" s="1">
        <v>27.380281690140844</v>
      </c>
      <c r="N1070">
        <v>21</v>
      </c>
      <c r="O1070" s="1">
        <v>13.619047619047619</v>
      </c>
      <c r="P1070" s="1">
        <v>50.776119402985074</v>
      </c>
      <c r="Q1070" s="2">
        <v>11.797619047619049</v>
      </c>
      <c r="R1070" s="2">
        <v>23.39583771284423</v>
      </c>
      <c r="S1070">
        <v>0.86599999999999999</v>
      </c>
      <c r="T1070">
        <v>0.98199999999999998</v>
      </c>
      <c r="U1070" s="3">
        <v>0.11599999999999999</v>
      </c>
    </row>
    <row r="1071" spans="3:21" x14ac:dyDescent="0.45">
      <c r="C1071" t="s">
        <v>264</v>
      </c>
      <c r="D1071" t="s">
        <v>2558</v>
      </c>
      <c r="E1071" t="s">
        <v>36</v>
      </c>
      <c r="F1071">
        <v>2018</v>
      </c>
      <c r="G1071">
        <v>81</v>
      </c>
      <c r="H1071">
        <v>64</v>
      </c>
      <c r="I1071">
        <v>330</v>
      </c>
      <c r="J1071">
        <v>286</v>
      </c>
      <c r="K1071">
        <v>10</v>
      </c>
      <c r="L1071" s="1">
        <v>33</v>
      </c>
      <c r="M1071" s="1">
        <v>20</v>
      </c>
      <c r="N1071">
        <v>14</v>
      </c>
      <c r="O1071" s="1">
        <v>20.428571428571427</v>
      </c>
      <c r="P1071" s="1">
        <v>35.4375</v>
      </c>
      <c r="Q1071" s="2">
        <v>12.571428571428573</v>
      </c>
      <c r="R1071" s="2">
        <v>15.4375</v>
      </c>
      <c r="S1071">
        <v>0.77600000000000002</v>
      </c>
      <c r="T1071">
        <v>0.96099999999999997</v>
      </c>
      <c r="U1071" s="3">
        <v>0.18499999999999994</v>
      </c>
    </row>
    <row r="1072" spans="3:21" x14ac:dyDescent="0.45">
      <c r="C1072" t="s">
        <v>753</v>
      </c>
      <c r="D1072" t="s">
        <v>2556</v>
      </c>
      <c r="E1072" t="s">
        <v>36</v>
      </c>
      <c r="F1072">
        <v>2019</v>
      </c>
      <c r="G1072">
        <v>85</v>
      </c>
      <c r="H1072">
        <v>70</v>
      </c>
      <c r="I1072">
        <v>331</v>
      </c>
      <c r="J1072">
        <v>286</v>
      </c>
      <c r="K1072">
        <v>13</v>
      </c>
      <c r="L1072" s="1">
        <v>25.46153846153846</v>
      </c>
      <c r="M1072" s="1">
        <v>24.776470588235295</v>
      </c>
      <c r="N1072">
        <v>4</v>
      </c>
      <c r="O1072" s="1">
        <v>71.5</v>
      </c>
      <c r="P1072" s="1">
        <v>9.2571428571428562</v>
      </c>
      <c r="Q1072" s="2">
        <v>-46.03846153846154</v>
      </c>
      <c r="R1072" s="2">
        <v>-15.519327731092439</v>
      </c>
      <c r="S1072">
        <v>0.76300000000000001</v>
      </c>
      <c r="T1072">
        <v>0.72499999999999998</v>
      </c>
      <c r="U1072" s="3">
        <v>-3.8000000000000034E-2</v>
      </c>
    </row>
    <row r="1073" spans="3:21" x14ac:dyDescent="0.45">
      <c r="C1073" t="s">
        <v>234</v>
      </c>
      <c r="D1073" t="s">
        <v>2408</v>
      </c>
      <c r="E1073" t="s">
        <v>36</v>
      </c>
      <c r="F1073">
        <v>2017</v>
      </c>
      <c r="G1073">
        <v>86</v>
      </c>
      <c r="H1073">
        <v>70</v>
      </c>
      <c r="I1073">
        <v>346</v>
      </c>
      <c r="J1073">
        <v>286</v>
      </c>
      <c r="K1073">
        <v>12</v>
      </c>
      <c r="L1073" s="1">
        <v>28.833333333333332</v>
      </c>
      <c r="M1073" s="1">
        <v>22.604651162790699</v>
      </c>
      <c r="N1073">
        <v>14</v>
      </c>
      <c r="O1073" s="1">
        <v>20.428571428571427</v>
      </c>
      <c r="P1073" s="1">
        <v>32.4</v>
      </c>
      <c r="Q1073" s="2">
        <v>8.4047619047619051</v>
      </c>
      <c r="R1073" s="2">
        <v>9.7953488372092998</v>
      </c>
      <c r="S1073">
        <v>0.79600000000000004</v>
      </c>
      <c r="T1073">
        <v>0.86699999999999999</v>
      </c>
      <c r="U1073" s="3">
        <v>7.0999999999999952E-2</v>
      </c>
    </row>
    <row r="1074" spans="3:21" x14ac:dyDescent="0.45">
      <c r="C1074" t="s">
        <v>503</v>
      </c>
      <c r="D1074" t="s">
        <v>2245</v>
      </c>
      <c r="E1074" t="s">
        <v>36</v>
      </c>
      <c r="F1074">
        <v>2023</v>
      </c>
      <c r="G1074">
        <v>89</v>
      </c>
      <c r="H1074">
        <v>67</v>
      </c>
      <c r="I1074">
        <v>362</v>
      </c>
      <c r="J1074">
        <v>286</v>
      </c>
      <c r="K1074">
        <v>3</v>
      </c>
      <c r="L1074" s="1">
        <v>120.66666666666667</v>
      </c>
      <c r="M1074" s="1">
        <v>5.4606741573033704</v>
      </c>
      <c r="N1074">
        <v>7</v>
      </c>
      <c r="O1074" s="1">
        <v>40.857142857142854</v>
      </c>
      <c r="P1074" s="1">
        <v>16.925373134328357</v>
      </c>
      <c r="Q1074" s="2">
        <v>79.809523809523824</v>
      </c>
      <c r="R1074" s="2">
        <v>11.464698977024987</v>
      </c>
      <c r="S1074">
        <v>0.65900000000000003</v>
      </c>
      <c r="T1074">
        <v>0.77500000000000002</v>
      </c>
      <c r="U1074" s="3">
        <v>0.11599999999999999</v>
      </c>
    </row>
    <row r="1075" spans="3:21" x14ac:dyDescent="0.45">
      <c r="C1075" t="s">
        <v>340</v>
      </c>
      <c r="D1075" t="s">
        <v>2231</v>
      </c>
      <c r="E1075" t="s">
        <v>36</v>
      </c>
      <c r="F1075">
        <v>2017</v>
      </c>
      <c r="G1075">
        <v>85</v>
      </c>
      <c r="H1075">
        <v>70</v>
      </c>
      <c r="I1075">
        <v>363</v>
      </c>
      <c r="J1075">
        <v>286</v>
      </c>
      <c r="K1075">
        <v>16</v>
      </c>
      <c r="L1075" s="1">
        <v>22.6875</v>
      </c>
      <c r="M1075" s="1">
        <v>30.494117647058822</v>
      </c>
      <c r="N1075">
        <v>14</v>
      </c>
      <c r="O1075" s="1">
        <v>20.428571428571427</v>
      </c>
      <c r="P1075" s="1">
        <v>32.4</v>
      </c>
      <c r="Q1075" s="2">
        <v>2.258928571428573</v>
      </c>
      <c r="R1075" s="2">
        <v>1.9058823529411768</v>
      </c>
      <c r="S1075">
        <v>0.79600000000000004</v>
      </c>
      <c r="T1075">
        <v>0.78600000000000003</v>
      </c>
      <c r="U1075" s="3">
        <v>-1.0000000000000009E-2</v>
      </c>
    </row>
    <row r="1076" spans="3:21" x14ac:dyDescent="0.45">
      <c r="C1076" t="s">
        <v>210</v>
      </c>
      <c r="D1076" t="s">
        <v>2168</v>
      </c>
      <c r="E1076" t="s">
        <v>36</v>
      </c>
      <c r="F1076">
        <v>2021</v>
      </c>
      <c r="G1076">
        <v>88</v>
      </c>
      <c r="H1076">
        <v>69</v>
      </c>
      <c r="I1076">
        <v>367</v>
      </c>
      <c r="J1076">
        <v>286</v>
      </c>
      <c r="K1076">
        <v>17</v>
      </c>
      <c r="L1076" s="1">
        <v>21.588235294117649</v>
      </c>
      <c r="M1076" s="1">
        <v>31.295454545454543</v>
      </c>
      <c r="N1076">
        <v>17</v>
      </c>
      <c r="O1076" s="1">
        <v>16.823529411764707</v>
      </c>
      <c r="P1076" s="1">
        <v>39.913043478260875</v>
      </c>
      <c r="Q1076" s="2">
        <v>4.764705882352942</v>
      </c>
      <c r="R1076" s="2">
        <v>8.6175889328063313</v>
      </c>
      <c r="S1076">
        <v>0.81899999999999995</v>
      </c>
      <c r="T1076">
        <v>0.79100000000000004</v>
      </c>
      <c r="U1076" s="3">
        <v>-2.7999999999999914E-2</v>
      </c>
    </row>
    <row r="1077" spans="3:21" x14ac:dyDescent="0.45">
      <c r="C1077" t="s">
        <v>242</v>
      </c>
      <c r="D1077" t="s">
        <v>1984</v>
      </c>
      <c r="E1077" t="s">
        <v>36</v>
      </c>
      <c r="F1077">
        <v>2022</v>
      </c>
      <c r="G1077">
        <v>91</v>
      </c>
      <c r="H1077">
        <v>65</v>
      </c>
      <c r="I1077">
        <v>386</v>
      </c>
      <c r="J1077">
        <v>286</v>
      </c>
      <c r="K1077">
        <v>19</v>
      </c>
      <c r="L1077" s="1">
        <v>20.315789473684209</v>
      </c>
      <c r="M1077" s="1">
        <v>33.824175824175825</v>
      </c>
      <c r="N1077">
        <v>11</v>
      </c>
      <c r="O1077" s="1">
        <v>26</v>
      </c>
      <c r="P1077" s="1">
        <v>27.415384615384617</v>
      </c>
      <c r="Q1077" s="2">
        <v>-5.6842105263157912</v>
      </c>
      <c r="R1077" s="2">
        <v>-6.4087912087912073</v>
      </c>
      <c r="S1077">
        <v>0.81599999999999995</v>
      </c>
      <c r="T1077">
        <v>0.76500000000000001</v>
      </c>
      <c r="U1077" s="3">
        <v>-5.0999999999999934E-2</v>
      </c>
    </row>
    <row r="1078" spans="3:21" x14ac:dyDescent="0.45">
      <c r="C1078" t="s">
        <v>80</v>
      </c>
      <c r="D1078" t="s">
        <v>3182</v>
      </c>
      <c r="E1078" t="s">
        <v>36</v>
      </c>
      <c r="F1078">
        <v>2013</v>
      </c>
      <c r="G1078">
        <v>90</v>
      </c>
      <c r="H1078">
        <v>67</v>
      </c>
      <c r="I1078">
        <v>388</v>
      </c>
      <c r="J1078">
        <v>286</v>
      </c>
      <c r="K1078">
        <v>10</v>
      </c>
      <c r="L1078" s="1">
        <v>38.799999999999997</v>
      </c>
      <c r="M1078" s="1">
        <v>18</v>
      </c>
      <c r="N1078">
        <v>11</v>
      </c>
      <c r="O1078" s="1">
        <v>26</v>
      </c>
      <c r="P1078" s="1">
        <v>26.597014925373134</v>
      </c>
      <c r="Q1078" s="2">
        <v>12.799999999999997</v>
      </c>
      <c r="R1078" s="2">
        <v>8.5970149253731343</v>
      </c>
      <c r="S1078">
        <v>0.84699999999999998</v>
      </c>
      <c r="T1078">
        <v>1.0009999999999999</v>
      </c>
      <c r="U1078" s="3">
        <v>0.15399999999999991</v>
      </c>
    </row>
    <row r="1079" spans="3:21" x14ac:dyDescent="0.45">
      <c r="C1079" t="s">
        <v>258</v>
      </c>
      <c r="D1079" t="s">
        <v>1953</v>
      </c>
      <c r="E1079" t="s">
        <v>36</v>
      </c>
      <c r="F1079">
        <v>2014</v>
      </c>
      <c r="G1079">
        <v>90</v>
      </c>
      <c r="H1079">
        <v>66</v>
      </c>
      <c r="I1079">
        <v>390</v>
      </c>
      <c r="J1079">
        <v>286</v>
      </c>
      <c r="K1079">
        <v>15</v>
      </c>
      <c r="L1079" s="1">
        <v>26</v>
      </c>
      <c r="M1079" s="1">
        <v>27</v>
      </c>
      <c r="N1079">
        <v>5</v>
      </c>
      <c r="O1079" s="1">
        <v>57.2</v>
      </c>
      <c r="P1079" s="1">
        <v>12.272727272727273</v>
      </c>
      <c r="Q1079" s="2">
        <v>-31.200000000000003</v>
      </c>
      <c r="R1079" s="2">
        <v>-14.727272727272727</v>
      </c>
      <c r="S1079">
        <v>0.90100000000000002</v>
      </c>
      <c r="T1079">
        <v>0.877</v>
      </c>
      <c r="U1079" s="3">
        <v>-2.4000000000000021E-2</v>
      </c>
    </row>
    <row r="1080" spans="3:21" x14ac:dyDescent="0.45">
      <c r="C1080" t="s">
        <v>198</v>
      </c>
      <c r="D1080" t="s">
        <v>1907</v>
      </c>
      <c r="E1080" t="s">
        <v>36</v>
      </c>
      <c r="F1080">
        <v>2014</v>
      </c>
      <c r="G1080">
        <v>89</v>
      </c>
      <c r="H1080">
        <v>64</v>
      </c>
      <c r="I1080">
        <v>397</v>
      </c>
      <c r="J1080">
        <v>286</v>
      </c>
      <c r="K1080">
        <v>13</v>
      </c>
      <c r="L1080" s="1">
        <v>30.53846153846154</v>
      </c>
      <c r="M1080" s="1">
        <v>23.662921348314605</v>
      </c>
      <c r="N1080">
        <v>8</v>
      </c>
      <c r="O1080" s="1">
        <v>35.75</v>
      </c>
      <c r="P1080" s="1">
        <v>20.25</v>
      </c>
      <c r="Q1080" s="2">
        <v>-5.2115384615384599</v>
      </c>
      <c r="R1080" s="2">
        <v>-3.4129213483146046</v>
      </c>
      <c r="S1080">
        <v>0.83399999999999996</v>
      </c>
      <c r="T1080">
        <v>0.81</v>
      </c>
      <c r="U1080" s="3">
        <v>-2.399999999999991E-2</v>
      </c>
    </row>
    <row r="1081" spans="3:21" x14ac:dyDescent="0.45">
      <c r="C1081" t="s">
        <v>70</v>
      </c>
      <c r="D1081" t="s">
        <v>1866</v>
      </c>
      <c r="E1081" t="s">
        <v>36</v>
      </c>
      <c r="F1081">
        <v>2019</v>
      </c>
      <c r="G1081">
        <v>90</v>
      </c>
      <c r="H1081">
        <v>68</v>
      </c>
      <c r="I1081">
        <v>406</v>
      </c>
      <c r="J1081">
        <v>286</v>
      </c>
      <c r="K1081">
        <v>23</v>
      </c>
      <c r="L1081" s="1">
        <v>17.652173913043477</v>
      </c>
      <c r="M1081" s="1">
        <v>41.4</v>
      </c>
      <c r="N1081">
        <v>15</v>
      </c>
      <c r="O1081" s="1">
        <v>19.066666666666666</v>
      </c>
      <c r="P1081" s="1">
        <v>35.735294117647058</v>
      </c>
      <c r="Q1081" s="2">
        <v>-1.4144927536231897</v>
      </c>
      <c r="R1081" s="2">
        <v>-5.6647058823529406</v>
      </c>
      <c r="S1081">
        <v>0.97799999999999998</v>
      </c>
      <c r="T1081">
        <v>0.879</v>
      </c>
      <c r="U1081" s="3">
        <v>-9.8999999999999977E-2</v>
      </c>
    </row>
    <row r="1082" spans="3:21" x14ac:dyDescent="0.45">
      <c r="C1082" t="s">
        <v>118</v>
      </c>
      <c r="D1082" t="s">
        <v>1852</v>
      </c>
      <c r="E1082" t="s">
        <v>36</v>
      </c>
      <c r="F1082">
        <v>2014</v>
      </c>
      <c r="G1082">
        <v>92</v>
      </c>
      <c r="H1082">
        <v>67</v>
      </c>
      <c r="I1082">
        <v>409</v>
      </c>
      <c r="J1082">
        <v>286</v>
      </c>
      <c r="K1082">
        <v>20</v>
      </c>
      <c r="L1082" s="1">
        <v>20.45</v>
      </c>
      <c r="M1082" s="1">
        <v>35.217391304347828</v>
      </c>
      <c r="N1082">
        <v>8</v>
      </c>
      <c r="O1082" s="1">
        <v>35.75</v>
      </c>
      <c r="P1082" s="1">
        <v>19.343283582089551</v>
      </c>
      <c r="Q1082" s="2">
        <v>-15.3</v>
      </c>
      <c r="R1082" s="2">
        <v>-15.874107722258277</v>
      </c>
      <c r="S1082">
        <v>0.81599999999999995</v>
      </c>
      <c r="T1082">
        <v>0.753</v>
      </c>
      <c r="U1082" s="3">
        <v>-6.2999999999999945E-2</v>
      </c>
    </row>
    <row r="1083" spans="3:21" x14ac:dyDescent="0.45">
      <c r="C1083" t="s">
        <v>110</v>
      </c>
      <c r="D1083" t="s">
        <v>1846</v>
      </c>
      <c r="E1083" t="s">
        <v>36</v>
      </c>
      <c r="F1083">
        <v>2022</v>
      </c>
      <c r="G1083">
        <v>92</v>
      </c>
      <c r="H1083">
        <v>67</v>
      </c>
      <c r="I1083">
        <v>411</v>
      </c>
      <c r="J1083">
        <v>286</v>
      </c>
      <c r="K1083">
        <v>14</v>
      </c>
      <c r="L1083" s="1">
        <v>29.357142857142858</v>
      </c>
      <c r="M1083" s="1">
        <v>24.65217391304348</v>
      </c>
      <c r="N1083">
        <v>10</v>
      </c>
      <c r="O1083" s="1">
        <v>28.6</v>
      </c>
      <c r="P1083" s="1">
        <v>24.179104477611936</v>
      </c>
      <c r="Q1083" s="2">
        <v>0.75714285714285623</v>
      </c>
      <c r="R1083" s="2">
        <v>-0.47306943543154389</v>
      </c>
      <c r="S1083">
        <v>0.72</v>
      </c>
      <c r="T1083">
        <v>0.92100000000000004</v>
      </c>
      <c r="U1083" s="3">
        <v>0.20100000000000007</v>
      </c>
    </row>
    <row r="1084" spans="3:21" x14ac:dyDescent="0.45">
      <c r="C1084" t="s">
        <v>120</v>
      </c>
      <c r="D1084" t="s">
        <v>3150</v>
      </c>
      <c r="E1084" t="s">
        <v>36</v>
      </c>
      <c r="F1084">
        <v>2013</v>
      </c>
      <c r="G1084">
        <v>92</v>
      </c>
      <c r="H1084">
        <v>64</v>
      </c>
      <c r="I1084">
        <v>412</v>
      </c>
      <c r="J1084">
        <v>286</v>
      </c>
      <c r="K1084">
        <v>0</v>
      </c>
      <c r="L1084" s="1" t="e">
        <v>#DIV/0!</v>
      </c>
      <c r="M1084" s="1">
        <v>0</v>
      </c>
      <c r="N1084">
        <v>4</v>
      </c>
      <c r="O1084" s="1">
        <v>71.5</v>
      </c>
      <c r="P1084" s="1">
        <v>10.125</v>
      </c>
      <c r="Q1084" s="2" t="e">
        <v>#DIV/0!</v>
      </c>
      <c r="R1084" s="2">
        <v>10.125</v>
      </c>
      <c r="S1084">
        <v>0.57999999999999996</v>
      </c>
      <c r="T1084">
        <v>0.77400000000000002</v>
      </c>
      <c r="U1084" s="3">
        <v>0.19400000000000006</v>
      </c>
    </row>
    <row r="1085" spans="3:21" x14ac:dyDescent="0.45">
      <c r="C1085" t="s">
        <v>42</v>
      </c>
      <c r="D1085" t="s">
        <v>1826</v>
      </c>
      <c r="E1085" t="s">
        <v>36</v>
      </c>
      <c r="F1085">
        <v>2018</v>
      </c>
      <c r="G1085">
        <v>94</v>
      </c>
      <c r="H1085">
        <v>68</v>
      </c>
      <c r="I1085">
        <v>419</v>
      </c>
      <c r="J1085">
        <v>286</v>
      </c>
      <c r="K1085">
        <v>10</v>
      </c>
      <c r="L1085" s="1">
        <v>41.9</v>
      </c>
      <c r="M1085" s="1">
        <v>17.23404255319149</v>
      </c>
      <c r="N1085">
        <v>4</v>
      </c>
      <c r="O1085" s="1">
        <v>71.5</v>
      </c>
      <c r="P1085" s="1">
        <v>9.5294117647058822</v>
      </c>
      <c r="Q1085" s="2">
        <v>-29.6</v>
      </c>
      <c r="R1085" s="2">
        <v>-7.7046307884856073</v>
      </c>
      <c r="S1085">
        <v>0.877</v>
      </c>
      <c r="T1085">
        <v>0.70099999999999996</v>
      </c>
      <c r="U1085" s="3">
        <v>-0.17600000000000005</v>
      </c>
    </row>
    <row r="1086" spans="3:21" x14ac:dyDescent="0.45">
      <c r="C1086" t="s">
        <v>70</v>
      </c>
      <c r="D1086" t="s">
        <v>1822</v>
      </c>
      <c r="E1086" t="s">
        <v>36</v>
      </c>
      <c r="F1086">
        <v>2014</v>
      </c>
      <c r="G1086">
        <v>95</v>
      </c>
      <c r="H1086">
        <v>67</v>
      </c>
      <c r="I1086">
        <v>422</v>
      </c>
      <c r="J1086">
        <v>286</v>
      </c>
      <c r="K1086">
        <v>13</v>
      </c>
      <c r="L1086" s="1">
        <v>32.46153846153846</v>
      </c>
      <c r="M1086" s="1">
        <v>22.168421052631579</v>
      </c>
      <c r="N1086">
        <v>5</v>
      </c>
      <c r="O1086" s="1">
        <v>57.2</v>
      </c>
      <c r="P1086" s="1">
        <v>12.089552238805968</v>
      </c>
      <c r="Q1086" s="2">
        <v>-24.738461538461543</v>
      </c>
      <c r="R1086" s="2">
        <v>-10.078868813825611</v>
      </c>
      <c r="S1086">
        <v>0.878</v>
      </c>
      <c r="T1086">
        <v>0.79900000000000004</v>
      </c>
      <c r="U1086" s="3">
        <v>-7.8999999999999959E-2</v>
      </c>
    </row>
    <row r="1087" spans="3:21" x14ac:dyDescent="0.45">
      <c r="C1087" t="s">
        <v>366</v>
      </c>
      <c r="D1087" t="s">
        <v>2762</v>
      </c>
      <c r="E1087" t="s">
        <v>36</v>
      </c>
      <c r="F1087">
        <v>2022</v>
      </c>
      <c r="G1087">
        <v>70</v>
      </c>
      <c r="H1087">
        <v>66</v>
      </c>
      <c r="I1087">
        <v>303</v>
      </c>
      <c r="J1087">
        <v>287</v>
      </c>
      <c r="K1087">
        <v>11</v>
      </c>
      <c r="L1087" s="1">
        <v>27.545454545454547</v>
      </c>
      <c r="M1087" s="1">
        <v>25.457142857142856</v>
      </c>
      <c r="N1087">
        <v>11</v>
      </c>
      <c r="O1087" s="1">
        <v>26.09090909090909</v>
      </c>
      <c r="P1087" s="1">
        <v>27</v>
      </c>
      <c r="Q1087" s="2">
        <v>1.4545454545454568</v>
      </c>
      <c r="R1087" s="2">
        <v>1.5428571428571445</v>
      </c>
      <c r="S1087">
        <v>0.80300000000000005</v>
      </c>
      <c r="T1087">
        <v>0.86599999999999999</v>
      </c>
      <c r="U1087" s="3">
        <v>6.2999999999999945E-2</v>
      </c>
    </row>
    <row r="1088" spans="3:21" x14ac:dyDescent="0.45">
      <c r="C1088" t="s">
        <v>581</v>
      </c>
      <c r="D1088" t="s">
        <v>2480</v>
      </c>
      <c r="E1088" t="s">
        <v>36</v>
      </c>
      <c r="F1088">
        <v>2014</v>
      </c>
      <c r="G1088">
        <v>85</v>
      </c>
      <c r="H1088">
        <v>66</v>
      </c>
      <c r="I1088">
        <v>339</v>
      </c>
      <c r="J1088">
        <v>287</v>
      </c>
      <c r="K1088">
        <v>1</v>
      </c>
      <c r="L1088" s="1">
        <v>339</v>
      </c>
      <c r="M1088" s="1">
        <v>1.9058823529411764</v>
      </c>
      <c r="N1088">
        <v>1</v>
      </c>
      <c r="O1088" s="1">
        <v>287</v>
      </c>
      <c r="P1088" s="1">
        <v>2.4545454545454546</v>
      </c>
      <c r="Q1088" s="2">
        <v>52</v>
      </c>
      <c r="R1088" s="2">
        <v>0.54866310160427822</v>
      </c>
      <c r="S1088">
        <v>0.67</v>
      </c>
      <c r="T1088">
        <v>0.70399999999999996</v>
      </c>
      <c r="U1088" s="3">
        <v>3.3999999999999919E-2</v>
      </c>
    </row>
    <row r="1089" spans="3:21" x14ac:dyDescent="0.45">
      <c r="C1089" t="s">
        <v>104</v>
      </c>
      <c r="D1089" t="s">
        <v>2333</v>
      </c>
      <c r="E1089" t="s">
        <v>36</v>
      </c>
      <c r="F1089">
        <v>2021</v>
      </c>
      <c r="G1089">
        <v>85</v>
      </c>
      <c r="H1089">
        <v>68</v>
      </c>
      <c r="I1089">
        <v>353</v>
      </c>
      <c r="J1089">
        <v>287</v>
      </c>
      <c r="K1089">
        <v>15</v>
      </c>
      <c r="L1089" s="1">
        <v>23.533333333333335</v>
      </c>
      <c r="M1089" s="1">
        <v>28.588235294117649</v>
      </c>
      <c r="N1089">
        <v>13</v>
      </c>
      <c r="O1089" s="1">
        <v>22.076923076923077</v>
      </c>
      <c r="P1089" s="1">
        <v>30.970588235294116</v>
      </c>
      <c r="Q1089" s="2">
        <v>1.4564102564102583</v>
      </c>
      <c r="R1089" s="2">
        <v>2.3823529411764675</v>
      </c>
      <c r="S1089">
        <v>0.83299999999999996</v>
      </c>
      <c r="T1089">
        <v>0.84</v>
      </c>
      <c r="U1089" s="3">
        <v>7.0000000000000062E-3</v>
      </c>
    </row>
    <row r="1090" spans="3:21" x14ac:dyDescent="0.45">
      <c r="C1090" t="s">
        <v>132</v>
      </c>
      <c r="D1090" t="s">
        <v>2283</v>
      </c>
      <c r="E1090" t="s">
        <v>36</v>
      </c>
      <c r="F1090">
        <v>2017</v>
      </c>
      <c r="G1090">
        <v>84</v>
      </c>
      <c r="H1090">
        <v>69</v>
      </c>
      <c r="I1090">
        <v>358</v>
      </c>
      <c r="J1090">
        <v>287</v>
      </c>
      <c r="K1090">
        <v>9</v>
      </c>
      <c r="L1090" s="1">
        <v>39.777777777777779</v>
      </c>
      <c r="M1090" s="1">
        <v>17.357142857142858</v>
      </c>
      <c r="N1090">
        <v>5</v>
      </c>
      <c r="O1090" s="1">
        <v>57.4</v>
      </c>
      <c r="P1090" s="1">
        <v>11.739130434782609</v>
      </c>
      <c r="Q1090" s="2">
        <v>-17.62222222222222</v>
      </c>
      <c r="R1090" s="2">
        <v>-5.6180124223602483</v>
      </c>
      <c r="S1090">
        <v>0.80500000000000005</v>
      </c>
      <c r="T1090">
        <v>0.81100000000000005</v>
      </c>
      <c r="U1090" s="3">
        <v>6.0000000000000053E-3</v>
      </c>
    </row>
    <row r="1091" spans="3:21" x14ac:dyDescent="0.45">
      <c r="C1091" t="s">
        <v>475</v>
      </c>
      <c r="D1091" t="s">
        <v>2267</v>
      </c>
      <c r="E1091" t="s">
        <v>36</v>
      </c>
      <c r="F1091">
        <v>2022</v>
      </c>
      <c r="G1091">
        <v>85</v>
      </c>
      <c r="H1091">
        <v>67</v>
      </c>
      <c r="I1091">
        <v>360</v>
      </c>
      <c r="J1091">
        <v>287</v>
      </c>
      <c r="K1091">
        <v>15</v>
      </c>
      <c r="L1091" s="1">
        <v>24</v>
      </c>
      <c r="M1091" s="1">
        <v>28.588235294117649</v>
      </c>
      <c r="N1091">
        <v>18</v>
      </c>
      <c r="O1091" s="1">
        <v>15.944444444444445</v>
      </c>
      <c r="P1091" s="1">
        <v>43.522388059701491</v>
      </c>
      <c r="Q1091" s="2">
        <v>8.0555555555555554</v>
      </c>
      <c r="R1091" s="2">
        <v>14.934152765583843</v>
      </c>
      <c r="S1091">
        <v>0.748</v>
      </c>
      <c r="T1091">
        <v>0.80300000000000005</v>
      </c>
      <c r="U1091" s="3">
        <v>5.5000000000000049E-2</v>
      </c>
    </row>
    <row r="1092" spans="3:21" x14ac:dyDescent="0.45">
      <c r="C1092" t="s">
        <v>80</v>
      </c>
      <c r="D1092" t="s">
        <v>2230</v>
      </c>
      <c r="E1092" t="s">
        <v>36</v>
      </c>
      <c r="F1092">
        <v>2017</v>
      </c>
      <c r="G1092">
        <v>86</v>
      </c>
      <c r="H1092">
        <v>70</v>
      </c>
      <c r="I1092">
        <v>363</v>
      </c>
      <c r="J1092">
        <v>287</v>
      </c>
      <c r="K1092">
        <v>17</v>
      </c>
      <c r="L1092" s="1">
        <v>21.352941176470587</v>
      </c>
      <c r="M1092" s="1">
        <v>32.02325581395349</v>
      </c>
      <c r="N1092">
        <v>11</v>
      </c>
      <c r="O1092" s="1">
        <v>26.09090909090909</v>
      </c>
      <c r="P1092" s="1">
        <v>25.457142857142856</v>
      </c>
      <c r="Q1092" s="2">
        <v>-4.737967914438503</v>
      </c>
      <c r="R1092" s="2">
        <v>-6.5661129568106347</v>
      </c>
      <c r="S1092">
        <v>0.90900000000000003</v>
      </c>
      <c r="T1092">
        <v>0.77500000000000002</v>
      </c>
      <c r="U1092" s="3">
        <v>-0.13400000000000001</v>
      </c>
    </row>
    <row r="1093" spans="3:21" x14ac:dyDescent="0.45">
      <c r="C1093" t="s">
        <v>156</v>
      </c>
      <c r="D1093" t="s">
        <v>2233</v>
      </c>
      <c r="E1093" t="s">
        <v>36</v>
      </c>
      <c r="F1093">
        <v>2017</v>
      </c>
      <c r="G1093">
        <v>86</v>
      </c>
      <c r="H1093">
        <v>68</v>
      </c>
      <c r="I1093">
        <v>363</v>
      </c>
      <c r="J1093">
        <v>287</v>
      </c>
      <c r="K1093">
        <v>10</v>
      </c>
      <c r="L1093" s="1">
        <v>36.299999999999997</v>
      </c>
      <c r="M1093" s="1">
        <v>18.837209302325583</v>
      </c>
      <c r="N1093">
        <v>17</v>
      </c>
      <c r="O1093" s="1">
        <v>16.882352941176471</v>
      </c>
      <c r="P1093" s="1">
        <v>40.5</v>
      </c>
      <c r="Q1093" s="2">
        <v>19.417647058823526</v>
      </c>
      <c r="R1093" s="2">
        <v>21.662790697674417</v>
      </c>
      <c r="S1093">
        <v>0.72299999999999998</v>
      </c>
      <c r="T1093">
        <v>0.83499999999999996</v>
      </c>
      <c r="U1093" s="3">
        <v>0.11199999999999999</v>
      </c>
    </row>
    <row r="1094" spans="3:21" x14ac:dyDescent="0.45">
      <c r="C1094" t="s">
        <v>459</v>
      </c>
      <c r="D1094" t="s">
        <v>2181</v>
      </c>
      <c r="E1094" t="s">
        <v>36</v>
      </c>
      <c r="F1094">
        <v>2014</v>
      </c>
      <c r="G1094">
        <v>83</v>
      </c>
      <c r="H1094">
        <v>63</v>
      </c>
      <c r="I1094">
        <v>367</v>
      </c>
      <c r="J1094">
        <v>287</v>
      </c>
      <c r="K1094">
        <v>6</v>
      </c>
      <c r="L1094" s="1">
        <v>61.166666666666664</v>
      </c>
      <c r="M1094" s="1">
        <v>11.710843373493976</v>
      </c>
      <c r="N1094">
        <v>4</v>
      </c>
      <c r="O1094" s="1">
        <v>71.75</v>
      </c>
      <c r="P1094" s="1">
        <v>10.285714285714285</v>
      </c>
      <c r="Q1094" s="2">
        <v>-10.583333333333336</v>
      </c>
      <c r="R1094" s="2">
        <v>-1.4251290877796912</v>
      </c>
      <c r="S1094">
        <v>0.754</v>
      </c>
      <c r="T1094">
        <v>0.74299999999999999</v>
      </c>
      <c r="U1094" s="3">
        <v>-1.100000000000001E-2</v>
      </c>
    </row>
    <row r="1095" spans="3:21" x14ac:dyDescent="0.45">
      <c r="C1095" t="s">
        <v>98</v>
      </c>
      <c r="D1095" t="s">
        <v>1916</v>
      </c>
      <c r="E1095" t="s">
        <v>36</v>
      </c>
      <c r="F1095">
        <v>2019</v>
      </c>
      <c r="G1095">
        <v>90</v>
      </c>
      <c r="H1095">
        <v>67</v>
      </c>
      <c r="I1095">
        <v>395</v>
      </c>
      <c r="J1095">
        <v>287</v>
      </c>
      <c r="K1095">
        <v>16</v>
      </c>
      <c r="L1095" s="1">
        <v>24.6875</v>
      </c>
      <c r="M1095" s="1">
        <v>28.8</v>
      </c>
      <c r="N1095">
        <v>19</v>
      </c>
      <c r="O1095" s="1">
        <v>15.105263157894736</v>
      </c>
      <c r="P1095" s="1">
        <v>45.940298507462686</v>
      </c>
      <c r="Q1095" s="2">
        <v>9.5822368421052637</v>
      </c>
      <c r="R1095" s="2">
        <v>17.140298507462685</v>
      </c>
      <c r="S1095">
        <v>0.84</v>
      </c>
      <c r="T1095">
        <v>0.94099999999999995</v>
      </c>
      <c r="U1095" s="3">
        <v>0.10099999999999998</v>
      </c>
    </row>
    <row r="1096" spans="3:21" x14ac:dyDescent="0.45">
      <c r="C1096" t="s">
        <v>88</v>
      </c>
      <c r="D1096" t="s">
        <v>3161</v>
      </c>
      <c r="E1096" t="s">
        <v>36</v>
      </c>
      <c r="F1096">
        <v>2013</v>
      </c>
      <c r="G1096">
        <v>94</v>
      </c>
      <c r="H1096">
        <v>68</v>
      </c>
      <c r="I1096">
        <v>400</v>
      </c>
      <c r="J1096">
        <v>287</v>
      </c>
      <c r="K1096">
        <v>14</v>
      </c>
      <c r="L1096" s="1">
        <v>28.571428571428573</v>
      </c>
      <c r="M1096" s="1">
        <v>24.127659574468083</v>
      </c>
      <c r="N1096">
        <v>13</v>
      </c>
      <c r="O1096" s="1">
        <v>22.076923076923077</v>
      </c>
      <c r="P1096" s="1">
        <v>30.970588235294116</v>
      </c>
      <c r="Q1096" s="2">
        <v>6.4945054945054963</v>
      </c>
      <c r="R1096" s="2">
        <v>6.8429286608260327</v>
      </c>
      <c r="S1096">
        <v>0.76</v>
      </c>
      <c r="T1096">
        <v>0.91200000000000003</v>
      </c>
      <c r="U1096" s="3">
        <v>0.15200000000000002</v>
      </c>
    </row>
    <row r="1097" spans="3:21" x14ac:dyDescent="0.45">
      <c r="C1097" t="s">
        <v>70</v>
      </c>
      <c r="D1097" t="s">
        <v>1825</v>
      </c>
      <c r="E1097" t="s">
        <v>36</v>
      </c>
      <c r="F1097">
        <v>2018</v>
      </c>
      <c r="G1097">
        <v>94</v>
      </c>
      <c r="H1097">
        <v>68</v>
      </c>
      <c r="I1097">
        <v>420</v>
      </c>
      <c r="J1097">
        <v>287</v>
      </c>
      <c r="K1097">
        <v>16</v>
      </c>
      <c r="L1097" s="1">
        <v>26.25</v>
      </c>
      <c r="M1097" s="1">
        <v>27.574468085106382</v>
      </c>
      <c r="N1097">
        <v>7</v>
      </c>
      <c r="O1097" s="1">
        <v>41</v>
      </c>
      <c r="P1097" s="1">
        <v>16.676470588235293</v>
      </c>
      <c r="Q1097" s="2">
        <v>-14.75</v>
      </c>
      <c r="R1097" s="2">
        <v>-10.897997496871088</v>
      </c>
      <c r="S1097">
        <v>0.93799999999999994</v>
      </c>
      <c r="T1097">
        <v>0.82699999999999996</v>
      </c>
      <c r="U1097" s="3">
        <v>-0.11099999999999999</v>
      </c>
    </row>
    <row r="1098" spans="3:21" x14ac:dyDescent="0.45">
      <c r="C1098" t="s">
        <v>46</v>
      </c>
      <c r="D1098" t="s">
        <v>2971</v>
      </c>
      <c r="E1098" t="s">
        <v>36</v>
      </c>
      <c r="F1098">
        <v>2019</v>
      </c>
      <c r="G1098">
        <v>59</v>
      </c>
      <c r="H1098">
        <v>63</v>
      </c>
      <c r="I1098">
        <v>268</v>
      </c>
      <c r="J1098">
        <v>288</v>
      </c>
      <c r="K1098">
        <v>18</v>
      </c>
      <c r="L1098" s="1">
        <v>14.888888888888889</v>
      </c>
      <c r="M1098" s="1">
        <v>49.423728813559322</v>
      </c>
      <c r="N1098">
        <v>21</v>
      </c>
      <c r="O1098" s="1">
        <v>13.714285714285714</v>
      </c>
      <c r="P1098" s="1">
        <v>54</v>
      </c>
      <c r="Q1098" s="2">
        <v>1.1746031746031758</v>
      </c>
      <c r="R1098" s="2">
        <v>4.5762711864406782</v>
      </c>
      <c r="S1098">
        <v>0.97299999999999998</v>
      </c>
      <c r="T1098">
        <v>0.97499999999999998</v>
      </c>
      <c r="U1098" s="3">
        <v>2.0000000000000018E-3</v>
      </c>
    </row>
    <row r="1099" spans="3:21" x14ac:dyDescent="0.45">
      <c r="C1099" t="s">
        <v>202</v>
      </c>
      <c r="D1099" t="s">
        <v>2885</v>
      </c>
      <c r="E1099" t="s">
        <v>36</v>
      </c>
      <c r="F1099">
        <v>2015</v>
      </c>
      <c r="G1099">
        <v>82</v>
      </c>
      <c r="H1099">
        <v>70</v>
      </c>
      <c r="I1099">
        <v>283</v>
      </c>
      <c r="J1099">
        <v>288</v>
      </c>
      <c r="K1099">
        <v>5</v>
      </c>
      <c r="L1099" s="1">
        <v>56.6</v>
      </c>
      <c r="M1099" s="1">
        <v>9.8780487804878039</v>
      </c>
      <c r="N1099">
        <v>9</v>
      </c>
      <c r="O1099" s="1">
        <v>32</v>
      </c>
      <c r="P1099" s="1">
        <v>20.828571428571426</v>
      </c>
      <c r="Q1099" s="2">
        <v>24.6</v>
      </c>
      <c r="R1099" s="2">
        <v>10.950522648083622</v>
      </c>
      <c r="S1099">
        <v>0.68899999999999995</v>
      </c>
      <c r="T1099">
        <v>0.80500000000000005</v>
      </c>
      <c r="U1099" s="3">
        <v>0.1160000000000001</v>
      </c>
    </row>
    <row r="1100" spans="3:21" x14ac:dyDescent="0.45">
      <c r="C1100" t="s">
        <v>92</v>
      </c>
      <c r="D1100" t="s">
        <v>2839</v>
      </c>
      <c r="E1100" t="s">
        <v>36</v>
      </c>
      <c r="F1100">
        <v>2021</v>
      </c>
      <c r="G1100">
        <v>69</v>
      </c>
      <c r="H1100">
        <v>70</v>
      </c>
      <c r="I1100">
        <v>291</v>
      </c>
      <c r="J1100">
        <v>288</v>
      </c>
      <c r="K1100">
        <v>15</v>
      </c>
      <c r="L1100" s="1">
        <v>19.399999999999999</v>
      </c>
      <c r="M1100" s="1">
        <v>35.217391304347828</v>
      </c>
      <c r="N1100">
        <v>20</v>
      </c>
      <c r="O1100" s="1">
        <v>14.4</v>
      </c>
      <c r="P1100" s="1">
        <v>46.285714285714285</v>
      </c>
      <c r="Q1100" s="2">
        <v>4.9999999999999982</v>
      </c>
      <c r="R1100" s="2">
        <v>11.068322981366457</v>
      </c>
      <c r="S1100">
        <v>0.84799999999999998</v>
      </c>
      <c r="T1100">
        <v>0.89</v>
      </c>
      <c r="U1100" s="3">
        <v>4.2000000000000037E-2</v>
      </c>
    </row>
    <row r="1101" spans="3:21" x14ac:dyDescent="0.45">
      <c r="C1101" t="s">
        <v>395</v>
      </c>
      <c r="D1101" t="s">
        <v>2689</v>
      </c>
      <c r="E1101" t="s">
        <v>36</v>
      </c>
      <c r="F1101">
        <v>2021</v>
      </c>
      <c r="G1101">
        <v>82</v>
      </c>
      <c r="H1101">
        <v>67</v>
      </c>
      <c r="I1101">
        <v>314</v>
      </c>
      <c r="J1101">
        <v>288</v>
      </c>
      <c r="K1101">
        <v>7</v>
      </c>
      <c r="L1101" s="1">
        <v>44.857142857142854</v>
      </c>
      <c r="M1101" s="1">
        <v>13.829268292682928</v>
      </c>
      <c r="N1101">
        <v>20</v>
      </c>
      <c r="O1101" s="1">
        <v>14.4</v>
      </c>
      <c r="P1101" s="1">
        <v>48.358208955223873</v>
      </c>
      <c r="Q1101" s="2">
        <v>30.457142857142856</v>
      </c>
      <c r="R1101" s="2">
        <v>34.528940662540947</v>
      </c>
      <c r="S1101">
        <v>0.59899999999999998</v>
      </c>
      <c r="T1101">
        <v>0.91100000000000003</v>
      </c>
      <c r="U1101" s="3">
        <v>0.31200000000000006</v>
      </c>
    </row>
    <row r="1102" spans="3:21" x14ac:dyDescent="0.45">
      <c r="C1102" t="s">
        <v>294</v>
      </c>
      <c r="D1102" t="s">
        <v>2176</v>
      </c>
      <c r="E1102" t="s">
        <v>36</v>
      </c>
      <c r="F1102">
        <v>2019</v>
      </c>
      <c r="G1102">
        <v>81</v>
      </c>
      <c r="H1102">
        <v>64</v>
      </c>
      <c r="I1102">
        <v>367</v>
      </c>
      <c r="J1102">
        <v>288</v>
      </c>
      <c r="K1102">
        <v>12</v>
      </c>
      <c r="L1102" s="1">
        <v>30.583333333333332</v>
      </c>
      <c r="M1102" s="1">
        <v>24</v>
      </c>
      <c r="N1102">
        <v>14</v>
      </c>
      <c r="O1102" s="1">
        <v>20.571428571428573</v>
      </c>
      <c r="P1102" s="1">
        <v>35.4375</v>
      </c>
      <c r="Q1102" s="2">
        <v>10.011904761904759</v>
      </c>
      <c r="R1102" s="2">
        <v>11.4375</v>
      </c>
      <c r="S1102">
        <v>0.9</v>
      </c>
      <c r="T1102">
        <v>0.88300000000000001</v>
      </c>
      <c r="U1102" s="3">
        <v>-1.7000000000000015E-2</v>
      </c>
    </row>
    <row r="1103" spans="3:21" x14ac:dyDescent="0.45">
      <c r="C1103" t="s">
        <v>228</v>
      </c>
      <c r="D1103" t="s">
        <v>2149</v>
      </c>
      <c r="E1103" t="s">
        <v>36</v>
      </c>
      <c r="F1103">
        <v>2022</v>
      </c>
      <c r="G1103">
        <v>86</v>
      </c>
      <c r="H1103">
        <v>70</v>
      </c>
      <c r="I1103">
        <v>369</v>
      </c>
      <c r="J1103">
        <v>288</v>
      </c>
      <c r="K1103">
        <v>15</v>
      </c>
      <c r="L1103" s="1">
        <v>24.6</v>
      </c>
      <c r="M1103" s="1">
        <v>28.255813953488374</v>
      </c>
      <c r="N1103">
        <v>12</v>
      </c>
      <c r="O1103" s="1">
        <v>24</v>
      </c>
      <c r="P1103" s="1">
        <v>27.771428571428572</v>
      </c>
      <c r="Q1103" s="2">
        <v>0.60000000000000142</v>
      </c>
      <c r="R1103" s="2">
        <v>-0.48438538205980208</v>
      </c>
      <c r="S1103">
        <v>0.72</v>
      </c>
      <c r="T1103">
        <v>0.80200000000000005</v>
      </c>
      <c r="U1103" s="3">
        <v>8.2000000000000073E-2</v>
      </c>
    </row>
    <row r="1104" spans="3:21" x14ac:dyDescent="0.45">
      <c r="C1104" t="s">
        <v>370</v>
      </c>
      <c r="D1104" t="s">
        <v>2067</v>
      </c>
      <c r="E1104" t="s">
        <v>36</v>
      </c>
      <c r="F1104">
        <v>2019</v>
      </c>
      <c r="G1104">
        <v>87</v>
      </c>
      <c r="H1104">
        <v>72</v>
      </c>
      <c r="I1104">
        <v>376</v>
      </c>
      <c r="J1104">
        <v>288</v>
      </c>
      <c r="K1104">
        <v>13</v>
      </c>
      <c r="L1104" s="1">
        <v>28.923076923076923</v>
      </c>
      <c r="M1104" s="1">
        <v>24.206896551724139</v>
      </c>
      <c r="N1104">
        <v>17</v>
      </c>
      <c r="O1104" s="1">
        <v>16.941176470588236</v>
      </c>
      <c r="P1104" s="1">
        <v>38.25</v>
      </c>
      <c r="Q1104" s="2">
        <v>11.981900452488688</v>
      </c>
      <c r="R1104" s="2">
        <v>14.043103448275861</v>
      </c>
      <c r="S1104">
        <v>0.78600000000000003</v>
      </c>
      <c r="T1104">
        <v>0.73099999999999998</v>
      </c>
      <c r="U1104" s="3">
        <v>-5.5000000000000049E-2</v>
      </c>
    </row>
    <row r="1105" spans="3:21" x14ac:dyDescent="0.45">
      <c r="C1105" t="s">
        <v>138</v>
      </c>
      <c r="D1105" t="s">
        <v>1948</v>
      </c>
      <c r="E1105" t="s">
        <v>36</v>
      </c>
      <c r="F1105">
        <v>2016</v>
      </c>
      <c r="G1105">
        <v>86</v>
      </c>
      <c r="H1105">
        <v>67</v>
      </c>
      <c r="I1105">
        <v>391</v>
      </c>
      <c r="J1105">
        <v>288</v>
      </c>
      <c r="K1105">
        <v>16</v>
      </c>
      <c r="L1105" s="1">
        <v>24.4375</v>
      </c>
      <c r="M1105" s="1">
        <v>30.13953488372093</v>
      </c>
      <c r="N1105">
        <v>12</v>
      </c>
      <c r="O1105" s="1">
        <v>24</v>
      </c>
      <c r="P1105" s="1">
        <v>29.014925373134325</v>
      </c>
      <c r="Q1105" s="2">
        <v>0.4375</v>
      </c>
      <c r="R1105" s="2">
        <v>-1.1246095105866054</v>
      </c>
      <c r="S1105">
        <v>0.83699999999999997</v>
      </c>
      <c r="T1105">
        <v>0.82399999999999995</v>
      </c>
      <c r="U1105" s="3">
        <v>-1.3000000000000012E-2</v>
      </c>
    </row>
    <row r="1106" spans="3:21" x14ac:dyDescent="0.45">
      <c r="C1106" t="s">
        <v>156</v>
      </c>
      <c r="D1106" t="s">
        <v>3156</v>
      </c>
      <c r="E1106" t="s">
        <v>36</v>
      </c>
      <c r="F1106">
        <v>2013</v>
      </c>
      <c r="G1106">
        <v>93</v>
      </c>
      <c r="H1106">
        <v>67</v>
      </c>
      <c r="I1106">
        <v>407</v>
      </c>
      <c r="J1106">
        <v>288</v>
      </c>
      <c r="K1106">
        <v>15</v>
      </c>
      <c r="L1106" s="1">
        <v>27.133333333333333</v>
      </c>
      <c r="M1106" s="1">
        <v>26.129032258064516</v>
      </c>
      <c r="N1106">
        <v>7</v>
      </c>
      <c r="O1106" s="1">
        <v>41.142857142857146</v>
      </c>
      <c r="P1106" s="1">
        <v>16.925373134328357</v>
      </c>
      <c r="Q1106" s="2">
        <v>-14.009523809523813</v>
      </c>
      <c r="R1106" s="2">
        <v>-9.2036591237361591</v>
      </c>
      <c r="S1106">
        <v>0.84599999999999997</v>
      </c>
      <c r="T1106">
        <v>0.64500000000000002</v>
      </c>
      <c r="U1106" s="3">
        <v>-0.20099999999999996</v>
      </c>
    </row>
    <row r="1107" spans="3:21" x14ac:dyDescent="0.45">
      <c r="C1107" t="s">
        <v>84</v>
      </c>
      <c r="D1107" t="s">
        <v>1830</v>
      </c>
      <c r="E1107" t="s">
        <v>36</v>
      </c>
      <c r="F1107">
        <v>2019</v>
      </c>
      <c r="G1107">
        <v>88</v>
      </c>
      <c r="H1107">
        <v>62</v>
      </c>
      <c r="I1107">
        <v>418</v>
      </c>
      <c r="J1107">
        <v>288</v>
      </c>
      <c r="K1107">
        <v>13</v>
      </c>
      <c r="L1107" s="1">
        <v>32.153846153846153</v>
      </c>
      <c r="M1107" s="1">
        <v>23.931818181818183</v>
      </c>
      <c r="N1107">
        <v>16</v>
      </c>
      <c r="O1107" s="1">
        <v>18</v>
      </c>
      <c r="P1107" s="1">
        <v>41.806451612903224</v>
      </c>
      <c r="Q1107" s="2">
        <v>14.153846153846153</v>
      </c>
      <c r="R1107" s="2">
        <v>17.874633431085041</v>
      </c>
      <c r="S1107">
        <v>0.85899999999999999</v>
      </c>
      <c r="T1107">
        <v>0.99199999999999999</v>
      </c>
      <c r="U1107" s="3">
        <v>0.13300000000000001</v>
      </c>
    </row>
    <row r="1108" spans="3:21" x14ac:dyDescent="0.45">
      <c r="C1108" t="s">
        <v>555</v>
      </c>
      <c r="D1108" t="s">
        <v>3083</v>
      </c>
      <c r="E1108" t="s">
        <v>36</v>
      </c>
      <c r="F1108">
        <v>2021</v>
      </c>
      <c r="G1108">
        <v>59</v>
      </c>
      <c r="H1108">
        <v>72</v>
      </c>
      <c r="I1108">
        <v>240</v>
      </c>
      <c r="J1108">
        <v>289</v>
      </c>
      <c r="K1108">
        <v>9</v>
      </c>
      <c r="L1108" s="1">
        <v>26.666666666666668</v>
      </c>
      <c r="M1108" s="1">
        <v>24.711864406779661</v>
      </c>
      <c r="N1108">
        <v>13</v>
      </c>
      <c r="O1108" s="1">
        <v>22.23076923076923</v>
      </c>
      <c r="P1108" s="1">
        <v>29.25</v>
      </c>
      <c r="Q1108" s="2">
        <v>4.4358974358974379</v>
      </c>
      <c r="R1108" s="2">
        <v>4.5381355932203391</v>
      </c>
      <c r="S1108">
        <v>0.73599999999999999</v>
      </c>
      <c r="T1108">
        <v>0.79600000000000004</v>
      </c>
      <c r="U1108" s="3">
        <v>6.0000000000000053E-2</v>
      </c>
    </row>
    <row r="1109" spans="3:21" x14ac:dyDescent="0.45">
      <c r="C1109" t="s">
        <v>176</v>
      </c>
      <c r="D1109" t="s">
        <v>2789</v>
      </c>
      <c r="E1109" t="s">
        <v>36</v>
      </c>
      <c r="F1109">
        <v>2015</v>
      </c>
      <c r="G1109">
        <v>87</v>
      </c>
      <c r="H1109">
        <v>68</v>
      </c>
      <c r="I1109">
        <v>300</v>
      </c>
      <c r="J1109">
        <v>289</v>
      </c>
      <c r="K1109">
        <v>9</v>
      </c>
      <c r="L1109" s="1">
        <v>33.333333333333336</v>
      </c>
      <c r="M1109" s="1">
        <v>16.758620689655171</v>
      </c>
      <c r="N1109">
        <v>5</v>
      </c>
      <c r="O1109" s="1">
        <v>57.8</v>
      </c>
      <c r="P1109" s="1">
        <v>11.911764705882353</v>
      </c>
      <c r="Q1109" s="2">
        <v>-24.466666666666661</v>
      </c>
      <c r="R1109" s="2">
        <v>-4.8468559837728176</v>
      </c>
      <c r="S1109">
        <v>0.84099999999999997</v>
      </c>
      <c r="T1109">
        <v>0.71599999999999997</v>
      </c>
      <c r="U1109" s="3">
        <v>-0.125</v>
      </c>
    </row>
    <row r="1110" spans="3:21" x14ac:dyDescent="0.45">
      <c r="C1110" t="s">
        <v>262</v>
      </c>
      <c r="D1110" t="s">
        <v>3246</v>
      </c>
      <c r="E1110" t="s">
        <v>36</v>
      </c>
      <c r="F1110">
        <v>2013</v>
      </c>
      <c r="G1110">
        <v>71</v>
      </c>
      <c r="H1110">
        <v>67</v>
      </c>
      <c r="I1110">
        <v>300</v>
      </c>
      <c r="J1110">
        <v>289</v>
      </c>
      <c r="K1110">
        <v>3</v>
      </c>
      <c r="L1110" s="1">
        <v>100</v>
      </c>
      <c r="M1110" s="1">
        <v>6.845070422535211</v>
      </c>
      <c r="N1110">
        <v>3</v>
      </c>
      <c r="O1110" s="1">
        <v>96.333333333333329</v>
      </c>
      <c r="P1110" s="1">
        <v>7.2537313432835813</v>
      </c>
      <c r="Q1110" s="2">
        <v>3.6666666666666714</v>
      </c>
      <c r="R1110" s="2">
        <v>0.40866092074837024</v>
      </c>
      <c r="S1110">
        <v>0.68899999999999995</v>
      </c>
      <c r="T1110">
        <v>0.67700000000000005</v>
      </c>
      <c r="U1110" s="3">
        <v>-1.19999999999999E-2</v>
      </c>
    </row>
    <row r="1111" spans="3:21" x14ac:dyDescent="0.45">
      <c r="C1111" t="s">
        <v>465</v>
      </c>
      <c r="D1111" t="s">
        <v>2720</v>
      </c>
      <c r="E1111" t="s">
        <v>36</v>
      </c>
      <c r="F1111">
        <v>2017</v>
      </c>
      <c r="G1111">
        <v>74</v>
      </c>
      <c r="H1111">
        <v>67</v>
      </c>
      <c r="I1111">
        <v>308</v>
      </c>
      <c r="J1111">
        <v>289</v>
      </c>
      <c r="K1111">
        <v>5</v>
      </c>
      <c r="L1111" s="1">
        <v>61.6</v>
      </c>
      <c r="M1111" s="1">
        <v>10.945945945945947</v>
      </c>
      <c r="N1111">
        <v>2</v>
      </c>
      <c r="O1111" s="1">
        <v>144.5</v>
      </c>
      <c r="P1111" s="1">
        <v>4.8358208955223878</v>
      </c>
      <c r="Q1111" s="2">
        <v>-82.9</v>
      </c>
      <c r="R1111" s="2">
        <v>-6.1101250504235596</v>
      </c>
      <c r="S1111">
        <v>0.76300000000000001</v>
      </c>
      <c r="T1111">
        <v>0.84199999999999997</v>
      </c>
      <c r="U1111" s="3">
        <v>7.8999999999999959E-2</v>
      </c>
    </row>
    <row r="1112" spans="3:21" x14ac:dyDescent="0.45">
      <c r="C1112" t="s">
        <v>855</v>
      </c>
      <c r="D1112" t="s">
        <v>2701</v>
      </c>
      <c r="E1112" t="s">
        <v>36</v>
      </c>
      <c r="F1112">
        <v>2016</v>
      </c>
      <c r="G1112">
        <v>81</v>
      </c>
      <c r="H1112">
        <v>71</v>
      </c>
      <c r="I1112">
        <v>312</v>
      </c>
      <c r="J1112">
        <v>289</v>
      </c>
      <c r="K1112">
        <v>14</v>
      </c>
      <c r="L1112" s="1">
        <v>22.285714285714285</v>
      </c>
      <c r="M1112" s="1">
        <v>28</v>
      </c>
      <c r="N1112">
        <v>16</v>
      </c>
      <c r="O1112" s="1">
        <v>18.0625</v>
      </c>
      <c r="P1112" s="1">
        <v>36.507042253521128</v>
      </c>
      <c r="Q1112" s="2">
        <v>4.2232142857142847</v>
      </c>
      <c r="R1112" s="2">
        <v>8.5070422535211279</v>
      </c>
      <c r="S1112">
        <v>0.747</v>
      </c>
      <c r="T1112">
        <v>0.83</v>
      </c>
      <c r="U1112" s="3">
        <v>8.2999999999999963E-2</v>
      </c>
    </row>
    <row r="1113" spans="3:21" x14ac:dyDescent="0.45">
      <c r="C1113" t="s">
        <v>228</v>
      </c>
      <c r="D1113" t="s">
        <v>2538</v>
      </c>
      <c r="E1113" t="s">
        <v>36</v>
      </c>
      <c r="F1113">
        <v>2021</v>
      </c>
      <c r="G1113">
        <v>80</v>
      </c>
      <c r="H1113">
        <v>69</v>
      </c>
      <c r="I1113">
        <v>333</v>
      </c>
      <c r="J1113">
        <v>289</v>
      </c>
      <c r="K1113">
        <v>22</v>
      </c>
      <c r="L1113" s="1">
        <v>15.136363636363637</v>
      </c>
      <c r="M1113" s="1">
        <v>44.550000000000004</v>
      </c>
      <c r="N1113">
        <v>9</v>
      </c>
      <c r="O1113" s="1">
        <v>32.111111111111114</v>
      </c>
      <c r="P1113" s="1">
        <v>21.130434782608695</v>
      </c>
      <c r="Q1113" s="2">
        <v>-16.974747474747478</v>
      </c>
      <c r="R1113" s="2">
        <v>-23.419565217391309</v>
      </c>
      <c r="S1113">
        <v>0.84</v>
      </c>
      <c r="T1113">
        <v>0.627</v>
      </c>
      <c r="U1113" s="3">
        <v>-0.21299999999999997</v>
      </c>
    </row>
    <row r="1114" spans="3:21" x14ac:dyDescent="0.45">
      <c r="C1114" t="s">
        <v>250</v>
      </c>
      <c r="D1114" t="s">
        <v>2413</v>
      </c>
      <c r="E1114" t="s">
        <v>36</v>
      </c>
      <c r="F1114">
        <v>2016</v>
      </c>
      <c r="G1114">
        <v>82</v>
      </c>
      <c r="H1114">
        <v>66</v>
      </c>
      <c r="I1114">
        <v>345</v>
      </c>
      <c r="J1114">
        <v>289</v>
      </c>
      <c r="K1114">
        <v>5</v>
      </c>
      <c r="L1114" s="1">
        <v>69</v>
      </c>
      <c r="M1114" s="1">
        <v>9.8780487804878039</v>
      </c>
      <c r="N1114">
        <v>2</v>
      </c>
      <c r="O1114" s="1">
        <v>144.5</v>
      </c>
      <c r="P1114" s="1">
        <v>4.9090909090909092</v>
      </c>
      <c r="Q1114" s="2">
        <v>-75.5</v>
      </c>
      <c r="R1114" s="2">
        <v>-4.9689578713968947</v>
      </c>
      <c r="S1114">
        <v>0.70799999999999996</v>
      </c>
      <c r="T1114">
        <v>0.71899999999999997</v>
      </c>
      <c r="U1114" s="3">
        <v>1.100000000000001E-2</v>
      </c>
    </row>
    <row r="1115" spans="3:21" x14ac:dyDescent="0.45">
      <c r="C1115" t="s">
        <v>585</v>
      </c>
      <c r="D1115" t="s">
        <v>2367</v>
      </c>
      <c r="E1115" t="s">
        <v>36</v>
      </c>
      <c r="F1115">
        <v>2023</v>
      </c>
      <c r="G1115">
        <v>81</v>
      </c>
      <c r="H1115">
        <v>68</v>
      </c>
      <c r="I1115">
        <v>349</v>
      </c>
      <c r="J1115">
        <v>289</v>
      </c>
      <c r="K1115">
        <v>16</v>
      </c>
      <c r="L1115" s="1">
        <v>21.8125</v>
      </c>
      <c r="M1115" s="1">
        <v>32</v>
      </c>
      <c r="N1115">
        <v>8</v>
      </c>
      <c r="O1115" s="1">
        <v>36.125</v>
      </c>
      <c r="P1115" s="1">
        <v>19.058823529411764</v>
      </c>
      <c r="Q1115" s="2">
        <v>-14.3125</v>
      </c>
      <c r="R1115" s="2">
        <v>-12.941176470588236</v>
      </c>
      <c r="S1115">
        <v>0.71</v>
      </c>
      <c r="T1115">
        <v>0.72399999999999998</v>
      </c>
      <c r="U1115" s="3">
        <v>1.4000000000000012E-2</v>
      </c>
    </row>
    <row r="1116" spans="3:21" x14ac:dyDescent="0.45">
      <c r="C1116" t="s">
        <v>481</v>
      </c>
      <c r="D1116" t="s">
        <v>2370</v>
      </c>
      <c r="E1116" t="s">
        <v>36</v>
      </c>
      <c r="F1116">
        <v>2023</v>
      </c>
      <c r="G1116">
        <v>83</v>
      </c>
      <c r="H1116">
        <v>62</v>
      </c>
      <c r="I1116">
        <v>349</v>
      </c>
      <c r="J1116">
        <v>289</v>
      </c>
      <c r="K1116">
        <v>8</v>
      </c>
      <c r="L1116" s="1">
        <v>43.625</v>
      </c>
      <c r="M1116" s="1">
        <v>15.614457831325302</v>
      </c>
      <c r="N1116">
        <v>11</v>
      </c>
      <c r="O1116" s="1">
        <v>26.272727272727273</v>
      </c>
      <c r="P1116" s="1">
        <v>28.741935483870968</v>
      </c>
      <c r="Q1116" s="2">
        <v>17.352272727272727</v>
      </c>
      <c r="R1116" s="2">
        <v>13.127477652545666</v>
      </c>
      <c r="S1116">
        <v>0.75700000000000001</v>
      </c>
      <c r="T1116">
        <v>0.89200000000000002</v>
      </c>
      <c r="U1116" s="3">
        <v>0.13500000000000001</v>
      </c>
    </row>
    <row r="1117" spans="3:21" x14ac:dyDescent="0.45">
      <c r="C1117" t="s">
        <v>104</v>
      </c>
      <c r="D1117" t="s">
        <v>2116</v>
      </c>
      <c r="E1117" t="s">
        <v>36</v>
      </c>
      <c r="F1117">
        <v>2019</v>
      </c>
      <c r="G1117">
        <v>87</v>
      </c>
      <c r="H1117">
        <v>69</v>
      </c>
      <c r="I1117">
        <v>372</v>
      </c>
      <c r="J1117">
        <v>289</v>
      </c>
      <c r="K1117">
        <v>20</v>
      </c>
      <c r="L1117" s="1">
        <v>18.600000000000001</v>
      </c>
      <c r="M1117" s="1">
        <v>37.241379310344826</v>
      </c>
      <c r="N1117">
        <v>12</v>
      </c>
      <c r="O1117" s="1">
        <v>24.083333333333332</v>
      </c>
      <c r="P1117" s="1">
        <v>28.173913043478262</v>
      </c>
      <c r="Q1117" s="2">
        <v>-5.4833333333333307</v>
      </c>
      <c r="R1117" s="2">
        <v>-9.067466266866564</v>
      </c>
      <c r="S1117">
        <v>0.82799999999999996</v>
      </c>
      <c r="T1117">
        <v>0.755</v>
      </c>
      <c r="U1117" s="3">
        <v>-7.2999999999999954E-2</v>
      </c>
    </row>
    <row r="1118" spans="3:21" x14ac:dyDescent="0.45">
      <c r="C1118" t="s">
        <v>372</v>
      </c>
      <c r="D1118" t="s">
        <v>2072</v>
      </c>
      <c r="E1118" t="s">
        <v>36</v>
      </c>
      <c r="F1118">
        <v>2023</v>
      </c>
      <c r="G1118">
        <v>88</v>
      </c>
      <c r="H1118">
        <v>68</v>
      </c>
      <c r="I1118">
        <v>376</v>
      </c>
      <c r="J1118">
        <v>289</v>
      </c>
      <c r="K1118">
        <v>14</v>
      </c>
      <c r="L1118" s="1">
        <v>26.857142857142858</v>
      </c>
      <c r="M1118" s="1">
        <v>25.772727272727273</v>
      </c>
      <c r="N1118">
        <v>9</v>
      </c>
      <c r="O1118" s="1">
        <v>32.111111111111114</v>
      </c>
      <c r="P1118" s="1">
        <v>21.441176470588236</v>
      </c>
      <c r="Q1118" s="2">
        <v>-5.2539682539682566</v>
      </c>
      <c r="R1118" s="2">
        <v>-4.3315508021390379</v>
      </c>
      <c r="S1118">
        <v>0.84399999999999997</v>
      </c>
      <c r="T1118">
        <v>0.79</v>
      </c>
      <c r="U1118" s="3">
        <v>-5.3999999999999937E-2</v>
      </c>
    </row>
    <row r="1119" spans="3:21" x14ac:dyDescent="0.45">
      <c r="C1119" t="s">
        <v>78</v>
      </c>
      <c r="D1119" t="s">
        <v>2045</v>
      </c>
      <c r="E1119" t="s">
        <v>36</v>
      </c>
      <c r="F1119">
        <v>2019</v>
      </c>
      <c r="G1119">
        <v>89</v>
      </c>
      <c r="H1119">
        <v>71</v>
      </c>
      <c r="I1119">
        <v>378</v>
      </c>
      <c r="J1119">
        <v>289</v>
      </c>
      <c r="K1119">
        <v>13</v>
      </c>
      <c r="L1119" s="1">
        <v>29.076923076923077</v>
      </c>
      <c r="M1119" s="1">
        <v>23.662921348314605</v>
      </c>
      <c r="N1119">
        <v>9</v>
      </c>
      <c r="O1119" s="1">
        <v>32.111111111111114</v>
      </c>
      <c r="P1119" s="1">
        <v>20.535211267605632</v>
      </c>
      <c r="Q1119" s="2">
        <v>-3.0341880341880376</v>
      </c>
      <c r="R1119" s="2">
        <v>-3.1277100807089724</v>
      </c>
      <c r="S1119">
        <v>0.78300000000000003</v>
      </c>
      <c r="T1119">
        <v>0.67300000000000004</v>
      </c>
      <c r="U1119" s="3">
        <v>-0.10999999999999999</v>
      </c>
    </row>
    <row r="1120" spans="3:21" x14ac:dyDescent="0.45">
      <c r="C1120" t="s">
        <v>92</v>
      </c>
      <c r="D1120" t="s">
        <v>1835</v>
      </c>
      <c r="E1120" t="s">
        <v>36</v>
      </c>
      <c r="F1120">
        <v>2018</v>
      </c>
      <c r="G1120">
        <v>94</v>
      </c>
      <c r="H1120">
        <v>64</v>
      </c>
      <c r="I1120">
        <v>416</v>
      </c>
      <c r="J1120">
        <v>289</v>
      </c>
      <c r="K1120">
        <v>23</v>
      </c>
      <c r="L1120" s="1">
        <v>18.086956521739129</v>
      </c>
      <c r="M1120" s="1">
        <v>39.638297872340424</v>
      </c>
      <c r="N1120">
        <v>15</v>
      </c>
      <c r="O1120" s="1">
        <v>19.266666666666666</v>
      </c>
      <c r="P1120" s="1">
        <v>37.96875</v>
      </c>
      <c r="Q1120" s="2">
        <v>-1.1797101449275367</v>
      </c>
      <c r="R1120" s="2">
        <v>-1.6695478723404236</v>
      </c>
      <c r="S1120">
        <v>0.86399999999999999</v>
      </c>
      <c r="T1120">
        <v>0.83499999999999996</v>
      </c>
      <c r="U1120" s="3">
        <v>-2.9000000000000026E-2</v>
      </c>
    </row>
    <row r="1121" spans="3:21" x14ac:dyDescent="0.45">
      <c r="C1121" t="s">
        <v>38</v>
      </c>
      <c r="D1121" t="s">
        <v>1829</v>
      </c>
      <c r="E1121" t="s">
        <v>36</v>
      </c>
      <c r="F1121">
        <v>2014</v>
      </c>
      <c r="G1121">
        <v>93</v>
      </c>
      <c r="H1121">
        <v>65</v>
      </c>
      <c r="I1121">
        <v>418</v>
      </c>
      <c r="J1121">
        <v>289</v>
      </c>
      <c r="K1121">
        <v>2</v>
      </c>
      <c r="L1121" s="1">
        <v>209</v>
      </c>
      <c r="M1121" s="1">
        <v>3.4838709677419359</v>
      </c>
      <c r="N1121">
        <v>5</v>
      </c>
      <c r="O1121" s="1">
        <v>57.8</v>
      </c>
      <c r="P1121" s="1">
        <v>12.461538461538462</v>
      </c>
      <c r="Q1121" s="2">
        <v>151.19999999999999</v>
      </c>
      <c r="R1121" s="2">
        <v>8.9776674937965257</v>
      </c>
      <c r="S1121">
        <v>0.80900000000000005</v>
      </c>
      <c r="T1121">
        <v>0.86</v>
      </c>
      <c r="U1121" s="3">
        <v>5.0999999999999934E-2</v>
      </c>
    </row>
    <row r="1122" spans="3:21" x14ac:dyDescent="0.45">
      <c r="C1122" t="s">
        <v>817</v>
      </c>
      <c r="D1122" t="s">
        <v>3079</v>
      </c>
      <c r="E1122" t="s">
        <v>36</v>
      </c>
      <c r="F1122">
        <v>2019</v>
      </c>
      <c r="G1122">
        <v>62</v>
      </c>
      <c r="H1122">
        <v>68</v>
      </c>
      <c r="I1122">
        <v>241</v>
      </c>
      <c r="J1122">
        <v>290</v>
      </c>
      <c r="K1122">
        <v>6</v>
      </c>
      <c r="L1122" s="1">
        <v>40.166666666666664</v>
      </c>
      <c r="M1122" s="1">
        <v>15.67741935483871</v>
      </c>
      <c r="N1122">
        <v>6</v>
      </c>
      <c r="O1122" s="1">
        <v>48.333333333333336</v>
      </c>
      <c r="P1122" s="1">
        <v>14.294117647058824</v>
      </c>
      <c r="Q1122" s="2">
        <v>-8.1666666666666714</v>
      </c>
      <c r="R1122" s="2">
        <v>-1.3833017077798857</v>
      </c>
      <c r="S1122">
        <v>0.85099999999999998</v>
      </c>
      <c r="T1122">
        <v>0.75800000000000001</v>
      </c>
      <c r="U1122" s="3">
        <v>-9.2999999999999972E-2</v>
      </c>
    </row>
    <row r="1123" spans="3:21" x14ac:dyDescent="0.45">
      <c r="C1123" t="s">
        <v>1183</v>
      </c>
      <c r="D1123" t="s">
        <v>3053</v>
      </c>
      <c r="E1123" t="s">
        <v>36</v>
      </c>
      <c r="F1123">
        <v>2023</v>
      </c>
      <c r="G1123">
        <v>67</v>
      </c>
      <c r="H1123">
        <v>71</v>
      </c>
      <c r="I1123">
        <v>249</v>
      </c>
      <c r="J1123">
        <v>290</v>
      </c>
      <c r="K1123">
        <v>9</v>
      </c>
      <c r="L1123" s="1">
        <v>27.666666666666668</v>
      </c>
      <c r="M1123" s="1">
        <v>21.761194029850746</v>
      </c>
      <c r="N1123">
        <v>9</v>
      </c>
      <c r="O1123" s="1">
        <v>32.222222222222221</v>
      </c>
      <c r="P1123" s="1">
        <v>20.535211267605632</v>
      </c>
      <c r="Q1123" s="2">
        <v>-4.5555555555555536</v>
      </c>
      <c r="R1123" s="2">
        <v>-1.2259827622451134</v>
      </c>
      <c r="S1123">
        <v>0.72499999999999998</v>
      </c>
      <c r="T1123">
        <v>0.878</v>
      </c>
      <c r="U1123" s="3">
        <v>0.15300000000000002</v>
      </c>
    </row>
    <row r="1124" spans="3:21" x14ac:dyDescent="0.45">
      <c r="C1124" t="s">
        <v>765</v>
      </c>
      <c r="D1124" t="s">
        <v>2867</v>
      </c>
      <c r="E1124" t="s">
        <v>36</v>
      </c>
      <c r="F1124">
        <v>2016</v>
      </c>
      <c r="G1124">
        <v>72</v>
      </c>
      <c r="H1124">
        <v>71</v>
      </c>
      <c r="I1124">
        <v>286</v>
      </c>
      <c r="J1124">
        <v>290</v>
      </c>
      <c r="K1124">
        <v>11</v>
      </c>
      <c r="L1124" s="1">
        <v>26</v>
      </c>
      <c r="M1124" s="1">
        <v>24.750000000000004</v>
      </c>
      <c r="N1124">
        <v>4</v>
      </c>
      <c r="O1124" s="1">
        <v>72.5</v>
      </c>
      <c r="P1124" s="1">
        <v>9.126760563380282</v>
      </c>
      <c r="Q1124" s="2">
        <v>-46.5</v>
      </c>
      <c r="R1124" s="2">
        <v>-15.623239436619722</v>
      </c>
      <c r="S1124">
        <v>0.71699999999999997</v>
      </c>
      <c r="T1124">
        <v>0.65200000000000002</v>
      </c>
      <c r="U1124" s="3">
        <v>-6.4999999999999947E-2</v>
      </c>
    </row>
    <row r="1125" spans="3:21" x14ac:dyDescent="0.45">
      <c r="C1125" t="s">
        <v>711</v>
      </c>
      <c r="D1125" t="s">
        <v>2703</v>
      </c>
      <c r="E1125" t="s">
        <v>36</v>
      </c>
      <c r="F1125">
        <v>2015</v>
      </c>
      <c r="G1125">
        <v>77</v>
      </c>
      <c r="H1125">
        <v>71</v>
      </c>
      <c r="I1125">
        <v>311</v>
      </c>
      <c r="J1125">
        <v>290</v>
      </c>
      <c r="K1125">
        <v>7</v>
      </c>
      <c r="L1125" s="1">
        <v>44.428571428571431</v>
      </c>
      <c r="M1125" s="1">
        <v>14.727272727272728</v>
      </c>
      <c r="N1125">
        <v>6</v>
      </c>
      <c r="O1125" s="1">
        <v>48.333333333333336</v>
      </c>
      <c r="P1125" s="1">
        <v>13.690140845070422</v>
      </c>
      <c r="Q1125" s="2">
        <v>-3.9047619047619051</v>
      </c>
      <c r="R1125" s="2">
        <v>-1.0371318822023063</v>
      </c>
      <c r="S1125">
        <v>0.69799999999999995</v>
      </c>
      <c r="T1125">
        <v>0.65</v>
      </c>
      <c r="U1125" s="3">
        <v>-4.7999999999999932E-2</v>
      </c>
    </row>
    <row r="1126" spans="3:21" x14ac:dyDescent="0.45">
      <c r="C1126" t="s">
        <v>262</v>
      </c>
      <c r="D1126" t="s">
        <v>2379</v>
      </c>
      <c r="E1126" t="s">
        <v>36</v>
      </c>
      <c r="F1126">
        <v>2015</v>
      </c>
      <c r="G1126">
        <v>85</v>
      </c>
      <c r="H1126">
        <v>71</v>
      </c>
      <c r="I1126">
        <v>348</v>
      </c>
      <c r="J1126">
        <v>290</v>
      </c>
      <c r="K1126">
        <v>2</v>
      </c>
      <c r="L1126" s="1">
        <v>174</v>
      </c>
      <c r="M1126" s="1">
        <v>3.8117647058823527</v>
      </c>
      <c r="N1126">
        <v>1</v>
      </c>
      <c r="O1126" s="1">
        <v>290</v>
      </c>
      <c r="P1126" s="1">
        <v>2.2816901408450705</v>
      </c>
      <c r="Q1126" s="2">
        <v>-116</v>
      </c>
      <c r="R1126" s="2">
        <v>-1.5300745650372822</v>
      </c>
      <c r="S1126">
        <v>0.67800000000000005</v>
      </c>
      <c r="T1126">
        <v>0.59399999999999997</v>
      </c>
      <c r="U1126" s="3">
        <v>-8.4000000000000075E-2</v>
      </c>
    </row>
    <row r="1127" spans="3:21" x14ac:dyDescent="0.45">
      <c r="C1127" t="s">
        <v>573</v>
      </c>
      <c r="D1127" t="s">
        <v>2345</v>
      </c>
      <c r="E1127" t="s">
        <v>36</v>
      </c>
      <c r="F1127">
        <v>2015</v>
      </c>
      <c r="G1127">
        <v>83</v>
      </c>
      <c r="H1127">
        <v>73</v>
      </c>
      <c r="I1127">
        <v>352</v>
      </c>
      <c r="J1127">
        <v>290</v>
      </c>
      <c r="K1127">
        <v>8</v>
      </c>
      <c r="L1127" s="1">
        <v>44</v>
      </c>
      <c r="M1127" s="1">
        <v>15.614457831325302</v>
      </c>
      <c r="N1127">
        <v>3</v>
      </c>
      <c r="O1127" s="1">
        <v>96.666666666666671</v>
      </c>
      <c r="P1127" s="1">
        <v>6.6575342465753424</v>
      </c>
      <c r="Q1127" s="2">
        <v>-52.666666666666671</v>
      </c>
      <c r="R1127" s="2">
        <v>-8.9569235847499584</v>
      </c>
      <c r="S1127">
        <v>0.68200000000000005</v>
      </c>
      <c r="T1127">
        <v>0.70599999999999996</v>
      </c>
      <c r="U1127" s="3">
        <v>2.399999999999991E-2</v>
      </c>
    </row>
    <row r="1128" spans="3:21" x14ac:dyDescent="0.45">
      <c r="C1128" t="s">
        <v>364</v>
      </c>
      <c r="D1128" t="s">
        <v>2309</v>
      </c>
      <c r="E1128" t="s">
        <v>36</v>
      </c>
      <c r="F1128">
        <v>2017</v>
      </c>
      <c r="G1128">
        <v>84</v>
      </c>
      <c r="H1128">
        <v>71</v>
      </c>
      <c r="I1128">
        <v>355</v>
      </c>
      <c r="J1128">
        <v>290</v>
      </c>
      <c r="K1128">
        <v>11</v>
      </c>
      <c r="L1128" s="1">
        <v>32.272727272727273</v>
      </c>
      <c r="M1128" s="1">
        <v>21.214285714285715</v>
      </c>
      <c r="N1128">
        <v>4</v>
      </c>
      <c r="O1128" s="1">
        <v>72.5</v>
      </c>
      <c r="P1128" s="1">
        <v>9.126760563380282</v>
      </c>
      <c r="Q1128" s="2">
        <v>-40.227272727272727</v>
      </c>
      <c r="R1128" s="2">
        <v>-12.087525150905433</v>
      </c>
      <c r="S1128">
        <v>0.78200000000000003</v>
      </c>
      <c r="T1128">
        <v>0.82899999999999996</v>
      </c>
      <c r="U1128" s="3">
        <v>4.6999999999999931E-2</v>
      </c>
    </row>
    <row r="1129" spans="3:21" x14ac:dyDescent="0.45">
      <c r="C1129" t="s">
        <v>549</v>
      </c>
      <c r="D1129" t="s">
        <v>2316</v>
      </c>
      <c r="E1129" t="s">
        <v>36</v>
      </c>
      <c r="F1129">
        <v>2016</v>
      </c>
      <c r="G1129">
        <v>82</v>
      </c>
      <c r="H1129">
        <v>68</v>
      </c>
      <c r="I1129">
        <v>355</v>
      </c>
      <c r="J1129">
        <v>290</v>
      </c>
      <c r="K1129">
        <v>18</v>
      </c>
      <c r="L1129" s="1">
        <v>19.722222222222221</v>
      </c>
      <c r="M1129" s="1">
        <v>35.560975609756099</v>
      </c>
      <c r="N1129">
        <v>16</v>
      </c>
      <c r="O1129" s="1">
        <v>18.125</v>
      </c>
      <c r="P1129" s="1">
        <v>38.117647058823529</v>
      </c>
      <c r="Q1129" s="2">
        <v>1.5972222222222214</v>
      </c>
      <c r="R1129" s="2">
        <v>2.55667144906743</v>
      </c>
      <c r="S1129">
        <v>0.79300000000000004</v>
      </c>
      <c r="T1129">
        <v>0.80800000000000005</v>
      </c>
      <c r="U1129" s="3">
        <v>1.5000000000000013E-2</v>
      </c>
    </row>
    <row r="1130" spans="3:21" x14ac:dyDescent="0.45">
      <c r="C1130" t="s">
        <v>475</v>
      </c>
      <c r="D1130" t="s">
        <v>2197</v>
      </c>
      <c r="E1130" t="s">
        <v>36</v>
      </c>
      <c r="F1130">
        <v>2023</v>
      </c>
      <c r="G1130">
        <v>85</v>
      </c>
      <c r="H1130">
        <v>68</v>
      </c>
      <c r="I1130">
        <v>366</v>
      </c>
      <c r="J1130">
        <v>290</v>
      </c>
      <c r="K1130">
        <v>16</v>
      </c>
      <c r="L1130" s="1">
        <v>22.875</v>
      </c>
      <c r="M1130" s="1">
        <v>30.494117647058822</v>
      </c>
      <c r="N1130">
        <v>12</v>
      </c>
      <c r="O1130" s="1">
        <v>24.166666666666668</v>
      </c>
      <c r="P1130" s="1">
        <v>28.588235294117649</v>
      </c>
      <c r="Q1130" s="2">
        <v>-1.2916666666666679</v>
      </c>
      <c r="R1130" s="2">
        <v>-1.9058823529411733</v>
      </c>
      <c r="S1130">
        <v>0.84</v>
      </c>
      <c r="T1130">
        <v>0.74299999999999999</v>
      </c>
      <c r="U1130" s="3">
        <v>-9.6999999999999975E-2</v>
      </c>
    </row>
    <row r="1131" spans="3:21" x14ac:dyDescent="0.45">
      <c r="C1131" t="s">
        <v>90</v>
      </c>
      <c r="D1131" t="s">
        <v>2134</v>
      </c>
      <c r="E1131" t="s">
        <v>36</v>
      </c>
      <c r="F1131">
        <v>2019</v>
      </c>
      <c r="G1131">
        <v>84</v>
      </c>
      <c r="H1131">
        <v>67</v>
      </c>
      <c r="I1131">
        <v>370</v>
      </c>
      <c r="J1131">
        <v>290</v>
      </c>
      <c r="K1131">
        <v>13</v>
      </c>
      <c r="L1131" s="1">
        <v>28.46153846153846</v>
      </c>
      <c r="M1131" s="1">
        <v>25.071428571428573</v>
      </c>
      <c r="N1131">
        <v>11</v>
      </c>
      <c r="O1131" s="1">
        <v>26.363636363636363</v>
      </c>
      <c r="P1131" s="1">
        <v>26.597014925373134</v>
      </c>
      <c r="Q1131" s="2">
        <v>2.0979020979020966</v>
      </c>
      <c r="R1131" s="2">
        <v>1.5255863539445613</v>
      </c>
      <c r="S1131">
        <v>0.879</v>
      </c>
      <c r="T1131">
        <v>0.75700000000000001</v>
      </c>
      <c r="U1131" s="3">
        <v>-0.122</v>
      </c>
    </row>
    <row r="1132" spans="3:21" x14ac:dyDescent="0.45">
      <c r="C1132" t="s">
        <v>242</v>
      </c>
      <c r="D1132" t="s">
        <v>2138</v>
      </c>
      <c r="E1132" t="s">
        <v>36</v>
      </c>
      <c r="F1132">
        <v>2018</v>
      </c>
      <c r="G1132">
        <v>86</v>
      </c>
      <c r="H1132">
        <v>67</v>
      </c>
      <c r="I1132">
        <v>370</v>
      </c>
      <c r="J1132">
        <v>290</v>
      </c>
      <c r="K1132">
        <v>14</v>
      </c>
      <c r="L1132" s="1">
        <v>26.428571428571427</v>
      </c>
      <c r="M1132" s="1">
        <v>26.372093023255815</v>
      </c>
      <c r="N1132">
        <v>20</v>
      </c>
      <c r="O1132" s="1">
        <v>14.5</v>
      </c>
      <c r="P1132" s="1">
        <v>48.358208955223873</v>
      </c>
      <c r="Q1132" s="2">
        <v>11.928571428571427</v>
      </c>
      <c r="R1132" s="2">
        <v>21.986115931968058</v>
      </c>
      <c r="S1132">
        <v>0.81899999999999995</v>
      </c>
      <c r="T1132">
        <v>0.88800000000000001</v>
      </c>
      <c r="U1132" s="3">
        <v>6.9000000000000061E-2</v>
      </c>
    </row>
    <row r="1133" spans="3:21" x14ac:dyDescent="0.45">
      <c r="C1133" t="s">
        <v>190</v>
      </c>
      <c r="D1133" t="s">
        <v>2054</v>
      </c>
      <c r="E1133" t="s">
        <v>36</v>
      </c>
      <c r="F1133">
        <v>2016</v>
      </c>
      <c r="G1133">
        <v>87</v>
      </c>
      <c r="H1133">
        <v>68</v>
      </c>
      <c r="I1133">
        <v>377</v>
      </c>
      <c r="J1133">
        <v>290</v>
      </c>
      <c r="K1133">
        <v>23</v>
      </c>
      <c r="L1133" s="1">
        <v>16.391304347826086</v>
      </c>
      <c r="M1133" s="1">
        <v>42.827586206896555</v>
      </c>
      <c r="N1133">
        <v>20</v>
      </c>
      <c r="O1133" s="1">
        <v>14.5</v>
      </c>
      <c r="P1133" s="1">
        <v>47.647058823529413</v>
      </c>
      <c r="Q1133" s="2">
        <v>1.891304347826086</v>
      </c>
      <c r="R1133" s="2">
        <v>4.8194726166328579</v>
      </c>
      <c r="S1133">
        <v>0.90900000000000003</v>
      </c>
      <c r="T1133">
        <v>0.92300000000000004</v>
      </c>
      <c r="U1133" s="3">
        <v>1.4000000000000012E-2</v>
      </c>
    </row>
    <row r="1134" spans="3:21" x14ac:dyDescent="0.45">
      <c r="C1134" t="s">
        <v>332</v>
      </c>
      <c r="D1134" t="s">
        <v>2023</v>
      </c>
      <c r="E1134" t="s">
        <v>36</v>
      </c>
      <c r="F1134">
        <v>2021</v>
      </c>
      <c r="G1134">
        <v>86</v>
      </c>
      <c r="H1134">
        <v>70</v>
      </c>
      <c r="I1134">
        <v>381</v>
      </c>
      <c r="J1134">
        <v>290</v>
      </c>
      <c r="K1134">
        <v>12</v>
      </c>
      <c r="L1134" s="1">
        <v>31.75</v>
      </c>
      <c r="M1134" s="1">
        <v>22.604651162790699</v>
      </c>
      <c r="N1134">
        <v>11</v>
      </c>
      <c r="O1134" s="1">
        <v>26.363636363636363</v>
      </c>
      <c r="P1134" s="1">
        <v>25.457142857142856</v>
      </c>
      <c r="Q1134" s="2">
        <v>5.3863636363636367</v>
      </c>
      <c r="R1134" s="2">
        <v>2.8524916943521568</v>
      </c>
      <c r="S1134">
        <v>0.747</v>
      </c>
      <c r="T1134">
        <v>0.80300000000000005</v>
      </c>
      <c r="U1134" s="3">
        <v>5.600000000000005E-2</v>
      </c>
    </row>
    <row r="1135" spans="3:21" x14ac:dyDescent="0.45">
      <c r="C1135" t="s">
        <v>238</v>
      </c>
      <c r="D1135" t="s">
        <v>1940</v>
      </c>
      <c r="E1135" t="s">
        <v>36</v>
      </c>
      <c r="F1135">
        <v>2016</v>
      </c>
      <c r="G1135">
        <v>88</v>
      </c>
      <c r="H1135">
        <v>74</v>
      </c>
      <c r="I1135">
        <v>392</v>
      </c>
      <c r="J1135">
        <v>290</v>
      </c>
      <c r="K1135">
        <v>1</v>
      </c>
      <c r="L1135" s="1">
        <v>392</v>
      </c>
      <c r="M1135" s="1">
        <v>1.8409090909090911</v>
      </c>
      <c r="N1135">
        <v>6</v>
      </c>
      <c r="O1135" s="1">
        <v>48.333333333333336</v>
      </c>
      <c r="P1135" s="1">
        <v>13.135135135135135</v>
      </c>
      <c r="Q1135" s="2">
        <v>343.66666666666669</v>
      </c>
      <c r="R1135" s="2">
        <v>11.294226044226043</v>
      </c>
      <c r="S1135">
        <v>0.60899999999999999</v>
      </c>
      <c r="T1135">
        <v>0.68600000000000005</v>
      </c>
      <c r="U1135" s="3">
        <v>7.7000000000000068E-2</v>
      </c>
    </row>
    <row r="1136" spans="3:21" x14ac:dyDescent="0.45">
      <c r="C1136" t="s">
        <v>208</v>
      </c>
      <c r="D1136" t="s">
        <v>1914</v>
      </c>
      <c r="E1136" t="s">
        <v>36</v>
      </c>
      <c r="F1136">
        <v>2022</v>
      </c>
      <c r="G1136">
        <v>92</v>
      </c>
      <c r="H1136">
        <v>68</v>
      </c>
      <c r="I1136">
        <v>395</v>
      </c>
      <c r="J1136">
        <v>290</v>
      </c>
      <c r="K1136">
        <v>24</v>
      </c>
      <c r="L1136" s="1">
        <v>16.458333333333332</v>
      </c>
      <c r="M1136" s="1">
        <v>42.260869565217391</v>
      </c>
      <c r="N1136">
        <v>16</v>
      </c>
      <c r="O1136" s="1">
        <v>18.125</v>
      </c>
      <c r="P1136" s="1">
        <v>38.117647058823529</v>
      </c>
      <c r="Q1136" s="2">
        <v>-1.6666666666666679</v>
      </c>
      <c r="R1136" s="2">
        <v>-4.1432225063938617</v>
      </c>
      <c r="S1136">
        <v>0.85699999999999998</v>
      </c>
      <c r="T1136">
        <v>0.88700000000000001</v>
      </c>
      <c r="U1136" s="3">
        <v>3.0000000000000027E-2</v>
      </c>
    </row>
    <row r="1137" spans="3:21" x14ac:dyDescent="0.45">
      <c r="C1137" t="s">
        <v>130</v>
      </c>
      <c r="D1137" t="s">
        <v>1863</v>
      </c>
      <c r="E1137" t="s">
        <v>36</v>
      </c>
      <c r="F1137">
        <v>2018</v>
      </c>
      <c r="G1137">
        <v>91</v>
      </c>
      <c r="H1137">
        <v>65</v>
      </c>
      <c r="I1137">
        <v>406</v>
      </c>
      <c r="J1137">
        <v>290</v>
      </c>
      <c r="K1137">
        <v>19</v>
      </c>
      <c r="L1137" s="1">
        <v>21.368421052631579</v>
      </c>
      <c r="M1137" s="1">
        <v>33.824175824175825</v>
      </c>
      <c r="N1137">
        <v>10</v>
      </c>
      <c r="O1137" s="1">
        <v>29</v>
      </c>
      <c r="P1137" s="1">
        <v>24.923076923076923</v>
      </c>
      <c r="Q1137" s="2">
        <v>-7.6315789473684212</v>
      </c>
      <c r="R1137" s="2">
        <v>-8.9010989010989015</v>
      </c>
      <c r="S1137">
        <v>0.85199999999999998</v>
      </c>
      <c r="T1137">
        <v>0.871</v>
      </c>
      <c r="U1137" s="3">
        <v>1.9000000000000017E-2</v>
      </c>
    </row>
    <row r="1138" spans="3:21" x14ac:dyDescent="0.45">
      <c r="C1138" t="s">
        <v>88</v>
      </c>
      <c r="D1138" t="s">
        <v>1832</v>
      </c>
      <c r="E1138" t="s">
        <v>36</v>
      </c>
      <c r="F1138">
        <v>2014</v>
      </c>
      <c r="G1138">
        <v>96</v>
      </c>
      <c r="H1138">
        <v>66</v>
      </c>
      <c r="I1138">
        <v>418</v>
      </c>
      <c r="J1138">
        <v>290</v>
      </c>
      <c r="K1138">
        <v>12</v>
      </c>
      <c r="L1138" s="1">
        <v>34.833333333333336</v>
      </c>
      <c r="M1138" s="1">
        <v>20.25</v>
      </c>
      <c r="N1138">
        <v>8</v>
      </c>
      <c r="O1138" s="1">
        <v>36.25</v>
      </c>
      <c r="P1138" s="1">
        <v>19.636363636363637</v>
      </c>
      <c r="Q1138" s="2">
        <v>-1.4166666666666643</v>
      </c>
      <c r="R1138" s="2">
        <v>-0.61363636363636331</v>
      </c>
      <c r="S1138">
        <v>0.82</v>
      </c>
      <c r="T1138">
        <v>0.71399999999999997</v>
      </c>
      <c r="U1138" s="3">
        <v>-0.10599999999999998</v>
      </c>
    </row>
    <row r="1139" spans="3:21" x14ac:dyDescent="0.45">
      <c r="C1139" t="s">
        <v>350</v>
      </c>
      <c r="D1139" t="s">
        <v>3146</v>
      </c>
      <c r="E1139" t="s">
        <v>36</v>
      </c>
      <c r="F1139">
        <v>2013</v>
      </c>
      <c r="G1139">
        <v>94</v>
      </c>
      <c r="H1139">
        <v>68</v>
      </c>
      <c r="I1139">
        <v>422</v>
      </c>
      <c r="J1139">
        <v>290</v>
      </c>
      <c r="K1139">
        <v>16</v>
      </c>
      <c r="L1139" s="1">
        <v>26.375</v>
      </c>
      <c r="M1139" s="1">
        <v>27.574468085106382</v>
      </c>
      <c r="N1139">
        <v>9</v>
      </c>
      <c r="O1139" s="1">
        <v>32.222222222222221</v>
      </c>
      <c r="P1139" s="1">
        <v>21.441176470588236</v>
      </c>
      <c r="Q1139" s="2">
        <v>-5.8472222222222214</v>
      </c>
      <c r="R1139" s="2">
        <v>-6.1332916145181464</v>
      </c>
      <c r="S1139">
        <v>0.82</v>
      </c>
      <c r="T1139">
        <v>0.81799999999999995</v>
      </c>
      <c r="U1139" s="3">
        <v>-2.0000000000000018E-3</v>
      </c>
    </row>
    <row r="1140" spans="3:21" x14ac:dyDescent="0.45">
      <c r="C1140" t="s">
        <v>54</v>
      </c>
      <c r="D1140" t="s">
        <v>3145</v>
      </c>
      <c r="E1140" t="s">
        <v>36</v>
      </c>
      <c r="F1140">
        <v>2013</v>
      </c>
      <c r="G1140">
        <v>92</v>
      </c>
      <c r="H1140">
        <v>65</v>
      </c>
      <c r="I1140">
        <v>426</v>
      </c>
      <c r="J1140">
        <v>290</v>
      </c>
      <c r="K1140">
        <v>15</v>
      </c>
      <c r="L1140" s="1">
        <v>28.4</v>
      </c>
      <c r="M1140" s="1">
        <v>26.413043478260871</v>
      </c>
      <c r="N1140">
        <v>12</v>
      </c>
      <c r="O1140" s="1">
        <v>24.166666666666668</v>
      </c>
      <c r="P1140" s="1">
        <v>29.907692307692308</v>
      </c>
      <c r="Q1140" s="2">
        <v>4.2333333333333307</v>
      </c>
      <c r="R1140" s="2">
        <v>3.4946488294314371</v>
      </c>
      <c r="S1140">
        <v>0.96399999999999997</v>
      </c>
      <c r="T1140">
        <v>1.0229999999999999</v>
      </c>
      <c r="U1140" s="3">
        <v>5.8999999999999941E-2</v>
      </c>
    </row>
    <row r="1141" spans="3:21" x14ac:dyDescent="0.45">
      <c r="C1141" t="s">
        <v>615</v>
      </c>
      <c r="D1141" t="s">
        <v>3069</v>
      </c>
      <c r="E1141" t="s">
        <v>36</v>
      </c>
      <c r="F1141">
        <v>2022</v>
      </c>
      <c r="G1141">
        <v>61</v>
      </c>
      <c r="H1141">
        <v>68</v>
      </c>
      <c r="I1141">
        <v>243</v>
      </c>
      <c r="J1141">
        <v>291</v>
      </c>
      <c r="K1141">
        <v>9</v>
      </c>
      <c r="L1141" s="1">
        <v>27</v>
      </c>
      <c r="M1141" s="1">
        <v>23.901639344262296</v>
      </c>
      <c r="N1141">
        <v>9</v>
      </c>
      <c r="O1141" s="1">
        <v>32.333333333333336</v>
      </c>
      <c r="P1141" s="1">
        <v>21.441176470588236</v>
      </c>
      <c r="Q1141" s="2">
        <v>-5.3333333333333357</v>
      </c>
      <c r="R1141" s="2">
        <v>-2.4604628736740608</v>
      </c>
      <c r="S1141">
        <v>0.71399999999999997</v>
      </c>
      <c r="T1141">
        <v>0.69899999999999995</v>
      </c>
      <c r="U1141" s="3">
        <v>-1.5000000000000013E-2</v>
      </c>
    </row>
    <row r="1142" spans="3:21" x14ac:dyDescent="0.45">
      <c r="C1142" t="s">
        <v>246</v>
      </c>
      <c r="D1142" t="s">
        <v>2924</v>
      </c>
      <c r="E1142" t="s">
        <v>36</v>
      </c>
      <c r="F1142">
        <v>2017</v>
      </c>
      <c r="G1142">
        <v>72</v>
      </c>
      <c r="H1142">
        <v>68</v>
      </c>
      <c r="I1142">
        <v>277</v>
      </c>
      <c r="J1142">
        <v>291</v>
      </c>
      <c r="K1142">
        <v>10</v>
      </c>
      <c r="L1142" s="1">
        <v>27.7</v>
      </c>
      <c r="M1142" s="1">
        <v>22.5</v>
      </c>
      <c r="N1142">
        <v>11</v>
      </c>
      <c r="O1142" s="1">
        <v>26.454545454545453</v>
      </c>
      <c r="P1142" s="1">
        <v>26.205882352941178</v>
      </c>
      <c r="Q1142" s="2">
        <v>1.245454545454546</v>
      </c>
      <c r="R1142" s="2">
        <v>3.7058823529411775</v>
      </c>
      <c r="S1142">
        <v>0.84399999999999997</v>
      </c>
      <c r="T1142">
        <v>0.85499999999999998</v>
      </c>
      <c r="U1142" s="3">
        <v>1.100000000000001E-2</v>
      </c>
    </row>
    <row r="1143" spans="3:21" x14ac:dyDescent="0.45">
      <c r="C1143" t="s">
        <v>192</v>
      </c>
      <c r="D1143" t="s">
        <v>2518</v>
      </c>
      <c r="E1143" t="s">
        <v>36</v>
      </c>
      <c r="F1143">
        <v>2016</v>
      </c>
      <c r="G1143">
        <v>79</v>
      </c>
      <c r="H1143">
        <v>69</v>
      </c>
      <c r="I1143">
        <v>335</v>
      </c>
      <c r="J1143">
        <v>291</v>
      </c>
      <c r="K1143">
        <v>4</v>
      </c>
      <c r="L1143" s="1">
        <v>83.75</v>
      </c>
      <c r="M1143" s="1">
        <v>8.2025316455696196</v>
      </c>
      <c r="N1143">
        <v>5</v>
      </c>
      <c r="O1143" s="1">
        <v>58.2</v>
      </c>
      <c r="P1143" s="1">
        <v>11.739130434782609</v>
      </c>
      <c r="Q1143" s="2">
        <v>25.549999999999997</v>
      </c>
      <c r="R1143" s="2">
        <v>3.5365987892129898</v>
      </c>
      <c r="S1143">
        <v>0.745</v>
      </c>
      <c r="T1143">
        <v>0.65600000000000003</v>
      </c>
      <c r="U1143" s="3">
        <v>-8.8999999999999968E-2</v>
      </c>
    </row>
    <row r="1144" spans="3:21" x14ac:dyDescent="0.45">
      <c r="C1144" t="s">
        <v>667</v>
      </c>
      <c r="D1144" t="s">
        <v>2455</v>
      </c>
      <c r="E1144" t="s">
        <v>36</v>
      </c>
      <c r="F1144">
        <v>2019</v>
      </c>
      <c r="G1144">
        <v>84</v>
      </c>
      <c r="H1144">
        <v>69</v>
      </c>
      <c r="I1144">
        <v>341</v>
      </c>
      <c r="J1144">
        <v>291</v>
      </c>
      <c r="K1144">
        <v>19</v>
      </c>
      <c r="L1144" s="1">
        <v>17.94736842105263</v>
      </c>
      <c r="M1144" s="1">
        <v>36.642857142857146</v>
      </c>
      <c r="N1144">
        <v>9</v>
      </c>
      <c r="O1144" s="1">
        <v>32.333333333333336</v>
      </c>
      <c r="P1144" s="1">
        <v>21.130434782608695</v>
      </c>
      <c r="Q1144" s="2">
        <v>-14.385964912280706</v>
      </c>
      <c r="R1144" s="2">
        <v>-15.512422360248451</v>
      </c>
      <c r="S1144">
        <v>0.89700000000000002</v>
      </c>
      <c r="T1144">
        <v>0.78700000000000003</v>
      </c>
      <c r="U1144" s="3">
        <v>-0.10999999999999999</v>
      </c>
    </row>
    <row r="1145" spans="3:21" x14ac:dyDescent="0.45">
      <c r="C1145" t="s">
        <v>787</v>
      </c>
      <c r="D1145" t="s">
        <v>3222</v>
      </c>
      <c r="E1145" t="s">
        <v>36</v>
      </c>
      <c r="F1145">
        <v>2013</v>
      </c>
      <c r="G1145">
        <v>81</v>
      </c>
      <c r="H1145">
        <v>66</v>
      </c>
      <c r="I1145">
        <v>342</v>
      </c>
      <c r="J1145">
        <v>291</v>
      </c>
      <c r="K1145">
        <v>11</v>
      </c>
      <c r="L1145" s="1">
        <v>31.09090909090909</v>
      </c>
      <c r="M1145" s="1">
        <v>22</v>
      </c>
      <c r="N1145">
        <v>15</v>
      </c>
      <c r="O1145" s="1">
        <v>19.399999999999999</v>
      </c>
      <c r="P1145" s="1">
        <v>36.81818181818182</v>
      </c>
      <c r="Q1145" s="2">
        <v>11.690909090909091</v>
      </c>
      <c r="R1145" s="2">
        <v>14.81818181818182</v>
      </c>
      <c r="S1145">
        <v>0.80400000000000005</v>
      </c>
      <c r="T1145">
        <v>0.81399999999999995</v>
      </c>
      <c r="U1145" s="3">
        <v>9.9999999999998979E-3</v>
      </c>
    </row>
    <row r="1146" spans="3:21" x14ac:dyDescent="0.45">
      <c r="C1146" t="s">
        <v>90</v>
      </c>
      <c r="D1146" t="s">
        <v>2410</v>
      </c>
      <c r="E1146" t="s">
        <v>36</v>
      </c>
      <c r="F1146">
        <v>2017</v>
      </c>
      <c r="G1146">
        <v>78</v>
      </c>
      <c r="H1146">
        <v>71</v>
      </c>
      <c r="I1146">
        <v>345</v>
      </c>
      <c r="J1146">
        <v>291</v>
      </c>
      <c r="K1146">
        <v>12</v>
      </c>
      <c r="L1146" s="1">
        <v>28.75</v>
      </c>
      <c r="M1146" s="1">
        <v>24.923076923076923</v>
      </c>
      <c r="N1146">
        <v>10</v>
      </c>
      <c r="O1146" s="1">
        <v>29.1</v>
      </c>
      <c r="P1146" s="1">
        <v>22.816901408450704</v>
      </c>
      <c r="Q1146" s="2">
        <v>-0.35000000000000142</v>
      </c>
      <c r="R1146" s="2">
        <v>-2.1061755146262193</v>
      </c>
      <c r="S1146">
        <v>0.77300000000000002</v>
      </c>
      <c r="T1146">
        <v>0.78700000000000003</v>
      </c>
      <c r="U1146" s="3">
        <v>1.4000000000000012E-2</v>
      </c>
    </row>
    <row r="1147" spans="3:21" x14ac:dyDescent="0.45">
      <c r="C1147" t="s">
        <v>599</v>
      </c>
      <c r="D1147" t="s">
        <v>2386</v>
      </c>
      <c r="E1147" t="s">
        <v>36</v>
      </c>
      <c r="F1147">
        <v>2015</v>
      </c>
      <c r="G1147">
        <v>86</v>
      </c>
      <c r="H1147">
        <v>72</v>
      </c>
      <c r="I1147">
        <v>348</v>
      </c>
      <c r="J1147">
        <v>291</v>
      </c>
      <c r="K1147">
        <v>11</v>
      </c>
      <c r="L1147" s="1">
        <v>31.636363636363637</v>
      </c>
      <c r="M1147" s="1">
        <v>20.720930232558139</v>
      </c>
      <c r="N1147">
        <v>11</v>
      </c>
      <c r="O1147" s="1">
        <v>26.454545454545453</v>
      </c>
      <c r="P1147" s="1">
        <v>24.750000000000004</v>
      </c>
      <c r="Q1147" s="2">
        <v>5.1818181818181834</v>
      </c>
      <c r="R1147" s="2">
        <v>4.0290697674418645</v>
      </c>
      <c r="S1147">
        <v>0.79700000000000004</v>
      </c>
      <c r="T1147">
        <v>0.90800000000000003</v>
      </c>
      <c r="U1147" s="3">
        <v>0.11099999999999999</v>
      </c>
    </row>
    <row r="1148" spans="3:21" x14ac:dyDescent="0.45">
      <c r="C1148" t="s">
        <v>104</v>
      </c>
      <c r="D1148" t="s">
        <v>2332</v>
      </c>
      <c r="E1148" t="s">
        <v>36</v>
      </c>
      <c r="F1148">
        <v>2022</v>
      </c>
      <c r="G1148">
        <v>83</v>
      </c>
      <c r="H1148">
        <v>67</v>
      </c>
      <c r="I1148">
        <v>353</v>
      </c>
      <c r="J1148">
        <v>291</v>
      </c>
      <c r="K1148">
        <v>15</v>
      </c>
      <c r="L1148" s="1">
        <v>23.533333333333335</v>
      </c>
      <c r="M1148" s="1">
        <v>29.277108433734938</v>
      </c>
      <c r="N1148">
        <v>17</v>
      </c>
      <c r="O1148" s="1">
        <v>17.117647058823529</v>
      </c>
      <c r="P1148" s="1">
        <v>41.104477611940297</v>
      </c>
      <c r="Q1148" s="2">
        <v>6.415686274509806</v>
      </c>
      <c r="R1148" s="2">
        <v>11.827369178205359</v>
      </c>
      <c r="S1148">
        <v>0.89</v>
      </c>
      <c r="T1148">
        <v>0.90700000000000003</v>
      </c>
      <c r="U1148" s="3">
        <v>1.7000000000000015E-2</v>
      </c>
    </row>
    <row r="1149" spans="3:21" x14ac:dyDescent="0.45">
      <c r="C1149" t="s">
        <v>226</v>
      </c>
      <c r="D1149" t="s">
        <v>2248</v>
      </c>
      <c r="E1149" t="s">
        <v>36</v>
      </c>
      <c r="F1149">
        <v>2021</v>
      </c>
      <c r="G1149">
        <v>89</v>
      </c>
      <c r="H1149">
        <v>71</v>
      </c>
      <c r="I1149">
        <v>362</v>
      </c>
      <c r="J1149">
        <v>291</v>
      </c>
      <c r="K1149">
        <v>15</v>
      </c>
      <c r="L1149" s="1">
        <v>24.133333333333333</v>
      </c>
      <c r="M1149" s="1">
        <v>27.303370786516854</v>
      </c>
      <c r="N1149">
        <v>12</v>
      </c>
      <c r="O1149" s="1">
        <v>24.25</v>
      </c>
      <c r="P1149" s="1">
        <v>27.380281690140844</v>
      </c>
      <c r="Q1149" s="2">
        <v>-0.11666666666666714</v>
      </c>
      <c r="R1149" s="2">
        <v>7.6910903623989668E-2</v>
      </c>
      <c r="S1149">
        <v>0.755</v>
      </c>
      <c r="T1149">
        <v>0.76700000000000002</v>
      </c>
      <c r="U1149" s="3">
        <v>1.2000000000000011E-2</v>
      </c>
    </row>
    <row r="1150" spans="3:21" x14ac:dyDescent="0.45">
      <c r="C1150" t="s">
        <v>381</v>
      </c>
      <c r="D1150" t="s">
        <v>2211</v>
      </c>
      <c r="E1150" t="s">
        <v>36</v>
      </c>
      <c r="F1150">
        <v>2016</v>
      </c>
      <c r="G1150">
        <v>87</v>
      </c>
      <c r="H1150">
        <v>69</v>
      </c>
      <c r="I1150">
        <v>364</v>
      </c>
      <c r="J1150">
        <v>291</v>
      </c>
      <c r="K1150">
        <v>10</v>
      </c>
      <c r="L1150" s="1">
        <v>36.4</v>
      </c>
      <c r="M1150" s="1">
        <v>18.620689655172413</v>
      </c>
      <c r="N1150">
        <v>7</v>
      </c>
      <c r="O1150" s="1">
        <v>41.571428571428569</v>
      </c>
      <c r="P1150" s="1">
        <v>16.434782608695652</v>
      </c>
      <c r="Q1150" s="2">
        <v>-5.1714285714285708</v>
      </c>
      <c r="R1150" s="2">
        <v>-2.1859070464767605</v>
      </c>
      <c r="S1150">
        <v>0.92800000000000005</v>
      </c>
      <c r="T1150">
        <v>0.79200000000000004</v>
      </c>
      <c r="U1150" s="3">
        <v>-0.13600000000000001</v>
      </c>
    </row>
    <row r="1151" spans="3:21" x14ac:dyDescent="0.45">
      <c r="C1151" t="s">
        <v>423</v>
      </c>
      <c r="D1151" t="s">
        <v>2142</v>
      </c>
      <c r="E1151" t="s">
        <v>36</v>
      </c>
      <c r="F1151">
        <v>2023</v>
      </c>
      <c r="G1151">
        <v>87</v>
      </c>
      <c r="H1151">
        <v>70</v>
      </c>
      <c r="I1151">
        <v>370</v>
      </c>
      <c r="J1151">
        <v>291</v>
      </c>
      <c r="K1151">
        <v>18</v>
      </c>
      <c r="L1151" s="1">
        <v>20.555555555555557</v>
      </c>
      <c r="M1151" s="1">
        <v>33.517241379310342</v>
      </c>
      <c r="N1151">
        <v>15</v>
      </c>
      <c r="O1151" s="1">
        <v>19.399999999999999</v>
      </c>
      <c r="P1151" s="1">
        <v>34.714285714285715</v>
      </c>
      <c r="Q1151" s="2">
        <v>1.1555555555555586</v>
      </c>
      <c r="R1151" s="2">
        <v>1.1970443349753737</v>
      </c>
      <c r="S1151">
        <v>0.84799999999999998</v>
      </c>
      <c r="T1151">
        <v>0.80600000000000005</v>
      </c>
      <c r="U1151" s="3">
        <v>-4.1999999999999926E-2</v>
      </c>
    </row>
    <row r="1152" spans="3:21" x14ac:dyDescent="0.45">
      <c r="C1152" t="s">
        <v>391</v>
      </c>
      <c r="D1152" t="s">
        <v>2094</v>
      </c>
      <c r="E1152" t="s">
        <v>36</v>
      </c>
      <c r="F1152">
        <v>2023</v>
      </c>
      <c r="G1152">
        <v>86</v>
      </c>
      <c r="H1152">
        <v>72</v>
      </c>
      <c r="I1152">
        <v>374</v>
      </c>
      <c r="J1152">
        <v>291</v>
      </c>
      <c r="K1152">
        <v>7</v>
      </c>
      <c r="L1152" s="1">
        <v>53.428571428571431</v>
      </c>
      <c r="M1152" s="1">
        <v>13.186046511627907</v>
      </c>
      <c r="N1152">
        <v>5</v>
      </c>
      <c r="O1152" s="1">
        <v>58.2</v>
      </c>
      <c r="P1152" s="1">
        <v>11.25</v>
      </c>
      <c r="Q1152" s="2">
        <v>-4.7714285714285722</v>
      </c>
      <c r="R1152" s="2">
        <v>-1.9360465116279073</v>
      </c>
      <c r="S1152">
        <v>0.72</v>
      </c>
      <c r="T1152">
        <v>0.68</v>
      </c>
      <c r="U1152" s="3">
        <v>-3.9999999999999925E-2</v>
      </c>
    </row>
    <row r="1153" spans="3:21" x14ac:dyDescent="0.45">
      <c r="C1153" t="s">
        <v>389</v>
      </c>
      <c r="D1153" t="s">
        <v>2093</v>
      </c>
      <c r="E1153" t="s">
        <v>36</v>
      </c>
      <c r="F1153">
        <v>2016</v>
      </c>
      <c r="G1153">
        <v>86</v>
      </c>
      <c r="H1153">
        <v>71</v>
      </c>
      <c r="I1153">
        <v>374</v>
      </c>
      <c r="J1153">
        <v>291</v>
      </c>
      <c r="K1153">
        <v>22</v>
      </c>
      <c r="L1153" s="1">
        <v>17</v>
      </c>
      <c r="M1153" s="1">
        <v>41.441860465116278</v>
      </c>
      <c r="N1153">
        <v>16</v>
      </c>
      <c r="O1153" s="1">
        <v>18.1875</v>
      </c>
      <c r="P1153" s="1">
        <v>36.507042253521128</v>
      </c>
      <c r="Q1153" s="2">
        <v>-1.1875</v>
      </c>
      <c r="R1153" s="2">
        <v>-4.9348182115951502</v>
      </c>
      <c r="S1153">
        <v>0.84399999999999997</v>
      </c>
      <c r="T1153">
        <v>0.72499999999999998</v>
      </c>
      <c r="U1153" s="3">
        <v>-0.11899999999999999</v>
      </c>
    </row>
    <row r="1154" spans="3:21" x14ac:dyDescent="0.45">
      <c r="C1154" t="s">
        <v>322</v>
      </c>
      <c r="D1154" t="s">
        <v>2018</v>
      </c>
      <c r="E1154" t="s">
        <v>36</v>
      </c>
      <c r="F1154">
        <v>2016</v>
      </c>
      <c r="G1154">
        <v>87</v>
      </c>
      <c r="H1154">
        <v>70</v>
      </c>
      <c r="I1154">
        <v>381</v>
      </c>
      <c r="J1154">
        <v>291</v>
      </c>
      <c r="K1154">
        <v>10</v>
      </c>
      <c r="L1154" s="1">
        <v>38.1</v>
      </c>
      <c r="M1154" s="1">
        <v>18.620689655172413</v>
      </c>
      <c r="N1154">
        <v>8</v>
      </c>
      <c r="O1154" s="1">
        <v>36.375</v>
      </c>
      <c r="P1154" s="1">
        <v>18.514285714285712</v>
      </c>
      <c r="Q1154" s="2">
        <v>1.7250000000000014</v>
      </c>
      <c r="R1154" s="2">
        <v>-0.10640394088670035</v>
      </c>
      <c r="S1154">
        <v>0.80100000000000005</v>
      </c>
      <c r="T1154">
        <v>0.76600000000000001</v>
      </c>
      <c r="U1154" s="3">
        <v>-3.5000000000000031E-2</v>
      </c>
    </row>
    <row r="1155" spans="3:21" x14ac:dyDescent="0.45">
      <c r="C1155" t="s">
        <v>138</v>
      </c>
      <c r="D1155" t="s">
        <v>1999</v>
      </c>
      <c r="E1155" t="s">
        <v>36</v>
      </c>
      <c r="F1155">
        <v>2015</v>
      </c>
      <c r="G1155">
        <v>87</v>
      </c>
      <c r="H1155">
        <v>67</v>
      </c>
      <c r="I1155">
        <v>384</v>
      </c>
      <c r="J1155">
        <v>291</v>
      </c>
      <c r="K1155">
        <v>3</v>
      </c>
      <c r="L1155" s="1">
        <v>128</v>
      </c>
      <c r="M1155" s="1">
        <v>5.5862068965517242</v>
      </c>
      <c r="N1155">
        <v>8</v>
      </c>
      <c r="O1155" s="1">
        <v>36.375</v>
      </c>
      <c r="P1155" s="1">
        <v>19.343283582089551</v>
      </c>
      <c r="Q1155" s="2">
        <v>91.625</v>
      </c>
      <c r="R1155" s="2">
        <v>13.757076685537827</v>
      </c>
      <c r="S1155">
        <v>0.71299999999999997</v>
      </c>
      <c r="T1155">
        <v>0.84199999999999997</v>
      </c>
      <c r="U1155" s="3">
        <v>0.129</v>
      </c>
    </row>
    <row r="1156" spans="3:21" x14ac:dyDescent="0.45">
      <c r="C1156" t="s">
        <v>595</v>
      </c>
      <c r="D1156" t="s">
        <v>3163</v>
      </c>
      <c r="E1156" t="s">
        <v>36</v>
      </c>
      <c r="F1156">
        <v>2013</v>
      </c>
      <c r="G1156">
        <v>93</v>
      </c>
      <c r="H1156">
        <v>68</v>
      </c>
      <c r="I1156">
        <v>399</v>
      </c>
      <c r="J1156">
        <v>291</v>
      </c>
      <c r="K1156">
        <v>21</v>
      </c>
      <c r="L1156" s="1">
        <v>19</v>
      </c>
      <c r="M1156" s="1">
        <v>36.58064516129032</v>
      </c>
      <c r="N1156">
        <v>9</v>
      </c>
      <c r="O1156" s="1">
        <v>32.333333333333336</v>
      </c>
      <c r="P1156" s="1">
        <v>21.441176470588236</v>
      </c>
      <c r="Q1156" s="2">
        <v>-13.333333333333336</v>
      </c>
      <c r="R1156" s="2">
        <v>-15.139468690702085</v>
      </c>
      <c r="S1156">
        <v>0.90100000000000002</v>
      </c>
      <c r="T1156">
        <v>0.84699999999999998</v>
      </c>
      <c r="U1156" s="3">
        <v>-5.4000000000000048E-2</v>
      </c>
    </row>
    <row r="1157" spans="3:21" x14ac:dyDescent="0.45">
      <c r="C1157" t="s">
        <v>599</v>
      </c>
      <c r="D1157" t="s">
        <v>2595</v>
      </c>
      <c r="E1157" t="s">
        <v>36</v>
      </c>
      <c r="F1157">
        <v>2016</v>
      </c>
      <c r="G1157">
        <v>81</v>
      </c>
      <c r="H1157">
        <v>73</v>
      </c>
      <c r="I1157">
        <v>326</v>
      </c>
      <c r="J1157">
        <v>292</v>
      </c>
      <c r="K1157">
        <v>15</v>
      </c>
      <c r="L1157" s="1">
        <v>21.733333333333334</v>
      </c>
      <c r="M1157" s="1">
        <v>30</v>
      </c>
      <c r="N1157">
        <v>15</v>
      </c>
      <c r="O1157" s="1">
        <v>19.466666666666665</v>
      </c>
      <c r="P1157" s="1">
        <v>33.287671232876711</v>
      </c>
      <c r="Q1157" s="2">
        <v>2.2666666666666693</v>
      </c>
      <c r="R1157" s="2">
        <v>3.2876712328767113</v>
      </c>
      <c r="S1157">
        <v>0.77600000000000002</v>
      </c>
      <c r="T1157">
        <v>0.81499999999999995</v>
      </c>
      <c r="U1157" s="3">
        <v>3.8999999999999924E-2</v>
      </c>
    </row>
    <row r="1158" spans="3:21" x14ac:dyDescent="0.45">
      <c r="C1158" t="s">
        <v>286</v>
      </c>
      <c r="D1158" t="s">
        <v>2562</v>
      </c>
      <c r="E1158" t="s">
        <v>36</v>
      </c>
      <c r="F1158">
        <v>2015</v>
      </c>
      <c r="G1158">
        <v>84</v>
      </c>
      <c r="H1158">
        <v>70</v>
      </c>
      <c r="I1158">
        <v>330</v>
      </c>
      <c r="J1158">
        <v>292</v>
      </c>
      <c r="K1158">
        <v>2</v>
      </c>
      <c r="L1158" s="1">
        <v>165</v>
      </c>
      <c r="M1158" s="1">
        <v>3.8571428571428568</v>
      </c>
      <c r="N1158">
        <v>8</v>
      </c>
      <c r="O1158" s="1">
        <v>36.5</v>
      </c>
      <c r="P1158" s="1">
        <v>18.514285714285712</v>
      </c>
      <c r="Q1158" s="2">
        <v>128.5</v>
      </c>
      <c r="R1158" s="2">
        <v>14.657142857142855</v>
      </c>
      <c r="S1158">
        <v>0.54100000000000004</v>
      </c>
      <c r="T1158">
        <v>0.75700000000000001</v>
      </c>
      <c r="U1158" s="3">
        <v>0.21599999999999997</v>
      </c>
    </row>
    <row r="1159" spans="3:21" x14ac:dyDescent="0.45">
      <c r="C1159" t="s">
        <v>629</v>
      </c>
      <c r="D1159" t="s">
        <v>2416</v>
      </c>
      <c r="E1159" t="s">
        <v>36</v>
      </c>
      <c r="F1159">
        <v>2016</v>
      </c>
      <c r="G1159">
        <v>83</v>
      </c>
      <c r="H1159">
        <v>73</v>
      </c>
      <c r="I1159">
        <v>344</v>
      </c>
      <c r="J1159">
        <v>292</v>
      </c>
      <c r="K1159">
        <v>14</v>
      </c>
      <c r="L1159" s="1">
        <v>24.571428571428573</v>
      </c>
      <c r="M1159" s="1">
        <v>27.325301204819276</v>
      </c>
      <c r="N1159">
        <v>12</v>
      </c>
      <c r="O1159" s="1">
        <v>24.333333333333332</v>
      </c>
      <c r="P1159" s="1">
        <v>26.63013698630137</v>
      </c>
      <c r="Q1159" s="2">
        <v>0.2380952380952408</v>
      </c>
      <c r="R1159" s="2">
        <v>-0.69516421851790611</v>
      </c>
      <c r="S1159">
        <v>0.92600000000000005</v>
      </c>
      <c r="T1159">
        <v>0.72799999999999998</v>
      </c>
      <c r="U1159" s="3">
        <v>-0.19800000000000006</v>
      </c>
    </row>
    <row r="1160" spans="3:21" x14ac:dyDescent="0.45">
      <c r="C1160" t="s">
        <v>613</v>
      </c>
      <c r="D1160" t="s">
        <v>2399</v>
      </c>
      <c r="E1160" t="s">
        <v>36</v>
      </c>
      <c r="F1160">
        <v>2018</v>
      </c>
      <c r="G1160">
        <v>85</v>
      </c>
      <c r="H1160">
        <v>68</v>
      </c>
      <c r="I1160">
        <v>346</v>
      </c>
      <c r="J1160">
        <v>292</v>
      </c>
      <c r="K1160">
        <v>11</v>
      </c>
      <c r="L1160" s="1">
        <v>31.454545454545453</v>
      </c>
      <c r="M1160" s="1">
        <v>20.964705882352945</v>
      </c>
      <c r="N1160">
        <v>17</v>
      </c>
      <c r="O1160" s="1">
        <v>17.176470588235293</v>
      </c>
      <c r="P1160" s="1">
        <v>40.5</v>
      </c>
      <c r="Q1160" s="2">
        <v>14.27807486631016</v>
      </c>
      <c r="R1160" s="2">
        <v>19.535294117647055</v>
      </c>
      <c r="S1160">
        <v>0.71</v>
      </c>
      <c r="T1160">
        <v>0.89500000000000002</v>
      </c>
      <c r="U1160" s="3">
        <v>0.18500000000000005</v>
      </c>
    </row>
    <row r="1161" spans="3:21" x14ac:dyDescent="0.45">
      <c r="C1161" t="s">
        <v>595</v>
      </c>
      <c r="D1161" t="s">
        <v>2380</v>
      </c>
      <c r="E1161" t="s">
        <v>36</v>
      </c>
      <c r="F1161">
        <v>2016</v>
      </c>
      <c r="G1161">
        <v>83</v>
      </c>
      <c r="H1161">
        <v>70</v>
      </c>
      <c r="I1161">
        <v>348</v>
      </c>
      <c r="J1161">
        <v>292</v>
      </c>
      <c r="K1161">
        <v>12</v>
      </c>
      <c r="L1161" s="1">
        <v>29</v>
      </c>
      <c r="M1161" s="1">
        <v>23.421686746987952</v>
      </c>
      <c r="N1161">
        <v>20</v>
      </c>
      <c r="O1161" s="1">
        <v>14.6</v>
      </c>
      <c r="P1161" s="1">
        <v>46.285714285714285</v>
      </c>
      <c r="Q1161" s="2">
        <v>14.4</v>
      </c>
      <c r="R1161" s="2">
        <v>22.864027538726333</v>
      </c>
      <c r="S1161">
        <v>0.77800000000000002</v>
      </c>
      <c r="T1161">
        <v>1</v>
      </c>
      <c r="U1161" s="3">
        <v>0.22199999999999998</v>
      </c>
    </row>
    <row r="1162" spans="3:21" x14ac:dyDescent="0.45">
      <c r="C1162" t="s">
        <v>543</v>
      </c>
      <c r="D1162" t="s">
        <v>2311</v>
      </c>
      <c r="E1162" t="s">
        <v>36</v>
      </c>
      <c r="F1162">
        <v>2017</v>
      </c>
      <c r="G1162">
        <v>85</v>
      </c>
      <c r="H1162">
        <v>72</v>
      </c>
      <c r="I1162">
        <v>355</v>
      </c>
      <c r="J1162">
        <v>292</v>
      </c>
      <c r="K1162">
        <v>20</v>
      </c>
      <c r="L1162" s="1">
        <v>17.75</v>
      </c>
      <c r="M1162" s="1">
        <v>38.117647058823529</v>
      </c>
      <c r="N1162">
        <v>11</v>
      </c>
      <c r="O1162" s="1">
        <v>26.545454545454547</v>
      </c>
      <c r="P1162" s="1">
        <v>24.750000000000004</v>
      </c>
      <c r="Q1162" s="2">
        <v>-8.7954545454545467</v>
      </c>
      <c r="R1162" s="2">
        <v>-13.367647058823525</v>
      </c>
      <c r="S1162">
        <v>0.878</v>
      </c>
      <c r="T1162">
        <v>0.66200000000000003</v>
      </c>
      <c r="U1162" s="3">
        <v>-0.21599999999999997</v>
      </c>
    </row>
    <row r="1163" spans="3:21" x14ac:dyDescent="0.45">
      <c r="C1163" t="s">
        <v>535</v>
      </c>
      <c r="D1163" t="s">
        <v>2291</v>
      </c>
      <c r="E1163" t="s">
        <v>36</v>
      </c>
      <c r="F1163">
        <v>2016</v>
      </c>
      <c r="G1163">
        <v>82</v>
      </c>
      <c r="H1163">
        <v>71</v>
      </c>
      <c r="I1163">
        <v>357</v>
      </c>
      <c r="J1163">
        <v>292</v>
      </c>
      <c r="K1163">
        <v>11</v>
      </c>
      <c r="L1163" s="1">
        <v>32.454545454545453</v>
      </c>
      <c r="M1163" s="1">
        <v>21.731707317073173</v>
      </c>
      <c r="N1163">
        <v>11</v>
      </c>
      <c r="O1163" s="1">
        <v>26.545454545454547</v>
      </c>
      <c r="P1163" s="1">
        <v>25.098591549295772</v>
      </c>
      <c r="Q1163" s="2">
        <v>5.9090909090909065</v>
      </c>
      <c r="R1163" s="2">
        <v>3.3668842322225991</v>
      </c>
      <c r="S1163">
        <v>0.84899999999999998</v>
      </c>
      <c r="T1163">
        <v>0.74</v>
      </c>
      <c r="U1163" s="3">
        <v>-0.10899999999999999</v>
      </c>
    </row>
    <row r="1164" spans="3:21" x14ac:dyDescent="0.45">
      <c r="C1164" t="s">
        <v>358</v>
      </c>
      <c r="D1164" t="s">
        <v>2089</v>
      </c>
      <c r="E1164" t="s">
        <v>36</v>
      </c>
      <c r="F1164">
        <v>2016</v>
      </c>
      <c r="G1164">
        <v>87</v>
      </c>
      <c r="H1164">
        <v>72</v>
      </c>
      <c r="I1164">
        <v>375</v>
      </c>
      <c r="J1164">
        <v>292</v>
      </c>
      <c r="K1164">
        <v>28</v>
      </c>
      <c r="L1164" s="1">
        <v>13.392857142857142</v>
      </c>
      <c r="M1164" s="1">
        <v>52.137931034482754</v>
      </c>
      <c r="N1164">
        <v>19</v>
      </c>
      <c r="O1164" s="1">
        <v>15.368421052631579</v>
      </c>
      <c r="P1164" s="1">
        <v>42.75</v>
      </c>
      <c r="Q1164" s="2">
        <v>-1.9755639097744364</v>
      </c>
      <c r="R1164" s="2">
        <v>-9.3879310344827545</v>
      </c>
      <c r="S1164">
        <v>0.92300000000000004</v>
      </c>
      <c r="T1164">
        <v>0.754</v>
      </c>
      <c r="U1164" s="3">
        <v>-0.16900000000000004</v>
      </c>
    </row>
    <row r="1165" spans="3:21" x14ac:dyDescent="0.45">
      <c r="C1165" t="s">
        <v>344</v>
      </c>
      <c r="D1165" t="s">
        <v>2040</v>
      </c>
      <c r="E1165" t="s">
        <v>36</v>
      </c>
      <c r="F1165">
        <v>2022</v>
      </c>
      <c r="G1165">
        <v>88</v>
      </c>
      <c r="H1165">
        <v>66</v>
      </c>
      <c r="I1165">
        <v>379</v>
      </c>
      <c r="J1165">
        <v>292</v>
      </c>
      <c r="K1165">
        <v>8</v>
      </c>
      <c r="L1165" s="1">
        <v>47.375</v>
      </c>
      <c r="M1165" s="1">
        <v>14.727272727272728</v>
      </c>
      <c r="N1165">
        <v>6</v>
      </c>
      <c r="O1165" s="1">
        <v>48.666666666666664</v>
      </c>
      <c r="P1165" s="1">
        <v>14.727272727272728</v>
      </c>
      <c r="Q1165" s="2">
        <v>-1.2916666666666643</v>
      </c>
      <c r="R1165" s="2">
        <v>0</v>
      </c>
      <c r="S1165">
        <v>0.72599999999999998</v>
      </c>
      <c r="T1165">
        <v>0.754</v>
      </c>
      <c r="U1165" s="3">
        <v>2.8000000000000025E-2</v>
      </c>
    </row>
    <row r="1166" spans="3:21" x14ac:dyDescent="0.45">
      <c r="C1166" t="s">
        <v>68</v>
      </c>
      <c r="D1166" t="s">
        <v>1991</v>
      </c>
      <c r="E1166" t="s">
        <v>36</v>
      </c>
      <c r="F1166">
        <v>2017</v>
      </c>
      <c r="G1166">
        <v>87</v>
      </c>
      <c r="H1166">
        <v>69</v>
      </c>
      <c r="I1166">
        <v>385</v>
      </c>
      <c r="J1166">
        <v>292</v>
      </c>
      <c r="K1166">
        <v>12</v>
      </c>
      <c r="L1166" s="1">
        <v>32.083333333333336</v>
      </c>
      <c r="M1166" s="1">
        <v>22.344827586206897</v>
      </c>
      <c r="N1166">
        <v>8</v>
      </c>
      <c r="O1166" s="1">
        <v>36.5</v>
      </c>
      <c r="P1166" s="1">
        <v>18.782608695652176</v>
      </c>
      <c r="Q1166" s="2">
        <v>-4.4166666666666643</v>
      </c>
      <c r="R1166" s="2">
        <v>-3.5622188905547212</v>
      </c>
      <c r="S1166">
        <v>0.74399999999999999</v>
      </c>
      <c r="T1166">
        <v>0.72799999999999998</v>
      </c>
      <c r="U1166" s="3">
        <v>-1.6000000000000014E-2</v>
      </c>
    </row>
    <row r="1167" spans="3:21" x14ac:dyDescent="0.45">
      <c r="C1167" t="s">
        <v>294</v>
      </c>
      <c r="D1167" t="s">
        <v>1978</v>
      </c>
      <c r="E1167" t="s">
        <v>36</v>
      </c>
      <c r="F1167">
        <v>2021</v>
      </c>
      <c r="G1167">
        <v>85</v>
      </c>
      <c r="H1167">
        <v>65</v>
      </c>
      <c r="I1167">
        <v>387</v>
      </c>
      <c r="J1167">
        <v>292</v>
      </c>
      <c r="K1167">
        <v>7</v>
      </c>
      <c r="L1167" s="1">
        <v>55.285714285714285</v>
      </c>
      <c r="M1167" s="1">
        <v>13.341176470588236</v>
      </c>
      <c r="N1167">
        <v>3</v>
      </c>
      <c r="O1167" s="1">
        <v>97.333333333333329</v>
      </c>
      <c r="P1167" s="1">
        <v>7.476923076923077</v>
      </c>
      <c r="Q1167" s="2">
        <v>-42.047619047619044</v>
      </c>
      <c r="R1167" s="2">
        <v>-5.8642533936651589</v>
      </c>
      <c r="S1167">
        <v>0.71799999999999997</v>
      </c>
      <c r="T1167">
        <v>0.70099999999999996</v>
      </c>
      <c r="U1167" s="3">
        <v>-1.7000000000000015E-2</v>
      </c>
    </row>
    <row r="1168" spans="3:21" x14ac:dyDescent="0.45">
      <c r="C1168" t="s">
        <v>210</v>
      </c>
      <c r="D1168" t="s">
        <v>1965</v>
      </c>
      <c r="E1168" t="s">
        <v>36</v>
      </c>
      <c r="F1168">
        <v>2017</v>
      </c>
      <c r="G1168">
        <v>89</v>
      </c>
      <c r="H1168">
        <v>70</v>
      </c>
      <c r="I1168">
        <v>388</v>
      </c>
      <c r="J1168">
        <v>292</v>
      </c>
      <c r="K1168">
        <v>17</v>
      </c>
      <c r="L1168" s="1">
        <v>22.823529411764707</v>
      </c>
      <c r="M1168" s="1">
        <v>30.943820224719101</v>
      </c>
      <c r="N1168">
        <v>20</v>
      </c>
      <c r="O1168" s="1">
        <v>14.6</v>
      </c>
      <c r="P1168" s="1">
        <v>46.285714285714285</v>
      </c>
      <c r="Q1168" s="2">
        <v>8.2235294117647069</v>
      </c>
      <c r="R1168" s="2">
        <v>15.341894060995184</v>
      </c>
      <c r="S1168">
        <v>0.90500000000000003</v>
      </c>
      <c r="T1168">
        <v>1.032</v>
      </c>
      <c r="U1168" s="3">
        <v>0.127</v>
      </c>
    </row>
    <row r="1169" spans="3:21" x14ac:dyDescent="0.45">
      <c r="C1169" t="s">
        <v>58</v>
      </c>
      <c r="D1169" t="s">
        <v>3142</v>
      </c>
      <c r="E1169" t="s">
        <v>36</v>
      </c>
      <c r="F1169">
        <v>2013</v>
      </c>
      <c r="G1169">
        <v>96</v>
      </c>
      <c r="H1169">
        <v>64</v>
      </c>
      <c r="I1169">
        <v>432</v>
      </c>
      <c r="J1169">
        <v>292</v>
      </c>
      <c r="K1169">
        <v>6</v>
      </c>
      <c r="L1169" s="1">
        <v>72</v>
      </c>
      <c r="M1169" s="1">
        <v>10.125</v>
      </c>
      <c r="N1169">
        <v>3</v>
      </c>
      <c r="O1169" s="1">
        <v>97.333333333333329</v>
      </c>
      <c r="P1169" s="1">
        <v>7.59375</v>
      </c>
      <c r="Q1169" s="2">
        <v>-25.333333333333329</v>
      </c>
      <c r="R1169" s="2">
        <v>-2.53125</v>
      </c>
      <c r="S1169">
        <v>0.83199999999999996</v>
      </c>
      <c r="T1169">
        <v>0.72099999999999997</v>
      </c>
      <c r="U1169" s="3">
        <v>-0.11099999999999999</v>
      </c>
    </row>
    <row r="1170" spans="3:21" x14ac:dyDescent="0.45">
      <c r="C1170" t="s">
        <v>182</v>
      </c>
      <c r="D1170" t="s">
        <v>2946</v>
      </c>
      <c r="E1170" t="s">
        <v>36</v>
      </c>
      <c r="F1170">
        <v>2017</v>
      </c>
      <c r="G1170">
        <v>60</v>
      </c>
      <c r="H1170">
        <v>65</v>
      </c>
      <c r="I1170">
        <v>273</v>
      </c>
      <c r="J1170">
        <v>293</v>
      </c>
      <c r="K1170">
        <v>6</v>
      </c>
      <c r="L1170" s="1">
        <v>45.5</v>
      </c>
      <c r="M1170" s="1">
        <v>16.2</v>
      </c>
      <c r="N1170">
        <v>5</v>
      </c>
      <c r="O1170" s="1">
        <v>58.6</v>
      </c>
      <c r="P1170" s="1">
        <v>12.461538461538462</v>
      </c>
      <c r="Q1170" s="2">
        <v>-13.100000000000001</v>
      </c>
      <c r="R1170" s="2">
        <v>-3.7384615384615376</v>
      </c>
      <c r="S1170">
        <v>0.872</v>
      </c>
      <c r="T1170">
        <v>0.68600000000000005</v>
      </c>
      <c r="U1170" s="3">
        <v>-0.18599999999999994</v>
      </c>
    </row>
    <row r="1171" spans="3:21" x14ac:dyDescent="0.45">
      <c r="C1171" t="s">
        <v>427</v>
      </c>
      <c r="D1171" t="s">
        <v>2888</v>
      </c>
      <c r="E1171" t="s">
        <v>36</v>
      </c>
      <c r="F1171">
        <v>2019</v>
      </c>
      <c r="G1171">
        <v>80</v>
      </c>
      <c r="H1171">
        <v>70</v>
      </c>
      <c r="I1171">
        <v>281</v>
      </c>
      <c r="J1171">
        <v>293</v>
      </c>
      <c r="K1171">
        <v>10</v>
      </c>
      <c r="L1171" s="1">
        <v>28.1</v>
      </c>
      <c r="M1171" s="1">
        <v>20.25</v>
      </c>
      <c r="N1171">
        <v>9</v>
      </c>
      <c r="O1171" s="1">
        <v>32.555555555555557</v>
      </c>
      <c r="P1171" s="1">
        <v>20.828571428571426</v>
      </c>
      <c r="Q1171" s="2">
        <v>-4.4555555555555557</v>
      </c>
      <c r="R1171" s="2">
        <v>0.57857142857142563</v>
      </c>
      <c r="S1171">
        <v>0.78600000000000003</v>
      </c>
      <c r="T1171">
        <v>0.72299999999999998</v>
      </c>
      <c r="U1171" s="3">
        <v>-6.3000000000000056E-2</v>
      </c>
    </row>
    <row r="1172" spans="3:21" x14ac:dyDescent="0.45">
      <c r="C1172" t="s">
        <v>701</v>
      </c>
      <c r="D1172" t="s">
        <v>2485</v>
      </c>
      <c r="E1172" t="s">
        <v>36</v>
      </c>
      <c r="F1172">
        <v>2022</v>
      </c>
      <c r="G1172">
        <v>84</v>
      </c>
      <c r="H1172">
        <v>68</v>
      </c>
      <c r="I1172">
        <v>338</v>
      </c>
      <c r="J1172">
        <v>293</v>
      </c>
      <c r="K1172">
        <v>6</v>
      </c>
      <c r="L1172" s="1">
        <v>56.333333333333336</v>
      </c>
      <c r="M1172" s="1">
        <v>11.571428571428571</v>
      </c>
      <c r="N1172">
        <v>7</v>
      </c>
      <c r="O1172" s="1">
        <v>41.857142857142854</v>
      </c>
      <c r="P1172" s="1">
        <v>16.676470588235293</v>
      </c>
      <c r="Q1172" s="2">
        <v>14.476190476190482</v>
      </c>
      <c r="R1172" s="2">
        <v>5.1050420168067223</v>
      </c>
      <c r="S1172">
        <v>0.69899999999999995</v>
      </c>
      <c r="T1172">
        <v>0.73</v>
      </c>
      <c r="U1172" s="3">
        <v>3.1000000000000028E-2</v>
      </c>
    </row>
    <row r="1173" spans="3:21" x14ac:dyDescent="0.45">
      <c r="C1173" t="s">
        <v>531</v>
      </c>
      <c r="D1173" t="s">
        <v>2465</v>
      </c>
      <c r="E1173" t="s">
        <v>36</v>
      </c>
      <c r="F1173">
        <v>2015</v>
      </c>
      <c r="G1173">
        <v>82</v>
      </c>
      <c r="H1173">
        <v>71</v>
      </c>
      <c r="I1173">
        <v>340</v>
      </c>
      <c r="J1173">
        <v>293</v>
      </c>
      <c r="K1173">
        <v>13</v>
      </c>
      <c r="L1173" s="1">
        <v>26.153846153846153</v>
      </c>
      <c r="M1173" s="1">
        <v>25.682926829268293</v>
      </c>
      <c r="N1173">
        <v>6</v>
      </c>
      <c r="O1173" s="1">
        <v>48.833333333333336</v>
      </c>
      <c r="P1173" s="1">
        <v>13.690140845070422</v>
      </c>
      <c r="Q1173" s="2">
        <v>-22.679487179487182</v>
      </c>
      <c r="R1173" s="2">
        <v>-11.992785984197871</v>
      </c>
      <c r="S1173">
        <v>0.78400000000000003</v>
      </c>
      <c r="T1173">
        <v>0.77700000000000002</v>
      </c>
      <c r="U1173" s="3">
        <v>-7.0000000000000062E-3</v>
      </c>
    </row>
    <row r="1174" spans="3:21" x14ac:dyDescent="0.45">
      <c r="C1174" t="s">
        <v>130</v>
      </c>
      <c r="D1174" t="s">
        <v>2451</v>
      </c>
      <c r="E1174" t="s">
        <v>36</v>
      </c>
      <c r="F1174">
        <v>2019</v>
      </c>
      <c r="G1174">
        <v>73</v>
      </c>
      <c r="H1174">
        <v>67</v>
      </c>
      <c r="I1174">
        <v>341</v>
      </c>
      <c r="J1174">
        <v>293</v>
      </c>
      <c r="K1174">
        <v>20</v>
      </c>
      <c r="L1174" s="1">
        <v>17.05</v>
      </c>
      <c r="M1174" s="1">
        <v>44.383561643835613</v>
      </c>
      <c r="N1174">
        <v>12</v>
      </c>
      <c r="O1174" s="1">
        <v>24.416666666666668</v>
      </c>
      <c r="P1174" s="1">
        <v>29.014925373134325</v>
      </c>
      <c r="Q1174" s="2">
        <v>-7.3666666666666671</v>
      </c>
      <c r="R1174" s="2">
        <v>-15.368636270701288</v>
      </c>
      <c r="S1174">
        <v>1.01</v>
      </c>
      <c r="T1174">
        <v>0.85799999999999998</v>
      </c>
      <c r="U1174" s="3">
        <v>-0.15200000000000002</v>
      </c>
    </row>
    <row r="1175" spans="3:21" x14ac:dyDescent="0.45">
      <c r="C1175" t="s">
        <v>829</v>
      </c>
      <c r="D1175" t="s">
        <v>3224</v>
      </c>
      <c r="E1175" t="s">
        <v>36</v>
      </c>
      <c r="F1175">
        <v>2013</v>
      </c>
      <c r="G1175">
        <v>79</v>
      </c>
      <c r="H1175">
        <v>66</v>
      </c>
      <c r="I1175">
        <v>341</v>
      </c>
      <c r="J1175">
        <v>293</v>
      </c>
      <c r="K1175">
        <v>9</v>
      </c>
      <c r="L1175" s="1">
        <v>37.888888888888886</v>
      </c>
      <c r="M1175" s="1">
        <v>18.455696202531644</v>
      </c>
      <c r="N1175">
        <v>13</v>
      </c>
      <c r="O1175" s="1">
        <v>22.53846153846154</v>
      </c>
      <c r="P1175" s="1">
        <v>31.909090909090907</v>
      </c>
      <c r="Q1175" s="2">
        <v>15.350427350427346</v>
      </c>
      <c r="R1175" s="2">
        <v>13.453394706559262</v>
      </c>
      <c r="S1175">
        <v>0.75</v>
      </c>
      <c r="T1175">
        <v>0.77800000000000002</v>
      </c>
      <c r="U1175" s="3">
        <v>2.8000000000000025E-2</v>
      </c>
    </row>
    <row r="1176" spans="3:21" x14ac:dyDescent="0.45">
      <c r="C1176" t="s">
        <v>306</v>
      </c>
      <c r="D1176" t="s">
        <v>2384</v>
      </c>
      <c r="E1176" t="s">
        <v>36</v>
      </c>
      <c r="F1176">
        <v>2015</v>
      </c>
      <c r="G1176">
        <v>84</v>
      </c>
      <c r="H1176">
        <v>72</v>
      </c>
      <c r="I1176">
        <v>348</v>
      </c>
      <c r="J1176">
        <v>293</v>
      </c>
      <c r="K1176">
        <v>7</v>
      </c>
      <c r="L1176" s="1">
        <v>49.714285714285715</v>
      </c>
      <c r="M1176" s="1">
        <v>13.5</v>
      </c>
      <c r="N1176">
        <v>12</v>
      </c>
      <c r="O1176" s="1">
        <v>24.416666666666668</v>
      </c>
      <c r="P1176" s="1">
        <v>27</v>
      </c>
      <c r="Q1176" s="2">
        <v>25.297619047619047</v>
      </c>
      <c r="R1176" s="2">
        <v>13.5</v>
      </c>
      <c r="S1176">
        <v>0.59</v>
      </c>
      <c r="T1176">
        <v>0.77700000000000002</v>
      </c>
      <c r="U1176" s="3">
        <v>0.18700000000000006</v>
      </c>
    </row>
    <row r="1177" spans="3:21" x14ac:dyDescent="0.45">
      <c r="C1177" t="s">
        <v>190</v>
      </c>
      <c r="D1177" t="s">
        <v>2240</v>
      </c>
      <c r="E1177" t="s">
        <v>36</v>
      </c>
      <c r="F1177">
        <v>2015</v>
      </c>
      <c r="G1177">
        <v>87</v>
      </c>
      <c r="H1177">
        <v>65</v>
      </c>
      <c r="I1177">
        <v>362</v>
      </c>
      <c r="J1177">
        <v>293</v>
      </c>
      <c r="K1177">
        <v>21</v>
      </c>
      <c r="L1177" s="1">
        <v>17.238095238095237</v>
      </c>
      <c r="M1177" s="1">
        <v>39.103448275862071</v>
      </c>
      <c r="N1177">
        <v>23</v>
      </c>
      <c r="O1177" s="1">
        <v>12.739130434782609</v>
      </c>
      <c r="P1177" s="1">
        <v>57.323076923076925</v>
      </c>
      <c r="Q1177" s="2">
        <v>4.4989648033126279</v>
      </c>
      <c r="R1177" s="2">
        <v>18.219628647214854</v>
      </c>
      <c r="S1177">
        <v>0.91900000000000004</v>
      </c>
      <c r="T1177">
        <v>0.95699999999999996</v>
      </c>
      <c r="U1177" s="3">
        <v>3.7999999999999923E-2</v>
      </c>
    </row>
    <row r="1178" spans="3:21" x14ac:dyDescent="0.45">
      <c r="C1178" t="s">
        <v>250</v>
      </c>
      <c r="D1178" t="s">
        <v>2227</v>
      </c>
      <c r="E1178" t="s">
        <v>36</v>
      </c>
      <c r="F1178">
        <v>2015</v>
      </c>
      <c r="G1178">
        <v>82</v>
      </c>
      <c r="H1178">
        <v>69</v>
      </c>
      <c r="I1178">
        <v>363</v>
      </c>
      <c r="J1178">
        <v>293</v>
      </c>
      <c r="K1178">
        <v>10</v>
      </c>
      <c r="L1178" s="1">
        <v>36.299999999999997</v>
      </c>
      <c r="M1178" s="1">
        <v>19.756097560975608</v>
      </c>
      <c r="N1178">
        <v>6</v>
      </c>
      <c r="O1178" s="1">
        <v>48.833333333333336</v>
      </c>
      <c r="P1178" s="1">
        <v>14.086956521739131</v>
      </c>
      <c r="Q1178" s="2">
        <v>-12.533333333333339</v>
      </c>
      <c r="R1178" s="2">
        <v>-5.6691410392364769</v>
      </c>
      <c r="S1178">
        <v>0.86099999999999999</v>
      </c>
      <c r="T1178">
        <v>0.59299999999999997</v>
      </c>
      <c r="U1178" s="3">
        <v>-0.26800000000000002</v>
      </c>
    </row>
    <row r="1179" spans="3:21" x14ac:dyDescent="0.45">
      <c r="C1179" t="s">
        <v>126</v>
      </c>
      <c r="D1179" t="s">
        <v>2120</v>
      </c>
      <c r="E1179" t="s">
        <v>36</v>
      </c>
      <c r="F1179">
        <v>2018</v>
      </c>
      <c r="G1179">
        <v>83</v>
      </c>
      <c r="H1179">
        <v>70</v>
      </c>
      <c r="I1179">
        <v>372</v>
      </c>
      <c r="J1179">
        <v>293</v>
      </c>
      <c r="K1179">
        <v>12</v>
      </c>
      <c r="L1179" s="1">
        <v>31</v>
      </c>
      <c r="M1179" s="1">
        <v>23.421686746987952</v>
      </c>
      <c r="N1179">
        <v>13</v>
      </c>
      <c r="O1179" s="1">
        <v>22.53846153846154</v>
      </c>
      <c r="P1179" s="1">
        <v>30.085714285714285</v>
      </c>
      <c r="Q1179" s="2">
        <v>8.4615384615384599</v>
      </c>
      <c r="R1179" s="2">
        <v>6.6640275387263337</v>
      </c>
      <c r="S1179">
        <v>0.748</v>
      </c>
      <c r="T1179">
        <v>0.97</v>
      </c>
      <c r="U1179" s="3">
        <v>0.22199999999999998</v>
      </c>
    </row>
    <row r="1180" spans="3:21" x14ac:dyDescent="0.45">
      <c r="C1180" t="s">
        <v>336</v>
      </c>
      <c r="D1180" t="s">
        <v>3193</v>
      </c>
      <c r="E1180" t="s">
        <v>36</v>
      </c>
      <c r="F1180">
        <v>2013</v>
      </c>
      <c r="G1180">
        <v>92</v>
      </c>
      <c r="H1180">
        <v>70</v>
      </c>
      <c r="I1180">
        <v>375</v>
      </c>
      <c r="J1180">
        <v>293</v>
      </c>
      <c r="K1180">
        <v>8</v>
      </c>
      <c r="L1180" s="1">
        <v>46.875</v>
      </c>
      <c r="M1180" s="1">
        <v>14.086956521739131</v>
      </c>
      <c r="N1180">
        <v>7</v>
      </c>
      <c r="O1180" s="1">
        <v>41.857142857142854</v>
      </c>
      <c r="P1180" s="1">
        <v>16.2</v>
      </c>
      <c r="Q1180" s="2">
        <v>5.0178571428571459</v>
      </c>
      <c r="R1180" s="2">
        <v>2.1130434782608685</v>
      </c>
      <c r="S1180">
        <v>0.77300000000000002</v>
      </c>
      <c r="T1180">
        <v>0.80400000000000005</v>
      </c>
      <c r="U1180" s="3">
        <v>3.1000000000000028E-2</v>
      </c>
    </row>
    <row r="1181" spans="3:21" x14ac:dyDescent="0.45">
      <c r="C1181" t="s">
        <v>308</v>
      </c>
      <c r="D1181" t="s">
        <v>1998</v>
      </c>
      <c r="E1181" t="s">
        <v>36</v>
      </c>
      <c r="F1181">
        <v>2021</v>
      </c>
      <c r="G1181">
        <v>90</v>
      </c>
      <c r="H1181">
        <v>68</v>
      </c>
      <c r="I1181">
        <v>384</v>
      </c>
      <c r="J1181">
        <v>293</v>
      </c>
      <c r="K1181">
        <v>6</v>
      </c>
      <c r="L1181" s="1">
        <v>64</v>
      </c>
      <c r="M1181" s="1">
        <v>10.8</v>
      </c>
      <c r="N1181">
        <v>2</v>
      </c>
      <c r="O1181" s="1">
        <v>146.5</v>
      </c>
      <c r="P1181" s="1">
        <v>4.7647058823529411</v>
      </c>
      <c r="Q1181" s="2">
        <v>-82.5</v>
      </c>
      <c r="R1181" s="2">
        <v>-6.0352941176470596</v>
      </c>
      <c r="S1181">
        <v>0.65800000000000003</v>
      </c>
      <c r="T1181">
        <v>0.68500000000000005</v>
      </c>
      <c r="U1181" s="3">
        <v>2.7000000000000024E-2</v>
      </c>
    </row>
    <row r="1182" spans="3:21" x14ac:dyDescent="0.45">
      <c r="C1182" t="s">
        <v>306</v>
      </c>
      <c r="D1182" t="s">
        <v>1996</v>
      </c>
      <c r="E1182" t="s">
        <v>36</v>
      </c>
      <c r="F1182">
        <v>2016</v>
      </c>
      <c r="G1182">
        <v>89</v>
      </c>
      <c r="H1182">
        <v>67</v>
      </c>
      <c r="I1182">
        <v>384</v>
      </c>
      <c r="J1182">
        <v>293</v>
      </c>
      <c r="K1182">
        <v>15</v>
      </c>
      <c r="L1182" s="1">
        <v>25.6</v>
      </c>
      <c r="M1182" s="1">
        <v>27.303370786516854</v>
      </c>
      <c r="N1182">
        <v>7</v>
      </c>
      <c r="O1182" s="1">
        <v>41.857142857142854</v>
      </c>
      <c r="P1182" s="1">
        <v>16.925373134328357</v>
      </c>
      <c r="Q1182" s="2">
        <v>-16.257142857142853</v>
      </c>
      <c r="R1182" s="2">
        <v>-10.377997652188498</v>
      </c>
      <c r="S1182">
        <v>0.89900000000000002</v>
      </c>
      <c r="T1182">
        <v>0.63</v>
      </c>
      <c r="U1182" s="3">
        <v>-0.26900000000000002</v>
      </c>
    </row>
    <row r="1183" spans="3:21" x14ac:dyDescent="0.45">
      <c r="C1183" t="s">
        <v>166</v>
      </c>
      <c r="D1183" t="s">
        <v>1890</v>
      </c>
      <c r="E1183" t="s">
        <v>36</v>
      </c>
      <c r="F1183">
        <v>2022</v>
      </c>
      <c r="G1183">
        <v>92</v>
      </c>
      <c r="H1183">
        <v>67</v>
      </c>
      <c r="I1183">
        <v>400</v>
      </c>
      <c r="J1183">
        <v>293</v>
      </c>
      <c r="K1183">
        <v>27</v>
      </c>
      <c r="L1183" s="1">
        <v>14.814814814814815</v>
      </c>
      <c r="M1183" s="1">
        <v>47.54347826086957</v>
      </c>
      <c r="N1183">
        <v>11</v>
      </c>
      <c r="O1183" s="1">
        <v>26.636363636363637</v>
      </c>
      <c r="P1183" s="1">
        <v>26.597014925373134</v>
      </c>
      <c r="Q1183" s="2">
        <v>-11.821548821548822</v>
      </c>
      <c r="R1183" s="2">
        <v>-20.946463335496436</v>
      </c>
      <c r="S1183">
        <v>0.92200000000000004</v>
      </c>
      <c r="T1183">
        <v>0.81399999999999995</v>
      </c>
      <c r="U1183" s="3">
        <v>-0.1080000000000001</v>
      </c>
    </row>
    <row r="1184" spans="3:21" x14ac:dyDescent="0.45">
      <c r="C1184" t="s">
        <v>356</v>
      </c>
      <c r="D1184" t="s">
        <v>3097</v>
      </c>
      <c r="E1184" t="s">
        <v>36</v>
      </c>
      <c r="F1184">
        <v>2017</v>
      </c>
      <c r="G1184">
        <v>59</v>
      </c>
      <c r="H1184">
        <v>69</v>
      </c>
      <c r="I1184">
        <v>236</v>
      </c>
      <c r="J1184">
        <v>294</v>
      </c>
      <c r="K1184">
        <v>11</v>
      </c>
      <c r="L1184" s="1">
        <v>21.454545454545453</v>
      </c>
      <c r="M1184" s="1">
        <v>30.203389830508474</v>
      </c>
      <c r="N1184">
        <v>12</v>
      </c>
      <c r="O1184" s="1">
        <v>24.5</v>
      </c>
      <c r="P1184" s="1">
        <v>28.173913043478262</v>
      </c>
      <c r="Q1184" s="2">
        <v>-3.0454545454545467</v>
      </c>
      <c r="R1184" s="2">
        <v>-2.0294767870302124</v>
      </c>
      <c r="S1184">
        <v>0.89500000000000002</v>
      </c>
      <c r="T1184">
        <v>0.96099999999999997</v>
      </c>
      <c r="U1184" s="3">
        <v>6.5999999999999948E-2</v>
      </c>
    </row>
    <row r="1185" spans="3:21" x14ac:dyDescent="0.45">
      <c r="C1185" t="s">
        <v>136</v>
      </c>
      <c r="D1185" t="s">
        <v>2975</v>
      </c>
      <c r="E1185" t="s">
        <v>36</v>
      </c>
      <c r="F1185">
        <v>2015</v>
      </c>
      <c r="G1185">
        <v>63</v>
      </c>
      <c r="H1185">
        <v>69</v>
      </c>
      <c r="I1185">
        <v>267</v>
      </c>
      <c r="J1185">
        <v>294</v>
      </c>
      <c r="K1185">
        <v>2</v>
      </c>
      <c r="L1185" s="1">
        <v>133.5</v>
      </c>
      <c r="M1185" s="1">
        <v>5.1428571428571423</v>
      </c>
      <c r="N1185">
        <v>4</v>
      </c>
      <c r="O1185" s="1">
        <v>73.5</v>
      </c>
      <c r="P1185" s="1">
        <v>9.3913043478260878</v>
      </c>
      <c r="Q1185" s="2">
        <v>60</v>
      </c>
      <c r="R1185" s="2">
        <v>4.2484472049689455</v>
      </c>
      <c r="S1185">
        <v>0.68600000000000005</v>
      </c>
      <c r="T1185">
        <v>0.80200000000000005</v>
      </c>
      <c r="U1185" s="3">
        <v>0.11599999999999999</v>
      </c>
    </row>
    <row r="1186" spans="3:21" x14ac:dyDescent="0.45">
      <c r="C1186" t="s">
        <v>218</v>
      </c>
      <c r="D1186" t="s">
        <v>2934</v>
      </c>
      <c r="E1186" t="s">
        <v>36</v>
      </c>
      <c r="F1186">
        <v>2021</v>
      </c>
      <c r="G1186">
        <v>73</v>
      </c>
      <c r="H1186">
        <v>71</v>
      </c>
      <c r="I1186">
        <v>274</v>
      </c>
      <c r="J1186">
        <v>294</v>
      </c>
      <c r="K1186">
        <v>12</v>
      </c>
      <c r="L1186" s="1">
        <v>22.833333333333332</v>
      </c>
      <c r="M1186" s="1">
        <v>26.63013698630137</v>
      </c>
      <c r="N1186">
        <v>15</v>
      </c>
      <c r="O1186" s="1">
        <v>19.600000000000001</v>
      </c>
      <c r="P1186" s="1">
        <v>34.225352112676056</v>
      </c>
      <c r="Q1186" s="2">
        <v>3.2333333333333307</v>
      </c>
      <c r="R1186" s="2">
        <v>7.5952151263746863</v>
      </c>
      <c r="S1186">
        <v>0.75600000000000001</v>
      </c>
      <c r="T1186">
        <v>0.88700000000000001</v>
      </c>
      <c r="U1186" s="3">
        <v>0.13100000000000001</v>
      </c>
    </row>
    <row r="1187" spans="3:21" x14ac:dyDescent="0.45">
      <c r="C1187" t="s">
        <v>154</v>
      </c>
      <c r="D1187" t="s">
        <v>2817</v>
      </c>
      <c r="E1187" t="s">
        <v>36</v>
      </c>
      <c r="F1187">
        <v>2017</v>
      </c>
      <c r="G1187">
        <v>81</v>
      </c>
      <c r="H1187">
        <v>70</v>
      </c>
      <c r="I1187">
        <v>295</v>
      </c>
      <c r="J1187">
        <v>294</v>
      </c>
      <c r="K1187">
        <v>10</v>
      </c>
      <c r="L1187" s="1">
        <v>29.5</v>
      </c>
      <c r="M1187" s="1">
        <v>20</v>
      </c>
      <c r="N1187">
        <v>17</v>
      </c>
      <c r="O1187" s="1">
        <v>17.294117647058822</v>
      </c>
      <c r="P1187" s="1">
        <v>39.342857142857142</v>
      </c>
      <c r="Q1187" s="2">
        <v>12.205882352941178</v>
      </c>
      <c r="R1187" s="2">
        <v>19.342857142857142</v>
      </c>
      <c r="S1187">
        <v>0.78400000000000003</v>
      </c>
      <c r="T1187">
        <v>0.88900000000000001</v>
      </c>
      <c r="U1187" s="3">
        <v>0.10499999999999998</v>
      </c>
    </row>
    <row r="1188" spans="3:21" x14ac:dyDescent="0.45">
      <c r="C1188" t="s">
        <v>803</v>
      </c>
      <c r="D1188" t="s">
        <v>2637</v>
      </c>
      <c r="E1188" t="s">
        <v>36</v>
      </c>
      <c r="F1188">
        <v>2023</v>
      </c>
      <c r="G1188">
        <v>84</v>
      </c>
      <c r="H1188">
        <v>69</v>
      </c>
      <c r="I1188">
        <v>321</v>
      </c>
      <c r="J1188">
        <v>294</v>
      </c>
      <c r="K1188">
        <v>9</v>
      </c>
      <c r="L1188" s="1">
        <v>35.666666666666664</v>
      </c>
      <c r="M1188" s="1">
        <v>17.357142857142858</v>
      </c>
      <c r="N1188">
        <v>6</v>
      </c>
      <c r="O1188" s="1">
        <v>49</v>
      </c>
      <c r="P1188" s="1">
        <v>14.086956521739131</v>
      </c>
      <c r="Q1188" s="2">
        <v>-13.333333333333336</v>
      </c>
      <c r="R1188" s="2">
        <v>-3.2701863354037268</v>
      </c>
      <c r="S1188">
        <v>0.72399999999999998</v>
      </c>
      <c r="T1188">
        <v>0.66400000000000003</v>
      </c>
      <c r="U1188" s="3">
        <v>-5.9999999999999942E-2</v>
      </c>
    </row>
    <row r="1189" spans="3:21" x14ac:dyDescent="0.45">
      <c r="C1189" t="s">
        <v>689</v>
      </c>
      <c r="D1189" t="s">
        <v>2470</v>
      </c>
      <c r="E1189" t="s">
        <v>36</v>
      </c>
      <c r="F1189">
        <v>2023</v>
      </c>
      <c r="G1189">
        <v>81</v>
      </c>
      <c r="H1189">
        <v>69</v>
      </c>
      <c r="I1189">
        <v>340</v>
      </c>
      <c r="J1189">
        <v>294</v>
      </c>
      <c r="K1189">
        <v>10</v>
      </c>
      <c r="L1189" s="1">
        <v>34</v>
      </c>
      <c r="M1189" s="1">
        <v>20</v>
      </c>
      <c r="N1189">
        <v>0</v>
      </c>
      <c r="O1189" s="1" t="e">
        <v>#DIV/0!</v>
      </c>
      <c r="P1189" s="1">
        <v>0</v>
      </c>
      <c r="Q1189" s="2" t="e">
        <v>#DIV/0!</v>
      </c>
      <c r="R1189" s="2">
        <v>-20</v>
      </c>
      <c r="S1189">
        <v>0.7</v>
      </c>
      <c r="T1189">
        <v>0.71</v>
      </c>
      <c r="U1189" s="3">
        <v>1.0000000000000009E-2</v>
      </c>
    </row>
    <row r="1190" spans="3:21" x14ac:dyDescent="0.45">
      <c r="C1190" t="s">
        <v>344</v>
      </c>
      <c r="D1190" t="s">
        <v>2295</v>
      </c>
      <c r="E1190" t="s">
        <v>36</v>
      </c>
      <c r="F1190">
        <v>2018</v>
      </c>
      <c r="G1190">
        <v>82</v>
      </c>
      <c r="H1190">
        <v>65</v>
      </c>
      <c r="I1190">
        <v>357</v>
      </c>
      <c r="J1190">
        <v>294</v>
      </c>
      <c r="K1190">
        <v>11</v>
      </c>
      <c r="L1190" s="1">
        <v>32.454545454545453</v>
      </c>
      <c r="M1190" s="1">
        <v>21.731707317073173</v>
      </c>
      <c r="N1190">
        <v>25</v>
      </c>
      <c r="O1190" s="1">
        <v>11.76</v>
      </c>
      <c r="P1190" s="1">
        <v>62.307692307692314</v>
      </c>
      <c r="Q1190" s="2">
        <v>20.694545454545455</v>
      </c>
      <c r="R1190" s="2">
        <v>40.575984990619141</v>
      </c>
      <c r="S1190">
        <v>0.82299999999999995</v>
      </c>
      <c r="T1190">
        <v>1.2190000000000001</v>
      </c>
      <c r="U1190" s="3">
        <v>0.39600000000000013</v>
      </c>
    </row>
    <row r="1191" spans="3:21" x14ac:dyDescent="0.45">
      <c r="C1191" t="s">
        <v>507</v>
      </c>
      <c r="D1191" t="s">
        <v>2257</v>
      </c>
      <c r="E1191" t="s">
        <v>36</v>
      </c>
      <c r="F1191">
        <v>2014</v>
      </c>
      <c r="G1191">
        <v>79</v>
      </c>
      <c r="H1191">
        <v>64</v>
      </c>
      <c r="I1191">
        <v>361</v>
      </c>
      <c r="J1191">
        <v>294</v>
      </c>
      <c r="K1191">
        <v>7</v>
      </c>
      <c r="L1191" s="1">
        <v>51.571428571428569</v>
      </c>
      <c r="M1191" s="1">
        <v>14.354430379746836</v>
      </c>
      <c r="N1191">
        <v>2</v>
      </c>
      <c r="O1191" s="1">
        <v>147</v>
      </c>
      <c r="P1191" s="1">
        <v>5.0625</v>
      </c>
      <c r="Q1191" s="2">
        <v>-95.428571428571431</v>
      </c>
      <c r="R1191" s="2">
        <v>-9.2919303797468356</v>
      </c>
      <c r="S1191">
        <v>0.73799999999999999</v>
      </c>
      <c r="T1191">
        <v>0.71199999999999997</v>
      </c>
      <c r="U1191" s="3">
        <v>-2.6000000000000023E-2</v>
      </c>
    </row>
    <row r="1192" spans="3:21" x14ac:dyDescent="0.45">
      <c r="C1192" t="s">
        <v>42</v>
      </c>
      <c r="D1192" t="s">
        <v>2070</v>
      </c>
      <c r="E1192" t="s">
        <v>36</v>
      </c>
      <c r="F1192">
        <v>2017</v>
      </c>
      <c r="G1192">
        <v>87</v>
      </c>
      <c r="H1192">
        <v>73</v>
      </c>
      <c r="I1192">
        <v>376</v>
      </c>
      <c r="J1192">
        <v>294</v>
      </c>
      <c r="K1192">
        <v>4</v>
      </c>
      <c r="L1192" s="1">
        <v>94</v>
      </c>
      <c r="M1192" s="1">
        <v>7.4482758620689653</v>
      </c>
      <c r="N1192">
        <v>4</v>
      </c>
      <c r="O1192" s="1">
        <v>73.5</v>
      </c>
      <c r="P1192" s="1">
        <v>8.8767123287671232</v>
      </c>
      <c r="Q1192" s="2">
        <v>20.5</v>
      </c>
      <c r="R1192" s="2">
        <v>1.4284364666981579</v>
      </c>
      <c r="S1192">
        <v>0.75700000000000001</v>
      </c>
      <c r="T1192">
        <v>0.71399999999999997</v>
      </c>
      <c r="U1192" s="3">
        <v>-4.3000000000000038E-2</v>
      </c>
    </row>
    <row r="1193" spans="3:21" x14ac:dyDescent="0.45">
      <c r="C1193" t="s">
        <v>126</v>
      </c>
      <c r="D1193" t="s">
        <v>3171</v>
      </c>
      <c r="E1193" t="s">
        <v>36</v>
      </c>
      <c r="F1193">
        <v>2013</v>
      </c>
      <c r="G1193">
        <v>92</v>
      </c>
      <c r="H1193">
        <v>68</v>
      </c>
      <c r="I1193">
        <v>396</v>
      </c>
      <c r="J1193">
        <v>294</v>
      </c>
      <c r="K1193">
        <v>13</v>
      </c>
      <c r="L1193" s="1">
        <v>30.46153846153846</v>
      </c>
      <c r="M1193" s="1">
        <v>22.891304347826086</v>
      </c>
      <c r="N1193">
        <v>10</v>
      </c>
      <c r="O1193" s="1">
        <v>29.4</v>
      </c>
      <c r="P1193" s="1">
        <v>23.823529411764707</v>
      </c>
      <c r="Q1193" s="2">
        <v>1.0615384615384613</v>
      </c>
      <c r="R1193" s="2">
        <v>0.93222506393862048</v>
      </c>
      <c r="S1193">
        <v>0.77</v>
      </c>
      <c r="T1193">
        <v>0.70499999999999996</v>
      </c>
      <c r="U1193" s="3">
        <v>-6.5000000000000058E-2</v>
      </c>
    </row>
    <row r="1194" spans="3:21" x14ac:dyDescent="0.45">
      <c r="C1194" t="s">
        <v>68</v>
      </c>
      <c r="D1194" t="s">
        <v>3166</v>
      </c>
      <c r="E1194" t="s">
        <v>36</v>
      </c>
      <c r="F1194">
        <v>2013</v>
      </c>
      <c r="G1194">
        <v>93</v>
      </c>
      <c r="H1194">
        <v>67</v>
      </c>
      <c r="I1194">
        <v>399</v>
      </c>
      <c r="J1194">
        <v>294</v>
      </c>
      <c r="K1194">
        <v>18</v>
      </c>
      <c r="L1194" s="1">
        <v>22.166666666666668</v>
      </c>
      <c r="M1194" s="1">
        <v>31.35483870967742</v>
      </c>
      <c r="N1194">
        <v>14</v>
      </c>
      <c r="O1194" s="1">
        <v>21</v>
      </c>
      <c r="P1194" s="1">
        <v>33.850746268656714</v>
      </c>
      <c r="Q1194" s="2">
        <v>1.1666666666666679</v>
      </c>
      <c r="R1194" s="2">
        <v>2.4959075589792938</v>
      </c>
      <c r="S1194">
        <v>0.86299999999999999</v>
      </c>
      <c r="T1194">
        <v>0.81299999999999994</v>
      </c>
      <c r="U1194" s="3">
        <v>-5.0000000000000044E-2</v>
      </c>
    </row>
    <row r="1195" spans="3:21" x14ac:dyDescent="0.45">
      <c r="C1195" t="s">
        <v>459</v>
      </c>
      <c r="D1195" t="s">
        <v>3158</v>
      </c>
      <c r="E1195" t="s">
        <v>36</v>
      </c>
      <c r="F1195">
        <v>2013</v>
      </c>
      <c r="G1195">
        <v>92</v>
      </c>
      <c r="H1195">
        <v>65</v>
      </c>
      <c r="I1195">
        <v>404</v>
      </c>
      <c r="J1195">
        <v>294</v>
      </c>
      <c r="K1195">
        <v>6</v>
      </c>
      <c r="L1195" s="1">
        <v>67.333333333333329</v>
      </c>
      <c r="M1195" s="1">
        <v>10.565217391304348</v>
      </c>
      <c r="N1195">
        <v>6</v>
      </c>
      <c r="O1195" s="1">
        <v>49</v>
      </c>
      <c r="P1195" s="1">
        <v>14.953846153846154</v>
      </c>
      <c r="Q1195" s="2">
        <v>18.333333333333329</v>
      </c>
      <c r="R1195" s="2">
        <v>4.3886287625418063</v>
      </c>
      <c r="S1195">
        <v>0.72899999999999998</v>
      </c>
      <c r="T1195">
        <v>0.79300000000000004</v>
      </c>
      <c r="U1195" s="3">
        <v>6.4000000000000057E-2</v>
      </c>
    </row>
    <row r="1196" spans="3:21" x14ac:dyDescent="0.45">
      <c r="C1196" t="s">
        <v>487</v>
      </c>
      <c r="D1196" t="s">
        <v>3045</v>
      </c>
      <c r="E1196" t="s">
        <v>36</v>
      </c>
      <c r="F1196">
        <v>2019</v>
      </c>
      <c r="G1196">
        <v>67</v>
      </c>
      <c r="H1196">
        <v>67</v>
      </c>
      <c r="I1196">
        <v>251</v>
      </c>
      <c r="J1196">
        <v>295</v>
      </c>
      <c r="K1196">
        <v>7</v>
      </c>
      <c r="L1196" s="1">
        <v>35.857142857142854</v>
      </c>
      <c r="M1196" s="1">
        <v>16.925373134328357</v>
      </c>
      <c r="N1196">
        <v>9</v>
      </c>
      <c r="O1196" s="1">
        <v>32.777777777777779</v>
      </c>
      <c r="P1196" s="1">
        <v>21.761194029850746</v>
      </c>
      <c r="Q1196" s="2">
        <v>3.0793650793650755</v>
      </c>
      <c r="R1196" s="2">
        <v>4.8358208955223887</v>
      </c>
      <c r="S1196">
        <v>0.95</v>
      </c>
      <c r="T1196">
        <v>0.82199999999999995</v>
      </c>
      <c r="U1196" s="3">
        <v>-0.128</v>
      </c>
    </row>
    <row r="1197" spans="3:21" x14ac:dyDescent="0.45">
      <c r="C1197" t="s">
        <v>214</v>
      </c>
      <c r="D1197" t="s">
        <v>2372</v>
      </c>
      <c r="E1197" t="s">
        <v>36</v>
      </c>
      <c r="F1197">
        <v>2021</v>
      </c>
      <c r="G1197">
        <v>82</v>
      </c>
      <c r="H1197">
        <v>70</v>
      </c>
      <c r="I1197">
        <v>349</v>
      </c>
      <c r="J1197">
        <v>295</v>
      </c>
      <c r="K1197">
        <v>12</v>
      </c>
      <c r="L1197" s="1">
        <v>29.083333333333332</v>
      </c>
      <c r="M1197" s="1">
        <v>23.707317073170731</v>
      </c>
      <c r="N1197">
        <v>21</v>
      </c>
      <c r="O1197" s="1">
        <v>14.047619047619047</v>
      </c>
      <c r="P1197" s="1">
        <v>48.6</v>
      </c>
      <c r="Q1197" s="2">
        <v>15.035714285714285</v>
      </c>
      <c r="R1197" s="2">
        <v>24.89268292682927</v>
      </c>
      <c r="S1197">
        <v>0.749</v>
      </c>
      <c r="T1197">
        <v>0.91400000000000003</v>
      </c>
      <c r="U1197" s="3">
        <v>0.16500000000000004</v>
      </c>
    </row>
    <row r="1198" spans="3:21" x14ac:dyDescent="0.45">
      <c r="C1198" t="s">
        <v>346</v>
      </c>
      <c r="D1198" t="s">
        <v>2147</v>
      </c>
      <c r="E1198" t="s">
        <v>36</v>
      </c>
      <c r="F1198">
        <v>2021</v>
      </c>
      <c r="G1198">
        <v>87</v>
      </c>
      <c r="H1198">
        <v>69</v>
      </c>
      <c r="I1198">
        <v>369</v>
      </c>
      <c r="J1198">
        <v>295</v>
      </c>
      <c r="K1198">
        <v>22</v>
      </c>
      <c r="L1198" s="1">
        <v>16.772727272727273</v>
      </c>
      <c r="M1198" s="1">
        <v>40.965517241379317</v>
      </c>
      <c r="N1198">
        <v>16</v>
      </c>
      <c r="O1198" s="1">
        <v>18.4375</v>
      </c>
      <c r="P1198" s="1">
        <v>37.565217391304351</v>
      </c>
      <c r="Q1198" s="2">
        <v>-1.6647727272727266</v>
      </c>
      <c r="R1198" s="2">
        <v>-3.4002998500749655</v>
      </c>
      <c r="S1198">
        <v>0.91300000000000003</v>
      </c>
      <c r="T1198">
        <v>0.86199999999999999</v>
      </c>
      <c r="U1198" s="3">
        <v>-5.1000000000000045E-2</v>
      </c>
    </row>
    <row r="1199" spans="3:21" x14ac:dyDescent="0.45">
      <c r="C1199" t="s">
        <v>164</v>
      </c>
      <c r="D1199" t="s">
        <v>2032</v>
      </c>
      <c r="E1199" t="s">
        <v>36</v>
      </c>
      <c r="F1199">
        <v>2021</v>
      </c>
      <c r="G1199">
        <v>88</v>
      </c>
      <c r="H1199">
        <v>71</v>
      </c>
      <c r="I1199">
        <v>380</v>
      </c>
      <c r="J1199">
        <v>295</v>
      </c>
      <c r="K1199">
        <v>16</v>
      </c>
      <c r="L1199" s="1">
        <v>23.75</v>
      </c>
      <c r="M1199" s="1">
        <v>29.454545454545457</v>
      </c>
      <c r="N1199">
        <v>14</v>
      </c>
      <c r="O1199" s="1">
        <v>21.071428571428573</v>
      </c>
      <c r="P1199" s="1">
        <v>31.943661971830984</v>
      </c>
      <c r="Q1199" s="2">
        <v>2.678571428571427</v>
      </c>
      <c r="R1199" s="2">
        <v>2.4891165172855274</v>
      </c>
      <c r="S1199">
        <v>0.92100000000000004</v>
      </c>
      <c r="T1199">
        <v>0.82199999999999995</v>
      </c>
      <c r="U1199" s="3">
        <v>-9.9000000000000088E-2</v>
      </c>
    </row>
    <row r="1200" spans="3:21" x14ac:dyDescent="0.45">
      <c r="C1200" t="s">
        <v>54</v>
      </c>
      <c r="D1200" t="s">
        <v>1987</v>
      </c>
      <c r="E1200" t="s">
        <v>36</v>
      </c>
      <c r="F1200">
        <v>2016</v>
      </c>
      <c r="G1200">
        <v>89</v>
      </c>
      <c r="H1200">
        <v>70</v>
      </c>
      <c r="I1200">
        <v>386</v>
      </c>
      <c r="J1200">
        <v>295</v>
      </c>
      <c r="K1200">
        <v>18</v>
      </c>
      <c r="L1200" s="1">
        <v>21.444444444444443</v>
      </c>
      <c r="M1200" s="1">
        <v>32.764044943820224</v>
      </c>
      <c r="N1200">
        <v>11</v>
      </c>
      <c r="O1200" s="1">
        <v>26.818181818181817</v>
      </c>
      <c r="P1200" s="1">
        <v>25.457142857142856</v>
      </c>
      <c r="Q1200" s="2">
        <v>-5.3737373737373737</v>
      </c>
      <c r="R1200" s="2">
        <v>-7.3069020866773684</v>
      </c>
      <c r="S1200">
        <v>0.99199999999999999</v>
      </c>
      <c r="T1200">
        <v>0.98799999999999999</v>
      </c>
      <c r="U1200" s="3">
        <v>-4.0000000000000036E-3</v>
      </c>
    </row>
    <row r="1201" spans="3:21" x14ac:dyDescent="0.45">
      <c r="C1201" t="s">
        <v>114</v>
      </c>
      <c r="D1201" t="s">
        <v>1870</v>
      </c>
      <c r="E1201" t="s">
        <v>36</v>
      </c>
      <c r="F1201">
        <v>2016</v>
      </c>
      <c r="G1201">
        <v>89</v>
      </c>
      <c r="H1201">
        <v>66</v>
      </c>
      <c r="I1201">
        <v>405</v>
      </c>
      <c r="J1201">
        <v>295</v>
      </c>
      <c r="K1201">
        <v>23</v>
      </c>
      <c r="L1201" s="1">
        <v>17.608695652173914</v>
      </c>
      <c r="M1201" s="1">
        <v>41.865168539325843</v>
      </c>
      <c r="N1201">
        <v>14</v>
      </c>
      <c r="O1201" s="1">
        <v>21.071428571428573</v>
      </c>
      <c r="P1201" s="1">
        <v>34.363636363636367</v>
      </c>
      <c r="Q1201" s="2">
        <v>-3.462732919254659</v>
      </c>
      <c r="R1201" s="2">
        <v>-7.5015321756894764</v>
      </c>
      <c r="S1201">
        <v>1.0169999999999999</v>
      </c>
      <c r="T1201">
        <v>0.86599999999999999</v>
      </c>
      <c r="U1201" s="3">
        <v>-0.15099999999999991</v>
      </c>
    </row>
    <row r="1202" spans="3:21" x14ac:dyDescent="0.45">
      <c r="C1202" t="s">
        <v>186</v>
      </c>
      <c r="D1202" t="s">
        <v>2441</v>
      </c>
      <c r="E1202" t="s">
        <v>36</v>
      </c>
      <c r="F1202">
        <v>2021</v>
      </c>
      <c r="G1202">
        <v>84</v>
      </c>
      <c r="H1202">
        <v>71</v>
      </c>
      <c r="I1202">
        <v>343</v>
      </c>
      <c r="J1202">
        <v>296</v>
      </c>
      <c r="K1202">
        <v>33</v>
      </c>
      <c r="L1202" s="1">
        <v>10.393939393939394</v>
      </c>
      <c r="M1202" s="1">
        <v>63.642857142857139</v>
      </c>
      <c r="N1202">
        <v>13</v>
      </c>
      <c r="O1202" s="1">
        <v>22.76923076923077</v>
      </c>
      <c r="P1202" s="1">
        <v>29.661971830985916</v>
      </c>
      <c r="Q1202" s="2">
        <v>-12.375291375291376</v>
      </c>
      <c r="R1202" s="2">
        <v>-33.980885311871219</v>
      </c>
      <c r="S1202">
        <v>1.0620000000000001</v>
      </c>
      <c r="T1202">
        <v>0.83899999999999997</v>
      </c>
      <c r="U1202" s="3">
        <v>-0.22300000000000009</v>
      </c>
    </row>
    <row r="1203" spans="3:21" x14ac:dyDescent="0.45">
      <c r="C1203" t="s">
        <v>587</v>
      </c>
      <c r="D1203" t="s">
        <v>2369</v>
      </c>
      <c r="E1203" t="s">
        <v>36</v>
      </c>
      <c r="F1203">
        <v>2023</v>
      </c>
      <c r="G1203">
        <v>86</v>
      </c>
      <c r="H1203">
        <v>69</v>
      </c>
      <c r="I1203">
        <v>349</v>
      </c>
      <c r="J1203">
        <v>296</v>
      </c>
      <c r="K1203">
        <v>18</v>
      </c>
      <c r="L1203" s="1">
        <v>19.388888888888889</v>
      </c>
      <c r="M1203" s="1">
        <v>33.906976744186046</v>
      </c>
      <c r="N1203">
        <v>7</v>
      </c>
      <c r="O1203" s="1">
        <v>42.285714285714285</v>
      </c>
      <c r="P1203" s="1">
        <v>16.434782608695652</v>
      </c>
      <c r="Q1203" s="2">
        <v>-22.896825396825395</v>
      </c>
      <c r="R1203" s="2">
        <v>-17.472194135490394</v>
      </c>
      <c r="S1203">
        <v>0.91500000000000004</v>
      </c>
      <c r="T1203">
        <v>0.81200000000000006</v>
      </c>
      <c r="U1203" s="3">
        <v>-0.10299999999999998</v>
      </c>
    </row>
    <row r="1204" spans="3:21" x14ac:dyDescent="0.45">
      <c r="C1204" t="s">
        <v>114</v>
      </c>
      <c r="D1204" t="s">
        <v>2225</v>
      </c>
      <c r="E1204" t="s">
        <v>36</v>
      </c>
      <c r="F1204">
        <v>2019</v>
      </c>
      <c r="G1204">
        <v>87</v>
      </c>
      <c r="H1204">
        <v>68</v>
      </c>
      <c r="I1204">
        <v>363</v>
      </c>
      <c r="J1204">
        <v>296</v>
      </c>
      <c r="K1204">
        <v>18</v>
      </c>
      <c r="L1204" s="1">
        <v>20.166666666666668</v>
      </c>
      <c r="M1204" s="1">
        <v>33.517241379310342</v>
      </c>
      <c r="N1204">
        <v>19</v>
      </c>
      <c r="O1204" s="1">
        <v>15.578947368421053</v>
      </c>
      <c r="P1204" s="1">
        <v>45.264705882352942</v>
      </c>
      <c r="Q1204" s="2">
        <v>4.5877192982456148</v>
      </c>
      <c r="R1204" s="2">
        <v>11.7474645030426</v>
      </c>
      <c r="S1204">
        <v>0.85399999999999998</v>
      </c>
      <c r="T1204">
        <v>0.95799999999999996</v>
      </c>
      <c r="U1204" s="3">
        <v>0.10399999999999998</v>
      </c>
    </row>
    <row r="1205" spans="3:21" x14ac:dyDescent="0.45">
      <c r="C1205" t="s">
        <v>128</v>
      </c>
      <c r="D1205" t="s">
        <v>2218</v>
      </c>
      <c r="E1205" t="s">
        <v>36</v>
      </c>
      <c r="F1205">
        <v>2014</v>
      </c>
      <c r="G1205">
        <v>84</v>
      </c>
      <c r="H1205">
        <v>68</v>
      </c>
      <c r="I1205">
        <v>364</v>
      </c>
      <c r="J1205">
        <v>296</v>
      </c>
      <c r="K1205">
        <v>14</v>
      </c>
      <c r="L1205" s="1">
        <v>26</v>
      </c>
      <c r="M1205" s="1">
        <v>27</v>
      </c>
      <c r="N1205">
        <v>13</v>
      </c>
      <c r="O1205" s="1">
        <v>22.76923076923077</v>
      </c>
      <c r="P1205" s="1">
        <v>30.970588235294116</v>
      </c>
      <c r="Q1205" s="2">
        <v>3.2307692307692299</v>
      </c>
      <c r="R1205" s="2">
        <v>3.970588235294116</v>
      </c>
      <c r="S1205">
        <v>0.73699999999999999</v>
      </c>
      <c r="T1205">
        <v>0.86</v>
      </c>
      <c r="U1205" s="3">
        <v>0.123</v>
      </c>
    </row>
    <row r="1206" spans="3:21" x14ac:dyDescent="0.45">
      <c r="C1206" t="s">
        <v>128</v>
      </c>
      <c r="D1206" t="s">
        <v>2129</v>
      </c>
      <c r="E1206" t="s">
        <v>36</v>
      </c>
      <c r="F1206">
        <v>2017</v>
      </c>
      <c r="G1206">
        <v>84</v>
      </c>
      <c r="H1206">
        <v>70</v>
      </c>
      <c r="I1206">
        <v>371</v>
      </c>
      <c r="J1206">
        <v>296</v>
      </c>
      <c r="K1206">
        <v>10</v>
      </c>
      <c r="L1206" s="1">
        <v>37.1</v>
      </c>
      <c r="M1206" s="1">
        <v>19.285714285714285</v>
      </c>
      <c r="N1206">
        <v>13</v>
      </c>
      <c r="O1206" s="1">
        <v>22.76923076923077</v>
      </c>
      <c r="P1206" s="1">
        <v>30.085714285714285</v>
      </c>
      <c r="Q1206" s="2">
        <v>14.330769230769231</v>
      </c>
      <c r="R1206" s="2">
        <v>10.8</v>
      </c>
      <c r="S1206">
        <v>0.749</v>
      </c>
      <c r="T1206">
        <v>0.90600000000000003</v>
      </c>
      <c r="U1206" s="3">
        <v>0.15700000000000003</v>
      </c>
    </row>
    <row r="1207" spans="3:21" x14ac:dyDescent="0.45">
      <c r="C1207" t="s">
        <v>40</v>
      </c>
      <c r="D1207" t="s">
        <v>1923</v>
      </c>
      <c r="E1207" t="s">
        <v>36</v>
      </c>
      <c r="F1207">
        <v>2019</v>
      </c>
      <c r="G1207">
        <v>88</v>
      </c>
      <c r="H1207">
        <v>68</v>
      </c>
      <c r="I1207">
        <v>394</v>
      </c>
      <c r="J1207">
        <v>296</v>
      </c>
      <c r="K1207">
        <v>23</v>
      </c>
      <c r="L1207" s="1">
        <v>17.130434782608695</v>
      </c>
      <c r="M1207" s="1">
        <v>42.340909090909086</v>
      </c>
      <c r="N1207">
        <v>18</v>
      </c>
      <c r="O1207" s="1">
        <v>16.444444444444443</v>
      </c>
      <c r="P1207" s="1">
        <v>42.882352941176471</v>
      </c>
      <c r="Q1207" s="2">
        <v>0.68599033816425248</v>
      </c>
      <c r="R1207" s="2">
        <v>0.54144385026738462</v>
      </c>
      <c r="S1207">
        <v>0.92700000000000005</v>
      </c>
      <c r="T1207">
        <v>1.1339999999999999</v>
      </c>
      <c r="U1207" s="3">
        <v>0.20699999999999985</v>
      </c>
    </row>
    <row r="1208" spans="3:21" x14ac:dyDescent="0.45">
      <c r="C1208" t="s">
        <v>48</v>
      </c>
      <c r="D1208" t="s">
        <v>1919</v>
      </c>
      <c r="E1208" t="s">
        <v>36</v>
      </c>
      <c r="F1208">
        <v>2023</v>
      </c>
      <c r="G1208">
        <v>88</v>
      </c>
      <c r="H1208">
        <v>67</v>
      </c>
      <c r="I1208">
        <v>395</v>
      </c>
      <c r="J1208">
        <v>296</v>
      </c>
      <c r="K1208">
        <v>10</v>
      </c>
      <c r="L1208" s="1">
        <v>39.5</v>
      </c>
      <c r="M1208" s="1">
        <v>18.40909090909091</v>
      </c>
      <c r="N1208">
        <v>16</v>
      </c>
      <c r="O1208" s="1">
        <v>18.5</v>
      </c>
      <c r="P1208" s="1">
        <v>38.686567164179102</v>
      </c>
      <c r="Q1208" s="2">
        <v>21</v>
      </c>
      <c r="R1208" s="2">
        <v>20.277476255088192</v>
      </c>
      <c r="S1208">
        <v>0.68700000000000006</v>
      </c>
      <c r="T1208">
        <v>0.90200000000000002</v>
      </c>
      <c r="U1208" s="3">
        <v>0.21499999999999997</v>
      </c>
    </row>
    <row r="1209" spans="3:21" x14ac:dyDescent="0.45">
      <c r="C1209" t="s">
        <v>104</v>
      </c>
      <c r="D1209" t="s">
        <v>1842</v>
      </c>
      <c r="E1209" t="s">
        <v>36</v>
      </c>
      <c r="F1209">
        <v>2018</v>
      </c>
      <c r="G1209">
        <v>96</v>
      </c>
      <c r="H1209">
        <v>66</v>
      </c>
      <c r="I1209">
        <v>413</v>
      </c>
      <c r="J1209">
        <v>296</v>
      </c>
      <c r="K1209">
        <v>24</v>
      </c>
      <c r="L1209" s="1">
        <v>17.208333333333332</v>
      </c>
      <c r="M1209" s="1">
        <v>40.5</v>
      </c>
      <c r="N1209">
        <v>13</v>
      </c>
      <c r="O1209" s="1">
        <v>22.76923076923077</v>
      </c>
      <c r="P1209" s="1">
        <v>31.909090909090907</v>
      </c>
      <c r="Q1209" s="2">
        <v>-5.5608974358974379</v>
      </c>
      <c r="R1209" s="2">
        <v>-8.5909090909090935</v>
      </c>
      <c r="S1209">
        <v>0.96299999999999997</v>
      </c>
      <c r="T1209">
        <v>0.82499999999999996</v>
      </c>
      <c r="U1209" s="3">
        <v>-0.13800000000000001</v>
      </c>
    </row>
    <row r="1210" spans="3:21" x14ac:dyDescent="0.45">
      <c r="C1210" t="s">
        <v>531</v>
      </c>
      <c r="D1210" t="s">
        <v>3124</v>
      </c>
      <c r="E1210" t="s">
        <v>36</v>
      </c>
      <c r="F1210">
        <v>2021</v>
      </c>
      <c r="G1210">
        <v>53</v>
      </c>
      <c r="H1210">
        <v>67</v>
      </c>
      <c r="I1210">
        <v>229</v>
      </c>
      <c r="J1210">
        <v>297</v>
      </c>
      <c r="K1210">
        <v>6</v>
      </c>
      <c r="L1210" s="1">
        <v>38.166666666666664</v>
      </c>
      <c r="M1210" s="1">
        <v>18.339622641509436</v>
      </c>
      <c r="N1210">
        <v>6</v>
      </c>
      <c r="O1210" s="1">
        <v>49.5</v>
      </c>
      <c r="P1210" s="1">
        <v>14.507462686567163</v>
      </c>
      <c r="Q1210" s="2">
        <v>-11.333333333333336</v>
      </c>
      <c r="R1210" s="2">
        <v>-3.8321599549422736</v>
      </c>
      <c r="S1210">
        <v>0.79300000000000004</v>
      </c>
      <c r="T1210">
        <v>0.875</v>
      </c>
      <c r="U1210" s="3">
        <v>8.1999999999999962E-2</v>
      </c>
    </row>
    <row r="1211" spans="3:21" x14ac:dyDescent="0.45">
      <c r="C1211" t="s">
        <v>322</v>
      </c>
      <c r="D1211" t="s">
        <v>3082</v>
      </c>
      <c r="E1211" t="s">
        <v>36</v>
      </c>
      <c r="F1211">
        <v>2014</v>
      </c>
      <c r="G1211">
        <v>59</v>
      </c>
      <c r="H1211">
        <v>68</v>
      </c>
      <c r="I1211">
        <v>240</v>
      </c>
      <c r="J1211">
        <v>297</v>
      </c>
      <c r="K1211">
        <v>10</v>
      </c>
      <c r="L1211" s="1">
        <v>24</v>
      </c>
      <c r="M1211" s="1">
        <v>27.457627118644066</v>
      </c>
      <c r="N1211">
        <v>7</v>
      </c>
      <c r="O1211" s="1">
        <v>42.428571428571431</v>
      </c>
      <c r="P1211" s="1">
        <v>16.676470588235293</v>
      </c>
      <c r="Q1211" s="2">
        <v>-18.428571428571431</v>
      </c>
      <c r="R1211" s="2">
        <v>-10.781156530408772</v>
      </c>
      <c r="S1211">
        <v>0.876</v>
      </c>
      <c r="T1211">
        <v>0.69599999999999995</v>
      </c>
      <c r="U1211" s="3">
        <v>-0.18000000000000005</v>
      </c>
    </row>
    <row r="1212" spans="3:21" x14ac:dyDescent="0.45">
      <c r="C1212" t="s">
        <v>931</v>
      </c>
      <c r="D1212" t="s">
        <v>2970</v>
      </c>
      <c r="E1212" t="s">
        <v>36</v>
      </c>
      <c r="F1212">
        <v>2021</v>
      </c>
      <c r="G1212">
        <v>81</v>
      </c>
      <c r="H1212">
        <v>70</v>
      </c>
      <c r="I1212">
        <v>268</v>
      </c>
      <c r="J1212">
        <v>297</v>
      </c>
      <c r="K1212">
        <v>0</v>
      </c>
      <c r="L1212" s="1" t="e">
        <v>#DIV/0!</v>
      </c>
      <c r="M1212" s="1">
        <v>0</v>
      </c>
      <c r="N1212">
        <v>2</v>
      </c>
      <c r="O1212" s="1">
        <v>148.5</v>
      </c>
      <c r="P1212" s="1">
        <v>4.6285714285714281</v>
      </c>
      <c r="Q1212" s="2" t="e">
        <v>#DIV/0!</v>
      </c>
      <c r="R1212" s="2">
        <v>4.6285714285714281</v>
      </c>
      <c r="S1212">
        <v>0.67600000000000005</v>
      </c>
      <c r="T1212">
        <v>0.80300000000000005</v>
      </c>
      <c r="U1212" s="3">
        <v>0.127</v>
      </c>
    </row>
    <row r="1213" spans="3:21" x14ac:dyDescent="0.45">
      <c r="C1213" t="s">
        <v>1265</v>
      </c>
      <c r="D1213" t="s">
        <v>3245</v>
      </c>
      <c r="E1213" t="s">
        <v>36</v>
      </c>
      <c r="F1213">
        <v>2013</v>
      </c>
      <c r="G1213">
        <v>81</v>
      </c>
      <c r="H1213">
        <v>67</v>
      </c>
      <c r="I1213">
        <v>301</v>
      </c>
      <c r="J1213">
        <v>297</v>
      </c>
      <c r="K1213">
        <v>1</v>
      </c>
      <c r="L1213" s="1">
        <v>301</v>
      </c>
      <c r="M1213" s="1">
        <v>2</v>
      </c>
      <c r="N1213">
        <v>1</v>
      </c>
      <c r="O1213" s="1">
        <v>297</v>
      </c>
      <c r="P1213" s="1">
        <v>2.4179104477611939</v>
      </c>
      <c r="Q1213" s="2">
        <v>4</v>
      </c>
      <c r="R1213" s="2">
        <v>0.4179104477611939</v>
      </c>
      <c r="S1213">
        <v>0.69799999999999995</v>
      </c>
      <c r="T1213">
        <v>0.59199999999999997</v>
      </c>
      <c r="U1213" s="3">
        <v>-0.10599999999999998</v>
      </c>
    </row>
    <row r="1214" spans="3:21" x14ac:dyDescent="0.45">
      <c r="C1214" t="s">
        <v>701</v>
      </c>
      <c r="D1214" t="s">
        <v>2683</v>
      </c>
      <c r="E1214" t="s">
        <v>36</v>
      </c>
      <c r="F1214">
        <v>2023</v>
      </c>
      <c r="G1214">
        <v>76</v>
      </c>
      <c r="H1214">
        <v>69</v>
      </c>
      <c r="I1214">
        <v>314</v>
      </c>
      <c r="J1214">
        <v>297</v>
      </c>
      <c r="K1214">
        <v>9</v>
      </c>
      <c r="L1214" s="1">
        <v>34.888888888888886</v>
      </c>
      <c r="M1214" s="1">
        <v>19.184210526315788</v>
      </c>
      <c r="N1214">
        <v>11</v>
      </c>
      <c r="O1214" s="1">
        <v>27</v>
      </c>
      <c r="P1214" s="1">
        <v>25.826086956521738</v>
      </c>
      <c r="Q1214" s="2">
        <v>7.8888888888888857</v>
      </c>
      <c r="R1214" s="2">
        <v>6.6418764302059508</v>
      </c>
      <c r="S1214">
        <v>0.754</v>
      </c>
      <c r="T1214">
        <v>0.77600000000000002</v>
      </c>
      <c r="U1214" s="3">
        <v>2.200000000000002E-2</v>
      </c>
    </row>
    <row r="1215" spans="3:21" x14ac:dyDescent="0.45">
      <c r="C1215" t="s">
        <v>40</v>
      </c>
      <c r="D1215" t="s">
        <v>2566</v>
      </c>
      <c r="E1215" t="s">
        <v>36</v>
      </c>
      <c r="F1215">
        <v>2017</v>
      </c>
      <c r="G1215">
        <v>84</v>
      </c>
      <c r="H1215">
        <v>71</v>
      </c>
      <c r="I1215">
        <v>329</v>
      </c>
      <c r="J1215">
        <v>297</v>
      </c>
      <c r="K1215">
        <v>8</v>
      </c>
      <c r="L1215" s="1">
        <v>41.125</v>
      </c>
      <c r="M1215" s="1">
        <v>15.428571428571427</v>
      </c>
      <c r="N1215">
        <v>11</v>
      </c>
      <c r="O1215" s="1">
        <v>27</v>
      </c>
      <c r="P1215" s="1">
        <v>25.098591549295772</v>
      </c>
      <c r="Q1215" s="2">
        <v>14.125</v>
      </c>
      <c r="R1215" s="2">
        <v>9.6700201207243452</v>
      </c>
      <c r="S1215">
        <v>0.75700000000000001</v>
      </c>
      <c r="T1215">
        <v>0.90300000000000002</v>
      </c>
      <c r="U1215" s="3">
        <v>0.14600000000000002</v>
      </c>
    </row>
    <row r="1216" spans="3:21" x14ac:dyDescent="0.45">
      <c r="C1216" t="s">
        <v>294</v>
      </c>
      <c r="D1216" t="s">
        <v>2486</v>
      </c>
      <c r="E1216" t="s">
        <v>36</v>
      </c>
      <c r="F1216">
        <v>2016</v>
      </c>
      <c r="G1216">
        <v>80</v>
      </c>
      <c r="H1216">
        <v>66</v>
      </c>
      <c r="I1216">
        <v>338</v>
      </c>
      <c r="J1216">
        <v>297</v>
      </c>
      <c r="K1216">
        <v>5</v>
      </c>
      <c r="L1216" s="1">
        <v>67.599999999999994</v>
      </c>
      <c r="M1216" s="1">
        <v>10.125</v>
      </c>
      <c r="N1216">
        <v>6</v>
      </c>
      <c r="O1216" s="1">
        <v>49.5</v>
      </c>
      <c r="P1216" s="1">
        <v>14.727272727272728</v>
      </c>
      <c r="Q1216" s="2">
        <v>18.099999999999994</v>
      </c>
      <c r="R1216" s="2">
        <v>4.6022727272727284</v>
      </c>
      <c r="S1216">
        <v>0.88800000000000001</v>
      </c>
      <c r="T1216">
        <v>0.93700000000000006</v>
      </c>
      <c r="U1216" s="3">
        <v>4.9000000000000044E-2</v>
      </c>
    </row>
    <row r="1217" spans="3:21" x14ac:dyDescent="0.45">
      <c r="C1217" t="s">
        <v>120</v>
      </c>
      <c r="D1217" t="s">
        <v>2350</v>
      </c>
      <c r="E1217" t="s">
        <v>36</v>
      </c>
      <c r="F1217">
        <v>2019</v>
      </c>
      <c r="G1217">
        <v>79</v>
      </c>
      <c r="H1217">
        <v>68</v>
      </c>
      <c r="I1217">
        <v>351</v>
      </c>
      <c r="J1217">
        <v>297</v>
      </c>
      <c r="K1217">
        <v>8</v>
      </c>
      <c r="L1217" s="1">
        <v>43.875</v>
      </c>
      <c r="M1217" s="1">
        <v>16.405063291139239</v>
      </c>
      <c r="N1217">
        <v>4</v>
      </c>
      <c r="O1217" s="1">
        <v>74.25</v>
      </c>
      <c r="P1217" s="1">
        <v>9.5294117647058822</v>
      </c>
      <c r="Q1217" s="2">
        <v>-30.375</v>
      </c>
      <c r="R1217" s="2">
        <v>-6.8756515264333569</v>
      </c>
      <c r="S1217">
        <v>0.79200000000000004</v>
      </c>
      <c r="T1217">
        <v>0.60499999999999998</v>
      </c>
      <c r="U1217" s="3">
        <v>-0.18700000000000006</v>
      </c>
    </row>
    <row r="1218" spans="3:21" x14ac:dyDescent="0.45">
      <c r="C1218" t="s">
        <v>196</v>
      </c>
      <c r="D1218" t="s">
        <v>2266</v>
      </c>
      <c r="E1218" t="s">
        <v>36</v>
      </c>
      <c r="F1218">
        <v>2015</v>
      </c>
      <c r="G1218">
        <v>86</v>
      </c>
      <c r="H1218">
        <v>72</v>
      </c>
      <c r="I1218">
        <v>360</v>
      </c>
      <c r="J1218">
        <v>297</v>
      </c>
      <c r="K1218">
        <v>25</v>
      </c>
      <c r="L1218" s="1">
        <v>14.4</v>
      </c>
      <c r="M1218" s="1">
        <v>47.093023255813954</v>
      </c>
      <c r="N1218">
        <v>13</v>
      </c>
      <c r="O1218" s="1">
        <v>22.846153846153847</v>
      </c>
      <c r="P1218" s="1">
        <v>29.25</v>
      </c>
      <c r="Q1218" s="2">
        <v>-8.4461538461538463</v>
      </c>
      <c r="R1218" s="2">
        <v>-17.843023255813954</v>
      </c>
      <c r="S1218">
        <v>0.91300000000000003</v>
      </c>
      <c r="T1218">
        <v>0.83799999999999997</v>
      </c>
      <c r="U1218" s="3">
        <v>-7.5000000000000067E-2</v>
      </c>
    </row>
    <row r="1219" spans="3:21" x14ac:dyDescent="0.45">
      <c r="C1219" t="s">
        <v>234</v>
      </c>
      <c r="D1219" t="s">
        <v>2207</v>
      </c>
      <c r="E1219" t="s">
        <v>36</v>
      </c>
      <c r="F1219">
        <v>2019</v>
      </c>
      <c r="G1219">
        <v>87</v>
      </c>
      <c r="H1219">
        <v>72</v>
      </c>
      <c r="I1219">
        <v>365</v>
      </c>
      <c r="J1219">
        <v>297</v>
      </c>
      <c r="K1219">
        <v>20</v>
      </c>
      <c r="L1219" s="1">
        <v>18.25</v>
      </c>
      <c r="M1219" s="1">
        <v>37.241379310344826</v>
      </c>
      <c r="N1219">
        <v>29</v>
      </c>
      <c r="O1219" s="1">
        <v>10.241379310344827</v>
      </c>
      <c r="P1219" s="1">
        <v>65.25</v>
      </c>
      <c r="Q1219" s="2">
        <v>8.0086206896551726</v>
      </c>
      <c r="R1219" s="2">
        <v>28.008620689655174</v>
      </c>
      <c r="S1219">
        <v>0.81100000000000005</v>
      </c>
      <c r="T1219">
        <v>1.081</v>
      </c>
      <c r="U1219" s="3">
        <v>0.26999999999999991</v>
      </c>
    </row>
    <row r="1220" spans="3:21" x14ac:dyDescent="0.45">
      <c r="C1220" t="s">
        <v>56</v>
      </c>
      <c r="D1220" t="s">
        <v>2144</v>
      </c>
      <c r="E1220" t="s">
        <v>36</v>
      </c>
      <c r="F1220">
        <v>2017</v>
      </c>
      <c r="G1220">
        <v>84</v>
      </c>
      <c r="H1220">
        <v>72</v>
      </c>
      <c r="I1220">
        <v>369</v>
      </c>
      <c r="J1220">
        <v>297</v>
      </c>
      <c r="K1220">
        <v>10</v>
      </c>
      <c r="L1220" s="1">
        <v>36.9</v>
      </c>
      <c r="M1220" s="1">
        <v>19.285714285714285</v>
      </c>
      <c r="N1220">
        <v>7</v>
      </c>
      <c r="O1220" s="1">
        <v>42.428571428571431</v>
      </c>
      <c r="P1220" s="1">
        <v>15.75</v>
      </c>
      <c r="Q1220" s="2">
        <v>-5.528571428571432</v>
      </c>
      <c r="R1220" s="2">
        <v>-3.5357142857142847</v>
      </c>
      <c r="S1220">
        <v>0.748</v>
      </c>
      <c r="T1220">
        <v>0.74399999999999999</v>
      </c>
      <c r="U1220" s="3">
        <v>-4.0000000000000036E-3</v>
      </c>
    </row>
    <row r="1221" spans="3:21" x14ac:dyDescent="0.45">
      <c r="C1221" t="s">
        <v>423</v>
      </c>
      <c r="D1221" t="s">
        <v>2143</v>
      </c>
      <c r="E1221" t="s">
        <v>36</v>
      </c>
      <c r="F1221">
        <v>2022</v>
      </c>
      <c r="G1221">
        <v>90</v>
      </c>
      <c r="H1221">
        <v>70</v>
      </c>
      <c r="I1221">
        <v>370</v>
      </c>
      <c r="J1221">
        <v>297</v>
      </c>
      <c r="K1221">
        <v>22</v>
      </c>
      <c r="L1221" s="1">
        <v>16.818181818181817</v>
      </c>
      <c r="M1221" s="1">
        <v>39.6</v>
      </c>
      <c r="N1221">
        <v>14</v>
      </c>
      <c r="O1221" s="1">
        <v>21.214285714285715</v>
      </c>
      <c r="P1221" s="1">
        <v>32.4</v>
      </c>
      <c r="Q1221" s="2">
        <v>-4.3961038961038987</v>
      </c>
      <c r="R1221" s="2">
        <v>-7.2000000000000028</v>
      </c>
      <c r="S1221">
        <v>0.77900000000000003</v>
      </c>
      <c r="T1221">
        <v>0.83299999999999996</v>
      </c>
      <c r="U1221" s="3">
        <v>5.3999999999999937E-2</v>
      </c>
    </row>
    <row r="1222" spans="3:21" x14ac:dyDescent="0.45">
      <c r="C1222" t="s">
        <v>387</v>
      </c>
      <c r="D1222" t="s">
        <v>2088</v>
      </c>
      <c r="E1222" t="s">
        <v>36</v>
      </c>
      <c r="F1222">
        <v>2023</v>
      </c>
      <c r="G1222">
        <v>90</v>
      </c>
      <c r="H1222">
        <v>68</v>
      </c>
      <c r="I1222">
        <v>375</v>
      </c>
      <c r="J1222">
        <v>297</v>
      </c>
      <c r="K1222">
        <v>13</v>
      </c>
      <c r="L1222" s="1">
        <v>28.846153846153847</v>
      </c>
      <c r="M1222" s="1">
        <v>23.4</v>
      </c>
      <c r="N1222">
        <v>12</v>
      </c>
      <c r="O1222" s="1">
        <v>24.75</v>
      </c>
      <c r="P1222" s="1">
        <v>28.588235294117649</v>
      </c>
      <c r="Q1222" s="2">
        <v>4.0961538461538467</v>
      </c>
      <c r="R1222" s="2">
        <v>5.1882352941176499</v>
      </c>
      <c r="S1222">
        <v>0.73899999999999999</v>
      </c>
      <c r="T1222">
        <v>0.878</v>
      </c>
      <c r="U1222" s="3">
        <v>0.13900000000000001</v>
      </c>
    </row>
    <row r="1223" spans="3:21" x14ac:dyDescent="0.45">
      <c r="C1223" t="s">
        <v>152</v>
      </c>
      <c r="D1223" t="s">
        <v>2071</v>
      </c>
      <c r="E1223" t="s">
        <v>36</v>
      </c>
      <c r="F1223">
        <v>2022</v>
      </c>
      <c r="G1223">
        <v>85</v>
      </c>
      <c r="H1223">
        <v>66</v>
      </c>
      <c r="I1223">
        <v>376</v>
      </c>
      <c r="J1223">
        <v>297</v>
      </c>
      <c r="K1223">
        <v>9</v>
      </c>
      <c r="L1223" s="1">
        <v>41.777777777777779</v>
      </c>
      <c r="M1223" s="1">
        <v>17.152941176470588</v>
      </c>
      <c r="N1223">
        <v>7</v>
      </c>
      <c r="O1223" s="1">
        <v>42.428571428571431</v>
      </c>
      <c r="P1223" s="1">
        <v>17.181818181818183</v>
      </c>
      <c r="Q1223" s="2">
        <v>-0.65079365079365203</v>
      </c>
      <c r="R1223" s="2">
        <v>2.8877005347595741E-2</v>
      </c>
      <c r="S1223">
        <v>0.79500000000000004</v>
      </c>
      <c r="T1223">
        <v>0.80600000000000005</v>
      </c>
      <c r="U1223" s="3">
        <v>1.100000000000001E-2</v>
      </c>
    </row>
    <row r="1224" spans="3:21" x14ac:dyDescent="0.45">
      <c r="C1224" t="s">
        <v>340</v>
      </c>
      <c r="D1224" t="s">
        <v>2037</v>
      </c>
      <c r="E1224" t="s">
        <v>36</v>
      </c>
      <c r="F1224">
        <v>2016</v>
      </c>
      <c r="G1224">
        <v>87</v>
      </c>
      <c r="H1224">
        <v>70</v>
      </c>
      <c r="I1224">
        <v>379</v>
      </c>
      <c r="J1224">
        <v>297</v>
      </c>
      <c r="K1224">
        <v>19</v>
      </c>
      <c r="L1224" s="1">
        <v>19.94736842105263</v>
      </c>
      <c r="M1224" s="1">
        <v>35.379310344827587</v>
      </c>
      <c r="N1224">
        <v>9</v>
      </c>
      <c r="O1224" s="1">
        <v>33</v>
      </c>
      <c r="P1224" s="1">
        <v>20.828571428571426</v>
      </c>
      <c r="Q1224" s="2">
        <v>-13.05263157894737</v>
      </c>
      <c r="R1224" s="2">
        <v>-14.550738916256162</v>
      </c>
      <c r="S1224">
        <v>0.873</v>
      </c>
      <c r="T1224">
        <v>0.69699999999999995</v>
      </c>
      <c r="U1224" s="3">
        <v>-0.17600000000000005</v>
      </c>
    </row>
    <row r="1225" spans="3:21" x14ac:dyDescent="0.45">
      <c r="C1225" t="s">
        <v>76</v>
      </c>
      <c r="D1225" t="s">
        <v>1955</v>
      </c>
      <c r="E1225" t="s">
        <v>36</v>
      </c>
      <c r="F1225">
        <v>2023</v>
      </c>
      <c r="G1225">
        <v>87</v>
      </c>
      <c r="H1225">
        <v>67</v>
      </c>
      <c r="I1225">
        <v>390</v>
      </c>
      <c r="J1225">
        <v>297</v>
      </c>
      <c r="K1225">
        <v>15</v>
      </c>
      <c r="L1225" s="1">
        <v>26</v>
      </c>
      <c r="M1225" s="1">
        <v>27.931034482758623</v>
      </c>
      <c r="N1225">
        <v>10</v>
      </c>
      <c r="O1225" s="1">
        <v>29.7</v>
      </c>
      <c r="P1225" s="1">
        <v>24.179104477611936</v>
      </c>
      <c r="Q1225" s="2">
        <v>-3.6999999999999993</v>
      </c>
      <c r="R1225" s="2">
        <v>-3.7519300051466864</v>
      </c>
      <c r="S1225">
        <v>0.84399999999999997</v>
      </c>
      <c r="T1225">
        <v>0.76300000000000001</v>
      </c>
      <c r="U1225" s="3">
        <v>-8.0999999999999961E-2</v>
      </c>
    </row>
    <row r="1226" spans="3:21" x14ac:dyDescent="0.45">
      <c r="C1226" t="s">
        <v>84</v>
      </c>
      <c r="D1226" t="s">
        <v>1910</v>
      </c>
      <c r="E1226" t="s">
        <v>36</v>
      </c>
      <c r="F1226">
        <v>2023</v>
      </c>
      <c r="G1226">
        <v>86</v>
      </c>
      <c r="H1226">
        <v>66</v>
      </c>
      <c r="I1226">
        <v>396</v>
      </c>
      <c r="J1226">
        <v>297</v>
      </c>
      <c r="K1226">
        <v>26</v>
      </c>
      <c r="L1226" s="1">
        <v>15.23076923076923</v>
      </c>
      <c r="M1226" s="1">
        <v>48.97674418604651</v>
      </c>
      <c r="N1226">
        <v>13</v>
      </c>
      <c r="O1226" s="1">
        <v>22.846153846153847</v>
      </c>
      <c r="P1226" s="1">
        <v>31.909090909090907</v>
      </c>
      <c r="Q1226" s="2">
        <v>-7.6153846153846168</v>
      </c>
      <c r="R1226" s="2">
        <v>-17.067653276955603</v>
      </c>
      <c r="S1226">
        <v>0.96399999999999997</v>
      </c>
      <c r="T1226">
        <v>1.018</v>
      </c>
      <c r="U1226" s="3">
        <v>5.4000000000000048E-2</v>
      </c>
    </row>
    <row r="1227" spans="3:21" x14ac:dyDescent="0.45">
      <c r="C1227" t="s">
        <v>86</v>
      </c>
      <c r="D1227" t="s">
        <v>3160</v>
      </c>
      <c r="E1227" t="s">
        <v>36</v>
      </c>
      <c r="F1227">
        <v>2013</v>
      </c>
      <c r="G1227">
        <v>91</v>
      </c>
      <c r="H1227">
        <v>70</v>
      </c>
      <c r="I1227">
        <v>400</v>
      </c>
      <c r="J1227">
        <v>297</v>
      </c>
      <c r="K1227">
        <v>6</v>
      </c>
      <c r="L1227" s="1">
        <v>66.666666666666671</v>
      </c>
      <c r="M1227" s="1">
        <v>10.681318681318682</v>
      </c>
      <c r="N1227">
        <v>7</v>
      </c>
      <c r="O1227" s="1">
        <v>42.428571428571431</v>
      </c>
      <c r="P1227" s="1">
        <v>16.2</v>
      </c>
      <c r="Q1227" s="2">
        <v>24.238095238095241</v>
      </c>
      <c r="R1227" s="2">
        <v>5.5186813186813168</v>
      </c>
      <c r="S1227">
        <v>0.69399999999999995</v>
      </c>
      <c r="T1227">
        <v>0.78700000000000003</v>
      </c>
      <c r="U1227" s="3">
        <v>9.3000000000000083E-2</v>
      </c>
    </row>
    <row r="1228" spans="3:21" x14ac:dyDescent="0.45">
      <c r="C1228" t="s">
        <v>54</v>
      </c>
      <c r="D1228" t="s">
        <v>1854</v>
      </c>
      <c r="E1228" t="s">
        <v>36</v>
      </c>
      <c r="F1228">
        <v>2014</v>
      </c>
      <c r="G1228">
        <v>90</v>
      </c>
      <c r="H1228">
        <v>67</v>
      </c>
      <c r="I1228">
        <v>408</v>
      </c>
      <c r="J1228">
        <v>297</v>
      </c>
      <c r="K1228">
        <v>22</v>
      </c>
      <c r="L1228" s="1">
        <v>18.545454545454547</v>
      </c>
      <c r="M1228" s="1">
        <v>39.6</v>
      </c>
      <c r="N1228">
        <v>14</v>
      </c>
      <c r="O1228" s="1">
        <v>21.214285714285715</v>
      </c>
      <c r="P1228" s="1">
        <v>33.850746268656714</v>
      </c>
      <c r="Q1228" s="2">
        <v>-2.6688311688311686</v>
      </c>
      <c r="R1228" s="2">
        <v>-5.7492537313432877</v>
      </c>
      <c r="S1228">
        <v>1.0049999999999999</v>
      </c>
      <c r="T1228">
        <v>0.84899999999999998</v>
      </c>
      <c r="U1228" s="3">
        <v>-0.15599999999999992</v>
      </c>
    </row>
    <row r="1229" spans="3:21" x14ac:dyDescent="0.45">
      <c r="C1229" t="s">
        <v>72</v>
      </c>
      <c r="D1229" t="s">
        <v>3143</v>
      </c>
      <c r="E1229" t="s">
        <v>36</v>
      </c>
      <c r="F1229">
        <v>2013</v>
      </c>
      <c r="G1229">
        <v>95</v>
      </c>
      <c r="H1229">
        <v>67</v>
      </c>
      <c r="I1229">
        <v>429</v>
      </c>
      <c r="J1229">
        <v>297</v>
      </c>
      <c r="K1229">
        <v>15</v>
      </c>
      <c r="L1229" s="1">
        <v>28.6</v>
      </c>
      <c r="M1229" s="1">
        <v>25.578947368421051</v>
      </c>
      <c r="N1229">
        <v>9</v>
      </c>
      <c r="O1229" s="1">
        <v>33</v>
      </c>
      <c r="P1229" s="1">
        <v>21.761194029850746</v>
      </c>
      <c r="Q1229" s="2">
        <v>-4.3999999999999986</v>
      </c>
      <c r="R1229" s="2">
        <v>-3.8177533385703057</v>
      </c>
      <c r="S1229">
        <v>0.93899999999999995</v>
      </c>
      <c r="T1229">
        <v>0.90500000000000003</v>
      </c>
      <c r="U1229" s="3">
        <v>-3.3999999999999919E-2</v>
      </c>
    </row>
    <row r="1230" spans="3:21" x14ac:dyDescent="0.45">
      <c r="C1230" t="s">
        <v>354</v>
      </c>
      <c r="D1230" t="s">
        <v>2821</v>
      </c>
      <c r="E1230" t="s">
        <v>36</v>
      </c>
      <c r="F1230">
        <v>2023</v>
      </c>
      <c r="G1230">
        <v>73</v>
      </c>
      <c r="H1230">
        <v>71</v>
      </c>
      <c r="I1230">
        <v>294</v>
      </c>
      <c r="J1230">
        <v>298</v>
      </c>
      <c r="K1230">
        <v>17</v>
      </c>
      <c r="L1230" s="1">
        <v>17.294117647058822</v>
      </c>
      <c r="M1230" s="1">
        <v>37.726027397260275</v>
      </c>
      <c r="N1230">
        <v>23</v>
      </c>
      <c r="O1230" s="1">
        <v>12.956521739130435</v>
      </c>
      <c r="P1230" s="1">
        <v>52.478873239436624</v>
      </c>
      <c r="Q1230" s="2">
        <v>4.337595907928387</v>
      </c>
      <c r="R1230" s="2">
        <v>14.752845842176349</v>
      </c>
      <c r="S1230">
        <v>0.78900000000000003</v>
      </c>
      <c r="T1230">
        <v>1.0189999999999999</v>
      </c>
      <c r="U1230" s="3">
        <v>0.22999999999999987</v>
      </c>
    </row>
    <row r="1231" spans="3:21" x14ac:dyDescent="0.45">
      <c r="C1231" t="s">
        <v>116</v>
      </c>
      <c r="D1231" t="s">
        <v>2183</v>
      </c>
      <c r="E1231" t="s">
        <v>36</v>
      </c>
      <c r="F1231">
        <v>2019</v>
      </c>
      <c r="G1231">
        <v>83</v>
      </c>
      <c r="H1231">
        <v>68</v>
      </c>
      <c r="I1231">
        <v>366</v>
      </c>
      <c r="J1231">
        <v>298</v>
      </c>
      <c r="K1231">
        <v>9</v>
      </c>
      <c r="L1231" s="1">
        <v>40.666666666666664</v>
      </c>
      <c r="M1231" s="1">
        <v>17.566265060240966</v>
      </c>
      <c r="N1231">
        <v>18</v>
      </c>
      <c r="O1231" s="1">
        <v>16.555555555555557</v>
      </c>
      <c r="P1231" s="1">
        <v>42.882352941176471</v>
      </c>
      <c r="Q1231" s="2">
        <v>24.111111111111107</v>
      </c>
      <c r="R1231" s="2">
        <v>25.316087880935505</v>
      </c>
      <c r="S1231">
        <v>0.81</v>
      </c>
      <c r="T1231">
        <v>0.92400000000000004</v>
      </c>
      <c r="U1231" s="3">
        <v>0.11399999999999999</v>
      </c>
    </row>
    <row r="1232" spans="3:21" x14ac:dyDescent="0.45">
      <c r="C1232" t="s">
        <v>393</v>
      </c>
      <c r="D1232" t="s">
        <v>2097</v>
      </c>
      <c r="E1232" t="s">
        <v>36</v>
      </c>
      <c r="F1232">
        <v>2016</v>
      </c>
      <c r="G1232">
        <v>87</v>
      </c>
      <c r="H1232">
        <v>69</v>
      </c>
      <c r="I1232">
        <v>374</v>
      </c>
      <c r="J1232">
        <v>298</v>
      </c>
      <c r="K1232">
        <v>16</v>
      </c>
      <c r="L1232" s="1">
        <v>23.375</v>
      </c>
      <c r="M1232" s="1">
        <v>29.793103448275861</v>
      </c>
      <c r="N1232">
        <v>19</v>
      </c>
      <c r="O1232" s="1">
        <v>15.684210526315789</v>
      </c>
      <c r="P1232" s="1">
        <v>44.608695652173914</v>
      </c>
      <c r="Q1232" s="2">
        <v>7.6907894736842106</v>
      </c>
      <c r="R1232" s="2">
        <v>14.815592203898053</v>
      </c>
      <c r="S1232">
        <v>0.72299999999999998</v>
      </c>
      <c r="T1232">
        <v>0.90600000000000003</v>
      </c>
      <c r="U1232" s="3">
        <v>0.18300000000000005</v>
      </c>
    </row>
    <row r="1233" spans="3:21" x14ac:dyDescent="0.45">
      <c r="C1233" t="s">
        <v>156</v>
      </c>
      <c r="D1233" t="s">
        <v>2048</v>
      </c>
      <c r="E1233" t="s">
        <v>36</v>
      </c>
      <c r="F1233">
        <v>2016</v>
      </c>
      <c r="G1233">
        <v>88</v>
      </c>
      <c r="H1233">
        <v>70</v>
      </c>
      <c r="I1233">
        <v>378</v>
      </c>
      <c r="J1233">
        <v>298</v>
      </c>
      <c r="K1233">
        <v>18</v>
      </c>
      <c r="L1233" s="1">
        <v>21</v>
      </c>
      <c r="M1233" s="1">
        <v>33.13636363636364</v>
      </c>
      <c r="N1233">
        <v>12</v>
      </c>
      <c r="O1233" s="1">
        <v>24.833333333333332</v>
      </c>
      <c r="P1233" s="1">
        <v>27.771428571428572</v>
      </c>
      <c r="Q1233" s="2">
        <v>-3.8333333333333321</v>
      </c>
      <c r="R1233" s="2">
        <v>-5.364935064935068</v>
      </c>
      <c r="S1233">
        <v>0.90200000000000002</v>
      </c>
      <c r="T1233">
        <v>0.80300000000000005</v>
      </c>
      <c r="U1233" s="3">
        <v>-9.8999999999999977E-2</v>
      </c>
    </row>
    <row r="1234" spans="3:21" x14ac:dyDescent="0.45">
      <c r="C1234" t="s">
        <v>288</v>
      </c>
      <c r="D1234" t="s">
        <v>2017</v>
      </c>
      <c r="E1234" t="s">
        <v>36</v>
      </c>
      <c r="F1234">
        <v>2016</v>
      </c>
      <c r="G1234">
        <v>88</v>
      </c>
      <c r="H1234">
        <v>70</v>
      </c>
      <c r="I1234">
        <v>381</v>
      </c>
      <c r="J1234">
        <v>298</v>
      </c>
      <c r="K1234">
        <v>18</v>
      </c>
      <c r="L1234" s="1">
        <v>21.166666666666668</v>
      </c>
      <c r="M1234" s="1">
        <v>33.13636363636364</v>
      </c>
      <c r="N1234">
        <v>20</v>
      </c>
      <c r="O1234" s="1">
        <v>14.9</v>
      </c>
      <c r="P1234" s="1">
        <v>46.285714285714285</v>
      </c>
      <c r="Q1234" s="2">
        <v>6.2666666666666675</v>
      </c>
      <c r="R1234" s="2">
        <v>13.149350649350644</v>
      </c>
      <c r="S1234">
        <v>0.878</v>
      </c>
      <c r="T1234">
        <v>1.0569999999999999</v>
      </c>
      <c r="U1234" s="3">
        <v>0.17899999999999994</v>
      </c>
    </row>
    <row r="1235" spans="3:21" x14ac:dyDescent="0.45">
      <c r="C1235" t="s">
        <v>204</v>
      </c>
      <c r="D1235" t="s">
        <v>1997</v>
      </c>
      <c r="E1235" t="s">
        <v>36</v>
      </c>
      <c r="F1235">
        <v>2023</v>
      </c>
      <c r="G1235">
        <v>88</v>
      </c>
      <c r="H1235">
        <v>68</v>
      </c>
      <c r="I1235">
        <v>384</v>
      </c>
      <c r="J1235">
        <v>298</v>
      </c>
      <c r="K1235">
        <v>13</v>
      </c>
      <c r="L1235" s="1">
        <v>29.53846153846154</v>
      </c>
      <c r="M1235" s="1">
        <v>23.931818181818183</v>
      </c>
      <c r="N1235">
        <v>13</v>
      </c>
      <c r="O1235" s="1">
        <v>22.923076923076923</v>
      </c>
      <c r="P1235" s="1">
        <v>30.970588235294116</v>
      </c>
      <c r="Q1235" s="2">
        <v>6.6153846153846168</v>
      </c>
      <c r="R1235" s="2">
        <v>7.0387700534759325</v>
      </c>
      <c r="S1235">
        <v>0.78700000000000003</v>
      </c>
      <c r="T1235">
        <v>0.79</v>
      </c>
      <c r="U1235" s="3">
        <v>3.0000000000000027E-3</v>
      </c>
    </row>
    <row r="1236" spans="3:21" x14ac:dyDescent="0.45">
      <c r="C1236" t="s">
        <v>288</v>
      </c>
      <c r="D1236" t="s">
        <v>1975</v>
      </c>
      <c r="E1236" t="s">
        <v>36</v>
      </c>
      <c r="F1236">
        <v>2014</v>
      </c>
      <c r="G1236">
        <v>90</v>
      </c>
      <c r="H1236">
        <v>69</v>
      </c>
      <c r="I1236">
        <v>387</v>
      </c>
      <c r="J1236">
        <v>298</v>
      </c>
      <c r="K1236">
        <v>14</v>
      </c>
      <c r="L1236" s="1">
        <v>27.642857142857142</v>
      </c>
      <c r="M1236" s="1">
        <v>25.2</v>
      </c>
      <c r="N1236">
        <v>11</v>
      </c>
      <c r="O1236" s="1">
        <v>27.09090909090909</v>
      </c>
      <c r="P1236" s="1">
        <v>25.826086956521738</v>
      </c>
      <c r="Q1236" s="2">
        <v>0.55194805194805241</v>
      </c>
      <c r="R1236" s="2">
        <v>0.62608695652173907</v>
      </c>
      <c r="S1236">
        <v>0.89800000000000002</v>
      </c>
      <c r="T1236">
        <v>0.89</v>
      </c>
      <c r="U1236" s="3">
        <v>-8.0000000000000071E-3</v>
      </c>
    </row>
    <row r="1237" spans="3:21" x14ac:dyDescent="0.45">
      <c r="C1237" t="s">
        <v>272</v>
      </c>
      <c r="D1237" t="s">
        <v>1963</v>
      </c>
      <c r="E1237" t="s">
        <v>36</v>
      </c>
      <c r="F1237">
        <v>2016</v>
      </c>
      <c r="G1237">
        <v>90</v>
      </c>
      <c r="H1237">
        <v>67</v>
      </c>
      <c r="I1237">
        <v>389</v>
      </c>
      <c r="J1237">
        <v>298</v>
      </c>
      <c r="K1237">
        <v>17</v>
      </c>
      <c r="L1237" s="1">
        <v>22.882352941176471</v>
      </c>
      <c r="M1237" s="1">
        <v>30.599999999999998</v>
      </c>
      <c r="N1237">
        <v>9</v>
      </c>
      <c r="O1237" s="1">
        <v>33.111111111111114</v>
      </c>
      <c r="P1237" s="1">
        <v>21.761194029850746</v>
      </c>
      <c r="Q1237" s="2">
        <v>-10.228758169934643</v>
      </c>
      <c r="R1237" s="2">
        <v>-8.8388059701492523</v>
      </c>
      <c r="S1237">
        <v>0.879</v>
      </c>
      <c r="T1237">
        <v>0.876</v>
      </c>
      <c r="U1237" s="3">
        <v>-3.0000000000000027E-3</v>
      </c>
    </row>
    <row r="1238" spans="3:21" x14ac:dyDescent="0.45">
      <c r="C1238" t="s">
        <v>74</v>
      </c>
      <c r="D1238" t="s">
        <v>3154</v>
      </c>
      <c r="E1238" t="s">
        <v>36</v>
      </c>
      <c r="F1238">
        <v>2013</v>
      </c>
      <c r="G1238">
        <v>92</v>
      </c>
      <c r="H1238">
        <v>69</v>
      </c>
      <c r="I1238">
        <v>407</v>
      </c>
      <c r="J1238">
        <v>298</v>
      </c>
      <c r="K1238">
        <v>6</v>
      </c>
      <c r="L1238" s="1">
        <v>67.833333333333329</v>
      </c>
      <c r="M1238" s="1">
        <v>10.565217391304348</v>
      </c>
      <c r="N1238">
        <v>4</v>
      </c>
      <c r="O1238" s="1">
        <v>74.5</v>
      </c>
      <c r="P1238" s="1">
        <v>9.3913043478260878</v>
      </c>
      <c r="Q1238" s="2">
        <v>-6.6666666666666714</v>
      </c>
      <c r="R1238" s="2">
        <v>-1.1739130434782599</v>
      </c>
      <c r="S1238">
        <v>0.63900000000000001</v>
      </c>
      <c r="T1238">
        <v>0.62</v>
      </c>
      <c r="U1238" s="3">
        <v>-1.9000000000000017E-2</v>
      </c>
    </row>
    <row r="1239" spans="3:21" x14ac:dyDescent="0.45">
      <c r="C1239" t="s">
        <v>441</v>
      </c>
      <c r="D1239" t="s">
        <v>2405</v>
      </c>
      <c r="E1239" t="s">
        <v>36</v>
      </c>
      <c r="F1239">
        <v>2019</v>
      </c>
      <c r="G1239">
        <v>89</v>
      </c>
      <c r="H1239">
        <v>72</v>
      </c>
      <c r="I1239">
        <v>346</v>
      </c>
      <c r="J1239">
        <v>299</v>
      </c>
      <c r="K1239">
        <v>12</v>
      </c>
      <c r="L1239" s="1">
        <v>28.833333333333332</v>
      </c>
      <c r="M1239" s="1">
        <v>21.842696629213481</v>
      </c>
      <c r="N1239">
        <v>9</v>
      </c>
      <c r="O1239" s="1">
        <v>33.222222222222221</v>
      </c>
      <c r="P1239" s="1">
        <v>20.25</v>
      </c>
      <c r="Q1239" s="2">
        <v>-4.3888888888888893</v>
      </c>
      <c r="R1239" s="2">
        <v>-1.5926966292134814</v>
      </c>
      <c r="S1239">
        <v>0.69199999999999995</v>
      </c>
      <c r="T1239">
        <v>0.75</v>
      </c>
      <c r="U1239" s="3">
        <v>5.8000000000000052E-2</v>
      </c>
    </row>
    <row r="1240" spans="3:21" x14ac:dyDescent="0.45">
      <c r="C1240" t="s">
        <v>473</v>
      </c>
      <c r="D1240" t="s">
        <v>2302</v>
      </c>
      <c r="E1240" t="s">
        <v>36</v>
      </c>
      <c r="F1240">
        <v>2019</v>
      </c>
      <c r="G1240">
        <v>87</v>
      </c>
      <c r="H1240">
        <v>70</v>
      </c>
      <c r="I1240">
        <v>356</v>
      </c>
      <c r="J1240">
        <v>299</v>
      </c>
      <c r="K1240">
        <v>9</v>
      </c>
      <c r="L1240" s="1">
        <v>39.555555555555557</v>
      </c>
      <c r="M1240" s="1">
        <v>16.758620689655171</v>
      </c>
      <c r="N1240">
        <v>6</v>
      </c>
      <c r="O1240" s="1">
        <v>49.833333333333336</v>
      </c>
      <c r="P1240" s="1">
        <v>13.885714285714286</v>
      </c>
      <c r="Q1240" s="2">
        <v>-10.277777777777779</v>
      </c>
      <c r="R1240" s="2">
        <v>-2.8729064039408847</v>
      </c>
      <c r="S1240">
        <v>0.71299999999999997</v>
      </c>
      <c r="T1240">
        <v>0.80400000000000005</v>
      </c>
      <c r="U1240" s="3">
        <v>9.1000000000000081E-2</v>
      </c>
    </row>
    <row r="1241" spans="3:21" x14ac:dyDescent="0.45">
      <c r="C1241" t="s">
        <v>529</v>
      </c>
      <c r="D1241" t="s">
        <v>2287</v>
      </c>
      <c r="E1241" t="s">
        <v>36</v>
      </c>
      <c r="F1241">
        <v>2014</v>
      </c>
      <c r="G1241">
        <v>86</v>
      </c>
      <c r="H1241">
        <v>68</v>
      </c>
      <c r="I1241">
        <v>357</v>
      </c>
      <c r="J1241">
        <v>299</v>
      </c>
      <c r="K1241">
        <v>3</v>
      </c>
      <c r="L1241" s="1">
        <v>119</v>
      </c>
      <c r="M1241" s="1">
        <v>5.6511627906976747</v>
      </c>
      <c r="N1241">
        <v>1</v>
      </c>
      <c r="O1241" s="1">
        <v>299</v>
      </c>
      <c r="P1241" s="1">
        <v>2.3823529411764706</v>
      </c>
      <c r="Q1241" s="2">
        <v>-180</v>
      </c>
      <c r="R1241" s="2">
        <v>-3.2688098495212041</v>
      </c>
      <c r="S1241">
        <v>0.69099999999999995</v>
      </c>
      <c r="T1241">
        <v>0.61399999999999999</v>
      </c>
      <c r="U1241" s="3">
        <v>-7.6999999999999957E-2</v>
      </c>
    </row>
    <row r="1242" spans="3:21" x14ac:dyDescent="0.45">
      <c r="C1242" t="s">
        <v>120</v>
      </c>
      <c r="D1242" t="s">
        <v>2237</v>
      </c>
      <c r="E1242" t="s">
        <v>36</v>
      </c>
      <c r="F1242">
        <v>2015</v>
      </c>
      <c r="G1242">
        <v>86</v>
      </c>
      <c r="H1242">
        <v>74</v>
      </c>
      <c r="I1242">
        <v>362</v>
      </c>
      <c r="J1242">
        <v>299</v>
      </c>
      <c r="K1242">
        <v>3</v>
      </c>
      <c r="L1242" s="1">
        <v>120.66666666666667</v>
      </c>
      <c r="M1242" s="1">
        <v>5.6511627906976747</v>
      </c>
      <c r="N1242">
        <v>4</v>
      </c>
      <c r="O1242" s="1">
        <v>74.75</v>
      </c>
      <c r="P1242" s="1">
        <v>8.7567567567567579</v>
      </c>
      <c r="Q1242" s="2">
        <v>45.916666666666671</v>
      </c>
      <c r="R1242" s="2">
        <v>3.1055939660590832</v>
      </c>
      <c r="S1242">
        <v>0.624</v>
      </c>
      <c r="T1242">
        <v>0.71799999999999997</v>
      </c>
      <c r="U1242" s="3">
        <v>9.3999999999999972E-2</v>
      </c>
    </row>
    <row r="1243" spans="3:21" x14ac:dyDescent="0.45">
      <c r="C1243" t="s">
        <v>158</v>
      </c>
      <c r="D1243" t="s">
        <v>2173</v>
      </c>
      <c r="E1243" t="s">
        <v>36</v>
      </c>
      <c r="F1243">
        <v>2016</v>
      </c>
      <c r="G1243">
        <v>86</v>
      </c>
      <c r="H1243">
        <v>72</v>
      </c>
      <c r="I1243">
        <v>367</v>
      </c>
      <c r="J1243">
        <v>299</v>
      </c>
      <c r="K1243">
        <v>25</v>
      </c>
      <c r="L1243" s="1">
        <v>14.68</v>
      </c>
      <c r="M1243" s="1">
        <v>47.093023255813954</v>
      </c>
      <c r="N1243">
        <v>15</v>
      </c>
      <c r="O1243" s="1">
        <v>19.933333333333334</v>
      </c>
      <c r="P1243" s="1">
        <v>33.75</v>
      </c>
      <c r="Q1243" s="2">
        <v>-5.2533333333333339</v>
      </c>
      <c r="R1243" s="2">
        <v>-13.343023255813954</v>
      </c>
      <c r="S1243">
        <v>0.78200000000000003</v>
      </c>
      <c r="T1243">
        <v>0.749</v>
      </c>
      <c r="U1243" s="3">
        <v>-3.3000000000000029E-2</v>
      </c>
    </row>
    <row r="1244" spans="3:21" x14ac:dyDescent="0.45">
      <c r="C1244" t="s">
        <v>116</v>
      </c>
      <c r="D1244" t="s">
        <v>2112</v>
      </c>
      <c r="E1244" t="s">
        <v>36</v>
      </c>
      <c r="F1244">
        <v>2023</v>
      </c>
      <c r="G1244">
        <v>87</v>
      </c>
      <c r="H1244">
        <v>70</v>
      </c>
      <c r="I1244">
        <v>372</v>
      </c>
      <c r="J1244">
        <v>299</v>
      </c>
      <c r="K1244">
        <v>13</v>
      </c>
      <c r="L1244" s="1">
        <v>28.615384615384617</v>
      </c>
      <c r="M1244" s="1">
        <v>24.206896551724139</v>
      </c>
      <c r="N1244">
        <v>16</v>
      </c>
      <c r="O1244" s="1">
        <v>18.6875</v>
      </c>
      <c r="P1244" s="1">
        <v>37.028571428571425</v>
      </c>
      <c r="Q1244" s="2">
        <v>9.9278846153846168</v>
      </c>
      <c r="R1244" s="2">
        <v>12.821674876847286</v>
      </c>
      <c r="S1244">
        <v>0.84</v>
      </c>
      <c r="T1244">
        <v>0.72299999999999998</v>
      </c>
      <c r="U1244" s="3">
        <v>-0.11699999999999999</v>
      </c>
    </row>
    <row r="1245" spans="3:21" x14ac:dyDescent="0.45">
      <c r="C1245" t="s">
        <v>52</v>
      </c>
      <c r="D1245" t="s">
        <v>2042</v>
      </c>
      <c r="E1245" t="s">
        <v>36</v>
      </c>
      <c r="F1245">
        <v>2018</v>
      </c>
      <c r="G1245">
        <v>89</v>
      </c>
      <c r="H1245">
        <v>67</v>
      </c>
      <c r="I1245">
        <v>378</v>
      </c>
      <c r="J1245">
        <v>299</v>
      </c>
      <c r="K1245">
        <v>19</v>
      </c>
      <c r="L1245" s="1">
        <v>19.894736842105264</v>
      </c>
      <c r="M1245" s="1">
        <v>34.584269662921351</v>
      </c>
      <c r="N1245">
        <v>17</v>
      </c>
      <c r="O1245" s="1">
        <v>17.588235294117649</v>
      </c>
      <c r="P1245" s="1">
        <v>41.104477611940297</v>
      </c>
      <c r="Q1245" s="2">
        <v>2.3065015479876152</v>
      </c>
      <c r="R1245" s="2">
        <v>6.5202079490189462</v>
      </c>
      <c r="S1245">
        <v>0.90300000000000002</v>
      </c>
      <c r="T1245">
        <v>0.89</v>
      </c>
      <c r="U1245" s="3">
        <v>-1.3000000000000012E-2</v>
      </c>
    </row>
    <row r="1246" spans="3:21" x14ac:dyDescent="0.45">
      <c r="C1246" t="s">
        <v>320</v>
      </c>
      <c r="D1246" t="s">
        <v>2007</v>
      </c>
      <c r="E1246" t="s">
        <v>36</v>
      </c>
      <c r="F1246">
        <v>2023</v>
      </c>
      <c r="G1246">
        <v>88</v>
      </c>
      <c r="H1246">
        <v>68</v>
      </c>
      <c r="I1246">
        <v>383</v>
      </c>
      <c r="J1246">
        <v>299</v>
      </c>
      <c r="K1246">
        <v>14</v>
      </c>
      <c r="L1246" s="1">
        <v>27.357142857142858</v>
      </c>
      <c r="M1246" s="1">
        <v>25.772727272727273</v>
      </c>
      <c r="N1246">
        <v>14</v>
      </c>
      <c r="O1246" s="1">
        <v>21.357142857142858</v>
      </c>
      <c r="P1246" s="1">
        <v>33.352941176470587</v>
      </c>
      <c r="Q1246" s="2">
        <v>6</v>
      </c>
      <c r="R1246" s="2">
        <v>7.5802139037433136</v>
      </c>
      <c r="S1246">
        <v>0.84499999999999997</v>
      </c>
      <c r="T1246">
        <v>0.70499999999999996</v>
      </c>
      <c r="U1246" s="3">
        <v>-0.14000000000000001</v>
      </c>
    </row>
    <row r="1247" spans="3:21" x14ac:dyDescent="0.45">
      <c r="C1247" t="s">
        <v>35</v>
      </c>
      <c r="D1247" t="s">
        <v>1859</v>
      </c>
      <c r="E1247" t="s">
        <v>36</v>
      </c>
      <c r="F1247">
        <v>2022</v>
      </c>
      <c r="G1247">
        <v>92</v>
      </c>
      <c r="H1247">
        <v>69</v>
      </c>
      <c r="I1247">
        <v>407</v>
      </c>
      <c r="J1247">
        <v>299</v>
      </c>
      <c r="K1247">
        <v>16</v>
      </c>
      <c r="L1247" s="1">
        <v>25.4375</v>
      </c>
      <c r="M1247" s="1">
        <v>28.173913043478262</v>
      </c>
      <c r="N1247">
        <v>10</v>
      </c>
      <c r="O1247" s="1">
        <v>29.9</v>
      </c>
      <c r="P1247" s="1">
        <v>23.478260869565219</v>
      </c>
      <c r="Q1247" s="2">
        <v>-4.4624999999999986</v>
      </c>
      <c r="R1247" s="2">
        <v>-4.695652173913043</v>
      </c>
      <c r="S1247">
        <v>0.75600000000000001</v>
      </c>
      <c r="T1247">
        <v>0.83</v>
      </c>
      <c r="U1247" s="3">
        <v>7.3999999999999955E-2</v>
      </c>
    </row>
    <row r="1248" spans="3:21" x14ac:dyDescent="0.45">
      <c r="C1248" t="s">
        <v>98</v>
      </c>
      <c r="D1248" t="s">
        <v>3065</v>
      </c>
      <c r="E1248" t="s">
        <v>36</v>
      </c>
      <c r="F1248">
        <v>2023</v>
      </c>
      <c r="G1248">
        <v>56</v>
      </c>
      <c r="H1248">
        <v>70</v>
      </c>
      <c r="I1248">
        <v>246</v>
      </c>
      <c r="J1248">
        <v>300</v>
      </c>
      <c r="K1248">
        <v>3</v>
      </c>
      <c r="L1248" s="1">
        <v>82</v>
      </c>
      <c r="M1248" s="1">
        <v>8.6785714285714288</v>
      </c>
      <c r="N1248">
        <v>18</v>
      </c>
      <c r="O1248" s="1">
        <v>16.666666666666668</v>
      </c>
      <c r="P1248" s="1">
        <v>41.657142857142851</v>
      </c>
      <c r="Q1248" s="2">
        <v>65.333333333333329</v>
      </c>
      <c r="R1248" s="2">
        <v>32.978571428571421</v>
      </c>
      <c r="S1248">
        <v>0.78600000000000003</v>
      </c>
      <c r="T1248">
        <v>0.996</v>
      </c>
      <c r="U1248" s="3">
        <v>0.20999999999999996</v>
      </c>
    </row>
    <row r="1249" spans="3:21" x14ac:dyDescent="0.45">
      <c r="C1249" t="s">
        <v>877</v>
      </c>
      <c r="D1249" t="s">
        <v>2863</v>
      </c>
      <c r="E1249" t="s">
        <v>36</v>
      </c>
      <c r="F1249">
        <v>2019</v>
      </c>
      <c r="G1249">
        <v>68</v>
      </c>
      <c r="H1249">
        <v>71</v>
      </c>
      <c r="I1249">
        <v>286</v>
      </c>
      <c r="J1249">
        <v>300</v>
      </c>
      <c r="K1249">
        <v>13</v>
      </c>
      <c r="L1249" s="1">
        <v>22</v>
      </c>
      <c r="M1249" s="1">
        <v>30.970588235294116</v>
      </c>
      <c r="N1249">
        <v>13</v>
      </c>
      <c r="O1249" s="1">
        <v>23.076923076923077</v>
      </c>
      <c r="P1249" s="1">
        <v>29.661971830985916</v>
      </c>
      <c r="Q1249" s="2">
        <v>-1.0769230769230766</v>
      </c>
      <c r="R1249" s="2">
        <v>-1.3086164043082</v>
      </c>
      <c r="S1249">
        <v>0.89900000000000002</v>
      </c>
      <c r="T1249">
        <v>0.84299999999999997</v>
      </c>
      <c r="U1249" s="3">
        <v>-5.600000000000005E-2</v>
      </c>
    </row>
    <row r="1250" spans="3:21" x14ac:dyDescent="0.45">
      <c r="C1250" t="s">
        <v>138</v>
      </c>
      <c r="D1250" t="s">
        <v>2694</v>
      </c>
      <c r="E1250" t="s">
        <v>36</v>
      </c>
      <c r="F1250">
        <v>2017</v>
      </c>
      <c r="G1250">
        <v>71</v>
      </c>
      <c r="H1250">
        <v>68</v>
      </c>
      <c r="I1250">
        <v>313</v>
      </c>
      <c r="J1250">
        <v>300</v>
      </c>
      <c r="K1250">
        <v>9</v>
      </c>
      <c r="L1250" s="1">
        <v>34.777777777777779</v>
      </c>
      <c r="M1250" s="1">
        <v>20.535211267605632</v>
      </c>
      <c r="N1250">
        <v>13</v>
      </c>
      <c r="O1250" s="1">
        <v>23.076923076923077</v>
      </c>
      <c r="P1250" s="1">
        <v>30.970588235294116</v>
      </c>
      <c r="Q1250" s="2">
        <v>11.700854700854702</v>
      </c>
      <c r="R1250" s="2">
        <v>10.435376967688484</v>
      </c>
      <c r="S1250">
        <v>0.71</v>
      </c>
      <c r="T1250">
        <v>0.74099999999999999</v>
      </c>
      <c r="U1250" s="3">
        <v>3.1000000000000028E-2</v>
      </c>
    </row>
    <row r="1251" spans="3:21" x14ac:dyDescent="0.45">
      <c r="C1251" t="s">
        <v>779</v>
      </c>
      <c r="D1251" t="s">
        <v>2599</v>
      </c>
      <c r="E1251" t="s">
        <v>36</v>
      </c>
      <c r="F1251">
        <v>2021</v>
      </c>
      <c r="G1251">
        <v>74</v>
      </c>
      <c r="H1251">
        <v>67</v>
      </c>
      <c r="I1251">
        <v>325</v>
      </c>
      <c r="J1251">
        <v>300</v>
      </c>
      <c r="K1251">
        <v>11</v>
      </c>
      <c r="L1251" s="1">
        <v>29.545454545454547</v>
      </c>
      <c r="M1251" s="1">
        <v>24.081081081081081</v>
      </c>
      <c r="N1251">
        <v>6</v>
      </c>
      <c r="O1251" s="1">
        <v>50</v>
      </c>
      <c r="P1251" s="1">
        <v>14.507462686567163</v>
      </c>
      <c r="Q1251" s="2">
        <v>-20.454545454545453</v>
      </c>
      <c r="R1251" s="2">
        <v>-9.5736183945139182</v>
      </c>
      <c r="S1251">
        <v>0.82599999999999996</v>
      </c>
      <c r="T1251">
        <v>0.65900000000000003</v>
      </c>
      <c r="U1251" s="3">
        <v>-0.16699999999999993</v>
      </c>
    </row>
    <row r="1252" spans="3:21" x14ac:dyDescent="0.45">
      <c r="C1252" t="s">
        <v>631</v>
      </c>
      <c r="D1252" t="s">
        <v>2419</v>
      </c>
      <c r="E1252" t="s">
        <v>36</v>
      </c>
      <c r="F1252">
        <v>2016</v>
      </c>
      <c r="G1252">
        <v>85</v>
      </c>
      <c r="H1252">
        <v>75</v>
      </c>
      <c r="I1252">
        <v>344</v>
      </c>
      <c r="J1252">
        <v>300</v>
      </c>
      <c r="K1252">
        <v>22</v>
      </c>
      <c r="L1252" s="1">
        <v>15.636363636363637</v>
      </c>
      <c r="M1252" s="1">
        <v>41.92941176470589</v>
      </c>
      <c r="N1252">
        <v>19</v>
      </c>
      <c r="O1252" s="1">
        <v>15.789473684210526</v>
      </c>
      <c r="P1252" s="1">
        <v>41.040000000000006</v>
      </c>
      <c r="Q1252" s="2">
        <v>-0.15311004784688897</v>
      </c>
      <c r="R1252" s="2">
        <v>-0.88941176470588346</v>
      </c>
      <c r="S1252">
        <v>0.83</v>
      </c>
      <c r="T1252">
        <v>0.80900000000000005</v>
      </c>
      <c r="U1252" s="3">
        <v>-2.0999999999999908E-2</v>
      </c>
    </row>
    <row r="1253" spans="3:21" x14ac:dyDescent="0.45">
      <c r="C1253" t="s">
        <v>533</v>
      </c>
      <c r="D1253" t="s">
        <v>2290</v>
      </c>
      <c r="E1253" t="s">
        <v>36</v>
      </c>
      <c r="F1253">
        <v>2023</v>
      </c>
      <c r="G1253">
        <v>83</v>
      </c>
      <c r="H1253">
        <v>71</v>
      </c>
      <c r="I1253">
        <v>357</v>
      </c>
      <c r="J1253">
        <v>300</v>
      </c>
      <c r="K1253">
        <v>6</v>
      </c>
      <c r="L1253" s="1">
        <v>59.5</v>
      </c>
      <c r="M1253" s="1">
        <v>11.710843373493976</v>
      </c>
      <c r="N1253">
        <v>7</v>
      </c>
      <c r="O1253" s="1">
        <v>42.857142857142854</v>
      </c>
      <c r="P1253" s="1">
        <v>15.971830985915492</v>
      </c>
      <c r="Q1253" s="2">
        <v>16.642857142857146</v>
      </c>
      <c r="R1253" s="2">
        <v>4.2609876124215162</v>
      </c>
      <c r="S1253">
        <v>0.73199999999999998</v>
      </c>
      <c r="T1253">
        <v>0.71</v>
      </c>
      <c r="U1253" s="3">
        <v>-2.200000000000002E-2</v>
      </c>
    </row>
    <row r="1254" spans="3:21" x14ac:dyDescent="0.45">
      <c r="C1254" t="s">
        <v>196</v>
      </c>
      <c r="D1254" t="s">
        <v>2289</v>
      </c>
      <c r="E1254" t="s">
        <v>36</v>
      </c>
      <c r="F1254">
        <v>2019</v>
      </c>
      <c r="G1254">
        <v>79</v>
      </c>
      <c r="H1254">
        <v>67</v>
      </c>
      <c r="I1254">
        <v>357</v>
      </c>
      <c r="J1254">
        <v>300</v>
      </c>
      <c r="K1254">
        <v>18</v>
      </c>
      <c r="L1254" s="1">
        <v>19.833333333333332</v>
      </c>
      <c r="M1254" s="1">
        <v>36.911392405063289</v>
      </c>
      <c r="N1254">
        <v>18</v>
      </c>
      <c r="O1254" s="1">
        <v>16.666666666666668</v>
      </c>
      <c r="P1254" s="1">
        <v>43.522388059701491</v>
      </c>
      <c r="Q1254" s="2">
        <v>3.1666666666666643</v>
      </c>
      <c r="R1254" s="2">
        <v>6.6109956546382023</v>
      </c>
      <c r="S1254">
        <v>0.91800000000000004</v>
      </c>
      <c r="T1254">
        <v>0.96499999999999997</v>
      </c>
      <c r="U1254" s="3">
        <v>4.6999999999999931E-2</v>
      </c>
    </row>
    <row r="1255" spans="3:21" x14ac:dyDescent="0.45">
      <c r="C1255" t="s">
        <v>465</v>
      </c>
      <c r="D1255" t="s">
        <v>2192</v>
      </c>
      <c r="E1255" t="s">
        <v>36</v>
      </c>
      <c r="F1255">
        <v>2015</v>
      </c>
      <c r="G1255">
        <v>88</v>
      </c>
      <c r="H1255">
        <v>70</v>
      </c>
      <c r="I1255">
        <v>366</v>
      </c>
      <c r="J1255">
        <v>300</v>
      </c>
      <c r="K1255">
        <v>6</v>
      </c>
      <c r="L1255" s="1">
        <v>61</v>
      </c>
      <c r="M1255" s="1">
        <v>11.045454545454545</v>
      </c>
      <c r="N1255">
        <v>4</v>
      </c>
      <c r="O1255" s="1">
        <v>75</v>
      </c>
      <c r="P1255" s="1">
        <v>9.2571428571428562</v>
      </c>
      <c r="Q1255" s="2">
        <v>-14</v>
      </c>
      <c r="R1255" s="2">
        <v>-1.7883116883116887</v>
      </c>
      <c r="S1255">
        <v>0.72299999999999998</v>
      </c>
      <c r="T1255">
        <v>0.71199999999999997</v>
      </c>
      <c r="U1255" s="3">
        <v>-1.100000000000001E-2</v>
      </c>
    </row>
    <row r="1256" spans="3:21" x14ac:dyDescent="0.45">
      <c r="C1256" t="s">
        <v>397</v>
      </c>
      <c r="D1256" t="s">
        <v>2100</v>
      </c>
      <c r="E1256" t="s">
        <v>36</v>
      </c>
      <c r="F1256">
        <v>2023</v>
      </c>
      <c r="G1256">
        <v>89</v>
      </c>
      <c r="H1256">
        <v>68</v>
      </c>
      <c r="I1256">
        <v>374</v>
      </c>
      <c r="J1256">
        <v>300</v>
      </c>
      <c r="K1256">
        <v>13</v>
      </c>
      <c r="L1256" s="1">
        <v>28.76923076923077</v>
      </c>
      <c r="M1256" s="1">
        <v>23.662921348314605</v>
      </c>
      <c r="N1256">
        <v>16</v>
      </c>
      <c r="O1256" s="1">
        <v>18.75</v>
      </c>
      <c r="P1256" s="1">
        <v>38.117647058823529</v>
      </c>
      <c r="Q1256" s="2">
        <v>10.01923076923077</v>
      </c>
      <c r="R1256" s="2">
        <v>14.454725710508924</v>
      </c>
      <c r="S1256">
        <v>0.83599999999999997</v>
      </c>
      <c r="T1256">
        <v>0.95099999999999996</v>
      </c>
      <c r="U1256" s="3">
        <v>0.11499999999999999</v>
      </c>
    </row>
    <row r="1257" spans="3:21" x14ac:dyDescent="0.45">
      <c r="C1257" t="s">
        <v>168</v>
      </c>
      <c r="D1257" t="s">
        <v>2077</v>
      </c>
      <c r="E1257" t="s">
        <v>36</v>
      </c>
      <c r="F1257">
        <v>2017</v>
      </c>
      <c r="G1257">
        <v>86</v>
      </c>
      <c r="H1257">
        <v>70</v>
      </c>
      <c r="I1257">
        <v>375</v>
      </c>
      <c r="J1257">
        <v>300</v>
      </c>
      <c r="K1257">
        <v>16</v>
      </c>
      <c r="L1257" s="1">
        <v>23.4375</v>
      </c>
      <c r="M1257" s="1">
        <v>30.13953488372093</v>
      </c>
      <c r="N1257">
        <v>17</v>
      </c>
      <c r="O1257" s="1">
        <v>17.647058823529413</v>
      </c>
      <c r="P1257" s="1">
        <v>39.342857142857142</v>
      </c>
      <c r="Q1257" s="2">
        <v>5.790441176470587</v>
      </c>
      <c r="R1257" s="2">
        <v>9.2033222591362112</v>
      </c>
      <c r="S1257">
        <v>0.871</v>
      </c>
      <c r="T1257">
        <v>0.95099999999999996</v>
      </c>
      <c r="U1257" s="3">
        <v>7.999999999999996E-2</v>
      </c>
    </row>
    <row r="1258" spans="3:21" x14ac:dyDescent="0.45">
      <c r="C1258" t="s">
        <v>35</v>
      </c>
      <c r="D1258" t="s">
        <v>1979</v>
      </c>
      <c r="E1258" t="s">
        <v>36</v>
      </c>
      <c r="F1258">
        <v>2023</v>
      </c>
      <c r="G1258">
        <v>90</v>
      </c>
      <c r="H1258">
        <v>70</v>
      </c>
      <c r="I1258">
        <v>387</v>
      </c>
      <c r="J1258">
        <v>300</v>
      </c>
      <c r="K1258">
        <v>19</v>
      </c>
      <c r="L1258" s="1">
        <v>20.368421052631579</v>
      </c>
      <c r="M1258" s="1">
        <v>34.200000000000003</v>
      </c>
      <c r="N1258">
        <v>12</v>
      </c>
      <c r="O1258" s="1">
        <v>25</v>
      </c>
      <c r="P1258" s="1">
        <v>27.771428571428572</v>
      </c>
      <c r="Q1258" s="2">
        <v>-4.6315789473684212</v>
      </c>
      <c r="R1258" s="2">
        <v>-6.4285714285714306</v>
      </c>
      <c r="S1258">
        <v>0.79800000000000004</v>
      </c>
      <c r="T1258">
        <v>0.81699999999999995</v>
      </c>
      <c r="U1258" s="3">
        <v>1.8999999999999906E-2</v>
      </c>
    </row>
    <row r="1259" spans="3:21" x14ac:dyDescent="0.45">
      <c r="C1259" t="s">
        <v>459</v>
      </c>
      <c r="D1259" t="s">
        <v>3105</v>
      </c>
      <c r="E1259" t="s">
        <v>36</v>
      </c>
      <c r="F1259">
        <v>2015</v>
      </c>
      <c r="G1259">
        <v>58</v>
      </c>
      <c r="H1259">
        <v>68</v>
      </c>
      <c r="I1259">
        <v>234</v>
      </c>
      <c r="J1259">
        <v>301</v>
      </c>
      <c r="K1259">
        <v>5</v>
      </c>
      <c r="L1259" s="1">
        <v>46.8</v>
      </c>
      <c r="M1259" s="1">
        <v>13.965517241379311</v>
      </c>
      <c r="N1259">
        <v>8</v>
      </c>
      <c r="O1259" s="1">
        <v>37.625</v>
      </c>
      <c r="P1259" s="1">
        <v>19.058823529411764</v>
      </c>
      <c r="Q1259" s="2">
        <v>9.1749999999999972</v>
      </c>
      <c r="R1259" s="2">
        <v>5.0933062880324531</v>
      </c>
      <c r="S1259">
        <v>0.77500000000000002</v>
      </c>
      <c r="T1259">
        <v>0.83499999999999996</v>
      </c>
      <c r="U1259" s="3">
        <v>5.9999999999999942E-2</v>
      </c>
    </row>
    <row r="1260" spans="3:21" x14ac:dyDescent="0.45">
      <c r="C1260" t="s">
        <v>1113</v>
      </c>
      <c r="D1260" t="s">
        <v>3003</v>
      </c>
      <c r="E1260" t="s">
        <v>36</v>
      </c>
      <c r="F1260">
        <v>2016</v>
      </c>
      <c r="G1260">
        <v>67</v>
      </c>
      <c r="H1260">
        <v>67</v>
      </c>
      <c r="I1260">
        <v>262</v>
      </c>
      <c r="J1260">
        <v>301</v>
      </c>
      <c r="K1260">
        <v>5</v>
      </c>
      <c r="L1260" s="1">
        <v>52.4</v>
      </c>
      <c r="M1260" s="1">
        <v>12.089552238805968</v>
      </c>
      <c r="N1260">
        <v>9</v>
      </c>
      <c r="O1260" s="1">
        <v>33.444444444444443</v>
      </c>
      <c r="P1260" s="1">
        <v>21.761194029850746</v>
      </c>
      <c r="Q1260" s="2">
        <v>18.955555555555556</v>
      </c>
      <c r="R1260" s="2">
        <v>9.6716417910447774</v>
      </c>
      <c r="S1260">
        <v>0.63600000000000001</v>
      </c>
      <c r="T1260">
        <v>0.78900000000000003</v>
      </c>
      <c r="U1260" s="3">
        <v>0.15300000000000002</v>
      </c>
    </row>
    <row r="1261" spans="3:21" x14ac:dyDescent="0.45">
      <c r="C1261" t="s">
        <v>62</v>
      </c>
      <c r="D1261" t="s">
        <v>3233</v>
      </c>
      <c r="E1261" t="s">
        <v>36</v>
      </c>
      <c r="F1261">
        <v>2013</v>
      </c>
      <c r="G1261">
        <v>81</v>
      </c>
      <c r="H1261">
        <v>66</v>
      </c>
      <c r="I1261">
        <v>322</v>
      </c>
      <c r="J1261">
        <v>301</v>
      </c>
      <c r="K1261">
        <v>8</v>
      </c>
      <c r="L1261" s="1">
        <v>40.25</v>
      </c>
      <c r="M1261" s="1">
        <v>16</v>
      </c>
      <c r="N1261">
        <v>10</v>
      </c>
      <c r="O1261" s="1">
        <v>30.1</v>
      </c>
      <c r="P1261" s="1">
        <v>24.545454545454547</v>
      </c>
      <c r="Q1261" s="2">
        <v>10.149999999999999</v>
      </c>
      <c r="R1261" s="2">
        <v>8.5454545454545467</v>
      </c>
      <c r="S1261">
        <v>0.69599999999999995</v>
      </c>
      <c r="T1261">
        <v>0.75700000000000001</v>
      </c>
      <c r="U1261" s="3">
        <v>6.1000000000000054E-2</v>
      </c>
    </row>
    <row r="1262" spans="3:21" x14ac:dyDescent="0.45">
      <c r="C1262" t="s">
        <v>82</v>
      </c>
      <c r="D1262" t="s">
        <v>2523</v>
      </c>
      <c r="E1262" t="s">
        <v>36</v>
      </c>
      <c r="F1262">
        <v>2021</v>
      </c>
      <c r="G1262">
        <v>82</v>
      </c>
      <c r="H1262">
        <v>70</v>
      </c>
      <c r="I1262">
        <v>335</v>
      </c>
      <c r="J1262">
        <v>301</v>
      </c>
      <c r="K1262">
        <v>19</v>
      </c>
      <c r="L1262" s="1">
        <v>17.631578947368421</v>
      </c>
      <c r="M1262" s="1">
        <v>37.536585365853661</v>
      </c>
      <c r="N1262">
        <v>17</v>
      </c>
      <c r="O1262" s="1">
        <v>17.705882352941178</v>
      </c>
      <c r="P1262" s="1">
        <v>39.342857142857142</v>
      </c>
      <c r="Q1262" s="2">
        <v>-7.4303405572756276E-2</v>
      </c>
      <c r="R1262" s="2">
        <v>1.8062717770034808</v>
      </c>
      <c r="S1262">
        <v>0.87</v>
      </c>
      <c r="T1262">
        <v>0.91900000000000004</v>
      </c>
      <c r="U1262" s="3">
        <v>4.9000000000000044E-2</v>
      </c>
    </row>
    <row r="1263" spans="3:21" x14ac:dyDescent="0.45">
      <c r="C1263" t="s">
        <v>683</v>
      </c>
      <c r="D1263" t="s">
        <v>2466</v>
      </c>
      <c r="E1263" t="s">
        <v>36</v>
      </c>
      <c r="F1263">
        <v>2014</v>
      </c>
      <c r="G1263">
        <v>80</v>
      </c>
      <c r="H1263">
        <v>71</v>
      </c>
      <c r="I1263">
        <v>340</v>
      </c>
      <c r="J1263">
        <v>301</v>
      </c>
      <c r="K1263">
        <v>21</v>
      </c>
      <c r="L1263" s="1">
        <v>16.19047619047619</v>
      </c>
      <c r="M1263" s="1">
        <v>42.524999999999999</v>
      </c>
      <c r="N1263">
        <v>11</v>
      </c>
      <c r="O1263" s="1">
        <v>27.363636363636363</v>
      </c>
      <c r="P1263" s="1">
        <v>25.098591549295772</v>
      </c>
      <c r="Q1263" s="2">
        <v>-11.173160173160174</v>
      </c>
      <c r="R1263" s="2">
        <v>-17.426408450704226</v>
      </c>
      <c r="S1263">
        <v>0.99099999999999999</v>
      </c>
      <c r="T1263">
        <v>0.95399999999999996</v>
      </c>
      <c r="U1263" s="3">
        <v>-3.7000000000000033E-2</v>
      </c>
    </row>
    <row r="1264" spans="3:21" x14ac:dyDescent="0.45">
      <c r="C1264" t="s">
        <v>112</v>
      </c>
      <c r="D1264" t="s">
        <v>2425</v>
      </c>
      <c r="E1264" t="s">
        <v>36</v>
      </c>
      <c r="F1264">
        <v>2022</v>
      </c>
      <c r="G1264">
        <v>85</v>
      </c>
      <c r="H1264">
        <v>72</v>
      </c>
      <c r="I1264">
        <v>344</v>
      </c>
      <c r="J1264">
        <v>301</v>
      </c>
      <c r="K1264">
        <v>12</v>
      </c>
      <c r="L1264" s="1">
        <v>28.666666666666668</v>
      </c>
      <c r="M1264" s="1">
        <v>22.870588235294118</v>
      </c>
      <c r="N1264">
        <v>15</v>
      </c>
      <c r="O1264" s="1">
        <v>20.066666666666666</v>
      </c>
      <c r="P1264" s="1">
        <v>33.75</v>
      </c>
      <c r="Q1264" s="2">
        <v>8.6000000000000014</v>
      </c>
      <c r="R1264" s="2">
        <v>10.879411764705882</v>
      </c>
      <c r="S1264">
        <v>0.752</v>
      </c>
      <c r="T1264">
        <v>0.96399999999999997</v>
      </c>
      <c r="U1264" s="3">
        <v>0.21199999999999997</v>
      </c>
    </row>
    <row r="1265" spans="3:21" x14ac:dyDescent="0.45">
      <c r="C1265" t="s">
        <v>190</v>
      </c>
      <c r="D1265" t="s">
        <v>2421</v>
      </c>
      <c r="E1265" t="s">
        <v>36</v>
      </c>
      <c r="F1265">
        <v>2017</v>
      </c>
      <c r="G1265">
        <v>85</v>
      </c>
      <c r="H1265">
        <v>70</v>
      </c>
      <c r="I1265">
        <v>344</v>
      </c>
      <c r="J1265">
        <v>301</v>
      </c>
      <c r="K1265">
        <v>17</v>
      </c>
      <c r="L1265" s="1">
        <v>20.235294117647058</v>
      </c>
      <c r="M1265" s="1">
        <v>32.4</v>
      </c>
      <c r="N1265">
        <v>22</v>
      </c>
      <c r="O1265" s="1">
        <v>13.681818181818182</v>
      </c>
      <c r="P1265" s="1">
        <v>50.914285714285711</v>
      </c>
      <c r="Q1265" s="2">
        <v>6.5534759358288763</v>
      </c>
      <c r="R1265" s="2">
        <v>18.514285714285712</v>
      </c>
      <c r="S1265">
        <v>0.89200000000000002</v>
      </c>
      <c r="T1265">
        <v>0.96</v>
      </c>
      <c r="U1265" s="3">
        <v>6.7999999999999949E-2</v>
      </c>
    </row>
    <row r="1266" spans="3:21" x14ac:dyDescent="0.45">
      <c r="C1266" t="s">
        <v>443</v>
      </c>
      <c r="D1266" t="s">
        <v>2407</v>
      </c>
      <c r="E1266" t="s">
        <v>36</v>
      </c>
      <c r="F1266">
        <v>2016</v>
      </c>
      <c r="G1266">
        <v>87</v>
      </c>
      <c r="H1266">
        <v>75</v>
      </c>
      <c r="I1266">
        <v>346</v>
      </c>
      <c r="J1266">
        <v>301</v>
      </c>
      <c r="K1266">
        <v>14</v>
      </c>
      <c r="L1266" s="1">
        <v>24.714285714285715</v>
      </c>
      <c r="M1266" s="1">
        <v>26.068965517241377</v>
      </c>
      <c r="N1266">
        <v>11</v>
      </c>
      <c r="O1266" s="1">
        <v>27.363636363636363</v>
      </c>
      <c r="P1266" s="1">
        <v>23.76</v>
      </c>
      <c r="Q1266" s="2">
        <v>-2.649350649350648</v>
      </c>
      <c r="R1266" s="2">
        <v>-2.3089655172413757</v>
      </c>
      <c r="S1266">
        <v>0.84699999999999998</v>
      </c>
      <c r="T1266">
        <v>0.64400000000000002</v>
      </c>
      <c r="U1266" s="3">
        <v>-0.20299999999999996</v>
      </c>
    </row>
    <row r="1267" spans="3:21" x14ac:dyDescent="0.45">
      <c r="C1267" t="s">
        <v>298</v>
      </c>
      <c r="D1267" t="s">
        <v>2292</v>
      </c>
      <c r="E1267" t="s">
        <v>36</v>
      </c>
      <c r="F1267">
        <v>2016</v>
      </c>
      <c r="G1267">
        <v>82</v>
      </c>
      <c r="H1267">
        <v>71</v>
      </c>
      <c r="I1267">
        <v>357</v>
      </c>
      <c r="J1267">
        <v>301</v>
      </c>
      <c r="K1267">
        <v>2</v>
      </c>
      <c r="L1267" s="1">
        <v>178.5</v>
      </c>
      <c r="M1267" s="1">
        <v>3.9512195121951219</v>
      </c>
      <c r="N1267">
        <v>6</v>
      </c>
      <c r="O1267" s="1">
        <v>50.166666666666664</v>
      </c>
      <c r="P1267" s="1">
        <v>13.690140845070422</v>
      </c>
      <c r="Q1267" s="2">
        <v>128.33333333333334</v>
      </c>
      <c r="R1267" s="2">
        <v>9.7389213328753002</v>
      </c>
      <c r="S1267">
        <v>0.78800000000000003</v>
      </c>
      <c r="T1267">
        <v>0.76</v>
      </c>
      <c r="U1267" s="3">
        <v>-2.8000000000000025E-2</v>
      </c>
    </row>
    <row r="1268" spans="3:21" x14ac:dyDescent="0.45">
      <c r="C1268" t="s">
        <v>64</v>
      </c>
      <c r="D1268" t="s">
        <v>2185</v>
      </c>
      <c r="E1268" t="s">
        <v>36</v>
      </c>
      <c r="F1268">
        <v>2019</v>
      </c>
      <c r="G1268">
        <v>89</v>
      </c>
      <c r="H1268">
        <v>72</v>
      </c>
      <c r="I1268">
        <v>366</v>
      </c>
      <c r="J1268">
        <v>301</v>
      </c>
      <c r="K1268">
        <v>7</v>
      </c>
      <c r="L1268" s="1">
        <v>52.285714285714285</v>
      </c>
      <c r="M1268" s="1">
        <v>12.741573033707866</v>
      </c>
      <c r="N1268">
        <v>7</v>
      </c>
      <c r="O1268" s="1">
        <v>43</v>
      </c>
      <c r="P1268" s="1">
        <v>15.75</v>
      </c>
      <c r="Q1268" s="2">
        <v>9.2857142857142847</v>
      </c>
      <c r="R1268" s="2">
        <v>3.0084269662921344</v>
      </c>
      <c r="S1268">
        <v>0.75900000000000001</v>
      </c>
      <c r="T1268">
        <v>0.72</v>
      </c>
      <c r="U1268" s="3">
        <v>-3.9000000000000035E-2</v>
      </c>
    </row>
    <row r="1269" spans="3:21" x14ac:dyDescent="0.45">
      <c r="C1269" t="s">
        <v>78</v>
      </c>
      <c r="D1269" t="s">
        <v>2187</v>
      </c>
      <c r="E1269" t="s">
        <v>36</v>
      </c>
      <c r="F1269">
        <v>2016</v>
      </c>
      <c r="G1269">
        <v>87</v>
      </c>
      <c r="H1269">
        <v>71</v>
      </c>
      <c r="I1269">
        <v>366</v>
      </c>
      <c r="J1269">
        <v>301</v>
      </c>
      <c r="K1269">
        <v>13</v>
      </c>
      <c r="L1269" s="1">
        <v>28.153846153846153</v>
      </c>
      <c r="M1269" s="1">
        <v>24.206896551724139</v>
      </c>
      <c r="N1269">
        <v>12</v>
      </c>
      <c r="O1269" s="1">
        <v>25.083333333333332</v>
      </c>
      <c r="P1269" s="1">
        <v>27.380281690140844</v>
      </c>
      <c r="Q1269" s="2">
        <v>3.0705128205128212</v>
      </c>
      <c r="R1269" s="2">
        <v>3.1733851384167053</v>
      </c>
      <c r="S1269">
        <v>0.83099999999999996</v>
      </c>
      <c r="T1269">
        <v>0.67600000000000005</v>
      </c>
      <c r="U1269" s="3">
        <v>-0.15499999999999992</v>
      </c>
    </row>
    <row r="1270" spans="3:21" x14ac:dyDescent="0.45">
      <c r="C1270" t="s">
        <v>409</v>
      </c>
      <c r="D1270" t="s">
        <v>2825</v>
      </c>
      <c r="E1270" t="s">
        <v>36</v>
      </c>
      <c r="F1270">
        <v>2021</v>
      </c>
      <c r="G1270">
        <v>68</v>
      </c>
      <c r="H1270">
        <v>75</v>
      </c>
      <c r="I1270">
        <v>293</v>
      </c>
      <c r="J1270">
        <v>302</v>
      </c>
      <c r="K1270">
        <v>11</v>
      </c>
      <c r="L1270" s="1">
        <v>26.636363636363637</v>
      </c>
      <c r="M1270" s="1">
        <v>26.205882352941178</v>
      </c>
      <c r="N1270">
        <v>21</v>
      </c>
      <c r="O1270" s="1">
        <v>14.380952380952381</v>
      </c>
      <c r="P1270" s="1">
        <v>45.360000000000007</v>
      </c>
      <c r="Q1270" s="2">
        <v>12.255411255411255</v>
      </c>
      <c r="R1270" s="2">
        <v>19.154117647058829</v>
      </c>
      <c r="S1270">
        <v>0.81399999999999995</v>
      </c>
      <c r="T1270">
        <v>0.92500000000000004</v>
      </c>
      <c r="U1270" s="3">
        <v>0.1110000000000001</v>
      </c>
    </row>
    <row r="1271" spans="3:21" x14ac:dyDescent="0.45">
      <c r="C1271" t="s">
        <v>82</v>
      </c>
      <c r="D1271" t="s">
        <v>2675</v>
      </c>
      <c r="E1271" t="s">
        <v>36</v>
      </c>
      <c r="F1271">
        <v>2016</v>
      </c>
      <c r="G1271">
        <v>80</v>
      </c>
      <c r="H1271">
        <v>72</v>
      </c>
      <c r="I1271">
        <v>316</v>
      </c>
      <c r="J1271">
        <v>302</v>
      </c>
      <c r="K1271">
        <v>4</v>
      </c>
      <c r="L1271" s="1">
        <v>79</v>
      </c>
      <c r="M1271" s="1">
        <v>8.1</v>
      </c>
      <c r="N1271">
        <v>7</v>
      </c>
      <c r="O1271" s="1">
        <v>43.142857142857146</v>
      </c>
      <c r="P1271" s="1">
        <v>15.75</v>
      </c>
      <c r="Q1271" s="2">
        <v>35.857142857142854</v>
      </c>
      <c r="R1271" s="2">
        <v>7.65</v>
      </c>
      <c r="S1271">
        <v>0.76900000000000002</v>
      </c>
      <c r="T1271">
        <v>0.88300000000000001</v>
      </c>
      <c r="U1271" s="3">
        <v>0.11399999999999999</v>
      </c>
    </row>
    <row r="1272" spans="3:21" x14ac:dyDescent="0.45">
      <c r="C1272" t="s">
        <v>188</v>
      </c>
      <c r="D1272" t="s">
        <v>2398</v>
      </c>
      <c r="E1272" t="s">
        <v>36</v>
      </c>
      <c r="F1272">
        <v>2017</v>
      </c>
      <c r="G1272">
        <v>79</v>
      </c>
      <c r="H1272">
        <v>71</v>
      </c>
      <c r="I1272">
        <v>346</v>
      </c>
      <c r="J1272">
        <v>302</v>
      </c>
      <c r="K1272">
        <v>17</v>
      </c>
      <c r="L1272" s="1">
        <v>20.352941176470587</v>
      </c>
      <c r="M1272" s="1">
        <v>34.860759493670891</v>
      </c>
      <c r="N1272">
        <v>6</v>
      </c>
      <c r="O1272" s="1">
        <v>50.333333333333336</v>
      </c>
      <c r="P1272" s="1">
        <v>13.690140845070422</v>
      </c>
      <c r="Q1272" s="2">
        <v>-29.980392156862749</v>
      </c>
      <c r="R1272" s="2">
        <v>-21.170618648600467</v>
      </c>
      <c r="S1272">
        <v>0.81299999999999994</v>
      </c>
      <c r="T1272">
        <v>0.76500000000000001</v>
      </c>
      <c r="U1272" s="3">
        <v>-4.7999999999999932E-2</v>
      </c>
    </row>
    <row r="1273" spans="3:21" x14ac:dyDescent="0.45">
      <c r="C1273" t="s">
        <v>118</v>
      </c>
      <c r="D1273" t="s">
        <v>2276</v>
      </c>
      <c r="E1273" t="s">
        <v>36</v>
      </c>
      <c r="F1273">
        <v>2015</v>
      </c>
      <c r="G1273">
        <v>85</v>
      </c>
      <c r="H1273">
        <v>72</v>
      </c>
      <c r="I1273">
        <v>359</v>
      </c>
      <c r="J1273">
        <v>302</v>
      </c>
      <c r="K1273">
        <v>26</v>
      </c>
      <c r="L1273" s="1">
        <v>13.807692307692308</v>
      </c>
      <c r="M1273" s="1">
        <v>49.55294117647059</v>
      </c>
      <c r="N1273">
        <v>14</v>
      </c>
      <c r="O1273" s="1">
        <v>21.571428571428573</v>
      </c>
      <c r="P1273" s="1">
        <v>31.5</v>
      </c>
      <c r="Q1273" s="2">
        <v>-7.7637362637362646</v>
      </c>
      <c r="R1273" s="2">
        <v>-18.05294117647059</v>
      </c>
      <c r="S1273">
        <v>0.85499999999999998</v>
      </c>
      <c r="T1273">
        <v>0.70699999999999996</v>
      </c>
      <c r="U1273" s="3">
        <v>-0.14800000000000002</v>
      </c>
    </row>
    <row r="1274" spans="3:21" x14ac:dyDescent="0.45">
      <c r="C1274" t="s">
        <v>491</v>
      </c>
      <c r="D1274" t="s">
        <v>2232</v>
      </c>
      <c r="E1274" t="s">
        <v>36</v>
      </c>
      <c r="F1274">
        <v>2021</v>
      </c>
      <c r="G1274">
        <v>89</v>
      </c>
      <c r="H1274">
        <v>72</v>
      </c>
      <c r="I1274">
        <v>363</v>
      </c>
      <c r="J1274">
        <v>302</v>
      </c>
      <c r="K1274">
        <v>21</v>
      </c>
      <c r="L1274" s="1">
        <v>17.285714285714285</v>
      </c>
      <c r="M1274" s="1">
        <v>38.224719101123597</v>
      </c>
      <c r="N1274">
        <v>27</v>
      </c>
      <c r="O1274" s="1">
        <v>11.185185185185185</v>
      </c>
      <c r="P1274" s="1">
        <v>60.75</v>
      </c>
      <c r="Q1274" s="2">
        <v>6.1005291005290996</v>
      </c>
      <c r="R1274" s="2">
        <v>22.525280898876403</v>
      </c>
      <c r="S1274">
        <v>0.80200000000000005</v>
      </c>
      <c r="T1274">
        <v>0.93200000000000005</v>
      </c>
      <c r="U1274" s="3">
        <v>0.13</v>
      </c>
    </row>
    <row r="1275" spans="3:21" x14ac:dyDescent="0.45">
      <c r="C1275" t="s">
        <v>300</v>
      </c>
      <c r="D1275" t="s">
        <v>2222</v>
      </c>
      <c r="E1275" t="s">
        <v>36</v>
      </c>
      <c r="F1275">
        <v>2017</v>
      </c>
      <c r="G1275">
        <v>82</v>
      </c>
      <c r="H1275">
        <v>69</v>
      </c>
      <c r="I1275">
        <v>363</v>
      </c>
      <c r="J1275">
        <v>302</v>
      </c>
      <c r="K1275">
        <v>18</v>
      </c>
      <c r="L1275" s="1">
        <v>20.166666666666668</v>
      </c>
      <c r="M1275" s="1">
        <v>35.560975609756099</v>
      </c>
      <c r="N1275">
        <v>11</v>
      </c>
      <c r="O1275" s="1">
        <v>27.454545454545453</v>
      </c>
      <c r="P1275" s="1">
        <v>25.826086956521738</v>
      </c>
      <c r="Q1275" s="2">
        <v>-7.2878787878787854</v>
      </c>
      <c r="R1275" s="2">
        <v>-9.7348886532343606</v>
      </c>
      <c r="S1275">
        <v>0.92800000000000005</v>
      </c>
      <c r="T1275">
        <v>0.96799999999999997</v>
      </c>
      <c r="U1275" s="3">
        <v>3.9999999999999925E-2</v>
      </c>
    </row>
    <row r="1276" spans="3:21" x14ac:dyDescent="0.45">
      <c r="C1276" t="s">
        <v>290</v>
      </c>
      <c r="D1276" t="s">
        <v>2172</v>
      </c>
      <c r="E1276" t="s">
        <v>36</v>
      </c>
      <c r="F1276">
        <v>2017</v>
      </c>
      <c r="G1276">
        <v>85</v>
      </c>
      <c r="H1276">
        <v>72</v>
      </c>
      <c r="I1276">
        <v>367</v>
      </c>
      <c r="J1276">
        <v>302</v>
      </c>
      <c r="K1276">
        <v>18</v>
      </c>
      <c r="L1276" s="1">
        <v>20.388888888888889</v>
      </c>
      <c r="M1276" s="1">
        <v>34.305882352941175</v>
      </c>
      <c r="N1276">
        <v>20</v>
      </c>
      <c r="O1276" s="1">
        <v>15.1</v>
      </c>
      <c r="P1276" s="1">
        <v>45</v>
      </c>
      <c r="Q1276" s="2">
        <v>5.2888888888888896</v>
      </c>
      <c r="R1276" s="2">
        <v>10.694117647058825</v>
      </c>
      <c r="S1276">
        <v>0.85499999999999998</v>
      </c>
      <c r="T1276">
        <v>0.91300000000000003</v>
      </c>
      <c r="U1276" s="3">
        <v>5.8000000000000052E-2</v>
      </c>
    </row>
    <row r="1277" spans="3:21" x14ac:dyDescent="0.45">
      <c r="C1277" t="s">
        <v>156</v>
      </c>
      <c r="D1277" t="s">
        <v>2165</v>
      </c>
      <c r="E1277" t="s">
        <v>36</v>
      </c>
      <c r="F1277">
        <v>2021</v>
      </c>
      <c r="G1277">
        <v>89</v>
      </c>
      <c r="H1277">
        <v>70</v>
      </c>
      <c r="I1277">
        <v>368</v>
      </c>
      <c r="J1277">
        <v>302</v>
      </c>
      <c r="K1277">
        <v>16</v>
      </c>
      <c r="L1277" s="1">
        <v>23</v>
      </c>
      <c r="M1277" s="1">
        <v>29.123595505617978</v>
      </c>
      <c r="N1277">
        <v>19</v>
      </c>
      <c r="O1277" s="1">
        <v>15.894736842105264</v>
      </c>
      <c r="P1277" s="1">
        <v>43.971428571428568</v>
      </c>
      <c r="Q1277" s="2">
        <v>7.1052631578947363</v>
      </c>
      <c r="R1277" s="2">
        <v>14.84783306581059</v>
      </c>
      <c r="S1277">
        <v>0.69099999999999995</v>
      </c>
      <c r="T1277">
        <v>0.76200000000000001</v>
      </c>
      <c r="U1277" s="3">
        <v>7.1000000000000063E-2</v>
      </c>
    </row>
    <row r="1278" spans="3:21" x14ac:dyDescent="0.45">
      <c r="C1278" t="s">
        <v>80</v>
      </c>
      <c r="D1278" t="s">
        <v>2108</v>
      </c>
      <c r="E1278" t="s">
        <v>36</v>
      </c>
      <c r="F1278">
        <v>2016</v>
      </c>
      <c r="G1278">
        <v>84</v>
      </c>
      <c r="H1278">
        <v>69</v>
      </c>
      <c r="I1278">
        <v>373</v>
      </c>
      <c r="J1278">
        <v>302</v>
      </c>
      <c r="K1278">
        <v>14</v>
      </c>
      <c r="L1278" s="1">
        <v>26.642857142857142</v>
      </c>
      <c r="M1278" s="1">
        <v>27</v>
      </c>
      <c r="N1278">
        <v>10</v>
      </c>
      <c r="O1278" s="1">
        <v>30.2</v>
      </c>
      <c r="P1278" s="1">
        <v>23.478260869565219</v>
      </c>
      <c r="Q1278" s="2">
        <v>-3.5571428571428569</v>
      </c>
      <c r="R1278" s="2">
        <v>-3.5217391304347814</v>
      </c>
      <c r="S1278">
        <v>0.745</v>
      </c>
      <c r="T1278">
        <v>0.79300000000000004</v>
      </c>
      <c r="U1278" s="3">
        <v>4.8000000000000043E-2</v>
      </c>
    </row>
    <row r="1279" spans="3:21" x14ac:dyDescent="0.45">
      <c r="C1279" t="s">
        <v>130</v>
      </c>
      <c r="D1279" t="s">
        <v>2029</v>
      </c>
      <c r="E1279" t="s">
        <v>36</v>
      </c>
      <c r="F1279">
        <v>2015</v>
      </c>
      <c r="G1279">
        <v>87</v>
      </c>
      <c r="H1279">
        <v>70</v>
      </c>
      <c r="I1279">
        <v>380</v>
      </c>
      <c r="J1279">
        <v>302</v>
      </c>
      <c r="K1279">
        <v>11</v>
      </c>
      <c r="L1279" s="1">
        <v>34.545454545454547</v>
      </c>
      <c r="M1279" s="1">
        <v>20.482758620689658</v>
      </c>
      <c r="N1279">
        <v>6</v>
      </c>
      <c r="O1279" s="1">
        <v>50.333333333333336</v>
      </c>
      <c r="P1279" s="1">
        <v>13.885714285714286</v>
      </c>
      <c r="Q1279" s="2">
        <v>-15.787878787878789</v>
      </c>
      <c r="R1279" s="2">
        <v>-6.5970443349753722</v>
      </c>
      <c r="S1279">
        <v>0.82299999999999995</v>
      </c>
      <c r="T1279">
        <v>0.76400000000000001</v>
      </c>
      <c r="U1279" s="3">
        <v>-5.8999999999999941E-2</v>
      </c>
    </row>
    <row r="1280" spans="3:21" x14ac:dyDescent="0.45">
      <c r="C1280" t="s">
        <v>35</v>
      </c>
      <c r="D1280" t="s">
        <v>2010</v>
      </c>
      <c r="E1280" t="s">
        <v>36</v>
      </c>
      <c r="F1280">
        <v>2016</v>
      </c>
      <c r="G1280">
        <v>87</v>
      </c>
      <c r="H1280">
        <v>71</v>
      </c>
      <c r="I1280">
        <v>382</v>
      </c>
      <c r="J1280">
        <v>302</v>
      </c>
      <c r="K1280">
        <v>10</v>
      </c>
      <c r="L1280" s="1">
        <v>38.200000000000003</v>
      </c>
      <c r="M1280" s="1">
        <v>18.620689655172413</v>
      </c>
      <c r="N1280">
        <v>5</v>
      </c>
      <c r="O1280" s="1">
        <v>60.4</v>
      </c>
      <c r="P1280" s="1">
        <v>11.408450704225352</v>
      </c>
      <c r="Q1280" s="2">
        <v>-22.199999999999996</v>
      </c>
      <c r="R1280" s="2">
        <v>-7.2122389509470608</v>
      </c>
      <c r="S1280">
        <v>0.82299999999999995</v>
      </c>
      <c r="T1280">
        <v>0.75700000000000001</v>
      </c>
      <c r="U1280" s="3">
        <v>-6.5999999999999948E-2</v>
      </c>
    </row>
    <row r="1281" spans="3:21" x14ac:dyDescent="0.45">
      <c r="C1281" t="s">
        <v>226</v>
      </c>
      <c r="D1281" t="s">
        <v>1931</v>
      </c>
      <c r="E1281" t="s">
        <v>36</v>
      </c>
      <c r="F1281">
        <v>2022</v>
      </c>
      <c r="G1281">
        <v>94</v>
      </c>
      <c r="H1281">
        <v>68</v>
      </c>
      <c r="I1281">
        <v>394</v>
      </c>
      <c r="J1281">
        <v>302</v>
      </c>
      <c r="K1281">
        <v>15</v>
      </c>
      <c r="L1281" s="1">
        <v>26.266666666666666</v>
      </c>
      <c r="M1281" s="1">
        <v>25.851063829787236</v>
      </c>
      <c r="N1281">
        <v>10</v>
      </c>
      <c r="O1281" s="1">
        <v>30.2</v>
      </c>
      <c r="P1281" s="1">
        <v>23.823529411764707</v>
      </c>
      <c r="Q1281" s="2">
        <v>-3.9333333333333336</v>
      </c>
      <c r="R1281" s="2">
        <v>-2.0275344180225296</v>
      </c>
      <c r="S1281">
        <v>0.83299999999999996</v>
      </c>
      <c r="T1281">
        <v>0.70199999999999996</v>
      </c>
      <c r="U1281" s="3">
        <v>-0.13100000000000001</v>
      </c>
    </row>
    <row r="1282" spans="3:21" x14ac:dyDescent="0.45">
      <c r="C1282" t="s">
        <v>70</v>
      </c>
      <c r="D1282" t="s">
        <v>1865</v>
      </c>
      <c r="E1282" t="s">
        <v>36</v>
      </c>
      <c r="F1282">
        <v>2022</v>
      </c>
      <c r="G1282">
        <v>90</v>
      </c>
      <c r="H1282">
        <v>69</v>
      </c>
      <c r="I1282">
        <v>406</v>
      </c>
      <c r="J1282">
        <v>302</v>
      </c>
      <c r="K1282">
        <v>13</v>
      </c>
      <c r="L1282" s="1">
        <v>31.23076923076923</v>
      </c>
      <c r="M1282" s="1">
        <v>23.4</v>
      </c>
      <c r="N1282">
        <v>8</v>
      </c>
      <c r="O1282" s="1">
        <v>37.75</v>
      </c>
      <c r="P1282" s="1">
        <v>18.782608695652176</v>
      </c>
      <c r="Q1282" s="2">
        <v>-6.5192307692307701</v>
      </c>
      <c r="R1282" s="2">
        <v>-4.617391304347823</v>
      </c>
      <c r="S1282">
        <v>0.92600000000000005</v>
      </c>
      <c r="T1282">
        <v>0.90700000000000003</v>
      </c>
      <c r="U1282" s="3">
        <v>-1.9000000000000017E-2</v>
      </c>
    </row>
    <row r="1283" spans="3:21" x14ac:dyDescent="0.45">
      <c r="C1283" t="s">
        <v>613</v>
      </c>
      <c r="D1283" t="s">
        <v>2411</v>
      </c>
      <c r="E1283" t="s">
        <v>36</v>
      </c>
      <c r="F1283">
        <v>2019</v>
      </c>
      <c r="G1283">
        <v>81</v>
      </c>
      <c r="H1283">
        <v>70</v>
      </c>
      <c r="I1283">
        <v>345</v>
      </c>
      <c r="J1283">
        <v>303</v>
      </c>
      <c r="K1283">
        <v>16</v>
      </c>
      <c r="L1283" s="1">
        <v>21.5625</v>
      </c>
      <c r="M1283" s="1">
        <v>32</v>
      </c>
      <c r="N1283">
        <v>17</v>
      </c>
      <c r="O1283" s="1">
        <v>17.823529411764707</v>
      </c>
      <c r="P1283" s="1">
        <v>39.342857142857142</v>
      </c>
      <c r="Q1283" s="2">
        <v>3.7389705882352935</v>
      </c>
      <c r="R1283" s="2">
        <v>7.3428571428571416</v>
      </c>
      <c r="S1283">
        <v>0.83</v>
      </c>
      <c r="T1283">
        <v>0.88500000000000001</v>
      </c>
      <c r="U1283" s="3">
        <v>5.5000000000000049E-2</v>
      </c>
    </row>
    <row r="1284" spans="3:21" x14ac:dyDescent="0.45">
      <c r="C1284" t="s">
        <v>168</v>
      </c>
      <c r="D1284" t="s">
        <v>2296</v>
      </c>
      <c r="E1284" t="s">
        <v>36</v>
      </c>
      <c r="F1284">
        <v>2021</v>
      </c>
      <c r="G1284">
        <v>83</v>
      </c>
      <c r="H1284">
        <v>69</v>
      </c>
      <c r="I1284">
        <v>356</v>
      </c>
      <c r="J1284">
        <v>303</v>
      </c>
      <c r="K1284">
        <v>15</v>
      </c>
      <c r="L1284" s="1">
        <v>23.733333333333334</v>
      </c>
      <c r="M1284" s="1">
        <v>29.277108433734938</v>
      </c>
      <c r="N1284">
        <v>15</v>
      </c>
      <c r="O1284" s="1">
        <v>20.2</v>
      </c>
      <c r="P1284" s="1">
        <v>35.217391304347828</v>
      </c>
      <c r="Q1284" s="2">
        <v>3.533333333333335</v>
      </c>
      <c r="R1284" s="2">
        <v>5.9402828706128901</v>
      </c>
      <c r="S1284">
        <v>0.78600000000000003</v>
      </c>
      <c r="T1284">
        <v>0.88500000000000001</v>
      </c>
      <c r="U1284" s="3">
        <v>9.8999999999999977E-2</v>
      </c>
    </row>
    <row r="1285" spans="3:21" x14ac:dyDescent="0.45">
      <c r="C1285" t="s">
        <v>126</v>
      </c>
      <c r="D1285" t="s">
        <v>2110</v>
      </c>
      <c r="E1285" t="s">
        <v>36</v>
      </c>
      <c r="F1285">
        <v>2016</v>
      </c>
      <c r="G1285">
        <v>85</v>
      </c>
      <c r="H1285">
        <v>70</v>
      </c>
      <c r="I1285">
        <v>373</v>
      </c>
      <c r="J1285">
        <v>303</v>
      </c>
      <c r="K1285">
        <v>21</v>
      </c>
      <c r="L1285" s="1">
        <v>17.761904761904763</v>
      </c>
      <c r="M1285" s="1">
        <v>40.023529411764706</v>
      </c>
      <c r="N1285">
        <v>11</v>
      </c>
      <c r="O1285" s="1">
        <v>27.545454545454547</v>
      </c>
      <c r="P1285" s="1">
        <v>25.457142857142856</v>
      </c>
      <c r="Q1285" s="2">
        <v>-9.783549783549784</v>
      </c>
      <c r="R1285" s="2">
        <v>-14.56638655462185</v>
      </c>
      <c r="S1285">
        <v>1.006</v>
      </c>
      <c r="T1285">
        <v>0.83699999999999997</v>
      </c>
      <c r="U1285" s="3">
        <v>-0.16900000000000004</v>
      </c>
    </row>
    <row r="1286" spans="3:21" x14ac:dyDescent="0.45">
      <c r="C1286" t="s">
        <v>42</v>
      </c>
      <c r="D1286" t="s">
        <v>2024</v>
      </c>
      <c r="E1286" t="s">
        <v>36</v>
      </c>
      <c r="F1286">
        <v>2016</v>
      </c>
      <c r="G1286">
        <v>87</v>
      </c>
      <c r="H1286">
        <v>71</v>
      </c>
      <c r="I1286">
        <v>381</v>
      </c>
      <c r="J1286">
        <v>303</v>
      </c>
      <c r="K1286">
        <v>5</v>
      </c>
      <c r="L1286" s="1">
        <v>76.2</v>
      </c>
      <c r="M1286" s="1">
        <v>9.3103448275862064</v>
      </c>
      <c r="N1286">
        <v>8</v>
      </c>
      <c r="O1286" s="1">
        <v>37.875</v>
      </c>
      <c r="P1286" s="1">
        <v>18.253521126760564</v>
      </c>
      <c r="Q1286" s="2">
        <v>38.325000000000003</v>
      </c>
      <c r="R1286" s="2">
        <v>8.9431762991743575</v>
      </c>
      <c r="S1286">
        <v>0.69099999999999995</v>
      </c>
      <c r="T1286">
        <v>0.81100000000000005</v>
      </c>
      <c r="U1286" s="3">
        <v>0.12000000000000011</v>
      </c>
    </row>
    <row r="1287" spans="3:21" x14ac:dyDescent="0.45">
      <c r="C1287" t="s">
        <v>254</v>
      </c>
      <c r="D1287" t="s">
        <v>1951</v>
      </c>
      <c r="E1287" t="s">
        <v>36</v>
      </c>
      <c r="F1287">
        <v>2023</v>
      </c>
      <c r="G1287">
        <v>90</v>
      </c>
      <c r="H1287">
        <v>68</v>
      </c>
      <c r="I1287">
        <v>391</v>
      </c>
      <c r="J1287">
        <v>303</v>
      </c>
      <c r="K1287">
        <v>14</v>
      </c>
      <c r="L1287" s="1">
        <v>27.928571428571427</v>
      </c>
      <c r="M1287" s="1">
        <v>25.2</v>
      </c>
      <c r="N1287">
        <v>16</v>
      </c>
      <c r="O1287" s="1">
        <v>18.9375</v>
      </c>
      <c r="P1287" s="1">
        <v>38.117647058823529</v>
      </c>
      <c r="Q1287" s="2">
        <v>8.991071428571427</v>
      </c>
      <c r="R1287" s="2">
        <v>12.91764705882353</v>
      </c>
      <c r="S1287">
        <v>0.74199999999999999</v>
      </c>
      <c r="T1287">
        <v>0.90600000000000003</v>
      </c>
      <c r="U1287" s="3">
        <v>0.16400000000000003</v>
      </c>
    </row>
    <row r="1288" spans="3:21" x14ac:dyDescent="0.45">
      <c r="C1288" t="s">
        <v>106</v>
      </c>
      <c r="D1288" t="s">
        <v>1844</v>
      </c>
      <c r="E1288" t="s">
        <v>36</v>
      </c>
      <c r="F1288">
        <v>2019</v>
      </c>
      <c r="G1288">
        <v>90</v>
      </c>
      <c r="H1288">
        <v>66</v>
      </c>
      <c r="I1288">
        <v>412</v>
      </c>
      <c r="J1288">
        <v>303</v>
      </c>
      <c r="K1288">
        <v>21</v>
      </c>
      <c r="L1288" s="1">
        <v>19.61904761904762</v>
      </c>
      <c r="M1288" s="1">
        <v>37.799999999999997</v>
      </c>
      <c r="N1288">
        <v>20</v>
      </c>
      <c r="O1288" s="1">
        <v>15.15</v>
      </c>
      <c r="P1288" s="1">
        <v>49.090909090909093</v>
      </c>
      <c r="Q1288" s="2">
        <v>4.46904761904762</v>
      </c>
      <c r="R1288" s="2">
        <v>11.290909090909096</v>
      </c>
      <c r="S1288">
        <v>0.88200000000000001</v>
      </c>
      <c r="T1288">
        <v>0.88400000000000001</v>
      </c>
      <c r="U1288" s="3">
        <v>2.0000000000000018E-3</v>
      </c>
    </row>
    <row r="1289" spans="3:21" x14ac:dyDescent="0.45">
      <c r="C1289" t="s">
        <v>35</v>
      </c>
      <c r="D1289" t="s">
        <v>1807</v>
      </c>
      <c r="E1289" t="s">
        <v>36</v>
      </c>
      <c r="F1289">
        <v>2018</v>
      </c>
      <c r="G1289">
        <v>94</v>
      </c>
      <c r="H1289">
        <v>64</v>
      </c>
      <c r="I1289">
        <v>442</v>
      </c>
      <c r="J1289">
        <v>303</v>
      </c>
      <c r="K1289">
        <v>25</v>
      </c>
      <c r="L1289" s="1">
        <v>17.68</v>
      </c>
      <c r="M1289" s="1">
        <v>43.085106382978722</v>
      </c>
      <c r="N1289">
        <v>13</v>
      </c>
      <c r="O1289" s="1">
        <v>23.307692307692307</v>
      </c>
      <c r="P1289" s="1">
        <v>32.90625</v>
      </c>
      <c r="Q1289" s="2">
        <v>-5.6276923076923069</v>
      </c>
      <c r="R1289" s="2">
        <v>-10.178856382978722</v>
      </c>
      <c r="S1289">
        <v>0.92900000000000005</v>
      </c>
      <c r="T1289">
        <v>0.78800000000000003</v>
      </c>
      <c r="U1289" s="3">
        <v>-0.14100000000000001</v>
      </c>
    </row>
    <row r="1290" spans="3:21" x14ac:dyDescent="0.45">
      <c r="C1290" t="s">
        <v>96</v>
      </c>
      <c r="D1290" t="s">
        <v>3070</v>
      </c>
      <c r="E1290" t="s">
        <v>36</v>
      </c>
      <c r="F1290">
        <v>2019</v>
      </c>
      <c r="G1290">
        <v>58</v>
      </c>
      <c r="H1290">
        <v>69</v>
      </c>
      <c r="I1290">
        <v>243</v>
      </c>
      <c r="J1290">
        <v>304</v>
      </c>
      <c r="K1290">
        <v>19</v>
      </c>
      <c r="L1290" s="1">
        <v>12.789473684210526</v>
      </c>
      <c r="M1290" s="1">
        <v>53.068965517241381</v>
      </c>
      <c r="N1290">
        <v>17</v>
      </c>
      <c r="O1290" s="1">
        <v>17.882352941176471</v>
      </c>
      <c r="P1290" s="1">
        <v>39.913043478260875</v>
      </c>
      <c r="Q1290" s="2">
        <v>-5.0928792569659453</v>
      </c>
      <c r="R1290" s="2">
        <v>-13.155922038980506</v>
      </c>
      <c r="S1290">
        <v>0.89100000000000001</v>
      </c>
      <c r="T1290">
        <v>0.89900000000000002</v>
      </c>
      <c r="U1290" s="3">
        <v>8.0000000000000071E-3</v>
      </c>
    </row>
    <row r="1291" spans="3:21" x14ac:dyDescent="0.45">
      <c r="C1291" t="s">
        <v>268</v>
      </c>
      <c r="D1291" t="s">
        <v>2982</v>
      </c>
      <c r="E1291" t="s">
        <v>36</v>
      </c>
      <c r="F1291">
        <v>2017</v>
      </c>
      <c r="G1291">
        <v>63</v>
      </c>
      <c r="H1291">
        <v>73</v>
      </c>
      <c r="I1291">
        <v>266</v>
      </c>
      <c r="J1291">
        <v>304</v>
      </c>
      <c r="K1291">
        <v>10</v>
      </c>
      <c r="L1291" s="1">
        <v>26.6</v>
      </c>
      <c r="M1291" s="1">
        <v>25.714285714285712</v>
      </c>
      <c r="N1291">
        <v>15</v>
      </c>
      <c r="O1291" s="1">
        <v>20.266666666666666</v>
      </c>
      <c r="P1291" s="1">
        <v>33.287671232876711</v>
      </c>
      <c r="Q1291" s="2">
        <v>6.3333333333333357</v>
      </c>
      <c r="R1291" s="2">
        <v>7.5733855185909995</v>
      </c>
      <c r="S1291">
        <v>0.77900000000000003</v>
      </c>
      <c r="T1291">
        <v>0.81100000000000005</v>
      </c>
      <c r="U1291" s="3">
        <v>3.2000000000000028E-2</v>
      </c>
    </row>
    <row r="1292" spans="3:21" x14ac:dyDescent="0.45">
      <c r="C1292" t="s">
        <v>445</v>
      </c>
      <c r="D1292" t="s">
        <v>2542</v>
      </c>
      <c r="E1292" t="s">
        <v>36</v>
      </c>
      <c r="F1292">
        <v>2017</v>
      </c>
      <c r="G1292">
        <v>87</v>
      </c>
      <c r="H1292">
        <v>71</v>
      </c>
      <c r="I1292">
        <v>333</v>
      </c>
      <c r="J1292">
        <v>304</v>
      </c>
      <c r="K1292">
        <v>23</v>
      </c>
      <c r="L1292" s="1">
        <v>14.478260869565217</v>
      </c>
      <c r="M1292" s="1">
        <v>42.827586206896555</v>
      </c>
      <c r="N1292">
        <v>15</v>
      </c>
      <c r="O1292" s="1">
        <v>20.266666666666666</v>
      </c>
      <c r="P1292" s="1">
        <v>34.225352112676056</v>
      </c>
      <c r="Q1292" s="2">
        <v>-5.7884057971014489</v>
      </c>
      <c r="R1292" s="2">
        <v>-8.6022340942204991</v>
      </c>
      <c r="S1292">
        <v>0.93600000000000005</v>
      </c>
      <c r="T1292">
        <v>0.82399999999999995</v>
      </c>
      <c r="U1292" s="3">
        <v>-0.1120000000000001</v>
      </c>
    </row>
    <row r="1293" spans="3:21" x14ac:dyDescent="0.45">
      <c r="C1293" t="s">
        <v>84</v>
      </c>
      <c r="D1293" t="s">
        <v>2516</v>
      </c>
      <c r="E1293" t="s">
        <v>36</v>
      </c>
      <c r="F1293">
        <v>2022</v>
      </c>
      <c r="G1293">
        <v>73</v>
      </c>
      <c r="H1293">
        <v>69</v>
      </c>
      <c r="I1293">
        <v>335</v>
      </c>
      <c r="J1293">
        <v>304</v>
      </c>
      <c r="K1293">
        <v>20</v>
      </c>
      <c r="L1293" s="1">
        <v>16.75</v>
      </c>
      <c r="M1293" s="1">
        <v>44.383561643835613</v>
      </c>
      <c r="N1293">
        <v>15</v>
      </c>
      <c r="O1293" s="1">
        <v>20.266666666666666</v>
      </c>
      <c r="P1293" s="1">
        <v>35.217391304347828</v>
      </c>
      <c r="Q1293" s="2">
        <v>-3.5166666666666657</v>
      </c>
      <c r="R1293" s="2">
        <v>-9.1661703394877847</v>
      </c>
      <c r="S1293">
        <v>0.86399999999999999</v>
      </c>
      <c r="T1293">
        <v>0.88300000000000001</v>
      </c>
      <c r="U1293" s="3">
        <v>1.9000000000000017E-2</v>
      </c>
    </row>
    <row r="1294" spans="3:21" x14ac:dyDescent="0.45">
      <c r="C1294" t="s">
        <v>134</v>
      </c>
      <c r="D1294" t="s">
        <v>2319</v>
      </c>
      <c r="E1294" t="s">
        <v>36</v>
      </c>
      <c r="F1294">
        <v>2017</v>
      </c>
      <c r="G1294">
        <v>82</v>
      </c>
      <c r="H1294">
        <v>69</v>
      </c>
      <c r="I1294">
        <v>354</v>
      </c>
      <c r="J1294">
        <v>304</v>
      </c>
      <c r="K1294">
        <v>12</v>
      </c>
      <c r="L1294" s="1">
        <v>29.5</v>
      </c>
      <c r="M1294" s="1">
        <v>23.707317073170731</v>
      </c>
      <c r="N1294">
        <v>8</v>
      </c>
      <c r="O1294" s="1">
        <v>38</v>
      </c>
      <c r="P1294" s="1">
        <v>18.782608695652176</v>
      </c>
      <c r="Q1294" s="2">
        <v>-8.5</v>
      </c>
      <c r="R1294" s="2">
        <v>-4.9247083775185558</v>
      </c>
      <c r="S1294">
        <v>0.80300000000000005</v>
      </c>
      <c r="T1294">
        <v>0.745</v>
      </c>
      <c r="U1294" s="3">
        <v>-5.8000000000000052E-2</v>
      </c>
    </row>
    <row r="1295" spans="3:21" x14ac:dyDescent="0.45">
      <c r="C1295" t="s">
        <v>52</v>
      </c>
      <c r="D1295" t="s">
        <v>2253</v>
      </c>
      <c r="E1295" t="s">
        <v>36</v>
      </c>
      <c r="F1295">
        <v>2015</v>
      </c>
      <c r="G1295">
        <v>83</v>
      </c>
      <c r="H1295">
        <v>71</v>
      </c>
      <c r="I1295">
        <v>361</v>
      </c>
      <c r="J1295">
        <v>304</v>
      </c>
      <c r="K1295">
        <v>9</v>
      </c>
      <c r="L1295" s="1">
        <v>40.111111111111114</v>
      </c>
      <c r="M1295" s="1">
        <v>17.566265060240966</v>
      </c>
      <c r="N1295">
        <v>19</v>
      </c>
      <c r="O1295" s="1">
        <v>16</v>
      </c>
      <c r="P1295" s="1">
        <v>43.352112676056336</v>
      </c>
      <c r="Q1295" s="2">
        <v>24.111111111111114</v>
      </c>
      <c r="R1295" s="2">
        <v>25.785847615815371</v>
      </c>
      <c r="S1295">
        <v>0.80100000000000005</v>
      </c>
      <c r="T1295">
        <v>0.95</v>
      </c>
      <c r="U1295" s="3">
        <v>0.14899999999999991</v>
      </c>
    </row>
    <row r="1296" spans="3:21" x14ac:dyDescent="0.45">
      <c r="C1296" t="s">
        <v>122</v>
      </c>
      <c r="D1296" t="s">
        <v>2161</v>
      </c>
      <c r="E1296" t="s">
        <v>36</v>
      </c>
      <c r="F1296">
        <v>2016</v>
      </c>
      <c r="G1296">
        <v>83</v>
      </c>
      <c r="H1296">
        <v>69</v>
      </c>
      <c r="I1296">
        <v>368</v>
      </c>
      <c r="J1296">
        <v>304</v>
      </c>
      <c r="K1296">
        <v>17</v>
      </c>
      <c r="L1296" s="1">
        <v>21.647058823529413</v>
      </c>
      <c r="M1296" s="1">
        <v>33.180722891566262</v>
      </c>
      <c r="N1296">
        <v>12</v>
      </c>
      <c r="O1296" s="1">
        <v>25.333333333333332</v>
      </c>
      <c r="P1296" s="1">
        <v>28.173913043478262</v>
      </c>
      <c r="Q1296" s="2">
        <v>-3.6862745098039191</v>
      </c>
      <c r="R1296" s="2">
        <v>-5.0068098480880003</v>
      </c>
      <c r="S1296">
        <v>0.77600000000000002</v>
      </c>
      <c r="T1296">
        <v>0.71</v>
      </c>
      <c r="U1296" s="3">
        <v>-6.6000000000000059E-2</v>
      </c>
    </row>
    <row r="1297" spans="3:21" x14ac:dyDescent="0.45">
      <c r="C1297" t="s">
        <v>158</v>
      </c>
      <c r="D1297" t="s">
        <v>2095</v>
      </c>
      <c r="E1297" t="s">
        <v>36</v>
      </c>
      <c r="F1297">
        <v>2015</v>
      </c>
      <c r="G1297">
        <v>85</v>
      </c>
      <c r="H1297">
        <v>72</v>
      </c>
      <c r="I1297">
        <v>374</v>
      </c>
      <c r="J1297">
        <v>304</v>
      </c>
      <c r="K1297">
        <v>25</v>
      </c>
      <c r="L1297" s="1">
        <v>14.96</v>
      </c>
      <c r="M1297" s="1">
        <v>47.647058823529413</v>
      </c>
      <c r="N1297">
        <v>10</v>
      </c>
      <c r="O1297" s="1">
        <v>30.4</v>
      </c>
      <c r="P1297" s="1">
        <v>22.5</v>
      </c>
      <c r="Q1297" s="2">
        <v>-15.439999999999998</v>
      </c>
      <c r="R1297" s="2">
        <v>-25.147058823529413</v>
      </c>
      <c r="S1297">
        <v>0.92200000000000004</v>
      </c>
      <c r="T1297">
        <v>0.66400000000000003</v>
      </c>
      <c r="U1297" s="3">
        <v>-0.25800000000000001</v>
      </c>
    </row>
    <row r="1298" spans="3:21" x14ac:dyDescent="0.45">
      <c r="C1298" t="s">
        <v>54</v>
      </c>
      <c r="D1298" t="s">
        <v>2052</v>
      </c>
      <c r="E1298" t="s">
        <v>36</v>
      </c>
      <c r="F1298">
        <v>2015</v>
      </c>
      <c r="G1298">
        <v>88</v>
      </c>
      <c r="H1298">
        <v>71</v>
      </c>
      <c r="I1298">
        <v>378</v>
      </c>
      <c r="J1298">
        <v>304</v>
      </c>
      <c r="K1298">
        <v>26</v>
      </c>
      <c r="L1298" s="1">
        <v>14.538461538461538</v>
      </c>
      <c r="M1298" s="1">
        <v>47.863636363636367</v>
      </c>
      <c r="N1298">
        <v>15</v>
      </c>
      <c r="O1298" s="1">
        <v>20.266666666666666</v>
      </c>
      <c r="P1298" s="1">
        <v>34.225352112676056</v>
      </c>
      <c r="Q1298" s="2">
        <v>-5.7282051282051274</v>
      </c>
      <c r="R1298" s="2">
        <v>-13.638284250960311</v>
      </c>
      <c r="S1298">
        <v>1.0189999999999999</v>
      </c>
      <c r="T1298">
        <v>0.95599999999999996</v>
      </c>
      <c r="U1298" s="3">
        <v>-6.2999999999999945E-2</v>
      </c>
    </row>
    <row r="1299" spans="3:21" x14ac:dyDescent="0.45">
      <c r="C1299" t="s">
        <v>46</v>
      </c>
      <c r="D1299" t="s">
        <v>2038</v>
      </c>
      <c r="E1299" t="s">
        <v>36</v>
      </c>
      <c r="F1299">
        <v>2023</v>
      </c>
      <c r="G1299">
        <v>87</v>
      </c>
      <c r="H1299">
        <v>67</v>
      </c>
      <c r="I1299">
        <v>379</v>
      </c>
      <c r="J1299">
        <v>304</v>
      </c>
      <c r="K1299">
        <v>13</v>
      </c>
      <c r="L1299" s="1">
        <v>29.153846153846153</v>
      </c>
      <c r="M1299" s="1">
        <v>24.206896551724139</v>
      </c>
      <c r="N1299">
        <v>8</v>
      </c>
      <c r="O1299" s="1">
        <v>38</v>
      </c>
      <c r="P1299" s="1">
        <v>19.343283582089551</v>
      </c>
      <c r="Q1299" s="2">
        <v>-8.8461538461538467</v>
      </c>
      <c r="R1299" s="2">
        <v>-4.8636129696345876</v>
      </c>
      <c r="S1299">
        <v>0.752</v>
      </c>
      <c r="T1299">
        <v>0.70699999999999996</v>
      </c>
      <c r="U1299" s="3">
        <v>-4.500000000000004E-2</v>
      </c>
    </row>
    <row r="1300" spans="3:21" x14ac:dyDescent="0.45">
      <c r="C1300" t="s">
        <v>318</v>
      </c>
      <c r="D1300" t="s">
        <v>2006</v>
      </c>
      <c r="E1300" t="s">
        <v>36</v>
      </c>
      <c r="F1300">
        <v>2023</v>
      </c>
      <c r="G1300">
        <v>86</v>
      </c>
      <c r="H1300">
        <v>68</v>
      </c>
      <c r="I1300">
        <v>383</v>
      </c>
      <c r="J1300">
        <v>304</v>
      </c>
      <c r="K1300">
        <v>12</v>
      </c>
      <c r="L1300" s="1">
        <v>31.916666666666668</v>
      </c>
      <c r="M1300" s="1">
        <v>22.604651162790699</v>
      </c>
      <c r="N1300">
        <v>8</v>
      </c>
      <c r="O1300" s="1">
        <v>38</v>
      </c>
      <c r="P1300" s="1">
        <v>19.058823529411764</v>
      </c>
      <c r="Q1300" s="2">
        <v>-6.0833333333333321</v>
      </c>
      <c r="R1300" s="2">
        <v>-3.5458276333789343</v>
      </c>
      <c r="S1300">
        <v>0.79900000000000004</v>
      </c>
      <c r="T1300">
        <v>0.82199999999999995</v>
      </c>
      <c r="U1300" s="3">
        <v>2.2999999999999909E-2</v>
      </c>
    </row>
    <row r="1301" spans="3:21" x14ac:dyDescent="0.45">
      <c r="C1301" t="s">
        <v>110</v>
      </c>
      <c r="D1301" t="s">
        <v>1981</v>
      </c>
      <c r="E1301" t="s">
        <v>36</v>
      </c>
      <c r="F1301">
        <v>2021</v>
      </c>
      <c r="G1301">
        <v>87</v>
      </c>
      <c r="H1301">
        <v>72</v>
      </c>
      <c r="I1301">
        <v>386</v>
      </c>
      <c r="J1301">
        <v>304</v>
      </c>
      <c r="K1301">
        <v>16</v>
      </c>
      <c r="L1301" s="1">
        <v>24.125</v>
      </c>
      <c r="M1301" s="1">
        <v>29.793103448275861</v>
      </c>
      <c r="N1301">
        <v>13</v>
      </c>
      <c r="O1301" s="1">
        <v>23.384615384615383</v>
      </c>
      <c r="P1301" s="1">
        <v>29.25</v>
      </c>
      <c r="Q1301" s="2">
        <v>0.74038461538461675</v>
      </c>
      <c r="R1301" s="2">
        <v>-0.54310344827586121</v>
      </c>
      <c r="S1301">
        <v>0.82499999999999996</v>
      </c>
      <c r="T1301">
        <v>0.83099999999999996</v>
      </c>
      <c r="U1301" s="3">
        <v>6.0000000000000053E-3</v>
      </c>
    </row>
    <row r="1302" spans="3:21" x14ac:dyDescent="0.45">
      <c r="C1302" t="s">
        <v>102</v>
      </c>
      <c r="D1302" t="s">
        <v>1879</v>
      </c>
      <c r="E1302" t="s">
        <v>36</v>
      </c>
      <c r="F1302">
        <v>2018</v>
      </c>
      <c r="G1302">
        <v>91</v>
      </c>
      <c r="H1302">
        <v>67</v>
      </c>
      <c r="I1302">
        <v>403</v>
      </c>
      <c r="J1302">
        <v>304</v>
      </c>
      <c r="K1302">
        <v>5</v>
      </c>
      <c r="L1302" s="1">
        <v>80.599999999999994</v>
      </c>
      <c r="M1302" s="1">
        <v>8.9010989010989015</v>
      </c>
      <c r="N1302">
        <v>7</v>
      </c>
      <c r="O1302" s="1">
        <v>43.428571428571431</v>
      </c>
      <c r="P1302" s="1">
        <v>16.925373134328357</v>
      </c>
      <c r="Q1302" s="2">
        <v>37.171428571428564</v>
      </c>
      <c r="R1302" s="2">
        <v>8.0242742332294554</v>
      </c>
      <c r="S1302">
        <v>0.81200000000000006</v>
      </c>
      <c r="T1302">
        <v>0.79700000000000004</v>
      </c>
      <c r="U1302" s="3">
        <v>-1.5000000000000013E-2</v>
      </c>
    </row>
    <row r="1303" spans="3:21" x14ac:dyDescent="0.45">
      <c r="C1303" t="s">
        <v>76</v>
      </c>
      <c r="D1303" t="s">
        <v>3157</v>
      </c>
      <c r="E1303" t="s">
        <v>36</v>
      </c>
      <c r="F1303">
        <v>2013</v>
      </c>
      <c r="G1303">
        <v>94</v>
      </c>
      <c r="H1303">
        <v>66</v>
      </c>
      <c r="I1303">
        <v>406</v>
      </c>
      <c r="J1303">
        <v>304</v>
      </c>
      <c r="K1303">
        <v>21</v>
      </c>
      <c r="L1303" s="1">
        <v>19.333333333333332</v>
      </c>
      <c r="M1303" s="1">
        <v>36.191489361702125</v>
      </c>
      <c r="N1303">
        <v>15</v>
      </c>
      <c r="O1303" s="1">
        <v>20.266666666666666</v>
      </c>
      <c r="P1303" s="1">
        <v>36.81818181818182</v>
      </c>
      <c r="Q1303" s="2">
        <v>-0.93333333333333357</v>
      </c>
      <c r="R1303" s="2">
        <v>0.62669245647969518</v>
      </c>
      <c r="S1303">
        <v>0.95199999999999996</v>
      </c>
      <c r="T1303">
        <v>0.95199999999999996</v>
      </c>
      <c r="U1303" s="3">
        <v>0</v>
      </c>
    </row>
    <row r="1304" spans="3:21" x14ac:dyDescent="0.45">
      <c r="C1304" t="s">
        <v>795</v>
      </c>
      <c r="D1304" t="s">
        <v>2634</v>
      </c>
      <c r="E1304" t="s">
        <v>36</v>
      </c>
      <c r="F1304">
        <v>2023</v>
      </c>
      <c r="G1304">
        <v>85</v>
      </c>
      <c r="H1304">
        <v>67</v>
      </c>
      <c r="I1304">
        <v>321</v>
      </c>
      <c r="J1304">
        <v>305</v>
      </c>
      <c r="K1304">
        <v>10</v>
      </c>
      <c r="L1304" s="1">
        <v>32.1</v>
      </c>
      <c r="M1304" s="1">
        <v>19.058823529411764</v>
      </c>
      <c r="N1304">
        <v>7</v>
      </c>
      <c r="O1304" s="1">
        <v>43.571428571428569</v>
      </c>
      <c r="P1304" s="1">
        <v>16.925373134328357</v>
      </c>
      <c r="Q1304" s="2">
        <v>-11.471428571428568</v>
      </c>
      <c r="R1304" s="2">
        <v>-2.1334503950834076</v>
      </c>
      <c r="S1304">
        <v>0.76</v>
      </c>
      <c r="T1304">
        <v>0.73699999999999999</v>
      </c>
      <c r="U1304" s="3">
        <v>-2.300000000000002E-2</v>
      </c>
    </row>
    <row r="1305" spans="3:21" x14ac:dyDescent="0.45">
      <c r="C1305" t="s">
        <v>130</v>
      </c>
      <c r="D1305" t="s">
        <v>2499</v>
      </c>
      <c r="E1305" t="s">
        <v>36</v>
      </c>
      <c r="F1305">
        <v>2016</v>
      </c>
      <c r="G1305">
        <v>75</v>
      </c>
      <c r="H1305">
        <v>68</v>
      </c>
      <c r="I1305">
        <v>336</v>
      </c>
      <c r="J1305">
        <v>305</v>
      </c>
      <c r="K1305">
        <v>12</v>
      </c>
      <c r="L1305" s="1">
        <v>28</v>
      </c>
      <c r="M1305" s="1">
        <v>25.92</v>
      </c>
      <c r="N1305">
        <v>17</v>
      </c>
      <c r="O1305" s="1">
        <v>17.941176470588236</v>
      </c>
      <c r="P1305" s="1">
        <v>40.5</v>
      </c>
      <c r="Q1305" s="2">
        <v>10.058823529411764</v>
      </c>
      <c r="R1305" s="2">
        <v>14.579999999999998</v>
      </c>
      <c r="S1305">
        <v>0.86799999999999999</v>
      </c>
      <c r="T1305">
        <v>1.0029999999999999</v>
      </c>
      <c r="U1305" s="3">
        <v>0.1349999999999999</v>
      </c>
    </row>
    <row r="1306" spans="3:21" x14ac:dyDescent="0.45">
      <c r="C1306" t="s">
        <v>90</v>
      </c>
      <c r="D1306" t="s">
        <v>2383</v>
      </c>
      <c r="E1306" t="s">
        <v>36</v>
      </c>
      <c r="F1306">
        <v>2015</v>
      </c>
      <c r="G1306">
        <v>80</v>
      </c>
      <c r="H1306">
        <v>69</v>
      </c>
      <c r="I1306">
        <v>348</v>
      </c>
      <c r="J1306">
        <v>305</v>
      </c>
      <c r="K1306">
        <v>11</v>
      </c>
      <c r="L1306" s="1">
        <v>31.636363636363637</v>
      </c>
      <c r="M1306" s="1">
        <v>22.275000000000002</v>
      </c>
      <c r="N1306">
        <v>11</v>
      </c>
      <c r="O1306" s="1">
        <v>27.727272727272727</v>
      </c>
      <c r="P1306" s="1">
        <v>25.826086956521738</v>
      </c>
      <c r="Q1306" s="2">
        <v>3.9090909090909101</v>
      </c>
      <c r="R1306" s="2">
        <v>3.5510869565217362</v>
      </c>
      <c r="S1306">
        <v>0.68899999999999995</v>
      </c>
      <c r="T1306">
        <v>1.016</v>
      </c>
      <c r="U1306" s="3">
        <v>0.32700000000000007</v>
      </c>
    </row>
    <row r="1307" spans="3:21" x14ac:dyDescent="0.45">
      <c r="C1307" t="s">
        <v>220</v>
      </c>
      <c r="D1307" t="s">
        <v>2262</v>
      </c>
      <c r="E1307" t="s">
        <v>36</v>
      </c>
      <c r="F1307">
        <v>2023</v>
      </c>
      <c r="G1307">
        <v>84</v>
      </c>
      <c r="H1307">
        <v>71</v>
      </c>
      <c r="I1307">
        <v>360</v>
      </c>
      <c r="J1307">
        <v>305</v>
      </c>
      <c r="K1307">
        <v>10</v>
      </c>
      <c r="L1307" s="1">
        <v>36</v>
      </c>
      <c r="M1307" s="1">
        <v>19.285714285714285</v>
      </c>
      <c r="N1307">
        <v>9</v>
      </c>
      <c r="O1307" s="1">
        <v>33.888888888888886</v>
      </c>
      <c r="P1307" s="1">
        <v>20.535211267605632</v>
      </c>
      <c r="Q1307" s="2">
        <v>2.1111111111111143</v>
      </c>
      <c r="R1307" s="2">
        <v>1.2494969818913475</v>
      </c>
      <c r="S1307">
        <v>0.73099999999999998</v>
      </c>
      <c r="T1307">
        <v>0.85699999999999998</v>
      </c>
      <c r="U1307" s="3">
        <v>0.126</v>
      </c>
    </row>
    <row r="1308" spans="3:21" x14ac:dyDescent="0.45">
      <c r="C1308" t="s">
        <v>78</v>
      </c>
      <c r="D1308" t="s">
        <v>2186</v>
      </c>
      <c r="E1308" t="s">
        <v>36</v>
      </c>
      <c r="F1308">
        <v>2017</v>
      </c>
      <c r="G1308">
        <v>87</v>
      </c>
      <c r="H1308">
        <v>75</v>
      </c>
      <c r="I1308">
        <v>366</v>
      </c>
      <c r="J1308">
        <v>305</v>
      </c>
      <c r="K1308">
        <v>12</v>
      </c>
      <c r="L1308" s="1">
        <v>30.5</v>
      </c>
      <c r="M1308" s="1">
        <v>22.344827586206897</v>
      </c>
      <c r="N1308">
        <v>13</v>
      </c>
      <c r="O1308" s="1">
        <v>23.46153846153846</v>
      </c>
      <c r="P1308" s="1">
        <v>28.080000000000002</v>
      </c>
      <c r="Q1308" s="2">
        <v>7.0384615384615401</v>
      </c>
      <c r="R1308" s="2">
        <v>5.7351724137931051</v>
      </c>
      <c r="S1308">
        <v>0.86699999999999999</v>
      </c>
      <c r="T1308">
        <v>0.9</v>
      </c>
      <c r="U1308" s="3">
        <v>3.3000000000000029E-2</v>
      </c>
    </row>
    <row r="1309" spans="3:21" x14ac:dyDescent="0.45">
      <c r="C1309" t="s">
        <v>188</v>
      </c>
      <c r="D1309" t="s">
        <v>2145</v>
      </c>
      <c r="E1309" t="s">
        <v>36</v>
      </c>
      <c r="F1309">
        <v>2015</v>
      </c>
      <c r="G1309">
        <v>86</v>
      </c>
      <c r="H1309">
        <v>70</v>
      </c>
      <c r="I1309">
        <v>369</v>
      </c>
      <c r="J1309">
        <v>305</v>
      </c>
      <c r="K1309">
        <v>6</v>
      </c>
      <c r="L1309" s="1">
        <v>61.5</v>
      </c>
      <c r="M1309" s="1">
        <v>11.302325581395349</v>
      </c>
      <c r="N1309">
        <v>15</v>
      </c>
      <c r="O1309" s="1">
        <v>20.333333333333332</v>
      </c>
      <c r="P1309" s="1">
        <v>34.714285714285715</v>
      </c>
      <c r="Q1309" s="2">
        <v>41.166666666666671</v>
      </c>
      <c r="R1309" s="2">
        <v>23.411960132890364</v>
      </c>
      <c r="S1309">
        <v>0.66</v>
      </c>
      <c r="T1309">
        <v>0.92700000000000005</v>
      </c>
      <c r="U1309" s="3">
        <v>0.26700000000000002</v>
      </c>
    </row>
    <row r="1310" spans="3:21" x14ac:dyDescent="0.45">
      <c r="C1310" t="s">
        <v>74</v>
      </c>
      <c r="D1310" t="s">
        <v>2123</v>
      </c>
      <c r="E1310" t="s">
        <v>36</v>
      </c>
      <c r="F1310">
        <v>2019</v>
      </c>
      <c r="G1310">
        <v>88</v>
      </c>
      <c r="H1310">
        <v>74</v>
      </c>
      <c r="I1310">
        <v>371</v>
      </c>
      <c r="J1310">
        <v>305</v>
      </c>
      <c r="K1310">
        <v>6</v>
      </c>
      <c r="L1310" s="1">
        <v>61.833333333333336</v>
      </c>
      <c r="M1310" s="1">
        <v>11.045454545454545</v>
      </c>
      <c r="N1310">
        <v>16</v>
      </c>
      <c r="O1310" s="1">
        <v>19.0625</v>
      </c>
      <c r="P1310" s="1">
        <v>35.027027027027032</v>
      </c>
      <c r="Q1310" s="2">
        <v>42.770833333333336</v>
      </c>
      <c r="R1310" s="2">
        <v>23.981572481572485</v>
      </c>
      <c r="S1310">
        <v>0.60799999999999998</v>
      </c>
      <c r="T1310">
        <v>0.89200000000000002</v>
      </c>
      <c r="U1310" s="3">
        <v>0.28400000000000003</v>
      </c>
    </row>
    <row r="1311" spans="3:21" x14ac:dyDescent="0.45">
      <c r="C1311" t="s">
        <v>395</v>
      </c>
      <c r="D1311" t="s">
        <v>2099</v>
      </c>
      <c r="E1311" t="s">
        <v>36</v>
      </c>
      <c r="F1311">
        <v>2019</v>
      </c>
      <c r="G1311">
        <v>91</v>
      </c>
      <c r="H1311">
        <v>71</v>
      </c>
      <c r="I1311">
        <v>374</v>
      </c>
      <c r="J1311">
        <v>305</v>
      </c>
      <c r="K1311">
        <v>23</v>
      </c>
      <c r="L1311" s="1">
        <v>16.260869565217391</v>
      </c>
      <c r="M1311" s="1">
        <v>40.945054945054942</v>
      </c>
      <c r="N1311">
        <v>25</v>
      </c>
      <c r="O1311" s="1">
        <v>12.2</v>
      </c>
      <c r="P1311" s="1">
        <v>57.042253521126753</v>
      </c>
      <c r="Q1311" s="2">
        <v>4.0608695652173914</v>
      </c>
      <c r="R1311" s="2">
        <v>16.097198576071811</v>
      </c>
      <c r="S1311">
        <v>0.80500000000000005</v>
      </c>
      <c r="T1311">
        <v>1.0760000000000001</v>
      </c>
      <c r="U1311" s="3">
        <v>0.27100000000000002</v>
      </c>
    </row>
    <row r="1312" spans="3:21" x14ac:dyDescent="0.45">
      <c r="C1312" t="s">
        <v>76</v>
      </c>
      <c r="D1312" t="s">
        <v>2057</v>
      </c>
      <c r="E1312" t="s">
        <v>36</v>
      </c>
      <c r="F1312">
        <v>2019</v>
      </c>
      <c r="G1312">
        <v>88</v>
      </c>
      <c r="H1312">
        <v>73</v>
      </c>
      <c r="I1312">
        <v>377</v>
      </c>
      <c r="J1312">
        <v>305</v>
      </c>
      <c r="K1312">
        <v>16</v>
      </c>
      <c r="L1312" s="1">
        <v>23.5625</v>
      </c>
      <c r="M1312" s="1">
        <v>29.454545454545457</v>
      </c>
      <c r="N1312">
        <v>18</v>
      </c>
      <c r="O1312" s="1">
        <v>16.944444444444443</v>
      </c>
      <c r="P1312" s="1">
        <v>39.945205479452049</v>
      </c>
      <c r="Q1312" s="2">
        <v>6.6180555555555571</v>
      </c>
      <c r="R1312" s="2">
        <v>10.490660024906592</v>
      </c>
      <c r="S1312">
        <v>0.76900000000000002</v>
      </c>
      <c r="T1312">
        <v>0.88600000000000001</v>
      </c>
      <c r="U1312" s="3">
        <v>0.11699999999999999</v>
      </c>
    </row>
    <row r="1313" spans="3:21" x14ac:dyDescent="0.45">
      <c r="C1313" t="s">
        <v>256</v>
      </c>
      <c r="D1313" t="s">
        <v>2016</v>
      </c>
      <c r="E1313" t="s">
        <v>36</v>
      </c>
      <c r="F1313">
        <v>2017</v>
      </c>
      <c r="G1313">
        <v>88</v>
      </c>
      <c r="H1313">
        <v>69</v>
      </c>
      <c r="I1313">
        <v>381</v>
      </c>
      <c r="J1313">
        <v>305</v>
      </c>
      <c r="K1313">
        <v>14</v>
      </c>
      <c r="L1313" s="1">
        <v>27.214285714285715</v>
      </c>
      <c r="M1313" s="1">
        <v>25.772727272727273</v>
      </c>
      <c r="N1313">
        <v>9</v>
      </c>
      <c r="O1313" s="1">
        <v>33.888888888888886</v>
      </c>
      <c r="P1313" s="1">
        <v>21.130434782608695</v>
      </c>
      <c r="Q1313" s="2">
        <v>-6.6746031746031704</v>
      </c>
      <c r="R1313" s="2">
        <v>-4.642292490118578</v>
      </c>
      <c r="S1313">
        <v>0.749</v>
      </c>
      <c r="T1313">
        <v>0.58199999999999996</v>
      </c>
      <c r="U1313" s="3">
        <v>-0.16700000000000004</v>
      </c>
    </row>
    <row r="1314" spans="3:21" x14ac:dyDescent="0.45">
      <c r="C1314" t="s">
        <v>42</v>
      </c>
      <c r="D1314" t="s">
        <v>2025</v>
      </c>
      <c r="E1314" t="s">
        <v>36</v>
      </c>
      <c r="F1314">
        <v>2015</v>
      </c>
      <c r="G1314">
        <v>88</v>
      </c>
      <c r="H1314">
        <v>68</v>
      </c>
      <c r="I1314">
        <v>381</v>
      </c>
      <c r="J1314">
        <v>305</v>
      </c>
      <c r="K1314">
        <v>0</v>
      </c>
      <c r="L1314" s="1" t="e">
        <v>#DIV/0!</v>
      </c>
      <c r="M1314" s="1">
        <v>0</v>
      </c>
      <c r="N1314">
        <v>3</v>
      </c>
      <c r="O1314" s="1">
        <v>101.66666666666667</v>
      </c>
      <c r="P1314" s="1">
        <v>7.1470588235294121</v>
      </c>
      <c r="Q1314" s="2" t="e">
        <v>#DIV/0!</v>
      </c>
      <c r="R1314" s="2">
        <v>7.1470588235294121</v>
      </c>
      <c r="S1314">
        <v>0.73399999999999999</v>
      </c>
      <c r="T1314">
        <v>0.76</v>
      </c>
      <c r="U1314" s="3">
        <v>2.6000000000000023E-2</v>
      </c>
    </row>
    <row r="1315" spans="3:21" x14ac:dyDescent="0.45">
      <c r="C1315" t="s">
        <v>126</v>
      </c>
      <c r="D1315" t="s">
        <v>1986</v>
      </c>
      <c r="E1315" t="s">
        <v>36</v>
      </c>
      <c r="F1315">
        <v>2017</v>
      </c>
      <c r="G1315">
        <v>87</v>
      </c>
      <c r="H1315">
        <v>70</v>
      </c>
      <c r="I1315">
        <v>386</v>
      </c>
      <c r="J1315">
        <v>305</v>
      </c>
      <c r="K1315">
        <v>20</v>
      </c>
      <c r="L1315" s="1">
        <v>19.3</v>
      </c>
      <c r="M1315" s="1">
        <v>37.241379310344826</v>
      </c>
      <c r="N1315">
        <v>12</v>
      </c>
      <c r="O1315" s="1">
        <v>25.416666666666668</v>
      </c>
      <c r="P1315" s="1">
        <v>27.771428571428572</v>
      </c>
      <c r="Q1315" s="2">
        <v>-6.1166666666666671</v>
      </c>
      <c r="R1315" s="2">
        <v>-9.4699507389162534</v>
      </c>
      <c r="S1315">
        <v>0.89400000000000002</v>
      </c>
      <c r="T1315">
        <v>0.90600000000000003</v>
      </c>
      <c r="U1315" s="3">
        <v>1.2000000000000011E-2</v>
      </c>
    </row>
    <row r="1316" spans="3:21" x14ac:dyDescent="0.45">
      <c r="C1316" t="s">
        <v>463</v>
      </c>
      <c r="D1316" t="s">
        <v>2899</v>
      </c>
      <c r="E1316" t="s">
        <v>36</v>
      </c>
      <c r="F1316">
        <v>2017</v>
      </c>
      <c r="G1316">
        <v>74</v>
      </c>
      <c r="H1316">
        <v>73</v>
      </c>
      <c r="I1316">
        <v>280</v>
      </c>
      <c r="J1316">
        <v>306</v>
      </c>
      <c r="K1316">
        <v>14</v>
      </c>
      <c r="L1316" s="1">
        <v>20</v>
      </c>
      <c r="M1316" s="1">
        <v>30.648648648648649</v>
      </c>
      <c r="N1316">
        <v>10</v>
      </c>
      <c r="O1316" s="1">
        <v>30.6</v>
      </c>
      <c r="P1316" s="1">
        <v>22.191780821917806</v>
      </c>
      <c r="Q1316" s="2">
        <v>-10.600000000000001</v>
      </c>
      <c r="R1316" s="2">
        <v>-8.4568678267308428</v>
      </c>
      <c r="S1316">
        <v>0.89200000000000002</v>
      </c>
      <c r="T1316">
        <v>0.76500000000000001</v>
      </c>
      <c r="U1316" s="3">
        <v>-0.127</v>
      </c>
    </row>
    <row r="1317" spans="3:21" x14ac:dyDescent="0.45">
      <c r="C1317" t="s">
        <v>144</v>
      </c>
      <c r="D1317" t="s">
        <v>2582</v>
      </c>
      <c r="E1317" t="s">
        <v>36</v>
      </c>
      <c r="F1317">
        <v>2017</v>
      </c>
      <c r="G1317">
        <v>81</v>
      </c>
      <c r="H1317">
        <v>71</v>
      </c>
      <c r="I1317">
        <v>329</v>
      </c>
      <c r="J1317">
        <v>306</v>
      </c>
      <c r="K1317">
        <v>15</v>
      </c>
      <c r="L1317" s="1">
        <v>21.933333333333334</v>
      </c>
      <c r="M1317" s="1">
        <v>30</v>
      </c>
      <c r="N1317">
        <v>20</v>
      </c>
      <c r="O1317" s="1">
        <v>15.3</v>
      </c>
      <c r="P1317" s="1">
        <v>45.633802816901408</v>
      </c>
      <c r="Q1317" s="2">
        <v>6.6333333333333329</v>
      </c>
      <c r="R1317" s="2">
        <v>15.633802816901408</v>
      </c>
      <c r="S1317">
        <v>0.84099999999999997</v>
      </c>
      <c r="T1317">
        <v>0.96699999999999997</v>
      </c>
      <c r="U1317" s="3">
        <v>0.126</v>
      </c>
    </row>
    <row r="1318" spans="3:21" x14ac:dyDescent="0.45">
      <c r="C1318" t="s">
        <v>537</v>
      </c>
      <c r="D1318" t="s">
        <v>2552</v>
      </c>
      <c r="E1318" t="s">
        <v>36</v>
      </c>
      <c r="F1318">
        <v>2021</v>
      </c>
      <c r="G1318">
        <v>86</v>
      </c>
      <c r="H1318">
        <v>72</v>
      </c>
      <c r="I1318">
        <v>332</v>
      </c>
      <c r="J1318">
        <v>306</v>
      </c>
      <c r="K1318">
        <v>2</v>
      </c>
      <c r="L1318" s="1">
        <v>166</v>
      </c>
      <c r="M1318" s="1">
        <v>3.7674418604651163</v>
      </c>
      <c r="N1318">
        <v>2</v>
      </c>
      <c r="O1318" s="1">
        <v>153</v>
      </c>
      <c r="P1318" s="1">
        <v>4.5</v>
      </c>
      <c r="Q1318" s="2">
        <v>13</v>
      </c>
      <c r="R1318" s="2">
        <v>0.73255813953488369</v>
      </c>
      <c r="S1318">
        <v>0.68</v>
      </c>
      <c r="T1318">
        <v>0.71299999999999997</v>
      </c>
      <c r="U1318" s="3">
        <v>3.2999999999999918E-2</v>
      </c>
    </row>
    <row r="1319" spans="3:21" x14ac:dyDescent="0.45">
      <c r="C1319" t="s">
        <v>539</v>
      </c>
      <c r="D1319" t="s">
        <v>2435</v>
      </c>
      <c r="E1319" t="s">
        <v>36</v>
      </c>
      <c r="F1319">
        <v>2015</v>
      </c>
      <c r="G1319">
        <v>84</v>
      </c>
      <c r="H1319">
        <v>73</v>
      </c>
      <c r="I1319">
        <v>343</v>
      </c>
      <c r="J1319">
        <v>306</v>
      </c>
      <c r="K1319">
        <v>13</v>
      </c>
      <c r="L1319" s="1">
        <v>26.384615384615383</v>
      </c>
      <c r="M1319" s="1">
        <v>25.071428571428573</v>
      </c>
      <c r="N1319">
        <v>13</v>
      </c>
      <c r="O1319" s="1">
        <v>23.53846153846154</v>
      </c>
      <c r="P1319" s="1">
        <v>28.849315068493148</v>
      </c>
      <c r="Q1319" s="2">
        <v>2.8461538461538431</v>
      </c>
      <c r="R1319" s="2">
        <v>3.7778864970645749</v>
      </c>
      <c r="S1319">
        <v>0.80600000000000005</v>
      </c>
      <c r="T1319">
        <v>0.64400000000000002</v>
      </c>
      <c r="U1319" s="3">
        <v>-0.16200000000000003</v>
      </c>
    </row>
    <row r="1320" spans="3:21" x14ac:dyDescent="0.45">
      <c r="C1320" t="s">
        <v>256</v>
      </c>
      <c r="D1320" t="s">
        <v>2261</v>
      </c>
      <c r="E1320" t="s">
        <v>36</v>
      </c>
      <c r="F1320">
        <v>2015</v>
      </c>
      <c r="G1320">
        <v>84</v>
      </c>
      <c r="H1320">
        <v>69</v>
      </c>
      <c r="I1320">
        <v>360</v>
      </c>
      <c r="J1320">
        <v>306</v>
      </c>
      <c r="K1320">
        <v>17</v>
      </c>
      <c r="L1320" s="1">
        <v>21.176470588235293</v>
      </c>
      <c r="M1320" s="1">
        <v>32.785714285714285</v>
      </c>
      <c r="N1320">
        <v>23</v>
      </c>
      <c r="O1320" s="1">
        <v>13.304347826086957</v>
      </c>
      <c r="P1320" s="1">
        <v>54</v>
      </c>
      <c r="Q1320" s="2">
        <v>7.8721227621483365</v>
      </c>
      <c r="R1320" s="2">
        <v>21.214285714285715</v>
      </c>
      <c r="S1320">
        <v>0.872</v>
      </c>
      <c r="T1320">
        <v>0.95799999999999996</v>
      </c>
      <c r="U1320" s="3">
        <v>8.5999999999999965E-2</v>
      </c>
    </row>
    <row r="1321" spans="3:21" x14ac:dyDescent="0.45">
      <c r="C1321" t="s">
        <v>443</v>
      </c>
      <c r="D1321" t="s">
        <v>2164</v>
      </c>
      <c r="E1321" t="s">
        <v>36</v>
      </c>
      <c r="F1321">
        <v>2021</v>
      </c>
      <c r="G1321">
        <v>87</v>
      </c>
      <c r="H1321">
        <v>69</v>
      </c>
      <c r="I1321">
        <v>368</v>
      </c>
      <c r="J1321">
        <v>306</v>
      </c>
      <c r="K1321">
        <v>16</v>
      </c>
      <c r="L1321" s="1">
        <v>23</v>
      </c>
      <c r="M1321" s="1">
        <v>29.793103448275861</v>
      </c>
      <c r="N1321">
        <v>6</v>
      </c>
      <c r="O1321" s="1">
        <v>51</v>
      </c>
      <c r="P1321" s="1">
        <v>14.086956521739131</v>
      </c>
      <c r="Q1321" s="2">
        <v>-28</v>
      </c>
      <c r="R1321" s="2">
        <v>-15.70614692653673</v>
      </c>
      <c r="S1321">
        <v>0.78700000000000003</v>
      </c>
      <c r="T1321">
        <v>0.71799999999999997</v>
      </c>
      <c r="U1321" s="3">
        <v>-6.9000000000000061E-2</v>
      </c>
    </row>
    <row r="1322" spans="3:21" x14ac:dyDescent="0.45">
      <c r="C1322" t="s">
        <v>409</v>
      </c>
      <c r="D1322" t="s">
        <v>2114</v>
      </c>
      <c r="E1322" t="s">
        <v>36</v>
      </c>
      <c r="F1322">
        <v>2023</v>
      </c>
      <c r="G1322">
        <v>89</v>
      </c>
      <c r="H1322">
        <v>71</v>
      </c>
      <c r="I1322">
        <v>372</v>
      </c>
      <c r="J1322">
        <v>306</v>
      </c>
      <c r="K1322">
        <v>15</v>
      </c>
      <c r="L1322" s="1">
        <v>24.8</v>
      </c>
      <c r="M1322" s="1">
        <v>27.303370786516854</v>
      </c>
      <c r="N1322">
        <v>11</v>
      </c>
      <c r="O1322" s="1">
        <v>27.818181818181817</v>
      </c>
      <c r="P1322" s="1">
        <v>25.098591549295772</v>
      </c>
      <c r="Q1322" s="2">
        <v>-3.0181818181818159</v>
      </c>
      <c r="R1322" s="2">
        <v>-2.2047792372210822</v>
      </c>
      <c r="S1322">
        <v>0.745</v>
      </c>
      <c r="T1322">
        <v>0.73599999999999999</v>
      </c>
      <c r="U1322" s="3">
        <v>-9.000000000000008E-3</v>
      </c>
    </row>
    <row r="1323" spans="3:21" x14ac:dyDescent="0.45">
      <c r="C1323" t="s">
        <v>76</v>
      </c>
      <c r="D1323" t="s">
        <v>2104</v>
      </c>
      <c r="E1323" t="s">
        <v>36</v>
      </c>
      <c r="F1323">
        <v>2021</v>
      </c>
      <c r="G1323">
        <v>88</v>
      </c>
      <c r="H1323">
        <v>70</v>
      </c>
      <c r="I1323">
        <v>373</v>
      </c>
      <c r="J1323">
        <v>306</v>
      </c>
      <c r="K1323">
        <v>13</v>
      </c>
      <c r="L1323" s="1">
        <v>28.692307692307693</v>
      </c>
      <c r="M1323" s="1">
        <v>23.931818181818183</v>
      </c>
      <c r="N1323">
        <v>18</v>
      </c>
      <c r="O1323" s="1">
        <v>17</v>
      </c>
      <c r="P1323" s="1">
        <v>41.657142857142851</v>
      </c>
      <c r="Q1323" s="2">
        <v>11.692307692307693</v>
      </c>
      <c r="R1323" s="2">
        <v>17.725324675324668</v>
      </c>
      <c r="S1323">
        <v>0.76700000000000002</v>
      </c>
      <c r="T1323">
        <v>1.02</v>
      </c>
      <c r="U1323" s="3">
        <v>0.253</v>
      </c>
    </row>
    <row r="1324" spans="3:21" x14ac:dyDescent="0.45">
      <c r="C1324" t="s">
        <v>78</v>
      </c>
      <c r="D1324" t="s">
        <v>3195</v>
      </c>
      <c r="E1324" t="s">
        <v>36</v>
      </c>
      <c r="F1324">
        <v>2013</v>
      </c>
      <c r="G1324">
        <v>90</v>
      </c>
      <c r="H1324">
        <v>69</v>
      </c>
      <c r="I1324">
        <v>374</v>
      </c>
      <c r="J1324">
        <v>306</v>
      </c>
      <c r="K1324">
        <v>9</v>
      </c>
      <c r="L1324" s="1">
        <v>41.555555555555557</v>
      </c>
      <c r="M1324" s="1">
        <v>16.2</v>
      </c>
      <c r="N1324">
        <v>8</v>
      </c>
      <c r="O1324" s="1">
        <v>38.25</v>
      </c>
      <c r="P1324" s="1">
        <v>18.782608695652176</v>
      </c>
      <c r="Q1324" s="2">
        <v>3.3055555555555571</v>
      </c>
      <c r="R1324" s="2">
        <v>2.5826086956521763</v>
      </c>
      <c r="S1324">
        <v>0.76</v>
      </c>
      <c r="T1324">
        <v>0.85199999999999998</v>
      </c>
      <c r="U1324" s="3">
        <v>9.1999999999999971E-2</v>
      </c>
    </row>
    <row r="1325" spans="3:21" x14ac:dyDescent="0.45">
      <c r="C1325" t="s">
        <v>128</v>
      </c>
      <c r="D1325" t="s">
        <v>2014</v>
      </c>
      <c r="E1325" t="s">
        <v>36</v>
      </c>
      <c r="F1325">
        <v>2016</v>
      </c>
      <c r="G1325">
        <v>87</v>
      </c>
      <c r="H1325">
        <v>71</v>
      </c>
      <c r="I1325">
        <v>382</v>
      </c>
      <c r="J1325">
        <v>306</v>
      </c>
      <c r="K1325">
        <v>20</v>
      </c>
      <c r="L1325" s="1">
        <v>19.100000000000001</v>
      </c>
      <c r="M1325" s="1">
        <v>37.241379310344826</v>
      </c>
      <c r="N1325">
        <v>14</v>
      </c>
      <c r="O1325" s="1">
        <v>21.857142857142858</v>
      </c>
      <c r="P1325" s="1">
        <v>31.943661971830984</v>
      </c>
      <c r="Q1325" s="2">
        <v>-2.7571428571428562</v>
      </c>
      <c r="R1325" s="2">
        <v>-5.2977173385138414</v>
      </c>
      <c r="S1325">
        <v>0.84799999999999998</v>
      </c>
      <c r="T1325">
        <v>0.88600000000000001</v>
      </c>
      <c r="U1325" s="3">
        <v>3.8000000000000034E-2</v>
      </c>
    </row>
    <row r="1326" spans="3:21" x14ac:dyDescent="0.45">
      <c r="C1326" t="s">
        <v>170</v>
      </c>
      <c r="D1326" t="s">
        <v>1990</v>
      </c>
      <c r="E1326" t="s">
        <v>36</v>
      </c>
      <c r="F1326">
        <v>2021</v>
      </c>
      <c r="G1326">
        <v>88</v>
      </c>
      <c r="H1326">
        <v>71</v>
      </c>
      <c r="I1326">
        <v>385</v>
      </c>
      <c r="J1326">
        <v>306</v>
      </c>
      <c r="K1326">
        <v>5</v>
      </c>
      <c r="L1326" s="1">
        <v>77</v>
      </c>
      <c r="M1326" s="1">
        <v>9.204545454545455</v>
      </c>
      <c r="N1326">
        <v>6</v>
      </c>
      <c r="O1326" s="1">
        <v>51</v>
      </c>
      <c r="P1326" s="1">
        <v>13.690140845070422</v>
      </c>
      <c r="Q1326" s="2">
        <v>26</v>
      </c>
      <c r="R1326" s="2">
        <v>4.485595390524967</v>
      </c>
      <c r="S1326">
        <v>0.67100000000000004</v>
      </c>
      <c r="T1326">
        <v>0.72499999999999998</v>
      </c>
      <c r="U1326" s="3">
        <v>5.3999999999999937E-2</v>
      </c>
    </row>
    <row r="1327" spans="3:21" x14ac:dyDescent="0.45">
      <c r="C1327" t="s">
        <v>82</v>
      </c>
      <c r="D1327" t="s">
        <v>1992</v>
      </c>
      <c r="E1327" t="s">
        <v>36</v>
      </c>
      <c r="F1327">
        <v>2023</v>
      </c>
      <c r="G1327">
        <v>86</v>
      </c>
      <c r="H1327">
        <v>70</v>
      </c>
      <c r="I1327">
        <v>385</v>
      </c>
      <c r="J1327">
        <v>306</v>
      </c>
      <c r="K1327">
        <v>14</v>
      </c>
      <c r="L1327" s="1">
        <v>27.5</v>
      </c>
      <c r="M1327" s="1">
        <v>26.372093023255815</v>
      </c>
      <c r="N1327">
        <v>10</v>
      </c>
      <c r="O1327" s="1">
        <v>30.6</v>
      </c>
      <c r="P1327" s="1">
        <v>23.142857142857142</v>
      </c>
      <c r="Q1327" s="2">
        <v>-3.1000000000000014</v>
      </c>
      <c r="R1327" s="2">
        <v>-3.2292358803986723</v>
      </c>
      <c r="S1327">
        <v>0.87</v>
      </c>
      <c r="T1327">
        <v>0.78300000000000003</v>
      </c>
      <c r="U1327" s="3">
        <v>-8.6999999999999966E-2</v>
      </c>
    </row>
    <row r="1328" spans="3:21" x14ac:dyDescent="0.45">
      <c r="C1328" t="s">
        <v>435</v>
      </c>
      <c r="D1328" t="s">
        <v>3172</v>
      </c>
      <c r="E1328" t="s">
        <v>36</v>
      </c>
      <c r="F1328">
        <v>2013</v>
      </c>
      <c r="G1328">
        <v>89</v>
      </c>
      <c r="H1328">
        <v>67</v>
      </c>
      <c r="I1328">
        <v>394</v>
      </c>
      <c r="J1328">
        <v>306</v>
      </c>
      <c r="K1328">
        <v>9</v>
      </c>
      <c r="L1328" s="1">
        <v>43.777777777777779</v>
      </c>
      <c r="M1328" s="1">
        <v>16.382022471910112</v>
      </c>
      <c r="N1328">
        <v>11</v>
      </c>
      <c r="O1328" s="1">
        <v>27.818181818181817</v>
      </c>
      <c r="P1328" s="1">
        <v>26.597014925373134</v>
      </c>
      <c r="Q1328" s="2">
        <v>15.959595959595962</v>
      </c>
      <c r="R1328" s="2">
        <v>10.214992453463022</v>
      </c>
      <c r="S1328">
        <v>0.77200000000000002</v>
      </c>
      <c r="T1328">
        <v>0.71799999999999997</v>
      </c>
      <c r="U1328" s="3">
        <v>-5.4000000000000048E-2</v>
      </c>
    </row>
    <row r="1329" spans="3:21" x14ac:dyDescent="0.45">
      <c r="C1329" t="s">
        <v>138</v>
      </c>
      <c r="D1329" t="s">
        <v>3238</v>
      </c>
      <c r="E1329" t="s">
        <v>36</v>
      </c>
      <c r="F1329">
        <v>2013</v>
      </c>
      <c r="G1329">
        <v>68</v>
      </c>
      <c r="H1329">
        <v>68</v>
      </c>
      <c r="I1329">
        <v>307</v>
      </c>
      <c r="J1329">
        <v>307</v>
      </c>
      <c r="K1329">
        <v>9</v>
      </c>
      <c r="L1329" s="1">
        <v>34.111111111111114</v>
      </c>
      <c r="M1329" s="1">
        <v>21.441176470588236</v>
      </c>
      <c r="N1329">
        <v>4</v>
      </c>
      <c r="O1329" s="1">
        <v>76.75</v>
      </c>
      <c r="P1329" s="1">
        <v>9.5294117647058822</v>
      </c>
      <c r="Q1329" s="2">
        <v>-42.638888888888886</v>
      </c>
      <c r="R1329" s="2">
        <v>-11.911764705882353</v>
      </c>
      <c r="S1329">
        <v>0.79300000000000004</v>
      </c>
      <c r="T1329">
        <v>0.72099999999999997</v>
      </c>
      <c r="U1329" s="3">
        <v>-7.2000000000000064E-2</v>
      </c>
    </row>
    <row r="1330" spans="3:21" x14ac:dyDescent="0.45">
      <c r="C1330" t="s">
        <v>140</v>
      </c>
      <c r="D1330" t="s">
        <v>2375</v>
      </c>
      <c r="E1330" t="s">
        <v>36</v>
      </c>
      <c r="F1330">
        <v>2019</v>
      </c>
      <c r="G1330">
        <v>77</v>
      </c>
      <c r="H1330">
        <v>68</v>
      </c>
      <c r="I1330">
        <v>349</v>
      </c>
      <c r="J1330">
        <v>307</v>
      </c>
      <c r="K1330">
        <v>19</v>
      </c>
      <c r="L1330" s="1">
        <v>18.368421052631579</v>
      </c>
      <c r="M1330" s="1">
        <v>39.974025974025977</v>
      </c>
      <c r="N1330">
        <v>16</v>
      </c>
      <c r="O1330" s="1">
        <v>19.1875</v>
      </c>
      <c r="P1330" s="1">
        <v>38.117647058823529</v>
      </c>
      <c r="Q1330" s="2">
        <v>-0.81907894736842124</v>
      </c>
      <c r="R1330" s="2">
        <v>-1.8563789152024484</v>
      </c>
      <c r="S1330">
        <v>0.90700000000000003</v>
      </c>
      <c r="T1330">
        <v>0.92900000000000005</v>
      </c>
      <c r="U1330" s="3">
        <v>2.200000000000002E-2</v>
      </c>
    </row>
    <row r="1331" spans="3:21" x14ac:dyDescent="0.45">
      <c r="C1331" t="s">
        <v>116</v>
      </c>
      <c r="D1331" t="s">
        <v>2279</v>
      </c>
      <c r="E1331" t="s">
        <v>36</v>
      </c>
      <c r="F1331">
        <v>2017</v>
      </c>
      <c r="G1331">
        <v>85</v>
      </c>
      <c r="H1331">
        <v>72</v>
      </c>
      <c r="I1331">
        <v>358</v>
      </c>
      <c r="J1331">
        <v>307</v>
      </c>
      <c r="K1331">
        <v>10</v>
      </c>
      <c r="L1331" s="1">
        <v>35.799999999999997</v>
      </c>
      <c r="M1331" s="1">
        <v>19.058823529411764</v>
      </c>
      <c r="N1331">
        <v>16</v>
      </c>
      <c r="O1331" s="1">
        <v>19.1875</v>
      </c>
      <c r="P1331" s="1">
        <v>36</v>
      </c>
      <c r="Q1331" s="2">
        <v>16.612499999999997</v>
      </c>
      <c r="R1331" s="2">
        <v>16.941176470588236</v>
      </c>
      <c r="S1331">
        <v>0.746</v>
      </c>
      <c r="T1331">
        <v>0.88200000000000001</v>
      </c>
      <c r="U1331" s="3">
        <v>0.13600000000000001</v>
      </c>
    </row>
    <row r="1332" spans="3:21" x14ac:dyDescent="0.45">
      <c r="C1332" t="s">
        <v>68</v>
      </c>
      <c r="D1332" t="s">
        <v>2228</v>
      </c>
      <c r="E1332" t="s">
        <v>36</v>
      </c>
      <c r="F1332">
        <v>2015</v>
      </c>
      <c r="G1332">
        <v>89</v>
      </c>
      <c r="H1332">
        <v>71</v>
      </c>
      <c r="I1332">
        <v>363</v>
      </c>
      <c r="J1332">
        <v>307</v>
      </c>
      <c r="K1332">
        <v>9</v>
      </c>
      <c r="L1332" s="1">
        <v>40.333333333333336</v>
      </c>
      <c r="M1332" s="1">
        <v>16.382022471910112</v>
      </c>
      <c r="N1332">
        <v>12</v>
      </c>
      <c r="O1332" s="1">
        <v>25.583333333333332</v>
      </c>
      <c r="P1332" s="1">
        <v>27.380281690140844</v>
      </c>
      <c r="Q1332" s="2">
        <v>14.750000000000004</v>
      </c>
      <c r="R1332" s="2">
        <v>10.998259218230732</v>
      </c>
      <c r="S1332">
        <v>0.76400000000000001</v>
      </c>
      <c r="T1332">
        <v>0.76300000000000001</v>
      </c>
      <c r="U1332" s="3">
        <v>-1.0000000000000009E-3</v>
      </c>
    </row>
    <row r="1333" spans="3:21" x14ac:dyDescent="0.45">
      <c r="C1333" t="s">
        <v>471</v>
      </c>
      <c r="D1333" t="s">
        <v>2196</v>
      </c>
      <c r="E1333" t="s">
        <v>36</v>
      </c>
      <c r="F1333">
        <v>2015</v>
      </c>
      <c r="G1333">
        <v>86</v>
      </c>
      <c r="H1333">
        <v>71</v>
      </c>
      <c r="I1333">
        <v>366</v>
      </c>
      <c r="J1333">
        <v>307</v>
      </c>
      <c r="K1333">
        <v>11</v>
      </c>
      <c r="L1333" s="1">
        <v>33.272727272727273</v>
      </c>
      <c r="M1333" s="1">
        <v>20.720930232558139</v>
      </c>
      <c r="N1333">
        <v>9</v>
      </c>
      <c r="O1333" s="1">
        <v>34.111111111111114</v>
      </c>
      <c r="P1333" s="1">
        <v>20.535211267605632</v>
      </c>
      <c r="Q1333" s="2">
        <v>-0.8383838383838409</v>
      </c>
      <c r="R1333" s="2">
        <v>-0.18571896495250684</v>
      </c>
      <c r="S1333">
        <v>0.81399999999999995</v>
      </c>
      <c r="T1333">
        <v>0.92600000000000005</v>
      </c>
      <c r="U1333" s="3">
        <v>0.1120000000000001</v>
      </c>
    </row>
    <row r="1334" spans="3:21" x14ac:dyDescent="0.45">
      <c r="C1334" t="s">
        <v>354</v>
      </c>
      <c r="D1334" t="s">
        <v>2118</v>
      </c>
      <c r="E1334" t="s">
        <v>36</v>
      </c>
      <c r="F1334">
        <v>2017</v>
      </c>
      <c r="G1334">
        <v>87</v>
      </c>
      <c r="H1334">
        <v>72</v>
      </c>
      <c r="I1334">
        <v>372</v>
      </c>
      <c r="J1334">
        <v>307</v>
      </c>
      <c r="K1334">
        <v>23</v>
      </c>
      <c r="L1334" s="1">
        <v>16.173913043478262</v>
      </c>
      <c r="M1334" s="1">
        <v>42.827586206896555</v>
      </c>
      <c r="N1334">
        <v>14</v>
      </c>
      <c r="O1334" s="1">
        <v>21.928571428571427</v>
      </c>
      <c r="P1334" s="1">
        <v>31.5</v>
      </c>
      <c r="Q1334" s="2">
        <v>-5.7546583850931654</v>
      </c>
      <c r="R1334" s="2">
        <v>-11.327586206896555</v>
      </c>
      <c r="S1334">
        <v>0.94</v>
      </c>
      <c r="T1334">
        <v>0.90300000000000002</v>
      </c>
      <c r="U1334" s="3">
        <v>-3.6999999999999922E-2</v>
      </c>
    </row>
    <row r="1335" spans="3:21" x14ac:dyDescent="0.45">
      <c r="C1335" t="s">
        <v>70</v>
      </c>
      <c r="D1335" t="s">
        <v>1972</v>
      </c>
      <c r="E1335" t="s">
        <v>36</v>
      </c>
      <c r="F1335">
        <v>2021</v>
      </c>
      <c r="G1335">
        <v>88</v>
      </c>
      <c r="H1335">
        <v>71</v>
      </c>
      <c r="I1335">
        <v>388</v>
      </c>
      <c r="J1335">
        <v>307</v>
      </c>
      <c r="K1335">
        <v>19</v>
      </c>
      <c r="L1335" s="1">
        <v>20.421052631578949</v>
      </c>
      <c r="M1335" s="1">
        <v>34.977272727272727</v>
      </c>
      <c r="N1335">
        <v>12</v>
      </c>
      <c r="O1335" s="1">
        <v>25.583333333333332</v>
      </c>
      <c r="P1335" s="1">
        <v>27.380281690140844</v>
      </c>
      <c r="Q1335" s="2">
        <v>-5.1622807017543835</v>
      </c>
      <c r="R1335" s="2">
        <v>-7.5969910371318825</v>
      </c>
      <c r="S1335">
        <v>0.871</v>
      </c>
      <c r="T1335">
        <v>0.92800000000000005</v>
      </c>
      <c r="U1335" s="3">
        <v>5.7000000000000051E-2</v>
      </c>
    </row>
    <row r="1336" spans="3:21" x14ac:dyDescent="0.45">
      <c r="C1336" t="s">
        <v>66</v>
      </c>
      <c r="D1336" t="s">
        <v>1959</v>
      </c>
      <c r="E1336" t="s">
        <v>36</v>
      </c>
      <c r="F1336">
        <v>2022</v>
      </c>
      <c r="G1336">
        <v>89</v>
      </c>
      <c r="H1336">
        <v>68</v>
      </c>
      <c r="I1336">
        <v>389</v>
      </c>
      <c r="J1336">
        <v>307</v>
      </c>
      <c r="K1336">
        <v>33</v>
      </c>
      <c r="L1336" s="1">
        <v>11.787878787878787</v>
      </c>
      <c r="M1336" s="1">
        <v>60.067415730337082</v>
      </c>
      <c r="N1336">
        <v>29</v>
      </c>
      <c r="O1336" s="1">
        <v>10.586206896551724</v>
      </c>
      <c r="P1336" s="1">
        <v>69.088235294117638</v>
      </c>
      <c r="Q1336" s="2">
        <v>1.201671891327063</v>
      </c>
      <c r="R1336" s="2">
        <v>9.0208195637805559</v>
      </c>
      <c r="S1336">
        <v>0.98299999999999998</v>
      </c>
      <c r="T1336">
        <v>1.286</v>
      </c>
      <c r="U1336" s="3">
        <v>0.30300000000000005</v>
      </c>
    </row>
    <row r="1337" spans="3:21" x14ac:dyDescent="0.45">
      <c r="C1337" t="s">
        <v>182</v>
      </c>
      <c r="D1337" t="s">
        <v>3015</v>
      </c>
      <c r="E1337" t="s">
        <v>36</v>
      </c>
      <c r="F1337">
        <v>2021</v>
      </c>
      <c r="G1337">
        <v>61</v>
      </c>
      <c r="H1337">
        <v>70</v>
      </c>
      <c r="I1337">
        <v>259</v>
      </c>
      <c r="J1337">
        <v>308</v>
      </c>
      <c r="K1337">
        <v>4</v>
      </c>
      <c r="L1337" s="1">
        <v>64.75</v>
      </c>
      <c r="M1337" s="1">
        <v>10.622950819672132</v>
      </c>
      <c r="N1337">
        <v>10</v>
      </c>
      <c r="O1337" s="1">
        <v>30.8</v>
      </c>
      <c r="P1337" s="1">
        <v>23.142857142857142</v>
      </c>
      <c r="Q1337" s="2">
        <v>33.950000000000003</v>
      </c>
      <c r="R1337" s="2">
        <v>12.51990632318501</v>
      </c>
      <c r="S1337">
        <v>0.82699999999999996</v>
      </c>
      <c r="T1337">
        <v>0.747</v>
      </c>
      <c r="U1337" s="3">
        <v>-7.999999999999996E-2</v>
      </c>
    </row>
    <row r="1338" spans="3:21" x14ac:dyDescent="0.45">
      <c r="C1338" t="s">
        <v>166</v>
      </c>
      <c r="D1338" t="s">
        <v>2327</v>
      </c>
      <c r="E1338" t="s">
        <v>36</v>
      </c>
      <c r="F1338">
        <v>2021</v>
      </c>
      <c r="G1338">
        <v>88</v>
      </c>
      <c r="H1338">
        <v>72</v>
      </c>
      <c r="I1338">
        <v>354</v>
      </c>
      <c r="J1338">
        <v>308</v>
      </c>
      <c r="K1338">
        <v>14</v>
      </c>
      <c r="L1338" s="1">
        <v>25.285714285714285</v>
      </c>
      <c r="M1338" s="1">
        <v>25.772727272727273</v>
      </c>
      <c r="N1338">
        <v>19</v>
      </c>
      <c r="O1338" s="1">
        <v>16.210526315789473</v>
      </c>
      <c r="P1338" s="1">
        <v>42.75</v>
      </c>
      <c r="Q1338" s="2">
        <v>9.0751879699248121</v>
      </c>
      <c r="R1338" s="2">
        <v>16.977272727272727</v>
      </c>
      <c r="S1338">
        <v>0.82599999999999996</v>
      </c>
      <c r="T1338">
        <v>0.97599999999999998</v>
      </c>
      <c r="U1338" s="3">
        <v>0.15000000000000002</v>
      </c>
    </row>
    <row r="1339" spans="3:21" x14ac:dyDescent="0.45">
      <c r="C1339" t="s">
        <v>374</v>
      </c>
      <c r="D1339" t="s">
        <v>2073</v>
      </c>
      <c r="E1339" t="s">
        <v>36</v>
      </c>
      <c r="F1339">
        <v>2023</v>
      </c>
      <c r="G1339">
        <v>87</v>
      </c>
      <c r="H1339">
        <v>72</v>
      </c>
      <c r="I1339">
        <v>376</v>
      </c>
      <c r="J1339">
        <v>308</v>
      </c>
      <c r="K1339">
        <v>12</v>
      </c>
      <c r="L1339" s="1">
        <v>31.333333333333332</v>
      </c>
      <c r="M1339" s="1">
        <v>22.344827586206897</v>
      </c>
      <c r="N1339">
        <v>19</v>
      </c>
      <c r="O1339" s="1">
        <v>16.210526315789473</v>
      </c>
      <c r="P1339" s="1">
        <v>42.75</v>
      </c>
      <c r="Q1339" s="2">
        <v>15.12280701754386</v>
      </c>
      <c r="R1339" s="2">
        <v>20.405172413793103</v>
      </c>
      <c r="S1339">
        <v>0.71099999999999997</v>
      </c>
      <c r="T1339">
        <v>0.81599999999999995</v>
      </c>
      <c r="U1339" s="3">
        <v>0.10499999999999998</v>
      </c>
    </row>
    <row r="1340" spans="3:21" x14ac:dyDescent="0.45">
      <c r="C1340" t="s">
        <v>128</v>
      </c>
      <c r="D1340" t="s">
        <v>2047</v>
      </c>
      <c r="E1340" t="s">
        <v>36</v>
      </c>
      <c r="F1340">
        <v>2019</v>
      </c>
      <c r="G1340">
        <v>87</v>
      </c>
      <c r="H1340">
        <v>71</v>
      </c>
      <c r="I1340">
        <v>378</v>
      </c>
      <c r="J1340">
        <v>308</v>
      </c>
      <c r="K1340">
        <v>19</v>
      </c>
      <c r="L1340" s="1">
        <v>19.894736842105264</v>
      </c>
      <c r="M1340" s="1">
        <v>35.379310344827587</v>
      </c>
      <c r="N1340">
        <v>15</v>
      </c>
      <c r="O1340" s="1">
        <v>20.533333333333335</v>
      </c>
      <c r="P1340" s="1">
        <v>34.225352112676056</v>
      </c>
      <c r="Q1340" s="2">
        <v>-0.63859649122807127</v>
      </c>
      <c r="R1340" s="2">
        <v>-1.1539582321515311</v>
      </c>
      <c r="S1340">
        <v>0.95799999999999996</v>
      </c>
      <c r="T1340">
        <v>0.85499999999999998</v>
      </c>
      <c r="U1340" s="3">
        <v>-0.10299999999999998</v>
      </c>
    </row>
    <row r="1341" spans="3:21" x14ac:dyDescent="0.45">
      <c r="C1341" t="s">
        <v>146</v>
      </c>
      <c r="D1341" t="s">
        <v>2031</v>
      </c>
      <c r="E1341" t="s">
        <v>36</v>
      </c>
      <c r="F1341">
        <v>2016</v>
      </c>
      <c r="G1341">
        <v>85</v>
      </c>
      <c r="H1341">
        <v>71</v>
      </c>
      <c r="I1341">
        <v>380</v>
      </c>
      <c r="J1341">
        <v>308</v>
      </c>
      <c r="K1341">
        <v>14</v>
      </c>
      <c r="L1341" s="1">
        <v>27.142857142857142</v>
      </c>
      <c r="M1341" s="1">
        <v>26.682352941176472</v>
      </c>
      <c r="N1341">
        <v>9</v>
      </c>
      <c r="O1341" s="1">
        <v>34.222222222222221</v>
      </c>
      <c r="P1341" s="1">
        <v>20.535211267605632</v>
      </c>
      <c r="Q1341" s="2">
        <v>-7.0793650793650791</v>
      </c>
      <c r="R1341" s="2">
        <v>-6.1471416735708395</v>
      </c>
      <c r="S1341">
        <v>0.81</v>
      </c>
      <c r="T1341">
        <v>0.81299999999999994</v>
      </c>
      <c r="U1341" s="3">
        <v>2.9999999999998916E-3</v>
      </c>
    </row>
    <row r="1342" spans="3:21" x14ac:dyDescent="0.45">
      <c r="C1342" t="s">
        <v>184</v>
      </c>
      <c r="D1342" t="s">
        <v>1898</v>
      </c>
      <c r="E1342" t="s">
        <v>36</v>
      </c>
      <c r="F1342">
        <v>2016</v>
      </c>
      <c r="G1342">
        <v>87</v>
      </c>
      <c r="H1342">
        <v>70</v>
      </c>
      <c r="I1342">
        <v>398</v>
      </c>
      <c r="J1342">
        <v>308</v>
      </c>
      <c r="K1342">
        <v>5</v>
      </c>
      <c r="L1342" s="1">
        <v>79.599999999999994</v>
      </c>
      <c r="M1342" s="1">
        <v>9.3103448275862064</v>
      </c>
      <c r="N1342">
        <v>9</v>
      </c>
      <c r="O1342" s="1">
        <v>34.222222222222221</v>
      </c>
      <c r="P1342" s="1">
        <v>20.828571428571426</v>
      </c>
      <c r="Q1342" s="2">
        <v>45.377777777777773</v>
      </c>
      <c r="R1342" s="2">
        <v>11.518226600985219</v>
      </c>
      <c r="S1342">
        <v>0.749</v>
      </c>
      <c r="T1342">
        <v>0.84099999999999997</v>
      </c>
      <c r="U1342" s="3">
        <v>9.1999999999999971E-2</v>
      </c>
    </row>
    <row r="1343" spans="3:21" x14ac:dyDescent="0.45">
      <c r="C1343" t="s">
        <v>655</v>
      </c>
      <c r="D1343" t="s">
        <v>3102</v>
      </c>
      <c r="E1343" t="s">
        <v>36</v>
      </c>
      <c r="F1343">
        <v>2016</v>
      </c>
      <c r="G1343">
        <v>59</v>
      </c>
      <c r="H1343">
        <v>70</v>
      </c>
      <c r="I1343">
        <v>234</v>
      </c>
      <c r="J1343">
        <v>309</v>
      </c>
      <c r="K1343">
        <v>4</v>
      </c>
      <c r="L1343" s="1">
        <v>58.5</v>
      </c>
      <c r="M1343" s="1">
        <v>10.983050847457626</v>
      </c>
      <c r="N1343">
        <v>8</v>
      </c>
      <c r="O1343" s="1">
        <v>38.625</v>
      </c>
      <c r="P1343" s="1">
        <v>18.514285714285712</v>
      </c>
      <c r="Q1343" s="2">
        <v>19.875</v>
      </c>
      <c r="R1343" s="2">
        <v>7.5312348668280862</v>
      </c>
      <c r="S1343">
        <v>0.752</v>
      </c>
      <c r="T1343">
        <v>0.748</v>
      </c>
      <c r="U1343" s="3">
        <v>-4.0000000000000036E-3</v>
      </c>
    </row>
    <row r="1344" spans="3:21" x14ac:dyDescent="0.45">
      <c r="C1344" t="s">
        <v>567</v>
      </c>
      <c r="D1344" t="s">
        <v>3019</v>
      </c>
      <c r="E1344" t="s">
        <v>36</v>
      </c>
      <c r="F1344">
        <v>2016</v>
      </c>
      <c r="G1344">
        <v>59</v>
      </c>
      <c r="H1344">
        <v>68</v>
      </c>
      <c r="I1344">
        <v>258</v>
      </c>
      <c r="J1344">
        <v>309</v>
      </c>
      <c r="K1344">
        <v>8</v>
      </c>
      <c r="L1344" s="1">
        <v>32.25</v>
      </c>
      <c r="M1344" s="1">
        <v>21.966101694915253</v>
      </c>
      <c r="N1344">
        <v>12</v>
      </c>
      <c r="O1344" s="1">
        <v>25.75</v>
      </c>
      <c r="P1344" s="1">
        <v>28.588235294117649</v>
      </c>
      <c r="Q1344" s="2">
        <v>6.5</v>
      </c>
      <c r="R1344" s="2">
        <v>6.622133599202396</v>
      </c>
      <c r="S1344">
        <v>0.82099999999999995</v>
      </c>
      <c r="T1344">
        <v>0.74099999999999999</v>
      </c>
      <c r="U1344" s="3">
        <v>-7.999999999999996E-2</v>
      </c>
    </row>
    <row r="1345" spans="3:21" x14ac:dyDescent="0.45">
      <c r="C1345" t="s">
        <v>505</v>
      </c>
      <c r="D1345" t="s">
        <v>2687</v>
      </c>
      <c r="E1345" t="s">
        <v>36</v>
      </c>
      <c r="F1345">
        <v>2015</v>
      </c>
      <c r="G1345">
        <v>76</v>
      </c>
      <c r="H1345">
        <v>72</v>
      </c>
      <c r="I1345">
        <v>314</v>
      </c>
      <c r="J1345">
        <v>309</v>
      </c>
      <c r="K1345">
        <v>5</v>
      </c>
      <c r="L1345" s="1">
        <v>62.8</v>
      </c>
      <c r="M1345" s="1">
        <v>10.657894736842104</v>
      </c>
      <c r="N1345">
        <v>7</v>
      </c>
      <c r="O1345" s="1">
        <v>44.142857142857146</v>
      </c>
      <c r="P1345" s="1">
        <v>15.75</v>
      </c>
      <c r="Q1345" s="2">
        <v>18.657142857142851</v>
      </c>
      <c r="R1345" s="2">
        <v>5.0921052631578956</v>
      </c>
      <c r="S1345">
        <v>0.67900000000000005</v>
      </c>
      <c r="T1345">
        <v>0.76600000000000001</v>
      </c>
      <c r="U1345" s="3">
        <v>8.6999999999999966E-2</v>
      </c>
    </row>
    <row r="1346" spans="3:21" x14ac:dyDescent="0.45">
      <c r="C1346" t="s">
        <v>473</v>
      </c>
      <c r="D1346" t="s">
        <v>2258</v>
      </c>
      <c r="E1346" t="s">
        <v>36</v>
      </c>
      <c r="F1346">
        <v>2022</v>
      </c>
      <c r="G1346">
        <v>84</v>
      </c>
      <c r="H1346">
        <v>69</v>
      </c>
      <c r="I1346">
        <v>361</v>
      </c>
      <c r="J1346">
        <v>309</v>
      </c>
      <c r="K1346">
        <v>4</v>
      </c>
      <c r="L1346" s="1">
        <v>90.25</v>
      </c>
      <c r="M1346" s="1">
        <v>7.7142857142857135</v>
      </c>
      <c r="N1346">
        <v>7</v>
      </c>
      <c r="O1346" s="1">
        <v>44.142857142857146</v>
      </c>
      <c r="P1346" s="1">
        <v>16.434782608695652</v>
      </c>
      <c r="Q1346" s="2">
        <v>46.107142857142854</v>
      </c>
      <c r="R1346" s="2">
        <v>8.7204968944099388</v>
      </c>
      <c r="S1346">
        <v>0.73</v>
      </c>
      <c r="T1346">
        <v>0.69899999999999995</v>
      </c>
      <c r="U1346" s="3">
        <v>-3.1000000000000028E-2</v>
      </c>
    </row>
    <row r="1347" spans="3:21" x14ac:dyDescent="0.45">
      <c r="C1347" t="s">
        <v>96</v>
      </c>
      <c r="D1347" t="s">
        <v>2216</v>
      </c>
      <c r="E1347" t="s">
        <v>36</v>
      </c>
      <c r="F1347">
        <v>2021</v>
      </c>
      <c r="G1347">
        <v>86</v>
      </c>
      <c r="H1347">
        <v>70</v>
      </c>
      <c r="I1347">
        <v>364</v>
      </c>
      <c r="J1347">
        <v>309</v>
      </c>
      <c r="K1347">
        <v>23</v>
      </c>
      <c r="L1347" s="1">
        <v>15.826086956521738</v>
      </c>
      <c r="M1347" s="1">
        <v>43.325581395348834</v>
      </c>
      <c r="N1347">
        <v>16</v>
      </c>
      <c r="O1347" s="1">
        <v>19.3125</v>
      </c>
      <c r="P1347" s="1">
        <v>37.028571428571425</v>
      </c>
      <c r="Q1347" s="2">
        <v>-3.4864130434782616</v>
      </c>
      <c r="R1347" s="2">
        <v>-6.2970099667774093</v>
      </c>
      <c r="S1347">
        <v>0.93799999999999994</v>
      </c>
      <c r="T1347">
        <v>0.878</v>
      </c>
      <c r="U1347" s="3">
        <v>-5.9999999999999942E-2</v>
      </c>
    </row>
    <row r="1348" spans="3:21" x14ac:dyDescent="0.45">
      <c r="C1348" t="s">
        <v>294</v>
      </c>
      <c r="D1348" t="s">
        <v>2107</v>
      </c>
      <c r="E1348" t="s">
        <v>36</v>
      </c>
      <c r="F1348">
        <v>2017</v>
      </c>
      <c r="G1348">
        <v>86</v>
      </c>
      <c r="H1348">
        <v>69</v>
      </c>
      <c r="I1348">
        <v>373</v>
      </c>
      <c r="J1348">
        <v>309</v>
      </c>
      <c r="K1348">
        <v>4</v>
      </c>
      <c r="L1348" s="1">
        <v>93.25</v>
      </c>
      <c r="M1348" s="1">
        <v>7.5348837209302326</v>
      </c>
      <c r="N1348">
        <v>4</v>
      </c>
      <c r="O1348" s="1">
        <v>77.25</v>
      </c>
      <c r="P1348" s="1">
        <v>9.3913043478260878</v>
      </c>
      <c r="Q1348" s="2">
        <v>16</v>
      </c>
      <c r="R1348" s="2">
        <v>1.8564206268958552</v>
      </c>
      <c r="S1348">
        <v>0.753</v>
      </c>
      <c r="T1348">
        <v>0.82</v>
      </c>
      <c r="U1348" s="3">
        <v>6.6999999999999948E-2</v>
      </c>
    </row>
    <row r="1349" spans="3:21" x14ac:dyDescent="0.45">
      <c r="C1349" t="s">
        <v>76</v>
      </c>
      <c r="D1349" t="s">
        <v>1983</v>
      </c>
      <c r="E1349" t="s">
        <v>36</v>
      </c>
      <c r="F1349">
        <v>2015</v>
      </c>
      <c r="G1349">
        <v>87</v>
      </c>
      <c r="H1349">
        <v>72</v>
      </c>
      <c r="I1349">
        <v>386</v>
      </c>
      <c r="J1349">
        <v>309</v>
      </c>
      <c r="K1349">
        <v>21</v>
      </c>
      <c r="L1349" s="1">
        <v>18.38095238095238</v>
      </c>
      <c r="M1349" s="1">
        <v>39.103448275862071</v>
      </c>
      <c r="N1349">
        <v>12</v>
      </c>
      <c r="O1349" s="1">
        <v>25.75</v>
      </c>
      <c r="P1349" s="1">
        <v>27</v>
      </c>
      <c r="Q1349" s="2">
        <v>-7.3690476190476204</v>
      </c>
      <c r="R1349" s="2">
        <v>-12.103448275862071</v>
      </c>
      <c r="S1349">
        <v>1.0640000000000001</v>
      </c>
      <c r="T1349">
        <v>0.93100000000000005</v>
      </c>
      <c r="U1349" s="3">
        <v>-0.13300000000000001</v>
      </c>
    </row>
    <row r="1350" spans="3:21" x14ac:dyDescent="0.45">
      <c r="C1350" t="s">
        <v>214</v>
      </c>
      <c r="D1350" t="s">
        <v>1918</v>
      </c>
      <c r="E1350" t="s">
        <v>36</v>
      </c>
      <c r="F1350">
        <v>2019</v>
      </c>
      <c r="G1350">
        <v>85</v>
      </c>
      <c r="H1350">
        <v>68</v>
      </c>
      <c r="I1350">
        <v>395</v>
      </c>
      <c r="J1350">
        <v>309</v>
      </c>
      <c r="K1350">
        <v>13</v>
      </c>
      <c r="L1350" s="1">
        <v>30.384615384615383</v>
      </c>
      <c r="M1350" s="1">
        <v>24.776470588235295</v>
      </c>
      <c r="N1350">
        <v>9</v>
      </c>
      <c r="O1350" s="1">
        <v>34.333333333333336</v>
      </c>
      <c r="P1350" s="1">
        <v>21.441176470588236</v>
      </c>
      <c r="Q1350" s="2">
        <v>-3.9487179487179525</v>
      </c>
      <c r="R1350" s="2">
        <v>-3.3352941176470594</v>
      </c>
      <c r="S1350">
        <v>0.88200000000000001</v>
      </c>
      <c r="T1350">
        <v>0.78800000000000003</v>
      </c>
      <c r="U1350" s="3">
        <v>-9.3999999999999972E-2</v>
      </c>
    </row>
    <row r="1351" spans="3:21" x14ac:dyDescent="0.45">
      <c r="C1351" t="s">
        <v>52</v>
      </c>
      <c r="D1351" t="s">
        <v>3153</v>
      </c>
      <c r="E1351" t="s">
        <v>36</v>
      </c>
      <c r="F1351">
        <v>2013</v>
      </c>
      <c r="G1351">
        <v>89</v>
      </c>
      <c r="H1351">
        <v>68</v>
      </c>
      <c r="I1351">
        <v>408</v>
      </c>
      <c r="J1351">
        <v>309</v>
      </c>
      <c r="K1351">
        <v>9</v>
      </c>
      <c r="L1351" s="1">
        <v>45.333333333333336</v>
      </c>
      <c r="M1351" s="1">
        <v>16.382022471910112</v>
      </c>
      <c r="N1351">
        <v>2</v>
      </c>
      <c r="O1351" s="1">
        <v>154.5</v>
      </c>
      <c r="P1351" s="1">
        <v>4.7647058823529411</v>
      </c>
      <c r="Q1351" s="2">
        <v>-109.16666666666666</v>
      </c>
      <c r="R1351" s="2">
        <v>-11.61731658955717</v>
      </c>
      <c r="S1351">
        <v>0.89100000000000001</v>
      </c>
      <c r="T1351">
        <v>0.84899999999999998</v>
      </c>
      <c r="U1351" s="3">
        <v>-4.2000000000000037E-2</v>
      </c>
    </row>
    <row r="1352" spans="3:21" x14ac:dyDescent="0.45">
      <c r="C1352" t="s">
        <v>48</v>
      </c>
      <c r="D1352" t="s">
        <v>1812</v>
      </c>
      <c r="E1352" t="s">
        <v>36</v>
      </c>
      <c r="F1352">
        <v>2018</v>
      </c>
      <c r="G1352">
        <v>96</v>
      </c>
      <c r="H1352">
        <v>66</v>
      </c>
      <c r="I1352">
        <v>431</v>
      </c>
      <c r="J1352">
        <v>309</v>
      </c>
      <c r="K1352">
        <v>11</v>
      </c>
      <c r="L1352" s="1">
        <v>39.18181818181818</v>
      </c>
      <c r="M1352" s="1">
        <v>18.5625</v>
      </c>
      <c r="N1352">
        <v>8</v>
      </c>
      <c r="O1352" s="1">
        <v>38.625</v>
      </c>
      <c r="P1352" s="1">
        <v>19.636363636363637</v>
      </c>
      <c r="Q1352" s="2">
        <v>0.55681818181817988</v>
      </c>
      <c r="R1352" s="2">
        <v>1.0738636363636367</v>
      </c>
      <c r="S1352">
        <v>0.745</v>
      </c>
      <c r="T1352">
        <v>0.78100000000000003</v>
      </c>
      <c r="U1352" s="3">
        <v>3.6000000000000032E-2</v>
      </c>
    </row>
    <row r="1353" spans="3:21" x14ac:dyDescent="0.45">
      <c r="C1353" t="s">
        <v>38</v>
      </c>
      <c r="D1353" t="s">
        <v>3086</v>
      </c>
      <c r="E1353" t="s">
        <v>36</v>
      </c>
      <c r="F1353">
        <v>2019</v>
      </c>
      <c r="G1353">
        <v>55</v>
      </c>
      <c r="H1353">
        <v>69</v>
      </c>
      <c r="I1353">
        <v>238</v>
      </c>
      <c r="J1353">
        <v>310</v>
      </c>
      <c r="K1353">
        <v>10</v>
      </c>
      <c r="L1353" s="1">
        <v>23.8</v>
      </c>
      <c r="M1353" s="1">
        <v>29.454545454545457</v>
      </c>
      <c r="N1353">
        <v>21</v>
      </c>
      <c r="O1353" s="1">
        <v>14.761904761904763</v>
      </c>
      <c r="P1353" s="1">
        <v>49.304347826086961</v>
      </c>
      <c r="Q1353" s="2">
        <v>9.038095238095238</v>
      </c>
      <c r="R1353" s="2">
        <v>19.849802371541504</v>
      </c>
      <c r="S1353">
        <v>0.78100000000000003</v>
      </c>
      <c r="T1353">
        <v>0.995</v>
      </c>
      <c r="U1353" s="3">
        <v>0.21399999999999997</v>
      </c>
    </row>
    <row r="1354" spans="3:21" x14ac:dyDescent="0.45">
      <c r="C1354" t="s">
        <v>781</v>
      </c>
      <c r="D1354" t="s">
        <v>2603</v>
      </c>
      <c r="E1354" t="s">
        <v>36</v>
      </c>
      <c r="F1354">
        <v>2023</v>
      </c>
      <c r="G1354">
        <v>70</v>
      </c>
      <c r="H1354">
        <v>71</v>
      </c>
      <c r="I1354">
        <v>325</v>
      </c>
      <c r="J1354">
        <v>310</v>
      </c>
      <c r="K1354">
        <v>16</v>
      </c>
      <c r="L1354" s="1">
        <v>20.3125</v>
      </c>
      <c r="M1354" s="1">
        <v>37.028571428571425</v>
      </c>
      <c r="N1354">
        <v>9</v>
      </c>
      <c r="O1354" s="1">
        <v>34.444444444444443</v>
      </c>
      <c r="P1354" s="1">
        <v>20.535211267605632</v>
      </c>
      <c r="Q1354" s="2">
        <v>-14.131944444444443</v>
      </c>
      <c r="R1354" s="2">
        <v>-16.493360160965793</v>
      </c>
      <c r="S1354">
        <v>0.871</v>
      </c>
      <c r="T1354">
        <v>0.66500000000000004</v>
      </c>
      <c r="U1354" s="3">
        <v>-0.20599999999999996</v>
      </c>
    </row>
    <row r="1355" spans="3:21" x14ac:dyDescent="0.45">
      <c r="C1355" t="s">
        <v>300</v>
      </c>
      <c r="D1355" t="s">
        <v>2461</v>
      </c>
      <c r="E1355" t="s">
        <v>36</v>
      </c>
      <c r="F1355">
        <v>2015</v>
      </c>
      <c r="G1355">
        <v>78</v>
      </c>
      <c r="H1355">
        <v>73</v>
      </c>
      <c r="I1355">
        <v>340</v>
      </c>
      <c r="J1355">
        <v>310</v>
      </c>
      <c r="K1355">
        <v>12</v>
      </c>
      <c r="L1355" s="1">
        <v>28.333333333333332</v>
      </c>
      <c r="M1355" s="1">
        <v>24.923076923076923</v>
      </c>
      <c r="N1355">
        <v>14</v>
      </c>
      <c r="O1355" s="1">
        <v>22.142857142857142</v>
      </c>
      <c r="P1355" s="1">
        <v>31.06849315068493</v>
      </c>
      <c r="Q1355" s="2">
        <v>6.1904761904761898</v>
      </c>
      <c r="R1355" s="2">
        <v>6.1454162276080062</v>
      </c>
      <c r="S1355">
        <v>0.84899999999999998</v>
      </c>
      <c r="T1355">
        <v>0.86699999999999999</v>
      </c>
      <c r="U1355" s="3">
        <v>1.8000000000000016E-2</v>
      </c>
    </row>
    <row r="1356" spans="3:21" x14ac:dyDescent="0.45">
      <c r="C1356" t="s">
        <v>208</v>
      </c>
      <c r="D1356" t="s">
        <v>2377</v>
      </c>
      <c r="E1356" t="s">
        <v>36</v>
      </c>
      <c r="F1356">
        <v>2023</v>
      </c>
      <c r="G1356">
        <v>82</v>
      </c>
      <c r="H1356">
        <v>72</v>
      </c>
      <c r="I1356">
        <v>348</v>
      </c>
      <c r="J1356">
        <v>310</v>
      </c>
      <c r="K1356">
        <v>26</v>
      </c>
      <c r="L1356" s="1">
        <v>13.384615384615385</v>
      </c>
      <c r="M1356" s="1">
        <v>51.365853658536587</v>
      </c>
      <c r="N1356">
        <v>20</v>
      </c>
      <c r="O1356" s="1">
        <v>15.5</v>
      </c>
      <c r="P1356" s="1">
        <v>45</v>
      </c>
      <c r="Q1356" s="2">
        <v>-2.115384615384615</v>
      </c>
      <c r="R1356" s="2">
        <v>-6.3658536585365866</v>
      </c>
      <c r="S1356">
        <v>0.80700000000000005</v>
      </c>
      <c r="T1356">
        <v>0.83699999999999997</v>
      </c>
      <c r="U1356" s="3">
        <v>2.9999999999999916E-2</v>
      </c>
    </row>
    <row r="1357" spans="3:21" x14ac:dyDescent="0.45">
      <c r="C1357" t="s">
        <v>304</v>
      </c>
      <c r="D1357" t="s">
        <v>2184</v>
      </c>
      <c r="E1357" t="s">
        <v>36</v>
      </c>
      <c r="F1357">
        <v>2015</v>
      </c>
      <c r="G1357">
        <v>88</v>
      </c>
      <c r="H1357">
        <v>71</v>
      </c>
      <c r="I1357">
        <v>366</v>
      </c>
      <c r="J1357">
        <v>310</v>
      </c>
      <c r="K1357">
        <v>13</v>
      </c>
      <c r="L1357" s="1">
        <v>28.153846153846153</v>
      </c>
      <c r="M1357" s="1">
        <v>23.931818181818183</v>
      </c>
      <c r="N1357">
        <v>22</v>
      </c>
      <c r="O1357" s="1">
        <v>14.090909090909092</v>
      </c>
      <c r="P1357" s="1">
        <v>50.197183098591545</v>
      </c>
      <c r="Q1357" s="2">
        <v>14.062937062937062</v>
      </c>
      <c r="R1357" s="2">
        <v>26.265364916773361</v>
      </c>
      <c r="S1357">
        <v>0.82099999999999995</v>
      </c>
      <c r="T1357">
        <v>0.93</v>
      </c>
      <c r="U1357" s="3">
        <v>0.1090000000000001</v>
      </c>
    </row>
    <row r="1358" spans="3:21" x14ac:dyDescent="0.45">
      <c r="C1358" t="s">
        <v>38</v>
      </c>
      <c r="D1358" t="s">
        <v>2154</v>
      </c>
      <c r="E1358" t="s">
        <v>36</v>
      </c>
      <c r="F1358">
        <v>2021</v>
      </c>
      <c r="G1358">
        <v>78</v>
      </c>
      <c r="H1358">
        <v>68</v>
      </c>
      <c r="I1358">
        <v>368</v>
      </c>
      <c r="J1358">
        <v>310</v>
      </c>
      <c r="K1358">
        <v>20</v>
      </c>
      <c r="L1358" s="1">
        <v>18.399999999999999</v>
      </c>
      <c r="M1358" s="1">
        <v>41.538461538461533</v>
      </c>
      <c r="N1358">
        <v>11</v>
      </c>
      <c r="O1358" s="1">
        <v>28.181818181818183</v>
      </c>
      <c r="P1358" s="1">
        <v>26.205882352941178</v>
      </c>
      <c r="Q1358" s="2">
        <v>-9.7818181818181849</v>
      </c>
      <c r="R1358" s="2">
        <v>-15.332579185520355</v>
      </c>
      <c r="S1358">
        <v>0.86</v>
      </c>
      <c r="T1358">
        <v>0.81599999999999995</v>
      </c>
      <c r="U1358" s="3">
        <v>-4.4000000000000039E-2</v>
      </c>
    </row>
    <row r="1359" spans="3:21" x14ac:dyDescent="0.45">
      <c r="C1359" t="s">
        <v>342</v>
      </c>
      <c r="D1359" t="s">
        <v>2153</v>
      </c>
      <c r="E1359" t="s">
        <v>36</v>
      </c>
      <c r="F1359">
        <v>2016</v>
      </c>
      <c r="G1359">
        <v>84</v>
      </c>
      <c r="H1359">
        <v>72</v>
      </c>
      <c r="I1359">
        <v>369</v>
      </c>
      <c r="J1359">
        <v>310</v>
      </c>
      <c r="K1359">
        <v>6</v>
      </c>
      <c r="L1359" s="1">
        <v>61.5</v>
      </c>
      <c r="M1359" s="1">
        <v>11.571428571428571</v>
      </c>
      <c r="N1359">
        <v>13</v>
      </c>
      <c r="O1359" s="1">
        <v>23.846153846153847</v>
      </c>
      <c r="P1359" s="1">
        <v>29.25</v>
      </c>
      <c r="Q1359" s="2">
        <v>37.653846153846153</v>
      </c>
      <c r="R1359" s="2">
        <v>17.678571428571431</v>
      </c>
      <c r="S1359">
        <v>0.80600000000000005</v>
      </c>
      <c r="T1359">
        <v>0.85</v>
      </c>
      <c r="U1359" s="3">
        <v>4.3999999999999928E-2</v>
      </c>
    </row>
    <row r="1360" spans="3:21" x14ac:dyDescent="0.45">
      <c r="C1360" t="s">
        <v>82</v>
      </c>
      <c r="D1360" t="s">
        <v>2083</v>
      </c>
      <c r="E1360" t="s">
        <v>36</v>
      </c>
      <c r="F1360">
        <v>2022</v>
      </c>
      <c r="G1360">
        <v>87</v>
      </c>
      <c r="H1360">
        <v>70</v>
      </c>
      <c r="I1360">
        <v>375</v>
      </c>
      <c r="J1360">
        <v>310</v>
      </c>
      <c r="K1360">
        <v>19</v>
      </c>
      <c r="L1360" s="1">
        <v>19.736842105263158</v>
      </c>
      <c r="M1360" s="1">
        <v>35.379310344827587</v>
      </c>
      <c r="N1360">
        <v>10</v>
      </c>
      <c r="O1360" s="1">
        <v>31</v>
      </c>
      <c r="P1360" s="1">
        <v>23.142857142857142</v>
      </c>
      <c r="Q1360" s="2">
        <v>-11.263157894736842</v>
      </c>
      <c r="R1360" s="2">
        <v>-12.236453201970445</v>
      </c>
      <c r="S1360">
        <v>0.94399999999999995</v>
      </c>
      <c r="T1360">
        <v>0.77800000000000002</v>
      </c>
      <c r="U1360" s="3">
        <v>-0.16599999999999993</v>
      </c>
    </row>
    <row r="1361" spans="3:21" x14ac:dyDescent="0.45">
      <c r="C1361" t="s">
        <v>182</v>
      </c>
      <c r="D1361" t="s">
        <v>2001</v>
      </c>
      <c r="E1361" t="s">
        <v>36</v>
      </c>
      <c r="F1361">
        <v>2016</v>
      </c>
      <c r="G1361">
        <v>85</v>
      </c>
      <c r="H1361">
        <v>68</v>
      </c>
      <c r="I1361">
        <v>384</v>
      </c>
      <c r="J1361">
        <v>310</v>
      </c>
      <c r="K1361">
        <v>6</v>
      </c>
      <c r="L1361" s="1">
        <v>64</v>
      </c>
      <c r="M1361" s="1">
        <v>11.435294117647059</v>
      </c>
      <c r="N1361">
        <v>14</v>
      </c>
      <c r="O1361" s="1">
        <v>22.142857142857142</v>
      </c>
      <c r="P1361" s="1">
        <v>33.352941176470587</v>
      </c>
      <c r="Q1361" s="2">
        <v>41.857142857142861</v>
      </c>
      <c r="R1361" s="2">
        <v>21.917647058823526</v>
      </c>
      <c r="S1361">
        <v>0.79800000000000004</v>
      </c>
      <c r="T1361">
        <v>0.95399999999999996</v>
      </c>
      <c r="U1361" s="3">
        <v>0.15599999999999992</v>
      </c>
    </row>
    <row r="1362" spans="3:21" x14ac:dyDescent="0.45">
      <c r="C1362" t="s">
        <v>220</v>
      </c>
      <c r="D1362" t="s">
        <v>1968</v>
      </c>
      <c r="E1362" t="s">
        <v>36</v>
      </c>
      <c r="F1362">
        <v>2019</v>
      </c>
      <c r="G1362">
        <v>86</v>
      </c>
      <c r="H1362">
        <v>69</v>
      </c>
      <c r="I1362">
        <v>388</v>
      </c>
      <c r="J1362">
        <v>310</v>
      </c>
      <c r="K1362">
        <v>17</v>
      </c>
      <c r="L1362" s="1">
        <v>22.823529411764707</v>
      </c>
      <c r="M1362" s="1">
        <v>32.02325581395349</v>
      </c>
      <c r="N1362">
        <v>16</v>
      </c>
      <c r="O1362" s="1">
        <v>19.375</v>
      </c>
      <c r="P1362" s="1">
        <v>37.565217391304351</v>
      </c>
      <c r="Q1362" s="2">
        <v>3.4485294117647065</v>
      </c>
      <c r="R1362" s="2">
        <v>5.541961577350861</v>
      </c>
      <c r="S1362">
        <v>0.91900000000000004</v>
      </c>
      <c r="T1362">
        <v>0.96399999999999997</v>
      </c>
      <c r="U1362" s="3">
        <v>4.4999999999999929E-2</v>
      </c>
    </row>
    <row r="1363" spans="3:21" x14ac:dyDescent="0.45">
      <c r="C1363" t="s">
        <v>204</v>
      </c>
      <c r="D1363" t="s">
        <v>1911</v>
      </c>
      <c r="E1363" t="s">
        <v>36</v>
      </c>
      <c r="F1363">
        <v>2022</v>
      </c>
      <c r="G1363">
        <v>92</v>
      </c>
      <c r="H1363">
        <v>68</v>
      </c>
      <c r="I1363">
        <v>396</v>
      </c>
      <c r="J1363">
        <v>310</v>
      </c>
      <c r="K1363">
        <v>20</v>
      </c>
      <c r="L1363" s="1">
        <v>19.8</v>
      </c>
      <c r="M1363" s="1">
        <v>35.217391304347828</v>
      </c>
      <c r="N1363">
        <v>12</v>
      </c>
      <c r="O1363" s="1">
        <v>25.833333333333332</v>
      </c>
      <c r="P1363" s="1">
        <v>28.588235294117649</v>
      </c>
      <c r="Q1363" s="2">
        <v>-6.0333333333333314</v>
      </c>
      <c r="R1363" s="2">
        <v>-6.6291560102301794</v>
      </c>
      <c r="S1363">
        <v>0.83</v>
      </c>
      <c r="T1363">
        <v>0.80300000000000005</v>
      </c>
      <c r="U1363" s="3">
        <v>-2.6999999999999913E-2</v>
      </c>
    </row>
    <row r="1364" spans="3:21" x14ac:dyDescent="0.45">
      <c r="C1364" t="s">
        <v>48</v>
      </c>
      <c r="D1364" t="s">
        <v>1900</v>
      </c>
      <c r="E1364" t="s">
        <v>36</v>
      </c>
      <c r="F1364">
        <v>2022</v>
      </c>
      <c r="G1364">
        <v>90</v>
      </c>
      <c r="H1364">
        <v>70</v>
      </c>
      <c r="I1364">
        <v>398</v>
      </c>
      <c r="J1364">
        <v>310</v>
      </c>
      <c r="K1364">
        <v>14</v>
      </c>
      <c r="L1364" s="1">
        <v>28.428571428571427</v>
      </c>
      <c r="M1364" s="1">
        <v>25.2</v>
      </c>
      <c r="N1364">
        <v>7</v>
      </c>
      <c r="O1364" s="1">
        <v>44.285714285714285</v>
      </c>
      <c r="P1364" s="1">
        <v>16.2</v>
      </c>
      <c r="Q1364" s="2">
        <v>-15.857142857142858</v>
      </c>
      <c r="R1364" s="2">
        <v>-9</v>
      </c>
      <c r="S1364">
        <v>0.84699999999999998</v>
      </c>
      <c r="T1364">
        <v>0.76200000000000001</v>
      </c>
      <c r="U1364" s="3">
        <v>-8.4999999999999964E-2</v>
      </c>
    </row>
    <row r="1365" spans="3:21" x14ac:dyDescent="0.45">
      <c r="C1365" t="s">
        <v>274</v>
      </c>
      <c r="D1365" t="s">
        <v>3066</v>
      </c>
      <c r="E1365" t="s">
        <v>36</v>
      </c>
      <c r="F1365">
        <v>2023</v>
      </c>
      <c r="G1365">
        <v>58</v>
      </c>
      <c r="H1365">
        <v>72</v>
      </c>
      <c r="I1365">
        <v>245</v>
      </c>
      <c r="J1365">
        <v>311</v>
      </c>
      <c r="K1365">
        <v>9</v>
      </c>
      <c r="L1365" s="1">
        <v>27.222222222222221</v>
      </c>
      <c r="M1365" s="1">
        <v>25.137931034482758</v>
      </c>
      <c r="N1365">
        <v>17</v>
      </c>
      <c r="O1365" s="1">
        <v>18.294117647058822</v>
      </c>
      <c r="P1365" s="1">
        <v>38.25</v>
      </c>
      <c r="Q1365" s="2">
        <v>8.9281045751633989</v>
      </c>
      <c r="R1365" s="2">
        <v>13.112068965517242</v>
      </c>
      <c r="S1365">
        <v>0.84599999999999997</v>
      </c>
      <c r="T1365">
        <v>0.90900000000000003</v>
      </c>
      <c r="U1365" s="3">
        <v>6.3000000000000056E-2</v>
      </c>
    </row>
    <row r="1366" spans="3:21" x14ac:dyDescent="0.45">
      <c r="C1366" t="s">
        <v>98</v>
      </c>
      <c r="D1366" t="s">
        <v>2849</v>
      </c>
      <c r="E1366" t="s">
        <v>36</v>
      </c>
      <c r="F1366">
        <v>2021</v>
      </c>
      <c r="G1366">
        <v>68</v>
      </c>
      <c r="H1366">
        <v>73</v>
      </c>
      <c r="I1366">
        <v>288</v>
      </c>
      <c r="J1366">
        <v>311</v>
      </c>
      <c r="K1366">
        <v>15</v>
      </c>
      <c r="L1366" s="1">
        <v>19.2</v>
      </c>
      <c r="M1366" s="1">
        <v>35.735294117647058</v>
      </c>
      <c r="N1366">
        <v>20</v>
      </c>
      <c r="O1366" s="1">
        <v>15.55</v>
      </c>
      <c r="P1366" s="1">
        <v>44.383561643835613</v>
      </c>
      <c r="Q1366" s="2">
        <v>3.6499999999999986</v>
      </c>
      <c r="R1366" s="2">
        <v>8.6482675261885547</v>
      </c>
      <c r="S1366">
        <v>0.89900000000000002</v>
      </c>
      <c r="T1366">
        <v>1.1879999999999999</v>
      </c>
      <c r="U1366" s="3">
        <v>0.28899999999999992</v>
      </c>
    </row>
    <row r="1367" spans="3:21" x14ac:dyDescent="0.45">
      <c r="C1367" t="s">
        <v>585</v>
      </c>
      <c r="D1367" t="s">
        <v>2732</v>
      </c>
      <c r="E1367" t="s">
        <v>36</v>
      </c>
      <c r="F1367">
        <v>2022</v>
      </c>
      <c r="G1367">
        <v>71</v>
      </c>
      <c r="H1367">
        <v>68</v>
      </c>
      <c r="I1367">
        <v>306</v>
      </c>
      <c r="J1367">
        <v>311</v>
      </c>
      <c r="K1367">
        <v>19</v>
      </c>
      <c r="L1367" s="1">
        <v>16.105263157894736</v>
      </c>
      <c r="M1367" s="1">
        <v>43.352112676056336</v>
      </c>
      <c r="N1367">
        <v>12</v>
      </c>
      <c r="O1367" s="1">
        <v>25.916666666666668</v>
      </c>
      <c r="P1367" s="1">
        <v>28.588235294117649</v>
      </c>
      <c r="Q1367" s="2">
        <v>-9.8114035087719316</v>
      </c>
      <c r="R1367" s="2">
        <v>-14.763877381938688</v>
      </c>
      <c r="S1367">
        <v>0.77100000000000002</v>
      </c>
      <c r="T1367">
        <v>0.74299999999999999</v>
      </c>
      <c r="U1367" s="3">
        <v>-2.8000000000000025E-2</v>
      </c>
    </row>
    <row r="1368" spans="3:21" x14ac:dyDescent="0.45">
      <c r="C1368" t="s">
        <v>487</v>
      </c>
      <c r="D1368" t="s">
        <v>2580</v>
      </c>
      <c r="E1368" t="s">
        <v>36</v>
      </c>
      <c r="F1368">
        <v>2023</v>
      </c>
      <c r="G1368">
        <v>76</v>
      </c>
      <c r="H1368">
        <v>69</v>
      </c>
      <c r="I1368">
        <v>329</v>
      </c>
      <c r="J1368">
        <v>311</v>
      </c>
      <c r="K1368">
        <v>9</v>
      </c>
      <c r="L1368" s="1">
        <v>36.555555555555557</v>
      </c>
      <c r="M1368" s="1">
        <v>19.184210526315788</v>
      </c>
      <c r="N1368">
        <v>15</v>
      </c>
      <c r="O1368" s="1">
        <v>20.733333333333334</v>
      </c>
      <c r="P1368" s="1">
        <v>35.217391304347828</v>
      </c>
      <c r="Q1368" s="2">
        <v>15.822222222222223</v>
      </c>
      <c r="R1368" s="2">
        <v>16.03318077803204</v>
      </c>
      <c r="S1368">
        <v>0.78500000000000003</v>
      </c>
      <c r="T1368">
        <v>0.79500000000000004</v>
      </c>
      <c r="U1368" s="3">
        <v>1.0000000000000009E-2</v>
      </c>
    </row>
    <row r="1369" spans="3:21" x14ac:dyDescent="0.45">
      <c r="C1369" t="s">
        <v>98</v>
      </c>
      <c r="D1369" t="s">
        <v>2439</v>
      </c>
      <c r="E1369" t="s">
        <v>36</v>
      </c>
      <c r="F1369">
        <v>2015</v>
      </c>
      <c r="G1369">
        <v>81</v>
      </c>
      <c r="H1369">
        <v>72</v>
      </c>
      <c r="I1369">
        <v>343</v>
      </c>
      <c r="J1369">
        <v>311</v>
      </c>
      <c r="K1369">
        <v>26</v>
      </c>
      <c r="L1369" s="1">
        <v>13.192307692307692</v>
      </c>
      <c r="M1369" s="1">
        <v>52</v>
      </c>
      <c r="N1369">
        <v>16</v>
      </c>
      <c r="O1369" s="1">
        <v>19.4375</v>
      </c>
      <c r="P1369" s="1">
        <v>36</v>
      </c>
      <c r="Q1369" s="2">
        <v>-6.2451923076923084</v>
      </c>
      <c r="R1369" s="2">
        <v>-16</v>
      </c>
      <c r="S1369">
        <v>1.1679999999999999</v>
      </c>
      <c r="T1369">
        <v>1.0429999999999999</v>
      </c>
      <c r="U1369" s="3">
        <v>-0.125</v>
      </c>
    </row>
    <row r="1370" spans="3:21" x14ac:dyDescent="0.45">
      <c r="C1370" t="s">
        <v>344</v>
      </c>
      <c r="D1370" t="s">
        <v>2376</v>
      </c>
      <c r="E1370" t="s">
        <v>36</v>
      </c>
      <c r="F1370">
        <v>2014</v>
      </c>
      <c r="G1370">
        <v>76</v>
      </c>
      <c r="H1370">
        <v>68</v>
      </c>
      <c r="I1370">
        <v>349</v>
      </c>
      <c r="J1370">
        <v>311</v>
      </c>
      <c r="K1370">
        <v>8</v>
      </c>
      <c r="L1370" s="1">
        <v>43.625</v>
      </c>
      <c r="M1370" s="1">
        <v>17.052631578947366</v>
      </c>
      <c r="N1370">
        <v>1</v>
      </c>
      <c r="O1370" s="1">
        <v>311</v>
      </c>
      <c r="P1370" s="1">
        <v>2.3823529411764706</v>
      </c>
      <c r="Q1370" s="2">
        <v>-267.375</v>
      </c>
      <c r="R1370" s="2">
        <v>-14.670278637770895</v>
      </c>
      <c r="S1370">
        <v>0.78300000000000003</v>
      </c>
      <c r="T1370">
        <v>0.74399999999999999</v>
      </c>
      <c r="U1370" s="3">
        <v>-3.9000000000000035E-2</v>
      </c>
    </row>
    <row r="1371" spans="3:21" x14ac:dyDescent="0.45">
      <c r="C1371" t="s">
        <v>551</v>
      </c>
      <c r="D1371" t="s">
        <v>2321</v>
      </c>
      <c r="E1371" t="s">
        <v>36</v>
      </c>
      <c r="F1371">
        <v>2021</v>
      </c>
      <c r="G1371">
        <v>84</v>
      </c>
      <c r="H1371">
        <v>73</v>
      </c>
      <c r="I1371">
        <v>354</v>
      </c>
      <c r="J1371">
        <v>311</v>
      </c>
      <c r="K1371">
        <v>2</v>
      </c>
      <c r="L1371" s="1">
        <v>177</v>
      </c>
      <c r="M1371" s="1">
        <v>3.8571428571428568</v>
      </c>
      <c r="N1371">
        <v>0</v>
      </c>
      <c r="O1371" s="1" t="e">
        <v>#DIV/0!</v>
      </c>
      <c r="P1371" s="1">
        <v>0</v>
      </c>
      <c r="Q1371" s="2" t="e">
        <v>#DIV/0!</v>
      </c>
      <c r="R1371" s="2">
        <v>-3.8571428571428568</v>
      </c>
      <c r="S1371">
        <v>0.71799999999999997</v>
      </c>
      <c r="T1371">
        <v>0.51300000000000001</v>
      </c>
      <c r="U1371" s="3">
        <v>-0.20499999999999996</v>
      </c>
    </row>
    <row r="1372" spans="3:21" x14ac:dyDescent="0.45">
      <c r="C1372" t="s">
        <v>292</v>
      </c>
      <c r="D1372" t="s">
        <v>2124</v>
      </c>
      <c r="E1372" t="s">
        <v>36</v>
      </c>
      <c r="F1372">
        <v>2015</v>
      </c>
      <c r="G1372">
        <v>89</v>
      </c>
      <c r="H1372">
        <v>68</v>
      </c>
      <c r="I1372">
        <v>371</v>
      </c>
      <c r="J1372">
        <v>311</v>
      </c>
      <c r="K1372">
        <v>13</v>
      </c>
      <c r="L1372" s="1">
        <v>28.53846153846154</v>
      </c>
      <c r="M1372" s="1">
        <v>23.662921348314605</v>
      </c>
      <c r="N1372">
        <v>13</v>
      </c>
      <c r="O1372" s="1">
        <v>23.923076923076923</v>
      </c>
      <c r="P1372" s="1">
        <v>30.970588235294116</v>
      </c>
      <c r="Q1372" s="2">
        <v>4.6153846153846168</v>
      </c>
      <c r="R1372" s="2">
        <v>7.3076668869795114</v>
      </c>
      <c r="S1372">
        <v>0.75700000000000001</v>
      </c>
      <c r="T1372">
        <v>0.89800000000000002</v>
      </c>
      <c r="U1372" s="3">
        <v>0.14100000000000001</v>
      </c>
    </row>
    <row r="1373" spans="3:21" x14ac:dyDescent="0.45">
      <c r="C1373" t="s">
        <v>58</v>
      </c>
      <c r="D1373" t="s">
        <v>1980</v>
      </c>
      <c r="E1373" t="s">
        <v>36</v>
      </c>
      <c r="F1373">
        <v>2016</v>
      </c>
      <c r="G1373">
        <v>85</v>
      </c>
      <c r="H1373">
        <v>69</v>
      </c>
      <c r="I1373">
        <v>387</v>
      </c>
      <c r="J1373">
        <v>311</v>
      </c>
      <c r="K1373">
        <v>8</v>
      </c>
      <c r="L1373" s="1">
        <v>48.375</v>
      </c>
      <c r="M1373" s="1">
        <v>15.247058823529411</v>
      </c>
      <c r="N1373">
        <v>7</v>
      </c>
      <c r="O1373" s="1">
        <v>44.428571428571431</v>
      </c>
      <c r="P1373" s="1">
        <v>16.434782608695652</v>
      </c>
      <c r="Q1373" s="2">
        <v>3.9464285714285694</v>
      </c>
      <c r="R1373" s="2">
        <v>1.1877237851662414</v>
      </c>
      <c r="S1373">
        <v>0.80600000000000005</v>
      </c>
      <c r="T1373">
        <v>0.84699999999999998</v>
      </c>
      <c r="U1373" s="3">
        <v>4.0999999999999925E-2</v>
      </c>
    </row>
    <row r="1374" spans="3:21" x14ac:dyDescent="0.45">
      <c r="C1374" t="s">
        <v>278</v>
      </c>
      <c r="D1374" t="s">
        <v>1970</v>
      </c>
      <c r="E1374" t="s">
        <v>36</v>
      </c>
      <c r="F1374">
        <v>2019</v>
      </c>
      <c r="G1374">
        <v>89</v>
      </c>
      <c r="H1374">
        <v>69</v>
      </c>
      <c r="I1374">
        <v>388</v>
      </c>
      <c r="J1374">
        <v>311</v>
      </c>
      <c r="K1374">
        <v>18</v>
      </c>
      <c r="L1374" s="1">
        <v>21.555555555555557</v>
      </c>
      <c r="M1374" s="1">
        <v>32.764044943820224</v>
      </c>
      <c r="N1374">
        <v>17</v>
      </c>
      <c r="O1374" s="1">
        <v>18.294117647058822</v>
      </c>
      <c r="P1374" s="1">
        <v>39.913043478260875</v>
      </c>
      <c r="Q1374" s="2">
        <v>3.2614379084967347</v>
      </c>
      <c r="R1374" s="2">
        <v>7.1489985344406506</v>
      </c>
      <c r="S1374">
        <v>0.89600000000000002</v>
      </c>
      <c r="T1374">
        <v>0.752</v>
      </c>
      <c r="U1374" s="3">
        <v>-0.14400000000000002</v>
      </c>
    </row>
    <row r="1375" spans="3:21" x14ac:dyDescent="0.45">
      <c r="C1375" t="s">
        <v>62</v>
      </c>
      <c r="D1375" t="s">
        <v>1932</v>
      </c>
      <c r="E1375" t="s">
        <v>36</v>
      </c>
      <c r="F1375">
        <v>2015</v>
      </c>
      <c r="G1375">
        <v>88</v>
      </c>
      <c r="H1375">
        <v>69</v>
      </c>
      <c r="I1375">
        <v>393</v>
      </c>
      <c r="J1375">
        <v>311</v>
      </c>
      <c r="K1375">
        <v>19</v>
      </c>
      <c r="L1375" s="1">
        <v>20.684210526315791</v>
      </c>
      <c r="M1375" s="1">
        <v>34.977272727272727</v>
      </c>
      <c r="N1375">
        <v>9</v>
      </c>
      <c r="O1375" s="1">
        <v>34.555555555555557</v>
      </c>
      <c r="P1375" s="1">
        <v>21.130434782608695</v>
      </c>
      <c r="Q1375" s="2">
        <v>-13.871345029239766</v>
      </c>
      <c r="R1375" s="2">
        <v>-13.846837944664031</v>
      </c>
      <c r="S1375">
        <v>0.84099999999999997</v>
      </c>
      <c r="T1375">
        <v>0.63900000000000001</v>
      </c>
      <c r="U1375" s="3">
        <v>-0.20199999999999996</v>
      </c>
    </row>
    <row r="1376" spans="3:21" x14ac:dyDescent="0.45">
      <c r="C1376" t="s">
        <v>76</v>
      </c>
      <c r="D1376" t="s">
        <v>1925</v>
      </c>
      <c r="E1376" t="s">
        <v>36</v>
      </c>
      <c r="F1376">
        <v>2016</v>
      </c>
      <c r="G1376">
        <v>88</v>
      </c>
      <c r="H1376">
        <v>70</v>
      </c>
      <c r="I1376">
        <v>394</v>
      </c>
      <c r="J1376">
        <v>311</v>
      </c>
      <c r="K1376">
        <v>15</v>
      </c>
      <c r="L1376" s="1">
        <v>26.266666666666666</v>
      </c>
      <c r="M1376" s="1">
        <v>27.613636363636363</v>
      </c>
      <c r="N1376">
        <v>9</v>
      </c>
      <c r="O1376" s="1">
        <v>34.555555555555557</v>
      </c>
      <c r="P1376" s="1">
        <v>20.828571428571426</v>
      </c>
      <c r="Q1376" s="2">
        <v>-8.2888888888888914</v>
      </c>
      <c r="R1376" s="2">
        <v>-6.7850649350649377</v>
      </c>
      <c r="S1376">
        <v>0.93</v>
      </c>
      <c r="T1376">
        <v>0.86099999999999999</v>
      </c>
      <c r="U1376" s="3">
        <v>-6.9000000000000061E-2</v>
      </c>
    </row>
    <row r="1377" spans="3:21" x14ac:dyDescent="0.45">
      <c r="C1377" t="s">
        <v>939</v>
      </c>
      <c r="D1377" t="s">
        <v>2770</v>
      </c>
      <c r="E1377" t="s">
        <v>36</v>
      </c>
      <c r="F1377">
        <v>2023</v>
      </c>
      <c r="G1377">
        <v>81</v>
      </c>
      <c r="H1377">
        <v>70</v>
      </c>
      <c r="I1377">
        <v>302</v>
      </c>
      <c r="J1377">
        <v>312</v>
      </c>
      <c r="K1377">
        <v>7</v>
      </c>
      <c r="L1377" s="1">
        <v>43.142857142857146</v>
      </c>
      <c r="M1377" s="1">
        <v>14</v>
      </c>
      <c r="N1377">
        <v>11</v>
      </c>
      <c r="O1377" s="1">
        <v>28.363636363636363</v>
      </c>
      <c r="P1377" s="1">
        <v>25.457142857142856</v>
      </c>
      <c r="Q1377" s="2">
        <v>14.779220779220783</v>
      </c>
      <c r="R1377" s="2">
        <v>11.457142857142856</v>
      </c>
      <c r="S1377">
        <v>0.69</v>
      </c>
      <c r="T1377">
        <v>0.73399999999999999</v>
      </c>
      <c r="U1377" s="3">
        <v>4.4000000000000039E-2</v>
      </c>
    </row>
    <row r="1378" spans="3:21" x14ac:dyDescent="0.45">
      <c r="C1378" t="s">
        <v>529</v>
      </c>
      <c r="D1378" t="s">
        <v>3242</v>
      </c>
      <c r="E1378" t="s">
        <v>36</v>
      </c>
      <c r="F1378">
        <v>2013</v>
      </c>
      <c r="G1378">
        <v>63</v>
      </c>
      <c r="H1378">
        <v>66</v>
      </c>
      <c r="I1378">
        <v>302</v>
      </c>
      <c r="J1378">
        <v>312</v>
      </c>
      <c r="K1378">
        <v>5</v>
      </c>
      <c r="L1378" s="1">
        <v>60.4</v>
      </c>
      <c r="M1378" s="1">
        <v>12.857142857142856</v>
      </c>
      <c r="N1378">
        <v>7</v>
      </c>
      <c r="O1378" s="1">
        <v>44.571428571428569</v>
      </c>
      <c r="P1378" s="1">
        <v>17.181818181818183</v>
      </c>
      <c r="Q1378" s="2">
        <v>15.828571428571429</v>
      </c>
      <c r="R1378" s="2">
        <v>4.3246753246753276</v>
      </c>
      <c r="S1378">
        <v>0.75900000000000001</v>
      </c>
      <c r="T1378">
        <v>0.749</v>
      </c>
      <c r="U1378" s="3">
        <v>-1.0000000000000009E-2</v>
      </c>
    </row>
    <row r="1379" spans="3:21" x14ac:dyDescent="0.45">
      <c r="C1379" t="s">
        <v>64</v>
      </c>
      <c r="D1379" t="s">
        <v>2709</v>
      </c>
      <c r="E1379" t="s">
        <v>36</v>
      </c>
      <c r="F1379">
        <v>2016</v>
      </c>
      <c r="G1379">
        <v>85</v>
      </c>
      <c r="H1379">
        <v>70</v>
      </c>
      <c r="I1379">
        <v>310</v>
      </c>
      <c r="J1379">
        <v>312</v>
      </c>
      <c r="K1379">
        <v>2</v>
      </c>
      <c r="L1379" s="1">
        <v>155</v>
      </c>
      <c r="M1379" s="1">
        <v>3.8117647058823527</v>
      </c>
      <c r="N1379">
        <v>4</v>
      </c>
      <c r="O1379" s="1">
        <v>78</v>
      </c>
      <c r="P1379" s="1">
        <v>9.2571428571428562</v>
      </c>
      <c r="Q1379" s="2">
        <v>77</v>
      </c>
      <c r="R1379" s="2">
        <v>5.4453781512605035</v>
      </c>
      <c r="S1379">
        <v>0.70599999999999996</v>
      </c>
      <c r="T1379">
        <v>0.82399999999999995</v>
      </c>
      <c r="U1379" s="3">
        <v>0.11799999999999999</v>
      </c>
    </row>
    <row r="1380" spans="3:21" x14ac:dyDescent="0.45">
      <c r="C1380" t="s">
        <v>344</v>
      </c>
      <c r="D1380" t="s">
        <v>2396</v>
      </c>
      <c r="E1380" t="s">
        <v>36</v>
      </c>
      <c r="F1380">
        <v>2016</v>
      </c>
      <c r="G1380">
        <v>83</v>
      </c>
      <c r="H1380">
        <v>72</v>
      </c>
      <c r="I1380">
        <v>347</v>
      </c>
      <c r="J1380">
        <v>312</v>
      </c>
      <c r="K1380">
        <v>7</v>
      </c>
      <c r="L1380" s="1">
        <v>49.571428571428569</v>
      </c>
      <c r="M1380" s="1">
        <v>13.662650602409638</v>
      </c>
      <c r="N1380">
        <v>14</v>
      </c>
      <c r="O1380" s="1">
        <v>22.285714285714285</v>
      </c>
      <c r="P1380" s="1">
        <v>31.5</v>
      </c>
      <c r="Q1380" s="2">
        <v>27.285714285714285</v>
      </c>
      <c r="R1380" s="2">
        <v>17.837349397590362</v>
      </c>
      <c r="S1380">
        <v>0.873</v>
      </c>
      <c r="T1380">
        <v>0.84399999999999997</v>
      </c>
      <c r="U1380" s="3">
        <v>-2.9000000000000026E-2</v>
      </c>
    </row>
    <row r="1381" spans="3:21" x14ac:dyDescent="0.45">
      <c r="C1381" t="s">
        <v>210</v>
      </c>
      <c r="D1381" t="s">
        <v>2329</v>
      </c>
      <c r="E1381" t="s">
        <v>36</v>
      </c>
      <c r="F1381">
        <v>2015</v>
      </c>
      <c r="G1381">
        <v>85</v>
      </c>
      <c r="H1381">
        <v>72</v>
      </c>
      <c r="I1381">
        <v>353</v>
      </c>
      <c r="J1381">
        <v>312</v>
      </c>
      <c r="K1381">
        <v>24</v>
      </c>
      <c r="L1381" s="1">
        <v>14.708333333333334</v>
      </c>
      <c r="M1381" s="1">
        <v>45.741176470588236</v>
      </c>
      <c r="N1381">
        <v>18</v>
      </c>
      <c r="O1381" s="1">
        <v>17.333333333333332</v>
      </c>
      <c r="P1381" s="1">
        <v>40.5</v>
      </c>
      <c r="Q1381" s="2">
        <v>-2.6249999999999982</v>
      </c>
      <c r="R1381" s="2">
        <v>-5.2411764705882362</v>
      </c>
      <c r="S1381">
        <v>0.92600000000000005</v>
      </c>
      <c r="T1381">
        <v>0.86599999999999999</v>
      </c>
      <c r="U1381" s="3">
        <v>-6.0000000000000053E-2</v>
      </c>
    </row>
    <row r="1382" spans="3:21" x14ac:dyDescent="0.45">
      <c r="C1382" t="s">
        <v>66</v>
      </c>
      <c r="D1382" t="s">
        <v>2188</v>
      </c>
      <c r="E1382" t="s">
        <v>36</v>
      </c>
      <c r="F1382">
        <v>2017</v>
      </c>
      <c r="G1382">
        <v>84</v>
      </c>
      <c r="H1382">
        <v>71</v>
      </c>
      <c r="I1382">
        <v>366</v>
      </c>
      <c r="J1382">
        <v>312</v>
      </c>
      <c r="K1382">
        <v>30</v>
      </c>
      <c r="L1382" s="1">
        <v>12.2</v>
      </c>
      <c r="M1382" s="1">
        <v>57.857142857142861</v>
      </c>
      <c r="N1382">
        <v>22</v>
      </c>
      <c r="O1382" s="1">
        <v>14.181818181818182</v>
      </c>
      <c r="P1382" s="1">
        <v>50.197183098591545</v>
      </c>
      <c r="Q1382" s="2">
        <v>-1.9818181818181824</v>
      </c>
      <c r="R1382" s="2">
        <v>-7.6599597585513166</v>
      </c>
      <c r="S1382">
        <v>1.139</v>
      </c>
      <c r="T1382">
        <v>0.93899999999999995</v>
      </c>
      <c r="U1382" s="3">
        <v>-0.20000000000000007</v>
      </c>
    </row>
    <row r="1383" spans="3:21" x14ac:dyDescent="0.45">
      <c r="C1383" t="s">
        <v>70</v>
      </c>
      <c r="D1383" t="s">
        <v>2021</v>
      </c>
      <c r="E1383" t="s">
        <v>36</v>
      </c>
      <c r="F1383">
        <v>2016</v>
      </c>
      <c r="G1383">
        <v>88</v>
      </c>
      <c r="H1383">
        <v>70</v>
      </c>
      <c r="I1383">
        <v>381</v>
      </c>
      <c r="J1383">
        <v>312</v>
      </c>
      <c r="K1383">
        <v>16</v>
      </c>
      <c r="L1383" s="1">
        <v>23.8125</v>
      </c>
      <c r="M1383" s="1">
        <v>29.454545454545457</v>
      </c>
      <c r="N1383">
        <v>18</v>
      </c>
      <c r="O1383" s="1">
        <v>17.333333333333332</v>
      </c>
      <c r="P1383" s="1">
        <v>41.657142857142851</v>
      </c>
      <c r="Q1383" s="2">
        <v>6.4791666666666679</v>
      </c>
      <c r="R1383" s="2">
        <v>12.202597402597394</v>
      </c>
      <c r="S1383">
        <v>0.89100000000000001</v>
      </c>
      <c r="T1383">
        <v>1.0669999999999999</v>
      </c>
      <c r="U1383" s="3">
        <v>0.17599999999999993</v>
      </c>
    </row>
    <row r="1384" spans="3:21" x14ac:dyDescent="0.45">
      <c r="C1384" t="s">
        <v>210</v>
      </c>
      <c r="D1384" t="s">
        <v>1993</v>
      </c>
      <c r="E1384" t="s">
        <v>36</v>
      </c>
      <c r="F1384">
        <v>2016</v>
      </c>
      <c r="G1384">
        <v>87</v>
      </c>
      <c r="H1384">
        <v>73</v>
      </c>
      <c r="I1384">
        <v>384</v>
      </c>
      <c r="J1384">
        <v>312</v>
      </c>
      <c r="K1384">
        <v>23</v>
      </c>
      <c r="L1384" s="1">
        <v>16.695652173913043</v>
      </c>
      <c r="M1384" s="1">
        <v>42.827586206896555</v>
      </c>
      <c r="N1384">
        <v>18</v>
      </c>
      <c r="O1384" s="1">
        <v>17.333333333333332</v>
      </c>
      <c r="P1384" s="1">
        <v>39.945205479452049</v>
      </c>
      <c r="Q1384" s="2">
        <v>-0.63768115942028913</v>
      </c>
      <c r="R1384" s="2">
        <v>-2.8823807274445059</v>
      </c>
      <c r="S1384">
        <v>0.93</v>
      </c>
      <c r="T1384">
        <v>0.93400000000000005</v>
      </c>
      <c r="U1384" s="3">
        <v>4.0000000000000036E-3</v>
      </c>
    </row>
    <row r="1385" spans="3:21" x14ac:dyDescent="0.45">
      <c r="C1385" t="s">
        <v>206</v>
      </c>
      <c r="D1385" t="s">
        <v>1912</v>
      </c>
      <c r="E1385" t="s">
        <v>36</v>
      </c>
      <c r="F1385">
        <v>2023</v>
      </c>
      <c r="G1385">
        <v>90</v>
      </c>
      <c r="H1385">
        <v>72</v>
      </c>
      <c r="I1385">
        <v>396</v>
      </c>
      <c r="J1385">
        <v>312</v>
      </c>
      <c r="K1385">
        <v>15</v>
      </c>
      <c r="L1385" s="1">
        <v>26.4</v>
      </c>
      <c r="M1385" s="1">
        <v>27</v>
      </c>
      <c r="N1385">
        <v>20</v>
      </c>
      <c r="O1385" s="1">
        <v>15.6</v>
      </c>
      <c r="P1385" s="1">
        <v>45</v>
      </c>
      <c r="Q1385" s="2">
        <v>10.799999999999999</v>
      </c>
      <c r="R1385" s="2">
        <v>18</v>
      </c>
      <c r="S1385">
        <v>0.89800000000000002</v>
      </c>
      <c r="T1385">
        <v>0.96599999999999997</v>
      </c>
      <c r="U1385" s="3">
        <v>6.7999999999999949E-2</v>
      </c>
    </row>
    <row r="1386" spans="3:21" x14ac:dyDescent="0.45">
      <c r="C1386" t="s">
        <v>38</v>
      </c>
      <c r="D1386" t="s">
        <v>1868</v>
      </c>
      <c r="E1386" t="s">
        <v>36</v>
      </c>
      <c r="F1386">
        <v>2016</v>
      </c>
      <c r="G1386">
        <v>89</v>
      </c>
      <c r="H1386">
        <v>72</v>
      </c>
      <c r="I1386">
        <v>405</v>
      </c>
      <c r="J1386">
        <v>312</v>
      </c>
      <c r="K1386">
        <v>14</v>
      </c>
      <c r="L1386" s="1">
        <v>28.928571428571427</v>
      </c>
      <c r="M1386" s="1">
        <v>25.483146067415731</v>
      </c>
      <c r="N1386">
        <v>10</v>
      </c>
      <c r="O1386" s="1">
        <v>31.2</v>
      </c>
      <c r="P1386" s="1">
        <v>22.5</v>
      </c>
      <c r="Q1386" s="2">
        <v>-2.2714285714285722</v>
      </c>
      <c r="R1386" s="2">
        <v>-2.9831460674157313</v>
      </c>
      <c r="S1386">
        <v>0.95399999999999996</v>
      </c>
      <c r="T1386">
        <v>0.89400000000000002</v>
      </c>
      <c r="U1386" s="3">
        <v>-5.9999999999999942E-2</v>
      </c>
    </row>
    <row r="1387" spans="3:21" x14ac:dyDescent="0.45">
      <c r="C1387" t="s">
        <v>56</v>
      </c>
      <c r="D1387" t="s">
        <v>2536</v>
      </c>
      <c r="E1387" t="s">
        <v>36</v>
      </c>
      <c r="F1387">
        <v>2016</v>
      </c>
      <c r="G1387">
        <v>80</v>
      </c>
      <c r="H1387">
        <v>71</v>
      </c>
      <c r="I1387">
        <v>333</v>
      </c>
      <c r="J1387">
        <v>313</v>
      </c>
      <c r="K1387">
        <v>8</v>
      </c>
      <c r="L1387" s="1">
        <v>41.625</v>
      </c>
      <c r="M1387" s="1">
        <v>16.2</v>
      </c>
      <c r="N1387">
        <v>6</v>
      </c>
      <c r="O1387" s="1">
        <v>52.166666666666664</v>
      </c>
      <c r="P1387" s="1">
        <v>13.690140845070422</v>
      </c>
      <c r="Q1387" s="2">
        <v>-10.541666666666664</v>
      </c>
      <c r="R1387" s="2">
        <v>-2.5098591549295772</v>
      </c>
      <c r="S1387">
        <v>0.80100000000000005</v>
      </c>
      <c r="T1387">
        <v>0.8</v>
      </c>
      <c r="U1387" s="3">
        <v>-1.0000000000000009E-3</v>
      </c>
    </row>
    <row r="1388" spans="3:21" x14ac:dyDescent="0.45">
      <c r="C1388" t="s">
        <v>391</v>
      </c>
      <c r="D1388" t="s">
        <v>2494</v>
      </c>
      <c r="E1388" t="s">
        <v>36</v>
      </c>
      <c r="F1388">
        <v>2021</v>
      </c>
      <c r="G1388">
        <v>81</v>
      </c>
      <c r="H1388">
        <v>71</v>
      </c>
      <c r="I1388">
        <v>337</v>
      </c>
      <c r="J1388">
        <v>313</v>
      </c>
      <c r="K1388">
        <v>8</v>
      </c>
      <c r="L1388" s="1">
        <v>42.125</v>
      </c>
      <c r="M1388" s="1">
        <v>16</v>
      </c>
      <c r="N1388">
        <v>10</v>
      </c>
      <c r="O1388" s="1">
        <v>31.3</v>
      </c>
      <c r="P1388" s="1">
        <v>22.816901408450704</v>
      </c>
      <c r="Q1388" s="2">
        <v>10.824999999999999</v>
      </c>
      <c r="R1388" s="2">
        <v>6.816901408450704</v>
      </c>
      <c r="S1388">
        <v>0.75600000000000001</v>
      </c>
      <c r="T1388">
        <v>0.873</v>
      </c>
      <c r="U1388" s="3">
        <v>0.11699999999999999</v>
      </c>
    </row>
    <row r="1389" spans="3:21" x14ac:dyDescent="0.45">
      <c r="C1389" t="s">
        <v>80</v>
      </c>
      <c r="D1389" t="s">
        <v>2117</v>
      </c>
      <c r="E1389" t="s">
        <v>36</v>
      </c>
      <c r="F1389">
        <v>2015</v>
      </c>
      <c r="G1389">
        <v>86</v>
      </c>
      <c r="H1389">
        <v>71</v>
      </c>
      <c r="I1389">
        <v>372</v>
      </c>
      <c r="J1389">
        <v>313</v>
      </c>
      <c r="K1389">
        <v>12</v>
      </c>
      <c r="L1389" s="1">
        <v>31</v>
      </c>
      <c r="M1389" s="1">
        <v>22.604651162790699</v>
      </c>
      <c r="N1389">
        <v>11</v>
      </c>
      <c r="O1389" s="1">
        <v>28.454545454545453</v>
      </c>
      <c r="P1389" s="1">
        <v>25.098591549295772</v>
      </c>
      <c r="Q1389" s="2">
        <v>2.5454545454545467</v>
      </c>
      <c r="R1389" s="2">
        <v>2.4939403865050735</v>
      </c>
      <c r="S1389">
        <v>0.89300000000000002</v>
      </c>
      <c r="T1389">
        <v>0.88500000000000001</v>
      </c>
      <c r="U1389" s="3">
        <v>-8.0000000000000071E-3</v>
      </c>
    </row>
    <row r="1390" spans="3:21" x14ac:dyDescent="0.45">
      <c r="C1390" t="s">
        <v>242</v>
      </c>
      <c r="D1390" t="s">
        <v>1942</v>
      </c>
      <c r="E1390" t="s">
        <v>36</v>
      </c>
      <c r="F1390">
        <v>2019</v>
      </c>
      <c r="G1390">
        <v>89</v>
      </c>
      <c r="H1390">
        <v>71</v>
      </c>
      <c r="I1390">
        <v>392</v>
      </c>
      <c r="J1390">
        <v>313</v>
      </c>
      <c r="K1390">
        <v>20</v>
      </c>
      <c r="L1390" s="1">
        <v>19.600000000000001</v>
      </c>
      <c r="M1390" s="1">
        <v>36.40449438202247</v>
      </c>
      <c r="N1390">
        <v>9</v>
      </c>
      <c r="O1390" s="1">
        <v>34.777777777777779</v>
      </c>
      <c r="P1390" s="1">
        <v>20.535211267605632</v>
      </c>
      <c r="Q1390" s="2">
        <v>-15.177777777777777</v>
      </c>
      <c r="R1390" s="2">
        <v>-15.869283114416838</v>
      </c>
      <c r="S1390">
        <v>0.93100000000000005</v>
      </c>
      <c r="T1390">
        <v>0.67900000000000005</v>
      </c>
      <c r="U1390" s="3">
        <v>-0.252</v>
      </c>
    </row>
    <row r="1391" spans="3:21" x14ac:dyDescent="0.45">
      <c r="C1391" t="s">
        <v>84</v>
      </c>
      <c r="D1391" t="s">
        <v>1891</v>
      </c>
      <c r="E1391" t="s">
        <v>36</v>
      </c>
      <c r="F1391">
        <v>2017</v>
      </c>
      <c r="G1391">
        <v>86</v>
      </c>
      <c r="H1391">
        <v>67</v>
      </c>
      <c r="I1391">
        <v>399</v>
      </c>
      <c r="J1391">
        <v>313</v>
      </c>
      <c r="K1391">
        <v>16</v>
      </c>
      <c r="L1391" s="1">
        <v>24.9375</v>
      </c>
      <c r="M1391" s="1">
        <v>30.13953488372093</v>
      </c>
      <c r="N1391">
        <v>8</v>
      </c>
      <c r="O1391" s="1">
        <v>39.125</v>
      </c>
      <c r="P1391" s="1">
        <v>19.343283582089551</v>
      </c>
      <c r="Q1391" s="2">
        <v>-14.1875</v>
      </c>
      <c r="R1391" s="2">
        <v>-10.796251301631379</v>
      </c>
      <c r="S1391">
        <v>0.84099999999999997</v>
      </c>
      <c r="T1391">
        <v>0.754</v>
      </c>
      <c r="U1391" s="3">
        <v>-8.6999999999999966E-2</v>
      </c>
    </row>
    <row r="1392" spans="3:21" x14ac:dyDescent="0.45">
      <c r="C1392" t="s">
        <v>112</v>
      </c>
      <c r="D1392" t="s">
        <v>1847</v>
      </c>
      <c r="E1392" t="s">
        <v>36</v>
      </c>
      <c r="F1392">
        <v>2023</v>
      </c>
      <c r="G1392">
        <v>90</v>
      </c>
      <c r="H1392">
        <v>71</v>
      </c>
      <c r="I1392">
        <v>411</v>
      </c>
      <c r="J1392">
        <v>313</v>
      </c>
      <c r="K1392">
        <v>9</v>
      </c>
      <c r="L1392" s="1">
        <v>45.666666666666664</v>
      </c>
      <c r="M1392" s="1">
        <v>16.2</v>
      </c>
      <c r="N1392">
        <v>8</v>
      </c>
      <c r="O1392" s="1">
        <v>39.125</v>
      </c>
      <c r="P1392" s="1">
        <v>18.253521126760564</v>
      </c>
      <c r="Q1392" s="2">
        <v>6.5416666666666643</v>
      </c>
      <c r="R1392" s="2">
        <v>2.0535211267605646</v>
      </c>
      <c r="S1392">
        <v>0.78100000000000003</v>
      </c>
      <c r="T1392">
        <v>0.76600000000000001</v>
      </c>
      <c r="U1392" s="3">
        <v>-1.5000000000000013E-2</v>
      </c>
    </row>
    <row r="1393" spans="3:21" x14ac:dyDescent="0.45">
      <c r="C1393" t="s">
        <v>72</v>
      </c>
      <c r="D1393" t="s">
        <v>2235</v>
      </c>
      <c r="E1393" t="s">
        <v>36</v>
      </c>
      <c r="F1393">
        <v>2016</v>
      </c>
      <c r="G1393">
        <v>86</v>
      </c>
      <c r="H1393">
        <v>72</v>
      </c>
      <c r="I1393">
        <v>363</v>
      </c>
      <c r="J1393">
        <v>314</v>
      </c>
      <c r="K1393">
        <v>14</v>
      </c>
      <c r="L1393" s="1">
        <v>25.928571428571427</v>
      </c>
      <c r="M1393" s="1">
        <v>26.372093023255815</v>
      </c>
      <c r="N1393">
        <v>15</v>
      </c>
      <c r="O1393" s="1">
        <v>20.933333333333334</v>
      </c>
      <c r="P1393" s="1">
        <v>33.75</v>
      </c>
      <c r="Q1393" s="2">
        <v>4.9952380952380935</v>
      </c>
      <c r="R1393" s="2">
        <v>7.3779069767441854</v>
      </c>
      <c r="S1393">
        <v>0.83099999999999996</v>
      </c>
      <c r="T1393">
        <v>1.1579999999999999</v>
      </c>
      <c r="U1393" s="3">
        <v>0.32699999999999996</v>
      </c>
    </row>
    <row r="1394" spans="3:21" x14ac:dyDescent="0.45">
      <c r="C1394" t="s">
        <v>68</v>
      </c>
      <c r="D1394" t="s">
        <v>2128</v>
      </c>
      <c r="E1394" t="s">
        <v>36</v>
      </c>
      <c r="F1394">
        <v>2016</v>
      </c>
      <c r="G1394">
        <v>86</v>
      </c>
      <c r="H1394">
        <v>74</v>
      </c>
      <c r="I1394">
        <v>371</v>
      </c>
      <c r="J1394">
        <v>314</v>
      </c>
      <c r="K1394">
        <v>19</v>
      </c>
      <c r="L1394" s="1">
        <v>19.526315789473685</v>
      </c>
      <c r="M1394" s="1">
        <v>35.790697674418603</v>
      </c>
      <c r="N1394">
        <v>17</v>
      </c>
      <c r="O1394" s="1">
        <v>18.470588235294116</v>
      </c>
      <c r="P1394" s="1">
        <v>37.216216216216218</v>
      </c>
      <c r="Q1394" s="2">
        <v>1.055727554179569</v>
      </c>
      <c r="R1394" s="2">
        <v>1.4255185417976151</v>
      </c>
      <c r="S1394">
        <v>0.86299999999999999</v>
      </c>
      <c r="T1394">
        <v>0.81200000000000006</v>
      </c>
      <c r="U1394" s="3">
        <v>-5.0999999999999934E-2</v>
      </c>
    </row>
    <row r="1395" spans="3:21" x14ac:dyDescent="0.45">
      <c r="C1395" t="s">
        <v>352</v>
      </c>
      <c r="D1395" t="s">
        <v>2058</v>
      </c>
      <c r="E1395" t="s">
        <v>36</v>
      </c>
      <c r="F1395">
        <v>2023</v>
      </c>
      <c r="G1395">
        <v>87</v>
      </c>
      <c r="H1395">
        <v>71</v>
      </c>
      <c r="I1395">
        <v>377</v>
      </c>
      <c r="J1395">
        <v>314</v>
      </c>
      <c r="K1395">
        <v>7</v>
      </c>
      <c r="L1395" s="1">
        <v>53.857142857142854</v>
      </c>
      <c r="M1395" s="1">
        <v>13.034482758620689</v>
      </c>
      <c r="N1395">
        <v>14</v>
      </c>
      <c r="O1395" s="1">
        <v>22.428571428571427</v>
      </c>
      <c r="P1395" s="1">
        <v>31.943661971830984</v>
      </c>
      <c r="Q1395" s="2">
        <v>31.428571428571427</v>
      </c>
      <c r="R1395" s="2">
        <v>18.909179213210294</v>
      </c>
      <c r="S1395">
        <v>0.76300000000000001</v>
      </c>
      <c r="T1395">
        <v>0.82199999999999995</v>
      </c>
      <c r="U1395" s="3">
        <v>5.8999999999999941E-2</v>
      </c>
    </row>
    <row r="1396" spans="3:21" x14ac:dyDescent="0.45">
      <c r="C1396" t="s">
        <v>300</v>
      </c>
      <c r="D1396" t="s">
        <v>1988</v>
      </c>
      <c r="E1396" t="s">
        <v>36</v>
      </c>
      <c r="F1396">
        <v>2016</v>
      </c>
      <c r="G1396">
        <v>86</v>
      </c>
      <c r="H1396">
        <v>69</v>
      </c>
      <c r="I1396">
        <v>385</v>
      </c>
      <c r="J1396">
        <v>314</v>
      </c>
      <c r="K1396">
        <v>25</v>
      </c>
      <c r="L1396" s="1">
        <v>15.4</v>
      </c>
      <c r="M1396" s="1">
        <v>47.093023255813954</v>
      </c>
      <c r="N1396">
        <v>14</v>
      </c>
      <c r="O1396" s="1">
        <v>22.428571428571427</v>
      </c>
      <c r="P1396" s="1">
        <v>32.869565217391305</v>
      </c>
      <c r="Q1396" s="2">
        <v>-7.0285714285714267</v>
      </c>
      <c r="R1396" s="2">
        <v>-14.223458038422649</v>
      </c>
      <c r="S1396">
        <v>0.96199999999999997</v>
      </c>
      <c r="T1396">
        <v>0.91100000000000003</v>
      </c>
      <c r="U1396" s="3">
        <v>-5.0999999999999934E-2</v>
      </c>
    </row>
    <row r="1397" spans="3:21" x14ac:dyDescent="0.45">
      <c r="C1397" t="s">
        <v>44</v>
      </c>
      <c r="D1397" t="s">
        <v>1964</v>
      </c>
      <c r="E1397" t="s">
        <v>36</v>
      </c>
      <c r="F1397">
        <v>2019</v>
      </c>
      <c r="G1397">
        <v>90</v>
      </c>
      <c r="H1397">
        <v>70</v>
      </c>
      <c r="I1397">
        <v>388</v>
      </c>
      <c r="J1397">
        <v>314</v>
      </c>
      <c r="K1397">
        <v>14</v>
      </c>
      <c r="L1397" s="1">
        <v>27.714285714285715</v>
      </c>
      <c r="M1397" s="1">
        <v>25.2</v>
      </c>
      <c r="N1397">
        <v>10</v>
      </c>
      <c r="O1397" s="1">
        <v>31.4</v>
      </c>
      <c r="P1397" s="1">
        <v>23.142857142857142</v>
      </c>
      <c r="Q1397" s="2">
        <v>-3.6857142857142833</v>
      </c>
      <c r="R1397" s="2">
        <v>-2.0571428571428569</v>
      </c>
      <c r="S1397">
        <v>0.83599999999999997</v>
      </c>
      <c r="T1397">
        <v>0.871</v>
      </c>
      <c r="U1397" s="3">
        <v>3.5000000000000031E-2</v>
      </c>
    </row>
    <row r="1398" spans="3:21" x14ac:dyDescent="0.45">
      <c r="C1398" t="s">
        <v>136</v>
      </c>
      <c r="D1398" t="s">
        <v>1875</v>
      </c>
      <c r="E1398" t="s">
        <v>36</v>
      </c>
      <c r="F1398">
        <v>2017</v>
      </c>
      <c r="G1398">
        <v>87</v>
      </c>
      <c r="H1398">
        <v>70</v>
      </c>
      <c r="I1398">
        <v>404</v>
      </c>
      <c r="J1398">
        <v>314</v>
      </c>
      <c r="K1398">
        <v>7</v>
      </c>
      <c r="L1398" s="1">
        <v>57.714285714285715</v>
      </c>
      <c r="M1398" s="1">
        <v>13.034482758620689</v>
      </c>
      <c r="N1398">
        <v>4</v>
      </c>
      <c r="O1398" s="1">
        <v>78.5</v>
      </c>
      <c r="P1398" s="1">
        <v>9.2571428571428562</v>
      </c>
      <c r="Q1398" s="2">
        <v>-20.785714285714285</v>
      </c>
      <c r="R1398" s="2">
        <v>-3.7773399014778324</v>
      </c>
      <c r="S1398">
        <v>0.75700000000000001</v>
      </c>
      <c r="T1398">
        <v>0.76200000000000001</v>
      </c>
      <c r="U1398" s="3">
        <v>5.0000000000000044E-3</v>
      </c>
    </row>
    <row r="1399" spans="3:21" x14ac:dyDescent="0.45">
      <c r="C1399" t="s">
        <v>885</v>
      </c>
      <c r="D1399" t="s">
        <v>2728</v>
      </c>
      <c r="E1399" t="s">
        <v>36</v>
      </c>
      <c r="F1399">
        <v>2023</v>
      </c>
      <c r="G1399">
        <v>79</v>
      </c>
      <c r="H1399">
        <v>71</v>
      </c>
      <c r="I1399">
        <v>307</v>
      </c>
      <c r="J1399">
        <v>315</v>
      </c>
      <c r="K1399">
        <v>13</v>
      </c>
      <c r="L1399" s="1">
        <v>23.615384615384617</v>
      </c>
      <c r="M1399" s="1">
        <v>26.658227848101262</v>
      </c>
      <c r="N1399">
        <v>15</v>
      </c>
      <c r="O1399" s="1">
        <v>21</v>
      </c>
      <c r="P1399" s="1">
        <v>34.225352112676056</v>
      </c>
      <c r="Q1399" s="2">
        <v>2.6153846153846168</v>
      </c>
      <c r="R1399" s="2">
        <v>7.5671242645747938</v>
      </c>
      <c r="S1399">
        <v>0.79700000000000004</v>
      </c>
      <c r="T1399">
        <v>0.82799999999999996</v>
      </c>
      <c r="U1399" s="3">
        <v>3.0999999999999917E-2</v>
      </c>
    </row>
    <row r="1400" spans="3:21" x14ac:dyDescent="0.45">
      <c r="C1400" t="s">
        <v>142</v>
      </c>
      <c r="D1400" t="s">
        <v>2674</v>
      </c>
      <c r="E1400" t="s">
        <v>36</v>
      </c>
      <c r="F1400">
        <v>2021</v>
      </c>
      <c r="G1400">
        <v>79</v>
      </c>
      <c r="H1400">
        <v>71</v>
      </c>
      <c r="I1400">
        <v>316</v>
      </c>
      <c r="J1400">
        <v>315</v>
      </c>
      <c r="K1400">
        <v>6</v>
      </c>
      <c r="L1400" s="1">
        <v>52.666666666666664</v>
      </c>
      <c r="M1400" s="1">
        <v>12.30379746835443</v>
      </c>
      <c r="N1400">
        <v>15</v>
      </c>
      <c r="O1400" s="1">
        <v>21</v>
      </c>
      <c r="P1400" s="1">
        <v>34.225352112676056</v>
      </c>
      <c r="Q1400" s="2">
        <v>31.666666666666664</v>
      </c>
      <c r="R1400" s="2">
        <v>21.921554644321624</v>
      </c>
      <c r="S1400">
        <v>0.80400000000000005</v>
      </c>
      <c r="T1400">
        <v>0.86299999999999999</v>
      </c>
      <c r="U1400" s="3">
        <v>5.8999999999999941E-2</v>
      </c>
    </row>
    <row r="1401" spans="3:21" x14ac:dyDescent="0.45">
      <c r="C1401" t="s">
        <v>240</v>
      </c>
      <c r="D1401" t="s">
        <v>2385</v>
      </c>
      <c r="E1401" t="s">
        <v>36</v>
      </c>
      <c r="F1401">
        <v>2017</v>
      </c>
      <c r="G1401">
        <v>87</v>
      </c>
      <c r="H1401">
        <v>75</v>
      </c>
      <c r="I1401">
        <v>348</v>
      </c>
      <c r="J1401">
        <v>315</v>
      </c>
      <c r="K1401">
        <v>10</v>
      </c>
      <c r="L1401" s="1">
        <v>34.799999999999997</v>
      </c>
      <c r="M1401" s="1">
        <v>18.620689655172413</v>
      </c>
      <c r="N1401">
        <v>2</v>
      </c>
      <c r="O1401" s="1">
        <v>157.5</v>
      </c>
      <c r="P1401" s="1">
        <v>4.32</v>
      </c>
      <c r="Q1401" s="2">
        <v>-122.7</v>
      </c>
      <c r="R1401" s="2">
        <v>-14.300689655172413</v>
      </c>
      <c r="S1401">
        <v>0.72399999999999998</v>
      </c>
      <c r="T1401">
        <v>0.65300000000000002</v>
      </c>
      <c r="U1401" s="3">
        <v>-7.0999999999999952E-2</v>
      </c>
    </row>
    <row r="1402" spans="3:21" x14ac:dyDescent="0.45">
      <c r="C1402" t="s">
        <v>44</v>
      </c>
      <c r="D1402" t="s">
        <v>2122</v>
      </c>
      <c r="E1402" t="s">
        <v>36</v>
      </c>
      <c r="F1402">
        <v>2021</v>
      </c>
      <c r="G1402">
        <v>87</v>
      </c>
      <c r="H1402">
        <v>69</v>
      </c>
      <c r="I1402">
        <v>371</v>
      </c>
      <c r="J1402">
        <v>315</v>
      </c>
      <c r="K1402">
        <v>15</v>
      </c>
      <c r="L1402" s="1">
        <v>24.733333333333334</v>
      </c>
      <c r="M1402" s="1">
        <v>27.931034482758623</v>
      </c>
      <c r="N1402">
        <v>15</v>
      </c>
      <c r="O1402" s="1">
        <v>21</v>
      </c>
      <c r="P1402" s="1">
        <v>35.217391304347828</v>
      </c>
      <c r="Q1402" s="2">
        <v>3.7333333333333343</v>
      </c>
      <c r="R1402" s="2">
        <v>7.2863568215892052</v>
      </c>
      <c r="S1402">
        <v>0.82399999999999995</v>
      </c>
      <c r="T1402">
        <v>0.77</v>
      </c>
      <c r="U1402" s="3">
        <v>-5.3999999999999937E-2</v>
      </c>
    </row>
    <row r="1403" spans="3:21" x14ac:dyDescent="0.45">
      <c r="C1403" t="s">
        <v>168</v>
      </c>
      <c r="D1403" t="s">
        <v>2027</v>
      </c>
      <c r="E1403" t="s">
        <v>36</v>
      </c>
      <c r="F1403">
        <v>2016</v>
      </c>
      <c r="G1403">
        <v>86</v>
      </c>
      <c r="H1403">
        <v>73</v>
      </c>
      <c r="I1403">
        <v>380</v>
      </c>
      <c r="J1403">
        <v>315</v>
      </c>
      <c r="K1403">
        <v>11</v>
      </c>
      <c r="L1403" s="1">
        <v>34.545454545454547</v>
      </c>
      <c r="M1403" s="1">
        <v>20.720930232558139</v>
      </c>
      <c r="N1403">
        <v>14</v>
      </c>
      <c r="O1403" s="1">
        <v>22.5</v>
      </c>
      <c r="P1403" s="1">
        <v>31.06849315068493</v>
      </c>
      <c r="Q1403" s="2">
        <v>12.045454545454547</v>
      </c>
      <c r="R1403" s="2">
        <v>10.347562918126791</v>
      </c>
      <c r="S1403">
        <v>0.75600000000000001</v>
      </c>
      <c r="T1403">
        <v>0.89800000000000002</v>
      </c>
      <c r="U1403" s="3">
        <v>0.14200000000000002</v>
      </c>
    </row>
    <row r="1404" spans="3:21" x14ac:dyDescent="0.45">
      <c r="C1404" t="s">
        <v>290</v>
      </c>
      <c r="D1404" t="s">
        <v>1976</v>
      </c>
      <c r="E1404" t="s">
        <v>36</v>
      </c>
      <c r="F1404">
        <v>2016</v>
      </c>
      <c r="G1404">
        <v>89</v>
      </c>
      <c r="H1404">
        <v>71</v>
      </c>
      <c r="I1404">
        <v>387</v>
      </c>
      <c r="J1404">
        <v>315</v>
      </c>
      <c r="K1404">
        <v>23</v>
      </c>
      <c r="L1404" s="1">
        <v>16.826086956521738</v>
      </c>
      <c r="M1404" s="1">
        <v>41.865168539325843</v>
      </c>
      <c r="N1404">
        <v>19</v>
      </c>
      <c r="O1404" s="1">
        <v>16.578947368421051</v>
      </c>
      <c r="P1404" s="1">
        <v>43.352112676056336</v>
      </c>
      <c r="Q1404" s="2">
        <v>0.24713958810068704</v>
      </c>
      <c r="R1404" s="2">
        <v>1.486944136730493</v>
      </c>
      <c r="S1404">
        <v>0.89800000000000002</v>
      </c>
      <c r="T1404">
        <v>0.871</v>
      </c>
      <c r="U1404" s="3">
        <v>-2.7000000000000024E-2</v>
      </c>
    </row>
    <row r="1405" spans="3:21" x14ac:dyDescent="0.45">
      <c r="C1405" t="s">
        <v>148</v>
      </c>
      <c r="D1405" t="s">
        <v>1878</v>
      </c>
      <c r="E1405" t="s">
        <v>36</v>
      </c>
      <c r="F1405">
        <v>2023</v>
      </c>
      <c r="G1405">
        <v>89</v>
      </c>
      <c r="H1405">
        <v>69</v>
      </c>
      <c r="I1405">
        <v>403</v>
      </c>
      <c r="J1405">
        <v>315</v>
      </c>
      <c r="K1405">
        <v>2</v>
      </c>
      <c r="L1405" s="1">
        <v>201.5</v>
      </c>
      <c r="M1405" s="1">
        <v>3.6404494382022472</v>
      </c>
      <c r="N1405">
        <v>3</v>
      </c>
      <c r="O1405" s="1">
        <v>105</v>
      </c>
      <c r="P1405" s="1">
        <v>7.0434782608695654</v>
      </c>
      <c r="Q1405" s="2">
        <v>96.5</v>
      </c>
      <c r="R1405" s="2">
        <v>3.4030288226673182</v>
      </c>
      <c r="S1405">
        <v>0.68500000000000005</v>
      </c>
      <c r="T1405">
        <v>0.74199999999999999</v>
      </c>
      <c r="U1405" s="3">
        <v>5.699999999999994E-2</v>
      </c>
    </row>
    <row r="1406" spans="3:21" x14ac:dyDescent="0.45">
      <c r="C1406" t="s">
        <v>981</v>
      </c>
      <c r="D1406" t="s">
        <v>2814</v>
      </c>
      <c r="E1406" t="s">
        <v>36</v>
      </c>
      <c r="F1406">
        <v>2023</v>
      </c>
      <c r="G1406">
        <v>71</v>
      </c>
      <c r="H1406">
        <v>70</v>
      </c>
      <c r="I1406">
        <v>295</v>
      </c>
      <c r="J1406">
        <v>316</v>
      </c>
      <c r="K1406">
        <v>9</v>
      </c>
      <c r="L1406" s="1">
        <v>32.777777777777779</v>
      </c>
      <c r="M1406" s="1">
        <v>20.535211267605632</v>
      </c>
      <c r="N1406">
        <v>8</v>
      </c>
      <c r="O1406" s="1">
        <v>39.5</v>
      </c>
      <c r="P1406" s="1">
        <v>18.514285714285712</v>
      </c>
      <c r="Q1406" s="2">
        <v>-6.7222222222222214</v>
      </c>
      <c r="R1406" s="2">
        <v>-2.0209255533199197</v>
      </c>
      <c r="S1406">
        <v>0.77300000000000002</v>
      </c>
      <c r="T1406">
        <v>0.873</v>
      </c>
      <c r="U1406" s="3">
        <v>9.9999999999999978E-2</v>
      </c>
    </row>
    <row r="1407" spans="3:21" x14ac:dyDescent="0.45">
      <c r="C1407" t="s">
        <v>601</v>
      </c>
      <c r="D1407" t="s">
        <v>2512</v>
      </c>
      <c r="E1407" t="s">
        <v>36</v>
      </c>
      <c r="F1407">
        <v>2015</v>
      </c>
      <c r="G1407">
        <v>84</v>
      </c>
      <c r="H1407">
        <v>69</v>
      </c>
      <c r="I1407">
        <v>336</v>
      </c>
      <c r="J1407">
        <v>316</v>
      </c>
      <c r="K1407">
        <v>3</v>
      </c>
      <c r="L1407" s="1">
        <v>112</v>
      </c>
      <c r="M1407" s="1">
        <v>5.7857142857142856</v>
      </c>
      <c r="N1407">
        <v>6</v>
      </c>
      <c r="O1407" s="1">
        <v>52.666666666666664</v>
      </c>
      <c r="P1407" s="1">
        <v>14.086956521739131</v>
      </c>
      <c r="Q1407" s="2">
        <v>59.333333333333336</v>
      </c>
      <c r="R1407" s="2">
        <v>8.3012422360248443</v>
      </c>
      <c r="S1407">
        <v>0.65300000000000002</v>
      </c>
      <c r="T1407">
        <v>0.749</v>
      </c>
      <c r="U1407" s="3">
        <v>9.5999999999999974E-2</v>
      </c>
    </row>
    <row r="1408" spans="3:21" x14ac:dyDescent="0.45">
      <c r="C1408" t="s">
        <v>350</v>
      </c>
      <c r="D1408" t="s">
        <v>2056</v>
      </c>
      <c r="E1408" t="s">
        <v>36</v>
      </c>
      <c r="F1408">
        <v>2015</v>
      </c>
      <c r="G1408">
        <v>86</v>
      </c>
      <c r="H1408">
        <v>72</v>
      </c>
      <c r="I1408">
        <v>377</v>
      </c>
      <c r="J1408">
        <v>316</v>
      </c>
      <c r="K1408">
        <v>14</v>
      </c>
      <c r="L1408" s="1">
        <v>26.928571428571427</v>
      </c>
      <c r="M1408" s="1">
        <v>26.372093023255815</v>
      </c>
      <c r="N1408">
        <v>9</v>
      </c>
      <c r="O1408" s="1">
        <v>35.111111111111114</v>
      </c>
      <c r="P1408" s="1">
        <v>20.25</v>
      </c>
      <c r="Q1408" s="2">
        <v>-8.1825396825396872</v>
      </c>
      <c r="R1408" s="2">
        <v>-6.1220930232558146</v>
      </c>
      <c r="S1408">
        <v>0.92400000000000004</v>
      </c>
      <c r="T1408">
        <v>0.74199999999999999</v>
      </c>
      <c r="U1408" s="3">
        <v>-0.18200000000000005</v>
      </c>
    </row>
    <row r="1409" spans="3:21" x14ac:dyDescent="0.45">
      <c r="C1409" t="s">
        <v>234</v>
      </c>
      <c r="D1409" t="s">
        <v>2051</v>
      </c>
      <c r="E1409" t="s">
        <v>36</v>
      </c>
      <c r="F1409">
        <v>2023</v>
      </c>
      <c r="G1409">
        <v>89</v>
      </c>
      <c r="H1409">
        <v>73</v>
      </c>
      <c r="I1409">
        <v>378</v>
      </c>
      <c r="J1409">
        <v>316</v>
      </c>
      <c r="K1409">
        <v>11</v>
      </c>
      <c r="L1409" s="1">
        <v>34.363636363636367</v>
      </c>
      <c r="M1409" s="1">
        <v>20.022471910112358</v>
      </c>
      <c r="N1409">
        <v>11</v>
      </c>
      <c r="O1409" s="1">
        <v>28.727272727272727</v>
      </c>
      <c r="P1409" s="1">
        <v>24.410958904109588</v>
      </c>
      <c r="Q1409" s="2">
        <v>5.6363636363636402</v>
      </c>
      <c r="R1409" s="2">
        <v>4.3884869939972297</v>
      </c>
      <c r="S1409">
        <v>0.7</v>
      </c>
      <c r="T1409">
        <v>0.73099999999999998</v>
      </c>
      <c r="U1409" s="3">
        <v>3.1000000000000028E-2</v>
      </c>
    </row>
    <row r="1410" spans="3:21" x14ac:dyDescent="0.45">
      <c r="C1410" t="s">
        <v>206</v>
      </c>
      <c r="D1410" t="s">
        <v>2449</v>
      </c>
      <c r="E1410" t="s">
        <v>36</v>
      </c>
      <c r="F1410">
        <v>2019</v>
      </c>
      <c r="G1410">
        <v>79</v>
      </c>
      <c r="H1410">
        <v>71</v>
      </c>
      <c r="I1410">
        <v>342</v>
      </c>
      <c r="J1410">
        <v>317</v>
      </c>
      <c r="K1410">
        <v>15</v>
      </c>
      <c r="L1410" s="1">
        <v>22.8</v>
      </c>
      <c r="M1410" s="1">
        <v>30.759493670886076</v>
      </c>
      <c r="N1410">
        <v>19</v>
      </c>
      <c r="O1410" s="1">
        <v>16.684210526315791</v>
      </c>
      <c r="P1410" s="1">
        <v>43.352112676056336</v>
      </c>
      <c r="Q1410" s="2">
        <v>6.1157894736842096</v>
      </c>
      <c r="R1410" s="2">
        <v>12.59261900517026</v>
      </c>
      <c r="S1410">
        <v>0.94299999999999995</v>
      </c>
      <c r="T1410">
        <v>0.95499999999999996</v>
      </c>
      <c r="U1410" s="3">
        <v>1.2000000000000011E-2</v>
      </c>
    </row>
    <row r="1411" spans="3:21" x14ac:dyDescent="0.45">
      <c r="C1411" t="s">
        <v>78</v>
      </c>
      <c r="D1411" t="s">
        <v>2363</v>
      </c>
      <c r="E1411" t="s">
        <v>36</v>
      </c>
      <c r="F1411">
        <v>2015</v>
      </c>
      <c r="G1411">
        <v>83</v>
      </c>
      <c r="H1411">
        <v>75</v>
      </c>
      <c r="I1411">
        <v>350</v>
      </c>
      <c r="J1411">
        <v>317</v>
      </c>
      <c r="K1411">
        <v>8</v>
      </c>
      <c r="L1411" s="1">
        <v>43.75</v>
      </c>
      <c r="M1411" s="1">
        <v>15.614457831325302</v>
      </c>
      <c r="N1411">
        <v>10</v>
      </c>
      <c r="O1411" s="1">
        <v>31.7</v>
      </c>
      <c r="P1411" s="1">
        <v>21.6</v>
      </c>
      <c r="Q1411" s="2">
        <v>12.05</v>
      </c>
      <c r="R1411" s="2">
        <v>5.9855421686746997</v>
      </c>
      <c r="S1411">
        <v>0.78600000000000003</v>
      </c>
      <c r="T1411">
        <v>0.86299999999999999</v>
      </c>
      <c r="U1411" s="3">
        <v>7.6999999999999957E-2</v>
      </c>
    </row>
    <row r="1412" spans="3:21" x14ac:dyDescent="0.45">
      <c r="C1412" t="s">
        <v>463</v>
      </c>
      <c r="D1412" t="s">
        <v>2244</v>
      </c>
      <c r="E1412" t="s">
        <v>36</v>
      </c>
      <c r="F1412">
        <v>2019</v>
      </c>
      <c r="G1412">
        <v>84</v>
      </c>
      <c r="H1412">
        <v>70</v>
      </c>
      <c r="I1412">
        <v>362</v>
      </c>
      <c r="J1412">
        <v>317</v>
      </c>
      <c r="K1412">
        <v>17</v>
      </c>
      <c r="L1412" s="1">
        <v>21.294117647058822</v>
      </c>
      <c r="M1412" s="1">
        <v>32.785714285714285</v>
      </c>
      <c r="N1412">
        <v>18</v>
      </c>
      <c r="O1412" s="1">
        <v>17.611111111111111</v>
      </c>
      <c r="P1412" s="1">
        <v>41.657142857142851</v>
      </c>
      <c r="Q1412" s="2">
        <v>3.6830065359477118</v>
      </c>
      <c r="R1412" s="2">
        <v>8.8714285714285666</v>
      </c>
      <c r="S1412">
        <v>0.86799999999999999</v>
      </c>
      <c r="T1412">
        <v>0.93500000000000005</v>
      </c>
      <c r="U1412" s="3">
        <v>6.700000000000006E-2</v>
      </c>
    </row>
    <row r="1413" spans="3:21" x14ac:dyDescent="0.45">
      <c r="C1413" t="s">
        <v>415</v>
      </c>
      <c r="D1413" t="s">
        <v>2126</v>
      </c>
      <c r="E1413" t="s">
        <v>36</v>
      </c>
      <c r="F1413">
        <v>2023</v>
      </c>
      <c r="G1413">
        <v>81</v>
      </c>
      <c r="H1413">
        <v>69</v>
      </c>
      <c r="I1413">
        <v>371</v>
      </c>
      <c r="J1413">
        <v>317</v>
      </c>
      <c r="K1413">
        <v>5</v>
      </c>
      <c r="L1413" s="1">
        <v>74.2</v>
      </c>
      <c r="M1413" s="1">
        <v>10</v>
      </c>
      <c r="N1413">
        <v>4</v>
      </c>
      <c r="O1413" s="1">
        <v>79.25</v>
      </c>
      <c r="P1413" s="1">
        <v>9.3913043478260878</v>
      </c>
      <c r="Q1413" s="2">
        <v>-5.0499999999999972</v>
      </c>
      <c r="R1413" s="2">
        <v>-0.60869565217391219</v>
      </c>
      <c r="S1413">
        <v>0.69699999999999995</v>
      </c>
      <c r="T1413">
        <v>0.76800000000000002</v>
      </c>
      <c r="U1413" s="3">
        <v>7.1000000000000063E-2</v>
      </c>
    </row>
    <row r="1414" spans="3:21" x14ac:dyDescent="0.45">
      <c r="C1414" t="s">
        <v>208</v>
      </c>
      <c r="D1414" t="s">
        <v>2063</v>
      </c>
      <c r="E1414" t="s">
        <v>36</v>
      </c>
      <c r="F1414">
        <v>2019</v>
      </c>
      <c r="G1414">
        <v>89</v>
      </c>
      <c r="H1414">
        <v>72</v>
      </c>
      <c r="I1414">
        <v>376</v>
      </c>
      <c r="J1414">
        <v>317</v>
      </c>
      <c r="K1414">
        <v>30</v>
      </c>
      <c r="L1414" s="1">
        <v>12.533333333333333</v>
      </c>
      <c r="M1414" s="1">
        <v>54.606741573033709</v>
      </c>
      <c r="N1414">
        <v>23</v>
      </c>
      <c r="O1414" s="1">
        <v>13.782608695652174</v>
      </c>
      <c r="P1414" s="1">
        <v>51.749999999999993</v>
      </c>
      <c r="Q1414" s="2">
        <v>-1.2492753623188406</v>
      </c>
      <c r="R1414" s="2">
        <v>-2.856741573033716</v>
      </c>
      <c r="S1414">
        <v>1.006</v>
      </c>
      <c r="T1414">
        <v>0.86299999999999999</v>
      </c>
      <c r="U1414" s="3">
        <v>-0.14300000000000002</v>
      </c>
    </row>
    <row r="1415" spans="3:21" x14ac:dyDescent="0.45">
      <c r="C1415" t="s">
        <v>114</v>
      </c>
      <c r="D1415" t="s">
        <v>1924</v>
      </c>
      <c r="E1415" t="s">
        <v>36</v>
      </c>
      <c r="F1415">
        <v>2015</v>
      </c>
      <c r="G1415">
        <v>89</v>
      </c>
      <c r="H1415">
        <v>69</v>
      </c>
      <c r="I1415">
        <v>394</v>
      </c>
      <c r="J1415">
        <v>317</v>
      </c>
      <c r="K1415">
        <v>21</v>
      </c>
      <c r="L1415" s="1">
        <v>18.761904761904763</v>
      </c>
      <c r="M1415" s="1">
        <v>38.224719101123597</v>
      </c>
      <c r="N1415">
        <v>20</v>
      </c>
      <c r="O1415" s="1">
        <v>15.85</v>
      </c>
      <c r="P1415" s="1">
        <v>46.956521739130437</v>
      </c>
      <c r="Q1415" s="2">
        <v>2.9119047619047631</v>
      </c>
      <c r="R1415" s="2">
        <v>8.7318026380068403</v>
      </c>
      <c r="S1415">
        <v>0.88400000000000001</v>
      </c>
      <c r="T1415">
        <v>1.0109999999999999</v>
      </c>
      <c r="U1415" s="3">
        <v>0.12699999999999989</v>
      </c>
    </row>
    <row r="1416" spans="3:21" x14ac:dyDescent="0.45">
      <c r="C1416" t="s">
        <v>200</v>
      </c>
      <c r="D1416" t="s">
        <v>1908</v>
      </c>
      <c r="E1416" t="s">
        <v>36</v>
      </c>
      <c r="F1416">
        <v>2023</v>
      </c>
      <c r="G1416">
        <v>87</v>
      </c>
      <c r="H1416">
        <v>68</v>
      </c>
      <c r="I1416">
        <v>397</v>
      </c>
      <c r="J1416">
        <v>317</v>
      </c>
      <c r="K1416">
        <v>13</v>
      </c>
      <c r="L1416" s="1">
        <v>30.53846153846154</v>
      </c>
      <c r="M1416" s="1">
        <v>24.206896551724139</v>
      </c>
      <c r="N1416">
        <v>19</v>
      </c>
      <c r="O1416" s="1">
        <v>16.684210526315791</v>
      </c>
      <c r="P1416" s="1">
        <v>45.264705882352942</v>
      </c>
      <c r="Q1416" s="2">
        <v>13.854251012145749</v>
      </c>
      <c r="R1416" s="2">
        <v>21.057809330628803</v>
      </c>
      <c r="S1416">
        <v>0.72099999999999997</v>
      </c>
      <c r="T1416">
        <v>0.94099999999999995</v>
      </c>
      <c r="U1416" s="3">
        <v>0.21999999999999997</v>
      </c>
    </row>
    <row r="1417" spans="3:21" x14ac:dyDescent="0.45">
      <c r="C1417" t="s">
        <v>84</v>
      </c>
      <c r="D1417" t="s">
        <v>1841</v>
      </c>
      <c r="E1417" t="s">
        <v>36</v>
      </c>
      <c r="F1417">
        <v>2016</v>
      </c>
      <c r="G1417">
        <v>87</v>
      </c>
      <c r="H1417">
        <v>71</v>
      </c>
      <c r="I1417">
        <v>413</v>
      </c>
      <c r="J1417">
        <v>317</v>
      </c>
      <c r="K1417">
        <v>18</v>
      </c>
      <c r="L1417" s="1">
        <v>22.944444444444443</v>
      </c>
      <c r="M1417" s="1">
        <v>33.517241379310342</v>
      </c>
      <c r="N1417">
        <v>13</v>
      </c>
      <c r="O1417" s="1">
        <v>24.384615384615383</v>
      </c>
      <c r="P1417" s="1">
        <v>29.661971830985916</v>
      </c>
      <c r="Q1417" s="2">
        <v>-1.4401709401709404</v>
      </c>
      <c r="R1417" s="2">
        <v>-3.8552695483244257</v>
      </c>
      <c r="S1417">
        <v>0.86899999999999999</v>
      </c>
      <c r="T1417">
        <v>0.93500000000000005</v>
      </c>
      <c r="U1417" s="3">
        <v>6.6000000000000059E-2</v>
      </c>
    </row>
    <row r="1418" spans="3:21" x14ac:dyDescent="0.45">
      <c r="C1418" t="s">
        <v>64</v>
      </c>
      <c r="D1418" t="s">
        <v>3014</v>
      </c>
      <c r="E1418" t="s">
        <v>36</v>
      </c>
      <c r="F1418">
        <v>2017</v>
      </c>
      <c r="G1418">
        <v>58</v>
      </c>
      <c r="H1418">
        <v>70</v>
      </c>
      <c r="I1418">
        <v>259</v>
      </c>
      <c r="J1418">
        <v>318</v>
      </c>
      <c r="K1418">
        <v>5</v>
      </c>
      <c r="L1418" s="1">
        <v>51.8</v>
      </c>
      <c r="M1418" s="1">
        <v>13.965517241379311</v>
      </c>
      <c r="N1418">
        <v>4</v>
      </c>
      <c r="O1418" s="1">
        <v>79.5</v>
      </c>
      <c r="P1418" s="1">
        <v>9.2571428571428562</v>
      </c>
      <c r="Q1418" s="2">
        <v>-27.700000000000003</v>
      </c>
      <c r="R1418" s="2">
        <v>-4.7083743842364552</v>
      </c>
      <c r="S1418">
        <v>0.73499999999999999</v>
      </c>
      <c r="T1418">
        <v>0.84199999999999997</v>
      </c>
      <c r="U1418" s="3">
        <v>0.10699999999999998</v>
      </c>
    </row>
    <row r="1419" spans="3:21" x14ac:dyDescent="0.45">
      <c r="C1419" t="s">
        <v>220</v>
      </c>
      <c r="D1419" t="s">
        <v>2500</v>
      </c>
      <c r="E1419" t="s">
        <v>36</v>
      </c>
      <c r="F1419">
        <v>2015</v>
      </c>
      <c r="G1419">
        <v>85</v>
      </c>
      <c r="H1419">
        <v>71</v>
      </c>
      <c r="I1419">
        <v>336</v>
      </c>
      <c r="J1419">
        <v>318</v>
      </c>
      <c r="K1419">
        <v>3</v>
      </c>
      <c r="L1419" s="1">
        <v>112</v>
      </c>
      <c r="M1419" s="1">
        <v>5.7176470588235295</v>
      </c>
      <c r="N1419">
        <v>4</v>
      </c>
      <c r="O1419" s="1">
        <v>79.5</v>
      </c>
      <c r="P1419" s="1">
        <v>9.126760563380282</v>
      </c>
      <c r="Q1419" s="2">
        <v>32.5</v>
      </c>
      <c r="R1419" s="2">
        <v>3.4091135045567524</v>
      </c>
      <c r="S1419">
        <v>0.75</v>
      </c>
      <c r="T1419">
        <v>0.80300000000000005</v>
      </c>
      <c r="U1419" s="3">
        <v>5.3000000000000047E-2</v>
      </c>
    </row>
    <row r="1420" spans="3:21" x14ac:dyDescent="0.45">
      <c r="C1420" t="s">
        <v>238</v>
      </c>
      <c r="D1420" t="s">
        <v>2423</v>
      </c>
      <c r="E1420" t="s">
        <v>36</v>
      </c>
      <c r="F1420">
        <v>2015</v>
      </c>
      <c r="G1420">
        <v>76</v>
      </c>
      <c r="H1420">
        <v>72</v>
      </c>
      <c r="I1420">
        <v>344</v>
      </c>
      <c r="J1420">
        <v>318</v>
      </c>
      <c r="K1420">
        <v>2</v>
      </c>
      <c r="L1420" s="1">
        <v>172</v>
      </c>
      <c r="M1420" s="1">
        <v>4.2631578947368416</v>
      </c>
      <c r="N1420">
        <v>1</v>
      </c>
      <c r="O1420" s="1">
        <v>318</v>
      </c>
      <c r="P1420" s="1">
        <v>2.25</v>
      </c>
      <c r="Q1420" s="2">
        <v>-146</v>
      </c>
      <c r="R1420" s="2">
        <v>-2.0131578947368416</v>
      </c>
      <c r="S1420">
        <v>0.7</v>
      </c>
      <c r="T1420">
        <v>0.52100000000000002</v>
      </c>
      <c r="U1420" s="3">
        <v>-0.17899999999999994</v>
      </c>
    </row>
    <row r="1421" spans="3:21" x14ac:dyDescent="0.45">
      <c r="C1421" t="s">
        <v>128</v>
      </c>
      <c r="D1421" t="s">
        <v>2390</v>
      </c>
      <c r="E1421" t="s">
        <v>36</v>
      </c>
      <c r="F1421">
        <v>2015</v>
      </c>
      <c r="G1421">
        <v>81</v>
      </c>
      <c r="H1421">
        <v>73</v>
      </c>
      <c r="I1421">
        <v>348</v>
      </c>
      <c r="J1421">
        <v>318</v>
      </c>
      <c r="K1421">
        <v>10</v>
      </c>
      <c r="L1421" s="1">
        <v>34.799999999999997</v>
      </c>
      <c r="M1421" s="1">
        <v>20</v>
      </c>
      <c r="N1421">
        <v>9</v>
      </c>
      <c r="O1421" s="1">
        <v>35.333333333333336</v>
      </c>
      <c r="P1421" s="1">
        <v>19.972602739726025</v>
      </c>
      <c r="Q1421" s="2">
        <v>-0.53333333333333854</v>
      </c>
      <c r="R1421" s="2">
        <v>-2.7397260273975377E-2</v>
      </c>
      <c r="S1421">
        <v>0.73599999999999999</v>
      </c>
      <c r="T1421">
        <v>0.76900000000000002</v>
      </c>
      <c r="U1421" s="3">
        <v>3.3000000000000029E-2</v>
      </c>
    </row>
    <row r="1422" spans="3:21" x14ac:dyDescent="0.45">
      <c r="C1422" t="s">
        <v>389</v>
      </c>
      <c r="D1422" t="s">
        <v>2342</v>
      </c>
      <c r="E1422" t="s">
        <v>36</v>
      </c>
      <c r="F1422">
        <v>2015</v>
      </c>
      <c r="G1422">
        <v>86</v>
      </c>
      <c r="H1422">
        <v>74</v>
      </c>
      <c r="I1422">
        <v>352</v>
      </c>
      <c r="J1422">
        <v>318</v>
      </c>
      <c r="K1422">
        <v>19</v>
      </c>
      <c r="L1422" s="1">
        <v>18.526315789473685</v>
      </c>
      <c r="M1422" s="1">
        <v>35.790697674418603</v>
      </c>
      <c r="N1422">
        <v>28</v>
      </c>
      <c r="O1422" s="1">
        <v>11.357142857142858</v>
      </c>
      <c r="P1422" s="1">
        <v>61.297297297297298</v>
      </c>
      <c r="Q1422" s="2">
        <v>7.1691729323308273</v>
      </c>
      <c r="R1422" s="2">
        <v>25.506599622878696</v>
      </c>
      <c r="S1422">
        <v>0.78700000000000003</v>
      </c>
      <c r="T1422">
        <v>1.0780000000000001</v>
      </c>
      <c r="U1422" s="3">
        <v>0.29100000000000004</v>
      </c>
    </row>
    <row r="1423" spans="3:21" x14ac:dyDescent="0.45">
      <c r="C1423" t="s">
        <v>188</v>
      </c>
      <c r="D1423" t="s">
        <v>1901</v>
      </c>
      <c r="E1423" t="s">
        <v>36</v>
      </c>
      <c r="F1423">
        <v>2016</v>
      </c>
      <c r="G1423">
        <v>89</v>
      </c>
      <c r="H1423">
        <v>72</v>
      </c>
      <c r="I1423">
        <v>397</v>
      </c>
      <c r="J1423">
        <v>318</v>
      </c>
      <c r="K1423">
        <v>21</v>
      </c>
      <c r="L1423" s="1">
        <v>18.904761904761905</v>
      </c>
      <c r="M1423" s="1">
        <v>38.224719101123597</v>
      </c>
      <c r="N1423">
        <v>18</v>
      </c>
      <c r="O1423" s="1">
        <v>17.666666666666668</v>
      </c>
      <c r="P1423" s="1">
        <v>40.5</v>
      </c>
      <c r="Q1423" s="2">
        <v>1.2380952380952372</v>
      </c>
      <c r="R1423" s="2">
        <v>2.2752808988764031</v>
      </c>
      <c r="S1423">
        <v>0.92300000000000004</v>
      </c>
      <c r="T1423">
        <v>0.83199999999999996</v>
      </c>
      <c r="U1423" s="3">
        <v>-9.1000000000000081E-2</v>
      </c>
    </row>
    <row r="1424" spans="3:21" x14ac:dyDescent="0.45">
      <c r="C1424" t="s">
        <v>250</v>
      </c>
      <c r="D1424" t="s">
        <v>2226</v>
      </c>
      <c r="E1424" t="s">
        <v>36</v>
      </c>
      <c r="F1424">
        <v>2017</v>
      </c>
      <c r="G1424">
        <v>81</v>
      </c>
      <c r="H1424">
        <v>70</v>
      </c>
      <c r="I1424">
        <v>363</v>
      </c>
      <c r="J1424">
        <v>319</v>
      </c>
      <c r="K1424">
        <v>15</v>
      </c>
      <c r="L1424" s="1">
        <v>24.2</v>
      </c>
      <c r="M1424" s="1">
        <v>30</v>
      </c>
      <c r="N1424">
        <v>6</v>
      </c>
      <c r="O1424" s="1">
        <v>53.166666666666664</v>
      </c>
      <c r="P1424" s="1">
        <v>13.885714285714286</v>
      </c>
      <c r="Q1424" s="2">
        <v>-28.966666666666665</v>
      </c>
      <c r="R1424" s="2">
        <v>-16.114285714285714</v>
      </c>
      <c r="S1424">
        <v>0.8</v>
      </c>
      <c r="T1424">
        <v>0.753</v>
      </c>
      <c r="U1424" s="3">
        <v>-4.7000000000000042E-2</v>
      </c>
    </row>
    <row r="1425" spans="3:21" x14ac:dyDescent="0.45">
      <c r="C1425" t="s">
        <v>130</v>
      </c>
      <c r="D1425" t="s">
        <v>1864</v>
      </c>
      <c r="E1425" t="s">
        <v>36</v>
      </c>
      <c r="F1425">
        <v>2017</v>
      </c>
      <c r="G1425">
        <v>89</v>
      </c>
      <c r="H1425">
        <v>70</v>
      </c>
      <c r="I1425">
        <v>406</v>
      </c>
      <c r="J1425">
        <v>319</v>
      </c>
      <c r="K1425">
        <v>20</v>
      </c>
      <c r="L1425" s="1">
        <v>20.3</v>
      </c>
      <c r="M1425" s="1">
        <v>36.40449438202247</v>
      </c>
      <c r="N1425">
        <v>17</v>
      </c>
      <c r="O1425" s="1">
        <v>18.764705882352942</v>
      </c>
      <c r="P1425" s="1">
        <v>39.342857142857142</v>
      </c>
      <c r="Q1425" s="2">
        <v>1.5352941176470587</v>
      </c>
      <c r="R1425" s="2">
        <v>2.9383627608346714</v>
      </c>
      <c r="S1425">
        <v>0.95</v>
      </c>
      <c r="T1425">
        <v>1.0640000000000001</v>
      </c>
      <c r="U1425" s="3">
        <v>0.1140000000000001</v>
      </c>
    </row>
    <row r="1426" spans="3:21" x14ac:dyDescent="0.45">
      <c r="C1426" t="s">
        <v>56</v>
      </c>
      <c r="D1426" t="s">
        <v>2223</v>
      </c>
      <c r="E1426" t="s">
        <v>36</v>
      </c>
      <c r="F1426">
        <v>2015</v>
      </c>
      <c r="G1426">
        <v>85</v>
      </c>
      <c r="H1426">
        <v>73</v>
      </c>
      <c r="I1426">
        <v>363</v>
      </c>
      <c r="J1426">
        <v>320</v>
      </c>
      <c r="K1426">
        <v>4</v>
      </c>
      <c r="L1426" s="1">
        <v>90.75</v>
      </c>
      <c r="M1426" s="1">
        <v>7.6235294117647054</v>
      </c>
      <c r="N1426">
        <v>8</v>
      </c>
      <c r="O1426" s="1">
        <v>40</v>
      </c>
      <c r="P1426" s="1">
        <v>17.753424657534246</v>
      </c>
      <c r="Q1426" s="2">
        <v>50.75</v>
      </c>
      <c r="R1426" s="2">
        <v>10.129895245769541</v>
      </c>
      <c r="S1426">
        <v>0.64300000000000002</v>
      </c>
      <c r="T1426">
        <v>0.78200000000000003</v>
      </c>
      <c r="U1426" s="3">
        <v>0.13900000000000001</v>
      </c>
    </row>
    <row r="1427" spans="3:21" x14ac:dyDescent="0.45">
      <c r="C1427" t="s">
        <v>244</v>
      </c>
      <c r="D1427" t="s">
        <v>2087</v>
      </c>
      <c r="E1427" t="s">
        <v>36</v>
      </c>
      <c r="F1427">
        <v>2017</v>
      </c>
      <c r="G1427">
        <v>85</v>
      </c>
      <c r="H1427">
        <v>73</v>
      </c>
      <c r="I1427">
        <v>375</v>
      </c>
      <c r="J1427">
        <v>320</v>
      </c>
      <c r="K1427">
        <v>0</v>
      </c>
      <c r="L1427" s="1" t="e">
        <v>#DIV/0!</v>
      </c>
      <c r="M1427" s="1">
        <v>0</v>
      </c>
      <c r="N1427">
        <v>2</v>
      </c>
      <c r="O1427" s="1">
        <v>160</v>
      </c>
      <c r="P1427" s="1">
        <v>4.4383561643835616</v>
      </c>
      <c r="Q1427" s="2" t="e">
        <v>#DIV/0!</v>
      </c>
      <c r="R1427" s="2">
        <v>4.4383561643835616</v>
      </c>
      <c r="S1427">
        <v>0.70099999999999996</v>
      </c>
      <c r="T1427">
        <v>0.73399999999999999</v>
      </c>
      <c r="U1427" s="3">
        <v>3.3000000000000029E-2</v>
      </c>
    </row>
    <row r="1428" spans="3:21" x14ac:dyDescent="0.45">
      <c r="C1428" t="s">
        <v>104</v>
      </c>
      <c r="D1428" t="s">
        <v>2069</v>
      </c>
      <c r="E1428" t="s">
        <v>36</v>
      </c>
      <c r="F1428">
        <v>2016</v>
      </c>
      <c r="G1428">
        <v>83</v>
      </c>
      <c r="H1428">
        <v>74</v>
      </c>
      <c r="I1428">
        <v>376</v>
      </c>
      <c r="J1428">
        <v>320</v>
      </c>
      <c r="K1428">
        <v>19</v>
      </c>
      <c r="L1428" s="1">
        <v>19.789473684210527</v>
      </c>
      <c r="M1428" s="1">
        <v>37.084337349397586</v>
      </c>
      <c r="N1428">
        <v>18</v>
      </c>
      <c r="O1428" s="1">
        <v>17.777777777777779</v>
      </c>
      <c r="P1428" s="1">
        <v>39.405405405405411</v>
      </c>
      <c r="Q1428" s="2">
        <v>2.0116959064327489</v>
      </c>
      <c r="R1428" s="2">
        <v>2.3210680560078245</v>
      </c>
      <c r="S1428">
        <v>0.94399999999999995</v>
      </c>
      <c r="T1428">
        <v>0.79800000000000004</v>
      </c>
      <c r="U1428" s="3">
        <v>-0.14599999999999991</v>
      </c>
    </row>
    <row r="1429" spans="3:21" x14ac:dyDescent="0.45">
      <c r="C1429" t="s">
        <v>96</v>
      </c>
      <c r="D1429" t="s">
        <v>1889</v>
      </c>
      <c r="E1429" t="s">
        <v>36</v>
      </c>
      <c r="F1429">
        <v>2023</v>
      </c>
      <c r="G1429">
        <v>89</v>
      </c>
      <c r="H1429">
        <v>73</v>
      </c>
      <c r="I1429">
        <v>400</v>
      </c>
      <c r="J1429">
        <v>320</v>
      </c>
      <c r="K1429">
        <v>29</v>
      </c>
      <c r="L1429" s="1">
        <v>13.793103448275861</v>
      </c>
      <c r="M1429" s="1">
        <v>52.786516853932589</v>
      </c>
      <c r="N1429">
        <v>25</v>
      </c>
      <c r="O1429" s="1">
        <v>12.8</v>
      </c>
      <c r="P1429" s="1">
        <v>55.479452054794514</v>
      </c>
      <c r="Q1429" s="2">
        <v>0.9931034482758605</v>
      </c>
      <c r="R1429" s="2">
        <v>2.6929352008619247</v>
      </c>
      <c r="S1429">
        <v>0.92600000000000005</v>
      </c>
      <c r="T1429">
        <v>1.077</v>
      </c>
      <c r="U1429" s="3">
        <v>0.15099999999999991</v>
      </c>
    </row>
    <row r="1430" spans="3:21" x14ac:dyDescent="0.45">
      <c r="C1430" t="s">
        <v>148</v>
      </c>
      <c r="D1430" t="s">
        <v>2667</v>
      </c>
      <c r="E1430" t="s">
        <v>36</v>
      </c>
      <c r="F1430">
        <v>2022</v>
      </c>
      <c r="G1430">
        <v>78</v>
      </c>
      <c r="H1430">
        <v>69</v>
      </c>
      <c r="I1430">
        <v>317</v>
      </c>
      <c r="J1430">
        <v>321</v>
      </c>
      <c r="K1430">
        <v>1</v>
      </c>
      <c r="L1430" s="1">
        <v>317</v>
      </c>
      <c r="M1430" s="1">
        <v>2.0769230769230766</v>
      </c>
      <c r="N1430">
        <v>5</v>
      </c>
      <c r="O1430" s="1">
        <v>64.2</v>
      </c>
      <c r="P1430" s="1">
        <v>11.739130434782609</v>
      </c>
      <c r="Q1430" s="2">
        <v>252.8</v>
      </c>
      <c r="R1430" s="2">
        <v>9.6622073578595327</v>
      </c>
      <c r="S1430">
        <v>0.72</v>
      </c>
      <c r="T1430">
        <v>0.82299999999999995</v>
      </c>
      <c r="U1430" s="3">
        <v>0.10299999999999998</v>
      </c>
    </row>
    <row r="1431" spans="3:21" x14ac:dyDescent="0.45">
      <c r="C1431" t="s">
        <v>322</v>
      </c>
      <c r="D1431" t="s">
        <v>2201</v>
      </c>
      <c r="E1431" t="s">
        <v>36</v>
      </c>
      <c r="F1431">
        <v>2015</v>
      </c>
      <c r="G1431">
        <v>85</v>
      </c>
      <c r="H1431">
        <v>74</v>
      </c>
      <c r="I1431">
        <v>365</v>
      </c>
      <c r="J1431">
        <v>321</v>
      </c>
      <c r="K1431">
        <v>10</v>
      </c>
      <c r="L1431" s="1">
        <v>36.5</v>
      </c>
      <c r="M1431" s="1">
        <v>19.058823529411764</v>
      </c>
      <c r="N1431">
        <v>16</v>
      </c>
      <c r="O1431" s="1">
        <v>20.0625</v>
      </c>
      <c r="P1431" s="1">
        <v>35.027027027027032</v>
      </c>
      <c r="Q1431" s="2">
        <v>16.4375</v>
      </c>
      <c r="R1431" s="2">
        <v>15.968203497615267</v>
      </c>
      <c r="S1431">
        <v>0.72599999999999998</v>
      </c>
      <c r="T1431">
        <v>0.73599999999999999</v>
      </c>
      <c r="U1431" s="3">
        <v>1.0000000000000009E-2</v>
      </c>
    </row>
    <row r="1432" spans="3:21" x14ac:dyDescent="0.45">
      <c r="C1432" t="s">
        <v>427</v>
      </c>
      <c r="D1432" t="s">
        <v>2148</v>
      </c>
      <c r="E1432" t="s">
        <v>36</v>
      </c>
      <c r="F1432">
        <v>2015</v>
      </c>
      <c r="G1432">
        <v>85</v>
      </c>
      <c r="H1432">
        <v>71</v>
      </c>
      <c r="I1432">
        <v>369</v>
      </c>
      <c r="J1432">
        <v>321</v>
      </c>
      <c r="K1432">
        <v>8</v>
      </c>
      <c r="L1432" s="1">
        <v>46.125</v>
      </c>
      <c r="M1432" s="1">
        <v>15.247058823529411</v>
      </c>
      <c r="N1432">
        <v>9</v>
      </c>
      <c r="O1432" s="1">
        <v>35.666666666666664</v>
      </c>
      <c r="P1432" s="1">
        <v>20.535211267605632</v>
      </c>
      <c r="Q1432" s="2">
        <v>10.458333333333336</v>
      </c>
      <c r="R1432" s="2">
        <v>5.2881524440762213</v>
      </c>
      <c r="S1432">
        <v>0.67700000000000005</v>
      </c>
      <c r="T1432">
        <v>0.85199999999999998</v>
      </c>
      <c r="U1432" s="3">
        <v>0.17499999999999993</v>
      </c>
    </row>
    <row r="1433" spans="3:21" x14ac:dyDescent="0.45">
      <c r="C1433" t="s">
        <v>172</v>
      </c>
      <c r="D1433" t="s">
        <v>2137</v>
      </c>
      <c r="E1433" t="s">
        <v>36</v>
      </c>
      <c r="F1433">
        <v>2021</v>
      </c>
      <c r="G1433">
        <v>86</v>
      </c>
      <c r="H1433">
        <v>71</v>
      </c>
      <c r="I1433">
        <v>370</v>
      </c>
      <c r="J1433">
        <v>321</v>
      </c>
      <c r="K1433">
        <v>20</v>
      </c>
      <c r="L1433" s="1">
        <v>18.5</v>
      </c>
      <c r="M1433" s="1">
        <v>37.674418604651166</v>
      </c>
      <c r="N1433">
        <v>19</v>
      </c>
      <c r="O1433" s="1">
        <v>16.894736842105264</v>
      </c>
      <c r="P1433" s="1">
        <v>43.352112676056336</v>
      </c>
      <c r="Q1433" s="2">
        <v>1.6052631578947363</v>
      </c>
      <c r="R1433" s="2">
        <v>5.6776940714051705</v>
      </c>
      <c r="S1433">
        <v>0.80300000000000005</v>
      </c>
      <c r="T1433">
        <v>0.80400000000000005</v>
      </c>
      <c r="U1433" s="3">
        <v>1.0000000000000009E-3</v>
      </c>
    </row>
    <row r="1434" spans="3:21" x14ac:dyDescent="0.45">
      <c r="C1434" t="s">
        <v>344</v>
      </c>
      <c r="D1434" t="s">
        <v>2102</v>
      </c>
      <c r="E1434" t="s">
        <v>36</v>
      </c>
      <c r="F1434">
        <v>2017</v>
      </c>
      <c r="G1434">
        <v>84</v>
      </c>
      <c r="H1434">
        <v>72</v>
      </c>
      <c r="I1434">
        <v>374</v>
      </c>
      <c r="J1434">
        <v>321</v>
      </c>
      <c r="K1434">
        <v>8</v>
      </c>
      <c r="L1434" s="1">
        <v>46.75</v>
      </c>
      <c r="M1434" s="1">
        <v>15.428571428571427</v>
      </c>
      <c r="N1434">
        <v>10</v>
      </c>
      <c r="O1434" s="1">
        <v>32.1</v>
      </c>
      <c r="P1434" s="1">
        <v>22.5</v>
      </c>
      <c r="Q1434" s="2">
        <v>14.649999999999999</v>
      </c>
      <c r="R1434" s="2">
        <v>7.071428571428573</v>
      </c>
      <c r="S1434">
        <v>0.76500000000000001</v>
      </c>
      <c r="T1434">
        <v>0.85699999999999998</v>
      </c>
      <c r="U1434" s="3">
        <v>9.1999999999999971E-2</v>
      </c>
    </row>
    <row r="1435" spans="3:21" x14ac:dyDescent="0.45">
      <c r="C1435" t="s">
        <v>126</v>
      </c>
      <c r="D1435" t="s">
        <v>2033</v>
      </c>
      <c r="E1435" t="s">
        <v>36</v>
      </c>
      <c r="F1435">
        <v>2015</v>
      </c>
      <c r="G1435">
        <v>86</v>
      </c>
      <c r="H1435">
        <v>74</v>
      </c>
      <c r="I1435">
        <v>380</v>
      </c>
      <c r="J1435">
        <v>321</v>
      </c>
      <c r="K1435">
        <v>16</v>
      </c>
      <c r="L1435" s="1">
        <v>23.75</v>
      </c>
      <c r="M1435" s="1">
        <v>30.13953488372093</v>
      </c>
      <c r="N1435">
        <v>15</v>
      </c>
      <c r="O1435" s="1">
        <v>21.4</v>
      </c>
      <c r="P1435" s="1">
        <v>32.837837837837839</v>
      </c>
      <c r="Q1435" s="2">
        <v>2.3500000000000014</v>
      </c>
      <c r="R1435" s="2">
        <v>2.6983029541169081</v>
      </c>
      <c r="S1435">
        <v>0.95499999999999996</v>
      </c>
      <c r="T1435">
        <v>0.83299999999999996</v>
      </c>
      <c r="U1435" s="3">
        <v>-0.122</v>
      </c>
    </row>
    <row r="1436" spans="3:21" x14ac:dyDescent="0.45">
      <c r="C1436" t="s">
        <v>166</v>
      </c>
      <c r="D1436" t="s">
        <v>1929</v>
      </c>
      <c r="E1436" t="s">
        <v>36</v>
      </c>
      <c r="F1436">
        <v>2023</v>
      </c>
      <c r="G1436">
        <v>89</v>
      </c>
      <c r="H1436">
        <v>70</v>
      </c>
      <c r="I1436">
        <v>394</v>
      </c>
      <c r="J1436">
        <v>321</v>
      </c>
      <c r="K1436">
        <v>16</v>
      </c>
      <c r="L1436" s="1">
        <v>24.625</v>
      </c>
      <c r="M1436" s="1">
        <v>29.123595505617978</v>
      </c>
      <c r="N1436">
        <v>21</v>
      </c>
      <c r="O1436" s="1">
        <v>15.285714285714286</v>
      </c>
      <c r="P1436" s="1">
        <v>48.6</v>
      </c>
      <c r="Q1436" s="2">
        <v>9.3392857142857135</v>
      </c>
      <c r="R1436" s="2">
        <v>19.476404494382024</v>
      </c>
      <c r="S1436">
        <v>0.77500000000000002</v>
      </c>
      <c r="T1436">
        <v>0.96799999999999997</v>
      </c>
      <c r="U1436" s="3">
        <v>0.19299999999999995</v>
      </c>
    </row>
    <row r="1437" spans="3:21" x14ac:dyDescent="0.45">
      <c r="C1437" t="s">
        <v>138</v>
      </c>
      <c r="D1437" t="s">
        <v>1872</v>
      </c>
      <c r="E1437" t="s">
        <v>36</v>
      </c>
      <c r="F1437">
        <v>2014</v>
      </c>
      <c r="G1437">
        <v>90</v>
      </c>
      <c r="H1437">
        <v>71</v>
      </c>
      <c r="I1437">
        <v>405</v>
      </c>
      <c r="J1437">
        <v>321</v>
      </c>
      <c r="K1437">
        <v>11</v>
      </c>
      <c r="L1437" s="1">
        <v>36.81818181818182</v>
      </c>
      <c r="M1437" s="1">
        <v>19.8</v>
      </c>
      <c r="N1437">
        <v>6</v>
      </c>
      <c r="O1437" s="1">
        <v>53.5</v>
      </c>
      <c r="P1437" s="1">
        <v>13.690140845070422</v>
      </c>
      <c r="Q1437" s="2">
        <v>-16.68181818181818</v>
      </c>
      <c r="R1437" s="2">
        <v>-6.1098591549295787</v>
      </c>
      <c r="S1437">
        <v>0.80600000000000005</v>
      </c>
      <c r="T1437">
        <v>0.627</v>
      </c>
      <c r="U1437" s="3">
        <v>-0.17900000000000005</v>
      </c>
    </row>
    <row r="1438" spans="3:21" x14ac:dyDescent="0.45">
      <c r="C1438" t="s">
        <v>102</v>
      </c>
      <c r="D1438" t="s">
        <v>1840</v>
      </c>
      <c r="E1438" t="s">
        <v>36</v>
      </c>
      <c r="F1438">
        <v>2019</v>
      </c>
      <c r="G1438">
        <v>91</v>
      </c>
      <c r="H1438">
        <v>71</v>
      </c>
      <c r="I1438">
        <v>414</v>
      </c>
      <c r="J1438">
        <v>321</v>
      </c>
      <c r="K1438">
        <v>11</v>
      </c>
      <c r="L1438" s="1">
        <v>37.636363636363633</v>
      </c>
      <c r="M1438" s="1">
        <v>19.582417582417584</v>
      </c>
      <c r="N1438">
        <v>5</v>
      </c>
      <c r="O1438" s="1">
        <v>64.2</v>
      </c>
      <c r="P1438" s="1">
        <v>11.408450704225352</v>
      </c>
      <c r="Q1438" s="2">
        <v>-26.56363636363637</v>
      </c>
      <c r="R1438" s="2">
        <v>-8.1739668781922319</v>
      </c>
      <c r="S1438">
        <v>0.85</v>
      </c>
      <c r="T1438">
        <v>0.76100000000000001</v>
      </c>
      <c r="U1438" s="3">
        <v>-8.8999999999999968E-2</v>
      </c>
    </row>
    <row r="1439" spans="3:21" x14ac:dyDescent="0.45">
      <c r="C1439" t="s">
        <v>595</v>
      </c>
      <c r="D1439" t="s">
        <v>2802</v>
      </c>
      <c r="E1439" t="s">
        <v>36</v>
      </c>
      <c r="F1439">
        <v>2015</v>
      </c>
      <c r="G1439">
        <v>69</v>
      </c>
      <c r="H1439">
        <v>74</v>
      </c>
      <c r="I1439">
        <v>297</v>
      </c>
      <c r="J1439">
        <v>322</v>
      </c>
      <c r="K1439">
        <v>7</v>
      </c>
      <c r="L1439" s="1">
        <v>42.428571428571431</v>
      </c>
      <c r="M1439" s="1">
        <v>16.434782608695652</v>
      </c>
      <c r="N1439">
        <v>11</v>
      </c>
      <c r="O1439" s="1">
        <v>29.272727272727273</v>
      </c>
      <c r="P1439" s="1">
        <v>24.081081081081081</v>
      </c>
      <c r="Q1439" s="2">
        <v>13.155844155844157</v>
      </c>
      <c r="R1439" s="2">
        <v>7.6462984723854284</v>
      </c>
      <c r="S1439">
        <v>0.68500000000000005</v>
      </c>
      <c r="T1439">
        <v>0.88500000000000001</v>
      </c>
      <c r="U1439" s="3">
        <v>0.19999999999999996</v>
      </c>
    </row>
    <row r="1440" spans="3:21" x14ac:dyDescent="0.45">
      <c r="C1440" t="s">
        <v>198</v>
      </c>
      <c r="D1440" t="s">
        <v>2612</v>
      </c>
      <c r="E1440" t="s">
        <v>36</v>
      </c>
      <c r="F1440">
        <v>2019</v>
      </c>
      <c r="G1440">
        <v>75</v>
      </c>
      <c r="H1440">
        <v>71</v>
      </c>
      <c r="I1440">
        <v>324</v>
      </c>
      <c r="J1440">
        <v>322</v>
      </c>
      <c r="K1440">
        <v>20</v>
      </c>
      <c r="L1440" s="1">
        <v>16.2</v>
      </c>
      <c r="M1440" s="1">
        <v>43.2</v>
      </c>
      <c r="N1440">
        <v>14</v>
      </c>
      <c r="O1440" s="1">
        <v>23</v>
      </c>
      <c r="P1440" s="1">
        <v>31.943661971830984</v>
      </c>
      <c r="Q1440" s="2">
        <v>-6.8000000000000007</v>
      </c>
      <c r="R1440" s="2">
        <v>-11.256338028169019</v>
      </c>
      <c r="S1440">
        <v>0.997</v>
      </c>
      <c r="T1440">
        <v>1.0229999999999999</v>
      </c>
      <c r="U1440" s="3">
        <v>2.5999999999999912E-2</v>
      </c>
    </row>
    <row r="1441" spans="3:21" x14ac:dyDescent="0.45">
      <c r="C1441" t="s">
        <v>206</v>
      </c>
      <c r="D1441" t="s">
        <v>2551</v>
      </c>
      <c r="E1441" t="s">
        <v>36</v>
      </c>
      <c r="F1441">
        <v>2021</v>
      </c>
      <c r="G1441">
        <v>79</v>
      </c>
      <c r="H1441">
        <v>72</v>
      </c>
      <c r="I1441">
        <v>332</v>
      </c>
      <c r="J1441">
        <v>322</v>
      </c>
      <c r="K1441">
        <v>11</v>
      </c>
      <c r="L1441" s="1">
        <v>30.181818181818183</v>
      </c>
      <c r="M1441" s="1">
        <v>22.556962025316455</v>
      </c>
      <c r="N1441">
        <v>18</v>
      </c>
      <c r="O1441" s="1">
        <v>17.888888888888889</v>
      </c>
      <c r="P1441" s="1">
        <v>40.5</v>
      </c>
      <c r="Q1441" s="2">
        <v>12.292929292929294</v>
      </c>
      <c r="R1441" s="2">
        <v>17.943037974683545</v>
      </c>
      <c r="S1441">
        <v>0.85199999999999998</v>
      </c>
      <c r="T1441">
        <v>1.1639999999999999</v>
      </c>
      <c r="U1441" s="3">
        <v>0.31199999999999994</v>
      </c>
    </row>
    <row r="1442" spans="3:21" x14ac:dyDescent="0.45">
      <c r="C1442" t="s">
        <v>443</v>
      </c>
      <c r="D1442" t="s">
        <v>2348</v>
      </c>
      <c r="E1442" t="s">
        <v>36</v>
      </c>
      <c r="F1442">
        <v>2017</v>
      </c>
      <c r="G1442">
        <v>86</v>
      </c>
      <c r="H1442">
        <v>74</v>
      </c>
      <c r="I1442">
        <v>352</v>
      </c>
      <c r="J1442">
        <v>323</v>
      </c>
      <c r="K1442">
        <v>18</v>
      </c>
      <c r="L1442" s="1">
        <v>19.555555555555557</v>
      </c>
      <c r="M1442" s="1">
        <v>33.906976744186046</v>
      </c>
      <c r="N1442">
        <v>14</v>
      </c>
      <c r="O1442" s="1">
        <v>23.071428571428573</v>
      </c>
      <c r="P1442" s="1">
        <v>30.648648648648649</v>
      </c>
      <c r="Q1442" s="2">
        <v>-3.5158730158730158</v>
      </c>
      <c r="R1442" s="2">
        <v>-3.2583280955373972</v>
      </c>
      <c r="S1442">
        <v>0.88300000000000001</v>
      </c>
      <c r="T1442">
        <v>0.79700000000000004</v>
      </c>
      <c r="U1442" s="3">
        <v>-8.5999999999999965E-2</v>
      </c>
    </row>
    <row r="1443" spans="3:21" x14ac:dyDescent="0.45">
      <c r="C1443" t="s">
        <v>481</v>
      </c>
      <c r="D1443" t="s">
        <v>2212</v>
      </c>
      <c r="E1443" t="s">
        <v>36</v>
      </c>
      <c r="F1443">
        <v>2021</v>
      </c>
      <c r="G1443">
        <v>90</v>
      </c>
      <c r="H1443">
        <v>70</v>
      </c>
      <c r="I1443">
        <v>364</v>
      </c>
      <c r="J1443">
        <v>323</v>
      </c>
      <c r="K1443">
        <v>5</v>
      </c>
      <c r="L1443" s="1">
        <v>72.8</v>
      </c>
      <c r="M1443" s="1">
        <v>9</v>
      </c>
      <c r="N1443">
        <v>4</v>
      </c>
      <c r="O1443" s="1">
        <v>80.75</v>
      </c>
      <c r="P1443" s="1">
        <v>9.2571428571428562</v>
      </c>
      <c r="Q1443" s="2">
        <v>-7.9500000000000028</v>
      </c>
      <c r="R1443" s="2">
        <v>0.25714285714285623</v>
      </c>
      <c r="S1443">
        <v>0.73199999999999998</v>
      </c>
      <c r="T1443">
        <v>0.69499999999999995</v>
      </c>
      <c r="U1443" s="3">
        <v>-3.7000000000000033E-2</v>
      </c>
    </row>
    <row r="1444" spans="3:21" x14ac:dyDescent="0.45">
      <c r="C1444" t="s">
        <v>92</v>
      </c>
      <c r="D1444" t="s">
        <v>2152</v>
      </c>
      <c r="E1444" t="s">
        <v>36</v>
      </c>
      <c r="F1444">
        <v>2017</v>
      </c>
      <c r="G1444">
        <v>86</v>
      </c>
      <c r="H1444">
        <v>73</v>
      </c>
      <c r="I1444">
        <v>369</v>
      </c>
      <c r="J1444">
        <v>323</v>
      </c>
      <c r="K1444">
        <v>26</v>
      </c>
      <c r="L1444" s="1">
        <v>14.192307692307692</v>
      </c>
      <c r="M1444" s="1">
        <v>48.97674418604651</v>
      </c>
      <c r="N1444">
        <v>33</v>
      </c>
      <c r="O1444" s="1">
        <v>9.7878787878787872</v>
      </c>
      <c r="P1444" s="1">
        <v>73.232876712328761</v>
      </c>
      <c r="Q1444" s="2">
        <v>4.4044289044289044</v>
      </c>
      <c r="R1444" s="2">
        <v>24.256132526282251</v>
      </c>
      <c r="S1444">
        <v>0.93300000000000005</v>
      </c>
      <c r="T1444">
        <v>1.095</v>
      </c>
      <c r="U1444" s="3">
        <v>0.16199999999999992</v>
      </c>
    </row>
    <row r="1445" spans="3:21" x14ac:dyDescent="0.45">
      <c r="C1445" t="s">
        <v>168</v>
      </c>
      <c r="D1445" t="s">
        <v>2130</v>
      </c>
      <c r="E1445" t="s">
        <v>36</v>
      </c>
      <c r="F1445">
        <v>2019</v>
      </c>
      <c r="G1445">
        <v>86</v>
      </c>
      <c r="H1445">
        <v>73</v>
      </c>
      <c r="I1445">
        <v>370</v>
      </c>
      <c r="J1445">
        <v>323</v>
      </c>
      <c r="K1445">
        <v>21</v>
      </c>
      <c r="L1445" s="1">
        <v>17.61904761904762</v>
      </c>
      <c r="M1445" s="1">
        <v>39.558139534883722</v>
      </c>
      <c r="N1445">
        <v>12</v>
      </c>
      <c r="O1445" s="1">
        <v>26.916666666666668</v>
      </c>
      <c r="P1445" s="1">
        <v>26.63013698630137</v>
      </c>
      <c r="Q1445" s="2">
        <v>-9.2976190476190474</v>
      </c>
      <c r="R1445" s="2">
        <v>-12.928002548582352</v>
      </c>
      <c r="S1445">
        <v>0.83799999999999997</v>
      </c>
      <c r="T1445">
        <v>0.82799999999999996</v>
      </c>
      <c r="U1445" s="3">
        <v>-1.0000000000000009E-2</v>
      </c>
    </row>
    <row r="1446" spans="3:21" x14ac:dyDescent="0.45">
      <c r="C1446" t="s">
        <v>72</v>
      </c>
      <c r="D1446" t="s">
        <v>2004</v>
      </c>
      <c r="E1446" t="s">
        <v>36</v>
      </c>
      <c r="F1446">
        <v>2017</v>
      </c>
      <c r="G1446">
        <v>88</v>
      </c>
      <c r="H1446">
        <v>74</v>
      </c>
      <c r="I1446">
        <v>384</v>
      </c>
      <c r="J1446">
        <v>323</v>
      </c>
      <c r="K1446">
        <v>26</v>
      </c>
      <c r="L1446" s="1">
        <v>14.76923076923077</v>
      </c>
      <c r="M1446" s="1">
        <v>47.863636363636367</v>
      </c>
      <c r="N1446">
        <v>10</v>
      </c>
      <c r="O1446" s="1">
        <v>32.299999999999997</v>
      </c>
      <c r="P1446" s="1">
        <v>21.891891891891895</v>
      </c>
      <c r="Q1446" s="2">
        <v>-17.530769230769227</v>
      </c>
      <c r="R1446" s="2">
        <v>-25.971744471744472</v>
      </c>
      <c r="S1446">
        <v>1.0580000000000001</v>
      </c>
      <c r="T1446">
        <v>0.996</v>
      </c>
      <c r="U1446" s="3">
        <v>-6.2000000000000055E-2</v>
      </c>
    </row>
    <row r="1447" spans="3:21" x14ac:dyDescent="0.45">
      <c r="C1447" t="s">
        <v>70</v>
      </c>
      <c r="D1447" t="s">
        <v>1856</v>
      </c>
      <c r="E1447" t="s">
        <v>36</v>
      </c>
      <c r="F1447">
        <v>2023</v>
      </c>
      <c r="G1447">
        <v>89</v>
      </c>
      <c r="H1447">
        <v>72</v>
      </c>
      <c r="I1447">
        <v>407</v>
      </c>
      <c r="J1447">
        <v>323</v>
      </c>
      <c r="K1447">
        <v>17</v>
      </c>
      <c r="L1447" s="1">
        <v>23.941176470588236</v>
      </c>
      <c r="M1447" s="1">
        <v>30.943820224719101</v>
      </c>
      <c r="N1447">
        <v>12</v>
      </c>
      <c r="O1447" s="1">
        <v>26.916666666666668</v>
      </c>
      <c r="P1447" s="1">
        <v>27</v>
      </c>
      <c r="Q1447" s="2">
        <v>-2.9754901960784323</v>
      </c>
      <c r="R1447" s="2">
        <v>-3.9438202247191008</v>
      </c>
      <c r="S1447">
        <v>0.95199999999999996</v>
      </c>
      <c r="T1447">
        <v>1.0069999999999999</v>
      </c>
      <c r="U1447" s="3">
        <v>5.4999999999999938E-2</v>
      </c>
    </row>
    <row r="1448" spans="3:21" x14ac:dyDescent="0.45">
      <c r="C1448" t="s">
        <v>50</v>
      </c>
      <c r="D1448" t="s">
        <v>1819</v>
      </c>
      <c r="E1448" t="s">
        <v>36</v>
      </c>
      <c r="F1448">
        <v>2019</v>
      </c>
      <c r="G1448">
        <v>92</v>
      </c>
      <c r="H1448">
        <v>70</v>
      </c>
      <c r="I1448">
        <v>424</v>
      </c>
      <c r="J1448">
        <v>323</v>
      </c>
      <c r="K1448">
        <v>14</v>
      </c>
      <c r="L1448" s="1">
        <v>30.285714285714285</v>
      </c>
      <c r="M1448" s="1">
        <v>24.65217391304348</v>
      </c>
      <c r="N1448">
        <v>19</v>
      </c>
      <c r="O1448" s="1">
        <v>17</v>
      </c>
      <c r="P1448" s="1">
        <v>43.971428571428568</v>
      </c>
      <c r="Q1448" s="2">
        <v>13.285714285714285</v>
      </c>
      <c r="R1448" s="2">
        <v>19.319254658385088</v>
      </c>
      <c r="S1448">
        <v>0.79700000000000004</v>
      </c>
      <c r="T1448">
        <v>1.018</v>
      </c>
      <c r="U1448" s="3">
        <v>0.22099999999999997</v>
      </c>
    </row>
    <row r="1449" spans="3:21" x14ac:dyDescent="0.45">
      <c r="C1449" t="s">
        <v>50</v>
      </c>
      <c r="D1449" t="s">
        <v>1813</v>
      </c>
      <c r="E1449" t="s">
        <v>36</v>
      </c>
      <c r="F1449">
        <v>2023</v>
      </c>
      <c r="G1449">
        <v>91</v>
      </c>
      <c r="H1449">
        <v>71</v>
      </c>
      <c r="I1449">
        <v>430</v>
      </c>
      <c r="J1449">
        <v>323</v>
      </c>
      <c r="K1449">
        <v>11</v>
      </c>
      <c r="L1449" s="1">
        <v>39.090909090909093</v>
      </c>
      <c r="M1449" s="1">
        <v>19.582417582417584</v>
      </c>
      <c r="N1449">
        <v>18</v>
      </c>
      <c r="O1449" s="1">
        <v>17.944444444444443</v>
      </c>
      <c r="P1449" s="1">
        <v>41.070422535211264</v>
      </c>
      <c r="Q1449" s="2">
        <v>21.146464646464651</v>
      </c>
      <c r="R1449" s="2">
        <v>21.488004952793681</v>
      </c>
      <c r="S1449">
        <v>0.77600000000000002</v>
      </c>
      <c r="T1449">
        <v>0.89400000000000002</v>
      </c>
      <c r="U1449" s="3">
        <v>0.11799999999999999</v>
      </c>
    </row>
    <row r="1450" spans="3:21" x14ac:dyDescent="0.45">
      <c r="C1450" t="s">
        <v>136</v>
      </c>
      <c r="D1450" t="s">
        <v>3031</v>
      </c>
      <c r="E1450" t="s">
        <v>36</v>
      </c>
      <c r="F1450">
        <v>2016</v>
      </c>
      <c r="G1450">
        <v>59</v>
      </c>
      <c r="H1450">
        <v>72</v>
      </c>
      <c r="I1450">
        <v>254</v>
      </c>
      <c r="J1450">
        <v>324</v>
      </c>
      <c r="K1450">
        <v>1</v>
      </c>
      <c r="L1450" s="1">
        <v>254</v>
      </c>
      <c r="M1450" s="1">
        <v>2.7457627118644066</v>
      </c>
      <c r="N1450">
        <v>2</v>
      </c>
      <c r="O1450" s="1">
        <v>162</v>
      </c>
      <c r="P1450" s="1">
        <v>4.5</v>
      </c>
      <c r="Q1450" s="2">
        <v>92</v>
      </c>
      <c r="R1450" s="2">
        <v>1.7542372881355934</v>
      </c>
      <c r="S1450">
        <v>0.59899999999999998</v>
      </c>
      <c r="T1450">
        <v>0.83599999999999997</v>
      </c>
      <c r="U1450" s="3">
        <v>0.23699999999999999</v>
      </c>
    </row>
    <row r="1451" spans="3:21" x14ac:dyDescent="0.45">
      <c r="C1451" t="s">
        <v>208</v>
      </c>
      <c r="D1451" t="s">
        <v>2690</v>
      </c>
      <c r="E1451" t="s">
        <v>36</v>
      </c>
      <c r="F1451">
        <v>2021</v>
      </c>
      <c r="G1451">
        <v>78</v>
      </c>
      <c r="H1451">
        <v>74</v>
      </c>
      <c r="I1451">
        <v>313</v>
      </c>
      <c r="J1451">
        <v>324</v>
      </c>
      <c r="K1451">
        <v>17</v>
      </c>
      <c r="L1451" s="1">
        <v>18.411764705882351</v>
      </c>
      <c r="M1451" s="1">
        <v>35.307692307692307</v>
      </c>
      <c r="N1451">
        <v>20</v>
      </c>
      <c r="O1451" s="1">
        <v>16.2</v>
      </c>
      <c r="P1451" s="1">
        <v>43.78378378378379</v>
      </c>
      <c r="Q1451" s="2">
        <v>2.2117647058823522</v>
      </c>
      <c r="R1451" s="2">
        <v>8.4760914760914829</v>
      </c>
      <c r="S1451">
        <v>0.80200000000000005</v>
      </c>
      <c r="T1451">
        <v>0.92100000000000004</v>
      </c>
      <c r="U1451" s="3">
        <v>0.11899999999999999</v>
      </c>
    </row>
    <row r="1452" spans="3:21" x14ac:dyDescent="0.45">
      <c r="C1452" t="s">
        <v>551</v>
      </c>
      <c r="D1452" t="s">
        <v>2570</v>
      </c>
      <c r="E1452" t="s">
        <v>36</v>
      </c>
      <c r="F1452">
        <v>2019</v>
      </c>
      <c r="G1452">
        <v>84</v>
      </c>
      <c r="H1452">
        <v>70</v>
      </c>
      <c r="I1452">
        <v>329</v>
      </c>
      <c r="J1452">
        <v>324</v>
      </c>
      <c r="K1452">
        <v>5</v>
      </c>
      <c r="L1452" s="1">
        <v>65.8</v>
      </c>
      <c r="M1452" s="1">
        <v>9.6428571428571423</v>
      </c>
      <c r="N1452">
        <v>1</v>
      </c>
      <c r="O1452" s="1">
        <v>324</v>
      </c>
      <c r="P1452" s="1">
        <v>2.3142857142857141</v>
      </c>
      <c r="Q1452" s="2">
        <v>-258.2</v>
      </c>
      <c r="R1452" s="2">
        <v>-7.3285714285714283</v>
      </c>
      <c r="S1452">
        <v>0.76800000000000002</v>
      </c>
      <c r="T1452">
        <v>0.7</v>
      </c>
      <c r="U1452" s="3">
        <v>-6.800000000000006E-2</v>
      </c>
    </row>
    <row r="1453" spans="3:21" x14ac:dyDescent="0.45">
      <c r="C1453" t="s">
        <v>168</v>
      </c>
      <c r="D1453" t="s">
        <v>2415</v>
      </c>
      <c r="E1453" t="s">
        <v>36</v>
      </c>
      <c r="F1453">
        <v>2015</v>
      </c>
      <c r="G1453">
        <v>81</v>
      </c>
      <c r="H1453">
        <v>73</v>
      </c>
      <c r="I1453">
        <v>344</v>
      </c>
      <c r="J1453">
        <v>324</v>
      </c>
      <c r="K1453">
        <v>14</v>
      </c>
      <c r="L1453" s="1">
        <v>24.571428571428573</v>
      </c>
      <c r="M1453" s="1">
        <v>28</v>
      </c>
      <c r="N1453">
        <v>16</v>
      </c>
      <c r="O1453" s="1">
        <v>20.25</v>
      </c>
      <c r="P1453" s="1">
        <v>35.506849315068493</v>
      </c>
      <c r="Q1453" s="2">
        <v>4.321428571428573</v>
      </c>
      <c r="R1453" s="2">
        <v>7.506849315068493</v>
      </c>
      <c r="S1453">
        <v>0.83499999999999996</v>
      </c>
      <c r="T1453">
        <v>0.86599999999999999</v>
      </c>
      <c r="U1453" s="3">
        <v>3.1000000000000028E-2</v>
      </c>
    </row>
    <row r="1454" spans="3:21" x14ac:dyDescent="0.45">
      <c r="C1454" t="s">
        <v>120</v>
      </c>
      <c r="D1454" t="s">
        <v>2199</v>
      </c>
      <c r="E1454" t="s">
        <v>36</v>
      </c>
      <c r="F1454">
        <v>2017</v>
      </c>
      <c r="G1454">
        <v>84</v>
      </c>
      <c r="H1454">
        <v>74</v>
      </c>
      <c r="I1454">
        <v>365</v>
      </c>
      <c r="J1454">
        <v>324</v>
      </c>
      <c r="K1454">
        <v>11</v>
      </c>
      <c r="L1454" s="1">
        <v>33.18181818181818</v>
      </c>
      <c r="M1454" s="1">
        <v>21.214285714285715</v>
      </c>
      <c r="N1454">
        <v>9</v>
      </c>
      <c r="O1454" s="1">
        <v>36</v>
      </c>
      <c r="P1454" s="1">
        <v>19.702702702702705</v>
      </c>
      <c r="Q1454" s="2">
        <v>-2.8181818181818201</v>
      </c>
      <c r="R1454" s="2">
        <v>-1.51158301158301</v>
      </c>
      <c r="S1454">
        <v>0.81599999999999995</v>
      </c>
      <c r="T1454">
        <v>0.8</v>
      </c>
      <c r="U1454" s="3">
        <v>-1.5999999999999903E-2</v>
      </c>
    </row>
    <row r="1455" spans="3:21" x14ac:dyDescent="0.45">
      <c r="C1455" t="s">
        <v>204</v>
      </c>
      <c r="D1455" t="s">
        <v>2096</v>
      </c>
      <c r="E1455" t="s">
        <v>36</v>
      </c>
      <c r="F1455">
        <v>2021</v>
      </c>
      <c r="G1455">
        <v>87</v>
      </c>
      <c r="H1455">
        <v>74</v>
      </c>
      <c r="I1455">
        <v>374</v>
      </c>
      <c r="J1455">
        <v>324</v>
      </c>
      <c r="K1455">
        <v>28</v>
      </c>
      <c r="L1455" s="1">
        <v>13.357142857142858</v>
      </c>
      <c r="M1455" s="1">
        <v>52.137931034482754</v>
      </c>
      <c r="N1455">
        <v>20</v>
      </c>
      <c r="O1455" s="1">
        <v>16.2</v>
      </c>
      <c r="P1455" s="1">
        <v>43.78378378378379</v>
      </c>
      <c r="Q1455" s="2">
        <v>-2.8428571428571416</v>
      </c>
      <c r="R1455" s="2">
        <v>-8.3541472506989649</v>
      </c>
      <c r="S1455">
        <v>1.089</v>
      </c>
      <c r="T1455">
        <v>0.90600000000000003</v>
      </c>
      <c r="U1455" s="3">
        <v>-0.18299999999999994</v>
      </c>
    </row>
    <row r="1456" spans="3:21" x14ac:dyDescent="0.45">
      <c r="C1456" t="s">
        <v>346</v>
      </c>
      <c r="D1456" t="s">
        <v>2043</v>
      </c>
      <c r="E1456" t="s">
        <v>36</v>
      </c>
      <c r="F1456">
        <v>2019</v>
      </c>
      <c r="G1456">
        <v>87</v>
      </c>
      <c r="H1456">
        <v>69</v>
      </c>
      <c r="I1456">
        <v>378</v>
      </c>
      <c r="J1456">
        <v>324</v>
      </c>
      <c r="K1456">
        <v>16</v>
      </c>
      <c r="L1456" s="1">
        <v>23.625</v>
      </c>
      <c r="M1456" s="1">
        <v>29.793103448275861</v>
      </c>
      <c r="N1456">
        <v>16</v>
      </c>
      <c r="O1456" s="1">
        <v>20.25</v>
      </c>
      <c r="P1456" s="1">
        <v>37.565217391304351</v>
      </c>
      <c r="Q1456" s="2">
        <v>3.375</v>
      </c>
      <c r="R1456" s="2">
        <v>7.77211394302849</v>
      </c>
      <c r="S1456">
        <v>0.92300000000000004</v>
      </c>
      <c r="T1456">
        <v>0.90700000000000003</v>
      </c>
      <c r="U1456" s="3">
        <v>-1.6000000000000014E-2</v>
      </c>
    </row>
    <row r="1457" spans="3:21" x14ac:dyDescent="0.45">
      <c r="C1457" t="s">
        <v>104</v>
      </c>
      <c r="D1457" t="s">
        <v>2205</v>
      </c>
      <c r="E1457" t="s">
        <v>36</v>
      </c>
      <c r="F1457">
        <v>2017</v>
      </c>
      <c r="G1457">
        <v>83</v>
      </c>
      <c r="H1457">
        <v>73</v>
      </c>
      <c r="I1457">
        <v>365</v>
      </c>
      <c r="J1457">
        <v>325</v>
      </c>
      <c r="K1457">
        <v>18</v>
      </c>
      <c r="L1457" s="1">
        <v>20.277777777777779</v>
      </c>
      <c r="M1457" s="1">
        <v>35.132530120481931</v>
      </c>
      <c r="N1457">
        <v>15</v>
      </c>
      <c r="O1457" s="1">
        <v>21.666666666666668</v>
      </c>
      <c r="P1457" s="1">
        <v>33.287671232876711</v>
      </c>
      <c r="Q1457" s="2">
        <v>-1.3888888888888893</v>
      </c>
      <c r="R1457" s="2">
        <v>-1.8448588876052199</v>
      </c>
      <c r="S1457">
        <v>0.74099999999999999</v>
      </c>
      <c r="T1457">
        <v>0.82599999999999996</v>
      </c>
      <c r="U1457" s="3">
        <v>8.4999999999999964E-2</v>
      </c>
    </row>
    <row r="1458" spans="3:21" x14ac:dyDescent="0.45">
      <c r="C1458" t="s">
        <v>72</v>
      </c>
      <c r="D1458" t="s">
        <v>2141</v>
      </c>
      <c r="E1458" t="s">
        <v>36</v>
      </c>
      <c r="F1458">
        <v>2015</v>
      </c>
      <c r="G1458">
        <v>85</v>
      </c>
      <c r="H1458">
        <v>73</v>
      </c>
      <c r="I1458">
        <v>370</v>
      </c>
      <c r="J1458">
        <v>325</v>
      </c>
      <c r="K1458">
        <v>15</v>
      </c>
      <c r="L1458" s="1">
        <v>24.666666666666668</v>
      </c>
      <c r="M1458" s="1">
        <v>28.588235294117649</v>
      </c>
      <c r="N1458">
        <v>14</v>
      </c>
      <c r="O1458" s="1">
        <v>23.214285714285715</v>
      </c>
      <c r="P1458" s="1">
        <v>31.06849315068493</v>
      </c>
      <c r="Q1458" s="2">
        <v>1.4523809523809526</v>
      </c>
      <c r="R1458" s="2">
        <v>2.480257856567281</v>
      </c>
      <c r="S1458">
        <v>0.876</v>
      </c>
      <c r="T1458">
        <v>1.1519999999999999</v>
      </c>
      <c r="U1458" s="3">
        <v>0.27599999999999991</v>
      </c>
    </row>
    <row r="1459" spans="3:21" x14ac:dyDescent="0.45">
      <c r="C1459" t="s">
        <v>220</v>
      </c>
      <c r="D1459" t="s">
        <v>1922</v>
      </c>
      <c r="E1459" t="s">
        <v>36</v>
      </c>
      <c r="F1459">
        <v>2016</v>
      </c>
      <c r="G1459">
        <v>85</v>
      </c>
      <c r="H1459">
        <v>72</v>
      </c>
      <c r="I1459">
        <v>394</v>
      </c>
      <c r="J1459">
        <v>325</v>
      </c>
      <c r="K1459">
        <v>10</v>
      </c>
      <c r="L1459" s="1">
        <v>39.4</v>
      </c>
      <c r="M1459" s="1">
        <v>19.058823529411764</v>
      </c>
      <c r="N1459">
        <v>11</v>
      </c>
      <c r="O1459" s="1">
        <v>29.545454545454547</v>
      </c>
      <c r="P1459" s="1">
        <v>24.750000000000004</v>
      </c>
      <c r="Q1459" s="2">
        <v>9.8545454545454518</v>
      </c>
      <c r="R1459" s="2">
        <v>5.6911764705882391</v>
      </c>
      <c r="S1459">
        <v>0.86299999999999999</v>
      </c>
      <c r="T1459">
        <v>0.72899999999999998</v>
      </c>
      <c r="U1459" s="3">
        <v>-0.13400000000000001</v>
      </c>
    </row>
    <row r="1460" spans="3:21" x14ac:dyDescent="0.45">
      <c r="C1460" t="s">
        <v>40</v>
      </c>
      <c r="D1460" t="s">
        <v>1892</v>
      </c>
      <c r="E1460" t="s">
        <v>36</v>
      </c>
      <c r="F1460">
        <v>2023</v>
      </c>
      <c r="G1460">
        <v>90</v>
      </c>
      <c r="H1460">
        <v>71</v>
      </c>
      <c r="I1460">
        <v>399</v>
      </c>
      <c r="J1460">
        <v>325</v>
      </c>
      <c r="K1460">
        <v>12</v>
      </c>
      <c r="L1460" s="1">
        <v>33.25</v>
      </c>
      <c r="M1460" s="1">
        <v>21.6</v>
      </c>
      <c r="N1460">
        <v>13</v>
      </c>
      <c r="O1460" s="1">
        <v>25</v>
      </c>
      <c r="P1460" s="1">
        <v>29.661971830985916</v>
      </c>
      <c r="Q1460" s="2">
        <v>8.25</v>
      </c>
      <c r="R1460" s="2">
        <v>8.0619718309859145</v>
      </c>
      <c r="S1460">
        <v>0.72599999999999998</v>
      </c>
      <c r="T1460">
        <v>0.90100000000000002</v>
      </c>
      <c r="U1460" s="3">
        <v>0.17500000000000004</v>
      </c>
    </row>
    <row r="1461" spans="3:21" x14ac:dyDescent="0.45">
      <c r="C1461" t="s">
        <v>679</v>
      </c>
      <c r="D1461" t="s">
        <v>2864</v>
      </c>
      <c r="E1461" t="s">
        <v>36</v>
      </c>
      <c r="F1461">
        <v>2015</v>
      </c>
      <c r="G1461">
        <v>76</v>
      </c>
      <c r="H1461">
        <v>73</v>
      </c>
      <c r="I1461">
        <v>286</v>
      </c>
      <c r="J1461">
        <v>326</v>
      </c>
      <c r="K1461">
        <v>8</v>
      </c>
      <c r="L1461" s="1">
        <v>35.75</v>
      </c>
      <c r="M1461" s="1">
        <v>17.052631578947366</v>
      </c>
      <c r="N1461">
        <v>4</v>
      </c>
      <c r="O1461" s="1">
        <v>81.5</v>
      </c>
      <c r="P1461" s="1">
        <v>8.8767123287671232</v>
      </c>
      <c r="Q1461" s="2">
        <v>-45.75</v>
      </c>
      <c r="R1461" s="2">
        <v>-8.1759192501802431</v>
      </c>
      <c r="S1461">
        <v>0.79700000000000004</v>
      </c>
      <c r="T1461">
        <v>0.73199999999999998</v>
      </c>
      <c r="U1461" s="3">
        <v>-6.5000000000000058E-2</v>
      </c>
    </row>
    <row r="1462" spans="3:21" x14ac:dyDescent="0.45">
      <c r="C1462" t="s">
        <v>38</v>
      </c>
      <c r="D1462" t="s">
        <v>2220</v>
      </c>
      <c r="E1462" t="s">
        <v>36</v>
      </c>
      <c r="F1462">
        <v>2015</v>
      </c>
      <c r="G1462">
        <v>83</v>
      </c>
      <c r="H1462">
        <v>71</v>
      </c>
      <c r="I1462">
        <v>363</v>
      </c>
      <c r="J1462">
        <v>326</v>
      </c>
      <c r="K1462">
        <v>8</v>
      </c>
      <c r="L1462" s="1">
        <v>45.375</v>
      </c>
      <c r="M1462" s="1">
        <v>15.614457831325302</v>
      </c>
      <c r="N1462">
        <v>7</v>
      </c>
      <c r="O1462" s="1">
        <v>46.571428571428569</v>
      </c>
      <c r="P1462" s="1">
        <v>15.971830985915492</v>
      </c>
      <c r="Q1462" s="2">
        <v>-1.1964285714285694</v>
      </c>
      <c r="R1462" s="2">
        <v>0.35737315459019037</v>
      </c>
      <c r="S1462">
        <v>0.747</v>
      </c>
      <c r="T1462">
        <v>0.88400000000000001</v>
      </c>
      <c r="U1462" s="3">
        <v>0.13700000000000001</v>
      </c>
    </row>
    <row r="1463" spans="3:21" x14ac:dyDescent="0.45">
      <c r="C1463" t="s">
        <v>106</v>
      </c>
      <c r="D1463" t="s">
        <v>1849</v>
      </c>
      <c r="E1463" t="s">
        <v>36</v>
      </c>
      <c r="F1463">
        <v>2023</v>
      </c>
      <c r="G1463">
        <v>89</v>
      </c>
      <c r="H1463">
        <v>70</v>
      </c>
      <c r="I1463">
        <v>409</v>
      </c>
      <c r="J1463">
        <v>326</v>
      </c>
      <c r="K1463">
        <v>21</v>
      </c>
      <c r="L1463" s="1">
        <v>19.476190476190474</v>
      </c>
      <c r="M1463" s="1">
        <v>38.224719101123597</v>
      </c>
      <c r="N1463">
        <v>20</v>
      </c>
      <c r="O1463" s="1">
        <v>16.3</v>
      </c>
      <c r="P1463" s="1">
        <v>46.285714285714285</v>
      </c>
      <c r="Q1463" s="2">
        <v>3.1761904761904738</v>
      </c>
      <c r="R1463" s="2">
        <v>8.0609951845906878</v>
      </c>
      <c r="S1463">
        <v>0.99099999999999999</v>
      </c>
      <c r="T1463">
        <v>1.0389999999999999</v>
      </c>
      <c r="U1463" s="3">
        <v>4.7999999999999932E-2</v>
      </c>
    </row>
    <row r="1464" spans="3:21" x14ac:dyDescent="0.45">
      <c r="C1464" t="s">
        <v>232</v>
      </c>
      <c r="D1464" t="s">
        <v>1935</v>
      </c>
      <c r="E1464" t="s">
        <v>36</v>
      </c>
      <c r="F1464">
        <v>2023</v>
      </c>
      <c r="G1464">
        <v>89</v>
      </c>
      <c r="H1464">
        <v>71</v>
      </c>
      <c r="I1464">
        <v>393</v>
      </c>
      <c r="J1464">
        <v>327</v>
      </c>
      <c r="K1464">
        <v>22</v>
      </c>
      <c r="L1464" s="1">
        <v>17.863636363636363</v>
      </c>
      <c r="M1464" s="1">
        <v>40.044943820224717</v>
      </c>
      <c r="N1464">
        <v>25</v>
      </c>
      <c r="O1464" s="1">
        <v>13.08</v>
      </c>
      <c r="P1464" s="1">
        <v>57.042253521126753</v>
      </c>
      <c r="Q1464" s="2">
        <v>4.7836363636363632</v>
      </c>
      <c r="R1464" s="2">
        <v>16.997309700902036</v>
      </c>
      <c r="S1464">
        <v>0.73599999999999999</v>
      </c>
      <c r="T1464">
        <v>0.91900000000000004</v>
      </c>
      <c r="U1464" s="3">
        <v>0.18300000000000005</v>
      </c>
    </row>
    <row r="1465" spans="3:21" x14ac:dyDescent="0.45">
      <c r="C1465" t="s">
        <v>50</v>
      </c>
      <c r="D1465" t="s">
        <v>1909</v>
      </c>
      <c r="E1465" t="s">
        <v>36</v>
      </c>
      <c r="F1465">
        <v>2022</v>
      </c>
      <c r="G1465">
        <v>89</v>
      </c>
      <c r="H1465">
        <v>72</v>
      </c>
      <c r="I1465">
        <v>397</v>
      </c>
      <c r="J1465">
        <v>327</v>
      </c>
      <c r="K1465">
        <v>13</v>
      </c>
      <c r="L1465" s="1">
        <v>30.53846153846154</v>
      </c>
      <c r="M1465" s="1">
        <v>23.662921348314605</v>
      </c>
      <c r="N1465">
        <v>13</v>
      </c>
      <c r="O1465" s="1">
        <v>25.153846153846153</v>
      </c>
      <c r="P1465" s="1">
        <v>29.25</v>
      </c>
      <c r="Q1465" s="2">
        <v>5.3846153846153868</v>
      </c>
      <c r="R1465" s="2">
        <v>5.5870786516853954</v>
      </c>
      <c r="S1465">
        <v>0.69699999999999995</v>
      </c>
      <c r="T1465">
        <v>0.77700000000000002</v>
      </c>
      <c r="U1465" s="3">
        <v>8.0000000000000071E-2</v>
      </c>
    </row>
    <row r="1466" spans="3:21" x14ac:dyDescent="0.45">
      <c r="C1466" t="s">
        <v>156</v>
      </c>
      <c r="D1466" t="s">
        <v>2303</v>
      </c>
      <c r="E1466" t="s">
        <v>36</v>
      </c>
      <c r="F1466">
        <v>2015</v>
      </c>
      <c r="G1466">
        <v>88</v>
      </c>
      <c r="H1466">
        <v>73</v>
      </c>
      <c r="I1466">
        <v>356</v>
      </c>
      <c r="J1466">
        <v>330</v>
      </c>
      <c r="K1466">
        <v>12</v>
      </c>
      <c r="L1466" s="1">
        <v>29.666666666666668</v>
      </c>
      <c r="M1466" s="1">
        <v>22.09090909090909</v>
      </c>
      <c r="N1466">
        <v>14</v>
      </c>
      <c r="O1466" s="1">
        <v>23.571428571428573</v>
      </c>
      <c r="P1466" s="1">
        <v>31.06849315068493</v>
      </c>
      <c r="Q1466" s="2">
        <v>6.0952380952380949</v>
      </c>
      <c r="R1466" s="2">
        <v>8.9775840597758396</v>
      </c>
      <c r="S1466">
        <v>0.76700000000000002</v>
      </c>
      <c r="T1466">
        <v>0.79200000000000004</v>
      </c>
      <c r="U1466" s="3">
        <v>2.5000000000000022E-2</v>
      </c>
    </row>
    <row r="1467" spans="3:21" x14ac:dyDescent="0.45">
      <c r="C1467" t="s">
        <v>184</v>
      </c>
      <c r="D1467" t="s">
        <v>2270</v>
      </c>
      <c r="E1467" t="s">
        <v>36</v>
      </c>
      <c r="F1467">
        <v>2015</v>
      </c>
      <c r="G1467">
        <v>81</v>
      </c>
      <c r="H1467">
        <v>72</v>
      </c>
      <c r="I1467">
        <v>359</v>
      </c>
      <c r="J1467">
        <v>330</v>
      </c>
      <c r="K1467">
        <v>6</v>
      </c>
      <c r="L1467" s="1">
        <v>59.833333333333336</v>
      </c>
      <c r="M1467" s="1">
        <v>12</v>
      </c>
      <c r="N1467">
        <v>8</v>
      </c>
      <c r="O1467" s="1">
        <v>41.25</v>
      </c>
      <c r="P1467" s="1">
        <v>18</v>
      </c>
      <c r="Q1467" s="2">
        <v>18.583333333333336</v>
      </c>
      <c r="R1467" s="2">
        <v>6</v>
      </c>
      <c r="S1467">
        <v>0.69199999999999995</v>
      </c>
      <c r="T1467">
        <v>0.90400000000000003</v>
      </c>
      <c r="U1467" s="3">
        <v>0.21200000000000008</v>
      </c>
    </row>
    <row r="1468" spans="3:21" x14ac:dyDescent="0.45">
      <c r="C1468" t="s">
        <v>62</v>
      </c>
      <c r="D1468" t="s">
        <v>2081</v>
      </c>
      <c r="E1468" t="s">
        <v>36</v>
      </c>
      <c r="F1468">
        <v>2017</v>
      </c>
      <c r="G1468">
        <v>81</v>
      </c>
      <c r="H1468">
        <v>71</v>
      </c>
      <c r="I1468">
        <v>375</v>
      </c>
      <c r="J1468">
        <v>330</v>
      </c>
      <c r="K1468">
        <v>13</v>
      </c>
      <c r="L1468" s="1">
        <v>28.846153846153847</v>
      </c>
      <c r="M1468" s="1">
        <v>26</v>
      </c>
      <c r="N1468">
        <v>21</v>
      </c>
      <c r="O1468" s="1">
        <v>15.714285714285714</v>
      </c>
      <c r="P1468" s="1">
        <v>47.91549295774648</v>
      </c>
      <c r="Q1468" s="2">
        <v>13.131868131868133</v>
      </c>
      <c r="R1468" s="2">
        <v>21.91549295774648</v>
      </c>
      <c r="S1468">
        <v>0.745</v>
      </c>
      <c r="T1468">
        <v>0.98499999999999999</v>
      </c>
      <c r="U1468" s="3">
        <v>0.24</v>
      </c>
    </row>
    <row r="1469" spans="3:21" x14ac:dyDescent="0.45">
      <c r="C1469" t="s">
        <v>50</v>
      </c>
      <c r="D1469" t="s">
        <v>1930</v>
      </c>
      <c r="E1469" t="s">
        <v>36</v>
      </c>
      <c r="F1469">
        <v>2021</v>
      </c>
      <c r="G1469">
        <v>87</v>
      </c>
      <c r="H1469">
        <v>75</v>
      </c>
      <c r="I1469">
        <v>394</v>
      </c>
      <c r="J1469">
        <v>330</v>
      </c>
      <c r="K1469">
        <v>22</v>
      </c>
      <c r="L1469" s="1">
        <v>17.90909090909091</v>
      </c>
      <c r="M1469" s="1">
        <v>40.965517241379317</v>
      </c>
      <c r="N1469">
        <v>23</v>
      </c>
      <c r="O1469" s="1">
        <v>14.347826086956522</v>
      </c>
      <c r="P1469" s="1">
        <v>49.679999999999993</v>
      </c>
      <c r="Q1469" s="2">
        <v>3.5612648221343886</v>
      </c>
      <c r="R1469" s="2">
        <v>8.7144827586206759</v>
      </c>
      <c r="S1469">
        <v>0.873</v>
      </c>
      <c r="T1469">
        <v>0.872</v>
      </c>
      <c r="U1469" s="3">
        <v>-1.0000000000000009E-3</v>
      </c>
    </row>
    <row r="1470" spans="3:21" x14ac:dyDescent="0.45">
      <c r="C1470" t="s">
        <v>102</v>
      </c>
      <c r="D1470" t="s">
        <v>1960</v>
      </c>
      <c r="E1470" t="s">
        <v>36</v>
      </c>
      <c r="F1470">
        <v>2021</v>
      </c>
      <c r="G1470">
        <v>89</v>
      </c>
      <c r="H1470">
        <v>73</v>
      </c>
      <c r="I1470">
        <v>389</v>
      </c>
      <c r="J1470">
        <v>331</v>
      </c>
      <c r="K1470">
        <v>8</v>
      </c>
      <c r="L1470" s="1">
        <v>48.625</v>
      </c>
      <c r="M1470" s="1">
        <v>14.561797752808989</v>
      </c>
      <c r="N1470">
        <v>2</v>
      </c>
      <c r="O1470" s="1">
        <v>165.5</v>
      </c>
      <c r="P1470" s="1">
        <v>4.4383561643835616</v>
      </c>
      <c r="Q1470" s="2">
        <v>-116.875</v>
      </c>
      <c r="R1470" s="2">
        <v>-10.123441588425427</v>
      </c>
      <c r="S1470">
        <v>0.72799999999999998</v>
      </c>
      <c r="T1470">
        <v>0.69299999999999995</v>
      </c>
      <c r="U1470" s="3">
        <v>-3.5000000000000031E-2</v>
      </c>
    </row>
    <row r="1471" spans="3:21" x14ac:dyDescent="0.45">
      <c r="C1471" t="s">
        <v>62</v>
      </c>
      <c r="D1471" t="s">
        <v>2268</v>
      </c>
      <c r="E1471" t="s">
        <v>36</v>
      </c>
      <c r="F1471">
        <v>2016</v>
      </c>
      <c r="G1471">
        <v>83</v>
      </c>
      <c r="H1471">
        <v>72</v>
      </c>
      <c r="I1471">
        <v>359</v>
      </c>
      <c r="J1471">
        <v>332</v>
      </c>
      <c r="K1471">
        <v>14</v>
      </c>
      <c r="L1471" s="1">
        <v>25.642857142857142</v>
      </c>
      <c r="M1471" s="1">
        <v>27.325301204819276</v>
      </c>
      <c r="N1471">
        <v>28</v>
      </c>
      <c r="O1471" s="1">
        <v>11.857142857142858</v>
      </c>
      <c r="P1471" s="1">
        <v>63</v>
      </c>
      <c r="Q1471" s="2">
        <v>13.785714285714285</v>
      </c>
      <c r="R1471" s="2">
        <v>35.674698795180724</v>
      </c>
      <c r="S1471">
        <v>0.78600000000000003</v>
      </c>
      <c r="T1471">
        <v>0.99</v>
      </c>
      <c r="U1471" s="3">
        <v>0.20399999999999996</v>
      </c>
    </row>
    <row r="1472" spans="3:21" x14ac:dyDescent="0.45">
      <c r="C1472" t="s">
        <v>104</v>
      </c>
      <c r="D1472" t="s">
        <v>2036</v>
      </c>
      <c r="E1472" t="s">
        <v>36</v>
      </c>
      <c r="F1472">
        <v>2015</v>
      </c>
      <c r="G1472">
        <v>88</v>
      </c>
      <c r="H1472">
        <v>74</v>
      </c>
      <c r="I1472">
        <v>379</v>
      </c>
      <c r="J1472">
        <v>334</v>
      </c>
      <c r="K1472">
        <v>19</v>
      </c>
      <c r="L1472" s="1">
        <v>19.94736842105263</v>
      </c>
      <c r="M1472" s="1">
        <v>34.977272727272727</v>
      </c>
      <c r="N1472">
        <v>16</v>
      </c>
      <c r="O1472" s="1">
        <v>20.875</v>
      </c>
      <c r="P1472" s="1">
        <v>35.027027027027032</v>
      </c>
      <c r="Q1472" s="2">
        <v>-0.92763157894736992</v>
      </c>
      <c r="R1472" s="2">
        <v>4.9754299754305009E-2</v>
      </c>
      <c r="S1472">
        <v>0.88600000000000001</v>
      </c>
      <c r="T1472">
        <v>0.83299999999999996</v>
      </c>
      <c r="U1472" s="3">
        <v>-5.3000000000000047E-2</v>
      </c>
    </row>
    <row r="1473" spans="3:21" x14ac:dyDescent="0.45">
      <c r="C1473" t="s">
        <v>342</v>
      </c>
      <c r="D1473" t="s">
        <v>2039</v>
      </c>
      <c r="E1473" t="s">
        <v>36</v>
      </c>
      <c r="F1473">
        <v>2019</v>
      </c>
      <c r="G1473">
        <v>89</v>
      </c>
      <c r="H1473">
        <v>73</v>
      </c>
      <c r="I1473">
        <v>379</v>
      </c>
      <c r="J1473">
        <v>335</v>
      </c>
      <c r="K1473">
        <v>10</v>
      </c>
      <c r="L1473" s="1">
        <v>37.9</v>
      </c>
      <c r="M1473" s="1">
        <v>18.202247191011235</v>
      </c>
      <c r="N1473">
        <v>14</v>
      </c>
      <c r="O1473" s="1">
        <v>23.928571428571427</v>
      </c>
      <c r="P1473" s="1">
        <v>31.06849315068493</v>
      </c>
      <c r="Q1473" s="2">
        <v>13.971428571428572</v>
      </c>
      <c r="R1473" s="2">
        <v>12.866245959673694</v>
      </c>
      <c r="S1473">
        <v>0.747</v>
      </c>
      <c r="T1473">
        <v>0.84299999999999997</v>
      </c>
      <c r="U1473" s="3">
        <v>9.5999999999999974E-2</v>
      </c>
    </row>
    <row r="1474" spans="3:21" x14ac:dyDescent="0.45">
      <c r="C1474" t="s">
        <v>46</v>
      </c>
      <c r="D1474" t="s">
        <v>1853</v>
      </c>
      <c r="E1474" t="s">
        <v>36</v>
      </c>
      <c r="F1474">
        <v>2016</v>
      </c>
      <c r="G1474">
        <v>89</v>
      </c>
      <c r="H1474">
        <v>73</v>
      </c>
      <c r="I1474">
        <v>409</v>
      </c>
      <c r="J1474">
        <v>335</v>
      </c>
      <c r="K1474">
        <v>19</v>
      </c>
      <c r="L1474" s="1">
        <v>21.526315789473685</v>
      </c>
      <c r="M1474" s="1">
        <v>34.584269662921351</v>
      </c>
      <c r="N1474">
        <v>10</v>
      </c>
      <c r="O1474" s="1">
        <v>33.5</v>
      </c>
      <c r="P1474" s="1">
        <v>22.191780821917806</v>
      </c>
      <c r="Q1474" s="2">
        <v>-11.973684210526315</v>
      </c>
      <c r="R1474" s="2">
        <v>-12.392488841003544</v>
      </c>
      <c r="S1474">
        <v>0.83299999999999996</v>
      </c>
      <c r="T1474">
        <v>0.79400000000000004</v>
      </c>
      <c r="U1474" s="3">
        <v>-3.8999999999999924E-2</v>
      </c>
    </row>
    <row r="1475" spans="3:21" x14ac:dyDescent="0.45">
      <c r="C1475" t="s">
        <v>35</v>
      </c>
      <c r="D1475" t="s">
        <v>1985</v>
      </c>
      <c r="E1475" t="s">
        <v>36</v>
      </c>
      <c r="F1475">
        <v>2017</v>
      </c>
      <c r="G1475">
        <v>85</v>
      </c>
      <c r="H1475">
        <v>74</v>
      </c>
      <c r="I1475">
        <v>386</v>
      </c>
      <c r="J1475">
        <v>337</v>
      </c>
      <c r="K1475">
        <v>14</v>
      </c>
      <c r="L1475" s="1">
        <v>27.571428571428573</v>
      </c>
      <c r="M1475" s="1">
        <v>26.682352941176472</v>
      </c>
      <c r="N1475">
        <v>19</v>
      </c>
      <c r="O1475" s="1">
        <v>17.736842105263158</v>
      </c>
      <c r="P1475" s="1">
        <v>41.594594594594589</v>
      </c>
      <c r="Q1475" s="2">
        <v>9.8345864661654154</v>
      </c>
      <c r="R1475" s="2">
        <v>14.912241653418118</v>
      </c>
      <c r="S1475">
        <v>0.76700000000000002</v>
      </c>
      <c r="T1475">
        <v>0.92900000000000005</v>
      </c>
      <c r="U1475" s="3">
        <v>0.16200000000000003</v>
      </c>
    </row>
    <row r="1476" spans="3:21" x14ac:dyDescent="0.45">
      <c r="C1476" t="s">
        <v>48</v>
      </c>
      <c r="D1476" t="s">
        <v>3120</v>
      </c>
      <c r="E1476" t="s">
        <v>36</v>
      </c>
      <c r="F1476">
        <v>2019</v>
      </c>
      <c r="G1476">
        <v>50</v>
      </c>
      <c r="H1476">
        <v>72</v>
      </c>
      <c r="I1476">
        <v>230</v>
      </c>
      <c r="J1476">
        <v>339</v>
      </c>
      <c r="K1476">
        <v>7</v>
      </c>
      <c r="L1476" s="1">
        <v>32.857142857142854</v>
      </c>
      <c r="M1476" s="1">
        <v>22.680000000000003</v>
      </c>
      <c r="N1476">
        <v>12</v>
      </c>
      <c r="O1476" s="1">
        <v>28.25</v>
      </c>
      <c r="P1476" s="1">
        <v>27</v>
      </c>
      <c r="Q1476" s="2">
        <v>4.6071428571428541</v>
      </c>
      <c r="R1476" s="2">
        <v>4.3199999999999967</v>
      </c>
      <c r="S1476">
        <v>0.83399999999999996</v>
      </c>
      <c r="T1476">
        <v>0.86199999999999999</v>
      </c>
      <c r="U1476" s="3">
        <v>2.8000000000000025E-2</v>
      </c>
    </row>
    <row r="1477" spans="3:21" x14ac:dyDescent="0.45">
      <c r="C1477" t="s">
        <v>35</v>
      </c>
      <c r="D1477" t="s">
        <v>2679</v>
      </c>
      <c r="E1477" t="s">
        <v>36</v>
      </c>
      <c r="F1477">
        <v>2019</v>
      </c>
      <c r="G1477">
        <v>69</v>
      </c>
      <c r="H1477">
        <v>74</v>
      </c>
      <c r="I1477">
        <v>315</v>
      </c>
      <c r="J1477">
        <v>339</v>
      </c>
      <c r="K1477">
        <v>14</v>
      </c>
      <c r="L1477" s="1">
        <v>22.5</v>
      </c>
      <c r="M1477" s="1">
        <v>32.869565217391305</v>
      </c>
      <c r="N1477">
        <v>18</v>
      </c>
      <c r="O1477" s="1">
        <v>18.833333333333332</v>
      </c>
      <c r="P1477" s="1">
        <v>39.405405405405411</v>
      </c>
      <c r="Q1477" s="2">
        <v>3.6666666666666679</v>
      </c>
      <c r="R1477" s="2">
        <v>6.5358401880141059</v>
      </c>
      <c r="S1477">
        <v>0.86599999999999999</v>
      </c>
      <c r="T1477">
        <v>0.84199999999999997</v>
      </c>
      <c r="U1477" s="3">
        <v>-2.4000000000000021E-2</v>
      </c>
    </row>
    <row r="1478" spans="3:21" x14ac:dyDescent="0.45">
      <c r="C1478" t="s">
        <v>102</v>
      </c>
      <c r="D1478" t="s">
        <v>2844</v>
      </c>
      <c r="E1478" t="s">
        <v>36</v>
      </c>
      <c r="F1478">
        <v>2017</v>
      </c>
      <c r="G1478">
        <v>70</v>
      </c>
      <c r="H1478">
        <v>75</v>
      </c>
      <c r="I1478">
        <v>289</v>
      </c>
      <c r="J1478">
        <v>341</v>
      </c>
      <c r="K1478">
        <v>7</v>
      </c>
      <c r="L1478" s="1">
        <v>41.285714285714285</v>
      </c>
      <c r="M1478" s="1">
        <v>16.2</v>
      </c>
      <c r="N1478">
        <v>12</v>
      </c>
      <c r="O1478" s="1">
        <v>28.416666666666668</v>
      </c>
      <c r="P1478" s="1">
        <v>25.92</v>
      </c>
      <c r="Q1478" s="2">
        <v>12.869047619047617</v>
      </c>
      <c r="R1478" s="2">
        <v>9.7200000000000024</v>
      </c>
      <c r="S1478">
        <v>0.76900000000000002</v>
      </c>
      <c r="T1478">
        <v>0.79700000000000004</v>
      </c>
      <c r="U1478" s="3">
        <v>2.8000000000000025E-2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FDB1-2705-4FDE-BFB0-D2F1A5304A72}">
  <dimension ref="B1:J18"/>
  <sheetViews>
    <sheetView workbookViewId="0">
      <selection activeCell="C4" sqref="C4"/>
    </sheetView>
    <sheetView showGridLines="0" tabSelected="1" workbookViewId="1">
      <selection activeCell="I25" sqref="I25"/>
    </sheetView>
  </sheetViews>
  <sheetFormatPr defaultRowHeight="14.25" x14ac:dyDescent="0.45"/>
  <cols>
    <col min="2" max="2" width="24.06640625" customWidth="1"/>
    <col min="5" max="5" width="14.796875" customWidth="1"/>
    <col min="7" max="7" width="24.6640625" customWidth="1"/>
    <col min="8" max="9" width="14.6640625" customWidth="1"/>
  </cols>
  <sheetData>
    <row r="1" spans="2:10" ht="14.65" thickBot="1" x14ac:dyDescent="0.5"/>
    <row r="2" spans="2:10" ht="14.65" thickBot="1" x14ac:dyDescent="0.5">
      <c r="B2" s="22"/>
      <c r="C2" s="26" t="s">
        <v>3292</v>
      </c>
      <c r="D2" s="27"/>
      <c r="E2" s="28"/>
      <c r="G2" s="22"/>
      <c r="H2" s="39" t="s">
        <v>3298</v>
      </c>
      <c r="I2" s="40"/>
    </row>
    <row r="3" spans="2:10" s="20" customFormat="1" ht="28.5" customHeight="1" thickBot="1" x14ac:dyDescent="0.5">
      <c r="B3" s="22"/>
      <c r="C3" s="29" t="s">
        <v>36</v>
      </c>
      <c r="D3" s="30" t="s">
        <v>1395</v>
      </c>
      <c r="E3" s="31" t="s">
        <v>3295</v>
      </c>
      <c r="G3" s="22"/>
      <c r="H3" s="34" t="s">
        <v>3299</v>
      </c>
      <c r="I3" s="36" t="s">
        <v>23</v>
      </c>
      <c r="J3"/>
    </row>
    <row r="4" spans="2:10" x14ac:dyDescent="0.45">
      <c r="B4" s="23" t="s">
        <v>3293</v>
      </c>
      <c r="C4" s="32">
        <v>36.1</v>
      </c>
      <c r="D4" s="32">
        <v>31.5</v>
      </c>
      <c r="E4" s="47">
        <f>D4-C4</f>
        <v>-4.6000000000000014</v>
      </c>
      <c r="G4" s="35" t="s">
        <v>3293</v>
      </c>
      <c r="H4" s="37">
        <v>-4.6399999999999997</v>
      </c>
      <c r="I4" s="38">
        <v>-3.7999999999999999E-2</v>
      </c>
    </row>
    <row r="5" spans="2:10" ht="14.65" thickBot="1" x14ac:dyDescent="0.5">
      <c r="B5" s="24" t="s">
        <v>3294</v>
      </c>
      <c r="C5" s="21">
        <v>22.5</v>
      </c>
      <c r="D5" s="21">
        <v>22.8</v>
      </c>
      <c r="E5" s="48">
        <f>D5-C5</f>
        <v>0.30000000000000071</v>
      </c>
      <c r="G5" s="54" t="s">
        <v>3294</v>
      </c>
      <c r="H5" s="42">
        <v>0.31</v>
      </c>
      <c r="I5" s="43">
        <v>-3.0000000000000001E-3</v>
      </c>
    </row>
    <row r="6" spans="2:10" ht="14.65" thickBot="1" x14ac:dyDescent="0.5">
      <c r="B6" s="24" t="s">
        <v>3301</v>
      </c>
      <c r="C6" s="21">
        <v>30.3</v>
      </c>
      <c r="D6" s="21">
        <v>28.1</v>
      </c>
      <c r="E6" s="47">
        <f>D6-C6</f>
        <v>-2.1999999999999993</v>
      </c>
      <c r="G6" s="55" t="s">
        <v>3291</v>
      </c>
      <c r="H6" s="56">
        <f>H4-H5</f>
        <v>-4.9499999999999993</v>
      </c>
      <c r="I6" s="57">
        <f>I4-I5</f>
        <v>-3.4999999999999996E-2</v>
      </c>
    </row>
    <row r="7" spans="2:10" ht="15" customHeight="1" x14ac:dyDescent="0.45">
      <c r="B7" s="33" t="s">
        <v>3297</v>
      </c>
      <c r="E7" s="49"/>
      <c r="G7" s="23" t="s">
        <v>3293</v>
      </c>
      <c r="H7" s="32">
        <v>-4.6399999999999997</v>
      </c>
      <c r="I7" s="38">
        <v>-3.7999999999999999E-2</v>
      </c>
    </row>
    <row r="8" spans="2:10" ht="15" customHeight="1" thickBot="1" x14ac:dyDescent="0.5">
      <c r="G8" s="50" t="s">
        <v>3301</v>
      </c>
      <c r="H8" s="51">
        <v>-2.13</v>
      </c>
      <c r="I8" s="44">
        <v>-1.9581560283687949E-2</v>
      </c>
    </row>
    <row r="9" spans="2:10" ht="14.65" thickBot="1" x14ac:dyDescent="0.5">
      <c r="G9" s="52" t="s">
        <v>3291</v>
      </c>
      <c r="H9" s="53">
        <f>H7-H8</f>
        <v>-2.5099999999999998</v>
      </c>
      <c r="I9" s="58">
        <f>I7-I8</f>
        <v>-1.841843971631205E-2</v>
      </c>
    </row>
    <row r="10" spans="2:10" ht="27.4" customHeight="1" x14ac:dyDescent="0.45">
      <c r="G10" s="41" t="s">
        <v>3300</v>
      </c>
      <c r="H10" s="41"/>
      <c r="I10" s="41"/>
    </row>
    <row r="12" spans="2:10" ht="14.65" thickBot="1" x14ac:dyDescent="0.5"/>
    <row r="13" spans="2:10" x14ac:dyDescent="0.45">
      <c r="B13" s="22"/>
      <c r="C13" s="26" t="s">
        <v>3296</v>
      </c>
      <c r="D13" s="27"/>
      <c r="E13" s="28"/>
    </row>
    <row r="14" spans="2:10" ht="28.9" thickBot="1" x14ac:dyDescent="0.5">
      <c r="B14" s="22"/>
      <c r="C14" s="29" t="s">
        <v>36</v>
      </c>
      <c r="D14" s="30" t="s">
        <v>1395</v>
      </c>
      <c r="E14" s="31" t="s">
        <v>3295</v>
      </c>
    </row>
    <row r="15" spans="2:10" x14ac:dyDescent="0.45">
      <c r="B15" s="23" t="s">
        <v>3293</v>
      </c>
      <c r="C15" s="45">
        <v>0.87333333333333296</v>
      </c>
      <c r="D15" s="45">
        <v>0.83420000000000005</v>
      </c>
      <c r="E15" s="46">
        <f>D15-C15</f>
        <v>-3.9133333333332909E-2</v>
      </c>
    </row>
    <row r="16" spans="2:10" x14ac:dyDescent="0.45">
      <c r="B16" s="24" t="s">
        <v>3294</v>
      </c>
      <c r="C16" s="21">
        <v>0.78200000000000003</v>
      </c>
      <c r="D16" s="21">
        <v>0.77900000000000003</v>
      </c>
      <c r="E16" s="25">
        <f>D16-C16</f>
        <v>-3.0000000000000027E-3</v>
      </c>
    </row>
    <row r="17" spans="2:5" x14ac:dyDescent="0.45">
      <c r="B17" s="24" t="s">
        <v>3301</v>
      </c>
      <c r="C17" s="21">
        <v>0.82799999999999996</v>
      </c>
      <c r="D17" s="21">
        <v>0.80800000000000005</v>
      </c>
      <c r="E17" s="46">
        <f>D17-C17</f>
        <v>-1.9999999999999907E-2</v>
      </c>
    </row>
    <row r="18" spans="2:5" x14ac:dyDescent="0.45">
      <c r="B18" s="33" t="s">
        <v>3297</v>
      </c>
    </row>
  </sheetData>
  <mergeCells count="7">
    <mergeCell ref="H2:I2"/>
    <mergeCell ref="G10:I10"/>
    <mergeCell ref="C2:E2"/>
    <mergeCell ref="B2:B3"/>
    <mergeCell ref="B13:B14"/>
    <mergeCell ref="C13:E13"/>
    <mergeCell ref="G2:G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C22C2-ABE6-48B7-8AA1-6A979D03AE1C}">
  <dimension ref="C1:AF847"/>
  <sheetViews>
    <sheetView tabSelected="1" topLeftCell="C1" workbookViewId="0">
      <selection activeCell="M33" sqref="M32:N33"/>
    </sheetView>
    <sheetView topLeftCell="Y1" workbookViewId="1">
      <selection activeCell="AF23" sqref="AF23"/>
    </sheetView>
  </sheetViews>
  <sheetFormatPr defaultRowHeight="14.25" x14ac:dyDescent="0.45"/>
  <cols>
    <col min="1" max="2" width="0" hidden="1" customWidth="1"/>
    <col min="3" max="3" width="23.86328125" customWidth="1"/>
    <col min="4" max="4" width="21" customWidth="1"/>
    <col min="7" max="7" width="10.33203125" customWidth="1"/>
    <col min="8" max="8" width="10.86328125" customWidth="1"/>
    <col min="9" max="9" width="11.19921875" customWidth="1"/>
    <col min="10" max="10" width="11.73046875" customWidth="1"/>
    <col min="11" max="11" width="11.46484375" customWidth="1"/>
    <col min="12" max="12" width="22.19921875" customWidth="1"/>
    <col min="13" max="13" width="15.1328125" customWidth="1"/>
    <col min="14" max="14" width="12" customWidth="1"/>
    <col min="15" max="15" width="22.73046875" customWidth="1"/>
    <col min="16" max="16" width="15.6640625" customWidth="1"/>
    <col min="17" max="17" width="17.796875" customWidth="1"/>
    <col min="18" max="18" width="17.46484375" customWidth="1"/>
    <col min="19" max="19" width="12.46484375" customWidth="1"/>
    <col min="20" max="20" width="13" customWidth="1"/>
    <col min="21" max="21" width="12.33203125" customWidth="1"/>
    <col min="23" max="23" width="20.86328125" customWidth="1"/>
    <col min="27" max="27" width="16.3984375" customWidth="1"/>
    <col min="28" max="28" width="10.796875" customWidth="1"/>
    <col min="31" max="32" width="14.33203125" customWidth="1"/>
  </cols>
  <sheetData>
    <row r="1" spans="3:32" s="18" customFormat="1" x14ac:dyDescent="0.45">
      <c r="C1" s="18" t="s">
        <v>2</v>
      </c>
      <c r="D1" s="18" t="s">
        <v>1560</v>
      </c>
      <c r="E1" s="18" t="s">
        <v>3</v>
      </c>
      <c r="F1" s="18" t="s">
        <v>4</v>
      </c>
      <c r="G1" s="4" t="s">
        <v>1562</v>
      </c>
      <c r="H1" s="4" t="s">
        <v>1563</v>
      </c>
      <c r="I1" s="4" t="s">
        <v>1566</v>
      </c>
      <c r="J1" s="4" t="s">
        <v>1567</v>
      </c>
      <c r="K1" s="4" t="s">
        <v>1564</v>
      </c>
      <c r="L1" s="4" t="s">
        <v>1570</v>
      </c>
      <c r="M1" s="4" t="s">
        <v>1574</v>
      </c>
      <c r="N1" s="4" t="s">
        <v>1565</v>
      </c>
      <c r="O1" s="4" t="s">
        <v>1571</v>
      </c>
      <c r="P1" s="4" t="s">
        <v>1575</v>
      </c>
      <c r="Q1" s="13" t="s">
        <v>1572</v>
      </c>
      <c r="R1" s="13" t="s">
        <v>1576</v>
      </c>
      <c r="S1" s="4" t="s">
        <v>1568</v>
      </c>
      <c r="T1" s="4" t="s">
        <v>1569</v>
      </c>
      <c r="U1" s="13" t="s">
        <v>1573</v>
      </c>
      <c r="Z1" t="s">
        <v>1780</v>
      </c>
      <c r="AA1"/>
      <c r="AB1"/>
      <c r="AD1" t="s">
        <v>1780</v>
      </c>
      <c r="AE1"/>
      <c r="AF1"/>
    </row>
    <row r="2" spans="3:32" ht="14.65" thickBot="1" x14ac:dyDescent="0.5">
      <c r="C2" t="s">
        <v>731</v>
      </c>
      <c r="D2" t="s">
        <v>2641</v>
      </c>
      <c r="E2" t="s">
        <v>36</v>
      </c>
      <c r="F2">
        <v>2015</v>
      </c>
      <c r="G2">
        <v>83</v>
      </c>
      <c r="H2">
        <v>54</v>
      </c>
      <c r="I2">
        <v>320</v>
      </c>
      <c r="J2">
        <v>190</v>
      </c>
      <c r="K2">
        <v>10</v>
      </c>
      <c r="L2" s="1">
        <v>32</v>
      </c>
      <c r="M2" s="1">
        <v>19.518072289156628</v>
      </c>
      <c r="N2">
        <v>6</v>
      </c>
      <c r="O2" s="1">
        <v>31.666666666666668</v>
      </c>
      <c r="P2" s="1">
        <v>18</v>
      </c>
      <c r="Q2" s="2">
        <v>0.33333333333333215</v>
      </c>
      <c r="R2" s="2">
        <v>-1.5180722891566276</v>
      </c>
      <c r="S2">
        <v>0.68200000000000005</v>
      </c>
      <c r="T2">
        <v>0.73899999999999999</v>
      </c>
      <c r="U2" s="3">
        <v>5.699999999999994E-2</v>
      </c>
      <c r="W2" s="16"/>
      <c r="X2" s="5"/>
    </row>
    <row r="3" spans="3:32" x14ac:dyDescent="0.45">
      <c r="C3" t="s">
        <v>467</v>
      </c>
      <c r="D3" t="s">
        <v>2891</v>
      </c>
      <c r="E3" t="s">
        <v>36</v>
      </c>
      <c r="F3">
        <v>2022</v>
      </c>
      <c r="G3">
        <v>81</v>
      </c>
      <c r="H3">
        <v>54</v>
      </c>
      <c r="I3">
        <v>281</v>
      </c>
      <c r="J3">
        <v>191</v>
      </c>
      <c r="K3">
        <v>10</v>
      </c>
      <c r="L3" s="1">
        <v>28.1</v>
      </c>
      <c r="M3" s="1">
        <v>20</v>
      </c>
      <c r="N3">
        <v>3</v>
      </c>
      <c r="O3" s="1">
        <v>63.666666666666664</v>
      </c>
      <c r="P3" s="1">
        <v>9</v>
      </c>
      <c r="Q3" s="2">
        <v>-35.566666666666663</v>
      </c>
      <c r="R3" s="2">
        <v>-11</v>
      </c>
      <c r="S3">
        <v>0.65600000000000003</v>
      </c>
      <c r="T3">
        <v>0.59499999999999997</v>
      </c>
      <c r="U3" s="3">
        <v>-6.1000000000000054E-2</v>
      </c>
      <c r="W3" s="16" t="s">
        <v>1578</v>
      </c>
      <c r="X3" s="5">
        <f>AVERAGE(Table13[HR/162 Difference])</f>
        <v>-2.1287064713225914</v>
      </c>
      <c r="Z3" s="11"/>
      <c r="AA3" s="11" t="s">
        <v>1574</v>
      </c>
      <c r="AB3" s="11" t="s">
        <v>1575</v>
      </c>
      <c r="AD3" s="11"/>
      <c r="AE3" s="11" t="s">
        <v>1568</v>
      </c>
      <c r="AF3" s="11" t="s">
        <v>1569</v>
      </c>
    </row>
    <row r="4" spans="3:32" x14ac:dyDescent="0.45">
      <c r="C4" t="s">
        <v>597</v>
      </c>
      <c r="D4" t="s">
        <v>3029</v>
      </c>
      <c r="E4" t="s">
        <v>36</v>
      </c>
      <c r="F4">
        <v>2018</v>
      </c>
      <c r="G4">
        <v>71</v>
      </c>
      <c r="H4">
        <v>54</v>
      </c>
      <c r="I4">
        <v>255</v>
      </c>
      <c r="J4">
        <v>192</v>
      </c>
      <c r="K4">
        <v>10</v>
      </c>
      <c r="L4" s="1">
        <v>25.5</v>
      </c>
      <c r="M4" s="1">
        <v>22.816901408450704</v>
      </c>
      <c r="N4">
        <v>10</v>
      </c>
      <c r="O4" s="1">
        <v>19.2</v>
      </c>
      <c r="P4" s="1">
        <v>30</v>
      </c>
      <c r="Q4" s="2">
        <v>6.3000000000000007</v>
      </c>
      <c r="R4" s="2">
        <v>7.183098591549296</v>
      </c>
      <c r="S4">
        <v>0.71099999999999997</v>
      </c>
      <c r="T4">
        <v>0.879</v>
      </c>
      <c r="U4" s="3">
        <v>0.16800000000000004</v>
      </c>
      <c r="W4" s="16" t="s">
        <v>1579</v>
      </c>
      <c r="X4" s="8">
        <f>AVERAGE(Table13[OPS Change])</f>
        <v>-1.9581560283687949E-2</v>
      </c>
      <c r="Z4" s="9" t="s">
        <v>1781</v>
      </c>
      <c r="AA4" s="9">
        <v>30.255535145069818</v>
      </c>
      <c r="AB4" s="9">
        <v>28.126828673747262</v>
      </c>
      <c r="AD4" s="9" t="s">
        <v>1781</v>
      </c>
      <c r="AE4" s="9">
        <v>0.82792316784870035</v>
      </c>
      <c r="AF4" s="9">
        <v>0.80834160756501094</v>
      </c>
    </row>
    <row r="5" spans="3:32" x14ac:dyDescent="0.45">
      <c r="C5" t="s">
        <v>1009</v>
      </c>
      <c r="D5" t="s">
        <v>2921</v>
      </c>
      <c r="E5" t="s">
        <v>36</v>
      </c>
      <c r="F5">
        <v>2022</v>
      </c>
      <c r="G5">
        <v>71</v>
      </c>
      <c r="H5">
        <v>57</v>
      </c>
      <c r="I5">
        <v>277</v>
      </c>
      <c r="J5">
        <v>194</v>
      </c>
      <c r="K5">
        <v>10</v>
      </c>
      <c r="L5" s="1">
        <v>27.7</v>
      </c>
      <c r="M5" s="1">
        <v>22.816901408450704</v>
      </c>
      <c r="N5">
        <v>6</v>
      </c>
      <c r="O5" s="1">
        <v>32.333333333333336</v>
      </c>
      <c r="P5" s="1">
        <v>17.052631578947366</v>
      </c>
      <c r="Q5" s="2">
        <v>-4.6333333333333364</v>
      </c>
      <c r="R5" s="2">
        <v>-5.7642698295033377</v>
      </c>
      <c r="S5">
        <v>0.68500000000000005</v>
      </c>
      <c r="T5">
        <v>0.62</v>
      </c>
      <c r="U5" s="3">
        <v>-6.5000000000000058E-2</v>
      </c>
      <c r="W5" s="17"/>
      <c r="Z5" s="9" t="s">
        <v>1782</v>
      </c>
      <c r="AA5" s="9">
        <v>74.387760510218484</v>
      </c>
      <c r="AB5" s="9">
        <v>138.61327136554644</v>
      </c>
      <c r="AD5" s="9" t="s">
        <v>1782</v>
      </c>
      <c r="AE5" s="9">
        <v>7.8297467525560698E-3</v>
      </c>
      <c r="AF5" s="9">
        <v>1.347909381705885E-2</v>
      </c>
    </row>
    <row r="6" spans="3:32" x14ac:dyDescent="0.45">
      <c r="C6" t="s">
        <v>1135</v>
      </c>
      <c r="D6" t="s">
        <v>3017</v>
      </c>
      <c r="E6" t="s">
        <v>36</v>
      </c>
      <c r="F6">
        <v>2021</v>
      </c>
      <c r="G6">
        <v>72</v>
      </c>
      <c r="H6">
        <v>61</v>
      </c>
      <c r="I6">
        <v>258</v>
      </c>
      <c r="J6">
        <v>195</v>
      </c>
      <c r="K6">
        <v>10</v>
      </c>
      <c r="L6" s="1">
        <v>25.8</v>
      </c>
      <c r="M6" s="1">
        <v>22.5</v>
      </c>
      <c r="N6">
        <v>15</v>
      </c>
      <c r="O6" s="1">
        <v>13</v>
      </c>
      <c r="P6" s="1">
        <v>39.83606557377049</v>
      </c>
      <c r="Q6" s="2">
        <v>12.8</v>
      </c>
      <c r="R6" s="2">
        <v>17.33606557377049</v>
      </c>
      <c r="S6">
        <v>0.67300000000000004</v>
      </c>
      <c r="T6">
        <v>0.95499999999999996</v>
      </c>
      <c r="U6" s="3">
        <v>0.28199999999999992</v>
      </c>
      <c r="W6" s="16" t="s">
        <v>1805</v>
      </c>
      <c r="X6" s="6">
        <f xml:space="preserve"> CORREL(Table13[1st Half HR/162],Table13[2nd Half HR/162])</f>
        <v>0.37492177985807795</v>
      </c>
      <c r="Z6" s="9" t="s">
        <v>1783</v>
      </c>
      <c r="AA6" s="9">
        <v>846</v>
      </c>
      <c r="AB6" s="9">
        <v>846</v>
      </c>
      <c r="AD6" s="9" t="s">
        <v>1783</v>
      </c>
      <c r="AE6" s="9">
        <v>846</v>
      </c>
      <c r="AF6" s="9">
        <v>846</v>
      </c>
    </row>
    <row r="7" spans="3:32" x14ac:dyDescent="0.45">
      <c r="C7" t="s">
        <v>1123</v>
      </c>
      <c r="D7" t="s">
        <v>3008</v>
      </c>
      <c r="E7" t="s">
        <v>36</v>
      </c>
      <c r="F7">
        <v>2016</v>
      </c>
      <c r="G7">
        <v>66</v>
      </c>
      <c r="H7">
        <v>47</v>
      </c>
      <c r="I7">
        <v>261</v>
      </c>
      <c r="J7">
        <v>196</v>
      </c>
      <c r="K7">
        <v>10</v>
      </c>
      <c r="L7" s="1">
        <v>26.1</v>
      </c>
      <c r="M7" s="1">
        <v>24.545454545454547</v>
      </c>
      <c r="N7">
        <v>4</v>
      </c>
      <c r="O7" s="1">
        <v>49</v>
      </c>
      <c r="P7" s="1">
        <v>13.787234042553191</v>
      </c>
      <c r="Q7" s="2">
        <v>-22.9</v>
      </c>
      <c r="R7" s="2">
        <v>-10.758220502901356</v>
      </c>
      <c r="S7">
        <v>0.751</v>
      </c>
      <c r="T7">
        <v>0.73599999999999999</v>
      </c>
      <c r="U7" s="3">
        <v>-1.5000000000000013E-2</v>
      </c>
      <c r="W7" s="16" t="s">
        <v>1806</v>
      </c>
      <c r="X7" s="6">
        <f xml:space="preserve"> CORREL(Table13[1st Half OPS], Table13[2nd Half OPS])</f>
        <v>0.3043915446959175</v>
      </c>
      <c r="Z7" s="9" t="s">
        <v>1784</v>
      </c>
      <c r="AA7" s="9">
        <v>0.37492177985807795</v>
      </c>
      <c r="AB7" s="9"/>
      <c r="AD7" s="9" t="s">
        <v>1784</v>
      </c>
      <c r="AE7" s="9">
        <v>0.3043915446959175</v>
      </c>
      <c r="AF7" s="9"/>
    </row>
    <row r="8" spans="3:32" x14ac:dyDescent="0.45">
      <c r="C8" t="s">
        <v>378</v>
      </c>
      <c r="D8" t="s">
        <v>2951</v>
      </c>
      <c r="E8" t="s">
        <v>36</v>
      </c>
      <c r="F8">
        <v>2021</v>
      </c>
      <c r="G8">
        <v>75</v>
      </c>
      <c r="H8">
        <v>52</v>
      </c>
      <c r="I8">
        <v>272</v>
      </c>
      <c r="J8">
        <v>197</v>
      </c>
      <c r="K8">
        <v>10</v>
      </c>
      <c r="L8" s="1">
        <v>27.2</v>
      </c>
      <c r="M8" s="1">
        <v>21.6</v>
      </c>
      <c r="N8">
        <v>5</v>
      </c>
      <c r="O8" s="1">
        <v>39.4</v>
      </c>
      <c r="P8" s="1">
        <v>15.576923076923078</v>
      </c>
      <c r="Q8" s="2">
        <v>-12.2</v>
      </c>
      <c r="R8" s="2">
        <v>-6.023076923076923</v>
      </c>
      <c r="S8">
        <v>0.77200000000000002</v>
      </c>
      <c r="T8">
        <v>0.61299999999999999</v>
      </c>
      <c r="U8" s="3">
        <v>-0.15900000000000003</v>
      </c>
      <c r="Z8" s="9" t="s">
        <v>1785</v>
      </c>
      <c r="AA8" s="9">
        <v>0</v>
      </c>
      <c r="AB8" s="9"/>
      <c r="AD8" s="9" t="s">
        <v>1785</v>
      </c>
      <c r="AE8" s="9">
        <v>0</v>
      </c>
    </row>
    <row r="9" spans="3:32" x14ac:dyDescent="0.45">
      <c r="C9" t="s">
        <v>991</v>
      </c>
      <c r="D9" t="s">
        <v>2826</v>
      </c>
      <c r="E9" t="s">
        <v>36</v>
      </c>
      <c r="F9">
        <v>2023</v>
      </c>
      <c r="G9">
        <v>79</v>
      </c>
      <c r="H9">
        <v>56</v>
      </c>
      <c r="I9">
        <v>293</v>
      </c>
      <c r="J9">
        <v>197</v>
      </c>
      <c r="K9">
        <v>10</v>
      </c>
      <c r="L9" s="1">
        <v>29.3</v>
      </c>
      <c r="M9" s="1">
        <v>20.506329113924053</v>
      </c>
      <c r="N9">
        <v>12</v>
      </c>
      <c r="O9" s="1">
        <v>16.416666666666668</v>
      </c>
      <c r="P9" s="1">
        <v>34.714285714285715</v>
      </c>
      <c r="Q9" s="2">
        <v>12.883333333333333</v>
      </c>
      <c r="R9" s="2">
        <v>14.207956600361662</v>
      </c>
      <c r="S9">
        <v>0.63300000000000001</v>
      </c>
      <c r="T9">
        <v>0.752</v>
      </c>
      <c r="U9" s="3">
        <v>0.11899999999999999</v>
      </c>
      <c r="Z9" s="9" t="s">
        <v>1786</v>
      </c>
      <c r="AA9" s="9">
        <v>845</v>
      </c>
      <c r="AB9" s="9"/>
      <c r="AD9" s="9" t="s">
        <v>1786</v>
      </c>
      <c r="AE9" s="9">
        <v>845</v>
      </c>
      <c r="AF9" s="9"/>
    </row>
    <row r="10" spans="3:32" x14ac:dyDescent="0.45">
      <c r="C10" t="s">
        <v>589</v>
      </c>
      <c r="D10" t="s">
        <v>2371</v>
      </c>
      <c r="E10" t="s">
        <v>36</v>
      </c>
      <c r="F10">
        <v>2014</v>
      </c>
      <c r="G10">
        <v>89</v>
      </c>
      <c r="H10">
        <v>57</v>
      </c>
      <c r="I10">
        <v>349</v>
      </c>
      <c r="J10">
        <v>198</v>
      </c>
      <c r="K10">
        <v>10</v>
      </c>
      <c r="L10" s="1">
        <v>34.9</v>
      </c>
      <c r="M10" s="1">
        <v>18.202247191011235</v>
      </c>
      <c r="N10">
        <v>5</v>
      </c>
      <c r="O10" s="1">
        <v>39.6</v>
      </c>
      <c r="P10" s="1">
        <v>14.210526315789473</v>
      </c>
      <c r="Q10" s="2">
        <v>-4.7000000000000028</v>
      </c>
      <c r="R10" s="2">
        <v>-3.9917208752217626</v>
      </c>
      <c r="S10">
        <v>0.74399999999999999</v>
      </c>
      <c r="T10">
        <v>0.67900000000000005</v>
      </c>
      <c r="U10" s="3">
        <v>-6.4999999999999947E-2</v>
      </c>
      <c r="Z10" s="9" t="s">
        <v>1787</v>
      </c>
      <c r="AA10" s="9">
        <v>5.2925394106277714</v>
      </c>
      <c r="AB10" s="9"/>
      <c r="AD10" s="9" t="s">
        <v>1787</v>
      </c>
      <c r="AE10" s="9">
        <v>4.6419049742797469</v>
      </c>
      <c r="AF10" s="9"/>
    </row>
    <row r="11" spans="3:32" x14ac:dyDescent="0.45">
      <c r="C11" t="s">
        <v>405</v>
      </c>
      <c r="D11" t="s">
        <v>2652</v>
      </c>
      <c r="E11" t="s">
        <v>36</v>
      </c>
      <c r="F11">
        <v>2019</v>
      </c>
      <c r="G11">
        <v>80</v>
      </c>
      <c r="H11">
        <v>59</v>
      </c>
      <c r="I11">
        <v>319</v>
      </c>
      <c r="J11">
        <v>199</v>
      </c>
      <c r="K11">
        <v>10</v>
      </c>
      <c r="L11" s="1">
        <v>31.9</v>
      </c>
      <c r="M11" s="1">
        <v>20.25</v>
      </c>
      <c r="N11">
        <v>10</v>
      </c>
      <c r="O11" s="1">
        <v>19.899999999999999</v>
      </c>
      <c r="P11" s="1">
        <v>27.457627118644066</v>
      </c>
      <c r="Q11" s="2">
        <v>12</v>
      </c>
      <c r="R11" s="2">
        <v>7.2076271186440657</v>
      </c>
      <c r="S11">
        <v>0.64600000000000002</v>
      </c>
      <c r="T11">
        <v>0.82099999999999995</v>
      </c>
      <c r="U11" s="3">
        <v>0.17499999999999993</v>
      </c>
      <c r="Z11" s="9" t="s">
        <v>1788</v>
      </c>
      <c r="AA11" s="9">
        <v>7.6921183773511778E-8</v>
      </c>
      <c r="AB11" s="9"/>
      <c r="AD11" s="9" t="s">
        <v>1788</v>
      </c>
      <c r="AE11" s="9">
        <v>2.0002793298926804E-6</v>
      </c>
      <c r="AF11" s="9"/>
    </row>
    <row r="12" spans="3:32" x14ac:dyDescent="0.45">
      <c r="C12" t="s">
        <v>709</v>
      </c>
      <c r="D12" t="s">
        <v>2856</v>
      </c>
      <c r="E12" t="s">
        <v>36</v>
      </c>
      <c r="F12">
        <v>2016</v>
      </c>
      <c r="G12">
        <v>79</v>
      </c>
      <c r="H12">
        <v>62</v>
      </c>
      <c r="I12">
        <v>287</v>
      </c>
      <c r="J12">
        <v>205</v>
      </c>
      <c r="K12">
        <v>10</v>
      </c>
      <c r="L12" s="1">
        <v>28.7</v>
      </c>
      <c r="M12" s="1">
        <v>20.506329113924053</v>
      </c>
      <c r="N12">
        <v>3</v>
      </c>
      <c r="O12" s="1">
        <v>68.333333333333329</v>
      </c>
      <c r="P12" s="1">
        <v>7.838709677419355</v>
      </c>
      <c r="Q12" s="2">
        <v>-39.633333333333326</v>
      </c>
      <c r="R12" s="2">
        <v>-12.667619436504697</v>
      </c>
      <c r="S12">
        <v>0.84499999999999997</v>
      </c>
      <c r="T12">
        <v>0.65</v>
      </c>
      <c r="U12" s="3">
        <v>-0.19499999999999995</v>
      </c>
      <c r="Z12" s="9" t="s">
        <v>1789</v>
      </c>
      <c r="AA12" s="9">
        <v>1.6466588946893796</v>
      </c>
      <c r="AB12" s="9"/>
      <c r="AD12" s="9" t="s">
        <v>1789</v>
      </c>
      <c r="AE12" s="9">
        <v>1.6466588946893796</v>
      </c>
      <c r="AF12" s="9"/>
    </row>
    <row r="13" spans="3:32" x14ac:dyDescent="0.45">
      <c r="C13" t="s">
        <v>509</v>
      </c>
      <c r="D13" t="s">
        <v>3013</v>
      </c>
      <c r="E13" t="s">
        <v>36</v>
      </c>
      <c r="F13">
        <v>2016</v>
      </c>
      <c r="G13">
        <v>65</v>
      </c>
      <c r="H13">
        <v>55</v>
      </c>
      <c r="I13">
        <v>260</v>
      </c>
      <c r="J13">
        <v>208</v>
      </c>
      <c r="K13">
        <v>10</v>
      </c>
      <c r="L13" s="1">
        <v>26</v>
      </c>
      <c r="M13" s="1">
        <v>24.923076923076923</v>
      </c>
      <c r="N13">
        <v>7</v>
      </c>
      <c r="O13" s="1">
        <v>29.714285714285715</v>
      </c>
      <c r="P13" s="1">
        <v>20.618181818181817</v>
      </c>
      <c r="Q13" s="2">
        <v>-3.7142857142857153</v>
      </c>
      <c r="R13" s="2">
        <v>-4.3048951048951061</v>
      </c>
      <c r="S13">
        <v>0.73899999999999999</v>
      </c>
      <c r="T13">
        <v>0.68</v>
      </c>
      <c r="U13" s="3">
        <v>-5.8999999999999941E-2</v>
      </c>
      <c r="Z13" s="9" t="s">
        <v>1790</v>
      </c>
      <c r="AA13" s="19">
        <v>1.5384236754702356E-7</v>
      </c>
      <c r="AB13" s="9"/>
      <c r="AD13" s="9" t="s">
        <v>1790</v>
      </c>
      <c r="AE13" s="19">
        <v>4.0005586597853608E-6</v>
      </c>
      <c r="AF13" s="9"/>
    </row>
    <row r="14" spans="3:32" ht="14.65" thickBot="1" x14ac:dyDescent="0.5">
      <c r="C14" t="s">
        <v>761</v>
      </c>
      <c r="D14" t="s">
        <v>2993</v>
      </c>
      <c r="E14" t="s">
        <v>36</v>
      </c>
      <c r="F14">
        <v>2022</v>
      </c>
      <c r="G14">
        <v>63</v>
      </c>
      <c r="H14">
        <v>56</v>
      </c>
      <c r="I14">
        <v>264</v>
      </c>
      <c r="J14">
        <v>208</v>
      </c>
      <c r="K14">
        <v>10</v>
      </c>
      <c r="L14" s="1">
        <v>26.4</v>
      </c>
      <c r="M14" s="1">
        <v>25.714285714285712</v>
      </c>
      <c r="N14">
        <v>6</v>
      </c>
      <c r="O14" s="1">
        <v>34.666666666666664</v>
      </c>
      <c r="P14" s="1">
        <v>17.357142857142858</v>
      </c>
      <c r="Q14" s="2">
        <v>-8.2666666666666657</v>
      </c>
      <c r="R14" s="2">
        <v>-8.3571428571428541</v>
      </c>
      <c r="S14">
        <v>0.69899999999999995</v>
      </c>
      <c r="T14">
        <v>0.79</v>
      </c>
      <c r="U14" s="3">
        <v>9.1000000000000081E-2</v>
      </c>
      <c r="Z14" s="10" t="s">
        <v>1791</v>
      </c>
      <c r="AA14" s="10">
        <v>1.9627753632944624</v>
      </c>
      <c r="AB14" s="10"/>
      <c r="AD14" s="10" t="s">
        <v>1791</v>
      </c>
      <c r="AE14" s="10">
        <v>1.9627753632944624</v>
      </c>
      <c r="AF14" s="10"/>
    </row>
    <row r="15" spans="3:32" x14ac:dyDescent="0.45">
      <c r="C15" t="s">
        <v>757</v>
      </c>
      <c r="D15" t="s">
        <v>2560</v>
      </c>
      <c r="E15" t="s">
        <v>36</v>
      </c>
      <c r="F15">
        <v>2014</v>
      </c>
      <c r="G15">
        <v>85</v>
      </c>
      <c r="H15">
        <v>55</v>
      </c>
      <c r="I15">
        <v>330</v>
      </c>
      <c r="J15">
        <v>208</v>
      </c>
      <c r="K15">
        <v>10</v>
      </c>
      <c r="L15" s="1">
        <v>33</v>
      </c>
      <c r="M15" s="1">
        <v>19.058823529411764</v>
      </c>
      <c r="N15">
        <v>13</v>
      </c>
      <c r="O15" s="1">
        <v>16</v>
      </c>
      <c r="P15" s="1">
        <v>38.290909090909089</v>
      </c>
      <c r="Q15" s="2">
        <v>17</v>
      </c>
      <c r="R15" s="2">
        <v>19.232085561497325</v>
      </c>
      <c r="S15">
        <v>0.67100000000000004</v>
      </c>
      <c r="T15">
        <v>0.72699999999999998</v>
      </c>
      <c r="U15" s="3">
        <v>5.5999999999999939E-2</v>
      </c>
    </row>
    <row r="16" spans="3:32" x14ac:dyDescent="0.45">
      <c r="C16" t="s">
        <v>340</v>
      </c>
      <c r="D16" t="s">
        <v>2837</v>
      </c>
      <c r="E16" t="s">
        <v>36</v>
      </c>
      <c r="F16">
        <v>2021</v>
      </c>
      <c r="G16">
        <v>82</v>
      </c>
      <c r="H16">
        <v>64</v>
      </c>
      <c r="I16">
        <v>291</v>
      </c>
      <c r="J16">
        <v>209</v>
      </c>
      <c r="K16">
        <v>10</v>
      </c>
      <c r="L16" s="1">
        <v>29.1</v>
      </c>
      <c r="M16" s="1">
        <v>19.756097560975608</v>
      </c>
      <c r="N16">
        <v>7</v>
      </c>
      <c r="O16" s="1">
        <v>29.857142857142858</v>
      </c>
      <c r="P16" s="1">
        <v>17.71875</v>
      </c>
      <c r="Q16" s="2">
        <v>-0.75714285714285623</v>
      </c>
      <c r="R16" s="2">
        <v>-2.0373475609756078</v>
      </c>
      <c r="S16">
        <v>0.75800000000000001</v>
      </c>
      <c r="T16">
        <v>0.78300000000000003</v>
      </c>
      <c r="U16" s="3">
        <v>2.5000000000000022E-2</v>
      </c>
    </row>
    <row r="17" spans="3:21" x14ac:dyDescent="0.45">
      <c r="C17" t="s">
        <v>697</v>
      </c>
      <c r="D17" t="s">
        <v>2481</v>
      </c>
      <c r="E17" t="s">
        <v>36</v>
      </c>
      <c r="F17">
        <v>2021</v>
      </c>
      <c r="G17">
        <v>87</v>
      </c>
      <c r="H17">
        <v>52</v>
      </c>
      <c r="I17">
        <v>339</v>
      </c>
      <c r="J17">
        <v>211</v>
      </c>
      <c r="K17">
        <v>10</v>
      </c>
      <c r="L17" s="1">
        <v>33.9</v>
      </c>
      <c r="M17" s="1">
        <v>18.620689655172413</v>
      </c>
      <c r="N17">
        <v>1</v>
      </c>
      <c r="O17" s="1">
        <v>211</v>
      </c>
      <c r="P17" s="1">
        <v>3.1153846153846154</v>
      </c>
      <c r="Q17" s="2">
        <v>-177.1</v>
      </c>
      <c r="R17" s="2">
        <v>-15.505305039787798</v>
      </c>
      <c r="S17">
        <v>0.76200000000000001</v>
      </c>
      <c r="T17">
        <v>0.73799999999999999</v>
      </c>
      <c r="U17" s="3">
        <v>-2.4000000000000021E-2</v>
      </c>
    </row>
    <row r="18" spans="3:21" x14ac:dyDescent="0.45">
      <c r="C18" t="s">
        <v>158</v>
      </c>
      <c r="D18" t="s">
        <v>3012</v>
      </c>
      <c r="E18" t="s">
        <v>36</v>
      </c>
      <c r="F18">
        <v>2018</v>
      </c>
      <c r="G18">
        <v>61</v>
      </c>
      <c r="H18">
        <v>54</v>
      </c>
      <c r="I18">
        <v>260</v>
      </c>
      <c r="J18">
        <v>212</v>
      </c>
      <c r="K18">
        <v>10</v>
      </c>
      <c r="L18" s="1">
        <v>26</v>
      </c>
      <c r="M18" s="1">
        <v>26.557377049180324</v>
      </c>
      <c r="N18">
        <v>8</v>
      </c>
      <c r="O18" s="1">
        <v>26.5</v>
      </c>
      <c r="P18" s="1">
        <v>24</v>
      </c>
      <c r="Q18" s="2">
        <v>-0.5</v>
      </c>
      <c r="R18" s="2">
        <v>-2.5573770491803245</v>
      </c>
      <c r="S18">
        <v>0.68500000000000005</v>
      </c>
      <c r="T18">
        <v>0.70199999999999996</v>
      </c>
      <c r="U18" s="3">
        <v>1.6999999999999904E-2</v>
      </c>
    </row>
    <row r="19" spans="3:21" x14ac:dyDescent="0.45">
      <c r="C19" t="s">
        <v>893</v>
      </c>
      <c r="D19" t="s">
        <v>2738</v>
      </c>
      <c r="E19" t="s">
        <v>36</v>
      </c>
      <c r="F19">
        <v>2014</v>
      </c>
      <c r="G19">
        <v>81</v>
      </c>
      <c r="H19">
        <v>55</v>
      </c>
      <c r="I19">
        <v>306</v>
      </c>
      <c r="J19">
        <v>215</v>
      </c>
      <c r="K19">
        <v>10</v>
      </c>
      <c r="L19" s="1">
        <v>30.6</v>
      </c>
      <c r="M19" s="1">
        <v>20</v>
      </c>
      <c r="N19">
        <v>2</v>
      </c>
      <c r="O19" s="1">
        <v>107.5</v>
      </c>
      <c r="P19" s="1">
        <v>5.8909090909090907</v>
      </c>
      <c r="Q19" s="2">
        <v>-76.900000000000006</v>
      </c>
      <c r="R19" s="2">
        <v>-14.109090909090909</v>
      </c>
      <c r="S19">
        <v>0.89500000000000002</v>
      </c>
      <c r="T19">
        <v>0.68500000000000005</v>
      </c>
      <c r="U19" s="3">
        <v>-0.20999999999999996</v>
      </c>
    </row>
    <row r="20" spans="3:21" x14ac:dyDescent="0.45">
      <c r="C20" t="s">
        <v>1181</v>
      </c>
      <c r="D20" t="s">
        <v>3052</v>
      </c>
      <c r="E20" t="s">
        <v>36</v>
      </c>
      <c r="F20">
        <v>2019</v>
      </c>
      <c r="G20">
        <v>68</v>
      </c>
      <c r="H20">
        <v>62</v>
      </c>
      <c r="I20">
        <v>249</v>
      </c>
      <c r="J20">
        <v>216</v>
      </c>
      <c r="K20">
        <v>10</v>
      </c>
      <c r="L20" s="1">
        <v>24.9</v>
      </c>
      <c r="M20" s="1">
        <v>23.823529411764707</v>
      </c>
      <c r="N20">
        <v>8</v>
      </c>
      <c r="O20" s="1">
        <v>27</v>
      </c>
      <c r="P20" s="1">
        <v>20.903225806451612</v>
      </c>
      <c r="Q20" s="2">
        <v>-2.1000000000000014</v>
      </c>
      <c r="R20" s="2">
        <v>-2.9203036053130944</v>
      </c>
      <c r="S20">
        <v>0.753</v>
      </c>
      <c r="T20">
        <v>0.71699999999999997</v>
      </c>
      <c r="U20" s="3">
        <v>-3.6000000000000032E-2</v>
      </c>
    </row>
    <row r="21" spans="3:21" x14ac:dyDescent="0.45">
      <c r="C21" t="s">
        <v>376</v>
      </c>
      <c r="D21" t="s">
        <v>2543</v>
      </c>
      <c r="E21" t="s">
        <v>36</v>
      </c>
      <c r="F21">
        <v>2019</v>
      </c>
      <c r="G21">
        <v>82</v>
      </c>
      <c r="H21">
        <v>53</v>
      </c>
      <c r="I21">
        <v>333</v>
      </c>
      <c r="J21">
        <v>216</v>
      </c>
      <c r="K21">
        <v>10</v>
      </c>
      <c r="L21" s="1">
        <v>33.299999999999997</v>
      </c>
      <c r="M21" s="1">
        <v>19.756097560975608</v>
      </c>
      <c r="N21">
        <v>17</v>
      </c>
      <c r="O21" s="1">
        <v>12.705882352941176</v>
      </c>
      <c r="P21" s="1">
        <v>51.96226415094339</v>
      </c>
      <c r="Q21" s="2">
        <v>20.594117647058823</v>
      </c>
      <c r="R21" s="2">
        <v>32.206166589967779</v>
      </c>
      <c r="S21">
        <v>0.82199999999999995</v>
      </c>
      <c r="T21">
        <v>0.97099999999999997</v>
      </c>
      <c r="U21" s="3">
        <v>0.14900000000000002</v>
      </c>
    </row>
    <row r="22" spans="3:21" x14ac:dyDescent="0.45">
      <c r="C22" t="s">
        <v>733</v>
      </c>
      <c r="D22" t="s">
        <v>2532</v>
      </c>
      <c r="E22" t="s">
        <v>36</v>
      </c>
      <c r="F22">
        <v>2019</v>
      </c>
      <c r="G22">
        <v>82</v>
      </c>
      <c r="H22">
        <v>59</v>
      </c>
      <c r="I22">
        <v>334</v>
      </c>
      <c r="J22">
        <v>216</v>
      </c>
      <c r="K22">
        <v>10</v>
      </c>
      <c r="L22" s="1">
        <v>33.4</v>
      </c>
      <c r="M22" s="1">
        <v>19.756097560975608</v>
      </c>
      <c r="N22">
        <v>4</v>
      </c>
      <c r="O22" s="1">
        <v>54</v>
      </c>
      <c r="P22" s="1">
        <v>10.983050847457626</v>
      </c>
      <c r="Q22" s="2">
        <v>-20.6</v>
      </c>
      <c r="R22" s="2">
        <v>-8.7730467135179815</v>
      </c>
      <c r="S22">
        <v>0.76100000000000001</v>
      </c>
      <c r="T22">
        <v>0.67600000000000005</v>
      </c>
      <c r="U22" s="3">
        <v>-8.4999999999999964E-2</v>
      </c>
    </row>
    <row r="23" spans="3:21" x14ac:dyDescent="0.45">
      <c r="C23" t="s">
        <v>447</v>
      </c>
      <c r="D23" t="s">
        <v>2676</v>
      </c>
      <c r="E23" t="s">
        <v>36</v>
      </c>
      <c r="F23">
        <v>2015</v>
      </c>
      <c r="G23">
        <v>79</v>
      </c>
      <c r="H23">
        <v>49</v>
      </c>
      <c r="I23">
        <v>316</v>
      </c>
      <c r="J23">
        <v>218</v>
      </c>
      <c r="K23">
        <v>10</v>
      </c>
      <c r="L23" s="1">
        <v>31.6</v>
      </c>
      <c r="M23" s="1">
        <v>20.506329113924053</v>
      </c>
      <c r="N23">
        <v>7</v>
      </c>
      <c r="O23" s="1">
        <v>31.142857142857142</v>
      </c>
      <c r="P23" s="1">
        <v>23.142857142857142</v>
      </c>
      <c r="Q23" s="2">
        <v>0.45714285714285907</v>
      </c>
      <c r="R23" s="2">
        <v>2.636528028933089</v>
      </c>
      <c r="S23">
        <v>0.83099999999999996</v>
      </c>
      <c r="T23">
        <v>0.69699999999999995</v>
      </c>
      <c r="U23" s="3">
        <v>-0.13400000000000001</v>
      </c>
    </row>
    <row r="24" spans="3:21" x14ac:dyDescent="0.45">
      <c r="C24" t="s">
        <v>122</v>
      </c>
      <c r="D24" t="s">
        <v>1927</v>
      </c>
      <c r="E24" t="s">
        <v>36</v>
      </c>
      <c r="F24">
        <v>2018</v>
      </c>
      <c r="G24">
        <v>92</v>
      </c>
      <c r="H24">
        <v>53</v>
      </c>
      <c r="I24">
        <v>394</v>
      </c>
      <c r="J24">
        <v>219</v>
      </c>
      <c r="K24">
        <v>10</v>
      </c>
      <c r="L24" s="1">
        <v>39.4</v>
      </c>
      <c r="M24" s="1">
        <v>17.608695652173914</v>
      </c>
      <c r="N24">
        <v>5</v>
      </c>
      <c r="O24" s="1">
        <v>43.8</v>
      </c>
      <c r="P24" s="1">
        <v>15.283018867924529</v>
      </c>
      <c r="Q24" s="2">
        <v>-4.3999999999999986</v>
      </c>
      <c r="R24" s="2">
        <v>-2.3256767842493851</v>
      </c>
      <c r="S24">
        <v>0.72299999999999998</v>
      </c>
      <c r="T24">
        <v>0.749</v>
      </c>
      <c r="U24" s="3">
        <v>2.6000000000000023E-2</v>
      </c>
    </row>
    <row r="25" spans="3:21" x14ac:dyDescent="0.45">
      <c r="C25" t="s">
        <v>407</v>
      </c>
      <c r="D25" t="s">
        <v>2113</v>
      </c>
      <c r="E25" t="s">
        <v>36</v>
      </c>
      <c r="F25">
        <v>2018</v>
      </c>
      <c r="G25">
        <v>93</v>
      </c>
      <c r="H25">
        <v>58</v>
      </c>
      <c r="I25">
        <v>372</v>
      </c>
      <c r="J25">
        <v>222</v>
      </c>
      <c r="K25">
        <v>10</v>
      </c>
      <c r="L25" s="1">
        <v>37.200000000000003</v>
      </c>
      <c r="M25" s="1">
        <v>17.419354838709676</v>
      </c>
      <c r="N25">
        <v>4</v>
      </c>
      <c r="O25" s="1">
        <v>55.5</v>
      </c>
      <c r="P25" s="1">
        <v>11.172413793103448</v>
      </c>
      <c r="Q25" s="2">
        <v>-18.299999999999997</v>
      </c>
      <c r="R25" s="2">
        <v>-6.2469410456062278</v>
      </c>
      <c r="S25">
        <v>0.82499999999999996</v>
      </c>
      <c r="T25">
        <v>0.54400000000000004</v>
      </c>
      <c r="U25" s="3">
        <v>-0.28099999999999992</v>
      </c>
    </row>
    <row r="26" spans="3:21" x14ac:dyDescent="0.45">
      <c r="C26" t="s">
        <v>202</v>
      </c>
      <c r="D26" t="s">
        <v>2847</v>
      </c>
      <c r="E26" t="s">
        <v>36</v>
      </c>
      <c r="F26">
        <v>2017</v>
      </c>
      <c r="G26">
        <v>71</v>
      </c>
      <c r="H26">
        <v>57</v>
      </c>
      <c r="I26">
        <v>289</v>
      </c>
      <c r="J26">
        <v>223</v>
      </c>
      <c r="K26">
        <v>10</v>
      </c>
      <c r="L26" s="1">
        <v>28.9</v>
      </c>
      <c r="M26" s="1">
        <v>22.816901408450704</v>
      </c>
      <c r="N26">
        <v>8</v>
      </c>
      <c r="O26" s="1">
        <v>27.875</v>
      </c>
      <c r="P26" s="1">
        <v>22.736842105263158</v>
      </c>
      <c r="Q26" s="2">
        <v>1.0249999999999986</v>
      </c>
      <c r="R26" s="2">
        <v>-8.0059303187546504E-2</v>
      </c>
      <c r="S26">
        <v>0.77500000000000002</v>
      </c>
      <c r="T26">
        <v>0.67500000000000004</v>
      </c>
      <c r="U26" s="3">
        <v>-9.9999999999999978E-2</v>
      </c>
    </row>
    <row r="27" spans="3:21" x14ac:dyDescent="0.45">
      <c r="C27" t="s">
        <v>703</v>
      </c>
      <c r="D27" t="s">
        <v>2681</v>
      </c>
      <c r="E27" t="s">
        <v>36</v>
      </c>
      <c r="F27">
        <v>2023</v>
      </c>
      <c r="G27">
        <v>79</v>
      </c>
      <c r="H27">
        <v>56</v>
      </c>
      <c r="I27">
        <v>315</v>
      </c>
      <c r="J27">
        <v>225</v>
      </c>
      <c r="K27">
        <v>10</v>
      </c>
      <c r="L27" s="1">
        <v>31.5</v>
      </c>
      <c r="M27" s="1">
        <v>20.506329113924053</v>
      </c>
      <c r="N27">
        <v>10</v>
      </c>
      <c r="O27" s="1">
        <v>22.5</v>
      </c>
      <c r="P27" s="1">
        <v>28.928571428571431</v>
      </c>
      <c r="Q27" s="2">
        <v>9</v>
      </c>
      <c r="R27" s="2">
        <v>8.4222423146473773</v>
      </c>
      <c r="S27">
        <v>0.76600000000000001</v>
      </c>
      <c r="T27">
        <v>0.75700000000000001</v>
      </c>
      <c r="U27" s="3">
        <v>-9.000000000000008E-3</v>
      </c>
    </row>
    <row r="28" spans="3:21" x14ac:dyDescent="0.45">
      <c r="C28" t="s">
        <v>819</v>
      </c>
      <c r="D28" t="s">
        <v>2931</v>
      </c>
      <c r="E28" t="s">
        <v>36</v>
      </c>
      <c r="F28">
        <v>2021</v>
      </c>
      <c r="G28">
        <v>74</v>
      </c>
      <c r="H28">
        <v>56</v>
      </c>
      <c r="I28">
        <v>275</v>
      </c>
      <c r="J28">
        <v>226</v>
      </c>
      <c r="K28">
        <v>10</v>
      </c>
      <c r="L28" s="1">
        <v>27.5</v>
      </c>
      <c r="M28" s="1">
        <v>21.891891891891895</v>
      </c>
      <c r="N28">
        <v>15</v>
      </c>
      <c r="O28" s="1">
        <v>15.066666666666666</v>
      </c>
      <c r="P28" s="1">
        <v>43.392857142857139</v>
      </c>
      <c r="Q28" s="2">
        <v>12.433333333333334</v>
      </c>
      <c r="R28" s="2">
        <v>21.500965250965244</v>
      </c>
      <c r="S28">
        <v>0.8</v>
      </c>
      <c r="T28">
        <v>0.93600000000000005</v>
      </c>
      <c r="U28" s="3">
        <v>0.13600000000000001</v>
      </c>
    </row>
    <row r="29" spans="3:21" x14ac:dyDescent="0.45">
      <c r="C29" t="s">
        <v>749</v>
      </c>
      <c r="D29" t="s">
        <v>2692</v>
      </c>
      <c r="E29" t="s">
        <v>36</v>
      </c>
      <c r="F29">
        <v>2021</v>
      </c>
      <c r="G29">
        <v>79</v>
      </c>
      <c r="H29">
        <v>62</v>
      </c>
      <c r="I29">
        <v>313</v>
      </c>
      <c r="J29">
        <v>228</v>
      </c>
      <c r="K29">
        <v>10</v>
      </c>
      <c r="L29" s="1">
        <v>31.3</v>
      </c>
      <c r="M29" s="1">
        <v>20.506329113924053</v>
      </c>
      <c r="N29">
        <v>11</v>
      </c>
      <c r="O29" s="1">
        <v>20.727272727272727</v>
      </c>
      <c r="P29" s="1">
        <v>28.741935483870968</v>
      </c>
      <c r="Q29" s="2">
        <v>10.572727272727274</v>
      </c>
      <c r="R29" s="2">
        <v>8.2356063699469146</v>
      </c>
      <c r="S29">
        <v>0.71</v>
      </c>
      <c r="T29">
        <v>0.88900000000000001</v>
      </c>
      <c r="U29" s="3">
        <v>0.17900000000000005</v>
      </c>
    </row>
    <row r="30" spans="3:21" x14ac:dyDescent="0.45">
      <c r="C30" t="s">
        <v>539</v>
      </c>
      <c r="D30" t="s">
        <v>2664</v>
      </c>
      <c r="E30" t="s">
        <v>36</v>
      </c>
      <c r="F30">
        <v>2014</v>
      </c>
      <c r="G30">
        <v>78</v>
      </c>
      <c r="H30">
        <v>59</v>
      </c>
      <c r="I30">
        <v>317</v>
      </c>
      <c r="J30">
        <v>228</v>
      </c>
      <c r="K30">
        <v>10</v>
      </c>
      <c r="L30" s="1">
        <v>31.7</v>
      </c>
      <c r="M30" s="1">
        <v>20.769230769230766</v>
      </c>
      <c r="N30">
        <v>8</v>
      </c>
      <c r="O30" s="1">
        <v>28.5</v>
      </c>
      <c r="P30" s="1">
        <v>21.966101694915253</v>
      </c>
      <c r="Q30" s="2">
        <v>3.1999999999999993</v>
      </c>
      <c r="R30" s="2">
        <v>1.1968709256844861</v>
      </c>
      <c r="S30">
        <v>0.71899999999999997</v>
      </c>
      <c r="T30">
        <v>0.56799999999999995</v>
      </c>
      <c r="U30" s="3">
        <v>-0.15100000000000002</v>
      </c>
    </row>
    <row r="31" spans="3:21" x14ac:dyDescent="0.45">
      <c r="C31" t="s">
        <v>553</v>
      </c>
      <c r="D31" t="s">
        <v>3061</v>
      </c>
      <c r="E31" t="s">
        <v>36</v>
      </c>
      <c r="F31">
        <v>2016</v>
      </c>
      <c r="G31">
        <v>68</v>
      </c>
      <c r="H31">
        <v>64</v>
      </c>
      <c r="I31">
        <v>247</v>
      </c>
      <c r="J31">
        <v>231</v>
      </c>
      <c r="K31">
        <v>10</v>
      </c>
      <c r="L31" s="1">
        <v>24.7</v>
      </c>
      <c r="M31" s="1">
        <v>23.823529411764707</v>
      </c>
      <c r="N31">
        <v>14</v>
      </c>
      <c r="O31" s="1">
        <v>16.5</v>
      </c>
      <c r="P31" s="1">
        <v>35.4375</v>
      </c>
      <c r="Q31" s="2">
        <v>8.1999999999999993</v>
      </c>
      <c r="R31" s="2">
        <v>11.613970588235293</v>
      </c>
      <c r="S31">
        <v>0.71199999999999997</v>
      </c>
      <c r="T31">
        <v>0.82599999999999996</v>
      </c>
      <c r="U31" s="3">
        <v>0.11399999999999999</v>
      </c>
    </row>
    <row r="32" spans="3:21" x14ac:dyDescent="0.45">
      <c r="C32" t="s">
        <v>270</v>
      </c>
      <c r="D32" t="s">
        <v>2985</v>
      </c>
      <c r="E32" t="s">
        <v>36</v>
      </c>
      <c r="F32">
        <v>2014</v>
      </c>
      <c r="G32">
        <v>75</v>
      </c>
      <c r="H32">
        <v>65</v>
      </c>
      <c r="I32">
        <v>266</v>
      </c>
      <c r="J32">
        <v>234</v>
      </c>
      <c r="K32">
        <v>10</v>
      </c>
      <c r="L32" s="1">
        <v>26.6</v>
      </c>
      <c r="M32" s="1">
        <v>21.6</v>
      </c>
      <c r="N32">
        <v>5</v>
      </c>
      <c r="O32" s="1">
        <v>46.8</v>
      </c>
      <c r="P32" s="1">
        <v>12.461538461538462</v>
      </c>
      <c r="Q32" s="2">
        <v>-20.199999999999996</v>
      </c>
      <c r="R32" s="2">
        <v>-9.1384615384615397</v>
      </c>
      <c r="S32">
        <v>0.627</v>
      </c>
      <c r="T32">
        <v>0.63700000000000001</v>
      </c>
      <c r="U32" s="3">
        <v>1.0000000000000009E-2</v>
      </c>
    </row>
    <row r="33" spans="3:21" x14ac:dyDescent="0.45">
      <c r="C33" t="s">
        <v>955</v>
      </c>
      <c r="D33" t="s">
        <v>2968</v>
      </c>
      <c r="E33" t="s">
        <v>36</v>
      </c>
      <c r="F33">
        <v>2019</v>
      </c>
      <c r="G33">
        <v>85</v>
      </c>
      <c r="H33">
        <v>64</v>
      </c>
      <c r="I33">
        <v>269</v>
      </c>
      <c r="J33">
        <v>234</v>
      </c>
      <c r="K33">
        <v>10</v>
      </c>
      <c r="L33" s="1">
        <v>26.9</v>
      </c>
      <c r="M33" s="1">
        <v>19.058823529411764</v>
      </c>
      <c r="N33">
        <v>3</v>
      </c>
      <c r="O33" s="1">
        <v>78</v>
      </c>
      <c r="P33" s="1">
        <v>7.59375</v>
      </c>
      <c r="Q33" s="2">
        <v>-51.1</v>
      </c>
      <c r="R33" s="2">
        <v>-11.465073529411764</v>
      </c>
      <c r="S33">
        <v>0.81499999999999995</v>
      </c>
      <c r="T33">
        <v>0.67700000000000005</v>
      </c>
      <c r="U33" s="3">
        <v>-0.1379999999999999</v>
      </c>
    </row>
    <row r="34" spans="3:21" x14ac:dyDescent="0.45">
      <c r="C34" t="s">
        <v>1039</v>
      </c>
      <c r="D34" t="s">
        <v>2901</v>
      </c>
      <c r="E34" t="s">
        <v>36</v>
      </c>
      <c r="F34">
        <v>2015</v>
      </c>
      <c r="G34">
        <v>76</v>
      </c>
      <c r="H34">
        <v>61</v>
      </c>
      <c r="I34">
        <v>280</v>
      </c>
      <c r="J34">
        <v>236</v>
      </c>
      <c r="K34">
        <v>10</v>
      </c>
      <c r="L34" s="1">
        <v>28</v>
      </c>
      <c r="M34" s="1">
        <v>21.315789473684209</v>
      </c>
      <c r="N34">
        <v>7</v>
      </c>
      <c r="O34" s="1">
        <v>33.714285714285715</v>
      </c>
      <c r="P34" s="1">
        <v>18.590163934426229</v>
      </c>
      <c r="Q34" s="2">
        <v>-5.7142857142857153</v>
      </c>
      <c r="R34" s="2">
        <v>-2.7256255392579796</v>
      </c>
      <c r="S34">
        <v>0.69199999999999995</v>
      </c>
      <c r="T34">
        <v>0.752</v>
      </c>
      <c r="U34" s="3">
        <v>6.0000000000000053E-2</v>
      </c>
    </row>
    <row r="35" spans="3:21" x14ac:dyDescent="0.45">
      <c r="C35" t="s">
        <v>246</v>
      </c>
      <c r="D35" t="s">
        <v>2444</v>
      </c>
      <c r="E35" t="s">
        <v>36</v>
      </c>
      <c r="F35">
        <v>2021</v>
      </c>
      <c r="G35">
        <v>86</v>
      </c>
      <c r="H35">
        <v>62</v>
      </c>
      <c r="I35">
        <v>343</v>
      </c>
      <c r="J35">
        <v>239</v>
      </c>
      <c r="K35">
        <v>10</v>
      </c>
      <c r="L35" s="1">
        <v>34.299999999999997</v>
      </c>
      <c r="M35" s="1">
        <v>18.837209302325583</v>
      </c>
      <c r="N35">
        <v>10</v>
      </c>
      <c r="O35" s="1">
        <v>23.9</v>
      </c>
      <c r="P35" s="1">
        <v>26.129032258064516</v>
      </c>
      <c r="Q35" s="2">
        <v>10.399999999999999</v>
      </c>
      <c r="R35" s="2">
        <v>7.2918229557389331</v>
      </c>
      <c r="S35">
        <v>0.83399999999999996</v>
      </c>
      <c r="T35">
        <v>0.70899999999999996</v>
      </c>
      <c r="U35" s="3">
        <v>-0.125</v>
      </c>
    </row>
    <row r="36" spans="3:21" x14ac:dyDescent="0.45">
      <c r="C36" t="s">
        <v>68</v>
      </c>
      <c r="D36" t="s">
        <v>2963</v>
      </c>
      <c r="E36" t="s">
        <v>36</v>
      </c>
      <c r="F36">
        <v>2018</v>
      </c>
      <c r="G36">
        <v>67</v>
      </c>
      <c r="H36">
        <v>58</v>
      </c>
      <c r="I36">
        <v>270</v>
      </c>
      <c r="J36">
        <v>242</v>
      </c>
      <c r="K36">
        <v>10</v>
      </c>
      <c r="L36" s="1">
        <v>27</v>
      </c>
      <c r="M36" s="1">
        <v>24.179104477611936</v>
      </c>
      <c r="N36">
        <v>6</v>
      </c>
      <c r="O36" s="1">
        <v>40.333333333333336</v>
      </c>
      <c r="P36" s="1">
        <v>16.758620689655171</v>
      </c>
      <c r="Q36" s="2">
        <v>-13.333333333333336</v>
      </c>
      <c r="R36" s="2">
        <v>-7.4204837879567656</v>
      </c>
      <c r="S36">
        <v>0.71099999999999997</v>
      </c>
      <c r="T36">
        <v>0.67400000000000004</v>
      </c>
      <c r="U36" s="3">
        <v>-3.6999999999999922E-2</v>
      </c>
    </row>
    <row r="37" spans="3:21" x14ac:dyDescent="0.45">
      <c r="C37" t="s">
        <v>461</v>
      </c>
      <c r="D37" t="s">
        <v>2594</v>
      </c>
      <c r="E37" t="s">
        <v>36</v>
      </c>
      <c r="F37">
        <v>2017</v>
      </c>
      <c r="G37">
        <v>82</v>
      </c>
      <c r="H37">
        <v>65</v>
      </c>
      <c r="I37">
        <v>326</v>
      </c>
      <c r="J37">
        <v>242</v>
      </c>
      <c r="K37">
        <v>10</v>
      </c>
      <c r="L37" s="1">
        <v>32.6</v>
      </c>
      <c r="M37" s="1">
        <v>19.756097560975608</v>
      </c>
      <c r="N37">
        <v>9</v>
      </c>
      <c r="O37" s="1">
        <v>26.888888888888889</v>
      </c>
      <c r="P37" s="1">
        <v>22.430769230769233</v>
      </c>
      <c r="Q37" s="2">
        <v>5.7111111111111121</v>
      </c>
      <c r="R37" s="2">
        <v>2.674671669793625</v>
      </c>
      <c r="S37">
        <v>0.78800000000000003</v>
      </c>
      <c r="T37">
        <v>0.66800000000000004</v>
      </c>
      <c r="U37" s="3">
        <v>-0.12</v>
      </c>
    </row>
    <row r="38" spans="3:21" x14ac:dyDescent="0.45">
      <c r="C38" t="s">
        <v>727</v>
      </c>
      <c r="D38" t="s">
        <v>2526</v>
      </c>
      <c r="E38" t="s">
        <v>36</v>
      </c>
      <c r="F38">
        <v>2023</v>
      </c>
      <c r="G38">
        <v>78</v>
      </c>
      <c r="H38">
        <v>62</v>
      </c>
      <c r="I38">
        <v>335</v>
      </c>
      <c r="J38">
        <v>245</v>
      </c>
      <c r="K38">
        <v>10</v>
      </c>
      <c r="L38" s="1">
        <v>33.5</v>
      </c>
      <c r="M38" s="1">
        <v>20.769230769230766</v>
      </c>
      <c r="N38">
        <v>5</v>
      </c>
      <c r="O38" s="1">
        <v>49</v>
      </c>
      <c r="P38" s="1">
        <v>13.064516129032258</v>
      </c>
      <c r="Q38" s="2">
        <v>-15.5</v>
      </c>
      <c r="R38" s="2">
        <v>-7.7047146401985085</v>
      </c>
      <c r="S38">
        <v>0.874</v>
      </c>
      <c r="T38">
        <v>0.66300000000000003</v>
      </c>
      <c r="U38" s="3">
        <v>-0.21099999999999997</v>
      </c>
    </row>
    <row r="39" spans="3:21" x14ac:dyDescent="0.45">
      <c r="C39" t="s">
        <v>362</v>
      </c>
      <c r="D39" t="s">
        <v>3000</v>
      </c>
      <c r="E39" t="s">
        <v>36</v>
      </c>
      <c r="F39">
        <v>2017</v>
      </c>
      <c r="G39">
        <v>78</v>
      </c>
      <c r="H39">
        <v>67</v>
      </c>
      <c r="I39">
        <v>262</v>
      </c>
      <c r="J39">
        <v>246</v>
      </c>
      <c r="K39">
        <v>10</v>
      </c>
      <c r="L39" s="1">
        <v>26.2</v>
      </c>
      <c r="M39" s="1">
        <v>20.769230769230766</v>
      </c>
      <c r="N39">
        <v>13</v>
      </c>
      <c r="O39" s="1">
        <v>18.923076923076923</v>
      </c>
      <c r="P39" s="1">
        <v>31.432835820895523</v>
      </c>
      <c r="Q39" s="2">
        <v>7.2769230769230759</v>
      </c>
      <c r="R39" s="2">
        <v>10.663605051664756</v>
      </c>
      <c r="S39">
        <v>0.745</v>
      </c>
      <c r="T39">
        <v>0.85099999999999998</v>
      </c>
      <c r="U39" s="3">
        <v>0.10599999999999998</v>
      </c>
    </row>
    <row r="40" spans="3:21" x14ac:dyDescent="0.45">
      <c r="C40" t="s">
        <v>381</v>
      </c>
      <c r="D40" t="s">
        <v>3232</v>
      </c>
      <c r="E40" t="s">
        <v>36</v>
      </c>
      <c r="F40">
        <v>2013</v>
      </c>
      <c r="G40">
        <v>89</v>
      </c>
      <c r="H40">
        <v>61</v>
      </c>
      <c r="I40">
        <v>324</v>
      </c>
      <c r="J40">
        <v>247</v>
      </c>
      <c r="K40">
        <v>10</v>
      </c>
      <c r="L40" s="1">
        <v>32.4</v>
      </c>
      <c r="M40" s="1">
        <v>18.202247191011235</v>
      </c>
      <c r="N40">
        <v>7</v>
      </c>
      <c r="O40" s="1">
        <v>35.285714285714285</v>
      </c>
      <c r="P40" s="1">
        <v>18.590163934426229</v>
      </c>
      <c r="Q40" s="2">
        <v>-2.8857142857142861</v>
      </c>
      <c r="R40" s="2">
        <v>0.38791674341499416</v>
      </c>
      <c r="S40">
        <v>0.78400000000000003</v>
      </c>
      <c r="T40">
        <v>0.91500000000000004</v>
      </c>
      <c r="U40" s="3">
        <v>0.13100000000000001</v>
      </c>
    </row>
    <row r="41" spans="3:21" x14ac:dyDescent="0.45">
      <c r="C41" t="s">
        <v>158</v>
      </c>
      <c r="D41" t="s">
        <v>3213</v>
      </c>
      <c r="E41" t="s">
        <v>36</v>
      </c>
      <c r="F41">
        <v>2013</v>
      </c>
      <c r="G41">
        <v>88</v>
      </c>
      <c r="H41">
        <v>62</v>
      </c>
      <c r="I41">
        <v>353</v>
      </c>
      <c r="J41">
        <v>247</v>
      </c>
      <c r="K41">
        <v>10</v>
      </c>
      <c r="L41" s="1">
        <v>35.299999999999997</v>
      </c>
      <c r="M41" s="1">
        <v>18.40909090909091</v>
      </c>
      <c r="N41">
        <v>9</v>
      </c>
      <c r="O41" s="1">
        <v>27.444444444444443</v>
      </c>
      <c r="P41" s="1">
        <v>23.516129032258068</v>
      </c>
      <c r="Q41" s="2">
        <v>7.8555555555555543</v>
      </c>
      <c r="R41" s="2">
        <v>5.1070381231671576</v>
      </c>
      <c r="S41">
        <v>0.73</v>
      </c>
      <c r="T41">
        <v>0.70799999999999996</v>
      </c>
      <c r="U41" s="3">
        <v>-2.200000000000002E-2</v>
      </c>
    </row>
    <row r="42" spans="3:21" x14ac:dyDescent="0.45">
      <c r="C42" t="s">
        <v>360</v>
      </c>
      <c r="D42" t="s">
        <v>2286</v>
      </c>
      <c r="E42" t="s">
        <v>36</v>
      </c>
      <c r="F42">
        <v>2021</v>
      </c>
      <c r="G42">
        <v>82</v>
      </c>
      <c r="H42">
        <v>59</v>
      </c>
      <c r="I42">
        <v>357</v>
      </c>
      <c r="J42">
        <v>247</v>
      </c>
      <c r="K42">
        <v>10</v>
      </c>
      <c r="L42" s="1">
        <v>35.700000000000003</v>
      </c>
      <c r="M42" s="1">
        <v>19.756097560975608</v>
      </c>
      <c r="N42">
        <v>10</v>
      </c>
      <c r="O42" s="1">
        <v>24.7</v>
      </c>
      <c r="P42" s="1">
        <v>27.457627118644066</v>
      </c>
      <c r="Q42" s="2">
        <v>11.000000000000004</v>
      </c>
      <c r="R42" s="2">
        <v>7.7015295576684579</v>
      </c>
      <c r="S42">
        <v>0.73299999999999998</v>
      </c>
      <c r="T42">
        <v>0.93500000000000005</v>
      </c>
      <c r="U42" s="3">
        <v>0.20200000000000007</v>
      </c>
    </row>
    <row r="43" spans="3:21" x14ac:dyDescent="0.45">
      <c r="C43" t="s">
        <v>378</v>
      </c>
      <c r="D43" t="s">
        <v>2739</v>
      </c>
      <c r="E43" t="s">
        <v>36</v>
      </c>
      <c r="F43">
        <v>2022</v>
      </c>
      <c r="G43">
        <v>72</v>
      </c>
      <c r="H43">
        <v>62</v>
      </c>
      <c r="I43">
        <v>306</v>
      </c>
      <c r="J43">
        <v>249</v>
      </c>
      <c r="K43">
        <v>10</v>
      </c>
      <c r="L43" s="1">
        <v>30.6</v>
      </c>
      <c r="M43" s="1">
        <v>22.5</v>
      </c>
      <c r="N43">
        <v>7</v>
      </c>
      <c r="O43" s="1">
        <v>35.571428571428569</v>
      </c>
      <c r="P43" s="1">
        <v>18.29032258064516</v>
      </c>
      <c r="Q43" s="2">
        <v>-4.971428571428568</v>
      </c>
      <c r="R43" s="2">
        <v>-4.2096774193548399</v>
      </c>
      <c r="S43">
        <v>0.81899999999999995</v>
      </c>
      <c r="T43">
        <v>0.66600000000000004</v>
      </c>
      <c r="U43" s="3">
        <v>-0.15299999999999991</v>
      </c>
    </row>
    <row r="44" spans="3:21" x14ac:dyDescent="0.45">
      <c r="C44" t="s">
        <v>897</v>
      </c>
      <c r="D44" t="s">
        <v>2740</v>
      </c>
      <c r="E44" t="s">
        <v>36</v>
      </c>
      <c r="F44">
        <v>2022</v>
      </c>
      <c r="G44">
        <v>86</v>
      </c>
      <c r="H44">
        <v>64</v>
      </c>
      <c r="I44">
        <v>305</v>
      </c>
      <c r="J44">
        <v>250</v>
      </c>
      <c r="K44">
        <v>10</v>
      </c>
      <c r="L44" s="1">
        <v>30.5</v>
      </c>
      <c r="M44" s="1">
        <v>18.837209302325583</v>
      </c>
      <c r="N44">
        <v>15</v>
      </c>
      <c r="O44" s="1">
        <v>16.666666666666668</v>
      </c>
      <c r="P44" s="1">
        <v>37.96875</v>
      </c>
      <c r="Q44" s="2">
        <v>13.833333333333332</v>
      </c>
      <c r="R44" s="2">
        <v>19.131540697674417</v>
      </c>
      <c r="S44">
        <v>0.66500000000000004</v>
      </c>
      <c r="T44">
        <v>0.85499999999999998</v>
      </c>
      <c r="U44" s="3">
        <v>0.18999999999999995</v>
      </c>
    </row>
    <row r="45" spans="3:21" x14ac:dyDescent="0.45">
      <c r="C45" t="s">
        <v>657</v>
      </c>
      <c r="D45" t="s">
        <v>2661</v>
      </c>
      <c r="E45" t="s">
        <v>36</v>
      </c>
      <c r="F45">
        <v>2017</v>
      </c>
      <c r="G45">
        <v>77</v>
      </c>
      <c r="H45">
        <v>63</v>
      </c>
      <c r="I45">
        <v>318</v>
      </c>
      <c r="J45">
        <v>250</v>
      </c>
      <c r="K45">
        <v>10</v>
      </c>
      <c r="L45" s="1">
        <v>31.8</v>
      </c>
      <c r="M45" s="1">
        <v>21.038961038961038</v>
      </c>
      <c r="N45">
        <v>2</v>
      </c>
      <c r="O45" s="1">
        <v>125</v>
      </c>
      <c r="P45" s="1">
        <v>5.1428571428571423</v>
      </c>
      <c r="Q45" s="2">
        <v>-93.2</v>
      </c>
      <c r="R45" s="2">
        <v>-15.896103896103895</v>
      </c>
      <c r="S45">
        <v>0.90400000000000003</v>
      </c>
      <c r="T45">
        <v>0.80800000000000005</v>
      </c>
      <c r="U45" s="3">
        <v>-9.5999999999999974E-2</v>
      </c>
    </row>
    <row r="46" spans="3:21" x14ac:dyDescent="0.45">
      <c r="C46" t="s">
        <v>545</v>
      </c>
      <c r="D46" t="s">
        <v>2313</v>
      </c>
      <c r="E46" t="s">
        <v>36</v>
      </c>
      <c r="F46">
        <v>2021</v>
      </c>
      <c r="G46">
        <v>84</v>
      </c>
      <c r="H46">
        <v>59</v>
      </c>
      <c r="I46">
        <v>355</v>
      </c>
      <c r="J46">
        <v>250</v>
      </c>
      <c r="K46">
        <v>10</v>
      </c>
      <c r="L46" s="1">
        <v>35.5</v>
      </c>
      <c r="M46" s="1">
        <v>19.285714285714285</v>
      </c>
      <c r="N46">
        <v>5</v>
      </c>
      <c r="O46" s="1">
        <v>50</v>
      </c>
      <c r="P46" s="1">
        <v>13.728813559322033</v>
      </c>
      <c r="Q46" s="2">
        <v>-14.5</v>
      </c>
      <c r="R46" s="2">
        <v>-5.5569007263922519</v>
      </c>
      <c r="S46">
        <v>0.85</v>
      </c>
      <c r="T46">
        <v>0.84</v>
      </c>
      <c r="U46" s="3">
        <v>-1.0000000000000009E-2</v>
      </c>
    </row>
    <row r="47" spans="3:21" x14ac:dyDescent="0.45">
      <c r="C47" t="s">
        <v>585</v>
      </c>
      <c r="D47" t="s">
        <v>2534</v>
      </c>
      <c r="E47" t="s">
        <v>36</v>
      </c>
      <c r="F47">
        <v>2019</v>
      </c>
      <c r="G47">
        <v>85</v>
      </c>
      <c r="H47">
        <v>67</v>
      </c>
      <c r="I47">
        <v>333</v>
      </c>
      <c r="J47">
        <v>251</v>
      </c>
      <c r="K47">
        <v>10</v>
      </c>
      <c r="L47" s="1">
        <v>33.299999999999997</v>
      </c>
      <c r="M47" s="1">
        <v>19.058823529411764</v>
      </c>
      <c r="N47">
        <v>10</v>
      </c>
      <c r="O47" s="1">
        <v>25.1</v>
      </c>
      <c r="P47" s="1">
        <v>24.179104477611936</v>
      </c>
      <c r="Q47" s="2">
        <v>8.1999999999999957</v>
      </c>
      <c r="R47" s="2">
        <v>5.1202809482001719</v>
      </c>
      <c r="S47">
        <v>0.68100000000000005</v>
      </c>
      <c r="T47">
        <v>0.80700000000000005</v>
      </c>
      <c r="U47" s="3">
        <v>0.126</v>
      </c>
    </row>
    <row r="48" spans="3:21" x14ac:dyDescent="0.45">
      <c r="C48" t="s">
        <v>354</v>
      </c>
      <c r="D48" t="s">
        <v>2059</v>
      </c>
      <c r="E48" t="s">
        <v>36</v>
      </c>
      <c r="F48">
        <v>2018</v>
      </c>
      <c r="G48">
        <v>90</v>
      </c>
      <c r="H48">
        <v>58</v>
      </c>
      <c r="I48">
        <v>377</v>
      </c>
      <c r="J48">
        <v>251</v>
      </c>
      <c r="K48">
        <v>10</v>
      </c>
      <c r="L48" s="1">
        <v>37.700000000000003</v>
      </c>
      <c r="M48" s="1">
        <v>18</v>
      </c>
      <c r="N48">
        <v>13</v>
      </c>
      <c r="O48" s="1">
        <v>19.307692307692307</v>
      </c>
      <c r="P48" s="1">
        <v>36.310344827586206</v>
      </c>
      <c r="Q48" s="2">
        <v>18.392307692307696</v>
      </c>
      <c r="R48" s="2">
        <v>18.310344827586206</v>
      </c>
      <c r="S48">
        <v>0.69299999999999995</v>
      </c>
      <c r="T48">
        <v>0.85699999999999998</v>
      </c>
      <c r="U48" s="3">
        <v>0.16400000000000003</v>
      </c>
    </row>
    <row r="49" spans="3:21" x14ac:dyDescent="0.45">
      <c r="C49" t="s">
        <v>703</v>
      </c>
      <c r="D49" t="s">
        <v>2489</v>
      </c>
      <c r="E49" t="s">
        <v>36</v>
      </c>
      <c r="F49">
        <v>2019</v>
      </c>
      <c r="G49">
        <v>85</v>
      </c>
      <c r="H49">
        <v>60</v>
      </c>
      <c r="I49">
        <v>338</v>
      </c>
      <c r="J49">
        <v>255</v>
      </c>
      <c r="K49">
        <v>10</v>
      </c>
      <c r="L49" s="1">
        <v>33.799999999999997</v>
      </c>
      <c r="M49" s="1">
        <v>19.058823529411764</v>
      </c>
      <c r="N49">
        <v>15</v>
      </c>
      <c r="O49" s="1">
        <v>17</v>
      </c>
      <c r="P49" s="1">
        <v>40.5</v>
      </c>
      <c r="Q49" s="2">
        <v>16.799999999999997</v>
      </c>
      <c r="R49" s="2">
        <v>21.441176470588236</v>
      </c>
      <c r="S49">
        <v>0.76700000000000002</v>
      </c>
      <c r="T49">
        <v>0.89200000000000002</v>
      </c>
      <c r="U49" s="3">
        <v>0.125</v>
      </c>
    </row>
    <row r="50" spans="3:21" x14ac:dyDescent="0.45">
      <c r="C50" t="s">
        <v>126</v>
      </c>
      <c r="D50" t="s">
        <v>2653</v>
      </c>
      <c r="E50" t="s">
        <v>36</v>
      </c>
      <c r="F50">
        <v>2021</v>
      </c>
      <c r="G50">
        <v>79</v>
      </c>
      <c r="H50">
        <v>62</v>
      </c>
      <c r="I50">
        <v>319</v>
      </c>
      <c r="J50">
        <v>257</v>
      </c>
      <c r="K50">
        <v>10</v>
      </c>
      <c r="L50" s="1">
        <v>31.9</v>
      </c>
      <c r="M50" s="1">
        <v>20.506329113924053</v>
      </c>
      <c r="N50">
        <v>12</v>
      </c>
      <c r="O50" s="1">
        <v>21.416666666666668</v>
      </c>
      <c r="P50" s="1">
        <v>31.35483870967742</v>
      </c>
      <c r="Q50" s="2">
        <v>10.483333333333331</v>
      </c>
      <c r="R50" s="2">
        <v>10.848509595753367</v>
      </c>
      <c r="S50">
        <v>0.77100000000000002</v>
      </c>
      <c r="T50">
        <v>0.79900000000000004</v>
      </c>
      <c r="U50" s="3">
        <v>2.8000000000000025E-2</v>
      </c>
    </row>
    <row r="51" spans="3:21" x14ac:dyDescent="0.45">
      <c r="C51" t="s">
        <v>557</v>
      </c>
      <c r="D51" t="s">
        <v>3270</v>
      </c>
      <c r="E51" t="s">
        <v>36</v>
      </c>
      <c r="F51">
        <v>2013</v>
      </c>
      <c r="G51">
        <v>64</v>
      </c>
      <c r="H51">
        <v>65</v>
      </c>
      <c r="I51">
        <v>264</v>
      </c>
      <c r="J51">
        <v>258</v>
      </c>
      <c r="K51">
        <v>10</v>
      </c>
      <c r="L51" s="1">
        <v>26.4</v>
      </c>
      <c r="M51" s="1">
        <v>25.3125</v>
      </c>
      <c r="N51">
        <v>4</v>
      </c>
      <c r="O51" s="1">
        <v>64.5</v>
      </c>
      <c r="P51" s="1">
        <v>9.9692307692307693</v>
      </c>
      <c r="Q51" s="2">
        <v>-38.1</v>
      </c>
      <c r="R51" s="2">
        <v>-15.343269230769231</v>
      </c>
      <c r="S51">
        <v>0.76900000000000002</v>
      </c>
      <c r="T51">
        <v>0.63400000000000001</v>
      </c>
      <c r="U51" s="3">
        <v>-0.13500000000000001</v>
      </c>
    </row>
    <row r="52" spans="3:21" x14ac:dyDescent="0.45">
      <c r="C52" t="s">
        <v>977</v>
      </c>
      <c r="D52" t="s">
        <v>2811</v>
      </c>
      <c r="E52" t="s">
        <v>36</v>
      </c>
      <c r="F52">
        <v>2023</v>
      </c>
      <c r="G52">
        <v>76</v>
      </c>
      <c r="H52">
        <v>67</v>
      </c>
      <c r="I52">
        <v>296</v>
      </c>
      <c r="J52">
        <v>258</v>
      </c>
      <c r="K52">
        <v>10</v>
      </c>
      <c r="L52" s="1">
        <v>29.6</v>
      </c>
      <c r="M52" s="1">
        <v>21.315789473684209</v>
      </c>
      <c r="N52">
        <v>4</v>
      </c>
      <c r="O52" s="1">
        <v>64.5</v>
      </c>
      <c r="P52" s="1">
        <v>9.6716417910447756</v>
      </c>
      <c r="Q52" s="2">
        <v>-34.9</v>
      </c>
      <c r="R52" s="2">
        <v>-11.644147682639433</v>
      </c>
      <c r="S52">
        <v>0.81200000000000006</v>
      </c>
      <c r="T52">
        <v>0.64200000000000002</v>
      </c>
      <c r="U52" s="3">
        <v>-0.17000000000000004</v>
      </c>
    </row>
    <row r="53" spans="3:21" x14ac:dyDescent="0.45">
      <c r="C53" t="s">
        <v>74</v>
      </c>
      <c r="D53" t="s">
        <v>2341</v>
      </c>
      <c r="E53" t="s">
        <v>36</v>
      </c>
      <c r="F53">
        <v>2016</v>
      </c>
      <c r="G53">
        <v>86</v>
      </c>
      <c r="H53">
        <v>65</v>
      </c>
      <c r="I53">
        <v>352</v>
      </c>
      <c r="J53">
        <v>258</v>
      </c>
      <c r="K53">
        <v>10</v>
      </c>
      <c r="L53" s="1">
        <v>35.200000000000003</v>
      </c>
      <c r="M53" s="1">
        <v>18.837209302325583</v>
      </c>
      <c r="N53">
        <v>11</v>
      </c>
      <c r="O53" s="1">
        <v>23.454545454545453</v>
      </c>
      <c r="P53" s="1">
        <v>27.415384615384617</v>
      </c>
      <c r="Q53" s="2">
        <v>11.74545454545455</v>
      </c>
      <c r="R53" s="2">
        <v>8.5781753130590346</v>
      </c>
      <c r="S53">
        <v>0.68799999999999994</v>
      </c>
      <c r="T53">
        <v>0.79600000000000004</v>
      </c>
      <c r="U53" s="3">
        <v>0.1080000000000001</v>
      </c>
    </row>
    <row r="54" spans="3:21" x14ac:dyDescent="0.45">
      <c r="C54" t="s">
        <v>461</v>
      </c>
      <c r="D54" t="s">
        <v>3132</v>
      </c>
      <c r="E54" t="s">
        <v>36</v>
      </c>
      <c r="F54">
        <v>2021</v>
      </c>
      <c r="G54">
        <v>55</v>
      </c>
      <c r="H54">
        <v>66</v>
      </c>
      <c r="I54">
        <v>227</v>
      </c>
      <c r="J54">
        <v>263</v>
      </c>
      <c r="K54">
        <v>10</v>
      </c>
      <c r="L54" s="1">
        <v>22.7</v>
      </c>
      <c r="M54" s="1">
        <v>29.454545454545457</v>
      </c>
      <c r="N54">
        <v>9</v>
      </c>
      <c r="O54" s="1">
        <v>29.222222222222221</v>
      </c>
      <c r="P54" s="1">
        <v>22.09090909090909</v>
      </c>
      <c r="Q54" s="2">
        <v>-6.5222222222222221</v>
      </c>
      <c r="R54" s="2">
        <v>-7.3636363636363669</v>
      </c>
      <c r="S54">
        <v>0.77200000000000002</v>
      </c>
      <c r="T54">
        <v>0.67300000000000004</v>
      </c>
      <c r="U54" s="3">
        <v>-9.8999999999999977E-2</v>
      </c>
    </row>
    <row r="55" spans="3:21" x14ac:dyDescent="0.45">
      <c r="C55" t="s">
        <v>657</v>
      </c>
      <c r="D55" t="s">
        <v>2447</v>
      </c>
      <c r="E55" t="s">
        <v>36</v>
      </c>
      <c r="F55">
        <v>2014</v>
      </c>
      <c r="G55">
        <v>85</v>
      </c>
      <c r="H55">
        <v>62</v>
      </c>
      <c r="I55">
        <v>342</v>
      </c>
      <c r="J55">
        <v>263</v>
      </c>
      <c r="K55">
        <v>10</v>
      </c>
      <c r="L55" s="1">
        <v>34.200000000000003</v>
      </c>
      <c r="M55" s="1">
        <v>19.058823529411764</v>
      </c>
      <c r="N55">
        <v>12</v>
      </c>
      <c r="O55" s="1">
        <v>21.916666666666668</v>
      </c>
      <c r="P55" s="1">
        <v>31.35483870967742</v>
      </c>
      <c r="Q55" s="2">
        <v>12.283333333333335</v>
      </c>
      <c r="R55" s="2">
        <v>12.296015180265655</v>
      </c>
      <c r="S55">
        <v>0.75700000000000001</v>
      </c>
      <c r="T55">
        <v>0.97799999999999998</v>
      </c>
      <c r="U55" s="3">
        <v>0.22099999999999997</v>
      </c>
    </row>
    <row r="56" spans="3:21" x14ac:dyDescent="0.45">
      <c r="C56" t="s">
        <v>182</v>
      </c>
      <c r="D56" t="s">
        <v>2318</v>
      </c>
      <c r="E56" t="s">
        <v>36</v>
      </c>
      <c r="F56">
        <v>2019</v>
      </c>
      <c r="G56">
        <v>80</v>
      </c>
      <c r="H56">
        <v>64</v>
      </c>
      <c r="I56">
        <v>355</v>
      </c>
      <c r="J56">
        <v>263</v>
      </c>
      <c r="K56">
        <v>10</v>
      </c>
      <c r="L56" s="1">
        <v>35.5</v>
      </c>
      <c r="M56" s="1">
        <v>20.25</v>
      </c>
      <c r="N56">
        <v>2</v>
      </c>
      <c r="O56" s="1">
        <v>131.5</v>
      </c>
      <c r="P56" s="1">
        <v>5.0625</v>
      </c>
      <c r="Q56" s="2">
        <v>-96</v>
      </c>
      <c r="R56" s="2">
        <v>-15.1875</v>
      </c>
      <c r="S56">
        <v>0.76900000000000002</v>
      </c>
      <c r="T56">
        <v>0.70699999999999996</v>
      </c>
      <c r="U56" s="3">
        <v>-6.2000000000000055E-2</v>
      </c>
    </row>
    <row r="57" spans="3:21" x14ac:dyDescent="0.45">
      <c r="C57" t="s">
        <v>489</v>
      </c>
      <c r="D57" t="s">
        <v>2224</v>
      </c>
      <c r="E57" t="s">
        <v>36</v>
      </c>
      <c r="F57">
        <v>2023</v>
      </c>
      <c r="G57">
        <v>88</v>
      </c>
      <c r="H57">
        <v>65</v>
      </c>
      <c r="I57">
        <v>363</v>
      </c>
      <c r="J57">
        <v>263</v>
      </c>
      <c r="K57">
        <v>10</v>
      </c>
      <c r="L57" s="1">
        <v>36.299999999999997</v>
      </c>
      <c r="M57" s="1">
        <v>18.40909090909091</v>
      </c>
      <c r="N57">
        <v>9</v>
      </c>
      <c r="O57" s="1">
        <v>29.222222222222221</v>
      </c>
      <c r="P57" s="1">
        <v>22.430769230769233</v>
      </c>
      <c r="Q57" s="2">
        <v>7.0777777777777757</v>
      </c>
      <c r="R57" s="2">
        <v>4.0216783216783227</v>
      </c>
      <c r="S57">
        <v>0.754</v>
      </c>
      <c r="T57">
        <v>0.66100000000000003</v>
      </c>
      <c r="U57" s="3">
        <v>-9.2999999999999972E-2</v>
      </c>
    </row>
    <row r="58" spans="3:21" x14ac:dyDescent="0.45">
      <c r="C58" t="s">
        <v>441</v>
      </c>
      <c r="D58" t="s">
        <v>2163</v>
      </c>
      <c r="E58" t="s">
        <v>36</v>
      </c>
      <c r="F58">
        <v>2017</v>
      </c>
      <c r="G58">
        <v>86</v>
      </c>
      <c r="H58">
        <v>68</v>
      </c>
      <c r="I58">
        <v>368</v>
      </c>
      <c r="J58">
        <v>264</v>
      </c>
      <c r="K58">
        <v>10</v>
      </c>
      <c r="L58" s="1">
        <v>36.799999999999997</v>
      </c>
      <c r="M58" s="1">
        <v>18.837209302325583</v>
      </c>
      <c r="N58">
        <v>6</v>
      </c>
      <c r="O58" s="1">
        <v>44</v>
      </c>
      <c r="P58" s="1">
        <v>14.294117647058824</v>
      </c>
      <c r="Q58" s="2">
        <v>-7.2000000000000028</v>
      </c>
      <c r="R58" s="2">
        <v>-4.5430916552667586</v>
      </c>
      <c r="S58">
        <v>0.72399999999999998</v>
      </c>
      <c r="T58">
        <v>0.67700000000000005</v>
      </c>
      <c r="U58" s="3">
        <v>-4.6999999999999931E-2</v>
      </c>
    </row>
    <row r="59" spans="3:21" x14ac:dyDescent="0.45">
      <c r="C59" t="s">
        <v>435</v>
      </c>
      <c r="D59" t="s">
        <v>2174</v>
      </c>
      <c r="E59" t="s">
        <v>36</v>
      </c>
      <c r="F59">
        <v>2019</v>
      </c>
      <c r="G59">
        <v>86</v>
      </c>
      <c r="H59">
        <v>64</v>
      </c>
      <c r="I59">
        <v>367</v>
      </c>
      <c r="J59">
        <v>266</v>
      </c>
      <c r="K59">
        <v>10</v>
      </c>
      <c r="L59" s="1">
        <v>36.700000000000003</v>
      </c>
      <c r="M59" s="1">
        <v>18.837209302325583</v>
      </c>
      <c r="N59">
        <v>3</v>
      </c>
      <c r="O59" s="1">
        <v>88.666666666666671</v>
      </c>
      <c r="P59" s="1">
        <v>7.59375</v>
      </c>
      <c r="Q59" s="2">
        <v>-51.966666666666669</v>
      </c>
      <c r="R59" s="2">
        <v>-11.243459302325583</v>
      </c>
      <c r="S59">
        <v>0.79900000000000004</v>
      </c>
      <c r="T59">
        <v>0.66100000000000003</v>
      </c>
      <c r="U59" s="3">
        <v>-0.13800000000000001</v>
      </c>
    </row>
    <row r="60" spans="3:21" x14ac:dyDescent="0.45">
      <c r="C60" t="s">
        <v>236</v>
      </c>
      <c r="D60" t="s">
        <v>2484</v>
      </c>
      <c r="E60" t="s">
        <v>36</v>
      </c>
      <c r="F60">
        <v>2016</v>
      </c>
      <c r="G60">
        <v>81</v>
      </c>
      <c r="H60">
        <v>62</v>
      </c>
      <c r="I60">
        <v>339</v>
      </c>
      <c r="J60">
        <v>267</v>
      </c>
      <c r="K60">
        <v>10</v>
      </c>
      <c r="L60" s="1">
        <v>33.9</v>
      </c>
      <c r="M60" s="1">
        <v>20</v>
      </c>
      <c r="N60">
        <v>11</v>
      </c>
      <c r="O60" s="1">
        <v>24.272727272727273</v>
      </c>
      <c r="P60" s="1">
        <v>28.741935483870968</v>
      </c>
      <c r="Q60" s="2">
        <v>9.6272727272727252</v>
      </c>
      <c r="R60" s="2">
        <v>8.741935483870968</v>
      </c>
      <c r="S60">
        <v>0.76200000000000001</v>
      </c>
      <c r="T60">
        <v>0.74</v>
      </c>
      <c r="U60" s="3">
        <v>-2.200000000000002E-2</v>
      </c>
    </row>
    <row r="61" spans="3:21" x14ac:dyDescent="0.45">
      <c r="C61" t="s">
        <v>376</v>
      </c>
      <c r="D61" t="s">
        <v>2941</v>
      </c>
      <c r="E61" t="s">
        <v>36</v>
      </c>
      <c r="F61">
        <v>2017</v>
      </c>
      <c r="G61">
        <v>65</v>
      </c>
      <c r="H61">
        <v>65</v>
      </c>
      <c r="I61">
        <v>274</v>
      </c>
      <c r="J61">
        <v>269</v>
      </c>
      <c r="K61">
        <v>10</v>
      </c>
      <c r="L61" s="1">
        <v>27.4</v>
      </c>
      <c r="M61" s="1">
        <v>24.923076923076923</v>
      </c>
      <c r="N61">
        <v>11</v>
      </c>
      <c r="O61" s="1">
        <v>24.454545454545453</v>
      </c>
      <c r="P61" s="1">
        <v>27.415384615384617</v>
      </c>
      <c r="Q61" s="2">
        <v>2.9454545454545453</v>
      </c>
      <c r="R61" s="2">
        <v>2.4923076923076941</v>
      </c>
      <c r="S61">
        <v>1.056</v>
      </c>
      <c r="T61">
        <v>0.83299999999999996</v>
      </c>
      <c r="U61" s="3">
        <v>-0.22300000000000009</v>
      </c>
    </row>
    <row r="62" spans="3:21" x14ac:dyDescent="0.45">
      <c r="C62" t="s">
        <v>78</v>
      </c>
      <c r="D62" t="s">
        <v>1857</v>
      </c>
      <c r="E62" t="s">
        <v>36</v>
      </c>
      <c r="F62">
        <v>2018</v>
      </c>
      <c r="G62">
        <v>94</v>
      </c>
      <c r="H62">
        <v>63</v>
      </c>
      <c r="I62">
        <v>407</v>
      </c>
      <c r="J62">
        <v>270</v>
      </c>
      <c r="K62">
        <v>10</v>
      </c>
      <c r="L62" s="1">
        <v>40.700000000000003</v>
      </c>
      <c r="M62" s="1">
        <v>17.23404255319149</v>
      </c>
      <c r="N62">
        <v>8</v>
      </c>
      <c r="O62" s="1">
        <v>33.75</v>
      </c>
      <c r="P62" s="1">
        <v>20.571428571428569</v>
      </c>
      <c r="Q62" s="2">
        <v>6.9500000000000028</v>
      </c>
      <c r="R62" s="2">
        <v>3.3373860182370798</v>
      </c>
      <c r="S62">
        <v>0.71399999999999997</v>
      </c>
      <c r="T62">
        <v>0.72899999999999998</v>
      </c>
      <c r="U62" s="3">
        <v>1.5000000000000013E-2</v>
      </c>
    </row>
    <row r="63" spans="3:21" x14ac:dyDescent="0.45">
      <c r="C63" t="s">
        <v>342</v>
      </c>
      <c r="D63" t="s">
        <v>3104</v>
      </c>
      <c r="E63" t="s">
        <v>36</v>
      </c>
      <c r="F63">
        <v>2021</v>
      </c>
      <c r="G63">
        <v>69</v>
      </c>
      <c r="H63">
        <v>73</v>
      </c>
      <c r="I63">
        <v>234</v>
      </c>
      <c r="J63">
        <v>271</v>
      </c>
      <c r="K63">
        <v>10</v>
      </c>
      <c r="L63" s="1">
        <v>23.4</v>
      </c>
      <c r="M63" s="1">
        <v>23.478260869565219</v>
      </c>
      <c r="N63">
        <v>8</v>
      </c>
      <c r="O63" s="1">
        <v>33.875</v>
      </c>
      <c r="P63" s="1">
        <v>17.753424657534246</v>
      </c>
      <c r="Q63" s="2">
        <v>-10.475000000000001</v>
      </c>
      <c r="R63" s="2">
        <v>-5.7248362120309721</v>
      </c>
      <c r="S63">
        <v>0.755</v>
      </c>
      <c r="T63">
        <v>0.72399999999999998</v>
      </c>
      <c r="U63" s="3">
        <v>-3.1000000000000028E-2</v>
      </c>
    </row>
    <row r="64" spans="3:21" x14ac:dyDescent="0.45">
      <c r="C64" t="s">
        <v>226</v>
      </c>
      <c r="D64" t="s">
        <v>2179</v>
      </c>
      <c r="E64" t="s">
        <v>36</v>
      </c>
      <c r="F64">
        <v>2023</v>
      </c>
      <c r="G64">
        <v>83</v>
      </c>
      <c r="H64">
        <v>64</v>
      </c>
      <c r="I64">
        <v>367</v>
      </c>
      <c r="J64">
        <v>271</v>
      </c>
      <c r="K64">
        <v>10</v>
      </c>
      <c r="L64" s="1">
        <v>36.700000000000003</v>
      </c>
      <c r="M64" s="1">
        <v>19.518072289156628</v>
      </c>
      <c r="N64">
        <v>12</v>
      </c>
      <c r="O64" s="1">
        <v>22.583333333333332</v>
      </c>
      <c r="P64" s="1">
        <v>30.375</v>
      </c>
      <c r="Q64" s="2">
        <v>14.116666666666671</v>
      </c>
      <c r="R64" s="2">
        <v>10.856927710843372</v>
      </c>
      <c r="S64">
        <v>0.753</v>
      </c>
      <c r="T64">
        <v>0.73099999999999998</v>
      </c>
      <c r="U64" s="3">
        <v>-2.200000000000002E-2</v>
      </c>
    </row>
    <row r="65" spans="3:21" x14ac:dyDescent="0.45">
      <c r="C65" t="s">
        <v>134</v>
      </c>
      <c r="D65" t="s">
        <v>2979</v>
      </c>
      <c r="E65" t="s">
        <v>36</v>
      </c>
      <c r="F65">
        <v>2021</v>
      </c>
      <c r="G65">
        <v>66</v>
      </c>
      <c r="H65">
        <v>68</v>
      </c>
      <c r="I65">
        <v>266</v>
      </c>
      <c r="J65">
        <v>272</v>
      </c>
      <c r="K65">
        <v>10</v>
      </c>
      <c r="L65" s="1">
        <v>26.6</v>
      </c>
      <c r="M65" s="1">
        <v>24.545454545454547</v>
      </c>
      <c r="N65">
        <v>7</v>
      </c>
      <c r="O65" s="1">
        <v>38.857142857142854</v>
      </c>
      <c r="P65" s="1">
        <v>16.676470588235293</v>
      </c>
      <c r="Q65" s="2">
        <v>-12.257142857142853</v>
      </c>
      <c r="R65" s="2">
        <v>-7.8689839572192533</v>
      </c>
      <c r="S65">
        <v>0.76200000000000001</v>
      </c>
      <c r="T65">
        <v>0.77100000000000002</v>
      </c>
      <c r="U65" s="3">
        <v>9.000000000000008E-3</v>
      </c>
    </row>
    <row r="66" spans="3:21" x14ac:dyDescent="0.45">
      <c r="C66" t="s">
        <v>236</v>
      </c>
      <c r="D66" t="s">
        <v>3273</v>
      </c>
      <c r="E66" t="s">
        <v>36</v>
      </c>
      <c r="F66">
        <v>2013</v>
      </c>
      <c r="G66">
        <v>64</v>
      </c>
      <c r="H66">
        <v>65</v>
      </c>
      <c r="I66">
        <v>259</v>
      </c>
      <c r="J66">
        <v>273</v>
      </c>
      <c r="K66">
        <v>10</v>
      </c>
      <c r="L66" s="1">
        <v>25.9</v>
      </c>
      <c r="M66" s="1">
        <v>25.3125</v>
      </c>
      <c r="N66">
        <v>15</v>
      </c>
      <c r="O66" s="1">
        <v>18.2</v>
      </c>
      <c r="P66" s="1">
        <v>37.384615384615387</v>
      </c>
      <c r="Q66" s="2">
        <v>7.6999999999999993</v>
      </c>
      <c r="R66" s="2">
        <v>12.072115384615387</v>
      </c>
      <c r="S66">
        <v>0.82799999999999996</v>
      </c>
      <c r="T66">
        <v>1.032</v>
      </c>
      <c r="U66" s="3">
        <v>0.20400000000000007</v>
      </c>
    </row>
    <row r="67" spans="3:21" x14ac:dyDescent="0.45">
      <c r="C67" t="s">
        <v>647</v>
      </c>
      <c r="D67" t="s">
        <v>2876</v>
      </c>
      <c r="E67" t="s">
        <v>36</v>
      </c>
      <c r="F67">
        <v>2022</v>
      </c>
      <c r="G67">
        <v>79</v>
      </c>
      <c r="H67">
        <v>67</v>
      </c>
      <c r="I67">
        <v>284</v>
      </c>
      <c r="J67">
        <v>273</v>
      </c>
      <c r="K67">
        <v>10</v>
      </c>
      <c r="L67" s="1">
        <v>28.4</v>
      </c>
      <c r="M67" s="1">
        <v>20.506329113924053</v>
      </c>
      <c r="N67">
        <v>7</v>
      </c>
      <c r="O67" s="1">
        <v>39</v>
      </c>
      <c r="P67" s="1">
        <v>16.925373134328357</v>
      </c>
      <c r="Q67" s="2">
        <v>-10.600000000000001</v>
      </c>
      <c r="R67" s="2">
        <v>-3.5809559795956964</v>
      </c>
      <c r="S67">
        <v>0.83499999999999996</v>
      </c>
      <c r="T67">
        <v>0.83799999999999997</v>
      </c>
      <c r="U67" s="3">
        <v>3.0000000000000027E-3</v>
      </c>
    </row>
    <row r="68" spans="3:21" x14ac:dyDescent="0.45">
      <c r="C68" t="s">
        <v>84</v>
      </c>
      <c r="D68" t="s">
        <v>2041</v>
      </c>
      <c r="E68" t="s">
        <v>36</v>
      </c>
      <c r="F68">
        <v>2015</v>
      </c>
      <c r="G68">
        <v>86</v>
      </c>
      <c r="H68">
        <v>59</v>
      </c>
      <c r="I68">
        <v>378</v>
      </c>
      <c r="J68">
        <v>276</v>
      </c>
      <c r="K68">
        <v>10</v>
      </c>
      <c r="L68" s="1">
        <v>37.799999999999997</v>
      </c>
      <c r="M68" s="1">
        <v>18.837209302325583</v>
      </c>
      <c r="N68">
        <v>8</v>
      </c>
      <c r="O68" s="1">
        <v>34.5</v>
      </c>
      <c r="P68" s="1">
        <v>21.966101694915253</v>
      </c>
      <c r="Q68" s="2">
        <v>3.2999999999999972</v>
      </c>
      <c r="R68" s="2">
        <v>3.1288923925896697</v>
      </c>
      <c r="S68">
        <v>0.79200000000000004</v>
      </c>
      <c r="T68">
        <v>0.85899999999999999</v>
      </c>
      <c r="U68" s="3">
        <v>6.6999999999999948E-2</v>
      </c>
    </row>
    <row r="69" spans="3:21" x14ac:dyDescent="0.45">
      <c r="C69" t="s">
        <v>230</v>
      </c>
      <c r="D69" t="s">
        <v>2044</v>
      </c>
      <c r="E69" t="s">
        <v>36</v>
      </c>
      <c r="F69">
        <v>2016</v>
      </c>
      <c r="G69">
        <v>89</v>
      </c>
      <c r="H69">
        <v>70</v>
      </c>
      <c r="I69">
        <v>378</v>
      </c>
      <c r="J69">
        <v>278</v>
      </c>
      <c r="K69">
        <v>10</v>
      </c>
      <c r="L69" s="1">
        <v>37.799999999999997</v>
      </c>
      <c r="M69" s="1">
        <v>18.202247191011235</v>
      </c>
      <c r="N69">
        <v>5</v>
      </c>
      <c r="O69" s="1">
        <v>55.6</v>
      </c>
      <c r="P69" s="1">
        <v>11.571428571428571</v>
      </c>
      <c r="Q69" s="2">
        <v>-17.800000000000004</v>
      </c>
      <c r="R69" s="2">
        <v>-6.6308186195826639</v>
      </c>
      <c r="S69">
        <v>0.80600000000000005</v>
      </c>
      <c r="T69">
        <v>0.748</v>
      </c>
      <c r="U69" s="3">
        <v>-5.8000000000000052E-2</v>
      </c>
    </row>
    <row r="70" spans="3:21" x14ac:dyDescent="0.45">
      <c r="C70" t="s">
        <v>92</v>
      </c>
      <c r="D70" t="s">
        <v>3283</v>
      </c>
      <c r="E70" t="s">
        <v>36</v>
      </c>
      <c r="F70">
        <v>2013</v>
      </c>
      <c r="G70">
        <v>51</v>
      </c>
      <c r="H70">
        <v>65</v>
      </c>
      <c r="I70">
        <v>224</v>
      </c>
      <c r="J70">
        <v>280</v>
      </c>
      <c r="K70">
        <v>10</v>
      </c>
      <c r="L70" s="1">
        <v>22.4</v>
      </c>
      <c r="M70" s="1">
        <v>31.764705882352942</v>
      </c>
      <c r="N70">
        <v>14</v>
      </c>
      <c r="O70" s="1">
        <v>20</v>
      </c>
      <c r="P70" s="1">
        <v>34.892307692307696</v>
      </c>
      <c r="Q70" s="2">
        <v>2.3999999999999986</v>
      </c>
      <c r="R70" s="2">
        <v>3.1276018099547542</v>
      </c>
      <c r="S70">
        <v>0.81499999999999995</v>
      </c>
      <c r="T70">
        <v>0.86899999999999999</v>
      </c>
      <c r="U70" s="3">
        <v>5.4000000000000048E-2</v>
      </c>
    </row>
    <row r="71" spans="3:21" x14ac:dyDescent="0.45">
      <c r="C71" t="s">
        <v>381</v>
      </c>
      <c r="D71" t="s">
        <v>2515</v>
      </c>
      <c r="E71" t="s">
        <v>36</v>
      </c>
      <c r="F71">
        <v>2019</v>
      </c>
      <c r="G71">
        <v>86</v>
      </c>
      <c r="H71">
        <v>70</v>
      </c>
      <c r="I71">
        <v>335</v>
      </c>
      <c r="J71">
        <v>281</v>
      </c>
      <c r="K71">
        <v>10</v>
      </c>
      <c r="L71" s="1">
        <v>33.5</v>
      </c>
      <c r="M71" s="1">
        <v>18.837209302325583</v>
      </c>
      <c r="N71">
        <v>7</v>
      </c>
      <c r="O71" s="1">
        <v>40.142857142857146</v>
      </c>
      <c r="P71" s="1">
        <v>16.2</v>
      </c>
      <c r="Q71" s="2">
        <v>-6.6428571428571459</v>
      </c>
      <c r="R71" s="2">
        <v>-2.6372093023255836</v>
      </c>
      <c r="S71">
        <v>0.78200000000000003</v>
      </c>
      <c r="T71">
        <v>0.69599999999999995</v>
      </c>
      <c r="U71" s="3">
        <v>-8.6000000000000076E-2</v>
      </c>
    </row>
    <row r="72" spans="3:21" x14ac:dyDescent="0.45">
      <c r="C72" t="s">
        <v>264</v>
      </c>
      <c r="D72" t="s">
        <v>2558</v>
      </c>
      <c r="E72" t="s">
        <v>36</v>
      </c>
      <c r="F72">
        <v>2018</v>
      </c>
      <c r="G72">
        <v>81</v>
      </c>
      <c r="H72">
        <v>64</v>
      </c>
      <c r="I72">
        <v>330</v>
      </c>
      <c r="J72">
        <v>286</v>
      </c>
      <c r="K72">
        <v>10</v>
      </c>
      <c r="L72" s="1">
        <v>33</v>
      </c>
      <c r="M72" s="1">
        <v>20</v>
      </c>
      <c r="N72">
        <v>14</v>
      </c>
      <c r="O72" s="1">
        <v>20.428571428571427</v>
      </c>
      <c r="P72" s="1">
        <v>35.4375</v>
      </c>
      <c r="Q72" s="2">
        <v>12.571428571428573</v>
      </c>
      <c r="R72" s="2">
        <v>15.4375</v>
      </c>
      <c r="S72">
        <v>0.77600000000000002</v>
      </c>
      <c r="T72">
        <v>0.96099999999999997</v>
      </c>
      <c r="U72" s="3">
        <v>0.18499999999999994</v>
      </c>
    </row>
    <row r="73" spans="3:21" x14ac:dyDescent="0.45">
      <c r="C73" t="s">
        <v>80</v>
      </c>
      <c r="D73" t="s">
        <v>3182</v>
      </c>
      <c r="E73" t="s">
        <v>36</v>
      </c>
      <c r="F73">
        <v>2013</v>
      </c>
      <c r="G73">
        <v>90</v>
      </c>
      <c r="H73">
        <v>67</v>
      </c>
      <c r="I73">
        <v>388</v>
      </c>
      <c r="J73">
        <v>286</v>
      </c>
      <c r="K73">
        <v>10</v>
      </c>
      <c r="L73" s="1">
        <v>38.799999999999997</v>
      </c>
      <c r="M73" s="1">
        <v>18</v>
      </c>
      <c r="N73">
        <v>11</v>
      </c>
      <c r="O73" s="1">
        <v>26</v>
      </c>
      <c r="P73" s="1">
        <v>26.597014925373134</v>
      </c>
      <c r="Q73" s="2">
        <v>12.799999999999997</v>
      </c>
      <c r="R73" s="2">
        <v>8.5970149253731343</v>
      </c>
      <c r="S73">
        <v>0.84699999999999998</v>
      </c>
      <c r="T73">
        <v>1.0009999999999999</v>
      </c>
      <c r="U73" s="3">
        <v>0.15399999999999991</v>
      </c>
    </row>
    <row r="74" spans="3:21" x14ac:dyDescent="0.45">
      <c r="C74" t="s">
        <v>42</v>
      </c>
      <c r="D74" t="s">
        <v>1826</v>
      </c>
      <c r="E74" t="s">
        <v>36</v>
      </c>
      <c r="F74">
        <v>2018</v>
      </c>
      <c r="G74">
        <v>94</v>
      </c>
      <c r="H74">
        <v>68</v>
      </c>
      <c r="I74">
        <v>419</v>
      </c>
      <c r="J74">
        <v>286</v>
      </c>
      <c r="K74">
        <v>10</v>
      </c>
      <c r="L74" s="1">
        <v>41.9</v>
      </c>
      <c r="M74" s="1">
        <v>17.23404255319149</v>
      </c>
      <c r="N74">
        <v>4</v>
      </c>
      <c r="O74" s="1">
        <v>71.5</v>
      </c>
      <c r="P74" s="1">
        <v>9.5294117647058822</v>
      </c>
      <c r="Q74" s="2">
        <v>-29.6</v>
      </c>
      <c r="R74" s="2">
        <v>-7.7046307884856073</v>
      </c>
      <c r="S74">
        <v>0.877</v>
      </c>
      <c r="T74">
        <v>0.70099999999999996</v>
      </c>
      <c r="U74" s="3">
        <v>-0.17600000000000005</v>
      </c>
    </row>
    <row r="75" spans="3:21" x14ac:dyDescent="0.45">
      <c r="C75" t="s">
        <v>156</v>
      </c>
      <c r="D75" t="s">
        <v>2233</v>
      </c>
      <c r="E75" t="s">
        <v>36</v>
      </c>
      <c r="F75">
        <v>2017</v>
      </c>
      <c r="G75">
        <v>86</v>
      </c>
      <c r="H75">
        <v>68</v>
      </c>
      <c r="I75">
        <v>363</v>
      </c>
      <c r="J75">
        <v>287</v>
      </c>
      <c r="K75">
        <v>10</v>
      </c>
      <c r="L75" s="1">
        <v>36.299999999999997</v>
      </c>
      <c r="M75" s="1">
        <v>18.837209302325583</v>
      </c>
      <c r="N75">
        <v>17</v>
      </c>
      <c r="O75" s="1">
        <v>16.882352941176471</v>
      </c>
      <c r="P75" s="1">
        <v>40.5</v>
      </c>
      <c r="Q75" s="2">
        <v>19.417647058823526</v>
      </c>
      <c r="R75" s="2">
        <v>21.662790697674417</v>
      </c>
      <c r="S75">
        <v>0.72299999999999998</v>
      </c>
      <c r="T75">
        <v>0.83499999999999996</v>
      </c>
      <c r="U75" s="3">
        <v>0.11199999999999999</v>
      </c>
    </row>
    <row r="76" spans="3:21" x14ac:dyDescent="0.45">
      <c r="C76" t="s">
        <v>246</v>
      </c>
      <c r="D76" t="s">
        <v>2924</v>
      </c>
      <c r="E76" t="s">
        <v>36</v>
      </c>
      <c r="F76">
        <v>2017</v>
      </c>
      <c r="G76">
        <v>72</v>
      </c>
      <c r="H76">
        <v>68</v>
      </c>
      <c r="I76">
        <v>277</v>
      </c>
      <c r="J76">
        <v>291</v>
      </c>
      <c r="K76">
        <v>10</v>
      </c>
      <c r="L76" s="1">
        <v>27.7</v>
      </c>
      <c r="M76" s="1">
        <v>22.5</v>
      </c>
      <c r="N76">
        <v>11</v>
      </c>
      <c r="O76" s="1">
        <v>26.454545454545453</v>
      </c>
      <c r="P76" s="1">
        <v>26.205882352941178</v>
      </c>
      <c r="Q76" s="2">
        <v>1.245454545454546</v>
      </c>
      <c r="R76" s="2">
        <v>3.7058823529411775</v>
      </c>
      <c r="S76">
        <v>0.84399999999999997</v>
      </c>
      <c r="T76">
        <v>0.85499999999999998</v>
      </c>
      <c r="U76" s="3">
        <v>1.100000000000001E-2</v>
      </c>
    </row>
    <row r="77" spans="3:21" x14ac:dyDescent="0.45">
      <c r="C77" t="s">
        <v>381</v>
      </c>
      <c r="D77" t="s">
        <v>2211</v>
      </c>
      <c r="E77" t="s">
        <v>36</v>
      </c>
      <c r="F77">
        <v>2016</v>
      </c>
      <c r="G77">
        <v>87</v>
      </c>
      <c r="H77">
        <v>69</v>
      </c>
      <c r="I77">
        <v>364</v>
      </c>
      <c r="J77">
        <v>291</v>
      </c>
      <c r="K77">
        <v>10</v>
      </c>
      <c r="L77" s="1">
        <v>36.4</v>
      </c>
      <c r="M77" s="1">
        <v>18.620689655172413</v>
      </c>
      <c r="N77">
        <v>7</v>
      </c>
      <c r="O77" s="1">
        <v>41.571428571428569</v>
      </c>
      <c r="P77" s="1">
        <v>16.434782608695652</v>
      </c>
      <c r="Q77" s="2">
        <v>-5.1714285714285708</v>
      </c>
      <c r="R77" s="2">
        <v>-2.1859070464767605</v>
      </c>
      <c r="S77">
        <v>0.92800000000000005</v>
      </c>
      <c r="T77">
        <v>0.79200000000000004</v>
      </c>
      <c r="U77" s="3">
        <v>-0.13600000000000001</v>
      </c>
    </row>
    <row r="78" spans="3:21" x14ac:dyDescent="0.45">
      <c r="C78" t="s">
        <v>322</v>
      </c>
      <c r="D78" t="s">
        <v>2018</v>
      </c>
      <c r="E78" t="s">
        <v>36</v>
      </c>
      <c r="F78">
        <v>2016</v>
      </c>
      <c r="G78">
        <v>87</v>
      </c>
      <c r="H78">
        <v>70</v>
      </c>
      <c r="I78">
        <v>381</v>
      </c>
      <c r="J78">
        <v>291</v>
      </c>
      <c r="K78">
        <v>10</v>
      </c>
      <c r="L78" s="1">
        <v>38.1</v>
      </c>
      <c r="M78" s="1">
        <v>18.620689655172413</v>
      </c>
      <c r="N78">
        <v>8</v>
      </c>
      <c r="O78" s="1">
        <v>36.375</v>
      </c>
      <c r="P78" s="1">
        <v>18.514285714285712</v>
      </c>
      <c r="Q78" s="2">
        <v>1.7250000000000014</v>
      </c>
      <c r="R78" s="2">
        <v>-0.10640394088670035</v>
      </c>
      <c r="S78">
        <v>0.80100000000000005</v>
      </c>
      <c r="T78">
        <v>0.76600000000000001</v>
      </c>
      <c r="U78" s="3">
        <v>-3.5000000000000031E-2</v>
      </c>
    </row>
    <row r="79" spans="3:21" x14ac:dyDescent="0.45">
      <c r="C79" t="s">
        <v>427</v>
      </c>
      <c r="D79" t="s">
        <v>2888</v>
      </c>
      <c r="E79" t="s">
        <v>36</v>
      </c>
      <c r="F79">
        <v>2019</v>
      </c>
      <c r="G79">
        <v>80</v>
      </c>
      <c r="H79">
        <v>70</v>
      </c>
      <c r="I79">
        <v>281</v>
      </c>
      <c r="J79">
        <v>293</v>
      </c>
      <c r="K79">
        <v>10</v>
      </c>
      <c r="L79" s="1">
        <v>28.1</v>
      </c>
      <c r="M79" s="1">
        <v>20.25</v>
      </c>
      <c r="N79">
        <v>9</v>
      </c>
      <c r="O79" s="1">
        <v>32.555555555555557</v>
      </c>
      <c r="P79" s="1">
        <v>20.828571428571426</v>
      </c>
      <c r="Q79" s="2">
        <v>-4.4555555555555557</v>
      </c>
      <c r="R79" s="2">
        <v>0.57857142857142563</v>
      </c>
      <c r="S79">
        <v>0.78600000000000003</v>
      </c>
      <c r="T79">
        <v>0.72299999999999998</v>
      </c>
      <c r="U79" s="3">
        <v>-6.3000000000000056E-2</v>
      </c>
    </row>
    <row r="80" spans="3:21" x14ac:dyDescent="0.45">
      <c r="C80" t="s">
        <v>250</v>
      </c>
      <c r="D80" t="s">
        <v>2227</v>
      </c>
      <c r="E80" t="s">
        <v>36</v>
      </c>
      <c r="F80">
        <v>2015</v>
      </c>
      <c r="G80">
        <v>82</v>
      </c>
      <c r="H80">
        <v>69</v>
      </c>
      <c r="I80">
        <v>363</v>
      </c>
      <c r="J80">
        <v>293</v>
      </c>
      <c r="K80">
        <v>10</v>
      </c>
      <c r="L80" s="1">
        <v>36.299999999999997</v>
      </c>
      <c r="M80" s="1">
        <v>19.756097560975608</v>
      </c>
      <c r="N80">
        <v>6</v>
      </c>
      <c r="O80" s="1">
        <v>48.833333333333336</v>
      </c>
      <c r="P80" s="1">
        <v>14.086956521739131</v>
      </c>
      <c r="Q80" s="2">
        <v>-12.533333333333339</v>
      </c>
      <c r="R80" s="2">
        <v>-5.6691410392364769</v>
      </c>
      <c r="S80">
        <v>0.86099999999999999</v>
      </c>
      <c r="T80">
        <v>0.59299999999999997</v>
      </c>
      <c r="U80" s="3">
        <v>-0.26800000000000002</v>
      </c>
    </row>
    <row r="81" spans="3:21" x14ac:dyDescent="0.45">
      <c r="C81" t="s">
        <v>154</v>
      </c>
      <c r="D81" t="s">
        <v>2817</v>
      </c>
      <c r="E81" t="s">
        <v>36</v>
      </c>
      <c r="F81">
        <v>2017</v>
      </c>
      <c r="G81">
        <v>81</v>
      </c>
      <c r="H81">
        <v>70</v>
      </c>
      <c r="I81">
        <v>295</v>
      </c>
      <c r="J81">
        <v>294</v>
      </c>
      <c r="K81">
        <v>10</v>
      </c>
      <c r="L81" s="1">
        <v>29.5</v>
      </c>
      <c r="M81" s="1">
        <v>20</v>
      </c>
      <c r="N81">
        <v>17</v>
      </c>
      <c r="O81" s="1">
        <v>17.294117647058822</v>
      </c>
      <c r="P81" s="1">
        <v>39.342857142857142</v>
      </c>
      <c r="Q81" s="2">
        <v>12.205882352941178</v>
      </c>
      <c r="R81" s="2">
        <v>19.342857142857142</v>
      </c>
      <c r="S81">
        <v>0.78400000000000003</v>
      </c>
      <c r="T81">
        <v>0.88900000000000001</v>
      </c>
      <c r="U81" s="3">
        <v>0.10499999999999998</v>
      </c>
    </row>
    <row r="82" spans="3:21" x14ac:dyDescent="0.45">
      <c r="C82" t="s">
        <v>689</v>
      </c>
      <c r="D82" t="s">
        <v>2470</v>
      </c>
      <c r="E82" t="s">
        <v>36</v>
      </c>
      <c r="F82">
        <v>2023</v>
      </c>
      <c r="G82">
        <v>81</v>
      </c>
      <c r="H82">
        <v>69</v>
      </c>
      <c r="I82">
        <v>340</v>
      </c>
      <c r="J82">
        <v>294</v>
      </c>
      <c r="K82">
        <v>10</v>
      </c>
      <c r="L82" s="1">
        <v>34</v>
      </c>
      <c r="M82" s="1">
        <v>20</v>
      </c>
      <c r="N82">
        <v>0</v>
      </c>
      <c r="O82" s="1" t="e">
        <v>#DIV/0!</v>
      </c>
      <c r="P82" s="1">
        <v>0</v>
      </c>
      <c r="Q82" s="2" t="e">
        <v>#DIV/0!</v>
      </c>
      <c r="R82" s="2">
        <v>-20</v>
      </c>
      <c r="S82">
        <v>0.7</v>
      </c>
      <c r="T82">
        <v>0.71</v>
      </c>
      <c r="U82" s="3">
        <v>1.0000000000000009E-2</v>
      </c>
    </row>
    <row r="83" spans="3:21" x14ac:dyDescent="0.45">
      <c r="C83" t="s">
        <v>128</v>
      </c>
      <c r="D83" t="s">
        <v>2129</v>
      </c>
      <c r="E83" t="s">
        <v>36</v>
      </c>
      <c r="F83">
        <v>2017</v>
      </c>
      <c r="G83">
        <v>84</v>
      </c>
      <c r="H83">
        <v>70</v>
      </c>
      <c r="I83">
        <v>371</v>
      </c>
      <c r="J83">
        <v>296</v>
      </c>
      <c r="K83">
        <v>10</v>
      </c>
      <c r="L83" s="1">
        <v>37.1</v>
      </c>
      <c r="M83" s="1">
        <v>19.285714285714285</v>
      </c>
      <c r="N83">
        <v>13</v>
      </c>
      <c r="O83" s="1">
        <v>22.76923076923077</v>
      </c>
      <c r="P83" s="1">
        <v>30.085714285714285</v>
      </c>
      <c r="Q83" s="2">
        <v>14.330769230769231</v>
      </c>
      <c r="R83" s="2">
        <v>10.8</v>
      </c>
      <c r="S83">
        <v>0.749</v>
      </c>
      <c r="T83">
        <v>0.90600000000000003</v>
      </c>
      <c r="U83" s="3">
        <v>0.15700000000000003</v>
      </c>
    </row>
    <row r="84" spans="3:21" x14ac:dyDescent="0.45">
      <c r="C84" t="s">
        <v>48</v>
      </c>
      <c r="D84" t="s">
        <v>1919</v>
      </c>
      <c r="E84" t="s">
        <v>36</v>
      </c>
      <c r="F84">
        <v>2023</v>
      </c>
      <c r="G84">
        <v>88</v>
      </c>
      <c r="H84">
        <v>67</v>
      </c>
      <c r="I84">
        <v>395</v>
      </c>
      <c r="J84">
        <v>296</v>
      </c>
      <c r="K84">
        <v>10</v>
      </c>
      <c r="L84" s="1">
        <v>39.5</v>
      </c>
      <c r="M84" s="1">
        <v>18.40909090909091</v>
      </c>
      <c r="N84">
        <v>16</v>
      </c>
      <c r="O84" s="1">
        <v>18.5</v>
      </c>
      <c r="P84" s="1">
        <v>38.686567164179102</v>
      </c>
      <c r="Q84" s="2">
        <v>21</v>
      </c>
      <c r="R84" s="2">
        <v>20.277476255088192</v>
      </c>
      <c r="S84">
        <v>0.68700000000000006</v>
      </c>
      <c r="T84">
        <v>0.90200000000000002</v>
      </c>
      <c r="U84" s="3">
        <v>0.21499999999999997</v>
      </c>
    </row>
    <row r="85" spans="3:21" x14ac:dyDescent="0.45">
      <c r="C85" t="s">
        <v>322</v>
      </c>
      <c r="D85" t="s">
        <v>3082</v>
      </c>
      <c r="E85" t="s">
        <v>36</v>
      </c>
      <c r="F85">
        <v>2014</v>
      </c>
      <c r="G85">
        <v>59</v>
      </c>
      <c r="H85">
        <v>68</v>
      </c>
      <c r="I85">
        <v>240</v>
      </c>
      <c r="J85">
        <v>297</v>
      </c>
      <c r="K85">
        <v>10</v>
      </c>
      <c r="L85" s="1">
        <v>24</v>
      </c>
      <c r="M85" s="1">
        <v>27.457627118644066</v>
      </c>
      <c r="N85">
        <v>7</v>
      </c>
      <c r="O85" s="1">
        <v>42.428571428571431</v>
      </c>
      <c r="P85" s="1">
        <v>16.676470588235293</v>
      </c>
      <c r="Q85" s="2">
        <v>-18.428571428571431</v>
      </c>
      <c r="R85" s="2">
        <v>-10.781156530408772</v>
      </c>
      <c r="S85">
        <v>0.876</v>
      </c>
      <c r="T85">
        <v>0.69599999999999995</v>
      </c>
      <c r="U85" s="3">
        <v>-0.18000000000000005</v>
      </c>
    </row>
    <row r="86" spans="3:21" x14ac:dyDescent="0.45">
      <c r="C86" t="s">
        <v>56</v>
      </c>
      <c r="D86" t="s">
        <v>2144</v>
      </c>
      <c r="E86" t="s">
        <v>36</v>
      </c>
      <c r="F86">
        <v>2017</v>
      </c>
      <c r="G86">
        <v>84</v>
      </c>
      <c r="H86">
        <v>72</v>
      </c>
      <c r="I86">
        <v>369</v>
      </c>
      <c r="J86">
        <v>297</v>
      </c>
      <c r="K86">
        <v>10</v>
      </c>
      <c r="L86" s="1">
        <v>36.9</v>
      </c>
      <c r="M86" s="1">
        <v>19.285714285714285</v>
      </c>
      <c r="N86">
        <v>7</v>
      </c>
      <c r="O86" s="1">
        <v>42.428571428571431</v>
      </c>
      <c r="P86" s="1">
        <v>15.75</v>
      </c>
      <c r="Q86" s="2">
        <v>-5.528571428571432</v>
      </c>
      <c r="R86" s="2">
        <v>-3.5357142857142847</v>
      </c>
      <c r="S86">
        <v>0.748</v>
      </c>
      <c r="T86">
        <v>0.74399999999999999</v>
      </c>
      <c r="U86" s="3">
        <v>-4.0000000000000036E-3</v>
      </c>
    </row>
    <row r="87" spans="3:21" x14ac:dyDescent="0.45">
      <c r="C87" t="s">
        <v>35</v>
      </c>
      <c r="D87" t="s">
        <v>2010</v>
      </c>
      <c r="E87" t="s">
        <v>36</v>
      </c>
      <c r="F87">
        <v>2016</v>
      </c>
      <c r="G87">
        <v>87</v>
      </c>
      <c r="H87">
        <v>71</v>
      </c>
      <c r="I87">
        <v>382</v>
      </c>
      <c r="J87">
        <v>302</v>
      </c>
      <c r="K87">
        <v>10</v>
      </c>
      <c r="L87" s="1">
        <v>38.200000000000003</v>
      </c>
      <c r="M87" s="1">
        <v>18.620689655172413</v>
      </c>
      <c r="N87">
        <v>5</v>
      </c>
      <c r="O87" s="1">
        <v>60.4</v>
      </c>
      <c r="P87" s="1">
        <v>11.408450704225352</v>
      </c>
      <c r="Q87" s="2">
        <v>-22.199999999999996</v>
      </c>
      <c r="R87" s="2">
        <v>-7.2122389509470608</v>
      </c>
      <c r="S87">
        <v>0.82299999999999995</v>
      </c>
      <c r="T87">
        <v>0.75700000000000001</v>
      </c>
      <c r="U87" s="3">
        <v>-6.5999999999999948E-2</v>
      </c>
    </row>
    <row r="88" spans="3:21" x14ac:dyDescent="0.45">
      <c r="C88" t="s">
        <v>268</v>
      </c>
      <c r="D88" t="s">
        <v>2982</v>
      </c>
      <c r="E88" t="s">
        <v>36</v>
      </c>
      <c r="F88">
        <v>2017</v>
      </c>
      <c r="G88">
        <v>63</v>
      </c>
      <c r="H88">
        <v>73</v>
      </c>
      <c r="I88">
        <v>266</v>
      </c>
      <c r="J88">
        <v>304</v>
      </c>
      <c r="K88">
        <v>10</v>
      </c>
      <c r="L88" s="1">
        <v>26.6</v>
      </c>
      <c r="M88" s="1">
        <v>25.714285714285712</v>
      </c>
      <c r="N88">
        <v>15</v>
      </c>
      <c r="O88" s="1">
        <v>20.266666666666666</v>
      </c>
      <c r="P88" s="1">
        <v>33.287671232876711</v>
      </c>
      <c r="Q88" s="2">
        <v>6.3333333333333357</v>
      </c>
      <c r="R88" s="2">
        <v>7.5733855185909995</v>
      </c>
      <c r="S88">
        <v>0.77900000000000003</v>
      </c>
      <c r="T88">
        <v>0.81100000000000005</v>
      </c>
      <c r="U88" s="3">
        <v>3.2000000000000028E-2</v>
      </c>
    </row>
    <row r="89" spans="3:21" x14ac:dyDescent="0.45">
      <c r="C89" t="s">
        <v>795</v>
      </c>
      <c r="D89" t="s">
        <v>2634</v>
      </c>
      <c r="E89" t="s">
        <v>36</v>
      </c>
      <c r="F89">
        <v>2023</v>
      </c>
      <c r="G89">
        <v>85</v>
      </c>
      <c r="H89">
        <v>67</v>
      </c>
      <c r="I89">
        <v>321</v>
      </c>
      <c r="J89">
        <v>305</v>
      </c>
      <c r="K89">
        <v>10</v>
      </c>
      <c r="L89" s="1">
        <v>32.1</v>
      </c>
      <c r="M89" s="1">
        <v>19.058823529411764</v>
      </c>
      <c r="N89">
        <v>7</v>
      </c>
      <c r="O89" s="1">
        <v>43.571428571428569</v>
      </c>
      <c r="P89" s="1">
        <v>16.925373134328357</v>
      </c>
      <c r="Q89" s="2">
        <v>-11.471428571428568</v>
      </c>
      <c r="R89" s="2">
        <v>-2.1334503950834076</v>
      </c>
      <c r="S89">
        <v>0.76</v>
      </c>
      <c r="T89">
        <v>0.73699999999999999</v>
      </c>
      <c r="U89" s="3">
        <v>-2.300000000000002E-2</v>
      </c>
    </row>
    <row r="90" spans="3:21" x14ac:dyDescent="0.45">
      <c r="C90" t="s">
        <v>220</v>
      </c>
      <c r="D90" t="s">
        <v>2262</v>
      </c>
      <c r="E90" t="s">
        <v>36</v>
      </c>
      <c r="F90">
        <v>2023</v>
      </c>
      <c r="G90">
        <v>84</v>
      </c>
      <c r="H90">
        <v>71</v>
      </c>
      <c r="I90">
        <v>360</v>
      </c>
      <c r="J90">
        <v>305</v>
      </c>
      <c r="K90">
        <v>10</v>
      </c>
      <c r="L90" s="1">
        <v>36</v>
      </c>
      <c r="M90" s="1">
        <v>19.285714285714285</v>
      </c>
      <c r="N90">
        <v>9</v>
      </c>
      <c r="O90" s="1">
        <v>33.888888888888886</v>
      </c>
      <c r="P90" s="1">
        <v>20.535211267605632</v>
      </c>
      <c r="Q90" s="2">
        <v>2.1111111111111143</v>
      </c>
      <c r="R90" s="2">
        <v>1.2494969818913475</v>
      </c>
      <c r="S90">
        <v>0.73099999999999998</v>
      </c>
      <c r="T90">
        <v>0.85699999999999998</v>
      </c>
      <c r="U90" s="3">
        <v>0.126</v>
      </c>
    </row>
    <row r="91" spans="3:21" x14ac:dyDescent="0.45">
      <c r="C91" t="s">
        <v>116</v>
      </c>
      <c r="D91" t="s">
        <v>2279</v>
      </c>
      <c r="E91" t="s">
        <v>36</v>
      </c>
      <c r="F91">
        <v>2017</v>
      </c>
      <c r="G91">
        <v>85</v>
      </c>
      <c r="H91">
        <v>72</v>
      </c>
      <c r="I91">
        <v>358</v>
      </c>
      <c r="J91">
        <v>307</v>
      </c>
      <c r="K91">
        <v>10</v>
      </c>
      <c r="L91" s="1">
        <v>35.799999999999997</v>
      </c>
      <c r="M91" s="1">
        <v>19.058823529411764</v>
      </c>
      <c r="N91">
        <v>16</v>
      </c>
      <c r="O91" s="1">
        <v>19.1875</v>
      </c>
      <c r="P91" s="1">
        <v>36</v>
      </c>
      <c r="Q91" s="2">
        <v>16.612499999999997</v>
      </c>
      <c r="R91" s="2">
        <v>16.941176470588236</v>
      </c>
      <c r="S91">
        <v>0.746</v>
      </c>
      <c r="T91">
        <v>0.88200000000000001</v>
      </c>
      <c r="U91" s="3">
        <v>0.13600000000000001</v>
      </c>
    </row>
    <row r="92" spans="3:21" x14ac:dyDescent="0.45">
      <c r="C92" t="s">
        <v>38</v>
      </c>
      <c r="D92" t="s">
        <v>3086</v>
      </c>
      <c r="E92" t="s">
        <v>36</v>
      </c>
      <c r="F92">
        <v>2019</v>
      </c>
      <c r="G92">
        <v>55</v>
      </c>
      <c r="H92">
        <v>69</v>
      </c>
      <c r="I92">
        <v>238</v>
      </c>
      <c r="J92">
        <v>310</v>
      </c>
      <c r="K92">
        <v>10</v>
      </c>
      <c r="L92" s="1">
        <v>23.8</v>
      </c>
      <c r="M92" s="1">
        <v>29.454545454545457</v>
      </c>
      <c r="N92">
        <v>21</v>
      </c>
      <c r="O92" s="1">
        <v>14.761904761904763</v>
      </c>
      <c r="P92" s="1">
        <v>49.304347826086961</v>
      </c>
      <c r="Q92" s="2">
        <v>9.038095238095238</v>
      </c>
      <c r="R92" s="2">
        <v>19.849802371541504</v>
      </c>
      <c r="S92">
        <v>0.78100000000000003</v>
      </c>
      <c r="T92">
        <v>0.995</v>
      </c>
      <c r="U92" s="3">
        <v>0.21399999999999997</v>
      </c>
    </row>
    <row r="93" spans="3:21" x14ac:dyDescent="0.45">
      <c r="C93" t="s">
        <v>240</v>
      </c>
      <c r="D93" t="s">
        <v>2385</v>
      </c>
      <c r="E93" t="s">
        <v>36</v>
      </c>
      <c r="F93">
        <v>2017</v>
      </c>
      <c r="G93">
        <v>87</v>
      </c>
      <c r="H93">
        <v>75</v>
      </c>
      <c r="I93">
        <v>348</v>
      </c>
      <c r="J93">
        <v>315</v>
      </c>
      <c r="K93">
        <v>10</v>
      </c>
      <c r="L93" s="1">
        <v>34.799999999999997</v>
      </c>
      <c r="M93" s="1">
        <v>18.620689655172413</v>
      </c>
      <c r="N93">
        <v>2</v>
      </c>
      <c r="O93" s="1">
        <v>157.5</v>
      </c>
      <c r="P93" s="1">
        <v>4.32</v>
      </c>
      <c r="Q93" s="2">
        <v>-122.7</v>
      </c>
      <c r="R93" s="2">
        <v>-14.300689655172413</v>
      </c>
      <c r="S93">
        <v>0.72399999999999998</v>
      </c>
      <c r="T93">
        <v>0.65300000000000002</v>
      </c>
      <c r="U93" s="3">
        <v>-7.0999999999999952E-2</v>
      </c>
    </row>
    <row r="94" spans="3:21" x14ac:dyDescent="0.45">
      <c r="C94" t="s">
        <v>128</v>
      </c>
      <c r="D94" t="s">
        <v>2390</v>
      </c>
      <c r="E94" t="s">
        <v>36</v>
      </c>
      <c r="F94">
        <v>2015</v>
      </c>
      <c r="G94">
        <v>81</v>
      </c>
      <c r="H94">
        <v>73</v>
      </c>
      <c r="I94">
        <v>348</v>
      </c>
      <c r="J94">
        <v>318</v>
      </c>
      <c r="K94">
        <v>10</v>
      </c>
      <c r="L94" s="1">
        <v>34.799999999999997</v>
      </c>
      <c r="M94" s="1">
        <v>20</v>
      </c>
      <c r="N94">
        <v>9</v>
      </c>
      <c r="O94" s="1">
        <v>35.333333333333336</v>
      </c>
      <c r="P94" s="1">
        <v>19.972602739726025</v>
      </c>
      <c r="Q94" s="2">
        <v>-0.53333333333333854</v>
      </c>
      <c r="R94" s="2">
        <v>-2.7397260273975377E-2</v>
      </c>
      <c r="S94">
        <v>0.73599999999999999</v>
      </c>
      <c r="T94">
        <v>0.76900000000000002</v>
      </c>
      <c r="U94" s="3">
        <v>3.3000000000000029E-2</v>
      </c>
    </row>
    <row r="95" spans="3:21" x14ac:dyDescent="0.45">
      <c r="C95" t="s">
        <v>322</v>
      </c>
      <c r="D95" t="s">
        <v>2201</v>
      </c>
      <c r="E95" t="s">
        <v>36</v>
      </c>
      <c r="F95">
        <v>2015</v>
      </c>
      <c r="G95">
        <v>85</v>
      </c>
      <c r="H95">
        <v>74</v>
      </c>
      <c r="I95">
        <v>365</v>
      </c>
      <c r="J95">
        <v>321</v>
      </c>
      <c r="K95">
        <v>10</v>
      </c>
      <c r="L95" s="1">
        <v>36.5</v>
      </c>
      <c r="M95" s="1">
        <v>19.058823529411764</v>
      </c>
      <c r="N95">
        <v>16</v>
      </c>
      <c r="O95" s="1">
        <v>20.0625</v>
      </c>
      <c r="P95" s="1">
        <v>35.027027027027032</v>
      </c>
      <c r="Q95" s="2">
        <v>16.4375</v>
      </c>
      <c r="R95" s="2">
        <v>15.968203497615267</v>
      </c>
      <c r="S95">
        <v>0.72599999999999998</v>
      </c>
      <c r="T95">
        <v>0.73599999999999999</v>
      </c>
      <c r="U95" s="3">
        <v>1.0000000000000009E-2</v>
      </c>
    </row>
    <row r="96" spans="3:21" x14ac:dyDescent="0.45">
      <c r="C96" t="s">
        <v>220</v>
      </c>
      <c r="D96" t="s">
        <v>1922</v>
      </c>
      <c r="E96" t="s">
        <v>36</v>
      </c>
      <c r="F96">
        <v>2016</v>
      </c>
      <c r="G96">
        <v>85</v>
      </c>
      <c r="H96">
        <v>72</v>
      </c>
      <c r="I96">
        <v>394</v>
      </c>
      <c r="J96">
        <v>325</v>
      </c>
      <c r="K96">
        <v>10</v>
      </c>
      <c r="L96" s="1">
        <v>39.4</v>
      </c>
      <c r="M96" s="1">
        <v>19.058823529411764</v>
      </c>
      <c r="N96">
        <v>11</v>
      </c>
      <c r="O96" s="1">
        <v>29.545454545454547</v>
      </c>
      <c r="P96" s="1">
        <v>24.750000000000004</v>
      </c>
      <c r="Q96" s="2">
        <v>9.8545454545454518</v>
      </c>
      <c r="R96" s="2">
        <v>5.6911764705882391</v>
      </c>
      <c r="S96">
        <v>0.86299999999999999</v>
      </c>
      <c r="T96">
        <v>0.72899999999999998</v>
      </c>
      <c r="U96" s="3">
        <v>-0.13400000000000001</v>
      </c>
    </row>
    <row r="97" spans="3:21" x14ac:dyDescent="0.45">
      <c r="C97" t="s">
        <v>342</v>
      </c>
      <c r="D97" t="s">
        <v>2039</v>
      </c>
      <c r="E97" t="s">
        <v>36</v>
      </c>
      <c r="F97">
        <v>2019</v>
      </c>
      <c r="G97">
        <v>89</v>
      </c>
      <c r="H97">
        <v>73</v>
      </c>
      <c r="I97">
        <v>379</v>
      </c>
      <c r="J97">
        <v>335</v>
      </c>
      <c r="K97">
        <v>10</v>
      </c>
      <c r="L97" s="1">
        <v>37.9</v>
      </c>
      <c r="M97" s="1">
        <v>18.202247191011235</v>
      </c>
      <c r="N97">
        <v>14</v>
      </c>
      <c r="O97" s="1">
        <v>23.928571428571427</v>
      </c>
      <c r="P97" s="1">
        <v>31.06849315068493</v>
      </c>
      <c r="Q97" s="2">
        <v>13.971428571428572</v>
      </c>
      <c r="R97" s="2">
        <v>12.866245959673694</v>
      </c>
      <c r="S97">
        <v>0.747</v>
      </c>
      <c r="T97">
        <v>0.84299999999999997</v>
      </c>
      <c r="U97" s="3">
        <v>9.5999999999999974E-2</v>
      </c>
    </row>
    <row r="98" spans="3:21" x14ac:dyDescent="0.45">
      <c r="C98" t="s">
        <v>499</v>
      </c>
      <c r="D98" t="s">
        <v>2241</v>
      </c>
      <c r="E98" t="s">
        <v>36</v>
      </c>
      <c r="F98">
        <v>2018</v>
      </c>
      <c r="G98">
        <v>93</v>
      </c>
      <c r="H98">
        <v>56</v>
      </c>
      <c r="I98">
        <v>362</v>
      </c>
      <c r="J98">
        <v>189</v>
      </c>
      <c r="K98">
        <v>11</v>
      </c>
      <c r="L98" s="1">
        <v>32.909090909090907</v>
      </c>
      <c r="M98" s="1">
        <v>19.161290322580648</v>
      </c>
      <c r="N98">
        <v>5</v>
      </c>
      <c r="O98" s="1">
        <v>37.799999999999997</v>
      </c>
      <c r="P98" s="1">
        <v>14.464285714285715</v>
      </c>
      <c r="Q98" s="2">
        <v>-4.8909090909090907</v>
      </c>
      <c r="R98" s="2">
        <v>-4.6970046082949324</v>
      </c>
      <c r="S98">
        <v>0.80500000000000005</v>
      </c>
      <c r="T98">
        <v>0.65</v>
      </c>
      <c r="U98" s="3">
        <v>-0.15500000000000003</v>
      </c>
    </row>
    <row r="99" spans="3:21" x14ac:dyDescent="0.45">
      <c r="C99" t="s">
        <v>376</v>
      </c>
      <c r="D99" t="s">
        <v>3064</v>
      </c>
      <c r="E99" t="s">
        <v>36</v>
      </c>
      <c r="F99">
        <v>2015</v>
      </c>
      <c r="G99">
        <v>78</v>
      </c>
      <c r="H99">
        <v>48</v>
      </c>
      <c r="I99">
        <v>247</v>
      </c>
      <c r="J99">
        <v>192</v>
      </c>
      <c r="K99">
        <v>11</v>
      </c>
      <c r="L99" s="1">
        <v>22.454545454545453</v>
      </c>
      <c r="M99" s="1">
        <v>22.846153846153847</v>
      </c>
      <c r="N99">
        <v>5</v>
      </c>
      <c r="O99" s="1">
        <v>38.4</v>
      </c>
      <c r="P99" s="1">
        <v>16.875</v>
      </c>
      <c r="Q99" s="2">
        <v>-15.945454545454545</v>
      </c>
      <c r="R99" s="2">
        <v>-5.9711538461538467</v>
      </c>
      <c r="S99">
        <v>0.91500000000000004</v>
      </c>
      <c r="T99">
        <v>0.78800000000000003</v>
      </c>
      <c r="U99" s="3">
        <v>-0.127</v>
      </c>
    </row>
    <row r="100" spans="3:21" x14ac:dyDescent="0.45">
      <c r="C100" t="s">
        <v>469</v>
      </c>
      <c r="D100" t="s">
        <v>2858</v>
      </c>
      <c r="E100" t="s">
        <v>36</v>
      </c>
      <c r="F100">
        <v>2021</v>
      </c>
      <c r="G100">
        <v>73</v>
      </c>
      <c r="H100">
        <v>64</v>
      </c>
      <c r="I100">
        <v>287</v>
      </c>
      <c r="J100">
        <v>194</v>
      </c>
      <c r="K100">
        <v>11</v>
      </c>
      <c r="L100" s="1">
        <v>26.09090909090909</v>
      </c>
      <c r="M100" s="1">
        <v>24.410958904109588</v>
      </c>
      <c r="N100">
        <v>7</v>
      </c>
      <c r="O100" s="1">
        <v>27.714285714285715</v>
      </c>
      <c r="P100" s="1">
        <v>17.71875</v>
      </c>
      <c r="Q100" s="2">
        <v>-1.6233766233766254</v>
      </c>
      <c r="R100" s="2">
        <v>-6.692208904109588</v>
      </c>
      <c r="S100">
        <v>0.71799999999999997</v>
      </c>
      <c r="T100">
        <v>0.752</v>
      </c>
      <c r="U100" s="3">
        <v>3.400000000000003E-2</v>
      </c>
    </row>
    <row r="101" spans="3:21" x14ac:dyDescent="0.45">
      <c r="C101" t="s">
        <v>306</v>
      </c>
      <c r="D101" t="s">
        <v>2855</v>
      </c>
      <c r="E101" t="s">
        <v>36</v>
      </c>
      <c r="F101">
        <v>2019</v>
      </c>
      <c r="G101">
        <v>80</v>
      </c>
      <c r="H101">
        <v>60</v>
      </c>
      <c r="I101">
        <v>287</v>
      </c>
      <c r="J101">
        <v>195</v>
      </c>
      <c r="K101">
        <v>11</v>
      </c>
      <c r="L101" s="1">
        <v>26.09090909090909</v>
      </c>
      <c r="M101" s="1">
        <v>22.275000000000002</v>
      </c>
      <c r="N101">
        <v>9</v>
      </c>
      <c r="O101" s="1">
        <v>21.666666666666668</v>
      </c>
      <c r="P101" s="1">
        <v>24.3</v>
      </c>
      <c r="Q101" s="2">
        <v>4.4242424242424221</v>
      </c>
      <c r="R101" s="2">
        <v>2.0249999999999986</v>
      </c>
      <c r="S101">
        <v>0.82599999999999996</v>
      </c>
      <c r="T101">
        <v>0.73399999999999999</v>
      </c>
      <c r="U101" s="3">
        <v>-9.1999999999999971E-2</v>
      </c>
    </row>
    <row r="102" spans="3:21" x14ac:dyDescent="0.45">
      <c r="C102" t="s">
        <v>56</v>
      </c>
      <c r="D102" t="s">
        <v>1816</v>
      </c>
      <c r="E102" t="s">
        <v>36</v>
      </c>
      <c r="F102">
        <v>2014</v>
      </c>
      <c r="G102">
        <v>95</v>
      </c>
      <c r="H102">
        <v>44</v>
      </c>
      <c r="I102">
        <v>426</v>
      </c>
      <c r="J102">
        <v>195</v>
      </c>
      <c r="K102">
        <v>11</v>
      </c>
      <c r="L102" s="1">
        <v>38.727272727272727</v>
      </c>
      <c r="M102" s="1">
        <v>18.757894736842104</v>
      </c>
      <c r="N102">
        <v>5</v>
      </c>
      <c r="O102" s="1">
        <v>39</v>
      </c>
      <c r="P102" s="1">
        <v>18.40909090909091</v>
      </c>
      <c r="Q102" s="2">
        <v>-0.27272727272727337</v>
      </c>
      <c r="R102" s="2">
        <v>-0.34880382775119401</v>
      </c>
      <c r="S102">
        <v>0.80100000000000005</v>
      </c>
      <c r="T102">
        <v>0.82499999999999996</v>
      </c>
      <c r="U102" s="3">
        <v>2.399999999999991E-2</v>
      </c>
    </row>
    <row r="103" spans="3:21" x14ac:dyDescent="0.45">
      <c r="C103" t="s">
        <v>807</v>
      </c>
      <c r="D103" t="s">
        <v>2691</v>
      </c>
      <c r="E103" t="s">
        <v>36</v>
      </c>
      <c r="F103">
        <v>2017</v>
      </c>
      <c r="G103">
        <v>75</v>
      </c>
      <c r="H103">
        <v>54</v>
      </c>
      <c r="I103">
        <v>313</v>
      </c>
      <c r="J103">
        <v>196</v>
      </c>
      <c r="K103">
        <v>11</v>
      </c>
      <c r="L103" s="1">
        <v>28.454545454545453</v>
      </c>
      <c r="M103" s="1">
        <v>23.76</v>
      </c>
      <c r="N103">
        <v>3</v>
      </c>
      <c r="O103" s="1">
        <v>65.333333333333329</v>
      </c>
      <c r="P103" s="1">
        <v>9</v>
      </c>
      <c r="Q103" s="2">
        <v>-36.878787878787875</v>
      </c>
      <c r="R103" s="2">
        <v>-14.760000000000002</v>
      </c>
      <c r="S103">
        <v>0.69</v>
      </c>
      <c r="T103">
        <v>0.629</v>
      </c>
      <c r="U103" s="3">
        <v>-6.0999999999999943E-2</v>
      </c>
    </row>
    <row r="104" spans="3:21" x14ac:dyDescent="0.45">
      <c r="C104" t="s">
        <v>477</v>
      </c>
      <c r="D104" t="s">
        <v>2198</v>
      </c>
      <c r="E104" t="s">
        <v>36</v>
      </c>
      <c r="F104">
        <v>2014</v>
      </c>
      <c r="G104">
        <v>92</v>
      </c>
      <c r="H104">
        <v>53</v>
      </c>
      <c r="I104">
        <v>366</v>
      </c>
      <c r="J104">
        <v>197</v>
      </c>
      <c r="K104">
        <v>11</v>
      </c>
      <c r="L104" s="1">
        <v>33.272727272727273</v>
      </c>
      <c r="M104" s="1">
        <v>19.369565217391305</v>
      </c>
      <c r="N104">
        <v>10</v>
      </c>
      <c r="O104" s="1">
        <v>19.7</v>
      </c>
      <c r="P104" s="1">
        <v>30.566037735849058</v>
      </c>
      <c r="Q104" s="2">
        <v>13.572727272727274</v>
      </c>
      <c r="R104" s="2">
        <v>11.196472518457753</v>
      </c>
      <c r="S104">
        <v>0.69799999999999995</v>
      </c>
      <c r="T104">
        <v>0.66300000000000003</v>
      </c>
      <c r="U104" s="3">
        <v>-3.499999999999992E-2</v>
      </c>
    </row>
    <row r="105" spans="3:21" x14ac:dyDescent="0.45">
      <c r="C105" t="s">
        <v>667</v>
      </c>
      <c r="D105" t="s">
        <v>2897</v>
      </c>
      <c r="E105" t="s">
        <v>36</v>
      </c>
      <c r="F105">
        <v>2017</v>
      </c>
      <c r="G105">
        <v>73</v>
      </c>
      <c r="H105">
        <v>56</v>
      </c>
      <c r="I105">
        <v>280</v>
      </c>
      <c r="J105">
        <v>202</v>
      </c>
      <c r="K105">
        <v>11</v>
      </c>
      <c r="L105" s="1">
        <v>25.454545454545453</v>
      </c>
      <c r="M105" s="1">
        <v>24.410958904109588</v>
      </c>
      <c r="N105">
        <v>11</v>
      </c>
      <c r="O105" s="1">
        <v>18.363636363636363</v>
      </c>
      <c r="P105" s="1">
        <v>31.821428571428569</v>
      </c>
      <c r="Q105" s="2">
        <v>7.0909090909090899</v>
      </c>
      <c r="R105" s="2">
        <v>7.4104696673189814</v>
      </c>
      <c r="S105">
        <v>0.78800000000000003</v>
      </c>
      <c r="T105">
        <v>0.73699999999999999</v>
      </c>
      <c r="U105" s="3">
        <v>-5.1000000000000045E-2</v>
      </c>
    </row>
    <row r="106" spans="3:21" x14ac:dyDescent="0.45">
      <c r="C106" t="s">
        <v>252</v>
      </c>
      <c r="D106" t="s">
        <v>3165</v>
      </c>
      <c r="E106" t="s">
        <v>36</v>
      </c>
      <c r="F106">
        <v>2013</v>
      </c>
      <c r="G106">
        <v>90</v>
      </c>
      <c r="H106">
        <v>49</v>
      </c>
      <c r="I106">
        <v>399</v>
      </c>
      <c r="J106">
        <v>203</v>
      </c>
      <c r="K106">
        <v>11</v>
      </c>
      <c r="L106" s="1">
        <v>36.272727272727273</v>
      </c>
      <c r="M106" s="1">
        <v>19.8</v>
      </c>
      <c r="N106">
        <v>3</v>
      </c>
      <c r="O106" s="1">
        <v>67.666666666666671</v>
      </c>
      <c r="P106" s="1">
        <v>9.9183673469387745</v>
      </c>
      <c r="Q106" s="2">
        <v>-31.393939393939398</v>
      </c>
      <c r="R106" s="2">
        <v>-9.8816326530612262</v>
      </c>
      <c r="S106">
        <v>0.78400000000000003</v>
      </c>
      <c r="T106">
        <v>0.67100000000000004</v>
      </c>
      <c r="U106" s="3">
        <v>-0.11299999999999999</v>
      </c>
    </row>
    <row r="107" spans="3:21" x14ac:dyDescent="0.45">
      <c r="C107" t="s">
        <v>599</v>
      </c>
      <c r="D107" t="s">
        <v>2984</v>
      </c>
      <c r="E107" t="s">
        <v>36</v>
      </c>
      <c r="F107">
        <v>2018</v>
      </c>
      <c r="G107">
        <v>75</v>
      </c>
      <c r="H107">
        <v>55</v>
      </c>
      <c r="I107">
        <v>266</v>
      </c>
      <c r="J107">
        <v>205</v>
      </c>
      <c r="K107">
        <v>11</v>
      </c>
      <c r="L107" s="1">
        <v>24.181818181818183</v>
      </c>
      <c r="M107" s="1">
        <v>23.76</v>
      </c>
      <c r="N107">
        <v>10</v>
      </c>
      <c r="O107" s="1">
        <v>20.5</v>
      </c>
      <c r="P107" s="1">
        <v>29.454545454545457</v>
      </c>
      <c r="Q107" s="2">
        <v>3.6818181818181834</v>
      </c>
      <c r="R107" s="2">
        <v>5.6945454545454552</v>
      </c>
      <c r="S107">
        <v>0.75600000000000001</v>
      </c>
      <c r="T107">
        <v>0.78700000000000003</v>
      </c>
      <c r="U107" s="3">
        <v>3.1000000000000028E-2</v>
      </c>
    </row>
    <row r="108" spans="3:21" x14ac:dyDescent="0.45">
      <c r="C108" t="s">
        <v>276</v>
      </c>
      <c r="D108" t="s">
        <v>2717</v>
      </c>
      <c r="E108" t="s">
        <v>36</v>
      </c>
      <c r="F108">
        <v>2019</v>
      </c>
      <c r="G108">
        <v>77</v>
      </c>
      <c r="H108">
        <v>54</v>
      </c>
      <c r="I108">
        <v>308</v>
      </c>
      <c r="J108">
        <v>206</v>
      </c>
      <c r="K108">
        <v>11</v>
      </c>
      <c r="L108" s="1">
        <v>28</v>
      </c>
      <c r="M108" s="1">
        <v>23.142857142857142</v>
      </c>
      <c r="N108">
        <v>7</v>
      </c>
      <c r="O108" s="1">
        <v>29.428571428571427</v>
      </c>
      <c r="P108" s="1">
        <v>21</v>
      </c>
      <c r="Q108" s="2">
        <v>-1.428571428571427</v>
      </c>
      <c r="R108" s="2">
        <v>-2.1428571428571423</v>
      </c>
      <c r="S108">
        <v>0.70899999999999996</v>
      </c>
      <c r="T108">
        <v>0.89500000000000002</v>
      </c>
      <c r="U108" s="3">
        <v>0.18600000000000005</v>
      </c>
    </row>
    <row r="109" spans="3:21" x14ac:dyDescent="0.45">
      <c r="C109" t="s">
        <v>745</v>
      </c>
      <c r="D109" t="s">
        <v>3004</v>
      </c>
      <c r="E109" t="s">
        <v>36</v>
      </c>
      <c r="F109">
        <v>2023</v>
      </c>
      <c r="G109">
        <v>61</v>
      </c>
      <c r="H109">
        <v>54</v>
      </c>
      <c r="I109">
        <v>262</v>
      </c>
      <c r="J109">
        <v>208</v>
      </c>
      <c r="K109">
        <v>11</v>
      </c>
      <c r="L109" s="1">
        <v>23.818181818181817</v>
      </c>
      <c r="M109" s="1">
        <v>29.213114754098363</v>
      </c>
      <c r="N109">
        <v>7</v>
      </c>
      <c r="O109" s="1">
        <v>29.714285714285715</v>
      </c>
      <c r="P109" s="1">
        <v>21</v>
      </c>
      <c r="Q109" s="2">
        <v>-5.8961038961038987</v>
      </c>
      <c r="R109" s="2">
        <v>-8.2131147540983633</v>
      </c>
      <c r="S109">
        <v>0.69099999999999995</v>
      </c>
      <c r="T109">
        <v>0.89300000000000002</v>
      </c>
      <c r="U109" s="3">
        <v>0.20200000000000007</v>
      </c>
    </row>
    <row r="110" spans="3:21" x14ac:dyDescent="0.45">
      <c r="C110" t="s">
        <v>575</v>
      </c>
      <c r="D110" t="s">
        <v>2347</v>
      </c>
      <c r="E110" t="s">
        <v>36</v>
      </c>
      <c r="F110">
        <v>2014</v>
      </c>
      <c r="G110">
        <v>85</v>
      </c>
      <c r="H110">
        <v>51</v>
      </c>
      <c r="I110">
        <v>352</v>
      </c>
      <c r="J110">
        <v>208</v>
      </c>
      <c r="K110">
        <v>11</v>
      </c>
      <c r="L110" s="1">
        <v>32</v>
      </c>
      <c r="M110" s="1">
        <v>20.964705882352945</v>
      </c>
      <c r="N110">
        <v>2</v>
      </c>
      <c r="O110" s="1">
        <v>104</v>
      </c>
      <c r="P110" s="1">
        <v>6.3529411764705879</v>
      </c>
      <c r="Q110" s="2">
        <v>-72</v>
      </c>
      <c r="R110" s="2">
        <v>-14.611764705882358</v>
      </c>
      <c r="S110">
        <v>0.76</v>
      </c>
      <c r="T110">
        <v>0.59599999999999997</v>
      </c>
      <c r="U110" s="3">
        <v>-0.16400000000000003</v>
      </c>
    </row>
    <row r="111" spans="3:21" x14ac:dyDescent="0.45">
      <c r="C111" t="s">
        <v>178</v>
      </c>
      <c r="D111" t="s">
        <v>1896</v>
      </c>
      <c r="E111" t="s">
        <v>36</v>
      </c>
      <c r="F111">
        <v>2014</v>
      </c>
      <c r="G111">
        <v>91</v>
      </c>
      <c r="H111">
        <v>47</v>
      </c>
      <c r="I111">
        <v>399</v>
      </c>
      <c r="J111">
        <v>210</v>
      </c>
      <c r="K111">
        <v>11</v>
      </c>
      <c r="L111" s="1">
        <v>36.272727272727273</v>
      </c>
      <c r="M111" s="1">
        <v>19.582417582417584</v>
      </c>
      <c r="N111">
        <v>6</v>
      </c>
      <c r="O111" s="1">
        <v>35</v>
      </c>
      <c r="P111" s="1">
        <v>20.680851063829785</v>
      </c>
      <c r="Q111" s="2">
        <v>1.2727272727272734</v>
      </c>
      <c r="R111" s="2">
        <v>1.0984334814122008</v>
      </c>
      <c r="S111">
        <v>0.71899999999999997</v>
      </c>
      <c r="T111">
        <v>0.71499999999999997</v>
      </c>
      <c r="U111" s="3">
        <v>-4.0000000000000036E-3</v>
      </c>
    </row>
    <row r="112" spans="3:21" x14ac:dyDescent="0.45">
      <c r="C112" t="s">
        <v>549</v>
      </c>
      <c r="D112" t="s">
        <v>3199</v>
      </c>
      <c r="E112" t="s">
        <v>36</v>
      </c>
      <c r="F112">
        <v>2013</v>
      </c>
      <c r="G112">
        <v>87</v>
      </c>
      <c r="H112">
        <v>52</v>
      </c>
      <c r="I112">
        <v>367</v>
      </c>
      <c r="J112">
        <v>211</v>
      </c>
      <c r="K112">
        <v>11</v>
      </c>
      <c r="L112" s="1">
        <v>33.363636363636367</v>
      </c>
      <c r="M112" s="1">
        <v>20.482758620689658</v>
      </c>
      <c r="N112">
        <v>12</v>
      </c>
      <c r="O112" s="1">
        <v>17.583333333333332</v>
      </c>
      <c r="P112" s="1">
        <v>37.384615384615387</v>
      </c>
      <c r="Q112" s="2">
        <v>15.780303030303035</v>
      </c>
      <c r="R112" s="2">
        <v>16.901856763925728</v>
      </c>
      <c r="S112">
        <v>0.79100000000000004</v>
      </c>
      <c r="T112">
        <v>0.93500000000000005</v>
      </c>
      <c r="U112" s="3">
        <v>0.14400000000000002</v>
      </c>
    </row>
    <row r="113" spans="3:21" x14ac:dyDescent="0.45">
      <c r="C113" t="s">
        <v>246</v>
      </c>
      <c r="D113" t="s">
        <v>1944</v>
      </c>
      <c r="E113" t="s">
        <v>36</v>
      </c>
      <c r="F113">
        <v>2018</v>
      </c>
      <c r="G113">
        <v>94</v>
      </c>
      <c r="H113">
        <v>61</v>
      </c>
      <c r="I113">
        <v>392</v>
      </c>
      <c r="J113">
        <v>212</v>
      </c>
      <c r="K113">
        <v>11</v>
      </c>
      <c r="L113" s="1">
        <v>35.636363636363633</v>
      </c>
      <c r="M113" s="1">
        <v>18.957446808510639</v>
      </c>
      <c r="N113">
        <v>6</v>
      </c>
      <c r="O113" s="1">
        <v>35.333333333333336</v>
      </c>
      <c r="P113" s="1">
        <v>15.934426229508196</v>
      </c>
      <c r="Q113" s="2">
        <v>0.30303030303029743</v>
      </c>
      <c r="R113" s="2">
        <v>-3.0230205790024431</v>
      </c>
      <c r="S113">
        <v>0.78600000000000003</v>
      </c>
      <c r="T113">
        <v>0.75600000000000001</v>
      </c>
      <c r="U113" s="3">
        <v>-3.0000000000000027E-2</v>
      </c>
    </row>
    <row r="114" spans="3:21" x14ac:dyDescent="0.45">
      <c r="C114" t="s">
        <v>288</v>
      </c>
      <c r="D114" t="s">
        <v>2684</v>
      </c>
      <c r="E114" t="s">
        <v>36</v>
      </c>
      <c r="F114">
        <v>2017</v>
      </c>
      <c r="G114">
        <v>74</v>
      </c>
      <c r="H114">
        <v>56</v>
      </c>
      <c r="I114">
        <v>314</v>
      </c>
      <c r="J114">
        <v>215</v>
      </c>
      <c r="K114">
        <v>11</v>
      </c>
      <c r="L114" s="1">
        <v>28.545454545454547</v>
      </c>
      <c r="M114" s="1">
        <v>24.081081081081081</v>
      </c>
      <c r="N114">
        <v>5</v>
      </c>
      <c r="O114" s="1">
        <v>43</v>
      </c>
      <c r="P114" s="1">
        <v>14.464285714285715</v>
      </c>
      <c r="Q114" s="2">
        <v>-14.454545454545453</v>
      </c>
      <c r="R114" s="2">
        <v>-9.6167953667953654</v>
      </c>
      <c r="S114">
        <v>0.79600000000000004</v>
      </c>
      <c r="T114">
        <v>0.63</v>
      </c>
      <c r="U114" s="3">
        <v>-0.16600000000000004</v>
      </c>
    </row>
    <row r="115" spans="3:21" x14ac:dyDescent="0.45">
      <c r="C115" t="s">
        <v>274</v>
      </c>
      <c r="D115" t="s">
        <v>2535</v>
      </c>
      <c r="E115" t="s">
        <v>36</v>
      </c>
      <c r="F115">
        <v>2022</v>
      </c>
      <c r="G115">
        <v>84</v>
      </c>
      <c r="H115">
        <v>60</v>
      </c>
      <c r="I115">
        <v>333</v>
      </c>
      <c r="J115">
        <v>217</v>
      </c>
      <c r="K115">
        <v>11</v>
      </c>
      <c r="L115" s="1">
        <v>30.272727272727273</v>
      </c>
      <c r="M115" s="1">
        <v>21.214285714285715</v>
      </c>
      <c r="N115">
        <v>8</v>
      </c>
      <c r="O115" s="1">
        <v>27.125</v>
      </c>
      <c r="P115" s="1">
        <v>21.6</v>
      </c>
      <c r="Q115" s="2">
        <v>3.1477272727272734</v>
      </c>
      <c r="R115" s="2">
        <v>0.38571428571428612</v>
      </c>
      <c r="S115">
        <v>0.64700000000000002</v>
      </c>
      <c r="T115">
        <v>0.66500000000000004</v>
      </c>
      <c r="U115" s="3">
        <v>1.8000000000000016E-2</v>
      </c>
    </row>
    <row r="116" spans="3:21" x14ac:dyDescent="0.45">
      <c r="C116" t="s">
        <v>324</v>
      </c>
      <c r="D116" t="s">
        <v>2610</v>
      </c>
      <c r="E116" t="s">
        <v>36</v>
      </c>
      <c r="F116">
        <v>2016</v>
      </c>
      <c r="G116">
        <v>81</v>
      </c>
      <c r="H116">
        <v>61</v>
      </c>
      <c r="I116">
        <v>324</v>
      </c>
      <c r="J116">
        <v>220</v>
      </c>
      <c r="K116">
        <v>11</v>
      </c>
      <c r="L116" s="1">
        <v>29.454545454545453</v>
      </c>
      <c r="M116" s="1">
        <v>22</v>
      </c>
      <c r="N116">
        <v>13</v>
      </c>
      <c r="O116" s="1">
        <v>16.923076923076923</v>
      </c>
      <c r="P116" s="1">
        <v>34.524590163934427</v>
      </c>
      <c r="Q116" s="2">
        <v>12.53146853146853</v>
      </c>
      <c r="R116" s="2">
        <v>12.524590163934427</v>
      </c>
      <c r="S116">
        <v>0.85299999999999998</v>
      </c>
      <c r="T116">
        <v>0.85799999999999998</v>
      </c>
      <c r="U116" s="3">
        <v>5.0000000000000044E-3</v>
      </c>
    </row>
    <row r="117" spans="3:21" x14ac:dyDescent="0.45">
      <c r="C117" t="s">
        <v>705</v>
      </c>
      <c r="D117" t="s">
        <v>2496</v>
      </c>
      <c r="E117" t="s">
        <v>36</v>
      </c>
      <c r="F117">
        <v>2015</v>
      </c>
      <c r="G117">
        <v>85</v>
      </c>
      <c r="H117">
        <v>62</v>
      </c>
      <c r="I117">
        <v>337</v>
      </c>
      <c r="J117">
        <v>220</v>
      </c>
      <c r="K117">
        <v>11</v>
      </c>
      <c r="L117" s="1">
        <v>30.636363636363637</v>
      </c>
      <c r="M117" s="1">
        <v>20.964705882352945</v>
      </c>
      <c r="N117">
        <v>3</v>
      </c>
      <c r="O117" s="1">
        <v>73.333333333333329</v>
      </c>
      <c r="P117" s="1">
        <v>7.838709677419355</v>
      </c>
      <c r="Q117" s="2">
        <v>-42.696969696969688</v>
      </c>
      <c r="R117" s="2">
        <v>-13.125996204933589</v>
      </c>
      <c r="S117">
        <v>0.68600000000000005</v>
      </c>
      <c r="T117">
        <v>0.745</v>
      </c>
      <c r="U117" s="3">
        <v>5.8999999999999941E-2</v>
      </c>
    </row>
    <row r="118" spans="3:21" x14ac:dyDescent="0.45">
      <c r="C118" t="s">
        <v>302</v>
      </c>
      <c r="D118" t="s">
        <v>1989</v>
      </c>
      <c r="E118" t="s">
        <v>36</v>
      </c>
      <c r="F118">
        <v>2014</v>
      </c>
      <c r="G118">
        <v>95</v>
      </c>
      <c r="H118">
        <v>62</v>
      </c>
      <c r="I118">
        <v>385</v>
      </c>
      <c r="J118">
        <v>222</v>
      </c>
      <c r="K118">
        <v>11</v>
      </c>
      <c r="L118" s="1">
        <v>35</v>
      </c>
      <c r="M118" s="1">
        <v>18.757894736842104</v>
      </c>
      <c r="N118">
        <v>5</v>
      </c>
      <c r="O118" s="1">
        <v>44.4</v>
      </c>
      <c r="P118" s="1">
        <v>13.064516129032258</v>
      </c>
      <c r="Q118" s="2">
        <v>-9.3999999999999986</v>
      </c>
      <c r="R118" s="2">
        <v>-5.6933786078098461</v>
      </c>
      <c r="S118">
        <v>0.65200000000000002</v>
      </c>
      <c r="T118">
        <v>0.47199999999999998</v>
      </c>
      <c r="U118" s="3">
        <v>-0.18000000000000005</v>
      </c>
    </row>
    <row r="119" spans="3:21" x14ac:dyDescent="0.45">
      <c r="C119" t="s">
        <v>921</v>
      </c>
      <c r="D119" t="s">
        <v>3261</v>
      </c>
      <c r="E119" t="s">
        <v>36</v>
      </c>
      <c r="F119">
        <v>2013</v>
      </c>
      <c r="G119">
        <v>77</v>
      </c>
      <c r="H119">
        <v>60</v>
      </c>
      <c r="I119">
        <v>279</v>
      </c>
      <c r="J119">
        <v>224</v>
      </c>
      <c r="K119">
        <v>11</v>
      </c>
      <c r="L119" s="1">
        <v>25.363636363636363</v>
      </c>
      <c r="M119" s="1">
        <v>23.142857142857142</v>
      </c>
      <c r="N119">
        <v>10</v>
      </c>
      <c r="O119" s="1">
        <v>22.4</v>
      </c>
      <c r="P119" s="1">
        <v>27</v>
      </c>
      <c r="Q119" s="2">
        <v>2.9636363636363647</v>
      </c>
      <c r="R119" s="2">
        <v>3.8571428571428577</v>
      </c>
      <c r="S119">
        <v>0.82499999999999996</v>
      </c>
      <c r="T119">
        <v>0.70299999999999996</v>
      </c>
      <c r="U119" s="3">
        <v>-0.122</v>
      </c>
    </row>
    <row r="120" spans="3:21" x14ac:dyDescent="0.45">
      <c r="C120" t="s">
        <v>501</v>
      </c>
      <c r="D120" t="s">
        <v>2896</v>
      </c>
      <c r="E120" t="s">
        <v>36</v>
      </c>
      <c r="F120">
        <v>2018</v>
      </c>
      <c r="G120">
        <v>76</v>
      </c>
      <c r="H120">
        <v>56</v>
      </c>
      <c r="I120">
        <v>280</v>
      </c>
      <c r="J120">
        <v>224</v>
      </c>
      <c r="K120">
        <v>11</v>
      </c>
      <c r="L120" s="1">
        <v>25.454545454545453</v>
      </c>
      <c r="M120" s="1">
        <v>23.447368421052634</v>
      </c>
      <c r="N120">
        <v>5</v>
      </c>
      <c r="O120" s="1">
        <v>44.8</v>
      </c>
      <c r="P120" s="1">
        <v>14.464285714285715</v>
      </c>
      <c r="Q120" s="2">
        <v>-19.345454545454544</v>
      </c>
      <c r="R120" s="2">
        <v>-8.9830827067669183</v>
      </c>
      <c r="S120">
        <v>0.81100000000000005</v>
      </c>
      <c r="T120">
        <v>0.77700000000000002</v>
      </c>
      <c r="U120" s="3">
        <v>-3.400000000000003E-2</v>
      </c>
    </row>
    <row r="121" spans="3:21" x14ac:dyDescent="0.45">
      <c r="C121" t="s">
        <v>1023</v>
      </c>
      <c r="D121" t="s">
        <v>2880</v>
      </c>
      <c r="E121" t="s">
        <v>36</v>
      </c>
      <c r="F121">
        <v>2021</v>
      </c>
      <c r="G121">
        <v>67</v>
      </c>
      <c r="H121">
        <v>57</v>
      </c>
      <c r="I121">
        <v>283</v>
      </c>
      <c r="J121">
        <v>224</v>
      </c>
      <c r="K121">
        <v>11</v>
      </c>
      <c r="L121" s="1">
        <v>25.727272727272727</v>
      </c>
      <c r="M121" s="1">
        <v>26.597014925373134</v>
      </c>
      <c r="N121">
        <v>7</v>
      </c>
      <c r="O121" s="1">
        <v>32</v>
      </c>
      <c r="P121" s="1">
        <v>19.894736842105264</v>
      </c>
      <c r="Q121" s="2">
        <v>-6.2727272727272734</v>
      </c>
      <c r="R121" s="2">
        <v>-6.7022780832678706</v>
      </c>
      <c r="S121">
        <v>0.78</v>
      </c>
      <c r="T121">
        <v>0.66200000000000003</v>
      </c>
      <c r="U121" s="3">
        <v>-0.11799999999999999</v>
      </c>
    </row>
    <row r="122" spans="3:21" x14ac:dyDescent="0.45">
      <c r="C122" t="s">
        <v>739</v>
      </c>
      <c r="D122" t="s">
        <v>3252</v>
      </c>
      <c r="E122" t="s">
        <v>36</v>
      </c>
      <c r="F122">
        <v>2013</v>
      </c>
      <c r="G122">
        <v>79</v>
      </c>
      <c r="H122">
        <v>64</v>
      </c>
      <c r="I122">
        <v>297</v>
      </c>
      <c r="J122">
        <v>224</v>
      </c>
      <c r="K122">
        <v>11</v>
      </c>
      <c r="L122" s="1">
        <v>27</v>
      </c>
      <c r="M122" s="1">
        <v>22.556962025316455</v>
      </c>
      <c r="N122">
        <v>12</v>
      </c>
      <c r="O122" s="1">
        <v>18.666666666666668</v>
      </c>
      <c r="P122" s="1">
        <v>30.375</v>
      </c>
      <c r="Q122" s="2">
        <v>8.3333333333333321</v>
      </c>
      <c r="R122" s="2">
        <v>7.8180379746835449</v>
      </c>
      <c r="S122">
        <v>0.872</v>
      </c>
      <c r="T122">
        <v>0.83</v>
      </c>
      <c r="U122" s="3">
        <v>-4.2000000000000037E-2</v>
      </c>
    </row>
    <row r="123" spans="3:21" x14ac:dyDescent="0.45">
      <c r="C123" t="s">
        <v>797</v>
      </c>
      <c r="D123" t="s">
        <v>2633</v>
      </c>
      <c r="E123" t="s">
        <v>36</v>
      </c>
      <c r="F123">
        <v>2023</v>
      </c>
      <c r="G123">
        <v>84</v>
      </c>
      <c r="H123">
        <v>60</v>
      </c>
      <c r="I123">
        <v>321</v>
      </c>
      <c r="J123">
        <v>225</v>
      </c>
      <c r="K123">
        <v>11</v>
      </c>
      <c r="L123" s="1">
        <v>29.181818181818183</v>
      </c>
      <c r="M123" s="1">
        <v>21.214285714285715</v>
      </c>
      <c r="N123">
        <v>7</v>
      </c>
      <c r="O123" s="1">
        <v>32.142857142857146</v>
      </c>
      <c r="P123" s="1">
        <v>18.899999999999999</v>
      </c>
      <c r="Q123" s="2">
        <v>-2.9610389610389625</v>
      </c>
      <c r="R123" s="2">
        <v>-2.3142857142857167</v>
      </c>
      <c r="S123">
        <v>0.8</v>
      </c>
      <c r="T123">
        <v>0.64900000000000002</v>
      </c>
      <c r="U123" s="3">
        <v>-0.15100000000000002</v>
      </c>
    </row>
    <row r="124" spans="3:21" x14ac:dyDescent="0.45">
      <c r="C124" t="s">
        <v>717</v>
      </c>
      <c r="D124" t="s">
        <v>2920</v>
      </c>
      <c r="E124" t="s">
        <v>36</v>
      </c>
      <c r="F124">
        <v>2016</v>
      </c>
      <c r="G124">
        <v>79</v>
      </c>
      <c r="H124">
        <v>68</v>
      </c>
      <c r="I124">
        <v>277</v>
      </c>
      <c r="J124">
        <v>226</v>
      </c>
      <c r="K124">
        <v>11</v>
      </c>
      <c r="L124" s="1">
        <v>25.181818181818183</v>
      </c>
      <c r="M124" s="1">
        <v>22.556962025316455</v>
      </c>
      <c r="N124">
        <v>11</v>
      </c>
      <c r="O124" s="1">
        <v>20.545454545454547</v>
      </c>
      <c r="P124" s="1">
        <v>26.205882352941178</v>
      </c>
      <c r="Q124" s="2">
        <v>4.6363636363636367</v>
      </c>
      <c r="R124" s="2">
        <v>3.6489203276247224</v>
      </c>
      <c r="S124">
        <v>0.70699999999999996</v>
      </c>
      <c r="T124">
        <v>0.73599999999999999</v>
      </c>
      <c r="U124" s="3">
        <v>2.9000000000000026E-2</v>
      </c>
    </row>
    <row r="125" spans="3:21" x14ac:dyDescent="0.45">
      <c r="C125" t="s">
        <v>182</v>
      </c>
      <c r="D125" t="s">
        <v>3169</v>
      </c>
      <c r="E125" t="s">
        <v>36</v>
      </c>
      <c r="F125">
        <v>2013</v>
      </c>
      <c r="G125">
        <v>92</v>
      </c>
      <c r="H125">
        <v>54</v>
      </c>
      <c r="I125">
        <v>397</v>
      </c>
      <c r="J125">
        <v>226</v>
      </c>
      <c r="K125">
        <v>11</v>
      </c>
      <c r="L125" s="1">
        <v>36.090909090909093</v>
      </c>
      <c r="M125" s="1">
        <v>19.369565217391305</v>
      </c>
      <c r="N125">
        <v>1</v>
      </c>
      <c r="O125" s="1">
        <v>226</v>
      </c>
      <c r="P125" s="1">
        <v>3</v>
      </c>
      <c r="Q125" s="2">
        <v>-189.90909090909091</v>
      </c>
      <c r="R125" s="2">
        <v>-16.369565217391305</v>
      </c>
      <c r="S125">
        <v>0.84899999999999998</v>
      </c>
      <c r="T125">
        <v>0.58299999999999996</v>
      </c>
      <c r="U125" s="3">
        <v>-0.26600000000000001</v>
      </c>
    </row>
    <row r="126" spans="3:21" x14ac:dyDescent="0.45">
      <c r="C126" t="s">
        <v>284</v>
      </c>
      <c r="D126" t="s">
        <v>2507</v>
      </c>
      <c r="E126" t="s">
        <v>36</v>
      </c>
      <c r="F126">
        <v>2016</v>
      </c>
      <c r="G126">
        <v>81</v>
      </c>
      <c r="H126">
        <v>64</v>
      </c>
      <c r="I126">
        <v>336</v>
      </c>
      <c r="J126">
        <v>232</v>
      </c>
      <c r="K126">
        <v>11</v>
      </c>
      <c r="L126" s="1">
        <v>30.545454545454547</v>
      </c>
      <c r="M126" s="1">
        <v>22</v>
      </c>
      <c r="N126">
        <v>9</v>
      </c>
      <c r="O126" s="1">
        <v>25.777777777777779</v>
      </c>
      <c r="P126" s="1">
        <v>22.78125</v>
      </c>
      <c r="Q126" s="2">
        <v>4.7676767676767682</v>
      </c>
      <c r="R126" s="2">
        <v>0.78125</v>
      </c>
      <c r="S126">
        <v>0.75</v>
      </c>
      <c r="T126">
        <v>0.72299999999999998</v>
      </c>
      <c r="U126" s="3">
        <v>-2.7000000000000024E-2</v>
      </c>
    </row>
    <row r="127" spans="3:21" x14ac:dyDescent="0.45">
      <c r="C127" t="s">
        <v>891</v>
      </c>
      <c r="D127" t="s">
        <v>2737</v>
      </c>
      <c r="E127" t="s">
        <v>36</v>
      </c>
      <c r="F127">
        <v>2022</v>
      </c>
      <c r="G127">
        <v>83</v>
      </c>
      <c r="H127">
        <v>56</v>
      </c>
      <c r="I127">
        <v>306</v>
      </c>
      <c r="J127">
        <v>235</v>
      </c>
      <c r="K127">
        <v>11</v>
      </c>
      <c r="L127" s="1">
        <v>27.818181818181817</v>
      </c>
      <c r="M127" s="1">
        <v>21.46987951807229</v>
      </c>
      <c r="N127">
        <v>3</v>
      </c>
      <c r="O127" s="1">
        <v>78.333333333333329</v>
      </c>
      <c r="P127" s="1">
        <v>8.6785714285714288</v>
      </c>
      <c r="Q127" s="2">
        <v>-50.515151515151516</v>
      </c>
      <c r="R127" s="2">
        <v>-12.791308089500861</v>
      </c>
      <c r="S127">
        <v>0.88200000000000001</v>
      </c>
      <c r="T127">
        <v>0.66100000000000003</v>
      </c>
      <c r="U127" s="3">
        <v>-0.22099999999999997</v>
      </c>
    </row>
    <row r="128" spans="3:21" x14ac:dyDescent="0.45">
      <c r="C128" t="s">
        <v>857</v>
      </c>
      <c r="D128" t="s">
        <v>3055</v>
      </c>
      <c r="E128" t="s">
        <v>36</v>
      </c>
      <c r="F128">
        <v>2015</v>
      </c>
      <c r="G128">
        <v>72</v>
      </c>
      <c r="H128">
        <v>65</v>
      </c>
      <c r="I128">
        <v>249</v>
      </c>
      <c r="J128">
        <v>236</v>
      </c>
      <c r="K128">
        <v>11</v>
      </c>
      <c r="L128" s="1">
        <v>22.636363636363637</v>
      </c>
      <c r="M128" s="1">
        <v>24.750000000000004</v>
      </c>
      <c r="N128">
        <v>14</v>
      </c>
      <c r="O128" s="1">
        <v>16.857142857142858</v>
      </c>
      <c r="P128" s="1">
        <v>34.892307692307696</v>
      </c>
      <c r="Q128" s="2">
        <v>5.779220779220779</v>
      </c>
      <c r="R128" s="2">
        <v>10.142307692307693</v>
      </c>
      <c r="S128">
        <v>0.76500000000000001</v>
      </c>
      <c r="T128">
        <v>0.81399999999999995</v>
      </c>
      <c r="U128" s="3">
        <v>4.8999999999999932E-2</v>
      </c>
    </row>
    <row r="129" spans="3:21" x14ac:dyDescent="0.45">
      <c r="C129" t="s">
        <v>491</v>
      </c>
      <c r="D129" t="s">
        <v>3096</v>
      </c>
      <c r="E129" t="s">
        <v>36</v>
      </c>
      <c r="F129">
        <v>2022</v>
      </c>
      <c r="G129">
        <v>57</v>
      </c>
      <c r="H129">
        <v>57</v>
      </c>
      <c r="I129">
        <v>236</v>
      </c>
      <c r="J129">
        <v>237</v>
      </c>
      <c r="K129">
        <v>11</v>
      </c>
      <c r="L129" s="1">
        <v>21.454545454545453</v>
      </c>
      <c r="M129" s="1">
        <v>31.263157894736839</v>
      </c>
      <c r="N129">
        <v>12</v>
      </c>
      <c r="O129" s="1">
        <v>19.75</v>
      </c>
      <c r="P129" s="1">
        <v>34.105263157894733</v>
      </c>
      <c r="Q129" s="2">
        <v>1.7045454545454533</v>
      </c>
      <c r="R129" s="2">
        <v>2.8421052631578938</v>
      </c>
      <c r="S129">
        <v>0.68</v>
      </c>
      <c r="T129">
        <v>0.83399999999999996</v>
      </c>
      <c r="U129" s="3">
        <v>0.15399999999999991</v>
      </c>
    </row>
    <row r="130" spans="3:21" x14ac:dyDescent="0.45">
      <c r="C130" t="s">
        <v>493</v>
      </c>
      <c r="D130" t="s">
        <v>2887</v>
      </c>
      <c r="E130" t="s">
        <v>36</v>
      </c>
      <c r="F130">
        <v>2019</v>
      </c>
      <c r="G130">
        <v>70</v>
      </c>
      <c r="H130">
        <v>53</v>
      </c>
      <c r="I130">
        <v>281</v>
      </c>
      <c r="J130">
        <v>237</v>
      </c>
      <c r="K130">
        <v>11</v>
      </c>
      <c r="L130" s="1">
        <v>25.545454545454547</v>
      </c>
      <c r="M130" s="1">
        <v>25.457142857142856</v>
      </c>
      <c r="N130">
        <v>7</v>
      </c>
      <c r="O130" s="1">
        <v>33.857142857142854</v>
      </c>
      <c r="P130" s="1">
        <v>21.39622641509434</v>
      </c>
      <c r="Q130" s="2">
        <v>-8.3116883116883074</v>
      </c>
      <c r="R130" s="2">
        <v>-4.0609164420485158</v>
      </c>
      <c r="S130">
        <v>0.83199999999999996</v>
      </c>
      <c r="T130">
        <v>0.90400000000000003</v>
      </c>
      <c r="U130" s="3">
        <v>7.2000000000000064E-2</v>
      </c>
    </row>
    <row r="131" spans="3:21" x14ac:dyDescent="0.45">
      <c r="C131" t="s">
        <v>366</v>
      </c>
      <c r="D131" t="s">
        <v>2453</v>
      </c>
      <c r="E131" t="s">
        <v>36</v>
      </c>
      <c r="F131">
        <v>2023</v>
      </c>
      <c r="G131">
        <v>80</v>
      </c>
      <c r="H131">
        <v>55</v>
      </c>
      <c r="I131">
        <v>341</v>
      </c>
      <c r="J131">
        <v>239</v>
      </c>
      <c r="K131">
        <v>11</v>
      </c>
      <c r="L131" s="1">
        <v>31</v>
      </c>
      <c r="M131" s="1">
        <v>22.275000000000002</v>
      </c>
      <c r="N131">
        <v>7</v>
      </c>
      <c r="O131" s="1">
        <v>34.142857142857146</v>
      </c>
      <c r="P131" s="1">
        <v>20.618181818181817</v>
      </c>
      <c r="Q131" s="2">
        <v>-3.1428571428571459</v>
      </c>
      <c r="R131" s="2">
        <v>-1.6568181818181849</v>
      </c>
      <c r="S131">
        <v>0.7</v>
      </c>
      <c r="T131">
        <v>0.72699999999999998</v>
      </c>
      <c r="U131" s="3">
        <v>2.7000000000000024E-2</v>
      </c>
    </row>
    <row r="132" spans="3:21" x14ac:dyDescent="0.45">
      <c r="C132" t="s">
        <v>711</v>
      </c>
      <c r="D132" t="s">
        <v>2642</v>
      </c>
      <c r="E132" t="s">
        <v>36</v>
      </c>
      <c r="F132">
        <v>2017</v>
      </c>
      <c r="G132">
        <v>78</v>
      </c>
      <c r="H132">
        <v>58</v>
      </c>
      <c r="I132">
        <v>320</v>
      </c>
      <c r="J132">
        <v>241</v>
      </c>
      <c r="K132">
        <v>11</v>
      </c>
      <c r="L132" s="1">
        <v>29.09090909090909</v>
      </c>
      <c r="M132" s="1">
        <v>22.846153846153847</v>
      </c>
      <c r="N132">
        <v>7</v>
      </c>
      <c r="O132" s="1">
        <v>34.428571428571431</v>
      </c>
      <c r="P132" s="1">
        <v>19.551724137931036</v>
      </c>
      <c r="Q132" s="2">
        <v>-5.3376623376623407</v>
      </c>
      <c r="R132" s="2">
        <v>-3.2944297082228111</v>
      </c>
      <c r="S132">
        <v>0.85</v>
      </c>
      <c r="T132">
        <v>0.93300000000000005</v>
      </c>
      <c r="U132" s="3">
        <v>8.3000000000000074E-2</v>
      </c>
    </row>
    <row r="133" spans="3:21" x14ac:dyDescent="0.45">
      <c r="C133" t="s">
        <v>421</v>
      </c>
      <c r="D133" t="s">
        <v>3093</v>
      </c>
      <c r="E133" t="s">
        <v>36</v>
      </c>
      <c r="F133">
        <v>2014</v>
      </c>
      <c r="G133">
        <v>70</v>
      </c>
      <c r="H133">
        <v>61</v>
      </c>
      <c r="I133">
        <v>236</v>
      </c>
      <c r="J133">
        <v>242</v>
      </c>
      <c r="K133">
        <v>11</v>
      </c>
      <c r="L133" s="1">
        <v>21.454545454545453</v>
      </c>
      <c r="M133" s="1">
        <v>25.457142857142856</v>
      </c>
      <c r="N133">
        <v>13</v>
      </c>
      <c r="O133" s="1">
        <v>18.615384615384617</v>
      </c>
      <c r="P133" s="1">
        <v>34.524590163934427</v>
      </c>
      <c r="Q133" s="2">
        <v>2.8391608391608365</v>
      </c>
      <c r="R133" s="2">
        <v>9.0674473067915713</v>
      </c>
      <c r="S133">
        <v>0.96599999999999997</v>
      </c>
      <c r="T133">
        <v>0.89600000000000002</v>
      </c>
      <c r="U133" s="3">
        <v>-6.9999999999999951E-2</v>
      </c>
    </row>
    <row r="134" spans="3:21" x14ac:dyDescent="0.45">
      <c r="C134" t="s">
        <v>919</v>
      </c>
      <c r="D134" t="s">
        <v>2787</v>
      </c>
      <c r="E134" t="s">
        <v>36</v>
      </c>
      <c r="F134">
        <v>2017</v>
      </c>
      <c r="G134">
        <v>79</v>
      </c>
      <c r="H134">
        <v>62</v>
      </c>
      <c r="I134">
        <v>300</v>
      </c>
      <c r="J134">
        <v>244</v>
      </c>
      <c r="K134">
        <v>11</v>
      </c>
      <c r="L134" s="1">
        <v>27.272727272727273</v>
      </c>
      <c r="M134" s="1">
        <v>22.556962025316455</v>
      </c>
      <c r="N134">
        <v>14</v>
      </c>
      <c r="O134" s="1">
        <v>17.428571428571427</v>
      </c>
      <c r="P134" s="1">
        <v>36.58064516129032</v>
      </c>
      <c r="Q134" s="2">
        <v>9.8441558441558463</v>
      </c>
      <c r="R134" s="2">
        <v>14.023683135973865</v>
      </c>
      <c r="S134">
        <v>0.73899999999999999</v>
      </c>
      <c r="T134">
        <v>0.88900000000000001</v>
      </c>
      <c r="U134" s="3">
        <v>0.15000000000000002</v>
      </c>
    </row>
    <row r="135" spans="3:21" x14ac:dyDescent="0.45">
      <c r="C135" t="s">
        <v>461</v>
      </c>
      <c r="D135" t="s">
        <v>2189</v>
      </c>
      <c r="E135" t="s">
        <v>36</v>
      </c>
      <c r="F135">
        <v>2018</v>
      </c>
      <c r="G135">
        <v>92</v>
      </c>
      <c r="H135">
        <v>64</v>
      </c>
      <c r="I135">
        <v>366</v>
      </c>
      <c r="J135">
        <v>245</v>
      </c>
      <c r="K135">
        <v>11</v>
      </c>
      <c r="L135" s="1">
        <v>33.272727272727273</v>
      </c>
      <c r="M135" s="1">
        <v>19.369565217391305</v>
      </c>
      <c r="N135">
        <v>9</v>
      </c>
      <c r="O135" s="1">
        <v>27.222222222222221</v>
      </c>
      <c r="P135" s="1">
        <v>22.78125</v>
      </c>
      <c r="Q135" s="2">
        <v>6.0505050505050519</v>
      </c>
      <c r="R135" s="2">
        <v>3.4116847826086953</v>
      </c>
      <c r="S135">
        <v>0.72399999999999998</v>
      </c>
      <c r="T135">
        <v>0.73199999999999998</v>
      </c>
      <c r="U135" s="3">
        <v>8.0000000000000071E-3</v>
      </c>
    </row>
    <row r="136" spans="3:21" x14ac:dyDescent="0.45">
      <c r="C136" t="s">
        <v>831</v>
      </c>
      <c r="D136" t="s">
        <v>2669</v>
      </c>
      <c r="E136" t="s">
        <v>36</v>
      </c>
      <c r="F136">
        <v>2014</v>
      </c>
      <c r="G136">
        <v>81</v>
      </c>
      <c r="H136">
        <v>61</v>
      </c>
      <c r="I136">
        <v>316</v>
      </c>
      <c r="J136">
        <v>247</v>
      </c>
      <c r="K136">
        <v>11</v>
      </c>
      <c r="L136" s="1">
        <v>28.727272727272727</v>
      </c>
      <c r="M136" s="1">
        <v>22</v>
      </c>
      <c r="N136">
        <v>4</v>
      </c>
      <c r="O136" s="1">
        <v>61.75</v>
      </c>
      <c r="P136" s="1">
        <v>10.622950819672132</v>
      </c>
      <c r="Q136" s="2">
        <v>-33.022727272727273</v>
      </c>
      <c r="R136" s="2">
        <v>-11.377049180327868</v>
      </c>
      <c r="S136">
        <v>0.877</v>
      </c>
      <c r="T136">
        <v>0.65</v>
      </c>
      <c r="U136" s="3">
        <v>-0.22699999999999998</v>
      </c>
    </row>
    <row r="137" spans="3:21" x14ac:dyDescent="0.45">
      <c r="C137" t="s">
        <v>733</v>
      </c>
      <c r="D137" t="s">
        <v>2541</v>
      </c>
      <c r="E137" t="s">
        <v>36</v>
      </c>
      <c r="F137">
        <v>2015</v>
      </c>
      <c r="G137">
        <v>83</v>
      </c>
      <c r="H137">
        <v>66</v>
      </c>
      <c r="I137">
        <v>333</v>
      </c>
      <c r="J137">
        <v>249</v>
      </c>
      <c r="K137">
        <v>11</v>
      </c>
      <c r="L137" s="1">
        <v>30.272727272727273</v>
      </c>
      <c r="M137" s="1">
        <v>21.46987951807229</v>
      </c>
      <c r="N137">
        <v>9</v>
      </c>
      <c r="O137" s="1">
        <v>27.666666666666668</v>
      </c>
      <c r="P137" s="1">
        <v>22.09090909090909</v>
      </c>
      <c r="Q137" s="2">
        <v>2.6060606060606055</v>
      </c>
      <c r="R137" s="2">
        <v>0.62102957283680027</v>
      </c>
      <c r="S137">
        <v>0.79900000000000004</v>
      </c>
      <c r="T137">
        <v>0.75800000000000001</v>
      </c>
      <c r="U137" s="3">
        <v>-4.1000000000000036E-2</v>
      </c>
    </row>
    <row r="138" spans="3:21" x14ac:dyDescent="0.45">
      <c r="C138" t="s">
        <v>1039</v>
      </c>
      <c r="D138" t="s">
        <v>2902</v>
      </c>
      <c r="E138" t="s">
        <v>36</v>
      </c>
      <c r="F138">
        <v>2014</v>
      </c>
      <c r="G138">
        <v>70</v>
      </c>
      <c r="H138">
        <v>63</v>
      </c>
      <c r="I138">
        <v>280</v>
      </c>
      <c r="J138">
        <v>251</v>
      </c>
      <c r="K138">
        <v>11</v>
      </c>
      <c r="L138" s="1">
        <v>25.454545454545453</v>
      </c>
      <c r="M138" s="1">
        <v>25.457142857142856</v>
      </c>
      <c r="N138">
        <v>4</v>
      </c>
      <c r="O138" s="1">
        <v>62.75</v>
      </c>
      <c r="P138" s="1">
        <v>10.285714285714285</v>
      </c>
      <c r="Q138" s="2">
        <v>-37.295454545454547</v>
      </c>
      <c r="R138" s="2">
        <v>-15.171428571428571</v>
      </c>
      <c r="S138">
        <v>0.79500000000000004</v>
      </c>
      <c r="T138">
        <v>0.71499999999999997</v>
      </c>
      <c r="U138" s="3">
        <v>-8.0000000000000071E-2</v>
      </c>
    </row>
    <row r="139" spans="3:21" x14ac:dyDescent="0.45">
      <c r="C139" t="s">
        <v>358</v>
      </c>
      <c r="D139" t="s">
        <v>2824</v>
      </c>
      <c r="E139" t="s">
        <v>36</v>
      </c>
      <c r="F139">
        <v>2015</v>
      </c>
      <c r="G139">
        <v>76</v>
      </c>
      <c r="H139">
        <v>66</v>
      </c>
      <c r="I139">
        <v>294</v>
      </c>
      <c r="J139">
        <v>251</v>
      </c>
      <c r="K139">
        <v>11</v>
      </c>
      <c r="L139" s="1">
        <v>26.727272727272727</v>
      </c>
      <c r="M139" s="1">
        <v>23.447368421052634</v>
      </c>
      <c r="N139">
        <v>11</v>
      </c>
      <c r="O139" s="1">
        <v>22.818181818181817</v>
      </c>
      <c r="P139" s="1">
        <v>27</v>
      </c>
      <c r="Q139" s="2">
        <v>3.9090909090909101</v>
      </c>
      <c r="R139" s="2">
        <v>3.5526315789473664</v>
      </c>
      <c r="S139">
        <v>0.71199999999999997</v>
      </c>
      <c r="T139">
        <v>0.81399999999999995</v>
      </c>
      <c r="U139" s="3">
        <v>0.10199999999999998</v>
      </c>
    </row>
    <row r="140" spans="3:21" x14ac:dyDescent="0.45">
      <c r="C140" t="s">
        <v>158</v>
      </c>
      <c r="D140" t="s">
        <v>3059</v>
      </c>
      <c r="E140" t="s">
        <v>36</v>
      </c>
      <c r="F140">
        <v>2019</v>
      </c>
      <c r="G140">
        <v>66</v>
      </c>
      <c r="H140">
        <v>67</v>
      </c>
      <c r="I140">
        <v>247</v>
      </c>
      <c r="J140">
        <v>252</v>
      </c>
      <c r="K140">
        <v>11</v>
      </c>
      <c r="L140" s="1">
        <v>22.454545454545453</v>
      </c>
      <c r="M140" s="1">
        <v>27</v>
      </c>
      <c r="N140">
        <v>10</v>
      </c>
      <c r="O140" s="1">
        <v>25.2</v>
      </c>
      <c r="P140" s="1">
        <v>24.179104477611936</v>
      </c>
      <c r="Q140" s="2">
        <v>-2.745454545454546</v>
      </c>
      <c r="R140" s="2">
        <v>-2.8208955223880636</v>
      </c>
      <c r="S140">
        <v>0.78300000000000003</v>
      </c>
      <c r="T140">
        <v>0.76100000000000001</v>
      </c>
      <c r="U140" s="3">
        <v>-2.200000000000002E-2</v>
      </c>
    </row>
    <row r="141" spans="3:21" x14ac:dyDescent="0.45">
      <c r="C141" t="s">
        <v>1071</v>
      </c>
      <c r="D141" t="s">
        <v>3271</v>
      </c>
      <c r="E141" t="s">
        <v>36</v>
      </c>
      <c r="F141">
        <v>2013</v>
      </c>
      <c r="G141">
        <v>89</v>
      </c>
      <c r="H141">
        <v>62</v>
      </c>
      <c r="I141">
        <v>263</v>
      </c>
      <c r="J141">
        <v>252</v>
      </c>
      <c r="K141">
        <v>11</v>
      </c>
      <c r="L141" s="1">
        <v>23.90909090909091</v>
      </c>
      <c r="M141" s="1">
        <v>20.022471910112358</v>
      </c>
      <c r="N141">
        <v>11</v>
      </c>
      <c r="O141" s="1">
        <v>22.90909090909091</v>
      </c>
      <c r="P141" s="1">
        <v>28.741935483870968</v>
      </c>
      <c r="Q141" s="2">
        <v>1</v>
      </c>
      <c r="R141" s="2">
        <v>8.7194635737586097</v>
      </c>
      <c r="S141">
        <v>0.69099999999999995</v>
      </c>
      <c r="T141">
        <v>0.90600000000000003</v>
      </c>
      <c r="U141" s="3">
        <v>0.21500000000000008</v>
      </c>
    </row>
    <row r="142" spans="3:21" x14ac:dyDescent="0.45">
      <c r="C142" t="s">
        <v>216</v>
      </c>
      <c r="D142" t="s">
        <v>3263</v>
      </c>
      <c r="E142" t="s">
        <v>36</v>
      </c>
      <c r="F142">
        <v>2013</v>
      </c>
      <c r="G142">
        <v>67</v>
      </c>
      <c r="H142">
        <v>64</v>
      </c>
      <c r="I142">
        <v>276</v>
      </c>
      <c r="J142">
        <v>255</v>
      </c>
      <c r="K142">
        <v>11</v>
      </c>
      <c r="L142" s="1">
        <v>25.09090909090909</v>
      </c>
      <c r="M142" s="1">
        <v>26.597014925373134</v>
      </c>
      <c r="N142">
        <v>7</v>
      </c>
      <c r="O142" s="1">
        <v>36.428571428571431</v>
      </c>
      <c r="P142" s="1">
        <v>17.71875</v>
      </c>
      <c r="Q142" s="2">
        <v>-11.337662337662341</v>
      </c>
      <c r="R142" s="2">
        <v>-8.8782649253731343</v>
      </c>
      <c r="S142">
        <v>0.82499999999999996</v>
      </c>
      <c r="T142">
        <v>0.82099999999999995</v>
      </c>
      <c r="U142" s="3">
        <v>-4.0000000000000036E-3</v>
      </c>
    </row>
    <row r="143" spans="3:21" x14ac:dyDescent="0.45">
      <c r="C143" t="s">
        <v>264</v>
      </c>
      <c r="D143" t="s">
        <v>2170</v>
      </c>
      <c r="E143" t="s">
        <v>36</v>
      </c>
      <c r="F143">
        <v>2021</v>
      </c>
      <c r="G143">
        <v>89</v>
      </c>
      <c r="H143">
        <v>62</v>
      </c>
      <c r="I143">
        <v>367</v>
      </c>
      <c r="J143">
        <v>255</v>
      </c>
      <c r="K143">
        <v>11</v>
      </c>
      <c r="L143" s="1">
        <v>33.363636363636367</v>
      </c>
      <c r="M143" s="1">
        <v>20.022471910112358</v>
      </c>
      <c r="N143">
        <v>16</v>
      </c>
      <c r="O143" s="1">
        <v>15.9375</v>
      </c>
      <c r="P143" s="1">
        <v>41.806451612903224</v>
      </c>
      <c r="Q143" s="2">
        <v>17.426136363636367</v>
      </c>
      <c r="R143" s="2">
        <v>21.783979702790866</v>
      </c>
      <c r="S143">
        <v>0.70499999999999996</v>
      </c>
      <c r="T143">
        <v>0.73199999999999998</v>
      </c>
      <c r="U143" s="3">
        <v>2.7000000000000024E-2</v>
      </c>
    </row>
    <row r="144" spans="3:21" x14ac:dyDescent="0.45">
      <c r="C144" t="s">
        <v>545</v>
      </c>
      <c r="D144" t="s">
        <v>2718</v>
      </c>
      <c r="E144" t="s">
        <v>36</v>
      </c>
      <c r="F144">
        <v>2017</v>
      </c>
      <c r="G144">
        <v>76</v>
      </c>
      <c r="H144">
        <v>63</v>
      </c>
      <c r="I144">
        <v>308</v>
      </c>
      <c r="J144">
        <v>256</v>
      </c>
      <c r="K144">
        <v>11</v>
      </c>
      <c r="L144" s="1">
        <v>28</v>
      </c>
      <c r="M144" s="1">
        <v>23.447368421052634</v>
      </c>
      <c r="N144">
        <v>7</v>
      </c>
      <c r="O144" s="1">
        <v>36.571428571428569</v>
      </c>
      <c r="P144" s="1">
        <v>18</v>
      </c>
      <c r="Q144" s="2">
        <v>-8.5714285714285694</v>
      </c>
      <c r="R144" s="2">
        <v>-5.4473684210526336</v>
      </c>
      <c r="S144">
        <v>0.81299999999999994</v>
      </c>
      <c r="T144">
        <v>0.82299999999999995</v>
      </c>
      <c r="U144" s="3">
        <v>1.0000000000000009E-2</v>
      </c>
    </row>
    <row r="145" spans="3:21" x14ac:dyDescent="0.45">
      <c r="C145" t="s">
        <v>344</v>
      </c>
      <c r="D145" t="s">
        <v>2076</v>
      </c>
      <c r="E145" t="s">
        <v>36</v>
      </c>
      <c r="F145">
        <v>2023</v>
      </c>
      <c r="G145">
        <v>87</v>
      </c>
      <c r="H145">
        <v>57</v>
      </c>
      <c r="I145">
        <v>376</v>
      </c>
      <c r="J145">
        <v>256</v>
      </c>
      <c r="K145">
        <v>11</v>
      </c>
      <c r="L145" s="1">
        <v>34.18181818181818</v>
      </c>
      <c r="M145" s="1">
        <v>20.482758620689658</v>
      </c>
      <c r="N145">
        <v>8</v>
      </c>
      <c r="O145" s="1">
        <v>32</v>
      </c>
      <c r="P145" s="1">
        <v>22.736842105263158</v>
      </c>
      <c r="Q145" s="2">
        <v>2.1818181818181799</v>
      </c>
      <c r="R145" s="2">
        <v>2.2540834845734992</v>
      </c>
      <c r="S145">
        <v>0.82199999999999995</v>
      </c>
      <c r="T145">
        <v>0.81200000000000006</v>
      </c>
      <c r="U145" s="3">
        <v>-9.9999999999998979E-3</v>
      </c>
    </row>
    <row r="146" spans="3:21" x14ac:dyDescent="0.45">
      <c r="C146" t="s">
        <v>597</v>
      </c>
      <c r="D146" t="s">
        <v>2625</v>
      </c>
      <c r="E146" t="s">
        <v>36</v>
      </c>
      <c r="F146">
        <v>2014</v>
      </c>
      <c r="G146">
        <v>73</v>
      </c>
      <c r="H146">
        <v>62</v>
      </c>
      <c r="I146">
        <v>322</v>
      </c>
      <c r="J146">
        <v>258</v>
      </c>
      <c r="K146">
        <v>11</v>
      </c>
      <c r="L146" s="1">
        <v>29.272727272727273</v>
      </c>
      <c r="M146" s="1">
        <v>24.410958904109588</v>
      </c>
      <c r="N146">
        <v>8</v>
      </c>
      <c r="O146" s="1">
        <v>32.25</v>
      </c>
      <c r="P146" s="1">
        <v>20.903225806451612</v>
      </c>
      <c r="Q146" s="2">
        <v>-2.9772727272727266</v>
      </c>
      <c r="R146" s="2">
        <v>-3.5077330976579759</v>
      </c>
      <c r="S146">
        <v>0.86299999999999999</v>
      </c>
      <c r="T146">
        <v>0.66900000000000004</v>
      </c>
      <c r="U146" s="3">
        <v>-0.19399999999999995</v>
      </c>
    </row>
    <row r="147" spans="3:21" x14ac:dyDescent="0.45">
      <c r="C147" t="s">
        <v>491</v>
      </c>
      <c r="D147" t="s">
        <v>2395</v>
      </c>
      <c r="E147" t="s">
        <v>36</v>
      </c>
      <c r="F147">
        <v>2014</v>
      </c>
      <c r="G147">
        <v>85</v>
      </c>
      <c r="H147">
        <v>65</v>
      </c>
      <c r="I147">
        <v>347</v>
      </c>
      <c r="J147">
        <v>259</v>
      </c>
      <c r="K147">
        <v>11</v>
      </c>
      <c r="L147" s="1">
        <v>31.545454545454547</v>
      </c>
      <c r="M147" s="1">
        <v>20.964705882352945</v>
      </c>
      <c r="N147">
        <v>6</v>
      </c>
      <c r="O147" s="1">
        <v>43.166666666666664</v>
      </c>
      <c r="P147" s="1">
        <v>14.953846153846154</v>
      </c>
      <c r="Q147" s="2">
        <v>-11.621212121212118</v>
      </c>
      <c r="R147" s="2">
        <v>-6.0108597285067908</v>
      </c>
      <c r="S147">
        <v>0.76500000000000001</v>
      </c>
      <c r="T147">
        <v>0.59499999999999997</v>
      </c>
      <c r="U147" s="3">
        <v>-0.17000000000000004</v>
      </c>
    </row>
    <row r="148" spans="3:21" x14ac:dyDescent="0.45">
      <c r="C148" t="s">
        <v>302</v>
      </c>
      <c r="D148" t="s">
        <v>3229</v>
      </c>
      <c r="E148" t="s">
        <v>36</v>
      </c>
      <c r="F148">
        <v>2013</v>
      </c>
      <c r="G148">
        <v>88</v>
      </c>
      <c r="H148">
        <v>64</v>
      </c>
      <c r="I148">
        <v>329</v>
      </c>
      <c r="J148">
        <v>260</v>
      </c>
      <c r="K148">
        <v>11</v>
      </c>
      <c r="L148" s="1">
        <v>29.90909090909091</v>
      </c>
      <c r="M148" s="1">
        <v>20.25</v>
      </c>
      <c r="N148">
        <v>10</v>
      </c>
      <c r="O148" s="1">
        <v>26</v>
      </c>
      <c r="P148" s="1">
        <v>25.3125</v>
      </c>
      <c r="Q148" s="2">
        <v>3.9090909090909101</v>
      </c>
      <c r="R148" s="2">
        <v>5.0625</v>
      </c>
      <c r="S148">
        <v>0.64</v>
      </c>
      <c r="T148">
        <v>0.753</v>
      </c>
      <c r="U148" s="3">
        <v>0.11299999999999999</v>
      </c>
    </row>
    <row r="149" spans="3:21" x14ac:dyDescent="0.45">
      <c r="C149" t="s">
        <v>623</v>
      </c>
      <c r="D149" t="s">
        <v>2983</v>
      </c>
      <c r="E149" t="s">
        <v>36</v>
      </c>
      <c r="F149">
        <v>2021</v>
      </c>
      <c r="G149">
        <v>64</v>
      </c>
      <c r="H149">
        <v>68</v>
      </c>
      <c r="I149">
        <v>266</v>
      </c>
      <c r="J149">
        <v>261</v>
      </c>
      <c r="K149">
        <v>11</v>
      </c>
      <c r="L149" s="1">
        <v>24.181818181818183</v>
      </c>
      <c r="M149" s="1">
        <v>27.84375</v>
      </c>
      <c r="N149">
        <v>4</v>
      </c>
      <c r="O149" s="1">
        <v>65.25</v>
      </c>
      <c r="P149" s="1">
        <v>9.5294117647058822</v>
      </c>
      <c r="Q149" s="2">
        <v>-41.068181818181813</v>
      </c>
      <c r="R149" s="2">
        <v>-18.314338235294116</v>
      </c>
      <c r="S149">
        <v>0.84899999999999998</v>
      </c>
      <c r="T149">
        <v>0.63</v>
      </c>
      <c r="U149" s="3">
        <v>-0.21899999999999997</v>
      </c>
    </row>
    <row r="150" spans="3:21" x14ac:dyDescent="0.45">
      <c r="C150" t="s">
        <v>391</v>
      </c>
      <c r="D150" t="s">
        <v>2343</v>
      </c>
      <c r="E150" t="s">
        <v>36</v>
      </c>
      <c r="F150">
        <v>2022</v>
      </c>
      <c r="G150">
        <v>79</v>
      </c>
      <c r="H150">
        <v>61</v>
      </c>
      <c r="I150">
        <v>352</v>
      </c>
      <c r="J150">
        <v>261</v>
      </c>
      <c r="K150">
        <v>11</v>
      </c>
      <c r="L150" s="1">
        <v>32</v>
      </c>
      <c r="M150" s="1">
        <v>22.556962025316455</v>
      </c>
      <c r="N150">
        <v>9</v>
      </c>
      <c r="O150" s="1">
        <v>29</v>
      </c>
      <c r="P150" s="1">
        <v>23.901639344262296</v>
      </c>
      <c r="Q150" s="2">
        <v>3</v>
      </c>
      <c r="R150" s="2">
        <v>1.3446773189458412</v>
      </c>
      <c r="S150">
        <v>0.84599999999999997</v>
      </c>
      <c r="T150">
        <v>0.67700000000000005</v>
      </c>
      <c r="U150" s="3">
        <v>-0.16899999999999993</v>
      </c>
    </row>
    <row r="151" spans="3:21" x14ac:dyDescent="0.45">
      <c r="C151" t="s">
        <v>735</v>
      </c>
      <c r="D151" t="s">
        <v>2533</v>
      </c>
      <c r="E151" t="s">
        <v>36</v>
      </c>
      <c r="F151">
        <v>2016</v>
      </c>
      <c r="G151">
        <v>83</v>
      </c>
      <c r="H151">
        <v>68</v>
      </c>
      <c r="I151">
        <v>334</v>
      </c>
      <c r="J151">
        <v>264</v>
      </c>
      <c r="K151">
        <v>11</v>
      </c>
      <c r="L151" s="1">
        <v>30.363636363636363</v>
      </c>
      <c r="M151" s="1">
        <v>21.46987951807229</v>
      </c>
      <c r="N151">
        <v>10</v>
      </c>
      <c r="O151" s="1">
        <v>26.4</v>
      </c>
      <c r="P151" s="1">
        <v>23.823529411764707</v>
      </c>
      <c r="Q151" s="2">
        <v>3.9636363636363647</v>
      </c>
      <c r="R151" s="2">
        <v>2.3536498936924168</v>
      </c>
      <c r="S151">
        <v>0.73099999999999998</v>
      </c>
      <c r="T151">
        <v>0.747</v>
      </c>
      <c r="U151" s="3">
        <v>1.6000000000000014E-2</v>
      </c>
    </row>
    <row r="152" spans="3:21" x14ac:dyDescent="0.45">
      <c r="C152" t="s">
        <v>943</v>
      </c>
      <c r="D152" t="s">
        <v>2774</v>
      </c>
      <c r="E152" t="s">
        <v>36</v>
      </c>
      <c r="F152">
        <v>2023</v>
      </c>
      <c r="G152">
        <v>83</v>
      </c>
      <c r="H152">
        <v>68</v>
      </c>
      <c r="I152">
        <v>302</v>
      </c>
      <c r="J152">
        <v>265</v>
      </c>
      <c r="K152">
        <v>11</v>
      </c>
      <c r="L152" s="1">
        <v>27.454545454545453</v>
      </c>
      <c r="M152" s="1">
        <v>21.46987951807229</v>
      </c>
      <c r="N152">
        <v>12</v>
      </c>
      <c r="O152" s="1">
        <v>22.083333333333332</v>
      </c>
      <c r="P152" s="1">
        <v>28.588235294117649</v>
      </c>
      <c r="Q152" s="2">
        <v>5.3712121212121211</v>
      </c>
      <c r="R152" s="2">
        <v>7.1183557760453589</v>
      </c>
      <c r="S152">
        <v>0.73699999999999999</v>
      </c>
      <c r="T152">
        <v>0.85099999999999998</v>
      </c>
      <c r="U152" s="3">
        <v>0.11399999999999999</v>
      </c>
    </row>
    <row r="153" spans="3:21" x14ac:dyDescent="0.45">
      <c r="C153" t="s">
        <v>835</v>
      </c>
      <c r="D153" t="s">
        <v>2673</v>
      </c>
      <c r="E153" t="s">
        <v>36</v>
      </c>
      <c r="F153">
        <v>2021</v>
      </c>
      <c r="G153">
        <v>75</v>
      </c>
      <c r="H153">
        <v>59</v>
      </c>
      <c r="I153">
        <v>316</v>
      </c>
      <c r="J153">
        <v>269</v>
      </c>
      <c r="K153">
        <v>11</v>
      </c>
      <c r="L153" s="1">
        <v>28.727272727272727</v>
      </c>
      <c r="M153" s="1">
        <v>23.76</v>
      </c>
      <c r="N153">
        <v>9</v>
      </c>
      <c r="O153" s="1">
        <v>29.888888888888889</v>
      </c>
      <c r="P153" s="1">
        <v>24.711864406779661</v>
      </c>
      <c r="Q153" s="2">
        <v>-1.1616161616161627</v>
      </c>
      <c r="R153" s="2">
        <v>0.95186440677965933</v>
      </c>
      <c r="S153">
        <v>0.747</v>
      </c>
      <c r="T153">
        <v>0.83199999999999996</v>
      </c>
      <c r="U153" s="3">
        <v>8.4999999999999964E-2</v>
      </c>
    </row>
    <row r="154" spans="3:21" x14ac:dyDescent="0.45">
      <c r="C154" t="s">
        <v>140</v>
      </c>
      <c r="D154" t="s">
        <v>2878</v>
      </c>
      <c r="E154" t="s">
        <v>36</v>
      </c>
      <c r="F154">
        <v>2017</v>
      </c>
      <c r="G154">
        <v>75</v>
      </c>
      <c r="H154">
        <v>70</v>
      </c>
      <c r="I154">
        <v>284</v>
      </c>
      <c r="J154">
        <v>271</v>
      </c>
      <c r="K154">
        <v>11</v>
      </c>
      <c r="L154" s="1">
        <v>25.818181818181817</v>
      </c>
      <c r="M154" s="1">
        <v>23.76</v>
      </c>
      <c r="N154">
        <v>13</v>
      </c>
      <c r="O154" s="1">
        <v>20.846153846153847</v>
      </c>
      <c r="P154" s="1">
        <v>30.085714285714285</v>
      </c>
      <c r="Q154" s="2">
        <v>4.9720279720279699</v>
      </c>
      <c r="R154" s="2">
        <v>6.3257142857142838</v>
      </c>
      <c r="S154">
        <v>0.69899999999999995</v>
      </c>
      <c r="T154">
        <v>0.83399999999999996</v>
      </c>
      <c r="U154" s="3">
        <v>0.13500000000000001</v>
      </c>
    </row>
    <row r="155" spans="3:21" x14ac:dyDescent="0.45">
      <c r="C155" t="s">
        <v>453</v>
      </c>
      <c r="D155" t="s">
        <v>2178</v>
      </c>
      <c r="E155" t="s">
        <v>36</v>
      </c>
      <c r="F155">
        <v>2014</v>
      </c>
      <c r="G155">
        <v>92</v>
      </c>
      <c r="H155">
        <v>65</v>
      </c>
      <c r="I155">
        <v>367</v>
      </c>
      <c r="J155">
        <v>271</v>
      </c>
      <c r="K155">
        <v>11</v>
      </c>
      <c r="L155" s="1">
        <v>33.363636363636367</v>
      </c>
      <c r="M155" s="1">
        <v>19.369565217391305</v>
      </c>
      <c r="N155">
        <v>5</v>
      </c>
      <c r="O155" s="1">
        <v>54.2</v>
      </c>
      <c r="P155" s="1">
        <v>12.461538461538462</v>
      </c>
      <c r="Q155" s="2">
        <v>-20.836363636363636</v>
      </c>
      <c r="R155" s="2">
        <v>-6.908026755852843</v>
      </c>
      <c r="S155">
        <v>0.747</v>
      </c>
      <c r="T155">
        <v>0.72899999999999998</v>
      </c>
      <c r="U155" s="3">
        <v>-1.8000000000000016E-2</v>
      </c>
    </row>
    <row r="156" spans="3:21" x14ac:dyDescent="0.45">
      <c r="C156" t="s">
        <v>140</v>
      </c>
      <c r="D156" t="s">
        <v>2632</v>
      </c>
      <c r="E156" t="s">
        <v>36</v>
      </c>
      <c r="F156">
        <v>2021</v>
      </c>
      <c r="G156">
        <v>77</v>
      </c>
      <c r="H156">
        <v>65</v>
      </c>
      <c r="I156">
        <v>322</v>
      </c>
      <c r="J156">
        <v>273</v>
      </c>
      <c r="K156">
        <v>11</v>
      </c>
      <c r="L156" s="1">
        <v>29.272727272727273</v>
      </c>
      <c r="M156" s="1">
        <v>23.142857142857142</v>
      </c>
      <c r="N156">
        <v>13</v>
      </c>
      <c r="O156" s="1">
        <v>21</v>
      </c>
      <c r="P156" s="1">
        <v>32.4</v>
      </c>
      <c r="Q156" s="2">
        <v>8.2727272727272734</v>
      </c>
      <c r="R156" s="2">
        <v>9.2571428571428562</v>
      </c>
      <c r="S156">
        <v>0.76500000000000001</v>
      </c>
      <c r="T156">
        <v>0.84299999999999997</v>
      </c>
      <c r="U156" s="3">
        <v>7.7999999999999958E-2</v>
      </c>
    </row>
    <row r="157" spans="3:21" x14ac:dyDescent="0.45">
      <c r="C157" t="s">
        <v>949</v>
      </c>
      <c r="D157" t="s">
        <v>2779</v>
      </c>
      <c r="E157" t="s">
        <v>36</v>
      </c>
      <c r="F157">
        <v>2017</v>
      </c>
      <c r="G157">
        <v>75</v>
      </c>
      <c r="H157">
        <v>62</v>
      </c>
      <c r="I157">
        <v>301</v>
      </c>
      <c r="J157">
        <v>274</v>
      </c>
      <c r="K157">
        <v>11</v>
      </c>
      <c r="L157" s="1">
        <v>27.363636363636363</v>
      </c>
      <c r="M157" s="1">
        <v>23.76</v>
      </c>
      <c r="N157">
        <v>11</v>
      </c>
      <c r="O157" s="1">
        <v>24.90909090909091</v>
      </c>
      <c r="P157" s="1">
        <v>28.741935483870968</v>
      </c>
      <c r="Q157" s="2">
        <v>2.4545454545454533</v>
      </c>
      <c r="R157" s="2">
        <v>4.9819354838709664</v>
      </c>
      <c r="S157">
        <v>0.76</v>
      </c>
      <c r="T157">
        <v>0.80500000000000005</v>
      </c>
      <c r="U157" s="3">
        <v>4.500000000000004E-2</v>
      </c>
    </row>
    <row r="158" spans="3:21" x14ac:dyDescent="0.45">
      <c r="C158" t="s">
        <v>987</v>
      </c>
      <c r="D158" t="s">
        <v>2822</v>
      </c>
      <c r="E158" t="s">
        <v>36</v>
      </c>
      <c r="F158">
        <v>2023</v>
      </c>
      <c r="G158">
        <v>77</v>
      </c>
      <c r="H158">
        <v>68</v>
      </c>
      <c r="I158">
        <v>294</v>
      </c>
      <c r="J158">
        <v>275</v>
      </c>
      <c r="K158">
        <v>11</v>
      </c>
      <c r="L158" s="1">
        <v>26.727272727272727</v>
      </c>
      <c r="M158" s="1">
        <v>23.142857142857142</v>
      </c>
      <c r="N158">
        <v>19</v>
      </c>
      <c r="O158" s="1">
        <v>14.473684210526315</v>
      </c>
      <c r="P158" s="1">
        <v>45.264705882352942</v>
      </c>
      <c r="Q158" s="2">
        <v>12.253588516746412</v>
      </c>
      <c r="R158" s="2">
        <v>22.1218487394958</v>
      </c>
      <c r="S158">
        <v>0.70299999999999996</v>
      </c>
      <c r="T158">
        <v>0.82499999999999996</v>
      </c>
      <c r="U158" s="3">
        <v>0.122</v>
      </c>
    </row>
    <row r="159" spans="3:21" x14ac:dyDescent="0.45">
      <c r="C159" t="s">
        <v>356</v>
      </c>
      <c r="D159" t="s">
        <v>2404</v>
      </c>
      <c r="E159" t="s">
        <v>36</v>
      </c>
      <c r="F159">
        <v>2022</v>
      </c>
      <c r="G159">
        <v>81</v>
      </c>
      <c r="H159">
        <v>63</v>
      </c>
      <c r="I159">
        <v>346</v>
      </c>
      <c r="J159">
        <v>276</v>
      </c>
      <c r="K159">
        <v>11</v>
      </c>
      <c r="L159" s="1">
        <v>31.454545454545453</v>
      </c>
      <c r="M159" s="1">
        <v>22</v>
      </c>
      <c r="N159">
        <v>6</v>
      </c>
      <c r="O159" s="1">
        <v>46</v>
      </c>
      <c r="P159" s="1">
        <v>15.428571428571427</v>
      </c>
      <c r="Q159" s="2">
        <v>-14.545454545454547</v>
      </c>
      <c r="R159" s="2">
        <v>-6.571428571428573</v>
      </c>
      <c r="S159">
        <v>0.72</v>
      </c>
      <c r="T159">
        <v>0.64300000000000002</v>
      </c>
      <c r="U159" s="3">
        <v>-7.6999999999999957E-2</v>
      </c>
    </row>
    <row r="160" spans="3:21" x14ac:dyDescent="0.45">
      <c r="C160" t="s">
        <v>68</v>
      </c>
      <c r="D160" t="s">
        <v>1821</v>
      </c>
      <c r="E160" t="s">
        <v>36</v>
      </c>
      <c r="F160">
        <v>2014</v>
      </c>
      <c r="G160">
        <v>97</v>
      </c>
      <c r="H160">
        <v>65</v>
      </c>
      <c r="I160">
        <v>423</v>
      </c>
      <c r="J160">
        <v>277</v>
      </c>
      <c r="K160">
        <v>11</v>
      </c>
      <c r="L160" s="1">
        <v>38.454545454545453</v>
      </c>
      <c r="M160" s="1">
        <v>18.371134020618555</v>
      </c>
      <c r="N160">
        <v>11</v>
      </c>
      <c r="O160" s="1">
        <v>25.181818181818183</v>
      </c>
      <c r="P160" s="1">
        <v>27.415384615384617</v>
      </c>
      <c r="Q160" s="2">
        <v>13.27272727272727</v>
      </c>
      <c r="R160" s="2">
        <v>9.0442505947660621</v>
      </c>
      <c r="S160">
        <v>0.71899999999999997</v>
      </c>
      <c r="T160">
        <v>0.73099999999999998</v>
      </c>
      <c r="U160" s="3">
        <v>1.2000000000000011E-2</v>
      </c>
    </row>
    <row r="161" spans="3:21" x14ac:dyDescent="0.45">
      <c r="C161" t="s">
        <v>557</v>
      </c>
      <c r="D161" t="s">
        <v>2324</v>
      </c>
      <c r="E161" t="s">
        <v>36</v>
      </c>
      <c r="F161">
        <v>2015</v>
      </c>
      <c r="G161">
        <v>85</v>
      </c>
      <c r="H161">
        <v>67</v>
      </c>
      <c r="I161">
        <v>354</v>
      </c>
      <c r="J161">
        <v>278</v>
      </c>
      <c r="K161">
        <v>11</v>
      </c>
      <c r="L161" s="1">
        <v>32.18181818181818</v>
      </c>
      <c r="M161" s="1">
        <v>20.964705882352945</v>
      </c>
      <c r="N161">
        <v>11</v>
      </c>
      <c r="O161" s="1">
        <v>25.272727272727273</v>
      </c>
      <c r="P161" s="1">
        <v>26.597014925373134</v>
      </c>
      <c r="Q161" s="2">
        <v>6.9090909090909065</v>
      </c>
      <c r="R161" s="2">
        <v>5.6323090430201894</v>
      </c>
      <c r="S161">
        <v>0.76900000000000002</v>
      </c>
      <c r="T161">
        <v>0.70799999999999996</v>
      </c>
      <c r="U161" s="3">
        <v>-6.1000000000000054E-2</v>
      </c>
    </row>
    <row r="162" spans="3:21" x14ac:dyDescent="0.45">
      <c r="C162" t="s">
        <v>296</v>
      </c>
      <c r="D162" t="s">
        <v>3187</v>
      </c>
      <c r="E162" t="s">
        <v>36</v>
      </c>
      <c r="F162">
        <v>2013</v>
      </c>
      <c r="G162">
        <v>90</v>
      </c>
      <c r="H162">
        <v>66</v>
      </c>
      <c r="I162">
        <v>384</v>
      </c>
      <c r="J162">
        <v>278</v>
      </c>
      <c r="K162">
        <v>11</v>
      </c>
      <c r="L162" s="1">
        <v>34.909090909090907</v>
      </c>
      <c r="M162" s="1">
        <v>19.8</v>
      </c>
      <c r="N162">
        <v>7</v>
      </c>
      <c r="O162" s="1">
        <v>39.714285714285715</v>
      </c>
      <c r="P162" s="1">
        <v>17.181818181818183</v>
      </c>
      <c r="Q162" s="2">
        <v>-4.8051948051948088</v>
      </c>
      <c r="R162" s="2">
        <v>-2.6181818181818173</v>
      </c>
      <c r="S162">
        <v>0.755</v>
      </c>
      <c r="T162">
        <v>0.75600000000000001</v>
      </c>
      <c r="U162" s="3">
        <v>1.0000000000000009E-3</v>
      </c>
    </row>
    <row r="163" spans="3:21" x14ac:dyDescent="0.45">
      <c r="C163" t="s">
        <v>268</v>
      </c>
      <c r="D163" t="s">
        <v>2665</v>
      </c>
      <c r="E163" t="s">
        <v>36</v>
      </c>
      <c r="F163">
        <v>2016</v>
      </c>
      <c r="G163">
        <v>83</v>
      </c>
      <c r="H163">
        <v>70</v>
      </c>
      <c r="I163">
        <v>317</v>
      </c>
      <c r="J163">
        <v>280</v>
      </c>
      <c r="K163">
        <v>11</v>
      </c>
      <c r="L163" s="1">
        <v>28.818181818181817</v>
      </c>
      <c r="M163" s="1">
        <v>21.46987951807229</v>
      </c>
      <c r="N163">
        <v>9</v>
      </c>
      <c r="O163" s="1">
        <v>31.111111111111111</v>
      </c>
      <c r="P163" s="1">
        <v>20.828571428571426</v>
      </c>
      <c r="Q163" s="2">
        <v>-2.2929292929292941</v>
      </c>
      <c r="R163" s="2">
        <v>-0.64130808950086404</v>
      </c>
      <c r="S163">
        <v>0.79600000000000004</v>
      </c>
      <c r="T163">
        <v>0.69899999999999995</v>
      </c>
      <c r="U163" s="3">
        <v>-9.7000000000000086E-2</v>
      </c>
    </row>
    <row r="164" spans="3:21" x14ac:dyDescent="0.45">
      <c r="C164" t="s">
        <v>128</v>
      </c>
      <c r="D164" t="s">
        <v>3204</v>
      </c>
      <c r="E164" t="s">
        <v>36</v>
      </c>
      <c r="F164">
        <v>2013</v>
      </c>
      <c r="G164">
        <v>88</v>
      </c>
      <c r="H164">
        <v>66</v>
      </c>
      <c r="I164">
        <v>361</v>
      </c>
      <c r="J164">
        <v>281</v>
      </c>
      <c r="K164">
        <v>11</v>
      </c>
      <c r="L164" s="1">
        <v>32.81818181818182</v>
      </c>
      <c r="M164" s="1">
        <v>20.25</v>
      </c>
      <c r="N164">
        <v>9</v>
      </c>
      <c r="O164" s="1">
        <v>31.222222222222221</v>
      </c>
      <c r="P164" s="1">
        <v>22.09090909090909</v>
      </c>
      <c r="Q164" s="2">
        <v>1.5959595959595987</v>
      </c>
      <c r="R164" s="2">
        <v>1.8409090909090899</v>
      </c>
      <c r="S164">
        <v>0.84799999999999998</v>
      </c>
      <c r="T164">
        <v>0.81100000000000005</v>
      </c>
      <c r="U164" s="3">
        <v>-3.6999999999999922E-2</v>
      </c>
    </row>
    <row r="165" spans="3:21" x14ac:dyDescent="0.45">
      <c r="C165" t="s">
        <v>40</v>
      </c>
      <c r="D165" t="s">
        <v>2092</v>
      </c>
      <c r="E165" t="s">
        <v>36</v>
      </c>
      <c r="F165">
        <v>2022</v>
      </c>
      <c r="G165">
        <v>88</v>
      </c>
      <c r="H165">
        <v>67</v>
      </c>
      <c r="I165">
        <v>374</v>
      </c>
      <c r="J165">
        <v>282</v>
      </c>
      <c r="K165">
        <v>11</v>
      </c>
      <c r="L165" s="1">
        <v>34</v>
      </c>
      <c r="M165" s="1">
        <v>20.25</v>
      </c>
      <c r="N165">
        <v>12</v>
      </c>
      <c r="O165" s="1">
        <v>23.5</v>
      </c>
      <c r="P165" s="1">
        <v>29.014925373134325</v>
      </c>
      <c r="Q165" s="2">
        <v>10.5</v>
      </c>
      <c r="R165" s="2">
        <v>8.7649253731343251</v>
      </c>
      <c r="S165">
        <v>0.76400000000000001</v>
      </c>
      <c r="T165">
        <v>0.89400000000000002</v>
      </c>
      <c r="U165" s="3">
        <v>0.13</v>
      </c>
    </row>
    <row r="166" spans="3:21" x14ac:dyDescent="0.45">
      <c r="C166" t="s">
        <v>657</v>
      </c>
      <c r="D166" t="s">
        <v>2555</v>
      </c>
      <c r="E166" t="s">
        <v>36</v>
      </c>
      <c r="F166">
        <v>2016</v>
      </c>
      <c r="G166">
        <v>80</v>
      </c>
      <c r="H166">
        <v>66</v>
      </c>
      <c r="I166">
        <v>331</v>
      </c>
      <c r="J166">
        <v>283</v>
      </c>
      <c r="K166">
        <v>11</v>
      </c>
      <c r="L166" s="1">
        <v>30.09090909090909</v>
      </c>
      <c r="M166" s="1">
        <v>22.275000000000002</v>
      </c>
      <c r="N166">
        <v>3</v>
      </c>
      <c r="O166" s="1">
        <v>94.333333333333329</v>
      </c>
      <c r="P166" s="1">
        <v>7.3636363636363642</v>
      </c>
      <c r="Q166" s="2">
        <v>-64.242424242424235</v>
      </c>
      <c r="R166" s="2">
        <v>-14.911363636363639</v>
      </c>
      <c r="S166">
        <v>0.84299999999999997</v>
      </c>
      <c r="T166">
        <v>0.74</v>
      </c>
      <c r="U166" s="3">
        <v>-0.10299999999999998</v>
      </c>
    </row>
    <row r="167" spans="3:21" x14ac:dyDescent="0.45">
      <c r="C167" t="s">
        <v>168</v>
      </c>
      <c r="D167" t="s">
        <v>1913</v>
      </c>
      <c r="E167" t="s">
        <v>36</v>
      </c>
      <c r="F167">
        <v>2022</v>
      </c>
      <c r="G167">
        <v>90</v>
      </c>
      <c r="H167">
        <v>67</v>
      </c>
      <c r="I167">
        <v>395</v>
      </c>
      <c r="J167">
        <v>284</v>
      </c>
      <c r="K167">
        <v>11</v>
      </c>
      <c r="L167" s="1">
        <v>35.909090909090907</v>
      </c>
      <c r="M167" s="1">
        <v>19.8</v>
      </c>
      <c r="N167">
        <v>4</v>
      </c>
      <c r="O167" s="1">
        <v>71</v>
      </c>
      <c r="P167" s="1">
        <v>9.6716417910447756</v>
      </c>
      <c r="Q167" s="2">
        <v>-35.090909090909093</v>
      </c>
      <c r="R167" s="2">
        <v>-10.128358208955225</v>
      </c>
      <c r="S167">
        <v>0.85699999999999998</v>
      </c>
      <c r="T167">
        <v>0.78</v>
      </c>
      <c r="U167" s="3">
        <v>-7.6999999999999957E-2</v>
      </c>
    </row>
    <row r="168" spans="3:21" x14ac:dyDescent="0.45">
      <c r="C168" t="s">
        <v>72</v>
      </c>
      <c r="D168" t="s">
        <v>3058</v>
      </c>
      <c r="E168" t="s">
        <v>36</v>
      </c>
      <c r="F168">
        <v>2021</v>
      </c>
      <c r="G168">
        <v>61</v>
      </c>
      <c r="H168">
        <v>68</v>
      </c>
      <c r="I168">
        <v>248</v>
      </c>
      <c r="J168">
        <v>285</v>
      </c>
      <c r="K168">
        <v>11</v>
      </c>
      <c r="L168" s="1">
        <v>22.545454545454547</v>
      </c>
      <c r="M168" s="1">
        <v>29.213114754098363</v>
      </c>
      <c r="N168">
        <v>25</v>
      </c>
      <c r="O168" s="1">
        <v>11.4</v>
      </c>
      <c r="P168" s="1">
        <v>59.558823529411768</v>
      </c>
      <c r="Q168" s="2">
        <v>11.145454545454546</v>
      </c>
      <c r="R168" s="2">
        <v>30.345708775313405</v>
      </c>
      <c r="S168">
        <v>0.81</v>
      </c>
      <c r="T168">
        <v>1.0569999999999999</v>
      </c>
      <c r="U168" s="3">
        <v>0.24699999999999989</v>
      </c>
    </row>
    <row r="169" spans="3:21" x14ac:dyDescent="0.45">
      <c r="C169" t="s">
        <v>366</v>
      </c>
      <c r="D169" t="s">
        <v>2762</v>
      </c>
      <c r="E169" t="s">
        <v>36</v>
      </c>
      <c r="F169">
        <v>2022</v>
      </c>
      <c r="G169">
        <v>70</v>
      </c>
      <c r="H169">
        <v>66</v>
      </c>
      <c r="I169">
        <v>303</v>
      </c>
      <c r="J169">
        <v>287</v>
      </c>
      <c r="K169">
        <v>11</v>
      </c>
      <c r="L169" s="1">
        <v>27.545454545454547</v>
      </c>
      <c r="M169" s="1">
        <v>25.457142857142856</v>
      </c>
      <c r="N169">
        <v>11</v>
      </c>
      <c r="O169" s="1">
        <v>26.09090909090909</v>
      </c>
      <c r="P169" s="1">
        <v>27</v>
      </c>
      <c r="Q169" s="2">
        <v>1.4545454545454568</v>
      </c>
      <c r="R169" s="2">
        <v>1.5428571428571445</v>
      </c>
      <c r="S169">
        <v>0.80300000000000005</v>
      </c>
      <c r="T169">
        <v>0.86599999999999999</v>
      </c>
      <c r="U169" s="3">
        <v>6.2999999999999945E-2</v>
      </c>
    </row>
    <row r="170" spans="3:21" x14ac:dyDescent="0.45">
      <c r="C170" t="s">
        <v>765</v>
      </c>
      <c r="D170" t="s">
        <v>2867</v>
      </c>
      <c r="E170" t="s">
        <v>36</v>
      </c>
      <c r="F170">
        <v>2016</v>
      </c>
      <c r="G170">
        <v>72</v>
      </c>
      <c r="H170">
        <v>71</v>
      </c>
      <c r="I170">
        <v>286</v>
      </c>
      <c r="J170">
        <v>290</v>
      </c>
      <c r="K170">
        <v>11</v>
      </c>
      <c r="L170" s="1">
        <v>26</v>
      </c>
      <c r="M170" s="1">
        <v>24.750000000000004</v>
      </c>
      <c r="N170">
        <v>4</v>
      </c>
      <c r="O170" s="1">
        <v>72.5</v>
      </c>
      <c r="P170" s="1">
        <v>9.126760563380282</v>
      </c>
      <c r="Q170" s="2">
        <v>-46.5</v>
      </c>
      <c r="R170" s="2">
        <v>-15.623239436619722</v>
      </c>
      <c r="S170">
        <v>0.71699999999999997</v>
      </c>
      <c r="T170">
        <v>0.65200000000000002</v>
      </c>
      <c r="U170" s="3">
        <v>-6.4999999999999947E-2</v>
      </c>
    </row>
    <row r="171" spans="3:21" x14ac:dyDescent="0.45">
      <c r="C171" t="s">
        <v>364</v>
      </c>
      <c r="D171" t="s">
        <v>2309</v>
      </c>
      <c r="E171" t="s">
        <v>36</v>
      </c>
      <c r="F171">
        <v>2017</v>
      </c>
      <c r="G171">
        <v>84</v>
      </c>
      <c r="H171">
        <v>71</v>
      </c>
      <c r="I171">
        <v>355</v>
      </c>
      <c r="J171">
        <v>290</v>
      </c>
      <c r="K171">
        <v>11</v>
      </c>
      <c r="L171" s="1">
        <v>32.272727272727273</v>
      </c>
      <c r="M171" s="1">
        <v>21.214285714285715</v>
      </c>
      <c r="N171">
        <v>4</v>
      </c>
      <c r="O171" s="1">
        <v>72.5</v>
      </c>
      <c r="P171" s="1">
        <v>9.126760563380282</v>
      </c>
      <c r="Q171" s="2">
        <v>-40.227272727272727</v>
      </c>
      <c r="R171" s="2">
        <v>-12.087525150905433</v>
      </c>
      <c r="S171">
        <v>0.78200000000000003</v>
      </c>
      <c r="T171">
        <v>0.82899999999999996</v>
      </c>
      <c r="U171" s="3">
        <v>4.6999999999999931E-2</v>
      </c>
    </row>
    <row r="172" spans="3:21" x14ac:dyDescent="0.45">
      <c r="C172" t="s">
        <v>787</v>
      </c>
      <c r="D172" t="s">
        <v>3222</v>
      </c>
      <c r="E172" t="s">
        <v>36</v>
      </c>
      <c r="F172">
        <v>2013</v>
      </c>
      <c r="G172">
        <v>81</v>
      </c>
      <c r="H172">
        <v>66</v>
      </c>
      <c r="I172">
        <v>342</v>
      </c>
      <c r="J172">
        <v>291</v>
      </c>
      <c r="K172">
        <v>11</v>
      </c>
      <c r="L172" s="1">
        <v>31.09090909090909</v>
      </c>
      <c r="M172" s="1">
        <v>22</v>
      </c>
      <c r="N172">
        <v>15</v>
      </c>
      <c r="O172" s="1">
        <v>19.399999999999999</v>
      </c>
      <c r="P172" s="1">
        <v>36.81818181818182</v>
      </c>
      <c r="Q172" s="2">
        <v>11.690909090909091</v>
      </c>
      <c r="R172" s="2">
        <v>14.81818181818182</v>
      </c>
      <c r="S172">
        <v>0.80400000000000005</v>
      </c>
      <c r="T172">
        <v>0.81399999999999995</v>
      </c>
      <c r="U172" s="3">
        <v>9.9999999999998979E-3</v>
      </c>
    </row>
    <row r="173" spans="3:21" x14ac:dyDescent="0.45">
      <c r="C173" t="s">
        <v>599</v>
      </c>
      <c r="D173" t="s">
        <v>2386</v>
      </c>
      <c r="E173" t="s">
        <v>36</v>
      </c>
      <c r="F173">
        <v>2015</v>
      </c>
      <c r="G173">
        <v>86</v>
      </c>
      <c r="H173">
        <v>72</v>
      </c>
      <c r="I173">
        <v>348</v>
      </c>
      <c r="J173">
        <v>291</v>
      </c>
      <c r="K173">
        <v>11</v>
      </c>
      <c r="L173" s="1">
        <v>31.636363636363637</v>
      </c>
      <c r="M173" s="1">
        <v>20.720930232558139</v>
      </c>
      <c r="N173">
        <v>11</v>
      </c>
      <c r="O173" s="1">
        <v>26.454545454545453</v>
      </c>
      <c r="P173" s="1">
        <v>24.750000000000004</v>
      </c>
      <c r="Q173" s="2">
        <v>5.1818181818181834</v>
      </c>
      <c r="R173" s="2">
        <v>4.0290697674418645</v>
      </c>
      <c r="S173">
        <v>0.79700000000000004</v>
      </c>
      <c r="T173">
        <v>0.90800000000000003</v>
      </c>
      <c r="U173" s="3">
        <v>0.11099999999999999</v>
      </c>
    </row>
    <row r="174" spans="3:21" x14ac:dyDescent="0.45">
      <c r="C174" t="s">
        <v>613</v>
      </c>
      <c r="D174" t="s">
        <v>2399</v>
      </c>
      <c r="E174" t="s">
        <v>36</v>
      </c>
      <c r="F174">
        <v>2018</v>
      </c>
      <c r="G174">
        <v>85</v>
      </c>
      <c r="H174">
        <v>68</v>
      </c>
      <c r="I174">
        <v>346</v>
      </c>
      <c r="J174">
        <v>292</v>
      </c>
      <c r="K174">
        <v>11</v>
      </c>
      <c r="L174" s="1">
        <v>31.454545454545453</v>
      </c>
      <c r="M174" s="1">
        <v>20.964705882352945</v>
      </c>
      <c r="N174">
        <v>17</v>
      </c>
      <c r="O174" s="1">
        <v>17.176470588235293</v>
      </c>
      <c r="P174" s="1">
        <v>40.5</v>
      </c>
      <c r="Q174" s="2">
        <v>14.27807486631016</v>
      </c>
      <c r="R174" s="2">
        <v>19.535294117647055</v>
      </c>
      <c r="S174">
        <v>0.71</v>
      </c>
      <c r="T174">
        <v>0.89500000000000002</v>
      </c>
      <c r="U174" s="3">
        <v>0.18500000000000005</v>
      </c>
    </row>
    <row r="175" spans="3:21" x14ac:dyDescent="0.45">
      <c r="C175" t="s">
        <v>535</v>
      </c>
      <c r="D175" t="s">
        <v>2291</v>
      </c>
      <c r="E175" t="s">
        <v>36</v>
      </c>
      <c r="F175">
        <v>2016</v>
      </c>
      <c r="G175">
        <v>82</v>
      </c>
      <c r="H175">
        <v>71</v>
      </c>
      <c r="I175">
        <v>357</v>
      </c>
      <c r="J175">
        <v>292</v>
      </c>
      <c r="K175">
        <v>11</v>
      </c>
      <c r="L175" s="1">
        <v>32.454545454545453</v>
      </c>
      <c r="M175" s="1">
        <v>21.731707317073173</v>
      </c>
      <c r="N175">
        <v>11</v>
      </c>
      <c r="O175" s="1">
        <v>26.545454545454547</v>
      </c>
      <c r="P175" s="1">
        <v>25.098591549295772</v>
      </c>
      <c r="Q175" s="2">
        <v>5.9090909090909065</v>
      </c>
      <c r="R175" s="2">
        <v>3.3668842322225991</v>
      </c>
      <c r="S175">
        <v>0.84899999999999998</v>
      </c>
      <c r="T175">
        <v>0.74</v>
      </c>
      <c r="U175" s="3">
        <v>-0.10899999999999999</v>
      </c>
    </row>
    <row r="176" spans="3:21" x14ac:dyDescent="0.45">
      <c r="C176" t="s">
        <v>356</v>
      </c>
      <c r="D176" t="s">
        <v>3097</v>
      </c>
      <c r="E176" t="s">
        <v>36</v>
      </c>
      <c r="F176">
        <v>2017</v>
      </c>
      <c r="G176">
        <v>59</v>
      </c>
      <c r="H176">
        <v>69</v>
      </c>
      <c r="I176">
        <v>236</v>
      </c>
      <c r="J176">
        <v>294</v>
      </c>
      <c r="K176">
        <v>11</v>
      </c>
      <c r="L176" s="1">
        <v>21.454545454545453</v>
      </c>
      <c r="M176" s="1">
        <v>30.203389830508474</v>
      </c>
      <c r="N176">
        <v>12</v>
      </c>
      <c r="O176" s="1">
        <v>24.5</v>
      </c>
      <c r="P176" s="1">
        <v>28.173913043478262</v>
      </c>
      <c r="Q176" s="2">
        <v>-3.0454545454545467</v>
      </c>
      <c r="R176" s="2">
        <v>-2.0294767870302124</v>
      </c>
      <c r="S176">
        <v>0.89500000000000002</v>
      </c>
      <c r="T176">
        <v>0.96099999999999997</v>
      </c>
      <c r="U176" s="3">
        <v>6.5999999999999948E-2</v>
      </c>
    </row>
    <row r="177" spans="3:21" x14ac:dyDescent="0.45">
      <c r="C177" t="s">
        <v>344</v>
      </c>
      <c r="D177" t="s">
        <v>2295</v>
      </c>
      <c r="E177" t="s">
        <v>36</v>
      </c>
      <c r="F177">
        <v>2018</v>
      </c>
      <c r="G177">
        <v>82</v>
      </c>
      <c r="H177">
        <v>65</v>
      </c>
      <c r="I177">
        <v>357</v>
      </c>
      <c r="J177">
        <v>294</v>
      </c>
      <c r="K177">
        <v>11</v>
      </c>
      <c r="L177" s="1">
        <v>32.454545454545453</v>
      </c>
      <c r="M177" s="1">
        <v>21.731707317073173</v>
      </c>
      <c r="N177">
        <v>25</v>
      </c>
      <c r="O177" s="1">
        <v>11.76</v>
      </c>
      <c r="P177" s="1">
        <v>62.307692307692314</v>
      </c>
      <c r="Q177" s="2">
        <v>20.694545454545455</v>
      </c>
      <c r="R177" s="2">
        <v>40.575984990619141</v>
      </c>
      <c r="S177">
        <v>0.82299999999999995</v>
      </c>
      <c r="T177">
        <v>1.2190000000000001</v>
      </c>
      <c r="U177" s="3">
        <v>0.39600000000000013</v>
      </c>
    </row>
    <row r="178" spans="3:21" x14ac:dyDescent="0.45">
      <c r="C178" t="s">
        <v>779</v>
      </c>
      <c r="D178" t="s">
        <v>2599</v>
      </c>
      <c r="E178" t="s">
        <v>36</v>
      </c>
      <c r="F178">
        <v>2021</v>
      </c>
      <c r="G178">
        <v>74</v>
      </c>
      <c r="H178">
        <v>67</v>
      </c>
      <c r="I178">
        <v>325</v>
      </c>
      <c r="J178">
        <v>300</v>
      </c>
      <c r="K178">
        <v>11</v>
      </c>
      <c r="L178" s="1">
        <v>29.545454545454547</v>
      </c>
      <c r="M178" s="1">
        <v>24.081081081081081</v>
      </c>
      <c r="N178">
        <v>6</v>
      </c>
      <c r="O178" s="1">
        <v>50</v>
      </c>
      <c r="P178" s="1">
        <v>14.507462686567163</v>
      </c>
      <c r="Q178" s="2">
        <v>-20.454545454545453</v>
      </c>
      <c r="R178" s="2">
        <v>-9.5736183945139182</v>
      </c>
      <c r="S178">
        <v>0.82599999999999996</v>
      </c>
      <c r="T178">
        <v>0.65900000000000003</v>
      </c>
      <c r="U178" s="3">
        <v>-0.16699999999999993</v>
      </c>
    </row>
    <row r="179" spans="3:21" x14ac:dyDescent="0.45">
      <c r="C179" t="s">
        <v>409</v>
      </c>
      <c r="D179" t="s">
        <v>2825</v>
      </c>
      <c r="E179" t="s">
        <v>36</v>
      </c>
      <c r="F179">
        <v>2021</v>
      </c>
      <c r="G179">
        <v>68</v>
      </c>
      <c r="H179">
        <v>75</v>
      </c>
      <c r="I179">
        <v>293</v>
      </c>
      <c r="J179">
        <v>302</v>
      </c>
      <c r="K179">
        <v>11</v>
      </c>
      <c r="L179" s="1">
        <v>26.636363636363637</v>
      </c>
      <c r="M179" s="1">
        <v>26.205882352941178</v>
      </c>
      <c r="N179">
        <v>21</v>
      </c>
      <c r="O179" s="1">
        <v>14.380952380952381</v>
      </c>
      <c r="P179" s="1">
        <v>45.360000000000007</v>
      </c>
      <c r="Q179" s="2">
        <v>12.255411255411255</v>
      </c>
      <c r="R179" s="2">
        <v>19.154117647058829</v>
      </c>
      <c r="S179">
        <v>0.81399999999999995</v>
      </c>
      <c r="T179">
        <v>0.92500000000000004</v>
      </c>
      <c r="U179" s="3">
        <v>0.1110000000000001</v>
      </c>
    </row>
    <row r="180" spans="3:21" x14ac:dyDescent="0.45">
      <c r="C180" t="s">
        <v>130</v>
      </c>
      <c r="D180" t="s">
        <v>2029</v>
      </c>
      <c r="E180" t="s">
        <v>36</v>
      </c>
      <c r="F180">
        <v>2015</v>
      </c>
      <c r="G180">
        <v>87</v>
      </c>
      <c r="H180">
        <v>70</v>
      </c>
      <c r="I180">
        <v>380</v>
      </c>
      <c r="J180">
        <v>302</v>
      </c>
      <c r="K180">
        <v>11</v>
      </c>
      <c r="L180" s="1">
        <v>34.545454545454547</v>
      </c>
      <c r="M180" s="1">
        <v>20.482758620689658</v>
      </c>
      <c r="N180">
        <v>6</v>
      </c>
      <c r="O180" s="1">
        <v>50.333333333333336</v>
      </c>
      <c r="P180" s="1">
        <v>13.885714285714286</v>
      </c>
      <c r="Q180" s="2">
        <v>-15.787878787878789</v>
      </c>
      <c r="R180" s="2">
        <v>-6.5970443349753722</v>
      </c>
      <c r="S180">
        <v>0.82299999999999995</v>
      </c>
      <c r="T180">
        <v>0.76400000000000001</v>
      </c>
      <c r="U180" s="3">
        <v>-5.8999999999999941E-2</v>
      </c>
    </row>
    <row r="181" spans="3:21" x14ac:dyDescent="0.45">
      <c r="C181" t="s">
        <v>90</v>
      </c>
      <c r="D181" t="s">
        <v>2383</v>
      </c>
      <c r="E181" t="s">
        <v>36</v>
      </c>
      <c r="F181">
        <v>2015</v>
      </c>
      <c r="G181">
        <v>80</v>
      </c>
      <c r="H181">
        <v>69</v>
      </c>
      <c r="I181">
        <v>348</v>
      </c>
      <c r="J181">
        <v>305</v>
      </c>
      <c r="K181">
        <v>11</v>
      </c>
      <c r="L181" s="1">
        <v>31.636363636363637</v>
      </c>
      <c r="M181" s="1">
        <v>22.275000000000002</v>
      </c>
      <c r="N181">
        <v>11</v>
      </c>
      <c r="O181" s="1">
        <v>27.727272727272727</v>
      </c>
      <c r="P181" s="1">
        <v>25.826086956521738</v>
      </c>
      <c r="Q181" s="2">
        <v>3.9090909090909101</v>
      </c>
      <c r="R181" s="2">
        <v>3.5510869565217362</v>
      </c>
      <c r="S181">
        <v>0.68899999999999995</v>
      </c>
      <c r="T181">
        <v>1.016</v>
      </c>
      <c r="U181" s="3">
        <v>0.32700000000000007</v>
      </c>
    </row>
    <row r="182" spans="3:21" x14ac:dyDescent="0.45">
      <c r="C182" t="s">
        <v>471</v>
      </c>
      <c r="D182" t="s">
        <v>2196</v>
      </c>
      <c r="E182" t="s">
        <v>36</v>
      </c>
      <c r="F182">
        <v>2015</v>
      </c>
      <c r="G182">
        <v>86</v>
      </c>
      <c r="H182">
        <v>71</v>
      </c>
      <c r="I182">
        <v>366</v>
      </c>
      <c r="J182">
        <v>307</v>
      </c>
      <c r="K182">
        <v>11</v>
      </c>
      <c r="L182" s="1">
        <v>33.272727272727273</v>
      </c>
      <c r="M182" s="1">
        <v>20.720930232558139</v>
      </c>
      <c r="N182">
        <v>9</v>
      </c>
      <c r="O182" s="1">
        <v>34.111111111111114</v>
      </c>
      <c r="P182" s="1">
        <v>20.535211267605632</v>
      </c>
      <c r="Q182" s="2">
        <v>-0.8383838383838409</v>
      </c>
      <c r="R182" s="2">
        <v>-0.18571896495250684</v>
      </c>
      <c r="S182">
        <v>0.81399999999999995</v>
      </c>
      <c r="T182">
        <v>0.92600000000000005</v>
      </c>
      <c r="U182" s="3">
        <v>0.1120000000000001</v>
      </c>
    </row>
    <row r="183" spans="3:21" x14ac:dyDescent="0.45">
      <c r="C183" t="s">
        <v>48</v>
      </c>
      <c r="D183" t="s">
        <v>1812</v>
      </c>
      <c r="E183" t="s">
        <v>36</v>
      </c>
      <c r="F183">
        <v>2018</v>
      </c>
      <c r="G183">
        <v>96</v>
      </c>
      <c r="H183">
        <v>66</v>
      </c>
      <c r="I183">
        <v>431</v>
      </c>
      <c r="J183">
        <v>309</v>
      </c>
      <c r="K183">
        <v>11</v>
      </c>
      <c r="L183" s="1">
        <v>39.18181818181818</v>
      </c>
      <c r="M183" s="1">
        <v>18.5625</v>
      </c>
      <c r="N183">
        <v>8</v>
      </c>
      <c r="O183" s="1">
        <v>38.625</v>
      </c>
      <c r="P183" s="1">
        <v>19.636363636363637</v>
      </c>
      <c r="Q183" s="2">
        <v>0.55681818181817988</v>
      </c>
      <c r="R183" s="2">
        <v>1.0738636363636367</v>
      </c>
      <c r="S183">
        <v>0.745</v>
      </c>
      <c r="T183">
        <v>0.78100000000000003</v>
      </c>
      <c r="U183" s="3">
        <v>3.6000000000000032E-2</v>
      </c>
    </row>
    <row r="184" spans="3:21" x14ac:dyDescent="0.45">
      <c r="C184" t="s">
        <v>168</v>
      </c>
      <c r="D184" t="s">
        <v>2027</v>
      </c>
      <c r="E184" t="s">
        <v>36</v>
      </c>
      <c r="F184">
        <v>2016</v>
      </c>
      <c r="G184">
        <v>86</v>
      </c>
      <c r="H184">
        <v>73</v>
      </c>
      <c r="I184">
        <v>380</v>
      </c>
      <c r="J184">
        <v>315</v>
      </c>
      <c r="K184">
        <v>11</v>
      </c>
      <c r="L184" s="1">
        <v>34.545454545454547</v>
      </c>
      <c r="M184" s="1">
        <v>20.720930232558139</v>
      </c>
      <c r="N184">
        <v>14</v>
      </c>
      <c r="O184" s="1">
        <v>22.5</v>
      </c>
      <c r="P184" s="1">
        <v>31.06849315068493</v>
      </c>
      <c r="Q184" s="2">
        <v>12.045454545454547</v>
      </c>
      <c r="R184" s="2">
        <v>10.347562918126791</v>
      </c>
      <c r="S184">
        <v>0.75600000000000001</v>
      </c>
      <c r="T184">
        <v>0.89800000000000002</v>
      </c>
      <c r="U184" s="3">
        <v>0.14200000000000002</v>
      </c>
    </row>
    <row r="185" spans="3:21" x14ac:dyDescent="0.45">
      <c r="C185" t="s">
        <v>234</v>
      </c>
      <c r="D185" t="s">
        <v>2051</v>
      </c>
      <c r="E185" t="s">
        <v>36</v>
      </c>
      <c r="F185">
        <v>2023</v>
      </c>
      <c r="G185">
        <v>89</v>
      </c>
      <c r="H185">
        <v>73</v>
      </c>
      <c r="I185">
        <v>378</v>
      </c>
      <c r="J185">
        <v>316</v>
      </c>
      <c r="K185">
        <v>11</v>
      </c>
      <c r="L185" s="1">
        <v>34.363636363636367</v>
      </c>
      <c r="M185" s="1">
        <v>20.022471910112358</v>
      </c>
      <c r="N185">
        <v>11</v>
      </c>
      <c r="O185" s="1">
        <v>28.727272727272727</v>
      </c>
      <c r="P185" s="1">
        <v>24.410958904109588</v>
      </c>
      <c r="Q185" s="2">
        <v>5.6363636363636402</v>
      </c>
      <c r="R185" s="2">
        <v>4.3884869939972297</v>
      </c>
      <c r="S185">
        <v>0.7</v>
      </c>
      <c r="T185">
        <v>0.73099999999999998</v>
      </c>
      <c r="U185" s="3">
        <v>3.1000000000000028E-2</v>
      </c>
    </row>
    <row r="186" spans="3:21" x14ac:dyDescent="0.45">
      <c r="C186" t="s">
        <v>138</v>
      </c>
      <c r="D186" t="s">
        <v>1872</v>
      </c>
      <c r="E186" t="s">
        <v>36</v>
      </c>
      <c r="F186">
        <v>2014</v>
      </c>
      <c r="G186">
        <v>90</v>
      </c>
      <c r="H186">
        <v>71</v>
      </c>
      <c r="I186">
        <v>405</v>
      </c>
      <c r="J186">
        <v>321</v>
      </c>
      <c r="K186">
        <v>11</v>
      </c>
      <c r="L186" s="1">
        <v>36.81818181818182</v>
      </c>
      <c r="M186" s="1">
        <v>19.8</v>
      </c>
      <c r="N186">
        <v>6</v>
      </c>
      <c r="O186" s="1">
        <v>53.5</v>
      </c>
      <c r="P186" s="1">
        <v>13.690140845070422</v>
      </c>
      <c r="Q186" s="2">
        <v>-16.68181818181818</v>
      </c>
      <c r="R186" s="2">
        <v>-6.1098591549295787</v>
      </c>
      <c r="S186">
        <v>0.80600000000000005</v>
      </c>
      <c r="T186">
        <v>0.627</v>
      </c>
      <c r="U186" s="3">
        <v>-0.17900000000000005</v>
      </c>
    </row>
    <row r="187" spans="3:21" x14ac:dyDescent="0.45">
      <c r="C187" t="s">
        <v>102</v>
      </c>
      <c r="D187" t="s">
        <v>1840</v>
      </c>
      <c r="E187" t="s">
        <v>36</v>
      </c>
      <c r="F187">
        <v>2019</v>
      </c>
      <c r="G187">
        <v>91</v>
      </c>
      <c r="H187">
        <v>71</v>
      </c>
      <c r="I187">
        <v>414</v>
      </c>
      <c r="J187">
        <v>321</v>
      </c>
      <c r="K187">
        <v>11</v>
      </c>
      <c r="L187" s="1">
        <v>37.636363636363633</v>
      </c>
      <c r="M187" s="1">
        <v>19.582417582417584</v>
      </c>
      <c r="N187">
        <v>5</v>
      </c>
      <c r="O187" s="1">
        <v>64.2</v>
      </c>
      <c r="P187" s="1">
        <v>11.408450704225352</v>
      </c>
      <c r="Q187" s="2">
        <v>-26.56363636363637</v>
      </c>
      <c r="R187" s="2">
        <v>-8.1739668781922319</v>
      </c>
      <c r="S187">
        <v>0.85</v>
      </c>
      <c r="T187">
        <v>0.76100000000000001</v>
      </c>
      <c r="U187" s="3">
        <v>-8.8999999999999968E-2</v>
      </c>
    </row>
    <row r="188" spans="3:21" x14ac:dyDescent="0.45">
      <c r="C188" t="s">
        <v>206</v>
      </c>
      <c r="D188" t="s">
        <v>2551</v>
      </c>
      <c r="E188" t="s">
        <v>36</v>
      </c>
      <c r="F188">
        <v>2021</v>
      </c>
      <c r="G188">
        <v>79</v>
      </c>
      <c r="H188">
        <v>72</v>
      </c>
      <c r="I188">
        <v>332</v>
      </c>
      <c r="J188">
        <v>322</v>
      </c>
      <c r="K188">
        <v>11</v>
      </c>
      <c r="L188" s="1">
        <v>30.181818181818183</v>
      </c>
      <c r="M188" s="1">
        <v>22.556962025316455</v>
      </c>
      <c r="N188">
        <v>18</v>
      </c>
      <c r="O188" s="1">
        <v>17.888888888888889</v>
      </c>
      <c r="P188" s="1">
        <v>40.5</v>
      </c>
      <c r="Q188" s="2">
        <v>12.292929292929294</v>
      </c>
      <c r="R188" s="2">
        <v>17.943037974683545</v>
      </c>
      <c r="S188">
        <v>0.85199999999999998</v>
      </c>
      <c r="T188">
        <v>1.1639999999999999</v>
      </c>
      <c r="U188" s="3">
        <v>0.31199999999999994</v>
      </c>
    </row>
    <row r="189" spans="3:21" x14ac:dyDescent="0.45">
      <c r="C189" t="s">
        <v>50</v>
      </c>
      <c r="D189" t="s">
        <v>1813</v>
      </c>
      <c r="E189" t="s">
        <v>36</v>
      </c>
      <c r="F189">
        <v>2023</v>
      </c>
      <c r="G189">
        <v>91</v>
      </c>
      <c r="H189">
        <v>71</v>
      </c>
      <c r="I189">
        <v>430</v>
      </c>
      <c r="J189">
        <v>323</v>
      </c>
      <c r="K189">
        <v>11</v>
      </c>
      <c r="L189" s="1">
        <v>39.090909090909093</v>
      </c>
      <c r="M189" s="1">
        <v>19.582417582417584</v>
      </c>
      <c r="N189">
        <v>18</v>
      </c>
      <c r="O189" s="1">
        <v>17.944444444444443</v>
      </c>
      <c r="P189" s="1">
        <v>41.070422535211264</v>
      </c>
      <c r="Q189" s="2">
        <v>21.146464646464651</v>
      </c>
      <c r="R189" s="2">
        <v>21.488004952793681</v>
      </c>
      <c r="S189">
        <v>0.77600000000000002</v>
      </c>
      <c r="T189">
        <v>0.89400000000000002</v>
      </c>
      <c r="U189" s="3">
        <v>0.11799999999999999</v>
      </c>
    </row>
    <row r="190" spans="3:21" x14ac:dyDescent="0.45">
      <c r="C190" t="s">
        <v>120</v>
      </c>
      <c r="D190" t="s">
        <v>2199</v>
      </c>
      <c r="E190" t="s">
        <v>36</v>
      </c>
      <c r="F190">
        <v>2017</v>
      </c>
      <c r="G190">
        <v>84</v>
      </c>
      <c r="H190">
        <v>74</v>
      </c>
      <c r="I190">
        <v>365</v>
      </c>
      <c r="J190">
        <v>324</v>
      </c>
      <c r="K190">
        <v>11</v>
      </c>
      <c r="L190" s="1">
        <v>33.18181818181818</v>
      </c>
      <c r="M190" s="1">
        <v>21.214285714285715</v>
      </c>
      <c r="N190">
        <v>9</v>
      </c>
      <c r="O190" s="1">
        <v>36</v>
      </c>
      <c r="P190" s="1">
        <v>19.702702702702705</v>
      </c>
      <c r="Q190" s="2">
        <v>-2.8181818181818201</v>
      </c>
      <c r="R190" s="2">
        <v>-1.51158301158301</v>
      </c>
      <c r="S190">
        <v>0.81599999999999995</v>
      </c>
      <c r="T190">
        <v>0.8</v>
      </c>
      <c r="U190" s="3">
        <v>-1.5999999999999903E-2</v>
      </c>
    </row>
    <row r="191" spans="3:21" x14ac:dyDescent="0.45">
      <c r="C191" t="s">
        <v>711</v>
      </c>
      <c r="D191" t="s">
        <v>2501</v>
      </c>
      <c r="E191" t="s">
        <v>36</v>
      </c>
      <c r="F191">
        <v>2019</v>
      </c>
      <c r="G191">
        <v>77</v>
      </c>
      <c r="H191">
        <v>48</v>
      </c>
      <c r="I191">
        <v>336</v>
      </c>
      <c r="J191">
        <v>194</v>
      </c>
      <c r="K191">
        <v>12</v>
      </c>
      <c r="L191" s="1">
        <v>28</v>
      </c>
      <c r="M191" s="1">
        <v>25.246753246753247</v>
      </c>
      <c r="N191">
        <v>8</v>
      </c>
      <c r="O191" s="1">
        <v>24.25</v>
      </c>
      <c r="P191" s="1">
        <v>27</v>
      </c>
      <c r="Q191" s="2">
        <v>3.75</v>
      </c>
      <c r="R191" s="2">
        <v>1.7532467532467528</v>
      </c>
      <c r="S191">
        <v>0.77800000000000002</v>
      </c>
      <c r="T191">
        <v>0.82699999999999996</v>
      </c>
      <c r="U191" s="3">
        <v>4.8999999999999932E-2</v>
      </c>
    </row>
    <row r="192" spans="3:21" x14ac:dyDescent="0.45">
      <c r="C192" t="s">
        <v>517</v>
      </c>
      <c r="D192" t="s">
        <v>2269</v>
      </c>
      <c r="E192" t="s">
        <v>36</v>
      </c>
      <c r="F192">
        <v>2015</v>
      </c>
      <c r="G192">
        <v>86</v>
      </c>
      <c r="H192">
        <v>49</v>
      </c>
      <c r="I192">
        <v>359</v>
      </c>
      <c r="J192">
        <v>195</v>
      </c>
      <c r="K192">
        <v>12</v>
      </c>
      <c r="L192" s="1">
        <v>29.916666666666668</v>
      </c>
      <c r="M192" s="1">
        <v>22.604651162790699</v>
      </c>
      <c r="N192">
        <v>15</v>
      </c>
      <c r="O192" s="1">
        <v>13</v>
      </c>
      <c r="P192" s="1">
        <v>49.591836734693878</v>
      </c>
      <c r="Q192" s="2">
        <v>16.916666666666668</v>
      </c>
      <c r="R192" s="2">
        <v>26.987185571903179</v>
      </c>
      <c r="S192">
        <v>0.77500000000000002</v>
      </c>
      <c r="T192">
        <v>0.95599999999999996</v>
      </c>
      <c r="U192" s="3">
        <v>0.18099999999999994</v>
      </c>
    </row>
    <row r="193" spans="3:21" x14ac:dyDescent="0.45">
      <c r="C193" t="s">
        <v>70</v>
      </c>
      <c r="D193" t="s">
        <v>2881</v>
      </c>
      <c r="E193" t="s">
        <v>36</v>
      </c>
      <c r="F193">
        <v>2015</v>
      </c>
      <c r="G193">
        <v>66</v>
      </c>
      <c r="H193">
        <v>52</v>
      </c>
      <c r="I193">
        <v>283</v>
      </c>
      <c r="J193">
        <v>198</v>
      </c>
      <c r="K193">
        <v>12</v>
      </c>
      <c r="L193" s="1">
        <v>23.583333333333332</v>
      </c>
      <c r="M193" s="1">
        <v>29.454545454545457</v>
      </c>
      <c r="N193">
        <v>6</v>
      </c>
      <c r="O193" s="1">
        <v>33</v>
      </c>
      <c r="P193" s="1">
        <v>18.692307692307693</v>
      </c>
      <c r="Q193" s="2">
        <v>-9.4166666666666679</v>
      </c>
      <c r="R193" s="2">
        <v>-10.762237762237763</v>
      </c>
      <c r="S193">
        <v>0.88700000000000001</v>
      </c>
      <c r="T193">
        <v>0.76900000000000002</v>
      </c>
      <c r="U193" s="3">
        <v>-0.11799999999999999</v>
      </c>
    </row>
    <row r="194" spans="3:21" x14ac:dyDescent="0.45">
      <c r="C194" t="s">
        <v>340</v>
      </c>
      <c r="D194" t="s">
        <v>2838</v>
      </c>
      <c r="E194" t="s">
        <v>36</v>
      </c>
      <c r="F194">
        <v>2019</v>
      </c>
      <c r="G194">
        <v>88</v>
      </c>
      <c r="H194">
        <v>67</v>
      </c>
      <c r="I194">
        <v>291</v>
      </c>
      <c r="J194">
        <v>199</v>
      </c>
      <c r="K194">
        <v>12</v>
      </c>
      <c r="L194" s="1">
        <v>24.25</v>
      </c>
      <c r="M194" s="1">
        <v>22.09090909090909</v>
      </c>
      <c r="N194">
        <v>6</v>
      </c>
      <c r="O194" s="1">
        <v>33.166666666666664</v>
      </c>
      <c r="P194" s="1">
        <v>14.507462686567163</v>
      </c>
      <c r="Q194" s="2">
        <v>-8.9166666666666643</v>
      </c>
      <c r="R194" s="2">
        <v>-7.5834464043419274</v>
      </c>
      <c r="S194">
        <v>0.71499999999999997</v>
      </c>
      <c r="T194">
        <v>0.77400000000000002</v>
      </c>
      <c r="U194" s="3">
        <v>5.9000000000000052E-2</v>
      </c>
    </row>
    <row r="195" spans="3:21" x14ac:dyDescent="0.45">
      <c r="C195" t="s">
        <v>887</v>
      </c>
      <c r="D195" t="s">
        <v>2730</v>
      </c>
      <c r="E195" t="s">
        <v>36</v>
      </c>
      <c r="F195">
        <v>2015</v>
      </c>
      <c r="G195">
        <v>78</v>
      </c>
      <c r="H195">
        <v>51</v>
      </c>
      <c r="I195">
        <v>307</v>
      </c>
      <c r="J195">
        <v>200</v>
      </c>
      <c r="K195">
        <v>12</v>
      </c>
      <c r="L195" s="1">
        <v>25.583333333333332</v>
      </c>
      <c r="M195" s="1">
        <v>24.923076923076923</v>
      </c>
      <c r="N195">
        <v>11</v>
      </c>
      <c r="O195" s="1">
        <v>18.181818181818183</v>
      </c>
      <c r="P195" s="1">
        <v>34.941176470588239</v>
      </c>
      <c r="Q195" s="2">
        <v>7.4015151515151487</v>
      </c>
      <c r="R195" s="2">
        <v>10.018099547511316</v>
      </c>
      <c r="S195">
        <v>0.79600000000000004</v>
      </c>
      <c r="T195">
        <v>0.77500000000000002</v>
      </c>
      <c r="U195" s="3">
        <v>-2.1000000000000019E-2</v>
      </c>
    </row>
    <row r="196" spans="3:21" x14ac:dyDescent="0.45">
      <c r="C196" t="s">
        <v>827</v>
      </c>
      <c r="D196" t="s">
        <v>3054</v>
      </c>
      <c r="E196" t="s">
        <v>36</v>
      </c>
      <c r="F196">
        <v>2022</v>
      </c>
      <c r="G196">
        <v>69</v>
      </c>
      <c r="H196">
        <v>58</v>
      </c>
      <c r="I196">
        <v>249</v>
      </c>
      <c r="J196">
        <v>201</v>
      </c>
      <c r="K196">
        <v>12</v>
      </c>
      <c r="L196" s="1">
        <v>20.75</v>
      </c>
      <c r="M196" s="1">
        <v>28.173913043478262</v>
      </c>
      <c r="N196">
        <v>4</v>
      </c>
      <c r="O196" s="1">
        <v>50.25</v>
      </c>
      <c r="P196" s="1">
        <v>11.172413793103448</v>
      </c>
      <c r="Q196" s="2">
        <v>-29.5</v>
      </c>
      <c r="R196" s="2">
        <v>-17.001499250374813</v>
      </c>
      <c r="S196">
        <v>0.78100000000000003</v>
      </c>
      <c r="T196">
        <v>0.58899999999999997</v>
      </c>
      <c r="U196" s="3">
        <v>-0.19200000000000006</v>
      </c>
    </row>
    <row r="197" spans="3:21" x14ac:dyDescent="0.45">
      <c r="C197" t="s">
        <v>348</v>
      </c>
      <c r="D197" t="s">
        <v>2868</v>
      </c>
      <c r="E197" t="s">
        <v>36</v>
      </c>
      <c r="F197">
        <v>2022</v>
      </c>
      <c r="G197">
        <v>80</v>
      </c>
      <c r="H197">
        <v>54</v>
      </c>
      <c r="I197">
        <v>286</v>
      </c>
      <c r="J197">
        <v>204</v>
      </c>
      <c r="K197">
        <v>12</v>
      </c>
      <c r="L197" s="1">
        <v>23.833333333333332</v>
      </c>
      <c r="M197" s="1">
        <v>24.3</v>
      </c>
      <c r="N197">
        <v>0</v>
      </c>
      <c r="O197" s="1" t="e">
        <v>#DIV/0!</v>
      </c>
      <c r="P197" s="1">
        <v>0</v>
      </c>
      <c r="Q197" s="2" t="e">
        <v>#DIV/0!</v>
      </c>
      <c r="R197" s="2">
        <v>-24.3</v>
      </c>
      <c r="S197">
        <v>0.745</v>
      </c>
      <c r="T197">
        <v>0.71</v>
      </c>
      <c r="U197" s="3">
        <v>-3.5000000000000031E-2</v>
      </c>
    </row>
    <row r="198" spans="3:21" x14ac:dyDescent="0.45">
      <c r="C198" t="s">
        <v>425</v>
      </c>
      <c r="D198" t="s">
        <v>2853</v>
      </c>
      <c r="E198" t="s">
        <v>36</v>
      </c>
      <c r="F198">
        <v>2015</v>
      </c>
      <c r="G198">
        <v>82</v>
      </c>
      <c r="H198">
        <v>68</v>
      </c>
      <c r="I198">
        <v>287</v>
      </c>
      <c r="J198">
        <v>204</v>
      </c>
      <c r="K198">
        <v>12</v>
      </c>
      <c r="L198" s="1">
        <v>23.916666666666668</v>
      </c>
      <c r="M198" s="1">
        <v>23.707317073170731</v>
      </c>
      <c r="N198">
        <v>15</v>
      </c>
      <c r="O198" s="1">
        <v>13.6</v>
      </c>
      <c r="P198" s="1">
        <v>35.735294117647058</v>
      </c>
      <c r="Q198" s="2">
        <v>10.316666666666668</v>
      </c>
      <c r="R198" s="2">
        <v>12.027977044476327</v>
      </c>
      <c r="S198">
        <v>0.73299999999999998</v>
      </c>
      <c r="T198">
        <v>0.86299999999999999</v>
      </c>
      <c r="U198" s="3">
        <v>0.13</v>
      </c>
    </row>
    <row r="199" spans="3:21" x14ac:dyDescent="0.45">
      <c r="C199" t="s">
        <v>597</v>
      </c>
      <c r="D199" t="s">
        <v>2771</v>
      </c>
      <c r="E199" t="s">
        <v>36</v>
      </c>
      <c r="F199">
        <v>2019</v>
      </c>
      <c r="G199">
        <v>84</v>
      </c>
      <c r="H199">
        <v>60</v>
      </c>
      <c r="I199">
        <v>302</v>
      </c>
      <c r="J199">
        <v>206</v>
      </c>
      <c r="K199">
        <v>12</v>
      </c>
      <c r="L199" s="1">
        <v>25.166666666666668</v>
      </c>
      <c r="M199" s="1">
        <v>23.142857142857142</v>
      </c>
      <c r="N199">
        <v>10</v>
      </c>
      <c r="O199" s="1">
        <v>20.6</v>
      </c>
      <c r="P199" s="1">
        <v>27</v>
      </c>
      <c r="Q199" s="2">
        <v>4.5666666666666664</v>
      </c>
      <c r="R199" s="2">
        <v>3.8571428571428577</v>
      </c>
      <c r="S199">
        <v>0.77400000000000002</v>
      </c>
      <c r="T199">
        <v>0.96399999999999997</v>
      </c>
      <c r="U199" s="3">
        <v>0.18999999999999995</v>
      </c>
    </row>
    <row r="200" spans="3:21" x14ac:dyDescent="0.45">
      <c r="C200" t="s">
        <v>68</v>
      </c>
      <c r="D200" t="s">
        <v>2788</v>
      </c>
      <c r="E200" t="s">
        <v>36</v>
      </c>
      <c r="F200">
        <v>2019</v>
      </c>
      <c r="G200">
        <v>80</v>
      </c>
      <c r="H200">
        <v>49</v>
      </c>
      <c r="I200">
        <v>300</v>
      </c>
      <c r="J200">
        <v>208</v>
      </c>
      <c r="K200">
        <v>12</v>
      </c>
      <c r="L200" s="1">
        <v>25</v>
      </c>
      <c r="M200" s="1">
        <v>24.3</v>
      </c>
      <c r="N200">
        <v>8</v>
      </c>
      <c r="O200" s="1">
        <v>26</v>
      </c>
      <c r="P200" s="1">
        <v>26.448979591836732</v>
      </c>
      <c r="Q200" s="2">
        <v>-1</v>
      </c>
      <c r="R200" s="2">
        <v>2.1489795918367314</v>
      </c>
      <c r="S200">
        <v>0.752</v>
      </c>
      <c r="T200">
        <v>0.77600000000000002</v>
      </c>
      <c r="U200" s="3">
        <v>2.4000000000000021E-2</v>
      </c>
    </row>
    <row r="201" spans="3:21" x14ac:dyDescent="0.45">
      <c r="C201" t="s">
        <v>871</v>
      </c>
      <c r="D201" t="s">
        <v>2707</v>
      </c>
      <c r="E201" t="s">
        <v>36</v>
      </c>
      <c r="F201">
        <v>2014</v>
      </c>
      <c r="G201">
        <v>80</v>
      </c>
      <c r="H201">
        <v>55</v>
      </c>
      <c r="I201">
        <v>310</v>
      </c>
      <c r="J201">
        <v>208</v>
      </c>
      <c r="K201">
        <v>12</v>
      </c>
      <c r="L201" s="1">
        <v>25.833333333333332</v>
      </c>
      <c r="M201" s="1">
        <v>24.3</v>
      </c>
      <c r="N201">
        <v>9</v>
      </c>
      <c r="O201" s="1">
        <v>23.111111111111111</v>
      </c>
      <c r="P201" s="1">
        <v>26.509090909090908</v>
      </c>
      <c r="Q201" s="2">
        <v>2.7222222222222214</v>
      </c>
      <c r="R201" s="2">
        <v>2.2090909090909072</v>
      </c>
      <c r="S201">
        <v>0.74199999999999999</v>
      </c>
      <c r="T201">
        <v>0.84699999999999998</v>
      </c>
      <c r="U201" s="3">
        <v>0.10499999999999998</v>
      </c>
    </row>
    <row r="202" spans="3:21" x14ac:dyDescent="0.45">
      <c r="C202" t="s">
        <v>264</v>
      </c>
      <c r="D202" t="s">
        <v>2146</v>
      </c>
      <c r="E202" t="s">
        <v>36</v>
      </c>
      <c r="F202">
        <v>2023</v>
      </c>
      <c r="G202">
        <v>88</v>
      </c>
      <c r="H202">
        <v>52</v>
      </c>
      <c r="I202">
        <v>369</v>
      </c>
      <c r="J202">
        <v>212</v>
      </c>
      <c r="K202">
        <v>12</v>
      </c>
      <c r="L202" s="1">
        <v>30.75</v>
      </c>
      <c r="M202" s="1">
        <v>22.09090909090909</v>
      </c>
      <c r="N202">
        <v>5</v>
      </c>
      <c r="O202" s="1">
        <v>42.4</v>
      </c>
      <c r="P202" s="1">
        <v>15.576923076923078</v>
      </c>
      <c r="Q202" s="2">
        <v>-11.649999999999999</v>
      </c>
      <c r="R202" s="2">
        <v>-6.5139860139860115</v>
      </c>
      <c r="S202">
        <v>0.80700000000000005</v>
      </c>
      <c r="T202">
        <v>0.66300000000000003</v>
      </c>
      <c r="U202" s="3">
        <v>-0.14400000000000002</v>
      </c>
    </row>
    <row r="203" spans="3:21" x14ac:dyDescent="0.45">
      <c r="C203" t="s">
        <v>1263</v>
      </c>
      <c r="D203" t="s">
        <v>3110</v>
      </c>
      <c r="E203" t="s">
        <v>36</v>
      </c>
      <c r="F203">
        <v>2018</v>
      </c>
      <c r="G203">
        <v>65</v>
      </c>
      <c r="H203">
        <v>59</v>
      </c>
      <c r="I203">
        <v>232</v>
      </c>
      <c r="J203">
        <v>217</v>
      </c>
      <c r="K203">
        <v>12</v>
      </c>
      <c r="L203" s="1">
        <v>19.333333333333332</v>
      </c>
      <c r="M203" s="1">
        <v>29.907692307692308</v>
      </c>
      <c r="N203">
        <v>15</v>
      </c>
      <c r="O203" s="1">
        <v>14.466666666666667</v>
      </c>
      <c r="P203" s="1">
        <v>41.186440677966097</v>
      </c>
      <c r="Q203" s="2">
        <v>4.8666666666666654</v>
      </c>
      <c r="R203" s="2">
        <v>11.278748370273789</v>
      </c>
      <c r="S203">
        <v>0.748</v>
      </c>
      <c r="T203">
        <v>0.81100000000000005</v>
      </c>
      <c r="U203" s="3">
        <v>6.3000000000000056E-2</v>
      </c>
    </row>
    <row r="204" spans="3:21" x14ac:dyDescent="0.45">
      <c r="C204" t="s">
        <v>657</v>
      </c>
      <c r="D204" t="s">
        <v>3107</v>
      </c>
      <c r="E204" t="s">
        <v>36</v>
      </c>
      <c r="F204">
        <v>2021</v>
      </c>
      <c r="G204">
        <v>58</v>
      </c>
      <c r="H204">
        <v>55</v>
      </c>
      <c r="I204">
        <v>233</v>
      </c>
      <c r="J204">
        <v>221</v>
      </c>
      <c r="K204">
        <v>12</v>
      </c>
      <c r="L204" s="1">
        <v>19.416666666666668</v>
      </c>
      <c r="M204" s="1">
        <v>33.517241379310342</v>
      </c>
      <c r="N204">
        <v>6</v>
      </c>
      <c r="O204" s="1">
        <v>36.833333333333336</v>
      </c>
      <c r="P204" s="1">
        <v>17.672727272727272</v>
      </c>
      <c r="Q204" s="2">
        <v>-17.416666666666668</v>
      </c>
      <c r="R204" s="2">
        <v>-15.84451410658307</v>
      </c>
      <c r="S204">
        <v>0.96799999999999997</v>
      </c>
      <c r="T204">
        <v>0.80600000000000005</v>
      </c>
      <c r="U204" s="3">
        <v>-0.16199999999999992</v>
      </c>
    </row>
    <row r="205" spans="3:21" x14ac:dyDescent="0.45">
      <c r="C205" t="s">
        <v>276</v>
      </c>
      <c r="D205" t="s">
        <v>2417</v>
      </c>
      <c r="E205" t="s">
        <v>36</v>
      </c>
      <c r="F205">
        <v>2016</v>
      </c>
      <c r="G205">
        <v>85</v>
      </c>
      <c r="H205">
        <v>56</v>
      </c>
      <c r="I205">
        <v>344</v>
      </c>
      <c r="J205">
        <v>224</v>
      </c>
      <c r="K205">
        <v>12</v>
      </c>
      <c r="L205" s="1">
        <v>28.666666666666668</v>
      </c>
      <c r="M205" s="1">
        <v>22.870588235294118</v>
      </c>
      <c r="N205">
        <v>11</v>
      </c>
      <c r="O205" s="1">
        <v>20.363636363636363</v>
      </c>
      <c r="P205" s="1">
        <v>31.821428571428569</v>
      </c>
      <c r="Q205" s="2">
        <v>8.3030303030303045</v>
      </c>
      <c r="R205" s="2">
        <v>8.9508403361344513</v>
      </c>
      <c r="S205">
        <v>0.746</v>
      </c>
      <c r="T205">
        <v>0.91100000000000003</v>
      </c>
      <c r="U205" s="3">
        <v>0.16500000000000004</v>
      </c>
    </row>
    <row r="206" spans="3:21" x14ac:dyDescent="0.45">
      <c r="C206" t="s">
        <v>667</v>
      </c>
      <c r="D206" t="s">
        <v>3108</v>
      </c>
      <c r="E206" t="s">
        <v>36</v>
      </c>
      <c r="F206">
        <v>2016</v>
      </c>
      <c r="G206">
        <v>65</v>
      </c>
      <c r="H206">
        <v>61</v>
      </c>
      <c r="I206">
        <v>232</v>
      </c>
      <c r="J206">
        <v>225</v>
      </c>
      <c r="K206">
        <v>12</v>
      </c>
      <c r="L206" s="1">
        <v>19.333333333333332</v>
      </c>
      <c r="M206" s="1">
        <v>29.907692307692308</v>
      </c>
      <c r="N206">
        <v>15</v>
      </c>
      <c r="O206" s="1">
        <v>15</v>
      </c>
      <c r="P206" s="1">
        <v>39.83606557377049</v>
      </c>
      <c r="Q206" s="2">
        <v>4.3333333333333321</v>
      </c>
      <c r="R206" s="2">
        <v>9.9283732660781823</v>
      </c>
      <c r="S206">
        <v>0.75800000000000001</v>
      </c>
      <c r="T206">
        <v>0.876</v>
      </c>
      <c r="U206" s="3">
        <v>0.11799999999999999</v>
      </c>
    </row>
    <row r="207" spans="3:21" x14ac:dyDescent="0.45">
      <c r="C207" t="s">
        <v>805</v>
      </c>
      <c r="D207" t="s">
        <v>2638</v>
      </c>
      <c r="E207" t="s">
        <v>36</v>
      </c>
      <c r="F207">
        <v>2019</v>
      </c>
      <c r="G207">
        <v>87</v>
      </c>
      <c r="H207">
        <v>65</v>
      </c>
      <c r="I207">
        <v>320</v>
      </c>
      <c r="J207">
        <v>226</v>
      </c>
      <c r="K207">
        <v>12</v>
      </c>
      <c r="L207" s="1">
        <v>26.666666666666668</v>
      </c>
      <c r="M207" s="1">
        <v>22.344827586206897</v>
      </c>
      <c r="N207">
        <v>3</v>
      </c>
      <c r="O207" s="1">
        <v>75.333333333333329</v>
      </c>
      <c r="P207" s="1">
        <v>7.476923076923077</v>
      </c>
      <c r="Q207" s="2">
        <v>-48.666666666666657</v>
      </c>
      <c r="R207" s="2">
        <v>-14.86790450928382</v>
      </c>
      <c r="S207">
        <v>0.70599999999999996</v>
      </c>
      <c r="T207">
        <v>0.52800000000000002</v>
      </c>
      <c r="U207" s="3">
        <v>-0.17799999999999994</v>
      </c>
    </row>
    <row r="208" spans="3:21" x14ac:dyDescent="0.45">
      <c r="C208" t="s">
        <v>407</v>
      </c>
      <c r="D208" t="s">
        <v>2517</v>
      </c>
      <c r="E208" t="s">
        <v>36</v>
      </c>
      <c r="F208">
        <v>2015</v>
      </c>
      <c r="G208">
        <v>86</v>
      </c>
      <c r="H208">
        <v>57</v>
      </c>
      <c r="I208">
        <v>335</v>
      </c>
      <c r="J208">
        <v>226</v>
      </c>
      <c r="K208">
        <v>12</v>
      </c>
      <c r="L208" s="1">
        <v>27.916666666666668</v>
      </c>
      <c r="M208" s="1">
        <v>22.604651162790699</v>
      </c>
      <c r="N208">
        <v>9</v>
      </c>
      <c r="O208" s="1">
        <v>25.111111111111111</v>
      </c>
      <c r="P208" s="1">
        <v>25.578947368421051</v>
      </c>
      <c r="Q208" s="2">
        <v>2.8055555555555571</v>
      </c>
      <c r="R208" s="2">
        <v>2.9742962056303526</v>
      </c>
      <c r="S208">
        <v>0.79600000000000004</v>
      </c>
      <c r="T208">
        <v>0.76200000000000001</v>
      </c>
      <c r="U208" s="3">
        <v>-3.400000000000003E-2</v>
      </c>
    </row>
    <row r="209" spans="3:21" x14ac:dyDescent="0.45">
      <c r="C209" t="s">
        <v>1061</v>
      </c>
      <c r="D209" t="s">
        <v>2938</v>
      </c>
      <c r="E209" t="s">
        <v>36</v>
      </c>
      <c r="F209">
        <v>2023</v>
      </c>
      <c r="G209">
        <v>74</v>
      </c>
      <c r="H209">
        <v>61</v>
      </c>
      <c r="I209">
        <v>274</v>
      </c>
      <c r="J209">
        <v>227</v>
      </c>
      <c r="K209">
        <v>12</v>
      </c>
      <c r="L209" s="1">
        <v>22.833333333333332</v>
      </c>
      <c r="M209" s="1">
        <v>26.27027027027027</v>
      </c>
      <c r="N209">
        <v>8</v>
      </c>
      <c r="O209" s="1">
        <v>28.375</v>
      </c>
      <c r="P209" s="1">
        <v>21.245901639344265</v>
      </c>
      <c r="Q209" s="2">
        <v>-5.5416666666666679</v>
      </c>
      <c r="R209" s="2">
        <v>-5.0243686309260056</v>
      </c>
      <c r="S209">
        <v>0.80400000000000005</v>
      </c>
      <c r="T209">
        <v>0.874</v>
      </c>
      <c r="U209" s="3">
        <v>6.9999999999999951E-2</v>
      </c>
    </row>
    <row r="210" spans="3:21" x14ac:dyDescent="0.45">
      <c r="C210" t="s">
        <v>571</v>
      </c>
      <c r="D210" t="s">
        <v>2491</v>
      </c>
      <c r="E210" t="s">
        <v>36</v>
      </c>
      <c r="F210">
        <v>2018</v>
      </c>
      <c r="G210">
        <v>89</v>
      </c>
      <c r="H210">
        <v>64</v>
      </c>
      <c r="I210">
        <v>337</v>
      </c>
      <c r="J210">
        <v>227</v>
      </c>
      <c r="K210">
        <v>12</v>
      </c>
      <c r="L210" s="1">
        <v>28.083333333333332</v>
      </c>
      <c r="M210" s="1">
        <v>21.842696629213481</v>
      </c>
      <c r="N210">
        <v>4</v>
      </c>
      <c r="O210" s="1">
        <v>56.75</v>
      </c>
      <c r="P210" s="1">
        <v>10.125</v>
      </c>
      <c r="Q210" s="2">
        <v>-28.666666666666668</v>
      </c>
      <c r="R210" s="2">
        <v>-11.717696629213481</v>
      </c>
      <c r="S210">
        <v>0.71599999999999997</v>
      </c>
      <c r="T210">
        <v>0.67700000000000005</v>
      </c>
      <c r="U210" s="3">
        <v>-3.8999999999999924E-2</v>
      </c>
    </row>
    <row r="211" spans="3:21" x14ac:dyDescent="0.45">
      <c r="C211" t="s">
        <v>703</v>
      </c>
      <c r="D211" t="s">
        <v>2769</v>
      </c>
      <c r="E211" t="s">
        <v>36</v>
      </c>
      <c r="F211">
        <v>2018</v>
      </c>
      <c r="G211">
        <v>69</v>
      </c>
      <c r="H211">
        <v>56</v>
      </c>
      <c r="I211">
        <v>303</v>
      </c>
      <c r="J211">
        <v>228</v>
      </c>
      <c r="K211">
        <v>12</v>
      </c>
      <c r="L211" s="1">
        <v>25.25</v>
      </c>
      <c r="M211" s="1">
        <v>28.173913043478262</v>
      </c>
      <c r="N211">
        <v>9</v>
      </c>
      <c r="O211" s="1">
        <v>25.333333333333332</v>
      </c>
      <c r="P211" s="1">
        <v>26.035714285714288</v>
      </c>
      <c r="Q211" s="2">
        <v>-8.3333333333332149E-2</v>
      </c>
      <c r="R211" s="2">
        <v>-2.1381987577639734</v>
      </c>
      <c r="S211">
        <v>0.90200000000000002</v>
      </c>
      <c r="T211">
        <v>0.72099999999999997</v>
      </c>
      <c r="U211" s="3">
        <v>-0.18100000000000005</v>
      </c>
    </row>
    <row r="212" spans="3:21" x14ac:dyDescent="0.45">
      <c r="C212" t="s">
        <v>555</v>
      </c>
      <c r="D212" t="s">
        <v>2323</v>
      </c>
      <c r="E212" t="s">
        <v>36</v>
      </c>
      <c r="F212">
        <v>2022</v>
      </c>
      <c r="G212">
        <v>85</v>
      </c>
      <c r="H212">
        <v>60</v>
      </c>
      <c r="I212">
        <v>354</v>
      </c>
      <c r="J212">
        <v>228</v>
      </c>
      <c r="K212">
        <v>12</v>
      </c>
      <c r="L212" s="1">
        <v>29.5</v>
      </c>
      <c r="M212" s="1">
        <v>22.870588235294118</v>
      </c>
      <c r="N212">
        <v>4</v>
      </c>
      <c r="O212" s="1">
        <v>57</v>
      </c>
      <c r="P212" s="1">
        <v>10.8</v>
      </c>
      <c r="Q212" s="2">
        <v>-27.5</v>
      </c>
      <c r="R212" s="2">
        <v>-12.070588235294117</v>
      </c>
      <c r="S212">
        <v>0.77900000000000003</v>
      </c>
      <c r="T212">
        <v>0.626</v>
      </c>
      <c r="U212" s="3">
        <v>-0.15300000000000002</v>
      </c>
    </row>
    <row r="213" spans="3:21" x14ac:dyDescent="0.45">
      <c r="C213" t="s">
        <v>531</v>
      </c>
      <c r="D213" t="s">
        <v>2288</v>
      </c>
      <c r="E213" t="s">
        <v>36</v>
      </c>
      <c r="F213">
        <v>2019</v>
      </c>
      <c r="G213">
        <v>78</v>
      </c>
      <c r="H213">
        <v>54</v>
      </c>
      <c r="I213">
        <v>357</v>
      </c>
      <c r="J213">
        <v>229</v>
      </c>
      <c r="K213">
        <v>12</v>
      </c>
      <c r="L213" s="1">
        <v>29.75</v>
      </c>
      <c r="M213" s="1">
        <v>24.923076923076923</v>
      </c>
      <c r="N213">
        <v>11</v>
      </c>
      <c r="O213" s="1">
        <v>20.818181818181817</v>
      </c>
      <c r="P213" s="1">
        <v>33</v>
      </c>
      <c r="Q213" s="2">
        <v>8.9318181818181834</v>
      </c>
      <c r="R213" s="2">
        <v>8.0769230769230766</v>
      </c>
      <c r="S213">
        <v>0.78500000000000003</v>
      </c>
      <c r="T213">
        <v>0.94</v>
      </c>
      <c r="U213" s="3">
        <v>0.15499999999999992</v>
      </c>
    </row>
    <row r="214" spans="3:21" x14ac:dyDescent="0.45">
      <c r="C214" t="s">
        <v>256</v>
      </c>
      <c r="D214" t="s">
        <v>2862</v>
      </c>
      <c r="E214" t="s">
        <v>36</v>
      </c>
      <c r="F214">
        <v>2016</v>
      </c>
      <c r="G214">
        <v>65</v>
      </c>
      <c r="H214">
        <v>51</v>
      </c>
      <c r="I214">
        <v>286</v>
      </c>
      <c r="J214">
        <v>231</v>
      </c>
      <c r="K214">
        <v>12</v>
      </c>
      <c r="L214" s="1">
        <v>23.833333333333332</v>
      </c>
      <c r="M214" s="1">
        <v>29.907692307692308</v>
      </c>
      <c r="N214">
        <v>10</v>
      </c>
      <c r="O214" s="1">
        <v>23.1</v>
      </c>
      <c r="P214" s="1">
        <v>31.764705882352942</v>
      </c>
      <c r="Q214" s="2">
        <v>0.73333333333333073</v>
      </c>
      <c r="R214" s="2">
        <v>1.857013574660634</v>
      </c>
      <c r="S214">
        <v>0.81499999999999995</v>
      </c>
      <c r="T214">
        <v>0.81899999999999995</v>
      </c>
      <c r="U214" s="3">
        <v>4.0000000000000036E-3</v>
      </c>
    </row>
    <row r="215" spans="3:21" x14ac:dyDescent="0.45">
      <c r="C215" t="s">
        <v>583</v>
      </c>
      <c r="D215" t="s">
        <v>2366</v>
      </c>
      <c r="E215" t="s">
        <v>36</v>
      </c>
      <c r="F215">
        <v>2023</v>
      </c>
      <c r="G215">
        <v>89</v>
      </c>
      <c r="H215">
        <v>69</v>
      </c>
      <c r="I215">
        <v>350</v>
      </c>
      <c r="J215">
        <v>231</v>
      </c>
      <c r="K215">
        <v>12</v>
      </c>
      <c r="L215" s="1">
        <v>29.166666666666668</v>
      </c>
      <c r="M215" s="1">
        <v>21.842696629213481</v>
      </c>
      <c r="N215">
        <v>8</v>
      </c>
      <c r="O215" s="1">
        <v>28.875</v>
      </c>
      <c r="P215" s="1">
        <v>18.782608695652176</v>
      </c>
      <c r="Q215" s="2">
        <v>0.29166666666666785</v>
      </c>
      <c r="R215" s="2">
        <v>-3.0600879335613058</v>
      </c>
      <c r="S215">
        <v>0.64500000000000002</v>
      </c>
      <c r="T215">
        <v>0.71799999999999997</v>
      </c>
      <c r="U215" s="3">
        <v>7.2999999999999954E-2</v>
      </c>
    </row>
    <row r="216" spans="3:21" x14ac:dyDescent="0.45">
      <c r="C216" t="s">
        <v>196</v>
      </c>
      <c r="D216" t="s">
        <v>2870</v>
      </c>
      <c r="E216" t="s">
        <v>36</v>
      </c>
      <c r="F216">
        <v>2016</v>
      </c>
      <c r="G216">
        <v>65</v>
      </c>
      <c r="H216">
        <v>55</v>
      </c>
      <c r="I216">
        <v>285</v>
      </c>
      <c r="J216">
        <v>232</v>
      </c>
      <c r="K216">
        <v>12</v>
      </c>
      <c r="L216" s="1">
        <v>23.75</v>
      </c>
      <c r="M216" s="1">
        <v>29.907692307692308</v>
      </c>
      <c r="N216">
        <v>10</v>
      </c>
      <c r="O216" s="1">
        <v>23.2</v>
      </c>
      <c r="P216" s="1">
        <v>29.454545454545457</v>
      </c>
      <c r="Q216" s="2">
        <v>0.55000000000000071</v>
      </c>
      <c r="R216" s="2">
        <v>-0.45314685314685121</v>
      </c>
      <c r="S216">
        <v>0.878</v>
      </c>
      <c r="T216">
        <v>0.94499999999999995</v>
      </c>
      <c r="U216" s="3">
        <v>6.6999999999999948E-2</v>
      </c>
    </row>
    <row r="217" spans="3:21" x14ac:dyDescent="0.45">
      <c r="C217" t="s">
        <v>1057</v>
      </c>
      <c r="D217" t="s">
        <v>3220</v>
      </c>
      <c r="E217" t="s">
        <v>36</v>
      </c>
      <c r="F217">
        <v>2013</v>
      </c>
      <c r="G217">
        <v>88</v>
      </c>
      <c r="H217">
        <v>60</v>
      </c>
      <c r="I217">
        <v>345</v>
      </c>
      <c r="J217">
        <v>234</v>
      </c>
      <c r="K217">
        <v>12</v>
      </c>
      <c r="L217" s="1">
        <v>28.75</v>
      </c>
      <c r="M217" s="1">
        <v>22.09090909090909</v>
      </c>
      <c r="N217">
        <v>10</v>
      </c>
      <c r="O217" s="1">
        <v>23.4</v>
      </c>
      <c r="P217" s="1">
        <v>27</v>
      </c>
      <c r="Q217" s="2">
        <v>5.3500000000000014</v>
      </c>
      <c r="R217" s="2">
        <v>4.9090909090909101</v>
      </c>
      <c r="S217">
        <v>0.69899999999999995</v>
      </c>
      <c r="T217">
        <v>0.71099999999999997</v>
      </c>
      <c r="U217" s="3">
        <v>1.2000000000000011E-2</v>
      </c>
    </row>
    <row r="218" spans="3:21" x14ac:dyDescent="0.45">
      <c r="C218" t="s">
        <v>825</v>
      </c>
      <c r="D218" t="s">
        <v>2813</v>
      </c>
      <c r="E218" t="s">
        <v>36</v>
      </c>
      <c r="F218">
        <v>2021</v>
      </c>
      <c r="G218">
        <v>71</v>
      </c>
      <c r="H218">
        <v>68</v>
      </c>
      <c r="I218">
        <v>296</v>
      </c>
      <c r="J218">
        <v>236</v>
      </c>
      <c r="K218">
        <v>12</v>
      </c>
      <c r="L218" s="1">
        <v>24.666666666666668</v>
      </c>
      <c r="M218" s="1">
        <v>27.380281690140844</v>
      </c>
      <c r="N218">
        <v>13</v>
      </c>
      <c r="O218" s="1">
        <v>18.153846153846153</v>
      </c>
      <c r="P218" s="1">
        <v>30.970588235294116</v>
      </c>
      <c r="Q218" s="2">
        <v>6.5128205128205146</v>
      </c>
      <c r="R218" s="2">
        <v>3.5903065451532719</v>
      </c>
      <c r="S218">
        <v>0.80300000000000005</v>
      </c>
      <c r="T218">
        <v>0.72399999999999998</v>
      </c>
      <c r="U218" s="3">
        <v>-7.900000000000007E-2</v>
      </c>
    </row>
    <row r="219" spans="3:21" x14ac:dyDescent="0.45">
      <c r="C219" t="s">
        <v>236</v>
      </c>
      <c r="D219" t="s">
        <v>1938</v>
      </c>
      <c r="E219" t="s">
        <v>36</v>
      </c>
      <c r="F219">
        <v>2014</v>
      </c>
      <c r="G219">
        <v>90</v>
      </c>
      <c r="H219">
        <v>57</v>
      </c>
      <c r="I219">
        <v>393</v>
      </c>
      <c r="J219">
        <v>236</v>
      </c>
      <c r="K219">
        <v>12</v>
      </c>
      <c r="L219" s="1">
        <v>32.75</v>
      </c>
      <c r="M219" s="1">
        <v>21.6</v>
      </c>
      <c r="N219">
        <v>4</v>
      </c>
      <c r="O219" s="1">
        <v>59</v>
      </c>
      <c r="P219" s="1">
        <v>11.368421052631579</v>
      </c>
      <c r="Q219" s="2">
        <v>-26.25</v>
      </c>
      <c r="R219" s="2">
        <v>-10.231578947368423</v>
      </c>
      <c r="S219">
        <v>0.80700000000000005</v>
      </c>
      <c r="T219">
        <v>0.92200000000000004</v>
      </c>
      <c r="U219" s="3">
        <v>0.11499999999999999</v>
      </c>
    </row>
    <row r="220" spans="3:21" x14ac:dyDescent="0.45">
      <c r="C220" t="s">
        <v>1175</v>
      </c>
      <c r="D220" t="s">
        <v>3041</v>
      </c>
      <c r="E220" t="s">
        <v>36</v>
      </c>
      <c r="F220">
        <v>2023</v>
      </c>
      <c r="G220">
        <v>59</v>
      </c>
      <c r="H220">
        <v>61</v>
      </c>
      <c r="I220">
        <v>251</v>
      </c>
      <c r="J220">
        <v>238</v>
      </c>
      <c r="K220">
        <v>12</v>
      </c>
      <c r="L220" s="1">
        <v>20.916666666666668</v>
      </c>
      <c r="M220" s="1">
        <v>32.949152542372886</v>
      </c>
      <c r="N220">
        <v>6</v>
      </c>
      <c r="O220" s="1">
        <v>39.666666666666664</v>
      </c>
      <c r="P220" s="1">
        <v>15.934426229508196</v>
      </c>
      <c r="Q220" s="2">
        <v>-18.749999999999996</v>
      </c>
      <c r="R220" s="2">
        <v>-17.014726312864688</v>
      </c>
      <c r="S220">
        <v>0.78700000000000003</v>
      </c>
      <c r="T220">
        <v>0.72699999999999998</v>
      </c>
      <c r="U220" s="3">
        <v>-6.0000000000000053E-2</v>
      </c>
    </row>
    <row r="221" spans="3:21" x14ac:dyDescent="0.45">
      <c r="C221" t="s">
        <v>378</v>
      </c>
      <c r="D221" t="s">
        <v>2075</v>
      </c>
      <c r="E221" t="s">
        <v>36</v>
      </c>
      <c r="F221">
        <v>2023</v>
      </c>
      <c r="G221">
        <v>90</v>
      </c>
      <c r="H221">
        <v>62</v>
      </c>
      <c r="I221">
        <v>376</v>
      </c>
      <c r="J221">
        <v>239</v>
      </c>
      <c r="K221">
        <v>12</v>
      </c>
      <c r="L221" s="1">
        <v>31.333333333333332</v>
      </c>
      <c r="M221" s="1">
        <v>21.6</v>
      </c>
      <c r="N221">
        <v>9</v>
      </c>
      <c r="O221" s="1">
        <v>26.555555555555557</v>
      </c>
      <c r="P221" s="1">
        <v>23.516129032258068</v>
      </c>
      <c r="Q221" s="2">
        <v>4.777777777777775</v>
      </c>
      <c r="R221" s="2">
        <v>1.9161290322580662</v>
      </c>
      <c r="S221">
        <v>0.751</v>
      </c>
      <c r="T221">
        <v>0.73199999999999998</v>
      </c>
      <c r="U221" s="3">
        <v>-1.9000000000000017E-2</v>
      </c>
    </row>
    <row r="222" spans="3:21" x14ac:dyDescent="0.45">
      <c r="C222" t="s">
        <v>761</v>
      </c>
      <c r="D222" t="s">
        <v>2564</v>
      </c>
      <c r="E222" t="s">
        <v>36</v>
      </c>
      <c r="F222">
        <v>2021</v>
      </c>
      <c r="G222">
        <v>86</v>
      </c>
      <c r="H222">
        <v>64</v>
      </c>
      <c r="I222">
        <v>330</v>
      </c>
      <c r="J222">
        <v>240</v>
      </c>
      <c r="K222">
        <v>12</v>
      </c>
      <c r="L222" s="1">
        <v>27.5</v>
      </c>
      <c r="M222" s="1">
        <v>22.604651162790699</v>
      </c>
      <c r="N222">
        <v>11</v>
      </c>
      <c r="O222" s="1">
        <v>21.818181818181817</v>
      </c>
      <c r="P222" s="1">
        <v>27.84375</v>
      </c>
      <c r="Q222" s="2">
        <v>5.6818181818181834</v>
      </c>
      <c r="R222" s="2">
        <v>5.2390988372093013</v>
      </c>
      <c r="S222">
        <v>0.746</v>
      </c>
      <c r="T222">
        <v>0.85</v>
      </c>
      <c r="U222" s="3">
        <v>0.10399999999999998</v>
      </c>
    </row>
    <row r="223" spans="3:21" x14ac:dyDescent="0.45">
      <c r="C223" t="s">
        <v>717</v>
      </c>
      <c r="D223" t="s">
        <v>2509</v>
      </c>
      <c r="E223" t="s">
        <v>36</v>
      </c>
      <c r="F223">
        <v>2017</v>
      </c>
      <c r="G223">
        <v>82</v>
      </c>
      <c r="H223">
        <v>67</v>
      </c>
      <c r="I223">
        <v>336</v>
      </c>
      <c r="J223">
        <v>240</v>
      </c>
      <c r="K223">
        <v>12</v>
      </c>
      <c r="L223" s="1">
        <v>28</v>
      </c>
      <c r="M223" s="1">
        <v>23.707317073170731</v>
      </c>
      <c r="N223">
        <v>10</v>
      </c>
      <c r="O223" s="1">
        <v>24</v>
      </c>
      <c r="P223" s="1">
        <v>24.179104477611936</v>
      </c>
      <c r="Q223" s="2">
        <v>4</v>
      </c>
      <c r="R223" s="2">
        <v>0.47178740444120493</v>
      </c>
      <c r="S223">
        <v>0.79300000000000004</v>
      </c>
      <c r="T223">
        <v>0.73599999999999999</v>
      </c>
      <c r="U223" s="3">
        <v>-5.7000000000000051E-2</v>
      </c>
    </row>
    <row r="224" spans="3:21" x14ac:dyDescent="0.45">
      <c r="C224" t="s">
        <v>783</v>
      </c>
      <c r="D224" t="s">
        <v>2932</v>
      </c>
      <c r="E224" t="s">
        <v>36</v>
      </c>
      <c r="F224">
        <v>2016</v>
      </c>
      <c r="G224">
        <v>67</v>
      </c>
      <c r="H224">
        <v>63</v>
      </c>
      <c r="I224">
        <v>275</v>
      </c>
      <c r="J224">
        <v>242</v>
      </c>
      <c r="K224">
        <v>12</v>
      </c>
      <c r="L224" s="1">
        <v>22.916666666666668</v>
      </c>
      <c r="M224" s="1">
        <v>29.014925373134325</v>
      </c>
      <c r="N224">
        <v>5</v>
      </c>
      <c r="O224" s="1">
        <v>48.4</v>
      </c>
      <c r="P224" s="1">
        <v>12.857142857142856</v>
      </c>
      <c r="Q224" s="2">
        <v>-25.483333333333331</v>
      </c>
      <c r="R224" s="2">
        <v>-16.157782515991471</v>
      </c>
      <c r="S224">
        <v>0.85399999999999998</v>
      </c>
      <c r="T224">
        <v>0.72</v>
      </c>
      <c r="U224" s="3">
        <v>-0.13400000000000001</v>
      </c>
    </row>
    <row r="225" spans="3:21" x14ac:dyDescent="0.45">
      <c r="C225" t="s">
        <v>601</v>
      </c>
      <c r="D225" t="s">
        <v>2427</v>
      </c>
      <c r="E225" t="s">
        <v>36</v>
      </c>
      <c r="F225">
        <v>2016</v>
      </c>
      <c r="G225">
        <v>82</v>
      </c>
      <c r="H225">
        <v>62</v>
      </c>
      <c r="I225">
        <v>344</v>
      </c>
      <c r="J225">
        <v>243</v>
      </c>
      <c r="K225">
        <v>12</v>
      </c>
      <c r="L225" s="1">
        <v>28.666666666666668</v>
      </c>
      <c r="M225" s="1">
        <v>23.707317073170731</v>
      </c>
      <c r="N225">
        <v>10</v>
      </c>
      <c r="O225" s="1">
        <v>24.3</v>
      </c>
      <c r="P225" s="1">
        <v>26.129032258064516</v>
      </c>
      <c r="Q225" s="2">
        <v>4.3666666666666671</v>
      </c>
      <c r="R225" s="2">
        <v>2.4217151848937846</v>
      </c>
      <c r="S225">
        <v>0.86199999999999999</v>
      </c>
      <c r="T225">
        <v>0.68200000000000005</v>
      </c>
      <c r="U225" s="3">
        <v>-0.17999999999999994</v>
      </c>
    </row>
    <row r="226" spans="3:21" x14ac:dyDescent="0.45">
      <c r="C226" t="s">
        <v>224</v>
      </c>
      <c r="D226" t="s">
        <v>1928</v>
      </c>
      <c r="E226" t="s">
        <v>36</v>
      </c>
      <c r="F226">
        <v>2014</v>
      </c>
      <c r="G226">
        <v>90</v>
      </c>
      <c r="H226">
        <v>58</v>
      </c>
      <c r="I226">
        <v>394</v>
      </c>
      <c r="J226">
        <v>246</v>
      </c>
      <c r="K226">
        <v>12</v>
      </c>
      <c r="L226" s="1">
        <v>32.833333333333336</v>
      </c>
      <c r="M226" s="1">
        <v>21.6</v>
      </c>
      <c r="N226">
        <v>4</v>
      </c>
      <c r="O226" s="1">
        <v>61.5</v>
      </c>
      <c r="P226" s="1">
        <v>11.172413793103448</v>
      </c>
      <c r="Q226" s="2">
        <v>-28.666666666666664</v>
      </c>
      <c r="R226" s="2">
        <v>-10.427586206896553</v>
      </c>
      <c r="S226">
        <v>0.91500000000000004</v>
      </c>
      <c r="T226">
        <v>0.78</v>
      </c>
      <c r="U226" s="3">
        <v>-0.13500000000000001</v>
      </c>
    </row>
    <row r="227" spans="3:21" x14ac:dyDescent="0.45">
      <c r="C227" t="s">
        <v>629</v>
      </c>
      <c r="D227" t="s">
        <v>2829</v>
      </c>
      <c r="E227" t="s">
        <v>36</v>
      </c>
      <c r="F227">
        <v>2017</v>
      </c>
      <c r="G227">
        <v>71</v>
      </c>
      <c r="H227">
        <v>62</v>
      </c>
      <c r="I227">
        <v>292</v>
      </c>
      <c r="J227">
        <v>249</v>
      </c>
      <c r="K227">
        <v>12</v>
      </c>
      <c r="L227" s="1">
        <v>24.333333333333332</v>
      </c>
      <c r="M227" s="1">
        <v>27.380281690140844</v>
      </c>
      <c r="N227">
        <v>5</v>
      </c>
      <c r="O227" s="1">
        <v>49.8</v>
      </c>
      <c r="P227" s="1">
        <v>13.064516129032258</v>
      </c>
      <c r="Q227" s="2">
        <v>-25.466666666666665</v>
      </c>
      <c r="R227" s="2">
        <v>-14.315765561108586</v>
      </c>
      <c r="S227">
        <v>0.85299999999999998</v>
      </c>
      <c r="T227">
        <v>0.57899999999999996</v>
      </c>
      <c r="U227" s="3">
        <v>-0.27400000000000002</v>
      </c>
    </row>
    <row r="228" spans="3:21" x14ac:dyDescent="0.45">
      <c r="C228" t="s">
        <v>409</v>
      </c>
      <c r="D228" t="s">
        <v>2883</v>
      </c>
      <c r="E228" t="s">
        <v>36</v>
      </c>
      <c r="F228">
        <v>2022</v>
      </c>
      <c r="G228">
        <v>69</v>
      </c>
      <c r="H228">
        <v>62</v>
      </c>
      <c r="I228">
        <v>283</v>
      </c>
      <c r="J228">
        <v>252</v>
      </c>
      <c r="K228">
        <v>12</v>
      </c>
      <c r="L228" s="1">
        <v>23.583333333333332</v>
      </c>
      <c r="M228" s="1">
        <v>28.173913043478262</v>
      </c>
      <c r="N228">
        <v>13</v>
      </c>
      <c r="O228" s="1">
        <v>19.384615384615383</v>
      </c>
      <c r="P228" s="1">
        <v>33.967741935483872</v>
      </c>
      <c r="Q228" s="2">
        <v>4.1987179487179489</v>
      </c>
      <c r="R228" s="2">
        <v>5.7938288920056102</v>
      </c>
      <c r="S228">
        <v>0.78800000000000003</v>
      </c>
      <c r="T228">
        <v>0.82799999999999996</v>
      </c>
      <c r="U228" s="3">
        <v>3.9999999999999925E-2</v>
      </c>
    </row>
    <row r="229" spans="3:21" x14ac:dyDescent="0.45">
      <c r="C229" t="s">
        <v>583</v>
      </c>
      <c r="D229" t="s">
        <v>2525</v>
      </c>
      <c r="E229" t="s">
        <v>36</v>
      </c>
      <c r="F229">
        <v>2022</v>
      </c>
      <c r="G229">
        <v>84</v>
      </c>
      <c r="H229">
        <v>67</v>
      </c>
      <c r="I229">
        <v>335</v>
      </c>
      <c r="J229">
        <v>257</v>
      </c>
      <c r="K229">
        <v>12</v>
      </c>
      <c r="L229" s="1">
        <v>27.916666666666668</v>
      </c>
      <c r="M229" s="1">
        <v>23.142857142857142</v>
      </c>
      <c r="N229">
        <v>15</v>
      </c>
      <c r="O229" s="1">
        <v>17.133333333333333</v>
      </c>
      <c r="P229" s="1">
        <v>36.268656716417915</v>
      </c>
      <c r="Q229" s="2">
        <v>10.783333333333335</v>
      </c>
      <c r="R229" s="2">
        <v>13.125799573560773</v>
      </c>
      <c r="S229">
        <v>0.70799999999999996</v>
      </c>
      <c r="T229">
        <v>0.79300000000000004</v>
      </c>
      <c r="U229" s="3">
        <v>8.5000000000000075E-2</v>
      </c>
    </row>
    <row r="230" spans="3:21" x14ac:dyDescent="0.45">
      <c r="C230" t="s">
        <v>108</v>
      </c>
      <c r="D230" t="s">
        <v>1982</v>
      </c>
      <c r="E230" t="s">
        <v>36</v>
      </c>
      <c r="F230">
        <v>2021</v>
      </c>
      <c r="G230">
        <v>91</v>
      </c>
      <c r="H230">
        <v>61</v>
      </c>
      <c r="I230">
        <v>386</v>
      </c>
      <c r="J230">
        <v>257</v>
      </c>
      <c r="K230">
        <v>12</v>
      </c>
      <c r="L230" s="1">
        <v>32.166666666666664</v>
      </c>
      <c r="M230" s="1">
        <v>21.362637362637365</v>
      </c>
      <c r="N230">
        <v>9</v>
      </c>
      <c r="O230" s="1">
        <v>28.555555555555557</v>
      </c>
      <c r="P230" s="1">
        <v>23.901639344262296</v>
      </c>
      <c r="Q230" s="2">
        <v>3.6111111111111072</v>
      </c>
      <c r="R230" s="2">
        <v>2.5390019816249314</v>
      </c>
      <c r="S230">
        <v>0.80900000000000005</v>
      </c>
      <c r="T230">
        <v>0.78800000000000003</v>
      </c>
      <c r="U230" s="3">
        <v>-2.1000000000000019E-2</v>
      </c>
    </row>
    <row r="231" spans="3:21" x14ac:dyDescent="0.45">
      <c r="C231" t="s">
        <v>719</v>
      </c>
      <c r="D231" t="s">
        <v>2510</v>
      </c>
      <c r="E231" t="s">
        <v>36</v>
      </c>
      <c r="F231">
        <v>2016</v>
      </c>
      <c r="G231">
        <v>78</v>
      </c>
      <c r="H231">
        <v>63</v>
      </c>
      <c r="I231">
        <v>336</v>
      </c>
      <c r="J231">
        <v>259</v>
      </c>
      <c r="K231">
        <v>12</v>
      </c>
      <c r="L231" s="1">
        <v>28</v>
      </c>
      <c r="M231" s="1">
        <v>24.923076923076923</v>
      </c>
      <c r="N231">
        <v>4</v>
      </c>
      <c r="O231" s="1">
        <v>64.75</v>
      </c>
      <c r="P231" s="1">
        <v>10.285714285714285</v>
      </c>
      <c r="Q231" s="2">
        <v>-36.75</v>
      </c>
      <c r="R231" s="2">
        <v>-14.637362637362639</v>
      </c>
      <c r="S231">
        <v>0.83599999999999997</v>
      </c>
      <c r="T231">
        <v>0.65400000000000003</v>
      </c>
      <c r="U231" s="3">
        <v>-0.18199999999999994</v>
      </c>
    </row>
    <row r="232" spans="3:21" x14ac:dyDescent="0.45">
      <c r="C232" t="s">
        <v>258</v>
      </c>
      <c r="D232" t="s">
        <v>2111</v>
      </c>
      <c r="E232" t="s">
        <v>36</v>
      </c>
      <c r="F232">
        <v>2018</v>
      </c>
      <c r="G232">
        <v>84</v>
      </c>
      <c r="H232">
        <v>59</v>
      </c>
      <c r="I232">
        <v>372</v>
      </c>
      <c r="J232">
        <v>259</v>
      </c>
      <c r="K232">
        <v>12</v>
      </c>
      <c r="L232" s="1">
        <v>31</v>
      </c>
      <c r="M232" s="1">
        <v>23.142857142857142</v>
      </c>
      <c r="N232">
        <v>5</v>
      </c>
      <c r="O232" s="1">
        <v>51.8</v>
      </c>
      <c r="P232" s="1">
        <v>13.728813559322033</v>
      </c>
      <c r="Q232" s="2">
        <v>-20.799999999999997</v>
      </c>
      <c r="R232" s="2">
        <v>-9.4140435835351095</v>
      </c>
      <c r="S232">
        <v>0.84799999999999998</v>
      </c>
      <c r="T232">
        <v>0.81</v>
      </c>
      <c r="U232" s="3">
        <v>-3.7999999999999923E-2</v>
      </c>
    </row>
    <row r="233" spans="3:21" x14ac:dyDescent="0.45">
      <c r="C233" t="s">
        <v>535</v>
      </c>
      <c r="D233" t="s">
        <v>2426</v>
      </c>
      <c r="E233" t="s">
        <v>36</v>
      </c>
      <c r="F233">
        <v>2018</v>
      </c>
      <c r="G233">
        <v>88</v>
      </c>
      <c r="H233">
        <v>63</v>
      </c>
      <c r="I233">
        <v>344</v>
      </c>
      <c r="J233">
        <v>261</v>
      </c>
      <c r="K233">
        <v>12</v>
      </c>
      <c r="L233" s="1">
        <v>28.666666666666668</v>
      </c>
      <c r="M233" s="1">
        <v>22.09090909090909</v>
      </c>
      <c r="N233">
        <v>15</v>
      </c>
      <c r="O233" s="1">
        <v>17.399999999999999</v>
      </c>
      <c r="P233" s="1">
        <v>38.571428571428569</v>
      </c>
      <c r="Q233" s="2">
        <v>11.266666666666669</v>
      </c>
      <c r="R233" s="2">
        <v>16.480519480519479</v>
      </c>
      <c r="S233">
        <v>0.78200000000000003</v>
      </c>
      <c r="T233">
        <v>0.873</v>
      </c>
      <c r="U233" s="3">
        <v>9.099999999999997E-2</v>
      </c>
    </row>
    <row r="234" spans="3:21" x14ac:dyDescent="0.45">
      <c r="C234" t="s">
        <v>461</v>
      </c>
      <c r="D234" t="s">
        <v>3136</v>
      </c>
      <c r="E234" t="s">
        <v>36</v>
      </c>
      <c r="F234">
        <v>2023</v>
      </c>
      <c r="G234">
        <v>64</v>
      </c>
      <c r="H234">
        <v>66</v>
      </c>
      <c r="I234">
        <v>226</v>
      </c>
      <c r="J234">
        <v>265</v>
      </c>
      <c r="K234">
        <v>12</v>
      </c>
      <c r="L234" s="1">
        <v>18.833333333333332</v>
      </c>
      <c r="M234" s="1">
        <v>30.375</v>
      </c>
      <c r="N234">
        <v>12</v>
      </c>
      <c r="O234" s="1">
        <v>22.083333333333332</v>
      </c>
      <c r="P234" s="1">
        <v>29.454545454545457</v>
      </c>
      <c r="Q234" s="2">
        <v>-3.25</v>
      </c>
      <c r="R234" s="2">
        <v>-0.92045454545454319</v>
      </c>
      <c r="S234">
        <v>0.68799999999999994</v>
      </c>
      <c r="T234">
        <v>0.92600000000000005</v>
      </c>
      <c r="U234" s="3">
        <v>0.2380000000000001</v>
      </c>
    </row>
    <row r="235" spans="3:21" x14ac:dyDescent="0.45">
      <c r="C235" t="s">
        <v>801</v>
      </c>
      <c r="D235" t="s">
        <v>2635</v>
      </c>
      <c r="E235" t="s">
        <v>36</v>
      </c>
      <c r="F235">
        <v>2014</v>
      </c>
      <c r="G235">
        <v>76</v>
      </c>
      <c r="H235">
        <v>64</v>
      </c>
      <c r="I235">
        <v>321</v>
      </c>
      <c r="J235">
        <v>265</v>
      </c>
      <c r="K235">
        <v>12</v>
      </c>
      <c r="L235" s="1">
        <v>26.75</v>
      </c>
      <c r="M235" s="1">
        <v>25.578947368421051</v>
      </c>
      <c r="N235">
        <v>14</v>
      </c>
      <c r="O235" s="1">
        <v>18.928571428571427</v>
      </c>
      <c r="P235" s="1">
        <v>35.4375</v>
      </c>
      <c r="Q235" s="2">
        <v>7.821428571428573</v>
      </c>
      <c r="R235" s="2">
        <v>9.8585526315789487</v>
      </c>
      <c r="S235">
        <v>0.84</v>
      </c>
      <c r="T235">
        <v>0.78900000000000003</v>
      </c>
      <c r="U235" s="3">
        <v>-5.0999999999999934E-2</v>
      </c>
    </row>
    <row r="236" spans="3:21" x14ac:dyDescent="0.45">
      <c r="C236" t="s">
        <v>593</v>
      </c>
      <c r="D236" t="s">
        <v>2778</v>
      </c>
      <c r="E236" t="s">
        <v>36</v>
      </c>
      <c r="F236">
        <v>2022</v>
      </c>
      <c r="G236">
        <v>72</v>
      </c>
      <c r="H236">
        <v>63</v>
      </c>
      <c r="I236">
        <v>302</v>
      </c>
      <c r="J236">
        <v>266</v>
      </c>
      <c r="K236">
        <v>12</v>
      </c>
      <c r="L236" s="1">
        <v>25.166666666666668</v>
      </c>
      <c r="M236" s="1">
        <v>27</v>
      </c>
      <c r="N236">
        <v>10</v>
      </c>
      <c r="O236" s="1">
        <v>26.6</v>
      </c>
      <c r="P236" s="1">
        <v>25.714285714285712</v>
      </c>
      <c r="Q236" s="2">
        <v>-1.4333333333333336</v>
      </c>
      <c r="R236" s="2">
        <v>-1.2857142857142883</v>
      </c>
      <c r="S236">
        <v>0.72099999999999997</v>
      </c>
      <c r="T236">
        <v>0.69799999999999995</v>
      </c>
      <c r="U236" s="3">
        <v>-2.300000000000002E-2</v>
      </c>
    </row>
    <row r="237" spans="3:21" x14ac:dyDescent="0.45">
      <c r="C237" t="s">
        <v>272</v>
      </c>
      <c r="D237" t="s">
        <v>2969</v>
      </c>
      <c r="E237" t="s">
        <v>36</v>
      </c>
      <c r="F237">
        <v>2023</v>
      </c>
      <c r="G237">
        <v>59</v>
      </c>
      <c r="H237">
        <v>60</v>
      </c>
      <c r="I237">
        <v>269</v>
      </c>
      <c r="J237">
        <v>267</v>
      </c>
      <c r="K237">
        <v>12</v>
      </c>
      <c r="L237" s="1">
        <v>22.416666666666668</v>
      </c>
      <c r="M237" s="1">
        <v>32.949152542372886</v>
      </c>
      <c r="N237">
        <v>21</v>
      </c>
      <c r="O237" s="1">
        <v>12.714285714285714</v>
      </c>
      <c r="P237" s="1">
        <v>56.699999999999996</v>
      </c>
      <c r="Q237" s="2">
        <v>9.7023809523809543</v>
      </c>
      <c r="R237" s="2">
        <v>23.75084745762711</v>
      </c>
      <c r="S237">
        <v>1.026</v>
      </c>
      <c r="T237">
        <v>0.999</v>
      </c>
      <c r="U237" s="3">
        <v>-2.7000000000000024E-2</v>
      </c>
    </row>
    <row r="238" spans="3:21" x14ac:dyDescent="0.45">
      <c r="C238" t="s">
        <v>691</v>
      </c>
      <c r="D238" t="s">
        <v>2473</v>
      </c>
      <c r="E238" t="s">
        <v>36</v>
      </c>
      <c r="F238">
        <v>2018</v>
      </c>
      <c r="G238">
        <v>84</v>
      </c>
      <c r="H238">
        <v>65</v>
      </c>
      <c r="I238">
        <v>339</v>
      </c>
      <c r="J238">
        <v>267</v>
      </c>
      <c r="K238">
        <v>12</v>
      </c>
      <c r="L238" s="1">
        <v>28.25</v>
      </c>
      <c r="M238" s="1">
        <v>23.142857142857142</v>
      </c>
      <c r="N238">
        <v>15</v>
      </c>
      <c r="O238" s="1">
        <v>17.8</v>
      </c>
      <c r="P238" s="1">
        <v>37.384615384615387</v>
      </c>
      <c r="Q238" s="2">
        <v>10.45</v>
      </c>
      <c r="R238" s="2">
        <v>14.241758241758244</v>
      </c>
      <c r="S238">
        <v>0.80500000000000005</v>
      </c>
      <c r="T238">
        <v>0.91900000000000004</v>
      </c>
      <c r="U238" s="3">
        <v>0.11399999999999999</v>
      </c>
    </row>
    <row r="239" spans="3:21" x14ac:dyDescent="0.45">
      <c r="C239" t="s">
        <v>316</v>
      </c>
      <c r="D239" t="s">
        <v>2005</v>
      </c>
      <c r="E239" t="s">
        <v>36</v>
      </c>
      <c r="F239">
        <v>2018</v>
      </c>
      <c r="G239">
        <v>87</v>
      </c>
      <c r="H239">
        <v>62</v>
      </c>
      <c r="I239">
        <v>383</v>
      </c>
      <c r="J239">
        <v>267</v>
      </c>
      <c r="K239">
        <v>12</v>
      </c>
      <c r="L239" s="1">
        <v>31.916666666666668</v>
      </c>
      <c r="M239" s="1">
        <v>22.344827586206897</v>
      </c>
      <c r="N239">
        <v>5</v>
      </c>
      <c r="O239" s="1">
        <v>53.4</v>
      </c>
      <c r="P239" s="1">
        <v>13.064516129032258</v>
      </c>
      <c r="Q239" s="2">
        <v>-21.483333333333331</v>
      </c>
      <c r="R239" s="2">
        <v>-9.2803114571746388</v>
      </c>
      <c r="S239">
        <v>0.73899999999999999</v>
      </c>
      <c r="T239">
        <v>0.67900000000000005</v>
      </c>
      <c r="U239" s="3">
        <v>-5.9999999999999942E-2</v>
      </c>
    </row>
    <row r="240" spans="3:21" x14ac:dyDescent="0.45">
      <c r="C240" t="s">
        <v>737</v>
      </c>
      <c r="D240" t="s">
        <v>2666</v>
      </c>
      <c r="E240" t="s">
        <v>36</v>
      </c>
      <c r="F240">
        <v>2014</v>
      </c>
      <c r="G240">
        <v>78</v>
      </c>
      <c r="H240">
        <v>64</v>
      </c>
      <c r="I240">
        <v>317</v>
      </c>
      <c r="J240">
        <v>269</v>
      </c>
      <c r="K240">
        <v>12</v>
      </c>
      <c r="L240" s="1">
        <v>26.416666666666668</v>
      </c>
      <c r="M240" s="1">
        <v>24.923076923076923</v>
      </c>
      <c r="N240">
        <v>5</v>
      </c>
      <c r="O240" s="1">
        <v>53.8</v>
      </c>
      <c r="P240" s="1">
        <v>12.65625</v>
      </c>
      <c r="Q240" s="2">
        <v>-27.383333333333329</v>
      </c>
      <c r="R240" s="2">
        <v>-12.266826923076923</v>
      </c>
      <c r="S240">
        <v>0.74399999999999999</v>
      </c>
      <c r="T240">
        <v>0.79100000000000004</v>
      </c>
      <c r="U240" s="3">
        <v>4.7000000000000042E-2</v>
      </c>
    </row>
    <row r="241" spans="3:21" x14ac:dyDescent="0.45">
      <c r="C241" t="s">
        <v>463</v>
      </c>
      <c r="D241" t="s">
        <v>2190</v>
      </c>
      <c r="E241" t="s">
        <v>36</v>
      </c>
      <c r="F241">
        <v>2018</v>
      </c>
      <c r="G241">
        <v>91</v>
      </c>
      <c r="H241">
        <v>65</v>
      </c>
      <c r="I241">
        <v>366</v>
      </c>
      <c r="J241">
        <v>270</v>
      </c>
      <c r="K241">
        <v>12</v>
      </c>
      <c r="L241" s="1">
        <v>30.5</v>
      </c>
      <c r="M241" s="1">
        <v>21.362637362637365</v>
      </c>
      <c r="N241">
        <v>12</v>
      </c>
      <c r="O241" s="1">
        <v>22.5</v>
      </c>
      <c r="P241" s="1">
        <v>29.907692307692308</v>
      </c>
      <c r="Q241" s="2">
        <v>8</v>
      </c>
      <c r="R241" s="2">
        <v>8.5450549450549431</v>
      </c>
      <c r="S241">
        <v>0.65500000000000003</v>
      </c>
      <c r="T241">
        <v>0.79200000000000004</v>
      </c>
      <c r="U241" s="3">
        <v>0.13700000000000001</v>
      </c>
    </row>
    <row r="242" spans="3:21" x14ac:dyDescent="0.45">
      <c r="C242" t="s">
        <v>112</v>
      </c>
      <c r="D242" t="s">
        <v>2115</v>
      </c>
      <c r="E242" t="s">
        <v>36</v>
      </c>
      <c r="F242">
        <v>2021</v>
      </c>
      <c r="G242">
        <v>89</v>
      </c>
      <c r="H242">
        <v>68</v>
      </c>
      <c r="I242">
        <v>372</v>
      </c>
      <c r="J242">
        <v>270</v>
      </c>
      <c r="K242">
        <v>12</v>
      </c>
      <c r="L242" s="1">
        <v>31</v>
      </c>
      <c r="M242" s="1">
        <v>21.842696629213481</v>
      </c>
      <c r="N242">
        <v>6</v>
      </c>
      <c r="O242" s="1">
        <v>45</v>
      </c>
      <c r="P242" s="1">
        <v>14.294117647058824</v>
      </c>
      <c r="Q242" s="2">
        <v>-14</v>
      </c>
      <c r="R242" s="2">
        <v>-7.5485789821546572</v>
      </c>
      <c r="S242">
        <v>0.76200000000000001</v>
      </c>
      <c r="T242">
        <v>0.78400000000000003</v>
      </c>
      <c r="U242" s="3">
        <v>2.200000000000002E-2</v>
      </c>
    </row>
    <row r="243" spans="3:21" x14ac:dyDescent="0.45">
      <c r="C243" t="s">
        <v>258</v>
      </c>
      <c r="D243" t="s">
        <v>2182</v>
      </c>
      <c r="E243" t="s">
        <v>36</v>
      </c>
      <c r="F243">
        <v>2019</v>
      </c>
      <c r="G243">
        <v>84</v>
      </c>
      <c r="H243">
        <v>64</v>
      </c>
      <c r="I243">
        <v>366</v>
      </c>
      <c r="J243">
        <v>271</v>
      </c>
      <c r="K243">
        <v>12</v>
      </c>
      <c r="L243" s="1">
        <v>30.5</v>
      </c>
      <c r="M243" s="1">
        <v>23.142857142857142</v>
      </c>
      <c r="N243">
        <v>10</v>
      </c>
      <c r="O243" s="1">
        <v>27.1</v>
      </c>
      <c r="P243" s="1">
        <v>25.3125</v>
      </c>
      <c r="Q243" s="2">
        <v>3.3999999999999986</v>
      </c>
      <c r="R243" s="2">
        <v>2.1696428571428577</v>
      </c>
      <c r="S243">
        <v>0.89300000000000002</v>
      </c>
      <c r="T243">
        <v>0.85</v>
      </c>
      <c r="U243" s="3">
        <v>-4.3000000000000038E-2</v>
      </c>
    </row>
    <row r="244" spans="3:21" x14ac:dyDescent="0.45">
      <c r="C244" t="s">
        <v>330</v>
      </c>
      <c r="D244" t="s">
        <v>2929</v>
      </c>
      <c r="E244" t="s">
        <v>36</v>
      </c>
      <c r="F244">
        <v>2021</v>
      </c>
      <c r="G244">
        <v>74</v>
      </c>
      <c r="H244">
        <v>68</v>
      </c>
      <c r="I244">
        <v>275</v>
      </c>
      <c r="J244">
        <v>272</v>
      </c>
      <c r="K244">
        <v>12</v>
      </c>
      <c r="L244" s="1">
        <v>22.916666666666668</v>
      </c>
      <c r="M244" s="1">
        <v>26.27027027027027</v>
      </c>
      <c r="N244">
        <v>16</v>
      </c>
      <c r="O244" s="1">
        <v>17</v>
      </c>
      <c r="P244" s="1">
        <v>38.117647058823529</v>
      </c>
      <c r="Q244" s="2">
        <v>5.9166666666666679</v>
      </c>
      <c r="R244" s="2">
        <v>11.847376788553259</v>
      </c>
      <c r="S244">
        <v>0.83299999999999996</v>
      </c>
      <c r="T244">
        <v>0.97399999999999998</v>
      </c>
      <c r="U244" s="3">
        <v>0.14100000000000001</v>
      </c>
    </row>
    <row r="245" spans="3:21" x14ac:dyDescent="0.45">
      <c r="C245" t="s">
        <v>322</v>
      </c>
      <c r="D245" t="s">
        <v>2009</v>
      </c>
      <c r="E245" t="s">
        <v>36</v>
      </c>
      <c r="F245">
        <v>2017</v>
      </c>
      <c r="G245">
        <v>89</v>
      </c>
      <c r="H245">
        <v>66</v>
      </c>
      <c r="I245">
        <v>382</v>
      </c>
      <c r="J245">
        <v>272</v>
      </c>
      <c r="K245">
        <v>12</v>
      </c>
      <c r="L245" s="1">
        <v>31.833333333333332</v>
      </c>
      <c r="M245" s="1">
        <v>21.842696629213481</v>
      </c>
      <c r="N245">
        <v>7</v>
      </c>
      <c r="O245" s="1">
        <v>38.857142857142854</v>
      </c>
      <c r="P245" s="1">
        <v>17.181818181818183</v>
      </c>
      <c r="Q245" s="2">
        <v>-7.0238095238095219</v>
      </c>
      <c r="R245" s="2">
        <v>-4.660878447395298</v>
      </c>
      <c r="S245">
        <v>0.69699999999999995</v>
      </c>
      <c r="T245">
        <v>0.76500000000000001</v>
      </c>
      <c r="U245" s="3">
        <v>6.800000000000006E-2</v>
      </c>
    </row>
    <row r="246" spans="3:21" x14ac:dyDescent="0.45">
      <c r="C246" t="s">
        <v>360</v>
      </c>
      <c r="D246" t="s">
        <v>2132</v>
      </c>
      <c r="E246" t="s">
        <v>36</v>
      </c>
      <c r="F246">
        <v>2022</v>
      </c>
      <c r="G246">
        <v>88</v>
      </c>
      <c r="H246">
        <v>65</v>
      </c>
      <c r="I246">
        <v>370</v>
      </c>
      <c r="J246">
        <v>275</v>
      </c>
      <c r="K246">
        <v>12</v>
      </c>
      <c r="L246" s="1">
        <v>30.833333333333332</v>
      </c>
      <c r="M246" s="1">
        <v>22.09090909090909</v>
      </c>
      <c r="N246">
        <v>8</v>
      </c>
      <c r="O246" s="1">
        <v>34.375</v>
      </c>
      <c r="P246" s="1">
        <v>19.938461538461539</v>
      </c>
      <c r="Q246" s="2">
        <v>-3.5416666666666679</v>
      </c>
      <c r="R246" s="2">
        <v>-2.1524475524475513</v>
      </c>
      <c r="S246">
        <v>0.74399999999999999</v>
      </c>
      <c r="T246">
        <v>0.81100000000000005</v>
      </c>
      <c r="U246" s="3">
        <v>6.700000000000006E-2</v>
      </c>
    </row>
    <row r="247" spans="3:21" x14ac:dyDescent="0.45">
      <c r="C247" t="s">
        <v>617</v>
      </c>
      <c r="D247" t="s">
        <v>2861</v>
      </c>
      <c r="E247" t="s">
        <v>36</v>
      </c>
      <c r="F247">
        <v>2022</v>
      </c>
      <c r="G247">
        <v>68</v>
      </c>
      <c r="H247">
        <v>67</v>
      </c>
      <c r="I247">
        <v>287</v>
      </c>
      <c r="J247">
        <v>277</v>
      </c>
      <c r="K247">
        <v>12</v>
      </c>
      <c r="L247" s="1">
        <v>23.916666666666668</v>
      </c>
      <c r="M247" s="1">
        <v>28.588235294117649</v>
      </c>
      <c r="N247">
        <v>11</v>
      </c>
      <c r="O247" s="1">
        <v>25.181818181818183</v>
      </c>
      <c r="P247" s="1">
        <v>26.597014925373134</v>
      </c>
      <c r="Q247" s="2">
        <v>-1.2651515151515156</v>
      </c>
      <c r="R247" s="2">
        <v>-1.9912203687445142</v>
      </c>
      <c r="S247">
        <v>0.872</v>
      </c>
      <c r="T247">
        <v>0.79300000000000004</v>
      </c>
      <c r="U247" s="3">
        <v>-7.8999999999999959E-2</v>
      </c>
    </row>
    <row r="248" spans="3:21" x14ac:dyDescent="0.45">
      <c r="C248" t="s">
        <v>505</v>
      </c>
      <c r="D248" t="s">
        <v>3183</v>
      </c>
      <c r="E248" t="s">
        <v>36</v>
      </c>
      <c r="F248">
        <v>2013</v>
      </c>
      <c r="G248">
        <v>87</v>
      </c>
      <c r="H248">
        <v>64</v>
      </c>
      <c r="I248">
        <v>388</v>
      </c>
      <c r="J248">
        <v>278</v>
      </c>
      <c r="K248">
        <v>12</v>
      </c>
      <c r="L248" s="1">
        <v>32.333333333333336</v>
      </c>
      <c r="M248" s="1">
        <v>22.344827586206897</v>
      </c>
      <c r="N248">
        <v>6</v>
      </c>
      <c r="O248" s="1">
        <v>46.333333333333336</v>
      </c>
      <c r="P248" s="1">
        <v>15.1875</v>
      </c>
      <c r="Q248" s="2">
        <v>-14</v>
      </c>
      <c r="R248" s="2">
        <v>-7.1573275862068968</v>
      </c>
      <c r="S248">
        <v>0.73299999999999998</v>
      </c>
      <c r="T248">
        <v>0.66800000000000004</v>
      </c>
      <c r="U248" s="3">
        <v>-6.4999999999999947E-2</v>
      </c>
    </row>
    <row r="249" spans="3:21" x14ac:dyDescent="0.45">
      <c r="C249" t="s">
        <v>284</v>
      </c>
      <c r="D249" t="s">
        <v>2528</v>
      </c>
      <c r="E249" t="s">
        <v>36</v>
      </c>
      <c r="F249">
        <v>2017</v>
      </c>
      <c r="G249">
        <v>80</v>
      </c>
      <c r="H249">
        <v>68</v>
      </c>
      <c r="I249">
        <v>334</v>
      </c>
      <c r="J249">
        <v>282</v>
      </c>
      <c r="K249">
        <v>12</v>
      </c>
      <c r="L249" s="1">
        <v>27.833333333333332</v>
      </c>
      <c r="M249" s="1">
        <v>24.3</v>
      </c>
      <c r="N249">
        <v>8</v>
      </c>
      <c r="O249" s="1">
        <v>35.25</v>
      </c>
      <c r="P249" s="1">
        <v>19.058823529411764</v>
      </c>
      <c r="Q249" s="2">
        <v>-7.4166666666666679</v>
      </c>
      <c r="R249" s="2">
        <v>-5.2411764705882362</v>
      </c>
      <c r="S249">
        <v>0.78200000000000003</v>
      </c>
      <c r="T249">
        <v>0.70299999999999996</v>
      </c>
      <c r="U249" s="3">
        <v>-7.900000000000007E-2</v>
      </c>
    </row>
    <row r="250" spans="3:21" x14ac:dyDescent="0.45">
      <c r="C250" t="s">
        <v>849</v>
      </c>
      <c r="D250" t="s">
        <v>3175</v>
      </c>
      <c r="E250" t="s">
        <v>36</v>
      </c>
      <c r="F250">
        <v>2013</v>
      </c>
      <c r="G250">
        <v>88</v>
      </c>
      <c r="H250">
        <v>65</v>
      </c>
      <c r="I250">
        <v>391</v>
      </c>
      <c r="J250">
        <v>284</v>
      </c>
      <c r="K250">
        <v>12</v>
      </c>
      <c r="L250" s="1">
        <v>32.583333333333336</v>
      </c>
      <c r="M250" s="1">
        <v>22.09090909090909</v>
      </c>
      <c r="N250">
        <v>5</v>
      </c>
      <c r="O250" s="1">
        <v>56.8</v>
      </c>
      <c r="P250" s="1">
        <v>12.461538461538462</v>
      </c>
      <c r="Q250" s="2">
        <v>-24.216666666666661</v>
      </c>
      <c r="R250" s="2">
        <v>-9.6293706293706283</v>
      </c>
      <c r="S250">
        <v>0.76600000000000001</v>
      </c>
      <c r="T250">
        <v>0.67600000000000005</v>
      </c>
      <c r="U250" s="3">
        <v>-8.9999999999999969E-2</v>
      </c>
    </row>
    <row r="251" spans="3:21" x14ac:dyDescent="0.45">
      <c r="C251" t="s">
        <v>519</v>
      </c>
      <c r="D251" t="s">
        <v>2745</v>
      </c>
      <c r="E251" t="s">
        <v>36</v>
      </c>
      <c r="F251">
        <v>2019</v>
      </c>
      <c r="G251">
        <v>71</v>
      </c>
      <c r="H251">
        <v>67</v>
      </c>
      <c r="I251">
        <v>305</v>
      </c>
      <c r="J251">
        <v>286</v>
      </c>
      <c r="K251">
        <v>12</v>
      </c>
      <c r="L251" s="1">
        <v>25.416666666666668</v>
      </c>
      <c r="M251" s="1">
        <v>27.380281690140844</v>
      </c>
      <c r="N251">
        <v>21</v>
      </c>
      <c r="O251" s="1">
        <v>13.619047619047619</v>
      </c>
      <c r="P251" s="1">
        <v>50.776119402985074</v>
      </c>
      <c r="Q251" s="2">
        <v>11.797619047619049</v>
      </c>
      <c r="R251" s="2">
        <v>23.39583771284423</v>
      </c>
      <c r="S251">
        <v>0.86599999999999999</v>
      </c>
      <c r="T251">
        <v>0.98199999999999998</v>
      </c>
      <c r="U251" s="3">
        <v>0.11599999999999999</v>
      </c>
    </row>
    <row r="252" spans="3:21" x14ac:dyDescent="0.45">
      <c r="C252" t="s">
        <v>234</v>
      </c>
      <c r="D252" t="s">
        <v>2408</v>
      </c>
      <c r="E252" t="s">
        <v>36</v>
      </c>
      <c r="F252">
        <v>2017</v>
      </c>
      <c r="G252">
        <v>86</v>
      </c>
      <c r="H252">
        <v>70</v>
      </c>
      <c r="I252">
        <v>346</v>
      </c>
      <c r="J252">
        <v>286</v>
      </c>
      <c r="K252">
        <v>12</v>
      </c>
      <c r="L252" s="1">
        <v>28.833333333333332</v>
      </c>
      <c r="M252" s="1">
        <v>22.604651162790699</v>
      </c>
      <c r="N252">
        <v>14</v>
      </c>
      <c r="O252" s="1">
        <v>20.428571428571427</v>
      </c>
      <c r="P252" s="1">
        <v>32.4</v>
      </c>
      <c r="Q252" s="2">
        <v>8.4047619047619051</v>
      </c>
      <c r="R252" s="2">
        <v>9.7953488372092998</v>
      </c>
      <c r="S252">
        <v>0.79600000000000004</v>
      </c>
      <c r="T252">
        <v>0.86699999999999999</v>
      </c>
      <c r="U252" s="3">
        <v>7.0999999999999952E-2</v>
      </c>
    </row>
    <row r="253" spans="3:21" x14ac:dyDescent="0.45">
      <c r="C253" t="s">
        <v>294</v>
      </c>
      <c r="D253" t="s">
        <v>2176</v>
      </c>
      <c r="E253" t="s">
        <v>36</v>
      </c>
      <c r="F253">
        <v>2019</v>
      </c>
      <c r="G253">
        <v>81</v>
      </c>
      <c r="H253">
        <v>64</v>
      </c>
      <c r="I253">
        <v>367</v>
      </c>
      <c r="J253">
        <v>288</v>
      </c>
      <c r="K253">
        <v>12</v>
      </c>
      <c r="L253" s="1">
        <v>30.583333333333332</v>
      </c>
      <c r="M253" s="1">
        <v>24</v>
      </c>
      <c r="N253">
        <v>14</v>
      </c>
      <c r="O253" s="1">
        <v>20.571428571428573</v>
      </c>
      <c r="P253" s="1">
        <v>35.4375</v>
      </c>
      <c r="Q253" s="2">
        <v>10.011904761904759</v>
      </c>
      <c r="R253" s="2">
        <v>11.4375</v>
      </c>
      <c r="S253">
        <v>0.9</v>
      </c>
      <c r="T253">
        <v>0.88300000000000001</v>
      </c>
      <c r="U253" s="3">
        <v>-1.7000000000000015E-2</v>
      </c>
    </row>
    <row r="254" spans="3:21" x14ac:dyDescent="0.45">
      <c r="C254" t="s">
        <v>332</v>
      </c>
      <c r="D254" t="s">
        <v>2023</v>
      </c>
      <c r="E254" t="s">
        <v>36</v>
      </c>
      <c r="F254">
        <v>2021</v>
      </c>
      <c r="G254">
        <v>86</v>
      </c>
      <c r="H254">
        <v>70</v>
      </c>
      <c r="I254">
        <v>381</v>
      </c>
      <c r="J254">
        <v>290</v>
      </c>
      <c r="K254">
        <v>12</v>
      </c>
      <c r="L254" s="1">
        <v>31.75</v>
      </c>
      <c r="M254" s="1">
        <v>22.604651162790699</v>
      </c>
      <c r="N254">
        <v>11</v>
      </c>
      <c r="O254" s="1">
        <v>26.363636363636363</v>
      </c>
      <c r="P254" s="1">
        <v>25.457142857142856</v>
      </c>
      <c r="Q254" s="2">
        <v>5.3863636363636367</v>
      </c>
      <c r="R254" s="2">
        <v>2.8524916943521568</v>
      </c>
      <c r="S254">
        <v>0.747</v>
      </c>
      <c r="T254">
        <v>0.80300000000000005</v>
      </c>
      <c r="U254" s="3">
        <v>5.600000000000005E-2</v>
      </c>
    </row>
    <row r="255" spans="3:21" x14ac:dyDescent="0.45">
      <c r="C255" t="s">
        <v>88</v>
      </c>
      <c r="D255" t="s">
        <v>1832</v>
      </c>
      <c r="E255" t="s">
        <v>36</v>
      </c>
      <c r="F255">
        <v>2014</v>
      </c>
      <c r="G255">
        <v>96</v>
      </c>
      <c r="H255">
        <v>66</v>
      </c>
      <c r="I255">
        <v>418</v>
      </c>
      <c r="J255">
        <v>290</v>
      </c>
      <c r="K255">
        <v>12</v>
      </c>
      <c r="L255" s="1">
        <v>34.833333333333336</v>
      </c>
      <c r="M255" s="1">
        <v>20.25</v>
      </c>
      <c r="N255">
        <v>8</v>
      </c>
      <c r="O255" s="1">
        <v>36.25</v>
      </c>
      <c r="P255" s="1">
        <v>19.636363636363637</v>
      </c>
      <c r="Q255" s="2">
        <v>-1.4166666666666643</v>
      </c>
      <c r="R255" s="2">
        <v>-0.61363636363636331</v>
      </c>
      <c r="S255">
        <v>0.82</v>
      </c>
      <c r="T255">
        <v>0.71399999999999997</v>
      </c>
      <c r="U255" s="3">
        <v>-0.10599999999999998</v>
      </c>
    </row>
    <row r="256" spans="3:21" x14ac:dyDescent="0.45">
      <c r="C256" t="s">
        <v>90</v>
      </c>
      <c r="D256" t="s">
        <v>2410</v>
      </c>
      <c r="E256" t="s">
        <v>36</v>
      </c>
      <c r="F256">
        <v>2017</v>
      </c>
      <c r="G256">
        <v>78</v>
      </c>
      <c r="H256">
        <v>71</v>
      </c>
      <c r="I256">
        <v>345</v>
      </c>
      <c r="J256">
        <v>291</v>
      </c>
      <c r="K256">
        <v>12</v>
      </c>
      <c r="L256" s="1">
        <v>28.75</v>
      </c>
      <c r="M256" s="1">
        <v>24.923076923076923</v>
      </c>
      <c r="N256">
        <v>10</v>
      </c>
      <c r="O256" s="1">
        <v>29.1</v>
      </c>
      <c r="P256" s="1">
        <v>22.816901408450704</v>
      </c>
      <c r="Q256" s="2">
        <v>-0.35000000000000142</v>
      </c>
      <c r="R256" s="2">
        <v>-2.1061755146262193</v>
      </c>
      <c r="S256">
        <v>0.77300000000000002</v>
      </c>
      <c r="T256">
        <v>0.78700000000000003</v>
      </c>
      <c r="U256" s="3">
        <v>1.4000000000000012E-2</v>
      </c>
    </row>
    <row r="257" spans="3:21" x14ac:dyDescent="0.45">
      <c r="C257" t="s">
        <v>595</v>
      </c>
      <c r="D257" t="s">
        <v>2380</v>
      </c>
      <c r="E257" t="s">
        <v>36</v>
      </c>
      <c r="F257">
        <v>2016</v>
      </c>
      <c r="G257">
        <v>83</v>
      </c>
      <c r="H257">
        <v>70</v>
      </c>
      <c r="I257">
        <v>348</v>
      </c>
      <c r="J257">
        <v>292</v>
      </c>
      <c r="K257">
        <v>12</v>
      </c>
      <c r="L257" s="1">
        <v>29</v>
      </c>
      <c r="M257" s="1">
        <v>23.421686746987952</v>
      </c>
      <c r="N257">
        <v>20</v>
      </c>
      <c r="O257" s="1">
        <v>14.6</v>
      </c>
      <c r="P257" s="1">
        <v>46.285714285714285</v>
      </c>
      <c r="Q257" s="2">
        <v>14.4</v>
      </c>
      <c r="R257" s="2">
        <v>22.864027538726333</v>
      </c>
      <c r="S257">
        <v>0.77800000000000002</v>
      </c>
      <c r="T257">
        <v>1</v>
      </c>
      <c r="U257" s="3">
        <v>0.22199999999999998</v>
      </c>
    </row>
    <row r="258" spans="3:21" x14ac:dyDescent="0.45">
      <c r="C258" t="s">
        <v>68</v>
      </c>
      <c r="D258" t="s">
        <v>1991</v>
      </c>
      <c r="E258" t="s">
        <v>36</v>
      </c>
      <c r="F258">
        <v>2017</v>
      </c>
      <c r="G258">
        <v>87</v>
      </c>
      <c r="H258">
        <v>69</v>
      </c>
      <c r="I258">
        <v>385</v>
      </c>
      <c r="J258">
        <v>292</v>
      </c>
      <c r="K258">
        <v>12</v>
      </c>
      <c r="L258" s="1">
        <v>32.083333333333336</v>
      </c>
      <c r="M258" s="1">
        <v>22.344827586206897</v>
      </c>
      <c r="N258">
        <v>8</v>
      </c>
      <c r="O258" s="1">
        <v>36.5</v>
      </c>
      <c r="P258" s="1">
        <v>18.782608695652176</v>
      </c>
      <c r="Q258" s="2">
        <v>-4.4166666666666643</v>
      </c>
      <c r="R258" s="2">
        <v>-3.5622188905547212</v>
      </c>
      <c r="S258">
        <v>0.74399999999999999</v>
      </c>
      <c r="T258">
        <v>0.72799999999999998</v>
      </c>
      <c r="U258" s="3">
        <v>-1.6000000000000014E-2</v>
      </c>
    </row>
    <row r="259" spans="3:21" x14ac:dyDescent="0.45">
      <c r="C259" t="s">
        <v>126</v>
      </c>
      <c r="D259" t="s">
        <v>2120</v>
      </c>
      <c r="E259" t="s">
        <v>36</v>
      </c>
      <c r="F259">
        <v>2018</v>
      </c>
      <c r="G259">
        <v>83</v>
      </c>
      <c r="H259">
        <v>70</v>
      </c>
      <c r="I259">
        <v>372</v>
      </c>
      <c r="J259">
        <v>293</v>
      </c>
      <c r="K259">
        <v>12</v>
      </c>
      <c r="L259" s="1">
        <v>31</v>
      </c>
      <c r="M259" s="1">
        <v>23.421686746987952</v>
      </c>
      <c r="N259">
        <v>13</v>
      </c>
      <c r="O259" s="1">
        <v>22.53846153846154</v>
      </c>
      <c r="P259" s="1">
        <v>30.085714285714285</v>
      </c>
      <c r="Q259" s="2">
        <v>8.4615384615384599</v>
      </c>
      <c r="R259" s="2">
        <v>6.6640275387263337</v>
      </c>
      <c r="S259">
        <v>0.748</v>
      </c>
      <c r="T259">
        <v>0.97</v>
      </c>
      <c r="U259" s="3">
        <v>0.22199999999999998</v>
      </c>
    </row>
    <row r="260" spans="3:21" x14ac:dyDescent="0.45">
      <c r="C260" t="s">
        <v>218</v>
      </c>
      <c r="D260" t="s">
        <v>2934</v>
      </c>
      <c r="E260" t="s">
        <v>36</v>
      </c>
      <c r="F260">
        <v>2021</v>
      </c>
      <c r="G260">
        <v>73</v>
      </c>
      <c r="H260">
        <v>71</v>
      </c>
      <c r="I260">
        <v>274</v>
      </c>
      <c r="J260">
        <v>294</v>
      </c>
      <c r="K260">
        <v>12</v>
      </c>
      <c r="L260" s="1">
        <v>22.833333333333332</v>
      </c>
      <c r="M260" s="1">
        <v>26.63013698630137</v>
      </c>
      <c r="N260">
        <v>15</v>
      </c>
      <c r="O260" s="1">
        <v>19.600000000000001</v>
      </c>
      <c r="P260" s="1">
        <v>34.225352112676056</v>
      </c>
      <c r="Q260" s="2">
        <v>3.2333333333333307</v>
      </c>
      <c r="R260" s="2">
        <v>7.5952151263746863</v>
      </c>
      <c r="S260">
        <v>0.75600000000000001</v>
      </c>
      <c r="T260">
        <v>0.88700000000000001</v>
      </c>
      <c r="U260" s="3">
        <v>0.13100000000000001</v>
      </c>
    </row>
    <row r="261" spans="3:21" x14ac:dyDescent="0.45">
      <c r="C261" t="s">
        <v>214</v>
      </c>
      <c r="D261" t="s">
        <v>2372</v>
      </c>
      <c r="E261" t="s">
        <v>36</v>
      </c>
      <c r="F261">
        <v>2021</v>
      </c>
      <c r="G261">
        <v>82</v>
      </c>
      <c r="H261">
        <v>70</v>
      </c>
      <c r="I261">
        <v>349</v>
      </c>
      <c r="J261">
        <v>295</v>
      </c>
      <c r="K261">
        <v>12</v>
      </c>
      <c r="L261" s="1">
        <v>29.083333333333332</v>
      </c>
      <c r="M261" s="1">
        <v>23.707317073170731</v>
      </c>
      <c r="N261">
        <v>21</v>
      </c>
      <c r="O261" s="1">
        <v>14.047619047619047</v>
      </c>
      <c r="P261" s="1">
        <v>48.6</v>
      </c>
      <c r="Q261" s="2">
        <v>15.035714285714285</v>
      </c>
      <c r="R261" s="2">
        <v>24.89268292682927</v>
      </c>
      <c r="S261">
        <v>0.749</v>
      </c>
      <c r="T261">
        <v>0.91400000000000003</v>
      </c>
      <c r="U261" s="3">
        <v>0.16500000000000004</v>
      </c>
    </row>
    <row r="262" spans="3:21" x14ac:dyDescent="0.45">
      <c r="C262" t="s">
        <v>441</v>
      </c>
      <c r="D262" t="s">
        <v>2405</v>
      </c>
      <c r="E262" t="s">
        <v>36</v>
      </c>
      <c r="F262">
        <v>2019</v>
      </c>
      <c r="G262">
        <v>89</v>
      </c>
      <c r="H262">
        <v>72</v>
      </c>
      <c r="I262">
        <v>346</v>
      </c>
      <c r="J262">
        <v>299</v>
      </c>
      <c r="K262">
        <v>12</v>
      </c>
      <c r="L262" s="1">
        <v>28.833333333333332</v>
      </c>
      <c r="M262" s="1">
        <v>21.842696629213481</v>
      </c>
      <c r="N262">
        <v>9</v>
      </c>
      <c r="O262" s="1">
        <v>33.222222222222221</v>
      </c>
      <c r="P262" s="1">
        <v>20.25</v>
      </c>
      <c r="Q262" s="2">
        <v>-4.3888888888888893</v>
      </c>
      <c r="R262" s="2">
        <v>-1.5926966292134814</v>
      </c>
      <c r="S262">
        <v>0.69199999999999995</v>
      </c>
      <c r="T262">
        <v>0.75</v>
      </c>
      <c r="U262" s="3">
        <v>5.8000000000000052E-2</v>
      </c>
    </row>
    <row r="263" spans="3:21" x14ac:dyDescent="0.45">
      <c r="C263" t="s">
        <v>112</v>
      </c>
      <c r="D263" t="s">
        <v>2425</v>
      </c>
      <c r="E263" t="s">
        <v>36</v>
      </c>
      <c r="F263">
        <v>2022</v>
      </c>
      <c r="G263">
        <v>85</v>
      </c>
      <c r="H263">
        <v>72</v>
      </c>
      <c r="I263">
        <v>344</v>
      </c>
      <c r="J263">
        <v>301</v>
      </c>
      <c r="K263">
        <v>12</v>
      </c>
      <c r="L263" s="1">
        <v>28.666666666666668</v>
      </c>
      <c r="M263" s="1">
        <v>22.870588235294118</v>
      </c>
      <c r="N263">
        <v>15</v>
      </c>
      <c r="O263" s="1">
        <v>20.066666666666666</v>
      </c>
      <c r="P263" s="1">
        <v>33.75</v>
      </c>
      <c r="Q263" s="2">
        <v>8.6000000000000014</v>
      </c>
      <c r="R263" s="2">
        <v>10.879411764705882</v>
      </c>
      <c r="S263">
        <v>0.752</v>
      </c>
      <c r="T263">
        <v>0.96399999999999997</v>
      </c>
      <c r="U263" s="3">
        <v>0.21199999999999997</v>
      </c>
    </row>
    <row r="264" spans="3:21" x14ac:dyDescent="0.45">
      <c r="C264" t="s">
        <v>134</v>
      </c>
      <c r="D264" t="s">
        <v>2319</v>
      </c>
      <c r="E264" t="s">
        <v>36</v>
      </c>
      <c r="F264">
        <v>2017</v>
      </c>
      <c r="G264">
        <v>82</v>
      </c>
      <c r="H264">
        <v>69</v>
      </c>
      <c r="I264">
        <v>354</v>
      </c>
      <c r="J264">
        <v>304</v>
      </c>
      <c r="K264">
        <v>12</v>
      </c>
      <c r="L264" s="1">
        <v>29.5</v>
      </c>
      <c r="M264" s="1">
        <v>23.707317073170731</v>
      </c>
      <c r="N264">
        <v>8</v>
      </c>
      <c r="O264" s="1">
        <v>38</v>
      </c>
      <c r="P264" s="1">
        <v>18.782608695652176</v>
      </c>
      <c r="Q264" s="2">
        <v>-8.5</v>
      </c>
      <c r="R264" s="2">
        <v>-4.9247083775185558</v>
      </c>
      <c r="S264">
        <v>0.80300000000000005</v>
      </c>
      <c r="T264">
        <v>0.745</v>
      </c>
      <c r="U264" s="3">
        <v>-5.8000000000000052E-2</v>
      </c>
    </row>
    <row r="265" spans="3:21" x14ac:dyDescent="0.45">
      <c r="C265" t="s">
        <v>318</v>
      </c>
      <c r="D265" t="s">
        <v>2006</v>
      </c>
      <c r="E265" t="s">
        <v>36</v>
      </c>
      <c r="F265">
        <v>2023</v>
      </c>
      <c r="G265">
        <v>86</v>
      </c>
      <c r="H265">
        <v>68</v>
      </c>
      <c r="I265">
        <v>383</v>
      </c>
      <c r="J265">
        <v>304</v>
      </c>
      <c r="K265">
        <v>12</v>
      </c>
      <c r="L265" s="1">
        <v>31.916666666666668</v>
      </c>
      <c r="M265" s="1">
        <v>22.604651162790699</v>
      </c>
      <c r="N265">
        <v>8</v>
      </c>
      <c r="O265" s="1">
        <v>38</v>
      </c>
      <c r="P265" s="1">
        <v>19.058823529411764</v>
      </c>
      <c r="Q265" s="2">
        <v>-6.0833333333333321</v>
      </c>
      <c r="R265" s="2">
        <v>-3.5458276333789343</v>
      </c>
      <c r="S265">
        <v>0.79900000000000004</v>
      </c>
      <c r="T265">
        <v>0.82199999999999995</v>
      </c>
      <c r="U265" s="3">
        <v>2.2999999999999909E-2</v>
      </c>
    </row>
    <row r="266" spans="3:21" x14ac:dyDescent="0.45">
      <c r="C266" t="s">
        <v>130</v>
      </c>
      <c r="D266" t="s">
        <v>2499</v>
      </c>
      <c r="E266" t="s">
        <v>36</v>
      </c>
      <c r="F266">
        <v>2016</v>
      </c>
      <c r="G266">
        <v>75</v>
      </c>
      <c r="H266">
        <v>68</v>
      </c>
      <c r="I266">
        <v>336</v>
      </c>
      <c r="J266">
        <v>305</v>
      </c>
      <c r="K266">
        <v>12</v>
      </c>
      <c r="L266" s="1">
        <v>28</v>
      </c>
      <c r="M266" s="1">
        <v>25.92</v>
      </c>
      <c r="N266">
        <v>17</v>
      </c>
      <c r="O266" s="1">
        <v>17.941176470588236</v>
      </c>
      <c r="P266" s="1">
        <v>40.5</v>
      </c>
      <c r="Q266" s="2">
        <v>10.058823529411764</v>
      </c>
      <c r="R266" s="2">
        <v>14.579999999999998</v>
      </c>
      <c r="S266">
        <v>0.86799999999999999</v>
      </c>
      <c r="T266">
        <v>1.0029999999999999</v>
      </c>
      <c r="U266" s="3">
        <v>0.1349999999999999</v>
      </c>
    </row>
    <row r="267" spans="3:21" x14ac:dyDescent="0.45">
      <c r="C267" t="s">
        <v>78</v>
      </c>
      <c r="D267" t="s">
        <v>2186</v>
      </c>
      <c r="E267" t="s">
        <v>36</v>
      </c>
      <c r="F267">
        <v>2017</v>
      </c>
      <c r="G267">
        <v>87</v>
      </c>
      <c r="H267">
        <v>75</v>
      </c>
      <c r="I267">
        <v>366</v>
      </c>
      <c r="J267">
        <v>305</v>
      </c>
      <c r="K267">
        <v>12</v>
      </c>
      <c r="L267" s="1">
        <v>30.5</v>
      </c>
      <c r="M267" s="1">
        <v>22.344827586206897</v>
      </c>
      <c r="N267">
        <v>13</v>
      </c>
      <c r="O267" s="1">
        <v>23.46153846153846</v>
      </c>
      <c r="P267" s="1">
        <v>28.080000000000002</v>
      </c>
      <c r="Q267" s="2">
        <v>7.0384615384615401</v>
      </c>
      <c r="R267" s="2">
        <v>5.7351724137931051</v>
      </c>
      <c r="S267">
        <v>0.86699999999999999</v>
      </c>
      <c r="T267">
        <v>0.9</v>
      </c>
      <c r="U267" s="3">
        <v>3.3000000000000029E-2</v>
      </c>
    </row>
    <row r="268" spans="3:21" x14ac:dyDescent="0.45">
      <c r="C268" t="s">
        <v>374</v>
      </c>
      <c r="D268" t="s">
        <v>2073</v>
      </c>
      <c r="E268" t="s">
        <v>36</v>
      </c>
      <c r="F268">
        <v>2023</v>
      </c>
      <c r="G268">
        <v>87</v>
      </c>
      <c r="H268">
        <v>72</v>
      </c>
      <c r="I268">
        <v>376</v>
      </c>
      <c r="J268">
        <v>308</v>
      </c>
      <c r="K268">
        <v>12</v>
      </c>
      <c r="L268" s="1">
        <v>31.333333333333332</v>
      </c>
      <c r="M268" s="1">
        <v>22.344827586206897</v>
      </c>
      <c r="N268">
        <v>19</v>
      </c>
      <c r="O268" s="1">
        <v>16.210526315789473</v>
      </c>
      <c r="P268" s="1">
        <v>42.75</v>
      </c>
      <c r="Q268" s="2">
        <v>15.12280701754386</v>
      </c>
      <c r="R268" s="2">
        <v>20.405172413793103</v>
      </c>
      <c r="S268">
        <v>0.71099999999999997</v>
      </c>
      <c r="T268">
        <v>0.81599999999999995</v>
      </c>
      <c r="U268" s="3">
        <v>0.10499999999999998</v>
      </c>
    </row>
    <row r="269" spans="3:21" x14ac:dyDescent="0.45">
      <c r="C269" t="s">
        <v>300</v>
      </c>
      <c r="D269" t="s">
        <v>2461</v>
      </c>
      <c r="E269" t="s">
        <v>36</v>
      </c>
      <c r="F269">
        <v>2015</v>
      </c>
      <c r="G269">
        <v>78</v>
      </c>
      <c r="H269">
        <v>73</v>
      </c>
      <c r="I269">
        <v>340</v>
      </c>
      <c r="J269">
        <v>310</v>
      </c>
      <c r="K269">
        <v>12</v>
      </c>
      <c r="L269" s="1">
        <v>28.333333333333332</v>
      </c>
      <c r="M269" s="1">
        <v>24.923076923076923</v>
      </c>
      <c r="N269">
        <v>14</v>
      </c>
      <c r="O269" s="1">
        <v>22.142857142857142</v>
      </c>
      <c r="P269" s="1">
        <v>31.06849315068493</v>
      </c>
      <c r="Q269" s="2">
        <v>6.1904761904761898</v>
      </c>
      <c r="R269" s="2">
        <v>6.1454162276080062</v>
      </c>
      <c r="S269">
        <v>0.84899999999999998</v>
      </c>
      <c r="T269">
        <v>0.86699999999999999</v>
      </c>
      <c r="U269" s="3">
        <v>1.8000000000000016E-2</v>
      </c>
    </row>
    <row r="270" spans="3:21" x14ac:dyDescent="0.45">
      <c r="C270" t="s">
        <v>80</v>
      </c>
      <c r="D270" t="s">
        <v>2117</v>
      </c>
      <c r="E270" t="s">
        <v>36</v>
      </c>
      <c r="F270">
        <v>2015</v>
      </c>
      <c r="G270">
        <v>86</v>
      </c>
      <c r="H270">
        <v>71</v>
      </c>
      <c r="I270">
        <v>372</v>
      </c>
      <c r="J270">
        <v>313</v>
      </c>
      <c r="K270">
        <v>12</v>
      </c>
      <c r="L270" s="1">
        <v>31</v>
      </c>
      <c r="M270" s="1">
        <v>22.604651162790699</v>
      </c>
      <c r="N270">
        <v>11</v>
      </c>
      <c r="O270" s="1">
        <v>28.454545454545453</v>
      </c>
      <c r="P270" s="1">
        <v>25.098591549295772</v>
      </c>
      <c r="Q270" s="2">
        <v>2.5454545454545467</v>
      </c>
      <c r="R270" s="2">
        <v>2.4939403865050735</v>
      </c>
      <c r="S270">
        <v>0.89300000000000002</v>
      </c>
      <c r="T270">
        <v>0.88500000000000001</v>
      </c>
      <c r="U270" s="3">
        <v>-8.0000000000000071E-3</v>
      </c>
    </row>
    <row r="271" spans="3:21" x14ac:dyDescent="0.45">
      <c r="C271" t="s">
        <v>40</v>
      </c>
      <c r="D271" t="s">
        <v>1892</v>
      </c>
      <c r="E271" t="s">
        <v>36</v>
      </c>
      <c r="F271">
        <v>2023</v>
      </c>
      <c r="G271">
        <v>90</v>
      </c>
      <c r="H271">
        <v>71</v>
      </c>
      <c r="I271">
        <v>399</v>
      </c>
      <c r="J271">
        <v>325</v>
      </c>
      <c r="K271">
        <v>12</v>
      </c>
      <c r="L271" s="1">
        <v>33.25</v>
      </c>
      <c r="M271" s="1">
        <v>21.6</v>
      </c>
      <c r="N271">
        <v>13</v>
      </c>
      <c r="O271" s="1">
        <v>25</v>
      </c>
      <c r="P271" s="1">
        <v>29.661971830985916</v>
      </c>
      <c r="Q271" s="2">
        <v>8.25</v>
      </c>
      <c r="R271" s="2">
        <v>8.0619718309859145</v>
      </c>
      <c r="S271">
        <v>0.72599999999999998</v>
      </c>
      <c r="T271">
        <v>0.90100000000000002</v>
      </c>
      <c r="U271" s="3">
        <v>0.17500000000000004</v>
      </c>
    </row>
    <row r="272" spans="3:21" x14ac:dyDescent="0.45">
      <c r="C272" t="s">
        <v>156</v>
      </c>
      <c r="D272" t="s">
        <v>2303</v>
      </c>
      <c r="E272" t="s">
        <v>36</v>
      </c>
      <c r="F272">
        <v>2015</v>
      </c>
      <c r="G272">
        <v>88</v>
      </c>
      <c r="H272">
        <v>73</v>
      </c>
      <c r="I272">
        <v>356</v>
      </c>
      <c r="J272">
        <v>330</v>
      </c>
      <c r="K272">
        <v>12</v>
      </c>
      <c r="L272" s="1">
        <v>29.666666666666668</v>
      </c>
      <c r="M272" s="1">
        <v>22.09090909090909</v>
      </c>
      <c r="N272">
        <v>14</v>
      </c>
      <c r="O272" s="1">
        <v>23.571428571428573</v>
      </c>
      <c r="P272" s="1">
        <v>31.06849315068493</v>
      </c>
      <c r="Q272" s="2">
        <v>6.0952380952380949</v>
      </c>
      <c r="R272" s="2">
        <v>8.9775840597758396</v>
      </c>
      <c r="S272">
        <v>0.76700000000000002</v>
      </c>
      <c r="T272">
        <v>0.79200000000000004</v>
      </c>
      <c r="U272" s="3">
        <v>2.5000000000000022E-2</v>
      </c>
    </row>
    <row r="273" spans="3:21" x14ac:dyDescent="0.45">
      <c r="C273" t="s">
        <v>521</v>
      </c>
      <c r="D273" t="s">
        <v>2274</v>
      </c>
      <c r="E273" t="s">
        <v>36</v>
      </c>
      <c r="F273">
        <v>2014</v>
      </c>
      <c r="G273">
        <v>89</v>
      </c>
      <c r="H273">
        <v>46</v>
      </c>
      <c r="I273">
        <v>359</v>
      </c>
      <c r="J273">
        <v>191</v>
      </c>
      <c r="K273">
        <v>13</v>
      </c>
      <c r="L273" s="1">
        <v>27.615384615384617</v>
      </c>
      <c r="M273" s="1">
        <v>23.662921348314605</v>
      </c>
      <c r="N273">
        <v>4</v>
      </c>
      <c r="O273" s="1">
        <v>47.75</v>
      </c>
      <c r="P273" s="1">
        <v>14.086956521739131</v>
      </c>
      <c r="Q273" s="2">
        <v>-20.134615384615383</v>
      </c>
      <c r="R273" s="2">
        <v>-9.5759648265754738</v>
      </c>
      <c r="S273">
        <v>0.84699999999999998</v>
      </c>
      <c r="T273">
        <v>0.88300000000000001</v>
      </c>
      <c r="U273" s="3">
        <v>3.6000000000000032E-2</v>
      </c>
    </row>
    <row r="274" spans="3:21" x14ac:dyDescent="0.45">
      <c r="C274" t="s">
        <v>232</v>
      </c>
      <c r="D274" t="s">
        <v>2922</v>
      </c>
      <c r="E274" t="s">
        <v>36</v>
      </c>
      <c r="F274">
        <v>2017</v>
      </c>
      <c r="G274">
        <v>68</v>
      </c>
      <c r="H274">
        <v>61</v>
      </c>
      <c r="I274">
        <v>277</v>
      </c>
      <c r="J274">
        <v>209</v>
      </c>
      <c r="K274">
        <v>13</v>
      </c>
      <c r="L274" s="1">
        <v>21.307692307692307</v>
      </c>
      <c r="M274" s="1">
        <v>30.970588235294116</v>
      </c>
      <c r="N274">
        <v>17</v>
      </c>
      <c r="O274" s="1">
        <v>12.294117647058824</v>
      </c>
      <c r="P274" s="1">
        <v>45.147540983606554</v>
      </c>
      <c r="Q274" s="2">
        <v>9.0135746606334823</v>
      </c>
      <c r="R274" s="2">
        <v>14.176952748312438</v>
      </c>
      <c r="S274">
        <v>0.69399999999999995</v>
      </c>
      <c r="T274">
        <v>0.89400000000000002</v>
      </c>
      <c r="U274" s="3">
        <v>0.20000000000000007</v>
      </c>
    </row>
    <row r="275" spans="3:21" x14ac:dyDescent="0.45">
      <c r="C275" t="s">
        <v>667</v>
      </c>
      <c r="D275" t="s">
        <v>2734</v>
      </c>
      <c r="E275" t="s">
        <v>36</v>
      </c>
      <c r="F275">
        <v>2018</v>
      </c>
      <c r="G275">
        <v>80</v>
      </c>
      <c r="H275">
        <v>60</v>
      </c>
      <c r="I275">
        <v>306</v>
      </c>
      <c r="J275">
        <v>212</v>
      </c>
      <c r="K275">
        <v>13</v>
      </c>
      <c r="L275" s="1">
        <v>23.53846153846154</v>
      </c>
      <c r="M275" s="1">
        <v>26.324999999999999</v>
      </c>
      <c r="N275">
        <v>11</v>
      </c>
      <c r="O275" s="1">
        <v>19.272727272727273</v>
      </c>
      <c r="P275" s="1">
        <v>29.7</v>
      </c>
      <c r="Q275" s="2">
        <v>4.2657342657342667</v>
      </c>
      <c r="R275" s="2">
        <v>3.375</v>
      </c>
      <c r="S275">
        <v>0.81399999999999995</v>
      </c>
      <c r="T275">
        <v>0.81799999999999995</v>
      </c>
      <c r="U275" s="3">
        <v>4.0000000000000036E-3</v>
      </c>
    </row>
    <row r="276" spans="3:21" x14ac:dyDescent="0.45">
      <c r="C276" t="s">
        <v>469</v>
      </c>
      <c r="D276" t="s">
        <v>3006</v>
      </c>
      <c r="E276" t="s">
        <v>36</v>
      </c>
      <c r="F276">
        <v>2016</v>
      </c>
      <c r="G276">
        <v>75</v>
      </c>
      <c r="H276">
        <v>62</v>
      </c>
      <c r="I276">
        <v>262</v>
      </c>
      <c r="J276">
        <v>214</v>
      </c>
      <c r="K276">
        <v>13</v>
      </c>
      <c r="L276" s="1">
        <v>20.153846153846153</v>
      </c>
      <c r="M276" s="1">
        <v>28.080000000000002</v>
      </c>
      <c r="N276">
        <v>12</v>
      </c>
      <c r="O276" s="1">
        <v>17.833333333333332</v>
      </c>
      <c r="P276" s="1">
        <v>31.35483870967742</v>
      </c>
      <c r="Q276" s="2">
        <v>2.3205128205128212</v>
      </c>
      <c r="R276" s="2">
        <v>3.2748387096774181</v>
      </c>
      <c r="S276">
        <v>0.80400000000000005</v>
      </c>
      <c r="T276">
        <v>0.9</v>
      </c>
      <c r="U276" s="3">
        <v>9.5999999999999974E-2</v>
      </c>
    </row>
    <row r="277" spans="3:21" x14ac:dyDescent="0.45">
      <c r="C277" t="s">
        <v>497</v>
      </c>
      <c r="D277" t="s">
        <v>2239</v>
      </c>
      <c r="E277" t="s">
        <v>36</v>
      </c>
      <c r="F277">
        <v>2023</v>
      </c>
      <c r="G277">
        <v>85</v>
      </c>
      <c r="H277">
        <v>55</v>
      </c>
      <c r="I277">
        <v>362</v>
      </c>
      <c r="J277">
        <v>214</v>
      </c>
      <c r="K277">
        <v>13</v>
      </c>
      <c r="L277" s="1">
        <v>27.846153846153847</v>
      </c>
      <c r="M277" s="1">
        <v>24.776470588235295</v>
      </c>
      <c r="N277">
        <v>9</v>
      </c>
      <c r="O277" s="1">
        <v>23.777777777777779</v>
      </c>
      <c r="P277" s="1">
        <v>26.509090909090908</v>
      </c>
      <c r="Q277" s="2">
        <v>4.0683760683760681</v>
      </c>
      <c r="R277" s="2">
        <v>1.732620320855613</v>
      </c>
      <c r="S277">
        <v>0.81499999999999995</v>
      </c>
      <c r="T277">
        <v>0.79200000000000004</v>
      </c>
      <c r="U277" s="3">
        <v>-2.2999999999999909E-2</v>
      </c>
    </row>
    <row r="278" spans="3:21" x14ac:dyDescent="0.45">
      <c r="C278" t="s">
        <v>356</v>
      </c>
      <c r="D278" t="s">
        <v>2335</v>
      </c>
      <c r="E278" t="s">
        <v>36</v>
      </c>
      <c r="F278">
        <v>2018</v>
      </c>
      <c r="G278">
        <v>87</v>
      </c>
      <c r="H278">
        <v>50</v>
      </c>
      <c r="I278">
        <v>353</v>
      </c>
      <c r="J278">
        <v>217</v>
      </c>
      <c r="K278">
        <v>13</v>
      </c>
      <c r="L278" s="1">
        <v>27.153846153846153</v>
      </c>
      <c r="M278" s="1">
        <v>24.206896551724139</v>
      </c>
      <c r="N278">
        <v>8</v>
      </c>
      <c r="O278" s="1">
        <v>27.125</v>
      </c>
      <c r="P278" s="1">
        <v>25.92</v>
      </c>
      <c r="Q278" s="2">
        <v>2.88461538461533E-2</v>
      </c>
      <c r="R278" s="2">
        <v>1.7131034482758629</v>
      </c>
      <c r="S278">
        <v>0.72199999999999998</v>
      </c>
      <c r="T278">
        <v>1.0129999999999999</v>
      </c>
      <c r="U278" s="3">
        <v>0.29099999999999993</v>
      </c>
    </row>
    <row r="279" spans="3:21" x14ac:dyDescent="0.45">
      <c r="C279" t="s">
        <v>769</v>
      </c>
      <c r="D279" t="s">
        <v>3080</v>
      </c>
      <c r="E279" t="s">
        <v>36</v>
      </c>
      <c r="F279">
        <v>2019</v>
      </c>
      <c r="G279">
        <v>82</v>
      </c>
      <c r="H279">
        <v>67</v>
      </c>
      <c r="I279">
        <v>241</v>
      </c>
      <c r="J279">
        <v>218</v>
      </c>
      <c r="K279">
        <v>13</v>
      </c>
      <c r="L279" s="1">
        <v>18.53846153846154</v>
      </c>
      <c r="M279" s="1">
        <v>25.682926829268293</v>
      </c>
      <c r="N279">
        <v>12</v>
      </c>
      <c r="O279" s="1">
        <v>18.166666666666668</v>
      </c>
      <c r="P279" s="1">
        <v>29.014925373134325</v>
      </c>
      <c r="Q279" s="2">
        <v>0.37179487179487225</v>
      </c>
      <c r="R279" s="2">
        <v>3.3319985438660318</v>
      </c>
      <c r="S279">
        <v>0.879</v>
      </c>
      <c r="T279">
        <v>0.82099999999999995</v>
      </c>
      <c r="U279" s="3">
        <v>-5.8000000000000052E-2</v>
      </c>
    </row>
    <row r="280" spans="3:21" x14ac:dyDescent="0.45">
      <c r="C280" t="s">
        <v>717</v>
      </c>
      <c r="D280" t="s">
        <v>3251</v>
      </c>
      <c r="E280" t="s">
        <v>36</v>
      </c>
      <c r="F280">
        <v>2013</v>
      </c>
      <c r="G280">
        <v>80</v>
      </c>
      <c r="H280">
        <v>67</v>
      </c>
      <c r="I280">
        <v>298</v>
      </c>
      <c r="J280">
        <v>220</v>
      </c>
      <c r="K280">
        <v>13</v>
      </c>
      <c r="L280" s="1">
        <v>22.923076923076923</v>
      </c>
      <c r="M280" s="1">
        <v>26.324999999999999</v>
      </c>
      <c r="N280">
        <v>10</v>
      </c>
      <c r="O280" s="1">
        <v>22</v>
      </c>
      <c r="P280" s="1">
        <v>24.179104477611936</v>
      </c>
      <c r="Q280" s="2">
        <v>0.92307692307692335</v>
      </c>
      <c r="R280" s="2">
        <v>-2.1458955223880629</v>
      </c>
      <c r="S280">
        <v>0.80600000000000005</v>
      </c>
      <c r="T280">
        <v>0.63900000000000001</v>
      </c>
      <c r="U280" s="3">
        <v>-0.16700000000000004</v>
      </c>
    </row>
    <row r="281" spans="3:21" x14ac:dyDescent="0.45">
      <c r="C281" t="s">
        <v>292</v>
      </c>
      <c r="D281" t="s">
        <v>2742</v>
      </c>
      <c r="E281" t="s">
        <v>36</v>
      </c>
      <c r="F281">
        <v>2017</v>
      </c>
      <c r="G281">
        <v>82</v>
      </c>
      <c r="H281">
        <v>65</v>
      </c>
      <c r="I281">
        <v>305</v>
      </c>
      <c r="J281">
        <v>222</v>
      </c>
      <c r="K281">
        <v>13</v>
      </c>
      <c r="L281" s="1">
        <v>23.46153846153846</v>
      </c>
      <c r="M281" s="1">
        <v>25.682926829268293</v>
      </c>
      <c r="N281">
        <v>13</v>
      </c>
      <c r="O281" s="1">
        <v>17.076923076923077</v>
      </c>
      <c r="P281" s="1">
        <v>32.4</v>
      </c>
      <c r="Q281" s="2">
        <v>6.3846153846153832</v>
      </c>
      <c r="R281" s="2">
        <v>6.7170731707317053</v>
      </c>
      <c r="S281">
        <v>0.79900000000000004</v>
      </c>
      <c r="T281">
        <v>0.74</v>
      </c>
      <c r="U281" s="3">
        <v>-5.9000000000000052E-2</v>
      </c>
    </row>
    <row r="282" spans="3:21" x14ac:dyDescent="0.45">
      <c r="C282" t="s">
        <v>152</v>
      </c>
      <c r="D282" t="s">
        <v>2705</v>
      </c>
      <c r="E282" t="s">
        <v>36</v>
      </c>
      <c r="F282">
        <v>2018</v>
      </c>
      <c r="G282">
        <v>85</v>
      </c>
      <c r="H282">
        <v>55</v>
      </c>
      <c r="I282">
        <v>311</v>
      </c>
      <c r="J282">
        <v>224</v>
      </c>
      <c r="K282">
        <v>13</v>
      </c>
      <c r="L282" s="1">
        <v>23.923076923076923</v>
      </c>
      <c r="M282" s="1">
        <v>24.776470588235295</v>
      </c>
      <c r="N282">
        <v>4</v>
      </c>
      <c r="O282" s="1">
        <v>56</v>
      </c>
      <c r="P282" s="1">
        <v>11.781818181818181</v>
      </c>
      <c r="Q282" s="2">
        <v>-32.07692307692308</v>
      </c>
      <c r="R282" s="2">
        <v>-12.994652406417114</v>
      </c>
      <c r="S282">
        <v>0.86299999999999999</v>
      </c>
      <c r="T282">
        <v>0.91700000000000004</v>
      </c>
      <c r="U282" s="3">
        <v>5.4000000000000048E-2</v>
      </c>
    </row>
    <row r="283" spans="3:21" x14ac:dyDescent="0.45">
      <c r="C283" t="s">
        <v>653</v>
      </c>
      <c r="D283" t="s">
        <v>2445</v>
      </c>
      <c r="E283" t="s">
        <v>36</v>
      </c>
      <c r="F283">
        <v>2014</v>
      </c>
      <c r="G283">
        <v>81</v>
      </c>
      <c r="H283">
        <v>56</v>
      </c>
      <c r="I283">
        <v>343</v>
      </c>
      <c r="J283">
        <v>228</v>
      </c>
      <c r="K283">
        <v>13</v>
      </c>
      <c r="L283" s="1">
        <v>26.384615384615383</v>
      </c>
      <c r="M283" s="1">
        <v>26</v>
      </c>
      <c r="N283">
        <v>10</v>
      </c>
      <c r="O283" s="1">
        <v>22.8</v>
      </c>
      <c r="P283" s="1">
        <v>28.928571428571431</v>
      </c>
      <c r="Q283" s="2">
        <v>3.5846153846153825</v>
      </c>
      <c r="R283" s="2">
        <v>2.9285714285714306</v>
      </c>
      <c r="S283">
        <v>0.78700000000000003</v>
      </c>
      <c r="T283">
        <v>0.84199999999999997</v>
      </c>
      <c r="U283" s="3">
        <v>5.4999999999999938E-2</v>
      </c>
    </row>
    <row r="284" spans="3:21" x14ac:dyDescent="0.45">
      <c r="C284" t="s">
        <v>657</v>
      </c>
      <c r="D284" t="s">
        <v>3200</v>
      </c>
      <c r="E284" t="s">
        <v>36</v>
      </c>
      <c r="F284">
        <v>2013</v>
      </c>
      <c r="G284">
        <v>90</v>
      </c>
      <c r="H284">
        <v>58</v>
      </c>
      <c r="I284">
        <v>367</v>
      </c>
      <c r="J284">
        <v>228</v>
      </c>
      <c r="K284">
        <v>13</v>
      </c>
      <c r="L284" s="1">
        <v>28.23076923076923</v>
      </c>
      <c r="M284" s="1">
        <v>23.4</v>
      </c>
      <c r="N284">
        <v>2</v>
      </c>
      <c r="O284" s="1">
        <v>114</v>
      </c>
      <c r="P284" s="1">
        <v>5.5862068965517242</v>
      </c>
      <c r="Q284" s="2">
        <v>-85.769230769230774</v>
      </c>
      <c r="R284" s="2">
        <v>-17.813793103448276</v>
      </c>
      <c r="S284">
        <v>0.93100000000000005</v>
      </c>
      <c r="T284">
        <v>0.64300000000000002</v>
      </c>
      <c r="U284" s="3">
        <v>-0.28800000000000003</v>
      </c>
    </row>
    <row r="285" spans="3:21" x14ac:dyDescent="0.45">
      <c r="C285" t="s">
        <v>839</v>
      </c>
      <c r="D285" t="s">
        <v>2827</v>
      </c>
      <c r="E285" t="s">
        <v>36</v>
      </c>
      <c r="F285">
        <v>2016</v>
      </c>
      <c r="G285">
        <v>75</v>
      </c>
      <c r="H285">
        <v>56</v>
      </c>
      <c r="I285">
        <v>293</v>
      </c>
      <c r="J285">
        <v>230</v>
      </c>
      <c r="K285">
        <v>13</v>
      </c>
      <c r="L285" s="1">
        <v>22.53846153846154</v>
      </c>
      <c r="M285" s="1">
        <v>28.080000000000002</v>
      </c>
      <c r="N285">
        <v>9</v>
      </c>
      <c r="O285" s="1">
        <v>25.555555555555557</v>
      </c>
      <c r="P285" s="1">
        <v>26.035714285714288</v>
      </c>
      <c r="Q285" s="2">
        <v>-3.017094017094017</v>
      </c>
      <c r="R285" s="2">
        <v>-2.0442857142857136</v>
      </c>
      <c r="S285">
        <v>0.91800000000000004</v>
      </c>
      <c r="T285">
        <v>0.76400000000000001</v>
      </c>
      <c r="U285" s="3">
        <v>-0.15400000000000003</v>
      </c>
    </row>
    <row r="286" spans="3:21" x14ac:dyDescent="0.45">
      <c r="C286" t="s">
        <v>801</v>
      </c>
      <c r="D286" t="s">
        <v>3207</v>
      </c>
      <c r="E286" t="s">
        <v>36</v>
      </c>
      <c r="F286">
        <v>2013</v>
      </c>
      <c r="G286">
        <v>90</v>
      </c>
      <c r="H286">
        <v>62</v>
      </c>
      <c r="I286">
        <v>356</v>
      </c>
      <c r="J286">
        <v>234</v>
      </c>
      <c r="K286">
        <v>13</v>
      </c>
      <c r="L286" s="1">
        <v>27.384615384615383</v>
      </c>
      <c r="M286" s="1">
        <v>23.4</v>
      </c>
      <c r="N286">
        <v>7</v>
      </c>
      <c r="O286" s="1">
        <v>33.428571428571431</v>
      </c>
      <c r="P286" s="1">
        <v>18.29032258064516</v>
      </c>
      <c r="Q286" s="2">
        <v>-6.0439560439560474</v>
      </c>
      <c r="R286" s="2">
        <v>-5.1096774193548384</v>
      </c>
      <c r="S286">
        <v>0.75600000000000001</v>
      </c>
      <c r="T286">
        <v>0.70199999999999996</v>
      </c>
      <c r="U286" s="3">
        <v>-5.4000000000000048E-2</v>
      </c>
    </row>
    <row r="287" spans="3:21" x14ac:dyDescent="0.45">
      <c r="C287" t="s">
        <v>491</v>
      </c>
      <c r="D287" t="s">
        <v>2714</v>
      </c>
      <c r="E287" t="s">
        <v>36</v>
      </c>
      <c r="F287">
        <v>2018</v>
      </c>
      <c r="G287">
        <v>73</v>
      </c>
      <c r="H287">
        <v>56</v>
      </c>
      <c r="I287">
        <v>309</v>
      </c>
      <c r="J287">
        <v>235</v>
      </c>
      <c r="K287">
        <v>13</v>
      </c>
      <c r="L287" s="1">
        <v>23.76923076923077</v>
      </c>
      <c r="M287" s="1">
        <v>28.849315068493148</v>
      </c>
      <c r="N287">
        <v>14</v>
      </c>
      <c r="O287" s="1">
        <v>16.785714285714285</v>
      </c>
      <c r="P287" s="1">
        <v>40.5</v>
      </c>
      <c r="Q287" s="2">
        <v>6.9835164835164854</v>
      </c>
      <c r="R287" s="2">
        <v>11.650684931506852</v>
      </c>
      <c r="S287">
        <v>0.65300000000000002</v>
      </c>
      <c r="T287">
        <v>0.79100000000000004</v>
      </c>
      <c r="U287" s="3">
        <v>0.13800000000000001</v>
      </c>
    </row>
    <row r="288" spans="3:21" x14ac:dyDescent="0.45">
      <c r="C288" t="s">
        <v>547</v>
      </c>
      <c r="D288" t="s">
        <v>2314</v>
      </c>
      <c r="E288" t="s">
        <v>36</v>
      </c>
      <c r="F288">
        <v>2018</v>
      </c>
      <c r="G288">
        <v>88</v>
      </c>
      <c r="H288">
        <v>64</v>
      </c>
      <c r="I288">
        <v>355</v>
      </c>
      <c r="J288">
        <v>235</v>
      </c>
      <c r="K288">
        <v>13</v>
      </c>
      <c r="L288" s="1">
        <v>27.307692307692307</v>
      </c>
      <c r="M288" s="1">
        <v>23.931818181818183</v>
      </c>
      <c r="N288">
        <v>4</v>
      </c>
      <c r="O288" s="1">
        <v>58.75</v>
      </c>
      <c r="P288" s="1">
        <v>10.125</v>
      </c>
      <c r="Q288" s="2">
        <v>-31.442307692307693</v>
      </c>
      <c r="R288" s="2">
        <v>-13.806818181818183</v>
      </c>
      <c r="S288">
        <v>0.84</v>
      </c>
      <c r="T288">
        <v>0.79300000000000004</v>
      </c>
      <c r="U288" s="3">
        <v>-4.6999999999999931E-2</v>
      </c>
    </row>
    <row r="289" spans="3:21" x14ac:dyDescent="0.45">
      <c r="C289" t="s">
        <v>707</v>
      </c>
      <c r="D289" t="s">
        <v>2498</v>
      </c>
      <c r="E289" t="s">
        <v>36</v>
      </c>
      <c r="F289">
        <v>2018</v>
      </c>
      <c r="G289">
        <v>85</v>
      </c>
      <c r="H289">
        <v>60</v>
      </c>
      <c r="I289">
        <v>336</v>
      </c>
      <c r="J289">
        <v>238</v>
      </c>
      <c r="K289">
        <v>13</v>
      </c>
      <c r="L289" s="1">
        <v>25.846153846153847</v>
      </c>
      <c r="M289" s="1">
        <v>24.776470588235295</v>
      </c>
      <c r="N289">
        <v>10</v>
      </c>
      <c r="O289" s="1">
        <v>23.8</v>
      </c>
      <c r="P289" s="1">
        <v>27</v>
      </c>
      <c r="Q289" s="2">
        <v>2.046153846153846</v>
      </c>
      <c r="R289" s="2">
        <v>2.2235294117647051</v>
      </c>
      <c r="S289">
        <v>0.75800000000000001</v>
      </c>
      <c r="T289">
        <v>0.70899999999999996</v>
      </c>
      <c r="U289" s="3">
        <v>-4.9000000000000044E-2</v>
      </c>
    </row>
    <row r="290" spans="3:21" x14ac:dyDescent="0.45">
      <c r="C290" t="s">
        <v>591</v>
      </c>
      <c r="D290" t="s">
        <v>2715</v>
      </c>
      <c r="E290" t="s">
        <v>36</v>
      </c>
      <c r="F290">
        <v>2017</v>
      </c>
      <c r="G290">
        <v>74</v>
      </c>
      <c r="H290">
        <v>59</v>
      </c>
      <c r="I290">
        <v>309</v>
      </c>
      <c r="J290">
        <v>244</v>
      </c>
      <c r="K290">
        <v>13</v>
      </c>
      <c r="L290" s="1">
        <v>23.76923076923077</v>
      </c>
      <c r="M290" s="1">
        <v>28.45945945945946</v>
      </c>
      <c r="N290">
        <v>10</v>
      </c>
      <c r="O290" s="1">
        <v>24.4</v>
      </c>
      <c r="P290" s="1">
        <v>27.457627118644066</v>
      </c>
      <c r="Q290" s="2">
        <v>-0.63076923076922853</v>
      </c>
      <c r="R290" s="2">
        <v>-1.001832340815394</v>
      </c>
      <c r="S290">
        <v>0.79400000000000004</v>
      </c>
      <c r="T290">
        <v>0.69399999999999995</v>
      </c>
      <c r="U290" s="3">
        <v>-0.10000000000000009</v>
      </c>
    </row>
    <row r="291" spans="3:21" x14ac:dyDescent="0.45">
      <c r="C291" t="s">
        <v>493</v>
      </c>
      <c r="D291" t="s">
        <v>2236</v>
      </c>
      <c r="E291" t="s">
        <v>36</v>
      </c>
      <c r="F291">
        <v>2018</v>
      </c>
      <c r="G291">
        <v>92</v>
      </c>
      <c r="H291">
        <v>61</v>
      </c>
      <c r="I291">
        <v>362</v>
      </c>
      <c r="J291">
        <v>244</v>
      </c>
      <c r="K291">
        <v>13</v>
      </c>
      <c r="L291" s="1">
        <v>27.846153846153847</v>
      </c>
      <c r="M291" s="1">
        <v>22.891304347826086</v>
      </c>
      <c r="N291">
        <v>7</v>
      </c>
      <c r="O291" s="1">
        <v>34.857142857142854</v>
      </c>
      <c r="P291" s="1">
        <v>18.590163934426229</v>
      </c>
      <c r="Q291" s="2">
        <v>-7.0109890109890074</v>
      </c>
      <c r="R291" s="2">
        <v>-4.3011404133998568</v>
      </c>
      <c r="S291">
        <v>0.71599999999999997</v>
      </c>
      <c r="T291">
        <v>0.64400000000000002</v>
      </c>
      <c r="U291" s="3">
        <v>-7.1999999999999953E-2</v>
      </c>
    </row>
    <row r="292" spans="3:21" x14ac:dyDescent="0.45">
      <c r="C292" t="s">
        <v>681</v>
      </c>
      <c r="D292" t="s">
        <v>3033</v>
      </c>
      <c r="E292" t="s">
        <v>36</v>
      </c>
      <c r="F292">
        <v>2016</v>
      </c>
      <c r="G292">
        <v>65</v>
      </c>
      <c r="H292">
        <v>63</v>
      </c>
      <c r="I292">
        <v>253</v>
      </c>
      <c r="J292">
        <v>246</v>
      </c>
      <c r="K292">
        <v>13</v>
      </c>
      <c r="L292" s="1">
        <v>19.46153846153846</v>
      </c>
      <c r="M292" s="1">
        <v>32.4</v>
      </c>
      <c r="N292">
        <v>19</v>
      </c>
      <c r="O292" s="1">
        <v>12.947368421052632</v>
      </c>
      <c r="P292" s="1">
        <v>48.857142857142854</v>
      </c>
      <c r="Q292" s="2">
        <v>6.514170040485828</v>
      </c>
      <c r="R292" s="2">
        <v>16.457142857142856</v>
      </c>
      <c r="S292">
        <v>0.70599999999999996</v>
      </c>
      <c r="T292">
        <v>0.95099999999999996</v>
      </c>
      <c r="U292" s="3">
        <v>0.245</v>
      </c>
    </row>
    <row r="293" spans="3:21" x14ac:dyDescent="0.45">
      <c r="C293" t="s">
        <v>160</v>
      </c>
      <c r="D293" t="s">
        <v>3214</v>
      </c>
      <c r="E293" t="s">
        <v>36</v>
      </c>
      <c r="F293">
        <v>2013</v>
      </c>
      <c r="G293">
        <v>83</v>
      </c>
      <c r="H293">
        <v>58</v>
      </c>
      <c r="I293">
        <v>353</v>
      </c>
      <c r="J293">
        <v>249</v>
      </c>
      <c r="K293">
        <v>13</v>
      </c>
      <c r="L293" s="1">
        <v>27.153846153846153</v>
      </c>
      <c r="M293" s="1">
        <v>25.373493975903614</v>
      </c>
      <c r="N293">
        <v>9</v>
      </c>
      <c r="O293" s="1">
        <v>27.666666666666668</v>
      </c>
      <c r="P293" s="1">
        <v>25.137931034482758</v>
      </c>
      <c r="Q293" s="2">
        <v>-0.51282051282051455</v>
      </c>
      <c r="R293" s="2">
        <v>-0.23556294142085576</v>
      </c>
      <c r="S293">
        <v>0.8</v>
      </c>
      <c r="T293">
        <v>0.99399999999999999</v>
      </c>
      <c r="U293" s="3">
        <v>0.19399999999999995</v>
      </c>
    </row>
    <row r="294" spans="3:21" x14ac:dyDescent="0.45">
      <c r="C294" t="s">
        <v>118</v>
      </c>
      <c r="D294" t="s">
        <v>2816</v>
      </c>
      <c r="E294" t="s">
        <v>36</v>
      </c>
      <c r="F294">
        <v>2019</v>
      </c>
      <c r="G294">
        <v>71</v>
      </c>
      <c r="H294">
        <v>60</v>
      </c>
      <c r="I294">
        <v>295</v>
      </c>
      <c r="J294">
        <v>250</v>
      </c>
      <c r="K294">
        <v>13</v>
      </c>
      <c r="L294" s="1">
        <v>22.692307692307693</v>
      </c>
      <c r="M294" s="1">
        <v>29.661971830985916</v>
      </c>
      <c r="N294">
        <v>10</v>
      </c>
      <c r="O294" s="1">
        <v>25</v>
      </c>
      <c r="P294" s="1">
        <v>27</v>
      </c>
      <c r="Q294" s="2">
        <v>-2.3076923076923066</v>
      </c>
      <c r="R294" s="2">
        <v>-2.6619718309859159</v>
      </c>
      <c r="S294">
        <v>0.72699999999999998</v>
      </c>
      <c r="T294">
        <v>0.74299999999999999</v>
      </c>
      <c r="U294" s="3">
        <v>1.6000000000000014E-2</v>
      </c>
    </row>
    <row r="295" spans="3:21" x14ac:dyDescent="0.45">
      <c r="C295" t="s">
        <v>376</v>
      </c>
      <c r="D295" t="s">
        <v>2074</v>
      </c>
      <c r="E295" t="s">
        <v>36</v>
      </c>
      <c r="F295">
        <v>2023</v>
      </c>
      <c r="G295">
        <v>87</v>
      </c>
      <c r="H295">
        <v>59</v>
      </c>
      <c r="I295">
        <v>376</v>
      </c>
      <c r="J295">
        <v>250</v>
      </c>
      <c r="K295">
        <v>13</v>
      </c>
      <c r="L295" s="1">
        <v>28.923076923076923</v>
      </c>
      <c r="M295" s="1">
        <v>24.206896551724139</v>
      </c>
      <c r="N295">
        <v>10</v>
      </c>
      <c r="O295" s="1">
        <v>25</v>
      </c>
      <c r="P295" s="1">
        <v>27.457627118644066</v>
      </c>
      <c r="Q295" s="2">
        <v>3.9230769230769234</v>
      </c>
      <c r="R295" s="2">
        <v>3.2507305669199269</v>
      </c>
      <c r="S295">
        <v>0.82399999999999995</v>
      </c>
      <c r="T295">
        <v>0.76400000000000001</v>
      </c>
      <c r="U295" s="3">
        <v>-5.9999999999999942E-2</v>
      </c>
    </row>
    <row r="296" spans="3:21" x14ac:dyDescent="0.45">
      <c r="C296" t="s">
        <v>809</v>
      </c>
      <c r="D296" t="s">
        <v>3062</v>
      </c>
      <c r="E296" t="s">
        <v>36</v>
      </c>
      <c r="F296">
        <v>2022</v>
      </c>
      <c r="G296">
        <v>62</v>
      </c>
      <c r="H296">
        <v>60</v>
      </c>
      <c r="I296">
        <v>247</v>
      </c>
      <c r="J296">
        <v>251</v>
      </c>
      <c r="K296">
        <v>13</v>
      </c>
      <c r="L296" s="1">
        <v>19</v>
      </c>
      <c r="M296" s="1">
        <v>33.967741935483872</v>
      </c>
      <c r="N296">
        <v>7</v>
      </c>
      <c r="O296" s="1">
        <v>35.857142857142854</v>
      </c>
      <c r="P296" s="1">
        <v>18.899999999999999</v>
      </c>
      <c r="Q296" s="2">
        <v>-16.857142857142854</v>
      </c>
      <c r="R296" s="2">
        <v>-15.067741935483873</v>
      </c>
      <c r="S296">
        <v>0.83499999999999996</v>
      </c>
      <c r="T296">
        <v>0.70899999999999996</v>
      </c>
      <c r="U296" s="3">
        <v>-0.126</v>
      </c>
    </row>
    <row r="297" spans="3:21" x14ac:dyDescent="0.45">
      <c r="C297" t="s">
        <v>725</v>
      </c>
      <c r="D297" t="s">
        <v>3044</v>
      </c>
      <c r="E297" t="s">
        <v>36</v>
      </c>
      <c r="F297">
        <v>2018</v>
      </c>
      <c r="G297">
        <v>64</v>
      </c>
      <c r="H297">
        <v>59</v>
      </c>
      <c r="I297">
        <v>251</v>
      </c>
      <c r="J297">
        <v>252</v>
      </c>
      <c r="K297">
        <v>13</v>
      </c>
      <c r="L297" s="1">
        <v>19.307692307692307</v>
      </c>
      <c r="M297" s="1">
        <v>32.90625</v>
      </c>
      <c r="N297">
        <v>7</v>
      </c>
      <c r="O297" s="1">
        <v>36</v>
      </c>
      <c r="P297" s="1">
        <v>19.220338983050848</v>
      </c>
      <c r="Q297" s="2">
        <v>-16.692307692307693</v>
      </c>
      <c r="R297" s="2">
        <v>-13.685911016949152</v>
      </c>
      <c r="S297">
        <v>0.78900000000000003</v>
      </c>
      <c r="T297">
        <v>0.71099999999999997</v>
      </c>
      <c r="U297" s="3">
        <v>-7.8000000000000069E-2</v>
      </c>
    </row>
    <row r="298" spans="3:21" x14ac:dyDescent="0.45">
      <c r="C298" t="s">
        <v>218</v>
      </c>
      <c r="D298" t="s">
        <v>1921</v>
      </c>
      <c r="E298" t="s">
        <v>36</v>
      </c>
      <c r="F298">
        <v>2022</v>
      </c>
      <c r="G298">
        <v>93</v>
      </c>
      <c r="H298">
        <v>63</v>
      </c>
      <c r="I298">
        <v>394</v>
      </c>
      <c r="J298">
        <v>253</v>
      </c>
      <c r="K298">
        <v>13</v>
      </c>
      <c r="L298" s="1">
        <v>30.307692307692307</v>
      </c>
      <c r="M298" s="1">
        <v>22.64516129032258</v>
      </c>
      <c r="N298">
        <v>4</v>
      </c>
      <c r="O298" s="1">
        <v>63.25</v>
      </c>
      <c r="P298" s="1">
        <v>10.285714285714285</v>
      </c>
      <c r="Q298" s="2">
        <v>-32.942307692307693</v>
      </c>
      <c r="R298" s="2">
        <v>-12.359447004608295</v>
      </c>
      <c r="S298">
        <v>0.89500000000000002</v>
      </c>
      <c r="T298">
        <v>0.60699999999999998</v>
      </c>
      <c r="U298" s="3">
        <v>-0.28800000000000003</v>
      </c>
    </row>
    <row r="299" spans="3:21" x14ac:dyDescent="0.45">
      <c r="C299" t="s">
        <v>98</v>
      </c>
      <c r="D299" t="s">
        <v>3279</v>
      </c>
      <c r="E299" t="s">
        <v>36</v>
      </c>
      <c r="F299">
        <v>2013</v>
      </c>
      <c r="G299">
        <v>58</v>
      </c>
      <c r="H299">
        <v>60</v>
      </c>
      <c r="I299">
        <v>242</v>
      </c>
      <c r="J299">
        <v>255</v>
      </c>
      <c r="K299">
        <v>13</v>
      </c>
      <c r="L299" s="1">
        <v>18.615384615384617</v>
      </c>
      <c r="M299" s="1">
        <v>36.310344827586206</v>
      </c>
      <c r="N299">
        <v>7</v>
      </c>
      <c r="O299" s="1">
        <v>36.428571428571431</v>
      </c>
      <c r="P299" s="1">
        <v>18.899999999999999</v>
      </c>
      <c r="Q299" s="2">
        <v>-17.813186813186814</v>
      </c>
      <c r="R299" s="2">
        <v>-17.410344827586208</v>
      </c>
      <c r="S299">
        <v>0.89300000000000002</v>
      </c>
      <c r="T299">
        <v>0.81899999999999995</v>
      </c>
      <c r="U299" s="3">
        <v>-7.4000000000000066E-2</v>
      </c>
    </row>
    <row r="300" spans="3:21" x14ac:dyDescent="0.45">
      <c r="C300" t="s">
        <v>531</v>
      </c>
      <c r="D300" t="s">
        <v>2358</v>
      </c>
      <c r="E300" t="s">
        <v>36</v>
      </c>
      <c r="F300">
        <v>2018</v>
      </c>
      <c r="G300">
        <v>85</v>
      </c>
      <c r="H300">
        <v>60</v>
      </c>
      <c r="I300">
        <v>351</v>
      </c>
      <c r="J300">
        <v>255</v>
      </c>
      <c r="K300">
        <v>13</v>
      </c>
      <c r="L300" s="1">
        <v>27</v>
      </c>
      <c r="M300" s="1">
        <v>24.776470588235295</v>
      </c>
      <c r="N300">
        <v>7</v>
      </c>
      <c r="O300" s="1">
        <v>36.428571428571431</v>
      </c>
      <c r="P300" s="1">
        <v>18.899999999999999</v>
      </c>
      <c r="Q300" s="2">
        <v>-9.4285714285714306</v>
      </c>
      <c r="R300" s="2">
        <v>-5.8764705882352963</v>
      </c>
      <c r="S300">
        <v>0.81299999999999994</v>
      </c>
      <c r="T300">
        <v>0.751</v>
      </c>
      <c r="U300" s="3">
        <v>-6.1999999999999944E-2</v>
      </c>
    </row>
    <row r="301" spans="3:21" x14ac:dyDescent="0.45">
      <c r="C301" t="s">
        <v>597</v>
      </c>
      <c r="D301" t="s">
        <v>2716</v>
      </c>
      <c r="E301" t="s">
        <v>36</v>
      </c>
      <c r="F301">
        <v>2016</v>
      </c>
      <c r="G301">
        <v>73</v>
      </c>
      <c r="H301">
        <v>62</v>
      </c>
      <c r="I301">
        <v>308</v>
      </c>
      <c r="J301">
        <v>256</v>
      </c>
      <c r="K301">
        <v>13</v>
      </c>
      <c r="L301" s="1">
        <v>23.692307692307693</v>
      </c>
      <c r="M301" s="1">
        <v>28.849315068493148</v>
      </c>
      <c r="N301">
        <v>17</v>
      </c>
      <c r="O301" s="1">
        <v>15.058823529411764</v>
      </c>
      <c r="P301" s="1">
        <v>44.419354838709673</v>
      </c>
      <c r="Q301" s="2">
        <v>8.6334841628959289</v>
      </c>
      <c r="R301" s="2">
        <v>15.570039770216525</v>
      </c>
      <c r="S301">
        <v>0.88100000000000001</v>
      </c>
      <c r="T301">
        <v>0.93100000000000005</v>
      </c>
      <c r="U301" s="3">
        <v>5.0000000000000044E-2</v>
      </c>
    </row>
    <row r="302" spans="3:21" x14ac:dyDescent="0.45">
      <c r="C302" t="s">
        <v>911</v>
      </c>
      <c r="D302" t="s">
        <v>2751</v>
      </c>
      <c r="E302" t="s">
        <v>36</v>
      </c>
      <c r="F302">
        <v>2016</v>
      </c>
      <c r="G302">
        <v>76</v>
      </c>
      <c r="H302">
        <v>64</v>
      </c>
      <c r="I302">
        <v>305</v>
      </c>
      <c r="J302">
        <v>258</v>
      </c>
      <c r="K302">
        <v>13</v>
      </c>
      <c r="L302" s="1">
        <v>23.46153846153846</v>
      </c>
      <c r="M302" s="1">
        <v>27.710526315789476</v>
      </c>
      <c r="N302">
        <v>18</v>
      </c>
      <c r="O302" s="1">
        <v>14.333333333333334</v>
      </c>
      <c r="P302" s="1">
        <v>45.5625</v>
      </c>
      <c r="Q302" s="2">
        <v>9.128205128205126</v>
      </c>
      <c r="R302" s="2">
        <v>17.851973684210524</v>
      </c>
      <c r="S302">
        <v>0.74099999999999999</v>
      </c>
      <c r="T302">
        <v>0.91300000000000003</v>
      </c>
      <c r="U302" s="3">
        <v>0.17200000000000004</v>
      </c>
    </row>
    <row r="303" spans="3:21" x14ac:dyDescent="0.45">
      <c r="C303" t="s">
        <v>665</v>
      </c>
      <c r="D303" t="s">
        <v>2454</v>
      </c>
      <c r="E303" t="s">
        <v>36</v>
      </c>
      <c r="F303">
        <v>2023</v>
      </c>
      <c r="G303">
        <v>78</v>
      </c>
      <c r="H303">
        <v>59</v>
      </c>
      <c r="I303">
        <v>341</v>
      </c>
      <c r="J303">
        <v>259</v>
      </c>
      <c r="K303">
        <v>13</v>
      </c>
      <c r="L303" s="1">
        <v>26.23076923076923</v>
      </c>
      <c r="M303" s="1">
        <v>27</v>
      </c>
      <c r="N303">
        <v>9</v>
      </c>
      <c r="O303" s="1">
        <v>28.777777777777779</v>
      </c>
      <c r="P303" s="1">
        <v>24.711864406779661</v>
      </c>
      <c r="Q303" s="2">
        <v>-2.5470085470085486</v>
      </c>
      <c r="R303" s="2">
        <v>-2.2881355932203391</v>
      </c>
      <c r="S303">
        <v>0.92300000000000004</v>
      </c>
      <c r="T303">
        <v>0.94399999999999995</v>
      </c>
      <c r="U303" s="3">
        <v>2.0999999999999908E-2</v>
      </c>
    </row>
    <row r="304" spans="3:21" x14ac:dyDescent="0.45">
      <c r="C304" t="s">
        <v>675</v>
      </c>
      <c r="D304" t="s">
        <v>2702</v>
      </c>
      <c r="E304" t="s">
        <v>36</v>
      </c>
      <c r="F304">
        <v>2021</v>
      </c>
      <c r="G304">
        <v>79</v>
      </c>
      <c r="H304">
        <v>65</v>
      </c>
      <c r="I304">
        <v>312</v>
      </c>
      <c r="J304">
        <v>260</v>
      </c>
      <c r="K304">
        <v>13</v>
      </c>
      <c r="L304" s="1">
        <v>24</v>
      </c>
      <c r="M304" s="1">
        <v>26.658227848101262</v>
      </c>
      <c r="N304">
        <v>18</v>
      </c>
      <c r="O304" s="1">
        <v>14.444444444444445</v>
      </c>
      <c r="P304" s="1">
        <v>44.861538461538466</v>
      </c>
      <c r="Q304" s="2">
        <v>9.5555555555555554</v>
      </c>
      <c r="R304" s="2">
        <v>18.203310613437203</v>
      </c>
      <c r="S304">
        <v>0.78</v>
      </c>
      <c r="T304">
        <v>0.85799999999999998</v>
      </c>
      <c r="U304" s="3">
        <v>7.7999999999999958E-2</v>
      </c>
    </row>
    <row r="305" spans="3:21" x14ac:dyDescent="0.45">
      <c r="C305" t="s">
        <v>699</v>
      </c>
      <c r="D305" t="s">
        <v>2483</v>
      </c>
      <c r="E305" t="s">
        <v>36</v>
      </c>
      <c r="F305">
        <v>2023</v>
      </c>
      <c r="G305">
        <v>91</v>
      </c>
      <c r="H305">
        <v>68</v>
      </c>
      <c r="I305">
        <v>339</v>
      </c>
      <c r="J305">
        <v>262</v>
      </c>
      <c r="K305">
        <v>13</v>
      </c>
      <c r="L305" s="1">
        <v>26.076923076923077</v>
      </c>
      <c r="M305" s="1">
        <v>23.142857142857142</v>
      </c>
      <c r="N305">
        <v>8</v>
      </c>
      <c r="O305" s="1">
        <v>32.75</v>
      </c>
      <c r="P305" s="1">
        <v>19.058823529411764</v>
      </c>
      <c r="Q305" s="2">
        <v>-6.6730769230769234</v>
      </c>
      <c r="R305" s="2">
        <v>-4.0840336134453779</v>
      </c>
      <c r="S305">
        <v>0.68200000000000005</v>
      </c>
      <c r="T305">
        <v>0.64500000000000002</v>
      </c>
      <c r="U305" s="3">
        <v>-3.7000000000000033E-2</v>
      </c>
    </row>
    <row r="306" spans="3:21" x14ac:dyDescent="0.45">
      <c r="C306" t="s">
        <v>272</v>
      </c>
      <c r="D306" t="s">
        <v>2374</v>
      </c>
      <c r="E306" t="s">
        <v>36</v>
      </c>
      <c r="F306">
        <v>2017</v>
      </c>
      <c r="G306">
        <v>81</v>
      </c>
      <c r="H306">
        <v>64</v>
      </c>
      <c r="I306">
        <v>349</v>
      </c>
      <c r="J306">
        <v>264</v>
      </c>
      <c r="K306">
        <v>13</v>
      </c>
      <c r="L306" s="1">
        <v>26.846153846153847</v>
      </c>
      <c r="M306" s="1">
        <v>26</v>
      </c>
      <c r="N306">
        <v>9</v>
      </c>
      <c r="O306" s="1">
        <v>29.333333333333332</v>
      </c>
      <c r="P306" s="1">
        <v>22.78125</v>
      </c>
      <c r="Q306" s="2">
        <v>-2.4871794871794854</v>
      </c>
      <c r="R306" s="2">
        <v>-3.21875</v>
      </c>
      <c r="S306">
        <v>0.89700000000000002</v>
      </c>
      <c r="T306">
        <v>0.79900000000000004</v>
      </c>
      <c r="U306" s="3">
        <v>-9.7999999999999976E-2</v>
      </c>
    </row>
    <row r="307" spans="3:21" x14ac:dyDescent="0.45">
      <c r="C307" t="s">
        <v>254</v>
      </c>
      <c r="D307" t="s">
        <v>2167</v>
      </c>
      <c r="E307" t="s">
        <v>36</v>
      </c>
      <c r="F307">
        <v>2022</v>
      </c>
      <c r="G307">
        <v>88</v>
      </c>
      <c r="H307">
        <v>62</v>
      </c>
      <c r="I307">
        <v>368</v>
      </c>
      <c r="J307">
        <v>264</v>
      </c>
      <c r="K307">
        <v>13</v>
      </c>
      <c r="L307" s="1">
        <v>28.307692307692307</v>
      </c>
      <c r="M307" s="1">
        <v>23.931818181818183</v>
      </c>
      <c r="N307">
        <v>7</v>
      </c>
      <c r="O307" s="1">
        <v>37.714285714285715</v>
      </c>
      <c r="P307" s="1">
        <v>18.29032258064516</v>
      </c>
      <c r="Q307" s="2">
        <v>-9.4065934065934087</v>
      </c>
      <c r="R307" s="2">
        <v>-5.6414956011730233</v>
      </c>
      <c r="S307">
        <v>0.749</v>
      </c>
      <c r="T307">
        <v>0.68600000000000005</v>
      </c>
      <c r="U307" s="3">
        <v>-6.2999999999999945E-2</v>
      </c>
    </row>
    <row r="308" spans="3:21" x14ac:dyDescent="0.45">
      <c r="C308" t="s">
        <v>497</v>
      </c>
      <c r="D308" t="s">
        <v>2320</v>
      </c>
      <c r="E308" t="s">
        <v>36</v>
      </c>
      <c r="F308">
        <v>2018</v>
      </c>
      <c r="G308">
        <v>83</v>
      </c>
      <c r="H308">
        <v>61</v>
      </c>
      <c r="I308">
        <v>354</v>
      </c>
      <c r="J308">
        <v>265</v>
      </c>
      <c r="K308">
        <v>13</v>
      </c>
      <c r="L308" s="1">
        <v>27.23076923076923</v>
      </c>
      <c r="M308" s="1">
        <v>25.373493975903614</v>
      </c>
      <c r="N308">
        <v>6</v>
      </c>
      <c r="O308" s="1">
        <v>44.166666666666664</v>
      </c>
      <c r="P308" s="1">
        <v>15.934426229508196</v>
      </c>
      <c r="Q308" s="2">
        <v>-16.935897435897434</v>
      </c>
      <c r="R308" s="2">
        <v>-9.439067746395418</v>
      </c>
      <c r="S308">
        <v>0.753</v>
      </c>
      <c r="T308">
        <v>0.65300000000000002</v>
      </c>
      <c r="U308" s="3">
        <v>-9.9999999999999978E-2</v>
      </c>
    </row>
    <row r="309" spans="3:21" x14ac:dyDescent="0.45">
      <c r="C309" t="s">
        <v>819</v>
      </c>
      <c r="D309" t="s">
        <v>2851</v>
      </c>
      <c r="E309" t="s">
        <v>36</v>
      </c>
      <c r="F309">
        <v>2023</v>
      </c>
      <c r="G309">
        <v>66</v>
      </c>
      <c r="H309">
        <v>60</v>
      </c>
      <c r="I309">
        <v>288</v>
      </c>
      <c r="J309">
        <v>266</v>
      </c>
      <c r="K309">
        <v>13</v>
      </c>
      <c r="L309" s="1">
        <v>22.153846153846153</v>
      </c>
      <c r="M309" s="1">
        <v>31.909090909090907</v>
      </c>
      <c r="N309">
        <v>6</v>
      </c>
      <c r="O309" s="1">
        <v>44.333333333333336</v>
      </c>
      <c r="P309" s="1">
        <v>16.2</v>
      </c>
      <c r="Q309" s="2">
        <v>-22.179487179487182</v>
      </c>
      <c r="R309" s="2">
        <v>-15.709090909090907</v>
      </c>
      <c r="S309">
        <v>0.88900000000000001</v>
      </c>
      <c r="T309">
        <v>0.70099999999999996</v>
      </c>
      <c r="U309" s="3">
        <v>-0.18800000000000006</v>
      </c>
    </row>
    <row r="310" spans="3:21" x14ac:dyDescent="0.45">
      <c r="C310" t="s">
        <v>731</v>
      </c>
      <c r="D310" t="s">
        <v>2527</v>
      </c>
      <c r="E310" t="s">
        <v>36</v>
      </c>
      <c r="F310">
        <v>2022</v>
      </c>
      <c r="G310">
        <v>86</v>
      </c>
      <c r="H310">
        <v>65</v>
      </c>
      <c r="I310">
        <v>334</v>
      </c>
      <c r="J310">
        <v>268</v>
      </c>
      <c r="K310">
        <v>13</v>
      </c>
      <c r="L310" s="1">
        <v>25.692307692307693</v>
      </c>
      <c r="M310" s="1">
        <v>24.488372093023255</v>
      </c>
      <c r="N310">
        <v>6</v>
      </c>
      <c r="O310" s="1">
        <v>44.666666666666664</v>
      </c>
      <c r="P310" s="1">
        <v>14.953846153846154</v>
      </c>
      <c r="Q310" s="2">
        <v>-18.974358974358971</v>
      </c>
      <c r="R310" s="2">
        <v>-9.5345259391771009</v>
      </c>
      <c r="S310">
        <v>0.78100000000000003</v>
      </c>
      <c r="T310">
        <v>0.622</v>
      </c>
      <c r="U310" s="3">
        <v>-0.15900000000000003</v>
      </c>
    </row>
    <row r="311" spans="3:21" x14ac:dyDescent="0.45">
      <c r="C311" t="s">
        <v>411</v>
      </c>
      <c r="D311" t="s">
        <v>2119</v>
      </c>
      <c r="E311" t="s">
        <v>36</v>
      </c>
      <c r="F311">
        <v>2015</v>
      </c>
      <c r="G311">
        <v>87</v>
      </c>
      <c r="H311">
        <v>68</v>
      </c>
      <c r="I311">
        <v>372</v>
      </c>
      <c r="J311">
        <v>268</v>
      </c>
      <c r="K311">
        <v>13</v>
      </c>
      <c r="L311" s="1">
        <v>28.615384615384617</v>
      </c>
      <c r="M311" s="1">
        <v>24.206896551724139</v>
      </c>
      <c r="N311">
        <v>4</v>
      </c>
      <c r="O311" s="1">
        <v>67</v>
      </c>
      <c r="P311" s="1">
        <v>9.5294117647058822</v>
      </c>
      <c r="Q311" s="2">
        <v>-38.384615384615387</v>
      </c>
      <c r="R311" s="2">
        <v>-14.677484787018257</v>
      </c>
      <c r="S311">
        <v>0.82799999999999996</v>
      </c>
      <c r="T311">
        <v>0.63100000000000001</v>
      </c>
      <c r="U311" s="3">
        <v>-0.19699999999999995</v>
      </c>
    </row>
    <row r="312" spans="3:21" x14ac:dyDescent="0.45">
      <c r="C312" t="s">
        <v>114</v>
      </c>
      <c r="D312" t="s">
        <v>2935</v>
      </c>
      <c r="E312" t="s">
        <v>36</v>
      </c>
      <c r="F312">
        <v>2021</v>
      </c>
      <c r="G312">
        <v>69</v>
      </c>
      <c r="H312">
        <v>66</v>
      </c>
      <c r="I312">
        <v>274</v>
      </c>
      <c r="J312">
        <v>269</v>
      </c>
      <c r="K312">
        <v>13</v>
      </c>
      <c r="L312" s="1">
        <v>21.076923076923077</v>
      </c>
      <c r="M312" s="1">
        <v>30.521739130434785</v>
      </c>
      <c r="N312">
        <v>13</v>
      </c>
      <c r="O312" s="1">
        <v>20.692307692307693</v>
      </c>
      <c r="P312" s="1">
        <v>31.909090909090907</v>
      </c>
      <c r="Q312" s="2">
        <v>0.38461538461538325</v>
      </c>
      <c r="R312" s="2">
        <v>1.3873517786561216</v>
      </c>
      <c r="S312">
        <v>0.83099999999999996</v>
      </c>
      <c r="T312">
        <v>0.82299999999999995</v>
      </c>
      <c r="U312" s="3">
        <v>-8.0000000000000071E-3</v>
      </c>
    </row>
    <row r="313" spans="3:21" x14ac:dyDescent="0.45">
      <c r="C313" t="s">
        <v>459</v>
      </c>
      <c r="D313" t="s">
        <v>2250</v>
      </c>
      <c r="E313" t="s">
        <v>36</v>
      </c>
      <c r="F313">
        <v>2016</v>
      </c>
      <c r="G313">
        <v>83</v>
      </c>
      <c r="H313">
        <v>64</v>
      </c>
      <c r="I313">
        <v>362</v>
      </c>
      <c r="J313">
        <v>269</v>
      </c>
      <c r="K313">
        <v>13</v>
      </c>
      <c r="L313" s="1">
        <v>27.846153846153847</v>
      </c>
      <c r="M313" s="1">
        <v>25.373493975903614</v>
      </c>
      <c r="N313">
        <v>5</v>
      </c>
      <c r="O313" s="1">
        <v>53.8</v>
      </c>
      <c r="P313" s="1">
        <v>12.65625</v>
      </c>
      <c r="Q313" s="2">
        <v>-25.95384615384615</v>
      </c>
      <c r="R313" s="2">
        <v>-12.717243975903614</v>
      </c>
      <c r="S313">
        <v>0.85499999999999998</v>
      </c>
      <c r="T313">
        <v>0.79900000000000004</v>
      </c>
      <c r="U313" s="3">
        <v>-5.5999999999999939E-2</v>
      </c>
    </row>
    <row r="314" spans="3:21" x14ac:dyDescent="0.45">
      <c r="C314" t="s">
        <v>689</v>
      </c>
      <c r="D314" t="s">
        <v>2871</v>
      </c>
      <c r="E314" t="s">
        <v>36</v>
      </c>
      <c r="F314">
        <v>2022</v>
      </c>
      <c r="G314">
        <v>70</v>
      </c>
      <c r="H314">
        <v>66</v>
      </c>
      <c r="I314">
        <v>285</v>
      </c>
      <c r="J314">
        <v>273</v>
      </c>
      <c r="K314">
        <v>13</v>
      </c>
      <c r="L314" s="1">
        <v>21.923076923076923</v>
      </c>
      <c r="M314" s="1">
        <v>30.085714285714285</v>
      </c>
      <c r="N314">
        <v>9</v>
      </c>
      <c r="O314" s="1">
        <v>30.333333333333332</v>
      </c>
      <c r="P314" s="1">
        <v>22.09090909090909</v>
      </c>
      <c r="Q314" s="2">
        <v>-8.4102564102564088</v>
      </c>
      <c r="R314" s="2">
        <v>-7.9948051948051955</v>
      </c>
      <c r="S314">
        <v>0.76400000000000001</v>
      </c>
      <c r="T314">
        <v>0.66400000000000003</v>
      </c>
      <c r="U314" s="3">
        <v>-9.9999999999999978E-2</v>
      </c>
    </row>
    <row r="315" spans="3:21" x14ac:dyDescent="0.45">
      <c r="C315" t="s">
        <v>324</v>
      </c>
      <c r="D315" t="s">
        <v>3239</v>
      </c>
      <c r="E315" t="s">
        <v>36</v>
      </c>
      <c r="F315">
        <v>2013</v>
      </c>
      <c r="G315">
        <v>80</v>
      </c>
      <c r="H315">
        <v>67</v>
      </c>
      <c r="I315">
        <v>307</v>
      </c>
      <c r="J315">
        <v>273</v>
      </c>
      <c r="K315">
        <v>13</v>
      </c>
      <c r="L315" s="1">
        <v>23.615384615384617</v>
      </c>
      <c r="M315" s="1">
        <v>26.324999999999999</v>
      </c>
      <c r="N315">
        <v>5</v>
      </c>
      <c r="O315" s="1">
        <v>54.6</v>
      </c>
      <c r="P315" s="1">
        <v>12.089552238805968</v>
      </c>
      <c r="Q315" s="2">
        <v>-30.984615384615385</v>
      </c>
      <c r="R315" s="2">
        <v>-14.235447761194031</v>
      </c>
      <c r="S315">
        <v>0.79300000000000004</v>
      </c>
      <c r="T315">
        <v>0.79500000000000004</v>
      </c>
      <c r="U315" s="3">
        <v>2.0000000000000018E-3</v>
      </c>
    </row>
    <row r="316" spans="3:21" x14ac:dyDescent="0.45">
      <c r="C316" t="s">
        <v>421</v>
      </c>
      <c r="D316" t="s">
        <v>2942</v>
      </c>
      <c r="E316" t="s">
        <v>36</v>
      </c>
      <c r="F316">
        <v>2016</v>
      </c>
      <c r="G316">
        <v>77</v>
      </c>
      <c r="H316">
        <v>71</v>
      </c>
      <c r="I316">
        <v>273</v>
      </c>
      <c r="J316">
        <v>275</v>
      </c>
      <c r="K316">
        <v>13</v>
      </c>
      <c r="L316" s="1">
        <v>21</v>
      </c>
      <c r="M316" s="1">
        <v>27.350649350649352</v>
      </c>
      <c r="N316">
        <v>11</v>
      </c>
      <c r="O316" s="1">
        <v>25</v>
      </c>
      <c r="P316" s="1">
        <v>25.098591549295772</v>
      </c>
      <c r="Q316" s="2">
        <v>-4</v>
      </c>
      <c r="R316" s="2">
        <v>-2.2520578013535797</v>
      </c>
      <c r="S316">
        <v>0.73899999999999999</v>
      </c>
      <c r="T316">
        <v>0.78200000000000003</v>
      </c>
      <c r="U316" s="3">
        <v>4.3000000000000038E-2</v>
      </c>
    </row>
    <row r="317" spans="3:21" x14ac:dyDescent="0.45">
      <c r="C317" t="s">
        <v>609</v>
      </c>
      <c r="D317" t="s">
        <v>2393</v>
      </c>
      <c r="E317" t="s">
        <v>36</v>
      </c>
      <c r="F317">
        <v>2017</v>
      </c>
      <c r="G317">
        <v>83</v>
      </c>
      <c r="H317">
        <v>71</v>
      </c>
      <c r="I317">
        <v>347</v>
      </c>
      <c r="J317">
        <v>276</v>
      </c>
      <c r="K317">
        <v>13</v>
      </c>
      <c r="L317" s="1">
        <v>26.692307692307693</v>
      </c>
      <c r="M317" s="1">
        <v>25.373493975903614</v>
      </c>
      <c r="N317">
        <v>11</v>
      </c>
      <c r="O317" s="1">
        <v>25.09090909090909</v>
      </c>
      <c r="P317" s="1">
        <v>25.098591549295772</v>
      </c>
      <c r="Q317" s="2">
        <v>1.6013986013986035</v>
      </c>
      <c r="R317" s="2">
        <v>-0.27490242660784148</v>
      </c>
      <c r="S317">
        <v>0.65700000000000003</v>
      </c>
      <c r="T317">
        <v>0.73</v>
      </c>
      <c r="U317" s="3">
        <v>7.2999999999999954E-2</v>
      </c>
    </row>
    <row r="318" spans="3:21" x14ac:dyDescent="0.45">
      <c r="C318" t="s">
        <v>595</v>
      </c>
      <c r="D318" t="s">
        <v>2492</v>
      </c>
      <c r="E318" t="s">
        <v>36</v>
      </c>
      <c r="F318">
        <v>2014</v>
      </c>
      <c r="G318">
        <v>81</v>
      </c>
      <c r="H318">
        <v>67</v>
      </c>
      <c r="I318">
        <v>337</v>
      </c>
      <c r="J318">
        <v>277</v>
      </c>
      <c r="K318">
        <v>13</v>
      </c>
      <c r="L318" s="1">
        <v>25.923076923076923</v>
      </c>
      <c r="M318" s="1">
        <v>26</v>
      </c>
      <c r="N318">
        <v>6</v>
      </c>
      <c r="O318" s="1">
        <v>46.166666666666664</v>
      </c>
      <c r="P318" s="1">
        <v>14.507462686567163</v>
      </c>
      <c r="Q318" s="2">
        <v>-20.243589743589741</v>
      </c>
      <c r="R318" s="2">
        <v>-11.492537313432837</v>
      </c>
      <c r="S318">
        <v>0.91700000000000004</v>
      </c>
      <c r="T318">
        <v>0.83099999999999996</v>
      </c>
      <c r="U318" s="3">
        <v>-8.6000000000000076E-2</v>
      </c>
    </row>
    <row r="319" spans="3:21" x14ac:dyDescent="0.45">
      <c r="C319" t="s">
        <v>356</v>
      </c>
      <c r="D319" t="s">
        <v>2060</v>
      </c>
      <c r="E319" t="s">
        <v>36</v>
      </c>
      <c r="F319">
        <v>2019</v>
      </c>
      <c r="G319">
        <v>83</v>
      </c>
      <c r="H319">
        <v>62</v>
      </c>
      <c r="I319">
        <v>377</v>
      </c>
      <c r="J319">
        <v>277</v>
      </c>
      <c r="K319">
        <v>13</v>
      </c>
      <c r="L319" s="1">
        <v>29</v>
      </c>
      <c r="M319" s="1">
        <v>25.373493975903614</v>
      </c>
      <c r="N319">
        <v>8</v>
      </c>
      <c r="O319" s="1">
        <v>34.625</v>
      </c>
      <c r="P319" s="1">
        <v>20.903225806451612</v>
      </c>
      <c r="Q319" s="2">
        <v>-5.625</v>
      </c>
      <c r="R319" s="2">
        <v>-4.4702681694520017</v>
      </c>
      <c r="S319">
        <v>0.83899999999999997</v>
      </c>
      <c r="T319">
        <v>0.79</v>
      </c>
      <c r="U319" s="3">
        <v>-4.8999999999999932E-2</v>
      </c>
    </row>
    <row r="320" spans="3:21" x14ac:dyDescent="0.45">
      <c r="C320" t="s">
        <v>90</v>
      </c>
      <c r="D320" t="s">
        <v>3140</v>
      </c>
      <c r="E320" t="s">
        <v>36</v>
      </c>
      <c r="F320">
        <v>2013</v>
      </c>
      <c r="G320">
        <v>92</v>
      </c>
      <c r="H320">
        <v>62</v>
      </c>
      <c r="I320">
        <v>435</v>
      </c>
      <c r="J320">
        <v>277</v>
      </c>
      <c r="K320">
        <v>13</v>
      </c>
      <c r="L320" s="1">
        <v>33.46153846153846</v>
      </c>
      <c r="M320" s="1">
        <v>22.891304347826086</v>
      </c>
      <c r="N320">
        <v>8</v>
      </c>
      <c r="O320" s="1">
        <v>34.625</v>
      </c>
      <c r="P320" s="1">
        <v>20.903225806451612</v>
      </c>
      <c r="Q320" s="2">
        <v>-1.1634615384615401</v>
      </c>
      <c r="R320" s="2">
        <v>-1.9880785413744739</v>
      </c>
      <c r="S320">
        <v>0.89300000000000002</v>
      </c>
      <c r="T320">
        <v>0.873</v>
      </c>
      <c r="U320" s="3">
        <v>-2.0000000000000018E-2</v>
      </c>
    </row>
    <row r="321" spans="3:21" x14ac:dyDescent="0.45">
      <c r="C321" t="s">
        <v>376</v>
      </c>
      <c r="D321" t="s">
        <v>2432</v>
      </c>
      <c r="E321" t="s">
        <v>36</v>
      </c>
      <c r="F321">
        <v>2016</v>
      </c>
      <c r="G321">
        <v>86</v>
      </c>
      <c r="H321">
        <v>65</v>
      </c>
      <c r="I321">
        <v>344</v>
      </c>
      <c r="J321">
        <v>278</v>
      </c>
      <c r="K321">
        <v>13</v>
      </c>
      <c r="L321" s="1">
        <v>26.46153846153846</v>
      </c>
      <c r="M321" s="1">
        <v>24.488372093023255</v>
      </c>
      <c r="N321">
        <v>14</v>
      </c>
      <c r="O321" s="1">
        <v>19.857142857142858</v>
      </c>
      <c r="P321" s="1">
        <v>34.892307692307696</v>
      </c>
      <c r="Q321" s="2">
        <v>6.6043956043956022</v>
      </c>
      <c r="R321" s="2">
        <v>10.403935599284441</v>
      </c>
      <c r="S321">
        <v>0.77700000000000002</v>
      </c>
      <c r="T321">
        <v>0.89800000000000002</v>
      </c>
      <c r="U321" s="3">
        <v>0.121</v>
      </c>
    </row>
    <row r="322" spans="3:21" x14ac:dyDescent="0.45">
      <c r="C322" t="s">
        <v>152</v>
      </c>
      <c r="D322" t="s">
        <v>1882</v>
      </c>
      <c r="E322" t="s">
        <v>36</v>
      </c>
      <c r="F322">
        <v>2023</v>
      </c>
      <c r="G322">
        <v>88</v>
      </c>
      <c r="H322">
        <v>64</v>
      </c>
      <c r="I322">
        <v>401</v>
      </c>
      <c r="J322">
        <v>281</v>
      </c>
      <c r="K322">
        <v>13</v>
      </c>
      <c r="L322" s="1">
        <v>30.846153846153847</v>
      </c>
      <c r="M322" s="1">
        <v>23.931818181818183</v>
      </c>
      <c r="N322">
        <v>11</v>
      </c>
      <c r="O322" s="1">
        <v>25.545454545454547</v>
      </c>
      <c r="P322" s="1">
        <v>27.84375</v>
      </c>
      <c r="Q322" s="2">
        <v>5.3006993006993</v>
      </c>
      <c r="R322" s="2">
        <v>3.9119318181818166</v>
      </c>
      <c r="S322">
        <v>0.80700000000000005</v>
      </c>
      <c r="T322">
        <v>0.85899999999999999</v>
      </c>
      <c r="U322" s="3">
        <v>5.1999999999999935E-2</v>
      </c>
    </row>
    <row r="323" spans="3:21" x14ac:dyDescent="0.45">
      <c r="C323" t="s">
        <v>118</v>
      </c>
      <c r="D323" t="s">
        <v>2325</v>
      </c>
      <c r="E323" t="s">
        <v>36</v>
      </c>
      <c r="F323">
        <v>2017</v>
      </c>
      <c r="G323">
        <v>83</v>
      </c>
      <c r="H323">
        <v>66</v>
      </c>
      <c r="I323">
        <v>354</v>
      </c>
      <c r="J323">
        <v>282</v>
      </c>
      <c r="K323">
        <v>13</v>
      </c>
      <c r="L323" s="1">
        <v>27.23076923076923</v>
      </c>
      <c r="M323" s="1">
        <v>25.373493975903614</v>
      </c>
      <c r="N323">
        <v>10</v>
      </c>
      <c r="O323" s="1">
        <v>28.2</v>
      </c>
      <c r="P323" s="1">
        <v>24.545454545454547</v>
      </c>
      <c r="Q323" s="2">
        <v>-0.96923076923076934</v>
      </c>
      <c r="R323" s="2">
        <v>-0.82803943044906703</v>
      </c>
      <c r="S323">
        <v>0.67500000000000004</v>
      </c>
      <c r="T323">
        <v>0.66900000000000004</v>
      </c>
      <c r="U323" s="3">
        <v>-6.0000000000000053E-3</v>
      </c>
    </row>
    <row r="324" spans="3:21" x14ac:dyDescent="0.45">
      <c r="C324" t="s">
        <v>38</v>
      </c>
      <c r="D324" t="s">
        <v>2028</v>
      </c>
      <c r="E324" t="s">
        <v>36</v>
      </c>
      <c r="F324">
        <v>2017</v>
      </c>
      <c r="G324">
        <v>86</v>
      </c>
      <c r="H324">
        <v>67</v>
      </c>
      <c r="I324">
        <v>380</v>
      </c>
      <c r="J324">
        <v>282</v>
      </c>
      <c r="K324">
        <v>13</v>
      </c>
      <c r="L324" s="1">
        <v>29.23076923076923</v>
      </c>
      <c r="M324" s="1">
        <v>24.488372093023255</v>
      </c>
      <c r="N324">
        <v>11</v>
      </c>
      <c r="O324" s="1">
        <v>25.636363636363637</v>
      </c>
      <c r="P324" s="1">
        <v>26.597014925373134</v>
      </c>
      <c r="Q324" s="2">
        <v>3.5944055944055933</v>
      </c>
      <c r="R324" s="2">
        <v>2.1086428323498794</v>
      </c>
      <c r="S324">
        <v>0.96799999999999997</v>
      </c>
      <c r="T324">
        <v>0.94399999999999995</v>
      </c>
      <c r="U324" s="3">
        <v>-2.4000000000000021E-2</v>
      </c>
    </row>
    <row r="325" spans="3:21" x14ac:dyDescent="0.45">
      <c r="C325" t="s">
        <v>1009</v>
      </c>
      <c r="D325" t="s">
        <v>3077</v>
      </c>
      <c r="E325" t="s">
        <v>36</v>
      </c>
      <c r="F325">
        <v>2017</v>
      </c>
      <c r="G325">
        <v>57</v>
      </c>
      <c r="H325">
        <v>65</v>
      </c>
      <c r="I325">
        <v>242</v>
      </c>
      <c r="J325">
        <v>283</v>
      </c>
      <c r="K325">
        <v>13</v>
      </c>
      <c r="L325" s="1">
        <v>18.615384615384617</v>
      </c>
      <c r="M325" s="1">
        <v>36.94736842105263</v>
      </c>
      <c r="N325">
        <v>20</v>
      </c>
      <c r="O325" s="1">
        <v>14.15</v>
      </c>
      <c r="P325" s="1">
        <v>49.846153846153847</v>
      </c>
      <c r="Q325" s="2">
        <v>4.4653846153846164</v>
      </c>
      <c r="R325" s="2">
        <v>12.898785425101217</v>
      </c>
      <c r="S325">
        <v>0.85</v>
      </c>
      <c r="T325">
        <v>0.89600000000000002</v>
      </c>
      <c r="U325" s="3">
        <v>4.6000000000000041E-2</v>
      </c>
    </row>
    <row r="326" spans="3:21" x14ac:dyDescent="0.45">
      <c r="C326" t="s">
        <v>675</v>
      </c>
      <c r="D326" t="s">
        <v>3089</v>
      </c>
      <c r="E326" t="s">
        <v>36</v>
      </c>
      <c r="F326">
        <v>2022</v>
      </c>
      <c r="G326">
        <v>59</v>
      </c>
      <c r="H326">
        <v>66</v>
      </c>
      <c r="I326">
        <v>238</v>
      </c>
      <c r="J326">
        <v>284</v>
      </c>
      <c r="K326">
        <v>13</v>
      </c>
      <c r="L326" s="1">
        <v>18.307692307692307</v>
      </c>
      <c r="M326" s="1">
        <v>35.694915254237287</v>
      </c>
      <c r="N326">
        <v>16</v>
      </c>
      <c r="O326" s="1">
        <v>17.75</v>
      </c>
      <c r="P326" s="1">
        <v>39.272727272727273</v>
      </c>
      <c r="Q326" s="2">
        <v>0.5576923076923066</v>
      </c>
      <c r="R326" s="2">
        <v>3.5778120184899862</v>
      </c>
      <c r="S326">
        <v>0.77100000000000002</v>
      </c>
      <c r="T326">
        <v>0.83699999999999997</v>
      </c>
      <c r="U326" s="3">
        <v>6.5999999999999948E-2</v>
      </c>
    </row>
    <row r="327" spans="3:21" x14ac:dyDescent="0.45">
      <c r="C327" t="s">
        <v>146</v>
      </c>
      <c r="D327" t="s">
        <v>3196</v>
      </c>
      <c r="E327" t="s">
        <v>36</v>
      </c>
      <c r="F327">
        <v>2013</v>
      </c>
      <c r="G327">
        <v>84</v>
      </c>
      <c r="H327">
        <v>65</v>
      </c>
      <c r="I327">
        <v>374</v>
      </c>
      <c r="J327">
        <v>284</v>
      </c>
      <c r="K327">
        <v>13</v>
      </c>
      <c r="L327" s="1">
        <v>28.76923076923077</v>
      </c>
      <c r="M327" s="1">
        <v>25.071428571428573</v>
      </c>
      <c r="N327">
        <v>4</v>
      </c>
      <c r="O327" s="1">
        <v>71</v>
      </c>
      <c r="P327" s="1">
        <v>9.9692307692307693</v>
      </c>
      <c r="Q327" s="2">
        <v>-42.230769230769226</v>
      </c>
      <c r="R327" s="2">
        <v>-15.102197802197804</v>
      </c>
      <c r="S327">
        <v>0.89800000000000002</v>
      </c>
      <c r="T327">
        <v>0.71399999999999997</v>
      </c>
      <c r="U327" s="3">
        <v>-0.18400000000000005</v>
      </c>
    </row>
    <row r="328" spans="3:21" x14ac:dyDescent="0.45">
      <c r="C328" t="s">
        <v>467</v>
      </c>
      <c r="D328" t="s">
        <v>2809</v>
      </c>
      <c r="E328" t="s">
        <v>36</v>
      </c>
      <c r="F328">
        <v>2019</v>
      </c>
      <c r="G328">
        <v>74</v>
      </c>
      <c r="H328">
        <v>71</v>
      </c>
      <c r="I328">
        <v>296</v>
      </c>
      <c r="J328">
        <v>285</v>
      </c>
      <c r="K328">
        <v>13</v>
      </c>
      <c r="L328" s="1">
        <v>22.76923076923077</v>
      </c>
      <c r="M328" s="1">
        <v>28.45945945945946</v>
      </c>
      <c r="N328">
        <v>17</v>
      </c>
      <c r="O328" s="1">
        <v>16.764705882352942</v>
      </c>
      <c r="P328" s="1">
        <v>38.788732394366193</v>
      </c>
      <c r="Q328" s="2">
        <v>6.004524886877828</v>
      </c>
      <c r="R328" s="2">
        <v>10.329272934906733</v>
      </c>
      <c r="S328">
        <v>0.65400000000000003</v>
      </c>
      <c r="T328">
        <v>0.79300000000000004</v>
      </c>
      <c r="U328" s="3">
        <v>0.13900000000000001</v>
      </c>
    </row>
    <row r="329" spans="3:21" x14ac:dyDescent="0.45">
      <c r="C329" t="s">
        <v>501</v>
      </c>
      <c r="D329" t="s">
        <v>2620</v>
      </c>
      <c r="E329" t="s">
        <v>36</v>
      </c>
      <c r="F329">
        <v>2015</v>
      </c>
      <c r="G329">
        <v>82</v>
      </c>
      <c r="H329">
        <v>71</v>
      </c>
      <c r="I329">
        <v>323</v>
      </c>
      <c r="J329">
        <v>285</v>
      </c>
      <c r="K329">
        <v>13</v>
      </c>
      <c r="L329" s="1">
        <v>24.846153846153847</v>
      </c>
      <c r="M329" s="1">
        <v>25.682926829268293</v>
      </c>
      <c r="N329">
        <v>27</v>
      </c>
      <c r="O329" s="1">
        <v>10.555555555555555</v>
      </c>
      <c r="P329" s="1">
        <v>61.605633802816904</v>
      </c>
      <c r="Q329" s="2">
        <v>14.290598290598291</v>
      </c>
      <c r="R329" s="2">
        <v>35.922706973548614</v>
      </c>
      <c r="S329">
        <v>0.76600000000000001</v>
      </c>
      <c r="T329">
        <v>0.97499999999999998</v>
      </c>
      <c r="U329" s="3">
        <v>0.20899999999999996</v>
      </c>
    </row>
    <row r="330" spans="3:21" x14ac:dyDescent="0.45">
      <c r="C330" t="s">
        <v>753</v>
      </c>
      <c r="D330" t="s">
        <v>2556</v>
      </c>
      <c r="E330" t="s">
        <v>36</v>
      </c>
      <c r="F330">
        <v>2019</v>
      </c>
      <c r="G330">
        <v>85</v>
      </c>
      <c r="H330">
        <v>70</v>
      </c>
      <c r="I330">
        <v>331</v>
      </c>
      <c r="J330">
        <v>286</v>
      </c>
      <c r="K330">
        <v>13</v>
      </c>
      <c r="L330" s="1">
        <v>25.46153846153846</v>
      </c>
      <c r="M330" s="1">
        <v>24.776470588235295</v>
      </c>
      <c r="N330">
        <v>4</v>
      </c>
      <c r="O330" s="1">
        <v>71.5</v>
      </c>
      <c r="P330" s="1">
        <v>9.2571428571428562</v>
      </c>
      <c r="Q330" s="2">
        <v>-46.03846153846154</v>
      </c>
      <c r="R330" s="2">
        <v>-15.519327731092439</v>
      </c>
      <c r="S330">
        <v>0.76300000000000001</v>
      </c>
      <c r="T330">
        <v>0.72499999999999998</v>
      </c>
      <c r="U330" s="3">
        <v>-3.8000000000000034E-2</v>
      </c>
    </row>
    <row r="331" spans="3:21" x14ac:dyDescent="0.45">
      <c r="C331" t="s">
        <v>198</v>
      </c>
      <c r="D331" t="s">
        <v>1907</v>
      </c>
      <c r="E331" t="s">
        <v>36</v>
      </c>
      <c r="F331">
        <v>2014</v>
      </c>
      <c r="G331">
        <v>89</v>
      </c>
      <c r="H331">
        <v>64</v>
      </c>
      <c r="I331">
        <v>397</v>
      </c>
      <c r="J331">
        <v>286</v>
      </c>
      <c r="K331">
        <v>13</v>
      </c>
      <c r="L331" s="1">
        <v>30.53846153846154</v>
      </c>
      <c r="M331" s="1">
        <v>23.662921348314605</v>
      </c>
      <c r="N331">
        <v>8</v>
      </c>
      <c r="O331" s="1">
        <v>35.75</v>
      </c>
      <c r="P331" s="1">
        <v>20.25</v>
      </c>
      <c r="Q331" s="2">
        <v>-5.2115384615384599</v>
      </c>
      <c r="R331" s="2">
        <v>-3.4129213483146046</v>
      </c>
      <c r="S331">
        <v>0.83399999999999996</v>
      </c>
      <c r="T331">
        <v>0.81</v>
      </c>
      <c r="U331" s="3">
        <v>-2.399999999999991E-2</v>
      </c>
    </row>
    <row r="332" spans="3:21" x14ac:dyDescent="0.45">
      <c r="C332" t="s">
        <v>70</v>
      </c>
      <c r="D332" t="s">
        <v>1822</v>
      </c>
      <c r="E332" t="s">
        <v>36</v>
      </c>
      <c r="F332">
        <v>2014</v>
      </c>
      <c r="G332">
        <v>95</v>
      </c>
      <c r="H332">
        <v>67</v>
      </c>
      <c r="I332">
        <v>422</v>
      </c>
      <c r="J332">
        <v>286</v>
      </c>
      <c r="K332">
        <v>13</v>
      </c>
      <c r="L332" s="1">
        <v>32.46153846153846</v>
      </c>
      <c r="M332" s="1">
        <v>22.168421052631579</v>
      </c>
      <c r="N332">
        <v>5</v>
      </c>
      <c r="O332" s="1">
        <v>57.2</v>
      </c>
      <c r="P332" s="1">
        <v>12.089552238805968</v>
      </c>
      <c r="Q332" s="2">
        <v>-24.738461538461543</v>
      </c>
      <c r="R332" s="2">
        <v>-10.078868813825611</v>
      </c>
      <c r="S332">
        <v>0.878</v>
      </c>
      <c r="T332">
        <v>0.79900000000000004</v>
      </c>
      <c r="U332" s="3">
        <v>-7.8999999999999959E-2</v>
      </c>
    </row>
    <row r="333" spans="3:21" x14ac:dyDescent="0.45">
      <c r="C333" t="s">
        <v>370</v>
      </c>
      <c r="D333" t="s">
        <v>2067</v>
      </c>
      <c r="E333" t="s">
        <v>36</v>
      </c>
      <c r="F333">
        <v>2019</v>
      </c>
      <c r="G333">
        <v>87</v>
      </c>
      <c r="H333">
        <v>72</v>
      </c>
      <c r="I333">
        <v>376</v>
      </c>
      <c r="J333">
        <v>288</v>
      </c>
      <c r="K333">
        <v>13</v>
      </c>
      <c r="L333" s="1">
        <v>28.923076923076923</v>
      </c>
      <c r="M333" s="1">
        <v>24.206896551724139</v>
      </c>
      <c r="N333">
        <v>17</v>
      </c>
      <c r="O333" s="1">
        <v>16.941176470588236</v>
      </c>
      <c r="P333" s="1">
        <v>38.25</v>
      </c>
      <c r="Q333" s="2">
        <v>11.981900452488688</v>
      </c>
      <c r="R333" s="2">
        <v>14.043103448275861</v>
      </c>
      <c r="S333">
        <v>0.78600000000000003</v>
      </c>
      <c r="T333">
        <v>0.73099999999999998</v>
      </c>
      <c r="U333" s="3">
        <v>-5.5000000000000049E-2</v>
      </c>
    </row>
    <row r="334" spans="3:21" x14ac:dyDescent="0.45">
      <c r="C334" t="s">
        <v>84</v>
      </c>
      <c r="D334" t="s">
        <v>1830</v>
      </c>
      <c r="E334" t="s">
        <v>36</v>
      </c>
      <c r="F334">
        <v>2019</v>
      </c>
      <c r="G334">
        <v>88</v>
      </c>
      <c r="H334">
        <v>62</v>
      </c>
      <c r="I334">
        <v>418</v>
      </c>
      <c r="J334">
        <v>288</v>
      </c>
      <c r="K334">
        <v>13</v>
      </c>
      <c r="L334" s="1">
        <v>32.153846153846153</v>
      </c>
      <c r="M334" s="1">
        <v>23.931818181818183</v>
      </c>
      <c r="N334">
        <v>16</v>
      </c>
      <c r="O334" s="1">
        <v>18</v>
      </c>
      <c r="P334" s="1">
        <v>41.806451612903224</v>
      </c>
      <c r="Q334" s="2">
        <v>14.153846153846153</v>
      </c>
      <c r="R334" s="2">
        <v>17.874633431085041</v>
      </c>
      <c r="S334">
        <v>0.85899999999999999</v>
      </c>
      <c r="T334">
        <v>0.99199999999999999</v>
      </c>
      <c r="U334" s="3">
        <v>0.13300000000000001</v>
      </c>
    </row>
    <row r="335" spans="3:21" x14ac:dyDescent="0.45">
      <c r="C335" t="s">
        <v>78</v>
      </c>
      <c r="D335" t="s">
        <v>2045</v>
      </c>
      <c r="E335" t="s">
        <v>36</v>
      </c>
      <c r="F335">
        <v>2019</v>
      </c>
      <c r="G335">
        <v>89</v>
      </c>
      <c r="H335">
        <v>71</v>
      </c>
      <c r="I335">
        <v>378</v>
      </c>
      <c r="J335">
        <v>289</v>
      </c>
      <c r="K335">
        <v>13</v>
      </c>
      <c r="L335" s="1">
        <v>29.076923076923077</v>
      </c>
      <c r="M335" s="1">
        <v>23.662921348314605</v>
      </c>
      <c r="N335">
        <v>9</v>
      </c>
      <c r="O335" s="1">
        <v>32.111111111111114</v>
      </c>
      <c r="P335" s="1">
        <v>20.535211267605632</v>
      </c>
      <c r="Q335" s="2">
        <v>-3.0341880341880376</v>
      </c>
      <c r="R335" s="2">
        <v>-3.1277100807089724</v>
      </c>
      <c r="S335">
        <v>0.78300000000000003</v>
      </c>
      <c r="T335">
        <v>0.67300000000000004</v>
      </c>
      <c r="U335" s="3">
        <v>-0.10999999999999999</v>
      </c>
    </row>
    <row r="336" spans="3:21" x14ac:dyDescent="0.45">
      <c r="C336" t="s">
        <v>90</v>
      </c>
      <c r="D336" t="s">
        <v>2134</v>
      </c>
      <c r="E336" t="s">
        <v>36</v>
      </c>
      <c r="F336">
        <v>2019</v>
      </c>
      <c r="G336">
        <v>84</v>
      </c>
      <c r="H336">
        <v>67</v>
      </c>
      <c r="I336">
        <v>370</v>
      </c>
      <c r="J336">
        <v>290</v>
      </c>
      <c r="K336">
        <v>13</v>
      </c>
      <c r="L336" s="1">
        <v>28.46153846153846</v>
      </c>
      <c r="M336" s="1">
        <v>25.071428571428573</v>
      </c>
      <c r="N336">
        <v>11</v>
      </c>
      <c r="O336" s="1">
        <v>26.363636363636363</v>
      </c>
      <c r="P336" s="1">
        <v>26.597014925373134</v>
      </c>
      <c r="Q336" s="2">
        <v>2.0979020979020966</v>
      </c>
      <c r="R336" s="2">
        <v>1.5255863539445613</v>
      </c>
      <c r="S336">
        <v>0.879</v>
      </c>
      <c r="T336">
        <v>0.75700000000000001</v>
      </c>
      <c r="U336" s="3">
        <v>-0.122</v>
      </c>
    </row>
    <row r="337" spans="3:21" x14ac:dyDescent="0.45">
      <c r="C337" t="s">
        <v>531</v>
      </c>
      <c r="D337" t="s">
        <v>2465</v>
      </c>
      <c r="E337" t="s">
        <v>36</v>
      </c>
      <c r="F337">
        <v>2015</v>
      </c>
      <c r="G337">
        <v>82</v>
      </c>
      <c r="H337">
        <v>71</v>
      </c>
      <c r="I337">
        <v>340</v>
      </c>
      <c r="J337">
        <v>293</v>
      </c>
      <c r="K337">
        <v>13</v>
      </c>
      <c r="L337" s="1">
        <v>26.153846153846153</v>
      </c>
      <c r="M337" s="1">
        <v>25.682926829268293</v>
      </c>
      <c r="N337">
        <v>6</v>
      </c>
      <c r="O337" s="1">
        <v>48.833333333333336</v>
      </c>
      <c r="P337" s="1">
        <v>13.690140845070422</v>
      </c>
      <c r="Q337" s="2">
        <v>-22.679487179487182</v>
      </c>
      <c r="R337" s="2">
        <v>-11.992785984197871</v>
      </c>
      <c r="S337">
        <v>0.78400000000000003</v>
      </c>
      <c r="T337">
        <v>0.77700000000000002</v>
      </c>
      <c r="U337" s="3">
        <v>-7.0000000000000062E-3</v>
      </c>
    </row>
    <row r="338" spans="3:21" x14ac:dyDescent="0.45">
      <c r="C338" t="s">
        <v>126</v>
      </c>
      <c r="D338" t="s">
        <v>3171</v>
      </c>
      <c r="E338" t="s">
        <v>36</v>
      </c>
      <c r="F338">
        <v>2013</v>
      </c>
      <c r="G338">
        <v>92</v>
      </c>
      <c r="H338">
        <v>68</v>
      </c>
      <c r="I338">
        <v>396</v>
      </c>
      <c r="J338">
        <v>294</v>
      </c>
      <c r="K338">
        <v>13</v>
      </c>
      <c r="L338" s="1">
        <v>30.46153846153846</v>
      </c>
      <c r="M338" s="1">
        <v>22.891304347826086</v>
      </c>
      <c r="N338">
        <v>10</v>
      </c>
      <c r="O338" s="1">
        <v>29.4</v>
      </c>
      <c r="P338" s="1">
        <v>23.823529411764707</v>
      </c>
      <c r="Q338" s="2">
        <v>1.0615384615384613</v>
      </c>
      <c r="R338" s="2">
        <v>0.93222506393862048</v>
      </c>
      <c r="S338">
        <v>0.77</v>
      </c>
      <c r="T338">
        <v>0.70499999999999996</v>
      </c>
      <c r="U338" s="3">
        <v>-6.5000000000000058E-2</v>
      </c>
    </row>
    <row r="339" spans="3:21" x14ac:dyDescent="0.45">
      <c r="C339" t="s">
        <v>387</v>
      </c>
      <c r="D339" t="s">
        <v>2088</v>
      </c>
      <c r="E339" t="s">
        <v>36</v>
      </c>
      <c r="F339">
        <v>2023</v>
      </c>
      <c r="G339">
        <v>90</v>
      </c>
      <c r="H339">
        <v>68</v>
      </c>
      <c r="I339">
        <v>375</v>
      </c>
      <c r="J339">
        <v>297</v>
      </c>
      <c r="K339">
        <v>13</v>
      </c>
      <c r="L339" s="1">
        <v>28.846153846153847</v>
      </c>
      <c r="M339" s="1">
        <v>23.4</v>
      </c>
      <c r="N339">
        <v>12</v>
      </c>
      <c r="O339" s="1">
        <v>24.75</v>
      </c>
      <c r="P339" s="1">
        <v>28.588235294117649</v>
      </c>
      <c r="Q339" s="2">
        <v>4.0961538461538467</v>
      </c>
      <c r="R339" s="2">
        <v>5.1882352941176499</v>
      </c>
      <c r="S339">
        <v>0.73899999999999999</v>
      </c>
      <c r="T339">
        <v>0.878</v>
      </c>
      <c r="U339" s="3">
        <v>0.13900000000000001</v>
      </c>
    </row>
    <row r="340" spans="3:21" x14ac:dyDescent="0.45">
      <c r="C340" t="s">
        <v>204</v>
      </c>
      <c r="D340" t="s">
        <v>1997</v>
      </c>
      <c r="E340" t="s">
        <v>36</v>
      </c>
      <c r="F340">
        <v>2023</v>
      </c>
      <c r="G340">
        <v>88</v>
      </c>
      <c r="H340">
        <v>68</v>
      </c>
      <c r="I340">
        <v>384</v>
      </c>
      <c r="J340">
        <v>298</v>
      </c>
      <c r="K340">
        <v>13</v>
      </c>
      <c r="L340" s="1">
        <v>29.53846153846154</v>
      </c>
      <c r="M340" s="1">
        <v>23.931818181818183</v>
      </c>
      <c r="N340">
        <v>13</v>
      </c>
      <c r="O340" s="1">
        <v>22.923076923076923</v>
      </c>
      <c r="P340" s="1">
        <v>30.970588235294116</v>
      </c>
      <c r="Q340" s="2">
        <v>6.6153846153846168</v>
      </c>
      <c r="R340" s="2">
        <v>7.0387700534759325</v>
      </c>
      <c r="S340">
        <v>0.78700000000000003</v>
      </c>
      <c r="T340">
        <v>0.79</v>
      </c>
      <c r="U340" s="3">
        <v>3.0000000000000027E-3</v>
      </c>
    </row>
    <row r="341" spans="3:21" x14ac:dyDescent="0.45">
      <c r="C341" t="s">
        <v>116</v>
      </c>
      <c r="D341" t="s">
        <v>2112</v>
      </c>
      <c r="E341" t="s">
        <v>36</v>
      </c>
      <c r="F341">
        <v>2023</v>
      </c>
      <c r="G341">
        <v>87</v>
      </c>
      <c r="H341">
        <v>70</v>
      </c>
      <c r="I341">
        <v>372</v>
      </c>
      <c r="J341">
        <v>299</v>
      </c>
      <c r="K341">
        <v>13</v>
      </c>
      <c r="L341" s="1">
        <v>28.615384615384617</v>
      </c>
      <c r="M341" s="1">
        <v>24.206896551724139</v>
      </c>
      <c r="N341">
        <v>16</v>
      </c>
      <c r="O341" s="1">
        <v>18.6875</v>
      </c>
      <c r="P341" s="1">
        <v>37.028571428571425</v>
      </c>
      <c r="Q341" s="2">
        <v>9.9278846153846168</v>
      </c>
      <c r="R341" s="2">
        <v>12.821674876847286</v>
      </c>
      <c r="S341">
        <v>0.84</v>
      </c>
      <c r="T341">
        <v>0.72299999999999998</v>
      </c>
      <c r="U341" s="3">
        <v>-0.11699999999999999</v>
      </c>
    </row>
    <row r="342" spans="3:21" x14ac:dyDescent="0.45">
      <c r="C342" t="s">
        <v>877</v>
      </c>
      <c r="D342" t="s">
        <v>2863</v>
      </c>
      <c r="E342" t="s">
        <v>36</v>
      </c>
      <c r="F342">
        <v>2019</v>
      </c>
      <c r="G342">
        <v>68</v>
      </c>
      <c r="H342">
        <v>71</v>
      </c>
      <c r="I342">
        <v>286</v>
      </c>
      <c r="J342">
        <v>300</v>
      </c>
      <c r="K342">
        <v>13</v>
      </c>
      <c r="L342" s="1">
        <v>22</v>
      </c>
      <c r="M342" s="1">
        <v>30.970588235294116</v>
      </c>
      <c r="N342">
        <v>13</v>
      </c>
      <c r="O342" s="1">
        <v>23.076923076923077</v>
      </c>
      <c r="P342" s="1">
        <v>29.661971830985916</v>
      </c>
      <c r="Q342" s="2">
        <v>-1.0769230769230766</v>
      </c>
      <c r="R342" s="2">
        <v>-1.3086164043082</v>
      </c>
      <c r="S342">
        <v>0.89900000000000002</v>
      </c>
      <c r="T342">
        <v>0.84299999999999997</v>
      </c>
      <c r="U342" s="3">
        <v>-5.600000000000005E-2</v>
      </c>
    </row>
    <row r="343" spans="3:21" x14ac:dyDescent="0.45">
      <c r="C343" t="s">
        <v>397</v>
      </c>
      <c r="D343" t="s">
        <v>2100</v>
      </c>
      <c r="E343" t="s">
        <v>36</v>
      </c>
      <c r="F343">
        <v>2023</v>
      </c>
      <c r="G343">
        <v>89</v>
      </c>
      <c r="H343">
        <v>68</v>
      </c>
      <c r="I343">
        <v>374</v>
      </c>
      <c r="J343">
        <v>300</v>
      </c>
      <c r="K343">
        <v>13</v>
      </c>
      <c r="L343" s="1">
        <v>28.76923076923077</v>
      </c>
      <c r="M343" s="1">
        <v>23.662921348314605</v>
      </c>
      <c r="N343">
        <v>16</v>
      </c>
      <c r="O343" s="1">
        <v>18.75</v>
      </c>
      <c r="P343" s="1">
        <v>38.117647058823529</v>
      </c>
      <c r="Q343" s="2">
        <v>10.01923076923077</v>
      </c>
      <c r="R343" s="2">
        <v>14.454725710508924</v>
      </c>
      <c r="S343">
        <v>0.83599999999999997</v>
      </c>
      <c r="T343">
        <v>0.95099999999999996</v>
      </c>
      <c r="U343" s="3">
        <v>0.11499999999999999</v>
      </c>
    </row>
    <row r="344" spans="3:21" x14ac:dyDescent="0.45">
      <c r="C344" t="s">
        <v>78</v>
      </c>
      <c r="D344" t="s">
        <v>2187</v>
      </c>
      <c r="E344" t="s">
        <v>36</v>
      </c>
      <c r="F344">
        <v>2016</v>
      </c>
      <c r="G344">
        <v>87</v>
      </c>
      <c r="H344">
        <v>71</v>
      </c>
      <c r="I344">
        <v>366</v>
      </c>
      <c r="J344">
        <v>301</v>
      </c>
      <c r="K344">
        <v>13</v>
      </c>
      <c r="L344" s="1">
        <v>28.153846153846153</v>
      </c>
      <c r="M344" s="1">
        <v>24.206896551724139</v>
      </c>
      <c r="N344">
        <v>12</v>
      </c>
      <c r="O344" s="1">
        <v>25.083333333333332</v>
      </c>
      <c r="P344" s="1">
        <v>27.380281690140844</v>
      </c>
      <c r="Q344" s="2">
        <v>3.0705128205128212</v>
      </c>
      <c r="R344" s="2">
        <v>3.1733851384167053</v>
      </c>
      <c r="S344">
        <v>0.83099999999999996</v>
      </c>
      <c r="T344">
        <v>0.67600000000000005</v>
      </c>
      <c r="U344" s="3">
        <v>-0.15499999999999992</v>
      </c>
    </row>
    <row r="345" spans="3:21" x14ac:dyDescent="0.45">
      <c r="C345" t="s">
        <v>70</v>
      </c>
      <c r="D345" t="s">
        <v>1865</v>
      </c>
      <c r="E345" t="s">
        <v>36</v>
      </c>
      <c r="F345">
        <v>2022</v>
      </c>
      <c r="G345">
        <v>90</v>
      </c>
      <c r="H345">
        <v>69</v>
      </c>
      <c r="I345">
        <v>406</v>
      </c>
      <c r="J345">
        <v>302</v>
      </c>
      <c r="K345">
        <v>13</v>
      </c>
      <c r="L345" s="1">
        <v>31.23076923076923</v>
      </c>
      <c r="M345" s="1">
        <v>23.4</v>
      </c>
      <c r="N345">
        <v>8</v>
      </c>
      <c r="O345" s="1">
        <v>37.75</v>
      </c>
      <c r="P345" s="1">
        <v>18.782608695652176</v>
      </c>
      <c r="Q345" s="2">
        <v>-6.5192307692307701</v>
      </c>
      <c r="R345" s="2">
        <v>-4.617391304347823</v>
      </c>
      <c r="S345">
        <v>0.92600000000000005</v>
      </c>
      <c r="T345">
        <v>0.90700000000000003</v>
      </c>
      <c r="U345" s="3">
        <v>-1.9000000000000017E-2</v>
      </c>
    </row>
    <row r="346" spans="3:21" x14ac:dyDescent="0.45">
      <c r="C346" t="s">
        <v>46</v>
      </c>
      <c r="D346" t="s">
        <v>2038</v>
      </c>
      <c r="E346" t="s">
        <v>36</v>
      </c>
      <c r="F346">
        <v>2023</v>
      </c>
      <c r="G346">
        <v>87</v>
      </c>
      <c r="H346">
        <v>67</v>
      </c>
      <c r="I346">
        <v>379</v>
      </c>
      <c r="J346">
        <v>304</v>
      </c>
      <c r="K346">
        <v>13</v>
      </c>
      <c r="L346" s="1">
        <v>29.153846153846153</v>
      </c>
      <c r="M346" s="1">
        <v>24.206896551724139</v>
      </c>
      <c r="N346">
        <v>8</v>
      </c>
      <c r="O346" s="1">
        <v>38</v>
      </c>
      <c r="P346" s="1">
        <v>19.343283582089551</v>
      </c>
      <c r="Q346" s="2">
        <v>-8.8461538461538467</v>
      </c>
      <c r="R346" s="2">
        <v>-4.8636129696345876</v>
      </c>
      <c r="S346">
        <v>0.752</v>
      </c>
      <c r="T346">
        <v>0.70699999999999996</v>
      </c>
      <c r="U346" s="3">
        <v>-4.500000000000004E-2</v>
      </c>
    </row>
    <row r="347" spans="3:21" x14ac:dyDescent="0.45">
      <c r="C347" t="s">
        <v>539</v>
      </c>
      <c r="D347" t="s">
        <v>2435</v>
      </c>
      <c r="E347" t="s">
        <v>36</v>
      </c>
      <c r="F347">
        <v>2015</v>
      </c>
      <c r="G347">
        <v>84</v>
      </c>
      <c r="H347">
        <v>73</v>
      </c>
      <c r="I347">
        <v>343</v>
      </c>
      <c r="J347">
        <v>306</v>
      </c>
      <c r="K347">
        <v>13</v>
      </c>
      <c r="L347" s="1">
        <v>26.384615384615383</v>
      </c>
      <c r="M347" s="1">
        <v>25.071428571428573</v>
      </c>
      <c r="N347">
        <v>13</v>
      </c>
      <c r="O347" s="1">
        <v>23.53846153846154</v>
      </c>
      <c r="P347" s="1">
        <v>28.849315068493148</v>
      </c>
      <c r="Q347" s="2">
        <v>2.8461538461538431</v>
      </c>
      <c r="R347" s="2">
        <v>3.7778864970645749</v>
      </c>
      <c r="S347">
        <v>0.80600000000000005</v>
      </c>
      <c r="T347">
        <v>0.64400000000000002</v>
      </c>
      <c r="U347" s="3">
        <v>-0.16200000000000003</v>
      </c>
    </row>
    <row r="348" spans="3:21" x14ac:dyDescent="0.45">
      <c r="C348" t="s">
        <v>76</v>
      </c>
      <c r="D348" t="s">
        <v>2104</v>
      </c>
      <c r="E348" t="s">
        <v>36</v>
      </c>
      <c r="F348">
        <v>2021</v>
      </c>
      <c r="G348">
        <v>88</v>
      </c>
      <c r="H348">
        <v>70</v>
      </c>
      <c r="I348">
        <v>373</v>
      </c>
      <c r="J348">
        <v>306</v>
      </c>
      <c r="K348">
        <v>13</v>
      </c>
      <c r="L348" s="1">
        <v>28.692307692307693</v>
      </c>
      <c r="M348" s="1">
        <v>23.931818181818183</v>
      </c>
      <c r="N348">
        <v>18</v>
      </c>
      <c r="O348" s="1">
        <v>17</v>
      </c>
      <c r="P348" s="1">
        <v>41.657142857142851</v>
      </c>
      <c r="Q348" s="2">
        <v>11.692307692307693</v>
      </c>
      <c r="R348" s="2">
        <v>17.725324675324668</v>
      </c>
      <c r="S348">
        <v>0.76700000000000002</v>
      </c>
      <c r="T348">
        <v>1.02</v>
      </c>
      <c r="U348" s="3">
        <v>0.253</v>
      </c>
    </row>
    <row r="349" spans="3:21" x14ac:dyDescent="0.45">
      <c r="C349" t="s">
        <v>214</v>
      </c>
      <c r="D349" t="s">
        <v>1918</v>
      </c>
      <c r="E349" t="s">
        <v>36</v>
      </c>
      <c r="F349">
        <v>2019</v>
      </c>
      <c r="G349">
        <v>85</v>
      </c>
      <c r="H349">
        <v>68</v>
      </c>
      <c r="I349">
        <v>395</v>
      </c>
      <c r="J349">
        <v>309</v>
      </c>
      <c r="K349">
        <v>13</v>
      </c>
      <c r="L349" s="1">
        <v>30.384615384615383</v>
      </c>
      <c r="M349" s="1">
        <v>24.776470588235295</v>
      </c>
      <c r="N349">
        <v>9</v>
      </c>
      <c r="O349" s="1">
        <v>34.333333333333336</v>
      </c>
      <c r="P349" s="1">
        <v>21.441176470588236</v>
      </c>
      <c r="Q349" s="2">
        <v>-3.9487179487179525</v>
      </c>
      <c r="R349" s="2">
        <v>-3.3352941176470594</v>
      </c>
      <c r="S349">
        <v>0.88200000000000001</v>
      </c>
      <c r="T349">
        <v>0.78800000000000003</v>
      </c>
      <c r="U349" s="3">
        <v>-9.3999999999999972E-2</v>
      </c>
    </row>
    <row r="350" spans="3:21" x14ac:dyDescent="0.45">
      <c r="C350" t="s">
        <v>304</v>
      </c>
      <c r="D350" t="s">
        <v>2184</v>
      </c>
      <c r="E350" t="s">
        <v>36</v>
      </c>
      <c r="F350">
        <v>2015</v>
      </c>
      <c r="G350">
        <v>88</v>
      </c>
      <c r="H350">
        <v>71</v>
      </c>
      <c r="I350">
        <v>366</v>
      </c>
      <c r="J350">
        <v>310</v>
      </c>
      <c r="K350">
        <v>13</v>
      </c>
      <c r="L350" s="1">
        <v>28.153846153846153</v>
      </c>
      <c r="M350" s="1">
        <v>23.931818181818183</v>
      </c>
      <c r="N350">
        <v>22</v>
      </c>
      <c r="O350" s="1">
        <v>14.090909090909092</v>
      </c>
      <c r="P350" s="1">
        <v>50.197183098591545</v>
      </c>
      <c r="Q350" s="2">
        <v>14.062937062937062</v>
      </c>
      <c r="R350" s="2">
        <v>26.265364916773361</v>
      </c>
      <c r="S350">
        <v>0.82099999999999995</v>
      </c>
      <c r="T350">
        <v>0.93</v>
      </c>
      <c r="U350" s="3">
        <v>0.1090000000000001</v>
      </c>
    </row>
    <row r="351" spans="3:21" x14ac:dyDescent="0.45">
      <c r="C351" t="s">
        <v>292</v>
      </c>
      <c r="D351" t="s">
        <v>2124</v>
      </c>
      <c r="E351" t="s">
        <v>36</v>
      </c>
      <c r="F351">
        <v>2015</v>
      </c>
      <c r="G351">
        <v>89</v>
      </c>
      <c r="H351">
        <v>68</v>
      </c>
      <c r="I351">
        <v>371</v>
      </c>
      <c r="J351">
        <v>311</v>
      </c>
      <c r="K351">
        <v>13</v>
      </c>
      <c r="L351" s="1">
        <v>28.53846153846154</v>
      </c>
      <c r="M351" s="1">
        <v>23.662921348314605</v>
      </c>
      <c r="N351">
        <v>13</v>
      </c>
      <c r="O351" s="1">
        <v>23.923076923076923</v>
      </c>
      <c r="P351" s="1">
        <v>30.970588235294116</v>
      </c>
      <c r="Q351" s="2">
        <v>4.6153846153846168</v>
      </c>
      <c r="R351" s="2">
        <v>7.3076668869795114</v>
      </c>
      <c r="S351">
        <v>0.75700000000000001</v>
      </c>
      <c r="T351">
        <v>0.89800000000000002</v>
      </c>
      <c r="U351" s="3">
        <v>0.14100000000000001</v>
      </c>
    </row>
    <row r="352" spans="3:21" x14ac:dyDescent="0.45">
      <c r="C352" t="s">
        <v>885</v>
      </c>
      <c r="D352" t="s">
        <v>2728</v>
      </c>
      <c r="E352" t="s">
        <v>36</v>
      </c>
      <c r="F352">
        <v>2023</v>
      </c>
      <c r="G352">
        <v>79</v>
      </c>
      <c r="H352">
        <v>71</v>
      </c>
      <c r="I352">
        <v>307</v>
      </c>
      <c r="J352">
        <v>315</v>
      </c>
      <c r="K352">
        <v>13</v>
      </c>
      <c r="L352" s="1">
        <v>23.615384615384617</v>
      </c>
      <c r="M352" s="1">
        <v>26.658227848101262</v>
      </c>
      <c r="N352">
        <v>15</v>
      </c>
      <c r="O352" s="1">
        <v>21</v>
      </c>
      <c r="P352" s="1">
        <v>34.225352112676056</v>
      </c>
      <c r="Q352" s="2">
        <v>2.6153846153846168</v>
      </c>
      <c r="R352" s="2">
        <v>7.5671242645747938</v>
      </c>
      <c r="S352">
        <v>0.79700000000000004</v>
      </c>
      <c r="T352">
        <v>0.82799999999999996</v>
      </c>
      <c r="U352" s="3">
        <v>3.0999999999999917E-2</v>
      </c>
    </row>
    <row r="353" spans="3:21" x14ac:dyDescent="0.45">
      <c r="C353" t="s">
        <v>200</v>
      </c>
      <c r="D353" t="s">
        <v>1908</v>
      </c>
      <c r="E353" t="s">
        <v>36</v>
      </c>
      <c r="F353">
        <v>2023</v>
      </c>
      <c r="G353">
        <v>87</v>
      </c>
      <c r="H353">
        <v>68</v>
      </c>
      <c r="I353">
        <v>397</v>
      </c>
      <c r="J353">
        <v>317</v>
      </c>
      <c r="K353">
        <v>13</v>
      </c>
      <c r="L353" s="1">
        <v>30.53846153846154</v>
      </c>
      <c r="M353" s="1">
        <v>24.206896551724139</v>
      </c>
      <c r="N353">
        <v>19</v>
      </c>
      <c r="O353" s="1">
        <v>16.684210526315791</v>
      </c>
      <c r="P353" s="1">
        <v>45.264705882352942</v>
      </c>
      <c r="Q353" s="2">
        <v>13.854251012145749</v>
      </c>
      <c r="R353" s="2">
        <v>21.057809330628803</v>
      </c>
      <c r="S353">
        <v>0.72099999999999997</v>
      </c>
      <c r="T353">
        <v>0.94099999999999995</v>
      </c>
      <c r="U353" s="3">
        <v>0.21999999999999997</v>
      </c>
    </row>
    <row r="354" spans="3:21" x14ac:dyDescent="0.45">
      <c r="C354" t="s">
        <v>50</v>
      </c>
      <c r="D354" t="s">
        <v>1909</v>
      </c>
      <c r="E354" t="s">
        <v>36</v>
      </c>
      <c r="F354">
        <v>2022</v>
      </c>
      <c r="G354">
        <v>89</v>
      </c>
      <c r="H354">
        <v>72</v>
      </c>
      <c r="I354">
        <v>397</v>
      </c>
      <c r="J354">
        <v>327</v>
      </c>
      <c r="K354">
        <v>13</v>
      </c>
      <c r="L354" s="1">
        <v>30.53846153846154</v>
      </c>
      <c r="M354" s="1">
        <v>23.662921348314605</v>
      </c>
      <c r="N354">
        <v>13</v>
      </c>
      <c r="O354" s="1">
        <v>25.153846153846153</v>
      </c>
      <c r="P354" s="1">
        <v>29.25</v>
      </c>
      <c r="Q354" s="2">
        <v>5.3846153846153868</v>
      </c>
      <c r="R354" s="2">
        <v>5.5870786516853954</v>
      </c>
      <c r="S354">
        <v>0.69699999999999995</v>
      </c>
      <c r="T354">
        <v>0.77700000000000002</v>
      </c>
      <c r="U354" s="3">
        <v>8.0000000000000071E-2</v>
      </c>
    </row>
    <row r="355" spans="3:21" x14ac:dyDescent="0.45">
      <c r="C355" t="s">
        <v>62</v>
      </c>
      <c r="D355" t="s">
        <v>2081</v>
      </c>
      <c r="E355" t="s">
        <v>36</v>
      </c>
      <c r="F355">
        <v>2017</v>
      </c>
      <c r="G355">
        <v>81</v>
      </c>
      <c r="H355">
        <v>71</v>
      </c>
      <c r="I355">
        <v>375</v>
      </c>
      <c r="J355">
        <v>330</v>
      </c>
      <c r="K355">
        <v>13</v>
      </c>
      <c r="L355" s="1">
        <v>28.846153846153847</v>
      </c>
      <c r="M355" s="1">
        <v>26</v>
      </c>
      <c r="N355">
        <v>21</v>
      </c>
      <c r="O355" s="1">
        <v>15.714285714285714</v>
      </c>
      <c r="P355" s="1">
        <v>47.91549295774648</v>
      </c>
      <c r="Q355" s="2">
        <v>13.131868131868133</v>
      </c>
      <c r="R355" s="2">
        <v>21.91549295774648</v>
      </c>
      <c r="S355">
        <v>0.745</v>
      </c>
      <c r="T355">
        <v>0.98499999999999999</v>
      </c>
      <c r="U355" s="3">
        <v>0.24</v>
      </c>
    </row>
    <row r="356" spans="3:21" x14ac:dyDescent="0.45">
      <c r="C356" t="s">
        <v>927</v>
      </c>
      <c r="D356" t="s">
        <v>2764</v>
      </c>
      <c r="E356" t="s">
        <v>36</v>
      </c>
      <c r="F356">
        <v>2018</v>
      </c>
      <c r="G356">
        <v>74</v>
      </c>
      <c r="H356">
        <v>49</v>
      </c>
      <c r="I356">
        <v>303</v>
      </c>
      <c r="J356">
        <v>193</v>
      </c>
      <c r="K356">
        <v>14</v>
      </c>
      <c r="L356" s="1">
        <v>21.642857142857142</v>
      </c>
      <c r="M356" s="1">
        <v>30.648648648648649</v>
      </c>
      <c r="N356">
        <v>6</v>
      </c>
      <c r="O356" s="1">
        <v>32.166666666666664</v>
      </c>
      <c r="P356" s="1">
        <v>19.836734693877549</v>
      </c>
      <c r="Q356" s="2">
        <v>-10.523809523809522</v>
      </c>
      <c r="R356" s="2">
        <v>-10.8119139547711</v>
      </c>
      <c r="S356">
        <v>0.76800000000000002</v>
      </c>
      <c r="T356">
        <v>0.69299999999999995</v>
      </c>
      <c r="U356" s="3">
        <v>-7.5000000000000067E-2</v>
      </c>
    </row>
    <row r="357" spans="3:21" x14ac:dyDescent="0.45">
      <c r="C357" t="s">
        <v>1015</v>
      </c>
      <c r="D357" t="s">
        <v>2857</v>
      </c>
      <c r="E357" t="s">
        <v>36</v>
      </c>
      <c r="F357">
        <v>2019</v>
      </c>
      <c r="G357">
        <v>76</v>
      </c>
      <c r="H357">
        <v>56</v>
      </c>
      <c r="I357">
        <v>287</v>
      </c>
      <c r="J357">
        <v>195</v>
      </c>
      <c r="K357">
        <v>14</v>
      </c>
      <c r="L357" s="1">
        <v>20.5</v>
      </c>
      <c r="M357" s="1">
        <v>29.842105263157894</v>
      </c>
      <c r="N357">
        <v>8</v>
      </c>
      <c r="O357" s="1">
        <v>24.375</v>
      </c>
      <c r="P357" s="1">
        <v>23.142857142857142</v>
      </c>
      <c r="Q357" s="2">
        <v>-3.875</v>
      </c>
      <c r="R357" s="2">
        <v>-6.6992481203007515</v>
      </c>
      <c r="S357">
        <v>0.85199999999999998</v>
      </c>
      <c r="T357">
        <v>0.755</v>
      </c>
      <c r="U357" s="3">
        <v>-9.6999999999999975E-2</v>
      </c>
    </row>
    <row r="358" spans="3:21" x14ac:dyDescent="0.45">
      <c r="C358" t="s">
        <v>485</v>
      </c>
      <c r="D358" t="s">
        <v>2554</v>
      </c>
      <c r="E358" t="s">
        <v>36</v>
      </c>
      <c r="F358">
        <v>2015</v>
      </c>
      <c r="G358">
        <v>83</v>
      </c>
      <c r="H358">
        <v>62</v>
      </c>
      <c r="I358">
        <v>331</v>
      </c>
      <c r="J358">
        <v>195</v>
      </c>
      <c r="K358">
        <v>14</v>
      </c>
      <c r="L358" s="1">
        <v>23.642857142857142</v>
      </c>
      <c r="M358" s="1">
        <v>27.325301204819276</v>
      </c>
      <c r="N358">
        <v>5</v>
      </c>
      <c r="O358" s="1">
        <v>39</v>
      </c>
      <c r="P358" s="1">
        <v>13.064516129032258</v>
      </c>
      <c r="Q358" s="2">
        <v>-15.357142857142858</v>
      </c>
      <c r="R358" s="2">
        <v>-14.260785075787018</v>
      </c>
      <c r="S358">
        <v>0.72299999999999998</v>
      </c>
      <c r="T358">
        <v>0.69199999999999995</v>
      </c>
      <c r="U358" s="3">
        <v>-3.1000000000000028E-2</v>
      </c>
    </row>
    <row r="359" spans="3:21" x14ac:dyDescent="0.45">
      <c r="C359" t="s">
        <v>445</v>
      </c>
      <c r="D359" t="s">
        <v>2793</v>
      </c>
      <c r="E359" t="s">
        <v>36</v>
      </c>
      <c r="F359">
        <v>2019</v>
      </c>
      <c r="G359">
        <v>71</v>
      </c>
      <c r="H359">
        <v>50</v>
      </c>
      <c r="I359">
        <v>299</v>
      </c>
      <c r="J359">
        <v>201</v>
      </c>
      <c r="K359">
        <v>14</v>
      </c>
      <c r="L359" s="1">
        <v>21.357142857142858</v>
      </c>
      <c r="M359" s="1">
        <v>31.943661971830984</v>
      </c>
      <c r="N359">
        <v>8</v>
      </c>
      <c r="O359" s="1">
        <v>25.125</v>
      </c>
      <c r="P359" s="1">
        <v>25.92</v>
      </c>
      <c r="Q359" s="2">
        <v>-3.7678571428571423</v>
      </c>
      <c r="R359" s="2">
        <v>-6.0236619718309825</v>
      </c>
      <c r="S359">
        <v>0.77600000000000002</v>
      </c>
      <c r="T359">
        <v>0.70699999999999996</v>
      </c>
      <c r="U359" s="3">
        <v>-6.9000000000000061E-2</v>
      </c>
    </row>
    <row r="360" spans="3:21" x14ac:dyDescent="0.45">
      <c r="C360" t="s">
        <v>427</v>
      </c>
      <c r="D360" t="s">
        <v>2865</v>
      </c>
      <c r="E360" t="s">
        <v>36</v>
      </c>
      <c r="F360">
        <v>2017</v>
      </c>
      <c r="G360">
        <v>70</v>
      </c>
      <c r="H360">
        <v>48</v>
      </c>
      <c r="I360">
        <v>286</v>
      </c>
      <c r="J360">
        <v>205</v>
      </c>
      <c r="K360">
        <v>14</v>
      </c>
      <c r="L360" s="1">
        <v>20.428571428571427</v>
      </c>
      <c r="M360" s="1">
        <v>32.4</v>
      </c>
      <c r="N360">
        <v>4</v>
      </c>
      <c r="O360" s="1">
        <v>51.25</v>
      </c>
      <c r="P360" s="1">
        <v>13.5</v>
      </c>
      <c r="Q360" s="2">
        <v>-30.821428571428573</v>
      </c>
      <c r="R360" s="2">
        <v>-18.899999999999999</v>
      </c>
      <c r="S360">
        <v>0.82399999999999995</v>
      </c>
      <c r="T360">
        <v>0.88800000000000001</v>
      </c>
      <c r="U360" s="3">
        <v>6.4000000000000057E-2</v>
      </c>
    </row>
    <row r="361" spans="3:21" x14ac:dyDescent="0.45">
      <c r="C361" t="s">
        <v>130</v>
      </c>
      <c r="D361" t="s">
        <v>2221</v>
      </c>
      <c r="E361" t="s">
        <v>36</v>
      </c>
      <c r="F361">
        <v>2022</v>
      </c>
      <c r="G361">
        <v>83</v>
      </c>
      <c r="H361">
        <v>52</v>
      </c>
      <c r="I361">
        <v>363</v>
      </c>
      <c r="J361">
        <v>214</v>
      </c>
      <c r="K361">
        <v>14</v>
      </c>
      <c r="L361" s="1">
        <v>25.928571428571427</v>
      </c>
      <c r="M361" s="1">
        <v>27.325301204819276</v>
      </c>
      <c r="N361">
        <v>2</v>
      </c>
      <c r="O361" s="1">
        <v>107</v>
      </c>
      <c r="P361" s="1">
        <v>6.2307692307692308</v>
      </c>
      <c r="Q361" s="2">
        <v>-81.071428571428569</v>
      </c>
      <c r="R361" s="2">
        <v>-21.094531974050046</v>
      </c>
      <c r="S361">
        <v>0.80200000000000005</v>
      </c>
      <c r="T361">
        <v>0.61799999999999999</v>
      </c>
      <c r="U361" s="3">
        <v>-0.18400000000000005</v>
      </c>
    </row>
    <row r="362" spans="3:21" x14ac:dyDescent="0.45">
      <c r="C362" t="s">
        <v>52</v>
      </c>
      <c r="D362" t="s">
        <v>2353</v>
      </c>
      <c r="E362" t="s">
        <v>36</v>
      </c>
      <c r="F362">
        <v>2016</v>
      </c>
      <c r="G362">
        <v>78</v>
      </c>
      <c r="H362">
        <v>51</v>
      </c>
      <c r="I362">
        <v>351</v>
      </c>
      <c r="J362">
        <v>215</v>
      </c>
      <c r="K362">
        <v>14</v>
      </c>
      <c r="L362" s="1">
        <v>25.071428571428573</v>
      </c>
      <c r="M362" s="1">
        <v>29.076923076923077</v>
      </c>
      <c r="N362">
        <v>7</v>
      </c>
      <c r="O362" s="1">
        <v>30.714285714285715</v>
      </c>
      <c r="P362" s="1">
        <v>22.235294117647062</v>
      </c>
      <c r="Q362" s="2">
        <v>-5.6428571428571423</v>
      </c>
      <c r="R362" s="2">
        <v>-6.8416289592760151</v>
      </c>
      <c r="S362">
        <v>0.98799999999999999</v>
      </c>
      <c r="T362">
        <v>0.72599999999999998</v>
      </c>
      <c r="U362" s="3">
        <v>-0.26200000000000001</v>
      </c>
    </row>
    <row r="363" spans="3:21" x14ac:dyDescent="0.45">
      <c r="C363" t="s">
        <v>693</v>
      </c>
      <c r="D363" t="s">
        <v>2724</v>
      </c>
      <c r="E363" t="s">
        <v>36</v>
      </c>
      <c r="F363">
        <v>2023</v>
      </c>
      <c r="G363">
        <v>75</v>
      </c>
      <c r="H363">
        <v>50</v>
      </c>
      <c r="I363">
        <v>307</v>
      </c>
      <c r="J363">
        <v>216</v>
      </c>
      <c r="K363">
        <v>14</v>
      </c>
      <c r="L363" s="1">
        <v>21.928571428571427</v>
      </c>
      <c r="M363" s="1">
        <v>30.240000000000002</v>
      </c>
      <c r="N363">
        <v>12</v>
      </c>
      <c r="O363" s="1">
        <v>18</v>
      </c>
      <c r="P363" s="1">
        <v>38.879999999999995</v>
      </c>
      <c r="Q363" s="2">
        <v>3.928571428571427</v>
      </c>
      <c r="R363" s="2">
        <v>8.6399999999999935</v>
      </c>
      <c r="S363">
        <v>0.82299999999999995</v>
      </c>
      <c r="T363">
        <v>0.77500000000000002</v>
      </c>
      <c r="U363" s="3">
        <v>-4.7999999999999932E-2</v>
      </c>
    </row>
    <row r="364" spans="3:21" x14ac:dyDescent="0.45">
      <c r="C364" t="s">
        <v>757</v>
      </c>
      <c r="D364" t="s">
        <v>2939</v>
      </c>
      <c r="E364" t="s">
        <v>36</v>
      </c>
      <c r="F364">
        <v>2016</v>
      </c>
      <c r="G364">
        <v>71</v>
      </c>
      <c r="H364">
        <v>59</v>
      </c>
      <c r="I364">
        <v>274</v>
      </c>
      <c r="J364">
        <v>218</v>
      </c>
      <c r="K364">
        <v>14</v>
      </c>
      <c r="L364" s="1">
        <v>19.571428571428573</v>
      </c>
      <c r="M364" s="1">
        <v>31.943661971830984</v>
      </c>
      <c r="N364">
        <v>6</v>
      </c>
      <c r="O364" s="1">
        <v>36.333333333333336</v>
      </c>
      <c r="P364" s="1">
        <v>16.474576271186443</v>
      </c>
      <c r="Q364" s="2">
        <v>-16.761904761904763</v>
      </c>
      <c r="R364" s="2">
        <v>-15.469085700644541</v>
      </c>
      <c r="S364">
        <v>0.80900000000000005</v>
      </c>
      <c r="T364">
        <v>0.67200000000000004</v>
      </c>
      <c r="U364" s="3">
        <v>-0.13700000000000001</v>
      </c>
    </row>
    <row r="365" spans="3:21" x14ac:dyDescent="0.45">
      <c r="C365" t="s">
        <v>585</v>
      </c>
      <c r="D365" t="s">
        <v>2490</v>
      </c>
      <c r="E365" t="s">
        <v>36</v>
      </c>
      <c r="F365">
        <v>2021</v>
      </c>
      <c r="G365">
        <v>89</v>
      </c>
      <c r="H365">
        <v>51</v>
      </c>
      <c r="I365">
        <v>337</v>
      </c>
      <c r="J365">
        <v>218</v>
      </c>
      <c r="K365">
        <v>14</v>
      </c>
      <c r="L365" s="1">
        <v>24.071428571428573</v>
      </c>
      <c r="M365" s="1">
        <v>25.483146067415731</v>
      </c>
      <c r="N365">
        <v>11</v>
      </c>
      <c r="O365" s="1">
        <v>19.818181818181817</v>
      </c>
      <c r="P365" s="1">
        <v>34.941176470588239</v>
      </c>
      <c r="Q365" s="2">
        <v>4.2532467532467564</v>
      </c>
      <c r="R365" s="2">
        <v>9.4580304031725078</v>
      </c>
      <c r="S365">
        <v>0.78700000000000003</v>
      </c>
      <c r="T365">
        <v>0.86599999999999999</v>
      </c>
      <c r="U365" s="3">
        <v>7.8999999999999959E-2</v>
      </c>
    </row>
    <row r="366" spans="3:21" x14ac:dyDescent="0.45">
      <c r="C366" t="s">
        <v>154</v>
      </c>
      <c r="D366" t="s">
        <v>2823</v>
      </c>
      <c r="E366" t="s">
        <v>36</v>
      </c>
      <c r="F366">
        <v>2023</v>
      </c>
      <c r="G366">
        <v>79</v>
      </c>
      <c r="H366">
        <v>63</v>
      </c>
      <c r="I366">
        <v>294</v>
      </c>
      <c r="J366">
        <v>222</v>
      </c>
      <c r="K366">
        <v>14</v>
      </c>
      <c r="L366" s="1">
        <v>21</v>
      </c>
      <c r="M366" s="1">
        <v>28.708860759493671</v>
      </c>
      <c r="N366">
        <v>7</v>
      </c>
      <c r="O366" s="1">
        <v>31.714285714285715</v>
      </c>
      <c r="P366" s="1">
        <v>18</v>
      </c>
      <c r="Q366" s="2">
        <v>-10.714285714285715</v>
      </c>
      <c r="R366" s="2">
        <v>-10.708860759493671</v>
      </c>
      <c r="S366">
        <v>0.78400000000000003</v>
      </c>
      <c r="T366">
        <v>0.71599999999999997</v>
      </c>
      <c r="U366" s="3">
        <v>-6.800000000000006E-2</v>
      </c>
    </row>
    <row r="367" spans="3:21" x14ac:dyDescent="0.45">
      <c r="C367" t="s">
        <v>358</v>
      </c>
      <c r="D367" t="s">
        <v>2062</v>
      </c>
      <c r="E367" t="s">
        <v>36</v>
      </c>
      <c r="F367">
        <v>2017</v>
      </c>
      <c r="G367">
        <v>88</v>
      </c>
      <c r="H367">
        <v>58</v>
      </c>
      <c r="I367">
        <v>377</v>
      </c>
      <c r="J367">
        <v>226</v>
      </c>
      <c r="K367">
        <v>14</v>
      </c>
      <c r="L367" s="1">
        <v>26.928571428571427</v>
      </c>
      <c r="M367" s="1">
        <v>25.772727272727273</v>
      </c>
      <c r="N367">
        <v>9</v>
      </c>
      <c r="O367" s="1">
        <v>25.111111111111111</v>
      </c>
      <c r="P367" s="1">
        <v>25.137931034482758</v>
      </c>
      <c r="Q367" s="2">
        <v>1.8174603174603163</v>
      </c>
      <c r="R367" s="2">
        <v>-0.63479623824451537</v>
      </c>
      <c r="S367">
        <v>0.73799999999999999</v>
      </c>
      <c r="T367">
        <v>0.6</v>
      </c>
      <c r="U367" s="3">
        <v>-0.13800000000000001</v>
      </c>
    </row>
    <row r="368" spans="3:21" x14ac:dyDescent="0.45">
      <c r="C368" t="s">
        <v>282</v>
      </c>
      <c r="D368" t="s">
        <v>3203</v>
      </c>
      <c r="E368" t="s">
        <v>36</v>
      </c>
      <c r="F368">
        <v>2013</v>
      </c>
      <c r="G368">
        <v>89</v>
      </c>
      <c r="H368">
        <v>58</v>
      </c>
      <c r="I368">
        <v>362</v>
      </c>
      <c r="J368">
        <v>228</v>
      </c>
      <c r="K368">
        <v>14</v>
      </c>
      <c r="L368" s="1">
        <v>25.857142857142858</v>
      </c>
      <c r="M368" s="1">
        <v>25.483146067415731</v>
      </c>
      <c r="N368">
        <v>10</v>
      </c>
      <c r="O368" s="1">
        <v>22.8</v>
      </c>
      <c r="P368" s="1">
        <v>27.931034482758623</v>
      </c>
      <c r="Q368" s="2">
        <v>3.0571428571428569</v>
      </c>
      <c r="R368" s="2">
        <v>2.4478884153428915</v>
      </c>
      <c r="S368">
        <v>0.87</v>
      </c>
      <c r="T368">
        <v>0.79900000000000004</v>
      </c>
      <c r="U368" s="3">
        <v>-7.0999999999999952E-2</v>
      </c>
    </row>
    <row r="369" spans="3:21" x14ac:dyDescent="0.45">
      <c r="C369" t="s">
        <v>737</v>
      </c>
      <c r="D369" t="s">
        <v>2539</v>
      </c>
      <c r="E369" t="s">
        <v>36</v>
      </c>
      <c r="F369">
        <v>2015</v>
      </c>
      <c r="G369">
        <v>80</v>
      </c>
      <c r="H369">
        <v>59</v>
      </c>
      <c r="I369">
        <v>333</v>
      </c>
      <c r="J369">
        <v>234</v>
      </c>
      <c r="K369">
        <v>14</v>
      </c>
      <c r="L369" s="1">
        <v>23.785714285714285</v>
      </c>
      <c r="M369" s="1">
        <v>28.349999999999998</v>
      </c>
      <c r="N369">
        <v>8</v>
      </c>
      <c r="O369" s="1">
        <v>29.25</v>
      </c>
      <c r="P369" s="1">
        <v>21.966101694915253</v>
      </c>
      <c r="Q369" s="2">
        <v>-5.4642857142857153</v>
      </c>
      <c r="R369" s="2">
        <v>-6.3838983050847453</v>
      </c>
      <c r="S369">
        <v>0.75600000000000001</v>
      </c>
      <c r="T369">
        <v>0.624</v>
      </c>
      <c r="U369" s="3">
        <v>-0.13200000000000001</v>
      </c>
    </row>
    <row r="370" spans="3:21" x14ac:dyDescent="0.45">
      <c r="C370" t="s">
        <v>86</v>
      </c>
      <c r="D370" t="s">
        <v>2301</v>
      </c>
      <c r="E370" t="s">
        <v>36</v>
      </c>
      <c r="F370">
        <v>2017</v>
      </c>
      <c r="G370">
        <v>82</v>
      </c>
      <c r="H370">
        <v>62</v>
      </c>
      <c r="I370">
        <v>356</v>
      </c>
      <c r="J370">
        <v>237</v>
      </c>
      <c r="K370">
        <v>14</v>
      </c>
      <c r="L370" s="1">
        <v>25.428571428571427</v>
      </c>
      <c r="M370" s="1">
        <v>27.658536585365855</v>
      </c>
      <c r="N370">
        <v>9</v>
      </c>
      <c r="O370" s="1">
        <v>26.333333333333332</v>
      </c>
      <c r="P370" s="1">
        <v>23.516129032258068</v>
      </c>
      <c r="Q370" s="2">
        <v>-0.9047619047619051</v>
      </c>
      <c r="R370" s="2">
        <v>-4.1424075531077875</v>
      </c>
      <c r="S370">
        <v>0.96599999999999997</v>
      </c>
      <c r="T370">
        <v>0.86899999999999999</v>
      </c>
      <c r="U370" s="3">
        <v>-9.6999999999999975E-2</v>
      </c>
    </row>
    <row r="371" spans="3:21" x14ac:dyDescent="0.45">
      <c r="C371" t="s">
        <v>627</v>
      </c>
      <c r="D371" t="s">
        <v>3024</v>
      </c>
      <c r="E371" t="s">
        <v>36</v>
      </c>
      <c r="F371">
        <v>2016</v>
      </c>
      <c r="G371">
        <v>60</v>
      </c>
      <c r="H371">
        <v>56</v>
      </c>
      <c r="I371">
        <v>257</v>
      </c>
      <c r="J371">
        <v>238</v>
      </c>
      <c r="K371">
        <v>14</v>
      </c>
      <c r="L371" s="1">
        <v>18.357142857142858</v>
      </c>
      <c r="M371" s="1">
        <v>37.799999999999997</v>
      </c>
      <c r="N371">
        <v>11</v>
      </c>
      <c r="O371" s="1">
        <v>21.636363636363637</v>
      </c>
      <c r="P371" s="1">
        <v>31.821428571428569</v>
      </c>
      <c r="Q371" s="2">
        <v>-3.279220779220779</v>
      </c>
      <c r="R371" s="2">
        <v>-5.9785714285714278</v>
      </c>
      <c r="S371">
        <v>0.82299999999999995</v>
      </c>
      <c r="T371">
        <v>0.73799999999999999</v>
      </c>
      <c r="U371" s="3">
        <v>-8.4999999999999964E-2</v>
      </c>
    </row>
    <row r="372" spans="3:21" x14ac:dyDescent="0.45">
      <c r="C372" t="s">
        <v>491</v>
      </c>
      <c r="D372" t="s">
        <v>2721</v>
      </c>
      <c r="E372" t="s">
        <v>36</v>
      </c>
      <c r="F372">
        <v>2016</v>
      </c>
      <c r="G372">
        <v>78</v>
      </c>
      <c r="H372">
        <v>61</v>
      </c>
      <c r="I372">
        <v>308</v>
      </c>
      <c r="J372">
        <v>238</v>
      </c>
      <c r="K372">
        <v>14</v>
      </c>
      <c r="L372" s="1">
        <v>22</v>
      </c>
      <c r="M372" s="1">
        <v>29.076923076923077</v>
      </c>
      <c r="N372">
        <v>8</v>
      </c>
      <c r="O372" s="1">
        <v>29.75</v>
      </c>
      <c r="P372" s="1">
        <v>21.245901639344265</v>
      </c>
      <c r="Q372" s="2">
        <v>-7.75</v>
      </c>
      <c r="R372" s="2">
        <v>-7.8310214375788121</v>
      </c>
      <c r="S372">
        <v>0.81799999999999995</v>
      </c>
      <c r="T372">
        <v>0.60499999999999998</v>
      </c>
      <c r="U372" s="3">
        <v>-0.21299999999999997</v>
      </c>
    </row>
    <row r="373" spans="3:21" x14ac:dyDescent="0.45">
      <c r="C373" t="s">
        <v>757</v>
      </c>
      <c r="D373" t="s">
        <v>2843</v>
      </c>
      <c r="E373" t="s">
        <v>36</v>
      </c>
      <c r="F373">
        <v>2015</v>
      </c>
      <c r="G373">
        <v>72</v>
      </c>
      <c r="H373">
        <v>63</v>
      </c>
      <c r="I373">
        <v>290</v>
      </c>
      <c r="J373">
        <v>245</v>
      </c>
      <c r="K373">
        <v>14</v>
      </c>
      <c r="L373" s="1">
        <v>20.714285714285715</v>
      </c>
      <c r="M373" s="1">
        <v>31.5</v>
      </c>
      <c r="N373">
        <v>12</v>
      </c>
      <c r="O373" s="1">
        <v>20.416666666666668</v>
      </c>
      <c r="P373" s="1">
        <v>30.857142857142854</v>
      </c>
      <c r="Q373" s="2">
        <v>0.29761904761904745</v>
      </c>
      <c r="R373" s="2">
        <v>-0.6428571428571459</v>
      </c>
      <c r="S373">
        <v>0.80200000000000005</v>
      </c>
      <c r="T373">
        <v>0.70099999999999996</v>
      </c>
      <c r="U373" s="3">
        <v>-0.10100000000000009</v>
      </c>
    </row>
    <row r="374" spans="3:21" x14ac:dyDescent="0.45">
      <c r="C374" t="s">
        <v>517</v>
      </c>
      <c r="D374" t="s">
        <v>3075</v>
      </c>
      <c r="E374" t="s">
        <v>36</v>
      </c>
      <c r="F374">
        <v>2017</v>
      </c>
      <c r="G374">
        <v>62</v>
      </c>
      <c r="H374">
        <v>65</v>
      </c>
      <c r="I374">
        <v>242</v>
      </c>
      <c r="J374">
        <v>249</v>
      </c>
      <c r="K374">
        <v>14</v>
      </c>
      <c r="L374" s="1">
        <v>17.285714285714285</v>
      </c>
      <c r="M374" s="1">
        <v>36.58064516129032</v>
      </c>
      <c r="N374">
        <v>16</v>
      </c>
      <c r="O374" s="1">
        <v>15.5625</v>
      </c>
      <c r="P374" s="1">
        <v>39.876923076923077</v>
      </c>
      <c r="Q374" s="2">
        <v>1.7232142857142847</v>
      </c>
      <c r="R374" s="2">
        <v>3.2962779156327571</v>
      </c>
      <c r="S374">
        <v>0.876</v>
      </c>
      <c r="T374">
        <v>0.76300000000000001</v>
      </c>
      <c r="U374" s="3">
        <v>-0.11299999999999999</v>
      </c>
    </row>
    <row r="375" spans="3:21" x14ac:dyDescent="0.45">
      <c r="C375" t="s">
        <v>957</v>
      </c>
      <c r="D375" t="s">
        <v>2952</v>
      </c>
      <c r="E375" t="s">
        <v>36</v>
      </c>
      <c r="F375">
        <v>2019</v>
      </c>
      <c r="G375">
        <v>74</v>
      </c>
      <c r="H375">
        <v>64</v>
      </c>
      <c r="I375">
        <v>272</v>
      </c>
      <c r="J375">
        <v>249</v>
      </c>
      <c r="K375">
        <v>14</v>
      </c>
      <c r="L375" s="1">
        <v>19.428571428571427</v>
      </c>
      <c r="M375" s="1">
        <v>30.648648648648649</v>
      </c>
      <c r="N375">
        <v>9</v>
      </c>
      <c r="O375" s="1">
        <v>27.666666666666668</v>
      </c>
      <c r="P375" s="1">
        <v>22.78125</v>
      </c>
      <c r="Q375" s="2">
        <v>-8.2380952380952408</v>
      </c>
      <c r="R375" s="2">
        <v>-7.8673986486486491</v>
      </c>
      <c r="S375">
        <v>0.85199999999999998</v>
      </c>
      <c r="T375">
        <v>0.73799999999999999</v>
      </c>
      <c r="U375" s="3">
        <v>-0.11399999999999999</v>
      </c>
    </row>
    <row r="376" spans="3:21" x14ac:dyDescent="0.45">
      <c r="C376" t="s">
        <v>278</v>
      </c>
      <c r="D376" t="s">
        <v>2068</v>
      </c>
      <c r="E376" t="s">
        <v>36</v>
      </c>
      <c r="F376">
        <v>2018</v>
      </c>
      <c r="G376">
        <v>90</v>
      </c>
      <c r="H376">
        <v>61</v>
      </c>
      <c r="I376">
        <v>376</v>
      </c>
      <c r="J376">
        <v>255</v>
      </c>
      <c r="K376">
        <v>14</v>
      </c>
      <c r="L376" s="1">
        <v>26.857142857142858</v>
      </c>
      <c r="M376" s="1">
        <v>25.2</v>
      </c>
      <c r="N376">
        <v>9</v>
      </c>
      <c r="O376" s="1">
        <v>28.333333333333332</v>
      </c>
      <c r="P376" s="1">
        <v>23.901639344262296</v>
      </c>
      <c r="Q376" s="2">
        <v>-1.4761904761904745</v>
      </c>
      <c r="R376" s="2">
        <v>-1.298360655737703</v>
      </c>
      <c r="S376">
        <v>0.83399999999999996</v>
      </c>
      <c r="T376">
        <v>0.80700000000000005</v>
      </c>
      <c r="U376" s="3">
        <v>-2.6999999999999913E-2</v>
      </c>
    </row>
    <row r="377" spans="3:21" x14ac:dyDescent="0.45">
      <c r="C377" t="s">
        <v>122</v>
      </c>
      <c r="D377" t="s">
        <v>2602</v>
      </c>
      <c r="E377" t="s">
        <v>36</v>
      </c>
      <c r="F377">
        <v>2015</v>
      </c>
      <c r="G377">
        <v>77</v>
      </c>
      <c r="H377">
        <v>60</v>
      </c>
      <c r="I377">
        <v>325</v>
      </c>
      <c r="J377">
        <v>256</v>
      </c>
      <c r="K377">
        <v>14</v>
      </c>
      <c r="L377" s="1">
        <v>23.214285714285715</v>
      </c>
      <c r="M377" s="1">
        <v>29.454545454545457</v>
      </c>
      <c r="N377">
        <v>13</v>
      </c>
      <c r="O377" s="1">
        <v>19.692307692307693</v>
      </c>
      <c r="P377" s="1">
        <v>35.1</v>
      </c>
      <c r="Q377" s="2">
        <v>3.5219780219780219</v>
      </c>
      <c r="R377" s="2">
        <v>5.6454545454545446</v>
      </c>
      <c r="S377">
        <v>0.81599999999999995</v>
      </c>
      <c r="T377">
        <v>0.74</v>
      </c>
      <c r="U377" s="3">
        <v>-7.5999999999999956E-2</v>
      </c>
    </row>
    <row r="378" spans="3:21" x14ac:dyDescent="0.45">
      <c r="C378" t="s">
        <v>282</v>
      </c>
      <c r="D378" t="s">
        <v>1973</v>
      </c>
      <c r="E378" t="s">
        <v>36</v>
      </c>
      <c r="F378">
        <v>2014</v>
      </c>
      <c r="G378">
        <v>87</v>
      </c>
      <c r="H378">
        <v>61</v>
      </c>
      <c r="I378">
        <v>388</v>
      </c>
      <c r="J378">
        <v>256</v>
      </c>
      <c r="K378">
        <v>14</v>
      </c>
      <c r="L378" s="1">
        <v>27.714285714285715</v>
      </c>
      <c r="M378" s="1">
        <v>26.068965517241377</v>
      </c>
      <c r="N378">
        <v>9</v>
      </c>
      <c r="O378" s="1">
        <v>28.444444444444443</v>
      </c>
      <c r="P378" s="1">
        <v>23.901639344262296</v>
      </c>
      <c r="Q378" s="2">
        <v>-0.73015873015872756</v>
      </c>
      <c r="R378" s="2">
        <v>-2.1673261729790809</v>
      </c>
      <c r="S378">
        <v>0.88</v>
      </c>
      <c r="T378">
        <v>0.76300000000000001</v>
      </c>
      <c r="U378" s="3">
        <v>-0.11699999999999999</v>
      </c>
    </row>
    <row r="379" spans="3:21" x14ac:dyDescent="0.45">
      <c r="C379" t="s">
        <v>134</v>
      </c>
      <c r="D379" t="s">
        <v>1869</v>
      </c>
      <c r="E379" t="s">
        <v>36</v>
      </c>
      <c r="F379">
        <v>2018</v>
      </c>
      <c r="G379">
        <v>91</v>
      </c>
      <c r="H379">
        <v>57</v>
      </c>
      <c r="I379">
        <v>405</v>
      </c>
      <c r="J379">
        <v>256</v>
      </c>
      <c r="K379">
        <v>14</v>
      </c>
      <c r="L379" s="1">
        <v>28.928571428571427</v>
      </c>
      <c r="M379" s="1">
        <v>24.923076923076923</v>
      </c>
      <c r="N379">
        <v>2</v>
      </c>
      <c r="O379" s="1">
        <v>128</v>
      </c>
      <c r="P379" s="1">
        <v>5.6842105263157894</v>
      </c>
      <c r="Q379" s="2">
        <v>-99.071428571428569</v>
      </c>
      <c r="R379" s="2">
        <v>-19.238866396761132</v>
      </c>
      <c r="S379">
        <v>0.89700000000000002</v>
      </c>
      <c r="T379">
        <v>0.72699999999999998</v>
      </c>
      <c r="U379" s="3">
        <v>-0.17000000000000004</v>
      </c>
    </row>
    <row r="380" spans="3:21" x14ac:dyDescent="0.45">
      <c r="C380" t="s">
        <v>387</v>
      </c>
      <c r="D380" t="s">
        <v>2682</v>
      </c>
      <c r="E380" t="s">
        <v>36</v>
      </c>
      <c r="F380">
        <v>2022</v>
      </c>
      <c r="G380">
        <v>81</v>
      </c>
      <c r="H380">
        <v>59</v>
      </c>
      <c r="I380">
        <v>315</v>
      </c>
      <c r="J380">
        <v>257</v>
      </c>
      <c r="K380">
        <v>14</v>
      </c>
      <c r="L380" s="1">
        <v>22.5</v>
      </c>
      <c r="M380" s="1">
        <v>28</v>
      </c>
      <c r="N380">
        <v>10</v>
      </c>
      <c r="O380" s="1">
        <v>25.7</v>
      </c>
      <c r="P380" s="1">
        <v>27.457627118644066</v>
      </c>
      <c r="Q380" s="2">
        <v>-3.1999999999999993</v>
      </c>
      <c r="R380" s="2">
        <v>-0.54237288135593431</v>
      </c>
      <c r="S380">
        <v>0.80900000000000005</v>
      </c>
      <c r="T380">
        <v>0.70199999999999996</v>
      </c>
      <c r="U380" s="3">
        <v>-0.1070000000000001</v>
      </c>
    </row>
    <row r="381" spans="3:21" x14ac:dyDescent="0.45">
      <c r="C381" t="s">
        <v>94</v>
      </c>
      <c r="D381" t="s">
        <v>2547</v>
      </c>
      <c r="E381" t="s">
        <v>36</v>
      </c>
      <c r="F381">
        <v>2019</v>
      </c>
      <c r="G381">
        <v>83</v>
      </c>
      <c r="H381">
        <v>64</v>
      </c>
      <c r="I381">
        <v>332</v>
      </c>
      <c r="J381">
        <v>257</v>
      </c>
      <c r="K381">
        <v>14</v>
      </c>
      <c r="L381" s="1">
        <v>23.714285714285715</v>
      </c>
      <c r="M381" s="1">
        <v>27.325301204819276</v>
      </c>
      <c r="N381">
        <v>7</v>
      </c>
      <c r="O381" s="1">
        <v>36.714285714285715</v>
      </c>
      <c r="P381" s="1">
        <v>17.71875</v>
      </c>
      <c r="Q381" s="2">
        <v>-13</v>
      </c>
      <c r="R381" s="2">
        <v>-9.6065512048192758</v>
      </c>
      <c r="S381">
        <v>0.81200000000000006</v>
      </c>
      <c r="T381">
        <v>0.72</v>
      </c>
      <c r="U381" s="3">
        <v>-9.2000000000000082E-2</v>
      </c>
    </row>
    <row r="382" spans="3:21" x14ac:dyDescent="0.45">
      <c r="C382" t="s">
        <v>745</v>
      </c>
      <c r="D382" t="s">
        <v>2587</v>
      </c>
      <c r="E382" t="s">
        <v>36</v>
      </c>
      <c r="F382">
        <v>2021</v>
      </c>
      <c r="G382">
        <v>83</v>
      </c>
      <c r="H382">
        <v>61</v>
      </c>
      <c r="I382">
        <v>328</v>
      </c>
      <c r="J382">
        <v>258</v>
      </c>
      <c r="K382">
        <v>14</v>
      </c>
      <c r="L382" s="1">
        <v>23.428571428571427</v>
      </c>
      <c r="M382" s="1">
        <v>27.325301204819276</v>
      </c>
      <c r="N382">
        <v>19</v>
      </c>
      <c r="O382" s="1">
        <v>13.578947368421053</v>
      </c>
      <c r="P382" s="1">
        <v>50.459016393442624</v>
      </c>
      <c r="Q382" s="2">
        <v>9.8496240601503739</v>
      </c>
      <c r="R382" s="2">
        <v>23.133715188623349</v>
      </c>
      <c r="S382">
        <v>0.752</v>
      </c>
      <c r="T382">
        <v>0.85299999999999998</v>
      </c>
      <c r="U382" s="3">
        <v>0.10099999999999998</v>
      </c>
    </row>
    <row r="383" spans="3:21" x14ac:dyDescent="0.45">
      <c r="C383" t="s">
        <v>144</v>
      </c>
      <c r="D383" t="s">
        <v>2249</v>
      </c>
      <c r="E383" t="s">
        <v>36</v>
      </c>
      <c r="F383">
        <v>2015</v>
      </c>
      <c r="G383">
        <v>87</v>
      </c>
      <c r="H383">
        <v>63</v>
      </c>
      <c r="I383">
        <v>362</v>
      </c>
      <c r="J383">
        <v>258</v>
      </c>
      <c r="K383">
        <v>14</v>
      </c>
      <c r="L383" s="1">
        <v>25.857142857142858</v>
      </c>
      <c r="M383" s="1">
        <v>26.068965517241377</v>
      </c>
      <c r="N383">
        <v>12</v>
      </c>
      <c r="O383" s="1">
        <v>21.5</v>
      </c>
      <c r="P383" s="1">
        <v>30.857142857142854</v>
      </c>
      <c r="Q383" s="2">
        <v>4.3571428571428577</v>
      </c>
      <c r="R383" s="2">
        <v>4.7881773399014769</v>
      </c>
      <c r="S383">
        <v>0.753</v>
      </c>
      <c r="T383">
        <v>0.84199999999999997</v>
      </c>
      <c r="U383" s="3">
        <v>8.8999999999999968E-2</v>
      </c>
    </row>
    <row r="384" spans="3:21" x14ac:dyDescent="0.45">
      <c r="C384" t="s">
        <v>819</v>
      </c>
      <c r="D384" t="s">
        <v>2654</v>
      </c>
      <c r="E384" t="s">
        <v>36</v>
      </c>
      <c r="F384">
        <v>2022</v>
      </c>
      <c r="G384">
        <v>77</v>
      </c>
      <c r="H384">
        <v>60</v>
      </c>
      <c r="I384">
        <v>319</v>
      </c>
      <c r="J384">
        <v>259</v>
      </c>
      <c r="K384">
        <v>14</v>
      </c>
      <c r="L384" s="1">
        <v>22.785714285714285</v>
      </c>
      <c r="M384" s="1">
        <v>29.454545454545457</v>
      </c>
      <c r="N384">
        <v>10</v>
      </c>
      <c r="O384" s="1">
        <v>25.9</v>
      </c>
      <c r="P384" s="1">
        <v>27</v>
      </c>
      <c r="Q384" s="2">
        <v>-3.1142857142857139</v>
      </c>
      <c r="R384" s="2">
        <v>-2.4545454545454568</v>
      </c>
      <c r="S384">
        <v>0.84199999999999997</v>
      </c>
      <c r="T384">
        <v>0.76500000000000001</v>
      </c>
      <c r="U384" s="3">
        <v>-7.6999999999999957E-2</v>
      </c>
    </row>
    <row r="385" spans="3:21" x14ac:dyDescent="0.45">
      <c r="C385" t="s">
        <v>545</v>
      </c>
      <c r="D385" t="s">
        <v>2331</v>
      </c>
      <c r="E385" t="s">
        <v>36</v>
      </c>
      <c r="F385">
        <v>2019</v>
      </c>
      <c r="G385">
        <v>82</v>
      </c>
      <c r="H385">
        <v>62</v>
      </c>
      <c r="I385">
        <v>353</v>
      </c>
      <c r="J385">
        <v>259</v>
      </c>
      <c r="K385">
        <v>14</v>
      </c>
      <c r="L385" s="1">
        <v>25.214285714285715</v>
      </c>
      <c r="M385" s="1">
        <v>27.658536585365855</v>
      </c>
      <c r="N385">
        <v>17</v>
      </c>
      <c r="O385" s="1">
        <v>15.235294117647058</v>
      </c>
      <c r="P385" s="1">
        <v>44.419354838709673</v>
      </c>
      <c r="Q385" s="2">
        <v>9.9789915966386573</v>
      </c>
      <c r="R385" s="2">
        <v>16.760818253343817</v>
      </c>
      <c r="S385">
        <v>0.79600000000000004</v>
      </c>
      <c r="T385">
        <v>1.0049999999999999</v>
      </c>
      <c r="U385" s="3">
        <v>0.20899999999999985</v>
      </c>
    </row>
    <row r="386" spans="3:21" x14ac:dyDescent="0.45">
      <c r="C386" t="s">
        <v>411</v>
      </c>
      <c r="D386" t="s">
        <v>2162</v>
      </c>
      <c r="E386" t="s">
        <v>36</v>
      </c>
      <c r="F386">
        <v>2014</v>
      </c>
      <c r="G386">
        <v>93</v>
      </c>
      <c r="H386">
        <v>64</v>
      </c>
      <c r="I386">
        <v>368</v>
      </c>
      <c r="J386">
        <v>260</v>
      </c>
      <c r="K386">
        <v>14</v>
      </c>
      <c r="L386" s="1">
        <v>26.285714285714285</v>
      </c>
      <c r="M386" s="1">
        <v>24.387096774193548</v>
      </c>
      <c r="N386">
        <v>7</v>
      </c>
      <c r="O386" s="1">
        <v>37.142857142857146</v>
      </c>
      <c r="P386" s="1">
        <v>17.71875</v>
      </c>
      <c r="Q386" s="2">
        <v>-10.857142857142861</v>
      </c>
      <c r="R386" s="2">
        <v>-6.668346774193548</v>
      </c>
      <c r="S386">
        <v>0.78300000000000003</v>
      </c>
      <c r="T386">
        <v>0.77200000000000002</v>
      </c>
      <c r="U386" s="3">
        <v>-1.100000000000001E-2</v>
      </c>
    </row>
    <row r="387" spans="3:21" x14ac:dyDescent="0.45">
      <c r="C387" t="s">
        <v>52</v>
      </c>
      <c r="D387" t="s">
        <v>2252</v>
      </c>
      <c r="E387" t="s">
        <v>36</v>
      </c>
      <c r="F387">
        <v>2017</v>
      </c>
      <c r="G387">
        <v>83</v>
      </c>
      <c r="H387">
        <v>62</v>
      </c>
      <c r="I387">
        <v>361</v>
      </c>
      <c r="J387">
        <v>261</v>
      </c>
      <c r="K387">
        <v>14</v>
      </c>
      <c r="L387" s="1">
        <v>25.785714285714285</v>
      </c>
      <c r="M387" s="1">
        <v>27.325301204819276</v>
      </c>
      <c r="N387">
        <v>9</v>
      </c>
      <c r="O387" s="1">
        <v>29</v>
      </c>
      <c r="P387" s="1">
        <v>23.516129032258068</v>
      </c>
      <c r="Q387" s="2">
        <v>-3.2142857142857153</v>
      </c>
      <c r="R387" s="2">
        <v>-3.8091721725612082</v>
      </c>
      <c r="S387">
        <v>0.82699999999999996</v>
      </c>
      <c r="T387">
        <v>0.84499999999999997</v>
      </c>
      <c r="U387" s="3">
        <v>1.8000000000000016E-2</v>
      </c>
    </row>
    <row r="388" spans="3:21" x14ac:dyDescent="0.45">
      <c r="C388" t="s">
        <v>1582</v>
      </c>
      <c r="D388" t="s">
        <v>3194</v>
      </c>
      <c r="E388" t="s">
        <v>36</v>
      </c>
      <c r="F388">
        <v>2013</v>
      </c>
      <c r="G388">
        <v>89</v>
      </c>
      <c r="H388">
        <v>62</v>
      </c>
      <c r="I388">
        <v>375</v>
      </c>
      <c r="J388">
        <v>261</v>
      </c>
      <c r="K388">
        <v>14</v>
      </c>
      <c r="L388" s="1">
        <v>26.785714285714285</v>
      </c>
      <c r="M388" s="1">
        <v>25.483146067415731</v>
      </c>
      <c r="N388">
        <v>7</v>
      </c>
      <c r="O388" s="1">
        <v>37.285714285714285</v>
      </c>
      <c r="P388" s="1">
        <v>18.29032258064516</v>
      </c>
      <c r="Q388" s="2">
        <v>-10.5</v>
      </c>
      <c r="R388" s="2">
        <v>-7.1928234867705712</v>
      </c>
      <c r="S388">
        <v>0.69599999999999995</v>
      </c>
      <c r="T388">
        <v>0.80100000000000005</v>
      </c>
      <c r="U388" s="3">
        <v>0.10500000000000009</v>
      </c>
    </row>
    <row r="389" spans="3:21" x14ac:dyDescent="0.45">
      <c r="C389" t="s">
        <v>304</v>
      </c>
      <c r="D389" t="s">
        <v>1995</v>
      </c>
      <c r="E389" t="s">
        <v>36</v>
      </c>
      <c r="F389">
        <v>2014</v>
      </c>
      <c r="G389">
        <v>90</v>
      </c>
      <c r="H389">
        <v>62</v>
      </c>
      <c r="I389">
        <v>384</v>
      </c>
      <c r="J389">
        <v>261</v>
      </c>
      <c r="K389">
        <v>14</v>
      </c>
      <c r="L389" s="1">
        <v>27.428571428571427</v>
      </c>
      <c r="M389" s="1">
        <v>25.2</v>
      </c>
      <c r="N389">
        <v>8</v>
      </c>
      <c r="O389" s="1">
        <v>32.625</v>
      </c>
      <c r="P389" s="1">
        <v>20.903225806451612</v>
      </c>
      <c r="Q389" s="2">
        <v>-5.196428571428573</v>
      </c>
      <c r="R389" s="2">
        <v>-4.2967741935483872</v>
      </c>
      <c r="S389">
        <v>0.74099999999999999</v>
      </c>
      <c r="T389">
        <v>0.76400000000000001</v>
      </c>
      <c r="U389" s="3">
        <v>2.300000000000002E-2</v>
      </c>
    </row>
    <row r="390" spans="3:21" x14ac:dyDescent="0.45">
      <c r="C390" t="s">
        <v>483</v>
      </c>
      <c r="D390" t="s">
        <v>2214</v>
      </c>
      <c r="E390" t="s">
        <v>36</v>
      </c>
      <c r="F390">
        <v>2023</v>
      </c>
      <c r="G390">
        <v>88</v>
      </c>
      <c r="H390">
        <v>64</v>
      </c>
      <c r="I390">
        <v>364</v>
      </c>
      <c r="J390">
        <v>263</v>
      </c>
      <c r="K390">
        <v>14</v>
      </c>
      <c r="L390" s="1">
        <v>26</v>
      </c>
      <c r="M390" s="1">
        <v>25.772727272727273</v>
      </c>
      <c r="N390">
        <v>9</v>
      </c>
      <c r="O390" s="1">
        <v>29.222222222222221</v>
      </c>
      <c r="P390" s="1">
        <v>22.78125</v>
      </c>
      <c r="Q390" s="2">
        <v>-3.2222222222222214</v>
      </c>
      <c r="R390" s="2">
        <v>-2.9914772727272734</v>
      </c>
      <c r="S390">
        <v>0.81100000000000005</v>
      </c>
      <c r="T390">
        <v>0.67200000000000004</v>
      </c>
      <c r="U390" s="3">
        <v>-0.13900000000000001</v>
      </c>
    </row>
    <row r="391" spans="3:21" x14ac:dyDescent="0.45">
      <c r="C391" t="s">
        <v>222</v>
      </c>
      <c r="D391" t="s">
        <v>3192</v>
      </c>
      <c r="E391" t="s">
        <v>36</v>
      </c>
      <c r="F391">
        <v>2013</v>
      </c>
      <c r="G391">
        <v>91</v>
      </c>
      <c r="H391">
        <v>66</v>
      </c>
      <c r="I391">
        <v>377</v>
      </c>
      <c r="J391">
        <v>264</v>
      </c>
      <c r="K391">
        <v>14</v>
      </c>
      <c r="L391" s="1">
        <v>26.928571428571427</v>
      </c>
      <c r="M391" s="1">
        <v>24.923076923076923</v>
      </c>
      <c r="N391">
        <v>8</v>
      </c>
      <c r="O391" s="1">
        <v>33</v>
      </c>
      <c r="P391" s="1">
        <v>19.636363636363637</v>
      </c>
      <c r="Q391" s="2">
        <v>-6.071428571428573</v>
      </c>
      <c r="R391" s="2">
        <v>-5.2867132867132867</v>
      </c>
      <c r="S391">
        <v>0.82699999999999996</v>
      </c>
      <c r="T391">
        <v>0.77</v>
      </c>
      <c r="U391" s="3">
        <v>-5.699999999999994E-2</v>
      </c>
    </row>
    <row r="392" spans="3:21" x14ac:dyDescent="0.45">
      <c r="C392" t="s">
        <v>130</v>
      </c>
      <c r="D392" t="s">
        <v>1994</v>
      </c>
      <c r="E392" t="s">
        <v>36</v>
      </c>
      <c r="F392">
        <v>2014</v>
      </c>
      <c r="G392">
        <v>93</v>
      </c>
      <c r="H392">
        <v>61</v>
      </c>
      <c r="I392">
        <v>384</v>
      </c>
      <c r="J392">
        <v>264</v>
      </c>
      <c r="K392">
        <v>14</v>
      </c>
      <c r="L392" s="1">
        <v>27.428571428571427</v>
      </c>
      <c r="M392" s="1">
        <v>24.387096774193548</v>
      </c>
      <c r="N392">
        <v>5</v>
      </c>
      <c r="O392" s="1">
        <v>52.8</v>
      </c>
      <c r="P392" s="1">
        <v>13.278688524590162</v>
      </c>
      <c r="Q392" s="2">
        <v>-25.37142857142857</v>
      </c>
      <c r="R392" s="2">
        <v>-11.108408249603386</v>
      </c>
      <c r="S392">
        <v>0.82799999999999996</v>
      </c>
      <c r="T392">
        <v>0.69899999999999995</v>
      </c>
      <c r="U392" s="3">
        <v>-0.129</v>
      </c>
    </row>
    <row r="393" spans="3:21" x14ac:dyDescent="0.45">
      <c r="C393" t="s">
        <v>222</v>
      </c>
      <c r="D393" t="s">
        <v>1926</v>
      </c>
      <c r="E393" t="s">
        <v>36</v>
      </c>
      <c r="F393">
        <v>2014</v>
      </c>
      <c r="G393">
        <v>94</v>
      </c>
      <c r="H393">
        <v>65</v>
      </c>
      <c r="I393">
        <v>394</v>
      </c>
      <c r="J393">
        <v>266</v>
      </c>
      <c r="K393">
        <v>14</v>
      </c>
      <c r="L393" s="1">
        <v>28.142857142857142</v>
      </c>
      <c r="M393" s="1">
        <v>24.127659574468083</v>
      </c>
      <c r="N393">
        <v>13</v>
      </c>
      <c r="O393" s="1">
        <v>20.46153846153846</v>
      </c>
      <c r="P393" s="1">
        <v>32.4</v>
      </c>
      <c r="Q393" s="2">
        <v>7.6813186813186825</v>
      </c>
      <c r="R393" s="2">
        <v>8.2723404255319153</v>
      </c>
      <c r="S393">
        <v>0.74099999999999999</v>
      </c>
      <c r="T393">
        <v>0.92900000000000005</v>
      </c>
      <c r="U393" s="3">
        <v>0.18800000000000006</v>
      </c>
    </row>
    <row r="394" spans="3:21" x14ac:dyDescent="0.45">
      <c r="C394" t="s">
        <v>292</v>
      </c>
      <c r="D394" t="s">
        <v>1977</v>
      </c>
      <c r="E394" t="s">
        <v>36</v>
      </c>
      <c r="F394">
        <v>2014</v>
      </c>
      <c r="G394">
        <v>92</v>
      </c>
      <c r="H394">
        <v>63</v>
      </c>
      <c r="I394">
        <v>387</v>
      </c>
      <c r="J394">
        <v>267</v>
      </c>
      <c r="K394">
        <v>14</v>
      </c>
      <c r="L394" s="1">
        <v>27.642857142857142</v>
      </c>
      <c r="M394" s="1">
        <v>24.65217391304348</v>
      </c>
      <c r="N394">
        <v>6</v>
      </c>
      <c r="O394" s="1">
        <v>44.5</v>
      </c>
      <c r="P394" s="1">
        <v>15.428571428571427</v>
      </c>
      <c r="Q394" s="2">
        <v>-16.857142857142858</v>
      </c>
      <c r="R394" s="2">
        <v>-9.2236024844720532</v>
      </c>
      <c r="S394">
        <v>0.76800000000000002</v>
      </c>
      <c r="T394">
        <v>0.63900000000000001</v>
      </c>
      <c r="U394" s="3">
        <v>-0.129</v>
      </c>
    </row>
    <row r="395" spans="3:21" x14ac:dyDescent="0.45">
      <c r="C395" t="s">
        <v>517</v>
      </c>
      <c r="D395" t="s">
        <v>2607</v>
      </c>
      <c r="E395" t="s">
        <v>36</v>
      </c>
      <c r="F395">
        <v>2014</v>
      </c>
      <c r="G395">
        <v>88</v>
      </c>
      <c r="H395">
        <v>65</v>
      </c>
      <c r="I395">
        <v>324</v>
      </c>
      <c r="J395">
        <v>272</v>
      </c>
      <c r="K395">
        <v>14</v>
      </c>
      <c r="L395" s="1">
        <v>23.142857142857142</v>
      </c>
      <c r="M395" s="1">
        <v>25.772727272727273</v>
      </c>
      <c r="N395">
        <v>16</v>
      </c>
      <c r="O395" s="1">
        <v>17</v>
      </c>
      <c r="P395" s="1">
        <v>39.876923076923077</v>
      </c>
      <c r="Q395" s="2">
        <v>6.1428571428571423</v>
      </c>
      <c r="R395" s="2">
        <v>14.104195804195804</v>
      </c>
      <c r="S395">
        <v>0.83199999999999996</v>
      </c>
      <c r="T395">
        <v>0.82599999999999996</v>
      </c>
      <c r="U395" s="3">
        <v>-6.0000000000000053E-3</v>
      </c>
    </row>
    <row r="396" spans="3:21" x14ac:dyDescent="0.45">
      <c r="C396" t="s">
        <v>128</v>
      </c>
      <c r="D396" t="s">
        <v>1862</v>
      </c>
      <c r="E396" t="s">
        <v>36</v>
      </c>
      <c r="F396">
        <v>2018</v>
      </c>
      <c r="G396">
        <v>95</v>
      </c>
      <c r="H396">
        <v>66</v>
      </c>
      <c r="I396">
        <v>407</v>
      </c>
      <c r="J396">
        <v>272</v>
      </c>
      <c r="K396">
        <v>14</v>
      </c>
      <c r="L396" s="1">
        <v>29.071428571428573</v>
      </c>
      <c r="M396" s="1">
        <v>23.873684210526314</v>
      </c>
      <c r="N396">
        <v>10</v>
      </c>
      <c r="O396" s="1">
        <v>27.2</v>
      </c>
      <c r="P396" s="1">
        <v>24.545454545454547</v>
      </c>
      <c r="Q396" s="2">
        <v>1.8714285714285737</v>
      </c>
      <c r="R396" s="2">
        <v>0.67177033492823313</v>
      </c>
      <c r="S396">
        <v>0.747</v>
      </c>
      <c r="T396">
        <v>0.79300000000000004</v>
      </c>
      <c r="U396" s="3">
        <v>4.6000000000000041E-2</v>
      </c>
    </row>
    <row r="397" spans="3:21" x14ac:dyDescent="0.45">
      <c r="C397" t="s">
        <v>389</v>
      </c>
      <c r="D397" t="s">
        <v>3048</v>
      </c>
      <c r="E397" t="s">
        <v>36</v>
      </c>
      <c r="F397">
        <v>2017</v>
      </c>
      <c r="G397">
        <v>61</v>
      </c>
      <c r="H397">
        <v>67</v>
      </c>
      <c r="I397">
        <v>250</v>
      </c>
      <c r="J397">
        <v>274</v>
      </c>
      <c r="K397">
        <v>14</v>
      </c>
      <c r="L397" s="1">
        <v>17.857142857142858</v>
      </c>
      <c r="M397" s="1">
        <v>37.180327868852459</v>
      </c>
      <c r="N397">
        <v>12</v>
      </c>
      <c r="O397" s="1">
        <v>22.833333333333332</v>
      </c>
      <c r="P397" s="1">
        <v>29.014925373134325</v>
      </c>
      <c r="Q397" s="2">
        <v>-4.9761904761904745</v>
      </c>
      <c r="R397" s="2">
        <v>-8.1654024957181335</v>
      </c>
      <c r="S397">
        <v>0.78100000000000003</v>
      </c>
      <c r="T397">
        <v>0.68799999999999994</v>
      </c>
      <c r="U397" s="3">
        <v>-9.3000000000000083E-2</v>
      </c>
    </row>
    <row r="398" spans="3:21" x14ac:dyDescent="0.45">
      <c r="C398" t="s">
        <v>745</v>
      </c>
      <c r="D398" t="s">
        <v>2549</v>
      </c>
      <c r="E398" t="s">
        <v>36</v>
      </c>
      <c r="F398">
        <v>2022</v>
      </c>
      <c r="G398">
        <v>79</v>
      </c>
      <c r="H398">
        <v>66</v>
      </c>
      <c r="I398">
        <v>332</v>
      </c>
      <c r="J398">
        <v>277</v>
      </c>
      <c r="K398">
        <v>14</v>
      </c>
      <c r="L398" s="1">
        <v>23.714285714285715</v>
      </c>
      <c r="M398" s="1">
        <v>28.708860759493671</v>
      </c>
      <c r="N398">
        <v>8</v>
      </c>
      <c r="O398" s="1">
        <v>34.625</v>
      </c>
      <c r="P398" s="1">
        <v>19.636363636363637</v>
      </c>
      <c r="Q398" s="2">
        <v>-10.910714285714285</v>
      </c>
      <c r="R398" s="2">
        <v>-9.0724971231300344</v>
      </c>
      <c r="S398">
        <v>0.78600000000000003</v>
      </c>
      <c r="T398">
        <v>0.65600000000000003</v>
      </c>
      <c r="U398" s="3">
        <v>-0.13</v>
      </c>
    </row>
    <row r="399" spans="3:21" x14ac:dyDescent="0.45">
      <c r="C399" t="s">
        <v>599</v>
      </c>
      <c r="D399" t="s">
        <v>3191</v>
      </c>
      <c r="E399" t="s">
        <v>36</v>
      </c>
      <c r="F399">
        <v>2013</v>
      </c>
      <c r="G399">
        <v>90</v>
      </c>
      <c r="H399">
        <v>66</v>
      </c>
      <c r="I399">
        <v>380</v>
      </c>
      <c r="J399">
        <v>277</v>
      </c>
      <c r="K399">
        <v>14</v>
      </c>
      <c r="L399" s="1">
        <v>27.142857142857142</v>
      </c>
      <c r="M399" s="1">
        <v>25.2</v>
      </c>
      <c r="N399">
        <v>9</v>
      </c>
      <c r="O399" s="1">
        <v>30.777777777777779</v>
      </c>
      <c r="P399" s="1">
        <v>22.09090909090909</v>
      </c>
      <c r="Q399" s="2">
        <v>-3.6349206349206362</v>
      </c>
      <c r="R399" s="2">
        <v>-3.1090909090909093</v>
      </c>
      <c r="S399">
        <v>0.8</v>
      </c>
      <c r="T399">
        <v>0.76400000000000001</v>
      </c>
      <c r="U399" s="3">
        <v>-3.6000000000000032E-2</v>
      </c>
    </row>
    <row r="400" spans="3:21" x14ac:dyDescent="0.45">
      <c r="C400" t="s">
        <v>260</v>
      </c>
      <c r="D400" t="s">
        <v>2980</v>
      </c>
      <c r="E400" t="s">
        <v>36</v>
      </c>
      <c r="F400">
        <v>2015</v>
      </c>
      <c r="G400">
        <v>66</v>
      </c>
      <c r="H400">
        <v>69</v>
      </c>
      <c r="I400">
        <v>266</v>
      </c>
      <c r="J400">
        <v>278</v>
      </c>
      <c r="K400">
        <v>14</v>
      </c>
      <c r="L400" s="1">
        <v>19</v>
      </c>
      <c r="M400" s="1">
        <v>34.363636363636367</v>
      </c>
      <c r="N400">
        <v>9</v>
      </c>
      <c r="O400" s="1">
        <v>30.888888888888889</v>
      </c>
      <c r="P400" s="1">
        <v>21.130434782608695</v>
      </c>
      <c r="Q400" s="2">
        <v>-11.888888888888889</v>
      </c>
      <c r="R400" s="2">
        <v>-13.233201581027672</v>
      </c>
      <c r="S400">
        <v>0.746</v>
      </c>
      <c r="T400">
        <v>0.74</v>
      </c>
      <c r="U400" s="3">
        <v>-6.0000000000000053E-3</v>
      </c>
    </row>
    <row r="401" spans="3:21" x14ac:dyDescent="0.45">
      <c r="C401" t="s">
        <v>657</v>
      </c>
      <c r="D401" t="s">
        <v>2458</v>
      </c>
      <c r="E401" t="s">
        <v>36</v>
      </c>
      <c r="F401">
        <v>2015</v>
      </c>
      <c r="G401">
        <v>83</v>
      </c>
      <c r="H401">
        <v>67</v>
      </c>
      <c r="I401">
        <v>341</v>
      </c>
      <c r="J401">
        <v>282</v>
      </c>
      <c r="K401">
        <v>14</v>
      </c>
      <c r="L401" s="1">
        <v>24.357142857142858</v>
      </c>
      <c r="M401" s="1">
        <v>27.325301204819276</v>
      </c>
      <c r="N401">
        <v>5</v>
      </c>
      <c r="O401" s="1">
        <v>56.4</v>
      </c>
      <c r="P401" s="1">
        <v>12.089552238805968</v>
      </c>
      <c r="Q401" s="2">
        <v>-32.042857142857144</v>
      </c>
      <c r="R401" s="2">
        <v>-15.235748966013308</v>
      </c>
      <c r="S401">
        <v>0.88</v>
      </c>
      <c r="T401">
        <v>0.81299999999999994</v>
      </c>
      <c r="U401" s="3">
        <v>-6.700000000000006E-2</v>
      </c>
    </row>
    <row r="402" spans="3:21" x14ac:dyDescent="0.45">
      <c r="C402" t="s">
        <v>366</v>
      </c>
      <c r="D402" t="s">
        <v>2066</v>
      </c>
      <c r="E402" t="s">
        <v>36</v>
      </c>
      <c r="F402">
        <v>2016</v>
      </c>
      <c r="G402">
        <v>85</v>
      </c>
      <c r="H402">
        <v>68</v>
      </c>
      <c r="I402">
        <v>376</v>
      </c>
      <c r="J402">
        <v>284</v>
      </c>
      <c r="K402">
        <v>14</v>
      </c>
      <c r="L402" s="1">
        <v>26.857142857142858</v>
      </c>
      <c r="M402" s="1">
        <v>26.682352941176472</v>
      </c>
      <c r="N402">
        <v>6</v>
      </c>
      <c r="O402" s="1">
        <v>47.333333333333336</v>
      </c>
      <c r="P402" s="1">
        <v>14.294117647058824</v>
      </c>
      <c r="Q402" s="2">
        <v>-20.476190476190478</v>
      </c>
      <c r="R402" s="2">
        <v>-12.388235294117647</v>
      </c>
      <c r="S402">
        <v>0.81200000000000006</v>
      </c>
      <c r="T402">
        <v>0.81</v>
      </c>
      <c r="U402" s="3">
        <v>-2.0000000000000018E-3</v>
      </c>
    </row>
    <row r="403" spans="3:21" x14ac:dyDescent="0.45">
      <c r="C403" t="s">
        <v>110</v>
      </c>
      <c r="D403" t="s">
        <v>1846</v>
      </c>
      <c r="E403" t="s">
        <v>36</v>
      </c>
      <c r="F403">
        <v>2022</v>
      </c>
      <c r="G403">
        <v>92</v>
      </c>
      <c r="H403">
        <v>67</v>
      </c>
      <c r="I403">
        <v>411</v>
      </c>
      <c r="J403">
        <v>286</v>
      </c>
      <c r="K403">
        <v>14</v>
      </c>
      <c r="L403" s="1">
        <v>29.357142857142858</v>
      </c>
      <c r="M403" s="1">
        <v>24.65217391304348</v>
      </c>
      <c r="N403">
        <v>10</v>
      </c>
      <c r="O403" s="1">
        <v>28.6</v>
      </c>
      <c r="P403" s="1">
        <v>24.179104477611936</v>
      </c>
      <c r="Q403" s="2">
        <v>0.75714285714285623</v>
      </c>
      <c r="R403" s="2">
        <v>-0.47306943543154389</v>
      </c>
      <c r="S403">
        <v>0.72</v>
      </c>
      <c r="T403">
        <v>0.92100000000000004</v>
      </c>
      <c r="U403" s="3">
        <v>0.20100000000000007</v>
      </c>
    </row>
    <row r="404" spans="3:21" x14ac:dyDescent="0.45">
      <c r="C404" t="s">
        <v>88</v>
      </c>
      <c r="D404" t="s">
        <v>3161</v>
      </c>
      <c r="E404" t="s">
        <v>36</v>
      </c>
      <c r="F404">
        <v>2013</v>
      </c>
      <c r="G404">
        <v>94</v>
      </c>
      <c r="H404">
        <v>68</v>
      </c>
      <c r="I404">
        <v>400</v>
      </c>
      <c r="J404">
        <v>287</v>
      </c>
      <c r="K404">
        <v>14</v>
      </c>
      <c r="L404" s="1">
        <v>28.571428571428573</v>
      </c>
      <c r="M404" s="1">
        <v>24.127659574468083</v>
      </c>
      <c r="N404">
        <v>13</v>
      </c>
      <c r="O404" s="1">
        <v>22.076923076923077</v>
      </c>
      <c r="P404" s="1">
        <v>30.970588235294116</v>
      </c>
      <c r="Q404" s="2">
        <v>6.4945054945054963</v>
      </c>
      <c r="R404" s="2">
        <v>6.8429286608260327</v>
      </c>
      <c r="S404">
        <v>0.76</v>
      </c>
      <c r="T404">
        <v>0.91200000000000003</v>
      </c>
      <c r="U404" s="3">
        <v>0.15200000000000002</v>
      </c>
    </row>
    <row r="405" spans="3:21" x14ac:dyDescent="0.45">
      <c r="C405" t="s">
        <v>855</v>
      </c>
      <c r="D405" t="s">
        <v>2701</v>
      </c>
      <c r="E405" t="s">
        <v>36</v>
      </c>
      <c r="F405">
        <v>2016</v>
      </c>
      <c r="G405">
        <v>81</v>
      </c>
      <c r="H405">
        <v>71</v>
      </c>
      <c r="I405">
        <v>312</v>
      </c>
      <c r="J405">
        <v>289</v>
      </c>
      <c r="K405">
        <v>14</v>
      </c>
      <c r="L405" s="1">
        <v>22.285714285714285</v>
      </c>
      <c r="M405" s="1">
        <v>28</v>
      </c>
      <c r="N405">
        <v>16</v>
      </c>
      <c r="O405" s="1">
        <v>18.0625</v>
      </c>
      <c r="P405" s="1">
        <v>36.507042253521128</v>
      </c>
      <c r="Q405" s="2">
        <v>4.2232142857142847</v>
      </c>
      <c r="R405" s="2">
        <v>8.5070422535211279</v>
      </c>
      <c r="S405">
        <v>0.747</v>
      </c>
      <c r="T405">
        <v>0.83</v>
      </c>
      <c r="U405" s="3">
        <v>8.2999999999999963E-2</v>
      </c>
    </row>
    <row r="406" spans="3:21" x14ac:dyDescent="0.45">
      <c r="C406" t="s">
        <v>372</v>
      </c>
      <c r="D406" t="s">
        <v>2072</v>
      </c>
      <c r="E406" t="s">
        <v>36</v>
      </c>
      <c r="F406">
        <v>2023</v>
      </c>
      <c r="G406">
        <v>88</v>
      </c>
      <c r="H406">
        <v>68</v>
      </c>
      <c r="I406">
        <v>376</v>
      </c>
      <c r="J406">
        <v>289</v>
      </c>
      <c r="K406">
        <v>14</v>
      </c>
      <c r="L406" s="1">
        <v>26.857142857142858</v>
      </c>
      <c r="M406" s="1">
        <v>25.772727272727273</v>
      </c>
      <c r="N406">
        <v>9</v>
      </c>
      <c r="O406" s="1">
        <v>32.111111111111114</v>
      </c>
      <c r="P406" s="1">
        <v>21.441176470588236</v>
      </c>
      <c r="Q406" s="2">
        <v>-5.2539682539682566</v>
      </c>
      <c r="R406" s="2">
        <v>-4.3315508021390379</v>
      </c>
      <c r="S406">
        <v>0.84399999999999997</v>
      </c>
      <c r="T406">
        <v>0.79</v>
      </c>
      <c r="U406" s="3">
        <v>-5.3999999999999937E-2</v>
      </c>
    </row>
    <row r="407" spans="3:21" x14ac:dyDescent="0.45">
      <c r="C407" t="s">
        <v>242</v>
      </c>
      <c r="D407" t="s">
        <v>2138</v>
      </c>
      <c r="E407" t="s">
        <v>36</v>
      </c>
      <c r="F407">
        <v>2018</v>
      </c>
      <c r="G407">
        <v>86</v>
      </c>
      <c r="H407">
        <v>67</v>
      </c>
      <c r="I407">
        <v>370</v>
      </c>
      <c r="J407">
        <v>290</v>
      </c>
      <c r="K407">
        <v>14</v>
      </c>
      <c r="L407" s="1">
        <v>26.428571428571427</v>
      </c>
      <c r="M407" s="1">
        <v>26.372093023255815</v>
      </c>
      <c r="N407">
        <v>20</v>
      </c>
      <c r="O407" s="1">
        <v>14.5</v>
      </c>
      <c r="P407" s="1">
        <v>48.358208955223873</v>
      </c>
      <c r="Q407" s="2">
        <v>11.928571428571427</v>
      </c>
      <c r="R407" s="2">
        <v>21.986115931968058</v>
      </c>
      <c r="S407">
        <v>0.81899999999999995</v>
      </c>
      <c r="T407">
        <v>0.88800000000000001</v>
      </c>
      <c r="U407" s="3">
        <v>6.9000000000000061E-2</v>
      </c>
    </row>
    <row r="408" spans="3:21" x14ac:dyDescent="0.45">
      <c r="C408" t="s">
        <v>629</v>
      </c>
      <c r="D408" t="s">
        <v>2416</v>
      </c>
      <c r="E408" t="s">
        <v>36</v>
      </c>
      <c r="F408">
        <v>2016</v>
      </c>
      <c r="G408">
        <v>83</v>
      </c>
      <c r="H408">
        <v>73</v>
      </c>
      <c r="I408">
        <v>344</v>
      </c>
      <c r="J408">
        <v>292</v>
      </c>
      <c r="K408">
        <v>14</v>
      </c>
      <c r="L408" s="1">
        <v>24.571428571428573</v>
      </c>
      <c r="M408" s="1">
        <v>27.325301204819276</v>
      </c>
      <c r="N408">
        <v>12</v>
      </c>
      <c r="O408" s="1">
        <v>24.333333333333332</v>
      </c>
      <c r="P408" s="1">
        <v>26.63013698630137</v>
      </c>
      <c r="Q408" s="2">
        <v>0.2380952380952408</v>
      </c>
      <c r="R408" s="2">
        <v>-0.69516421851790611</v>
      </c>
      <c r="S408">
        <v>0.92600000000000005</v>
      </c>
      <c r="T408">
        <v>0.72799999999999998</v>
      </c>
      <c r="U408" s="3">
        <v>-0.19800000000000006</v>
      </c>
    </row>
    <row r="409" spans="3:21" x14ac:dyDescent="0.45">
      <c r="C409" t="s">
        <v>128</v>
      </c>
      <c r="D409" t="s">
        <v>2218</v>
      </c>
      <c r="E409" t="s">
        <v>36</v>
      </c>
      <c r="F409">
        <v>2014</v>
      </c>
      <c r="G409">
        <v>84</v>
      </c>
      <c r="H409">
        <v>68</v>
      </c>
      <c r="I409">
        <v>364</v>
      </c>
      <c r="J409">
        <v>296</v>
      </c>
      <c r="K409">
        <v>14</v>
      </c>
      <c r="L409" s="1">
        <v>26</v>
      </c>
      <c r="M409" s="1">
        <v>27</v>
      </c>
      <c r="N409">
        <v>13</v>
      </c>
      <c r="O409" s="1">
        <v>22.76923076923077</v>
      </c>
      <c r="P409" s="1">
        <v>30.970588235294116</v>
      </c>
      <c r="Q409" s="2">
        <v>3.2307692307692299</v>
      </c>
      <c r="R409" s="2">
        <v>3.970588235294116</v>
      </c>
      <c r="S409">
        <v>0.73699999999999999</v>
      </c>
      <c r="T409">
        <v>0.86</v>
      </c>
      <c r="U409" s="3">
        <v>0.123</v>
      </c>
    </row>
    <row r="410" spans="3:21" x14ac:dyDescent="0.45">
      <c r="C410" t="s">
        <v>288</v>
      </c>
      <c r="D410" t="s">
        <v>1975</v>
      </c>
      <c r="E410" t="s">
        <v>36</v>
      </c>
      <c r="F410">
        <v>2014</v>
      </c>
      <c r="G410">
        <v>90</v>
      </c>
      <c r="H410">
        <v>69</v>
      </c>
      <c r="I410">
        <v>387</v>
      </c>
      <c r="J410">
        <v>298</v>
      </c>
      <c r="K410">
        <v>14</v>
      </c>
      <c r="L410" s="1">
        <v>27.642857142857142</v>
      </c>
      <c r="M410" s="1">
        <v>25.2</v>
      </c>
      <c r="N410">
        <v>11</v>
      </c>
      <c r="O410" s="1">
        <v>27.09090909090909</v>
      </c>
      <c r="P410" s="1">
        <v>25.826086956521738</v>
      </c>
      <c r="Q410" s="2">
        <v>0.55194805194805241</v>
      </c>
      <c r="R410" s="2">
        <v>0.62608695652173907</v>
      </c>
      <c r="S410">
        <v>0.89800000000000002</v>
      </c>
      <c r="T410">
        <v>0.89</v>
      </c>
      <c r="U410" s="3">
        <v>-8.0000000000000071E-3</v>
      </c>
    </row>
    <row r="411" spans="3:21" x14ac:dyDescent="0.45">
      <c r="C411" t="s">
        <v>320</v>
      </c>
      <c r="D411" t="s">
        <v>2007</v>
      </c>
      <c r="E411" t="s">
        <v>36</v>
      </c>
      <c r="F411">
        <v>2023</v>
      </c>
      <c r="G411">
        <v>88</v>
      </c>
      <c r="H411">
        <v>68</v>
      </c>
      <c r="I411">
        <v>383</v>
      </c>
      <c r="J411">
        <v>299</v>
      </c>
      <c r="K411">
        <v>14</v>
      </c>
      <c r="L411" s="1">
        <v>27.357142857142858</v>
      </c>
      <c r="M411" s="1">
        <v>25.772727272727273</v>
      </c>
      <c r="N411">
        <v>14</v>
      </c>
      <c r="O411" s="1">
        <v>21.357142857142858</v>
      </c>
      <c r="P411" s="1">
        <v>33.352941176470587</v>
      </c>
      <c r="Q411" s="2">
        <v>6</v>
      </c>
      <c r="R411" s="2">
        <v>7.5802139037433136</v>
      </c>
      <c r="S411">
        <v>0.84499999999999997</v>
      </c>
      <c r="T411">
        <v>0.70499999999999996</v>
      </c>
      <c r="U411" s="3">
        <v>-0.14000000000000001</v>
      </c>
    </row>
    <row r="412" spans="3:21" x14ac:dyDescent="0.45">
      <c r="C412" t="s">
        <v>443</v>
      </c>
      <c r="D412" t="s">
        <v>2407</v>
      </c>
      <c r="E412" t="s">
        <v>36</v>
      </c>
      <c r="F412">
        <v>2016</v>
      </c>
      <c r="G412">
        <v>87</v>
      </c>
      <c r="H412">
        <v>75</v>
      </c>
      <c r="I412">
        <v>346</v>
      </c>
      <c r="J412">
        <v>301</v>
      </c>
      <c r="K412">
        <v>14</v>
      </c>
      <c r="L412" s="1">
        <v>24.714285714285715</v>
      </c>
      <c r="M412" s="1">
        <v>26.068965517241377</v>
      </c>
      <c r="N412">
        <v>11</v>
      </c>
      <c r="O412" s="1">
        <v>27.363636363636363</v>
      </c>
      <c r="P412" s="1">
        <v>23.76</v>
      </c>
      <c r="Q412" s="2">
        <v>-2.649350649350648</v>
      </c>
      <c r="R412" s="2">
        <v>-2.3089655172413757</v>
      </c>
      <c r="S412">
        <v>0.84699999999999998</v>
      </c>
      <c r="T412">
        <v>0.64400000000000002</v>
      </c>
      <c r="U412" s="3">
        <v>-0.20299999999999996</v>
      </c>
    </row>
    <row r="413" spans="3:21" x14ac:dyDescent="0.45">
      <c r="C413" t="s">
        <v>80</v>
      </c>
      <c r="D413" t="s">
        <v>2108</v>
      </c>
      <c r="E413" t="s">
        <v>36</v>
      </c>
      <c r="F413">
        <v>2016</v>
      </c>
      <c r="G413">
        <v>84</v>
      </c>
      <c r="H413">
        <v>69</v>
      </c>
      <c r="I413">
        <v>373</v>
      </c>
      <c r="J413">
        <v>302</v>
      </c>
      <c r="K413">
        <v>14</v>
      </c>
      <c r="L413" s="1">
        <v>26.642857142857142</v>
      </c>
      <c r="M413" s="1">
        <v>27</v>
      </c>
      <c r="N413">
        <v>10</v>
      </c>
      <c r="O413" s="1">
        <v>30.2</v>
      </c>
      <c r="P413" s="1">
        <v>23.478260869565219</v>
      </c>
      <c r="Q413" s="2">
        <v>-3.5571428571428569</v>
      </c>
      <c r="R413" s="2">
        <v>-3.5217391304347814</v>
      </c>
      <c r="S413">
        <v>0.745</v>
      </c>
      <c r="T413">
        <v>0.79300000000000004</v>
      </c>
      <c r="U413" s="3">
        <v>4.8000000000000043E-2</v>
      </c>
    </row>
    <row r="414" spans="3:21" x14ac:dyDescent="0.45">
      <c r="C414" t="s">
        <v>254</v>
      </c>
      <c r="D414" t="s">
        <v>1951</v>
      </c>
      <c r="E414" t="s">
        <v>36</v>
      </c>
      <c r="F414">
        <v>2023</v>
      </c>
      <c r="G414">
        <v>90</v>
      </c>
      <c r="H414">
        <v>68</v>
      </c>
      <c r="I414">
        <v>391</v>
      </c>
      <c r="J414">
        <v>303</v>
      </c>
      <c r="K414">
        <v>14</v>
      </c>
      <c r="L414" s="1">
        <v>27.928571428571427</v>
      </c>
      <c r="M414" s="1">
        <v>25.2</v>
      </c>
      <c r="N414">
        <v>16</v>
      </c>
      <c r="O414" s="1">
        <v>18.9375</v>
      </c>
      <c r="P414" s="1">
        <v>38.117647058823529</v>
      </c>
      <c r="Q414" s="2">
        <v>8.991071428571427</v>
      </c>
      <c r="R414" s="2">
        <v>12.91764705882353</v>
      </c>
      <c r="S414">
        <v>0.74199999999999999</v>
      </c>
      <c r="T414">
        <v>0.90600000000000003</v>
      </c>
      <c r="U414" s="3">
        <v>0.16400000000000003</v>
      </c>
    </row>
    <row r="415" spans="3:21" x14ac:dyDescent="0.45">
      <c r="C415" t="s">
        <v>256</v>
      </c>
      <c r="D415" t="s">
        <v>2016</v>
      </c>
      <c r="E415" t="s">
        <v>36</v>
      </c>
      <c r="F415">
        <v>2017</v>
      </c>
      <c r="G415">
        <v>88</v>
      </c>
      <c r="H415">
        <v>69</v>
      </c>
      <c r="I415">
        <v>381</v>
      </c>
      <c r="J415">
        <v>305</v>
      </c>
      <c r="K415">
        <v>14</v>
      </c>
      <c r="L415" s="1">
        <v>27.214285714285715</v>
      </c>
      <c r="M415" s="1">
        <v>25.772727272727273</v>
      </c>
      <c r="N415">
        <v>9</v>
      </c>
      <c r="O415" s="1">
        <v>33.888888888888886</v>
      </c>
      <c r="P415" s="1">
        <v>21.130434782608695</v>
      </c>
      <c r="Q415" s="2">
        <v>-6.6746031746031704</v>
      </c>
      <c r="R415" s="2">
        <v>-4.642292490118578</v>
      </c>
      <c r="S415">
        <v>0.749</v>
      </c>
      <c r="T415">
        <v>0.58199999999999996</v>
      </c>
      <c r="U415" s="3">
        <v>-0.16700000000000004</v>
      </c>
    </row>
    <row r="416" spans="3:21" x14ac:dyDescent="0.45">
      <c r="C416" t="s">
        <v>463</v>
      </c>
      <c r="D416" t="s">
        <v>2899</v>
      </c>
      <c r="E416" t="s">
        <v>36</v>
      </c>
      <c r="F416">
        <v>2017</v>
      </c>
      <c r="G416">
        <v>74</v>
      </c>
      <c r="H416">
        <v>73</v>
      </c>
      <c r="I416">
        <v>280</v>
      </c>
      <c r="J416">
        <v>306</v>
      </c>
      <c r="K416">
        <v>14</v>
      </c>
      <c r="L416" s="1">
        <v>20</v>
      </c>
      <c r="M416" s="1">
        <v>30.648648648648649</v>
      </c>
      <c r="N416">
        <v>10</v>
      </c>
      <c r="O416" s="1">
        <v>30.6</v>
      </c>
      <c r="P416" s="1">
        <v>22.191780821917806</v>
      </c>
      <c r="Q416" s="2">
        <v>-10.600000000000001</v>
      </c>
      <c r="R416" s="2">
        <v>-8.4568678267308428</v>
      </c>
      <c r="S416">
        <v>0.89200000000000002</v>
      </c>
      <c r="T416">
        <v>0.76500000000000001</v>
      </c>
      <c r="U416" s="3">
        <v>-0.127</v>
      </c>
    </row>
    <row r="417" spans="3:21" x14ac:dyDescent="0.45">
      <c r="C417" t="s">
        <v>82</v>
      </c>
      <c r="D417" t="s">
        <v>1992</v>
      </c>
      <c r="E417" t="s">
        <v>36</v>
      </c>
      <c r="F417">
        <v>2023</v>
      </c>
      <c r="G417">
        <v>86</v>
      </c>
      <c r="H417">
        <v>70</v>
      </c>
      <c r="I417">
        <v>385</v>
      </c>
      <c r="J417">
        <v>306</v>
      </c>
      <c r="K417">
        <v>14</v>
      </c>
      <c r="L417" s="1">
        <v>27.5</v>
      </c>
      <c r="M417" s="1">
        <v>26.372093023255815</v>
      </c>
      <c r="N417">
        <v>10</v>
      </c>
      <c r="O417" s="1">
        <v>30.6</v>
      </c>
      <c r="P417" s="1">
        <v>23.142857142857142</v>
      </c>
      <c r="Q417" s="2">
        <v>-3.1000000000000014</v>
      </c>
      <c r="R417" s="2">
        <v>-3.2292358803986723</v>
      </c>
      <c r="S417">
        <v>0.87</v>
      </c>
      <c r="T417">
        <v>0.78300000000000003</v>
      </c>
      <c r="U417" s="3">
        <v>-8.6999999999999966E-2</v>
      </c>
    </row>
    <row r="418" spans="3:21" x14ac:dyDescent="0.45">
      <c r="C418" t="s">
        <v>166</v>
      </c>
      <c r="D418" t="s">
        <v>2327</v>
      </c>
      <c r="E418" t="s">
        <v>36</v>
      </c>
      <c r="F418">
        <v>2021</v>
      </c>
      <c r="G418">
        <v>88</v>
      </c>
      <c r="H418">
        <v>72</v>
      </c>
      <c r="I418">
        <v>354</v>
      </c>
      <c r="J418">
        <v>308</v>
      </c>
      <c r="K418">
        <v>14</v>
      </c>
      <c r="L418" s="1">
        <v>25.285714285714285</v>
      </c>
      <c r="M418" s="1">
        <v>25.772727272727273</v>
      </c>
      <c r="N418">
        <v>19</v>
      </c>
      <c r="O418" s="1">
        <v>16.210526315789473</v>
      </c>
      <c r="P418" s="1">
        <v>42.75</v>
      </c>
      <c r="Q418" s="2">
        <v>9.0751879699248121</v>
      </c>
      <c r="R418" s="2">
        <v>16.977272727272727</v>
      </c>
      <c r="S418">
        <v>0.82599999999999996</v>
      </c>
      <c r="T418">
        <v>0.97599999999999998</v>
      </c>
      <c r="U418" s="3">
        <v>0.15000000000000002</v>
      </c>
    </row>
    <row r="419" spans="3:21" x14ac:dyDescent="0.45">
      <c r="C419" t="s">
        <v>146</v>
      </c>
      <c r="D419" t="s">
        <v>2031</v>
      </c>
      <c r="E419" t="s">
        <v>36</v>
      </c>
      <c r="F419">
        <v>2016</v>
      </c>
      <c r="G419">
        <v>85</v>
      </c>
      <c r="H419">
        <v>71</v>
      </c>
      <c r="I419">
        <v>380</v>
      </c>
      <c r="J419">
        <v>308</v>
      </c>
      <c r="K419">
        <v>14</v>
      </c>
      <c r="L419" s="1">
        <v>27.142857142857142</v>
      </c>
      <c r="M419" s="1">
        <v>26.682352941176472</v>
      </c>
      <c r="N419">
        <v>9</v>
      </c>
      <c r="O419" s="1">
        <v>34.222222222222221</v>
      </c>
      <c r="P419" s="1">
        <v>20.535211267605632</v>
      </c>
      <c r="Q419" s="2">
        <v>-7.0793650793650791</v>
      </c>
      <c r="R419" s="2">
        <v>-6.1471416735708395</v>
      </c>
      <c r="S419">
        <v>0.81</v>
      </c>
      <c r="T419">
        <v>0.81299999999999994</v>
      </c>
      <c r="U419" s="3">
        <v>2.9999999999998916E-3</v>
      </c>
    </row>
    <row r="420" spans="3:21" x14ac:dyDescent="0.45">
      <c r="C420" t="s">
        <v>48</v>
      </c>
      <c r="D420" t="s">
        <v>1900</v>
      </c>
      <c r="E420" t="s">
        <v>36</v>
      </c>
      <c r="F420">
        <v>2022</v>
      </c>
      <c r="G420">
        <v>90</v>
      </c>
      <c r="H420">
        <v>70</v>
      </c>
      <c r="I420">
        <v>398</v>
      </c>
      <c r="J420">
        <v>310</v>
      </c>
      <c r="K420">
        <v>14</v>
      </c>
      <c r="L420" s="1">
        <v>28.428571428571427</v>
      </c>
      <c r="M420" s="1">
        <v>25.2</v>
      </c>
      <c r="N420">
        <v>7</v>
      </c>
      <c r="O420" s="1">
        <v>44.285714285714285</v>
      </c>
      <c r="P420" s="1">
        <v>16.2</v>
      </c>
      <c r="Q420" s="2">
        <v>-15.857142857142858</v>
      </c>
      <c r="R420" s="2">
        <v>-9</v>
      </c>
      <c r="S420">
        <v>0.84699999999999998</v>
      </c>
      <c r="T420">
        <v>0.76200000000000001</v>
      </c>
      <c r="U420" s="3">
        <v>-8.4999999999999964E-2</v>
      </c>
    </row>
    <row r="421" spans="3:21" x14ac:dyDescent="0.45">
      <c r="C421" t="s">
        <v>38</v>
      </c>
      <c r="D421" t="s">
        <v>1868</v>
      </c>
      <c r="E421" t="s">
        <v>36</v>
      </c>
      <c r="F421">
        <v>2016</v>
      </c>
      <c r="G421">
        <v>89</v>
      </c>
      <c r="H421">
        <v>72</v>
      </c>
      <c r="I421">
        <v>405</v>
      </c>
      <c r="J421">
        <v>312</v>
      </c>
      <c r="K421">
        <v>14</v>
      </c>
      <c r="L421" s="1">
        <v>28.928571428571427</v>
      </c>
      <c r="M421" s="1">
        <v>25.483146067415731</v>
      </c>
      <c r="N421">
        <v>10</v>
      </c>
      <c r="O421" s="1">
        <v>31.2</v>
      </c>
      <c r="P421" s="1">
        <v>22.5</v>
      </c>
      <c r="Q421" s="2">
        <v>-2.2714285714285722</v>
      </c>
      <c r="R421" s="2">
        <v>-2.9831460674157313</v>
      </c>
      <c r="S421">
        <v>0.95399999999999996</v>
      </c>
      <c r="T421">
        <v>0.89400000000000002</v>
      </c>
      <c r="U421" s="3">
        <v>-5.9999999999999942E-2</v>
      </c>
    </row>
    <row r="422" spans="3:21" x14ac:dyDescent="0.45">
      <c r="C422" t="s">
        <v>72</v>
      </c>
      <c r="D422" t="s">
        <v>2235</v>
      </c>
      <c r="E422" t="s">
        <v>36</v>
      </c>
      <c r="F422">
        <v>2016</v>
      </c>
      <c r="G422">
        <v>86</v>
      </c>
      <c r="H422">
        <v>72</v>
      </c>
      <c r="I422">
        <v>363</v>
      </c>
      <c r="J422">
        <v>314</v>
      </c>
      <c r="K422">
        <v>14</v>
      </c>
      <c r="L422" s="1">
        <v>25.928571428571427</v>
      </c>
      <c r="M422" s="1">
        <v>26.372093023255815</v>
      </c>
      <c r="N422">
        <v>15</v>
      </c>
      <c r="O422" s="1">
        <v>20.933333333333334</v>
      </c>
      <c r="P422" s="1">
        <v>33.75</v>
      </c>
      <c r="Q422" s="2">
        <v>4.9952380952380935</v>
      </c>
      <c r="R422" s="2">
        <v>7.3779069767441854</v>
      </c>
      <c r="S422">
        <v>0.83099999999999996</v>
      </c>
      <c r="T422">
        <v>1.1579999999999999</v>
      </c>
      <c r="U422" s="3">
        <v>0.32699999999999996</v>
      </c>
    </row>
    <row r="423" spans="3:21" x14ac:dyDescent="0.45">
      <c r="C423" t="s">
        <v>44</v>
      </c>
      <c r="D423" t="s">
        <v>1964</v>
      </c>
      <c r="E423" t="s">
        <v>36</v>
      </c>
      <c r="F423">
        <v>2019</v>
      </c>
      <c r="G423">
        <v>90</v>
      </c>
      <c r="H423">
        <v>70</v>
      </c>
      <c r="I423">
        <v>388</v>
      </c>
      <c r="J423">
        <v>314</v>
      </c>
      <c r="K423">
        <v>14</v>
      </c>
      <c r="L423" s="1">
        <v>27.714285714285715</v>
      </c>
      <c r="M423" s="1">
        <v>25.2</v>
      </c>
      <c r="N423">
        <v>10</v>
      </c>
      <c r="O423" s="1">
        <v>31.4</v>
      </c>
      <c r="P423" s="1">
        <v>23.142857142857142</v>
      </c>
      <c r="Q423" s="2">
        <v>-3.6857142857142833</v>
      </c>
      <c r="R423" s="2">
        <v>-2.0571428571428569</v>
      </c>
      <c r="S423">
        <v>0.83599999999999997</v>
      </c>
      <c r="T423">
        <v>0.871</v>
      </c>
      <c r="U423" s="3">
        <v>3.5000000000000031E-2</v>
      </c>
    </row>
    <row r="424" spans="3:21" x14ac:dyDescent="0.45">
      <c r="C424" t="s">
        <v>350</v>
      </c>
      <c r="D424" t="s">
        <v>2056</v>
      </c>
      <c r="E424" t="s">
        <v>36</v>
      </c>
      <c r="F424">
        <v>2015</v>
      </c>
      <c r="G424">
        <v>86</v>
      </c>
      <c r="H424">
        <v>72</v>
      </c>
      <c r="I424">
        <v>377</v>
      </c>
      <c r="J424">
        <v>316</v>
      </c>
      <c r="K424">
        <v>14</v>
      </c>
      <c r="L424" s="1">
        <v>26.928571428571427</v>
      </c>
      <c r="M424" s="1">
        <v>26.372093023255815</v>
      </c>
      <c r="N424">
        <v>9</v>
      </c>
      <c r="O424" s="1">
        <v>35.111111111111114</v>
      </c>
      <c r="P424" s="1">
        <v>20.25</v>
      </c>
      <c r="Q424" s="2">
        <v>-8.1825396825396872</v>
      </c>
      <c r="R424" s="2">
        <v>-6.1220930232558146</v>
      </c>
      <c r="S424">
        <v>0.92400000000000004</v>
      </c>
      <c r="T424">
        <v>0.74199999999999999</v>
      </c>
      <c r="U424" s="3">
        <v>-0.18200000000000005</v>
      </c>
    </row>
    <row r="425" spans="3:21" x14ac:dyDescent="0.45">
      <c r="C425" t="s">
        <v>50</v>
      </c>
      <c r="D425" t="s">
        <v>1819</v>
      </c>
      <c r="E425" t="s">
        <v>36</v>
      </c>
      <c r="F425">
        <v>2019</v>
      </c>
      <c r="G425">
        <v>92</v>
      </c>
      <c r="H425">
        <v>70</v>
      </c>
      <c r="I425">
        <v>424</v>
      </c>
      <c r="J425">
        <v>323</v>
      </c>
      <c r="K425">
        <v>14</v>
      </c>
      <c r="L425" s="1">
        <v>30.285714285714285</v>
      </c>
      <c r="M425" s="1">
        <v>24.65217391304348</v>
      </c>
      <c r="N425">
        <v>19</v>
      </c>
      <c r="O425" s="1">
        <v>17</v>
      </c>
      <c r="P425" s="1">
        <v>43.971428571428568</v>
      </c>
      <c r="Q425" s="2">
        <v>13.285714285714285</v>
      </c>
      <c r="R425" s="2">
        <v>19.319254658385088</v>
      </c>
      <c r="S425">
        <v>0.79700000000000004</v>
      </c>
      <c r="T425">
        <v>1.018</v>
      </c>
      <c r="U425" s="3">
        <v>0.22099999999999997</v>
      </c>
    </row>
    <row r="426" spans="3:21" x14ac:dyDescent="0.45">
      <c r="C426" t="s">
        <v>168</v>
      </c>
      <c r="D426" t="s">
        <v>2415</v>
      </c>
      <c r="E426" t="s">
        <v>36</v>
      </c>
      <c r="F426">
        <v>2015</v>
      </c>
      <c r="G426">
        <v>81</v>
      </c>
      <c r="H426">
        <v>73</v>
      </c>
      <c r="I426">
        <v>344</v>
      </c>
      <c r="J426">
        <v>324</v>
      </c>
      <c r="K426">
        <v>14</v>
      </c>
      <c r="L426" s="1">
        <v>24.571428571428573</v>
      </c>
      <c r="M426" s="1">
        <v>28</v>
      </c>
      <c r="N426">
        <v>16</v>
      </c>
      <c r="O426" s="1">
        <v>20.25</v>
      </c>
      <c r="P426" s="1">
        <v>35.506849315068493</v>
      </c>
      <c r="Q426" s="2">
        <v>4.321428571428573</v>
      </c>
      <c r="R426" s="2">
        <v>7.506849315068493</v>
      </c>
      <c r="S426">
        <v>0.83499999999999996</v>
      </c>
      <c r="T426">
        <v>0.86599999999999999</v>
      </c>
      <c r="U426" s="3">
        <v>3.1000000000000028E-2</v>
      </c>
    </row>
    <row r="427" spans="3:21" x14ac:dyDescent="0.45">
      <c r="C427" t="s">
        <v>62</v>
      </c>
      <c r="D427" t="s">
        <v>2268</v>
      </c>
      <c r="E427" t="s">
        <v>36</v>
      </c>
      <c r="F427">
        <v>2016</v>
      </c>
      <c r="G427">
        <v>83</v>
      </c>
      <c r="H427">
        <v>72</v>
      </c>
      <c r="I427">
        <v>359</v>
      </c>
      <c r="J427">
        <v>332</v>
      </c>
      <c r="K427">
        <v>14</v>
      </c>
      <c r="L427" s="1">
        <v>25.642857142857142</v>
      </c>
      <c r="M427" s="1">
        <v>27.325301204819276</v>
      </c>
      <c r="N427">
        <v>28</v>
      </c>
      <c r="O427" s="1">
        <v>11.857142857142858</v>
      </c>
      <c r="P427" s="1">
        <v>63</v>
      </c>
      <c r="Q427" s="2">
        <v>13.785714285714285</v>
      </c>
      <c r="R427" s="2">
        <v>35.674698795180724</v>
      </c>
      <c r="S427">
        <v>0.78600000000000003</v>
      </c>
      <c r="T427">
        <v>0.99</v>
      </c>
      <c r="U427" s="3">
        <v>0.20399999999999996</v>
      </c>
    </row>
    <row r="428" spans="3:21" x14ac:dyDescent="0.45">
      <c r="C428" t="s">
        <v>35</v>
      </c>
      <c r="D428" t="s">
        <v>1985</v>
      </c>
      <c r="E428" t="s">
        <v>36</v>
      </c>
      <c r="F428">
        <v>2017</v>
      </c>
      <c r="G428">
        <v>85</v>
      </c>
      <c r="H428">
        <v>74</v>
      </c>
      <c r="I428">
        <v>386</v>
      </c>
      <c r="J428">
        <v>337</v>
      </c>
      <c r="K428">
        <v>14</v>
      </c>
      <c r="L428" s="1">
        <v>27.571428571428573</v>
      </c>
      <c r="M428" s="1">
        <v>26.682352941176472</v>
      </c>
      <c r="N428">
        <v>19</v>
      </c>
      <c r="O428" s="1">
        <v>17.736842105263158</v>
      </c>
      <c r="P428" s="1">
        <v>41.594594594594589</v>
      </c>
      <c r="Q428" s="2">
        <v>9.8345864661654154</v>
      </c>
      <c r="R428" s="2">
        <v>14.912241653418118</v>
      </c>
      <c r="S428">
        <v>0.76700000000000002</v>
      </c>
      <c r="T428">
        <v>0.92900000000000005</v>
      </c>
      <c r="U428" s="3">
        <v>0.16200000000000003</v>
      </c>
    </row>
    <row r="429" spans="3:21" x14ac:dyDescent="0.45">
      <c r="C429" t="s">
        <v>35</v>
      </c>
      <c r="D429" t="s">
        <v>2679</v>
      </c>
      <c r="E429" t="s">
        <v>36</v>
      </c>
      <c r="F429">
        <v>2019</v>
      </c>
      <c r="G429">
        <v>69</v>
      </c>
      <c r="H429">
        <v>74</v>
      </c>
      <c r="I429">
        <v>315</v>
      </c>
      <c r="J429">
        <v>339</v>
      </c>
      <c r="K429">
        <v>14</v>
      </c>
      <c r="L429" s="1">
        <v>22.5</v>
      </c>
      <c r="M429" s="1">
        <v>32.869565217391305</v>
      </c>
      <c r="N429">
        <v>18</v>
      </c>
      <c r="O429" s="1">
        <v>18.833333333333332</v>
      </c>
      <c r="P429" s="1">
        <v>39.405405405405411</v>
      </c>
      <c r="Q429" s="2">
        <v>3.6666666666666679</v>
      </c>
      <c r="R429" s="2">
        <v>6.5358401880141059</v>
      </c>
      <c r="S429">
        <v>0.86599999999999999</v>
      </c>
      <c r="T429">
        <v>0.84199999999999997</v>
      </c>
      <c r="U429" s="3">
        <v>-2.4000000000000021E-2</v>
      </c>
    </row>
    <row r="430" spans="3:21" x14ac:dyDescent="0.45">
      <c r="C430" t="s">
        <v>46</v>
      </c>
      <c r="D430" t="s">
        <v>1811</v>
      </c>
      <c r="E430" t="s">
        <v>36</v>
      </c>
      <c r="F430">
        <v>2018</v>
      </c>
      <c r="G430">
        <v>96</v>
      </c>
      <c r="H430">
        <v>44</v>
      </c>
      <c r="I430">
        <v>431</v>
      </c>
      <c r="J430">
        <v>189</v>
      </c>
      <c r="K430">
        <v>15</v>
      </c>
      <c r="L430" s="1">
        <v>28.733333333333334</v>
      </c>
      <c r="M430" s="1">
        <v>25.3125</v>
      </c>
      <c r="N430">
        <v>7</v>
      </c>
      <c r="O430" s="1">
        <v>27</v>
      </c>
      <c r="P430" s="1">
        <v>25.772727272727273</v>
      </c>
      <c r="Q430" s="2">
        <v>1.7333333333333343</v>
      </c>
      <c r="R430" s="2">
        <v>0.46022727272727337</v>
      </c>
      <c r="S430">
        <v>0.749</v>
      </c>
      <c r="T430">
        <v>0.85</v>
      </c>
      <c r="U430" s="3">
        <v>0.10099999999999998</v>
      </c>
    </row>
    <row r="431" spans="3:21" x14ac:dyDescent="0.45">
      <c r="C431" t="s">
        <v>389</v>
      </c>
      <c r="D431" t="s">
        <v>2553</v>
      </c>
      <c r="E431" t="s">
        <v>36</v>
      </c>
      <c r="F431">
        <v>2014</v>
      </c>
      <c r="G431">
        <v>78</v>
      </c>
      <c r="H431">
        <v>49</v>
      </c>
      <c r="I431">
        <v>331</v>
      </c>
      <c r="J431">
        <v>194</v>
      </c>
      <c r="K431">
        <v>15</v>
      </c>
      <c r="L431" s="1">
        <v>22.066666666666666</v>
      </c>
      <c r="M431" s="1">
        <v>31.153846153846157</v>
      </c>
      <c r="N431">
        <v>11</v>
      </c>
      <c r="O431" s="1">
        <v>17.636363636363637</v>
      </c>
      <c r="P431" s="1">
        <v>36.367346938775512</v>
      </c>
      <c r="Q431" s="2">
        <v>4.4303030303030297</v>
      </c>
      <c r="R431" s="2">
        <v>5.2135007849293551</v>
      </c>
      <c r="S431">
        <v>0.70099999999999996</v>
      </c>
      <c r="T431">
        <v>0.71</v>
      </c>
      <c r="U431" s="3">
        <v>9.000000000000008E-3</v>
      </c>
    </row>
    <row r="432" spans="3:21" x14ac:dyDescent="0.45">
      <c r="C432" t="s">
        <v>399</v>
      </c>
      <c r="D432" t="s">
        <v>2310</v>
      </c>
      <c r="E432" t="s">
        <v>36</v>
      </c>
      <c r="F432">
        <v>2014</v>
      </c>
      <c r="G432">
        <v>87</v>
      </c>
      <c r="H432">
        <v>57</v>
      </c>
      <c r="I432">
        <v>355</v>
      </c>
      <c r="J432">
        <v>194</v>
      </c>
      <c r="K432">
        <v>15</v>
      </c>
      <c r="L432" s="1">
        <v>23.666666666666668</v>
      </c>
      <c r="M432" s="1">
        <v>27.931034482758623</v>
      </c>
      <c r="N432">
        <v>7</v>
      </c>
      <c r="O432" s="1">
        <v>27.714285714285715</v>
      </c>
      <c r="P432" s="1">
        <v>19.894736842105264</v>
      </c>
      <c r="Q432" s="2">
        <v>-4.0476190476190474</v>
      </c>
      <c r="R432" s="2">
        <v>-8.0362976406533591</v>
      </c>
      <c r="S432">
        <v>0.77400000000000002</v>
      </c>
      <c r="T432">
        <v>0.72199999999999998</v>
      </c>
      <c r="U432" s="3">
        <v>-5.2000000000000046E-2</v>
      </c>
    </row>
    <row r="433" spans="3:21" x14ac:dyDescent="0.45">
      <c r="C433" t="s">
        <v>409</v>
      </c>
      <c r="D433" t="s">
        <v>2586</v>
      </c>
      <c r="E433" t="s">
        <v>36</v>
      </c>
      <c r="F433">
        <v>2018</v>
      </c>
      <c r="G433">
        <v>76</v>
      </c>
      <c r="H433">
        <v>58</v>
      </c>
      <c r="I433">
        <v>328</v>
      </c>
      <c r="J433">
        <v>195</v>
      </c>
      <c r="K433">
        <v>15</v>
      </c>
      <c r="L433" s="1">
        <v>21.866666666666667</v>
      </c>
      <c r="M433" s="1">
        <v>31.973684210526315</v>
      </c>
      <c r="N433">
        <v>7</v>
      </c>
      <c r="O433" s="1">
        <v>27.857142857142858</v>
      </c>
      <c r="P433" s="1">
        <v>19.551724137931036</v>
      </c>
      <c r="Q433" s="2">
        <v>-5.9904761904761905</v>
      </c>
      <c r="R433" s="2">
        <v>-12.421960072595279</v>
      </c>
      <c r="S433">
        <v>0.81799999999999995</v>
      </c>
      <c r="T433">
        <v>0.68799999999999994</v>
      </c>
      <c r="U433" s="3">
        <v>-0.13</v>
      </c>
    </row>
    <row r="434" spans="3:21" x14ac:dyDescent="0.45">
      <c r="C434" t="s">
        <v>110</v>
      </c>
      <c r="D434" t="s">
        <v>1881</v>
      </c>
      <c r="E434" t="s">
        <v>36</v>
      </c>
      <c r="F434">
        <v>2023</v>
      </c>
      <c r="G434">
        <v>90</v>
      </c>
      <c r="H434">
        <v>45</v>
      </c>
      <c r="I434">
        <v>402</v>
      </c>
      <c r="J434">
        <v>199</v>
      </c>
      <c r="K434">
        <v>15</v>
      </c>
      <c r="L434" s="1">
        <v>26.8</v>
      </c>
      <c r="M434" s="1">
        <v>27</v>
      </c>
      <c r="N434">
        <v>5</v>
      </c>
      <c r="O434" s="1">
        <v>39.799999999999997</v>
      </c>
      <c r="P434" s="1">
        <v>18</v>
      </c>
      <c r="Q434" s="2">
        <v>-12.999999999999996</v>
      </c>
      <c r="R434" s="2">
        <v>-9</v>
      </c>
      <c r="S434">
        <v>0.84199999999999997</v>
      </c>
      <c r="T434">
        <v>0.75700000000000001</v>
      </c>
      <c r="U434" s="3">
        <v>-8.4999999999999964E-2</v>
      </c>
    </row>
    <row r="435" spans="3:21" x14ac:dyDescent="0.45">
      <c r="C435" t="s">
        <v>675</v>
      </c>
      <c r="D435" t="s">
        <v>2459</v>
      </c>
      <c r="E435" t="s">
        <v>36</v>
      </c>
      <c r="F435">
        <v>2023</v>
      </c>
      <c r="G435">
        <v>83</v>
      </c>
      <c r="H435">
        <v>57</v>
      </c>
      <c r="I435">
        <v>341</v>
      </c>
      <c r="J435">
        <v>207</v>
      </c>
      <c r="K435">
        <v>15</v>
      </c>
      <c r="L435" s="1">
        <v>22.733333333333334</v>
      </c>
      <c r="M435" s="1">
        <v>29.277108433734938</v>
      </c>
      <c r="N435">
        <v>5</v>
      </c>
      <c r="O435" s="1">
        <v>41.4</v>
      </c>
      <c r="P435" s="1">
        <v>14.210526315789473</v>
      </c>
      <c r="Q435" s="2">
        <v>-18.666666666666664</v>
      </c>
      <c r="R435" s="2">
        <v>-15.066582117945465</v>
      </c>
      <c r="S435">
        <v>0.74099999999999999</v>
      </c>
      <c r="T435">
        <v>0.66300000000000003</v>
      </c>
      <c r="U435" s="3">
        <v>-7.7999999999999958E-2</v>
      </c>
    </row>
    <row r="436" spans="3:21" x14ac:dyDescent="0.45">
      <c r="C436" t="s">
        <v>789</v>
      </c>
      <c r="D436" t="s">
        <v>2622</v>
      </c>
      <c r="E436" t="s">
        <v>36</v>
      </c>
      <c r="F436">
        <v>2017</v>
      </c>
      <c r="G436">
        <v>82</v>
      </c>
      <c r="H436">
        <v>60</v>
      </c>
      <c r="I436">
        <v>323</v>
      </c>
      <c r="J436">
        <v>210</v>
      </c>
      <c r="K436">
        <v>15</v>
      </c>
      <c r="L436" s="1">
        <v>21.533333333333335</v>
      </c>
      <c r="M436" s="1">
        <v>29.634146341463413</v>
      </c>
      <c r="N436">
        <v>7</v>
      </c>
      <c r="O436" s="1">
        <v>30</v>
      </c>
      <c r="P436" s="1">
        <v>18.899999999999999</v>
      </c>
      <c r="Q436" s="2">
        <v>-8.466666666666665</v>
      </c>
      <c r="R436" s="2">
        <v>-10.734146341463415</v>
      </c>
      <c r="S436">
        <v>0.77900000000000003</v>
      </c>
      <c r="T436">
        <v>0.63600000000000001</v>
      </c>
      <c r="U436" s="3">
        <v>-0.14300000000000002</v>
      </c>
    </row>
    <row r="437" spans="3:21" x14ac:dyDescent="0.45">
      <c r="C437" t="s">
        <v>250</v>
      </c>
      <c r="D437" t="s">
        <v>2619</v>
      </c>
      <c r="E437" t="s">
        <v>36</v>
      </c>
      <c r="F437">
        <v>2019</v>
      </c>
      <c r="G437">
        <v>84</v>
      </c>
      <c r="H437">
        <v>57</v>
      </c>
      <c r="I437">
        <v>323</v>
      </c>
      <c r="J437">
        <v>227</v>
      </c>
      <c r="K437">
        <v>15</v>
      </c>
      <c r="L437" s="1">
        <v>21.533333333333335</v>
      </c>
      <c r="M437" s="1">
        <v>28.928571428571431</v>
      </c>
      <c r="N437">
        <v>13</v>
      </c>
      <c r="O437" s="1">
        <v>17.46153846153846</v>
      </c>
      <c r="P437" s="1">
        <v>36.94736842105263</v>
      </c>
      <c r="Q437" s="2">
        <v>4.0717948717948751</v>
      </c>
      <c r="R437" s="2">
        <v>8.0187969924811995</v>
      </c>
      <c r="S437">
        <v>0.79800000000000004</v>
      </c>
      <c r="T437">
        <v>0.87</v>
      </c>
      <c r="U437" s="3">
        <v>7.1999999999999953E-2</v>
      </c>
    </row>
    <row r="438" spans="3:21" x14ac:dyDescent="0.45">
      <c r="C438" t="s">
        <v>80</v>
      </c>
      <c r="D438" t="s">
        <v>2456</v>
      </c>
      <c r="E438" t="s">
        <v>36</v>
      </c>
      <c r="F438">
        <v>2021</v>
      </c>
      <c r="G438">
        <v>82</v>
      </c>
      <c r="H438">
        <v>62</v>
      </c>
      <c r="I438">
        <v>341</v>
      </c>
      <c r="J438">
        <v>233</v>
      </c>
      <c r="K438">
        <v>15</v>
      </c>
      <c r="L438" s="1">
        <v>22.733333333333334</v>
      </c>
      <c r="M438" s="1">
        <v>29.634146341463413</v>
      </c>
      <c r="N438">
        <v>12</v>
      </c>
      <c r="O438" s="1">
        <v>19.416666666666668</v>
      </c>
      <c r="P438" s="1">
        <v>31.35483870967742</v>
      </c>
      <c r="Q438" s="2">
        <v>3.3166666666666664</v>
      </c>
      <c r="R438" s="2">
        <v>1.7206923682140065</v>
      </c>
      <c r="S438">
        <v>0.78</v>
      </c>
      <c r="T438">
        <v>0.77500000000000002</v>
      </c>
      <c r="U438" s="3">
        <v>-5.0000000000000044E-3</v>
      </c>
    </row>
    <row r="439" spans="3:21" x14ac:dyDescent="0.45">
      <c r="C439" t="s">
        <v>304</v>
      </c>
      <c r="D439" t="s">
        <v>3223</v>
      </c>
      <c r="E439" t="s">
        <v>36</v>
      </c>
      <c r="F439">
        <v>2013</v>
      </c>
      <c r="G439">
        <v>79</v>
      </c>
      <c r="H439">
        <v>56</v>
      </c>
      <c r="I439">
        <v>341</v>
      </c>
      <c r="J439">
        <v>233</v>
      </c>
      <c r="K439">
        <v>15</v>
      </c>
      <c r="L439" s="1">
        <v>22.733333333333334</v>
      </c>
      <c r="M439" s="1">
        <v>30.759493670886076</v>
      </c>
      <c r="N439">
        <v>11</v>
      </c>
      <c r="O439" s="1">
        <v>21.181818181818183</v>
      </c>
      <c r="P439" s="1">
        <v>31.821428571428569</v>
      </c>
      <c r="Q439" s="2">
        <v>1.5515151515151508</v>
      </c>
      <c r="R439" s="2">
        <v>1.061934900542493</v>
      </c>
      <c r="S439">
        <v>0.71399999999999997</v>
      </c>
      <c r="T439">
        <v>0.76900000000000002</v>
      </c>
      <c r="U439" s="3">
        <v>5.5000000000000049E-2</v>
      </c>
    </row>
    <row r="440" spans="3:21" x14ac:dyDescent="0.45">
      <c r="C440" t="s">
        <v>739</v>
      </c>
      <c r="D440" t="s">
        <v>2540</v>
      </c>
      <c r="E440" t="s">
        <v>36</v>
      </c>
      <c r="F440">
        <v>2015</v>
      </c>
      <c r="G440">
        <v>85</v>
      </c>
      <c r="H440">
        <v>64</v>
      </c>
      <c r="I440">
        <v>333</v>
      </c>
      <c r="J440">
        <v>239</v>
      </c>
      <c r="K440">
        <v>15</v>
      </c>
      <c r="L440" s="1">
        <v>22.2</v>
      </c>
      <c r="M440" s="1">
        <v>28.588235294117649</v>
      </c>
      <c r="N440">
        <v>5</v>
      </c>
      <c r="O440" s="1">
        <v>47.8</v>
      </c>
      <c r="P440" s="1">
        <v>12.65625</v>
      </c>
      <c r="Q440" s="2">
        <v>-25.599999999999998</v>
      </c>
      <c r="R440" s="2">
        <v>-15.931985294117649</v>
      </c>
      <c r="S440">
        <v>0.88700000000000001</v>
      </c>
      <c r="T440">
        <v>0.72799999999999998</v>
      </c>
      <c r="U440" s="3">
        <v>-0.15900000000000003</v>
      </c>
    </row>
    <row r="441" spans="3:21" x14ac:dyDescent="0.45">
      <c r="C441" t="s">
        <v>240</v>
      </c>
      <c r="D441" t="s">
        <v>2361</v>
      </c>
      <c r="E441" t="s">
        <v>36</v>
      </c>
      <c r="F441">
        <v>2019</v>
      </c>
      <c r="G441">
        <v>86</v>
      </c>
      <c r="H441">
        <v>61</v>
      </c>
      <c r="I441">
        <v>350</v>
      </c>
      <c r="J441">
        <v>239</v>
      </c>
      <c r="K441">
        <v>15</v>
      </c>
      <c r="L441" s="1">
        <v>23.333333333333332</v>
      </c>
      <c r="M441" s="1">
        <v>28.255813953488374</v>
      </c>
      <c r="N441">
        <v>8</v>
      </c>
      <c r="O441" s="1">
        <v>29.875</v>
      </c>
      <c r="P441" s="1">
        <v>21.245901639344265</v>
      </c>
      <c r="Q441" s="2">
        <v>-6.5416666666666679</v>
      </c>
      <c r="R441" s="2">
        <v>-7.0099123141441098</v>
      </c>
      <c r="S441">
        <v>0.77500000000000002</v>
      </c>
      <c r="T441">
        <v>0.67400000000000004</v>
      </c>
      <c r="U441" s="3">
        <v>-0.10099999999999998</v>
      </c>
    </row>
    <row r="442" spans="3:21" x14ac:dyDescent="0.45">
      <c r="C442" t="s">
        <v>397</v>
      </c>
      <c r="D442" t="s">
        <v>2604</v>
      </c>
      <c r="E442" t="s">
        <v>36</v>
      </c>
      <c r="F442">
        <v>2021</v>
      </c>
      <c r="G442">
        <v>79</v>
      </c>
      <c r="H442">
        <v>61</v>
      </c>
      <c r="I442">
        <v>325</v>
      </c>
      <c r="J442">
        <v>242</v>
      </c>
      <c r="K442">
        <v>15</v>
      </c>
      <c r="L442" s="1">
        <v>21.666666666666668</v>
      </c>
      <c r="M442" s="1">
        <v>30.759493670886076</v>
      </c>
      <c r="N442">
        <v>15</v>
      </c>
      <c r="O442" s="1">
        <v>16.133333333333333</v>
      </c>
      <c r="P442" s="1">
        <v>39.83606557377049</v>
      </c>
      <c r="Q442" s="2">
        <v>5.533333333333335</v>
      </c>
      <c r="R442" s="2">
        <v>9.0765719028844138</v>
      </c>
      <c r="S442">
        <v>0.83399999999999996</v>
      </c>
      <c r="T442">
        <v>1.0289999999999999</v>
      </c>
      <c r="U442" s="3">
        <v>0.19499999999999995</v>
      </c>
    </row>
    <row r="443" spans="3:21" x14ac:dyDescent="0.45">
      <c r="C443" t="s">
        <v>220</v>
      </c>
      <c r="D443" t="s">
        <v>2251</v>
      </c>
      <c r="E443" t="s">
        <v>36</v>
      </c>
      <c r="F443">
        <v>2021</v>
      </c>
      <c r="G443">
        <v>85</v>
      </c>
      <c r="H443">
        <v>59</v>
      </c>
      <c r="I443">
        <v>361</v>
      </c>
      <c r="J443">
        <v>242</v>
      </c>
      <c r="K443">
        <v>15</v>
      </c>
      <c r="L443" s="1">
        <v>24.066666666666666</v>
      </c>
      <c r="M443" s="1">
        <v>28.588235294117649</v>
      </c>
      <c r="N443">
        <v>8</v>
      </c>
      <c r="O443" s="1">
        <v>30.25</v>
      </c>
      <c r="P443" s="1">
        <v>21.966101694915253</v>
      </c>
      <c r="Q443" s="2">
        <v>-6.1833333333333336</v>
      </c>
      <c r="R443" s="2">
        <v>-6.622133599202396</v>
      </c>
      <c r="S443">
        <v>0.93</v>
      </c>
      <c r="T443">
        <v>0.76100000000000001</v>
      </c>
      <c r="U443" s="3">
        <v>-0.16900000000000004</v>
      </c>
    </row>
    <row r="444" spans="3:21" x14ac:dyDescent="0.45">
      <c r="C444" t="s">
        <v>387</v>
      </c>
      <c r="D444" t="s">
        <v>3081</v>
      </c>
      <c r="E444" t="s">
        <v>36</v>
      </c>
      <c r="F444">
        <v>2018</v>
      </c>
      <c r="G444">
        <v>63</v>
      </c>
      <c r="H444">
        <v>60</v>
      </c>
      <c r="I444">
        <v>241</v>
      </c>
      <c r="J444">
        <v>243</v>
      </c>
      <c r="K444">
        <v>15</v>
      </c>
      <c r="L444" s="1">
        <v>16.066666666666666</v>
      </c>
      <c r="M444" s="1">
        <v>38.571428571428569</v>
      </c>
      <c r="N444">
        <v>9</v>
      </c>
      <c r="O444" s="1">
        <v>27</v>
      </c>
      <c r="P444" s="1">
        <v>24.3</v>
      </c>
      <c r="Q444" s="2">
        <v>-10.933333333333334</v>
      </c>
      <c r="R444" s="2">
        <v>-14.271428571428569</v>
      </c>
      <c r="S444">
        <v>0.90500000000000003</v>
      </c>
      <c r="T444">
        <v>0.73299999999999998</v>
      </c>
      <c r="U444" s="3">
        <v>-0.17200000000000004</v>
      </c>
    </row>
    <row r="445" spans="3:21" x14ac:dyDescent="0.45">
      <c r="C445" t="s">
        <v>491</v>
      </c>
      <c r="D445" t="s">
        <v>2511</v>
      </c>
      <c r="E445" t="s">
        <v>36</v>
      </c>
      <c r="F445">
        <v>2023</v>
      </c>
      <c r="G445">
        <v>81</v>
      </c>
      <c r="H445">
        <v>59</v>
      </c>
      <c r="I445">
        <v>336</v>
      </c>
      <c r="J445">
        <v>244</v>
      </c>
      <c r="K445">
        <v>15</v>
      </c>
      <c r="L445" s="1">
        <v>22.4</v>
      </c>
      <c r="M445" s="1">
        <v>30</v>
      </c>
      <c r="N445">
        <v>8</v>
      </c>
      <c r="O445" s="1">
        <v>30.5</v>
      </c>
      <c r="P445" s="1">
        <v>21.966101694915253</v>
      </c>
      <c r="Q445" s="2">
        <v>-8.1000000000000014</v>
      </c>
      <c r="R445" s="2">
        <v>-8.0338983050847474</v>
      </c>
      <c r="S445">
        <v>0.72299999999999998</v>
      </c>
      <c r="T445">
        <v>0.70199999999999996</v>
      </c>
      <c r="U445" s="3">
        <v>-2.1000000000000019E-2</v>
      </c>
    </row>
    <row r="446" spans="3:21" x14ac:dyDescent="0.45">
      <c r="C446" t="s">
        <v>354</v>
      </c>
      <c r="D446" t="s">
        <v>2206</v>
      </c>
      <c r="E446" t="s">
        <v>36</v>
      </c>
      <c r="F446">
        <v>2014</v>
      </c>
      <c r="G446">
        <v>92</v>
      </c>
      <c r="H446">
        <v>61</v>
      </c>
      <c r="I446">
        <v>365</v>
      </c>
      <c r="J446">
        <v>247</v>
      </c>
      <c r="K446">
        <v>15</v>
      </c>
      <c r="L446" s="1">
        <v>24.333333333333332</v>
      </c>
      <c r="M446" s="1">
        <v>26.413043478260871</v>
      </c>
      <c r="N446">
        <v>8</v>
      </c>
      <c r="O446" s="1">
        <v>30.875</v>
      </c>
      <c r="P446" s="1">
        <v>21.245901639344265</v>
      </c>
      <c r="Q446" s="2">
        <v>-6.5416666666666679</v>
      </c>
      <c r="R446" s="2">
        <v>-5.1671418389166064</v>
      </c>
      <c r="S446">
        <v>0.78600000000000003</v>
      </c>
      <c r="T446">
        <v>0.751</v>
      </c>
      <c r="U446" s="3">
        <v>-3.5000000000000031E-2</v>
      </c>
    </row>
    <row r="447" spans="3:21" x14ac:dyDescent="0.45">
      <c r="C447" t="s">
        <v>491</v>
      </c>
      <c r="D447" t="s">
        <v>2758</v>
      </c>
      <c r="E447" t="s">
        <v>36</v>
      </c>
      <c r="F447">
        <v>2015</v>
      </c>
      <c r="G447">
        <v>79</v>
      </c>
      <c r="H447">
        <v>63</v>
      </c>
      <c r="I447">
        <v>304</v>
      </c>
      <c r="J447">
        <v>249</v>
      </c>
      <c r="K447">
        <v>15</v>
      </c>
      <c r="L447" s="1">
        <v>20.266666666666666</v>
      </c>
      <c r="M447" s="1">
        <v>30.759493670886076</v>
      </c>
      <c r="N447">
        <v>6</v>
      </c>
      <c r="O447" s="1">
        <v>41.5</v>
      </c>
      <c r="P447" s="1">
        <v>15.428571428571427</v>
      </c>
      <c r="Q447" s="2">
        <v>-21.233333333333334</v>
      </c>
      <c r="R447" s="2">
        <v>-15.330922242314649</v>
      </c>
      <c r="S447">
        <v>0.72599999999999998</v>
      </c>
      <c r="T447">
        <v>0.68</v>
      </c>
      <c r="U447" s="3">
        <v>-4.599999999999993E-2</v>
      </c>
    </row>
    <row r="448" spans="3:21" x14ac:dyDescent="0.45">
      <c r="C448" t="s">
        <v>194</v>
      </c>
      <c r="D448" t="s">
        <v>1904</v>
      </c>
      <c r="E448" t="s">
        <v>36</v>
      </c>
      <c r="F448">
        <v>2014</v>
      </c>
      <c r="G448">
        <v>93</v>
      </c>
      <c r="H448">
        <v>60</v>
      </c>
      <c r="I448">
        <v>397</v>
      </c>
      <c r="J448">
        <v>251</v>
      </c>
      <c r="K448">
        <v>15</v>
      </c>
      <c r="L448" s="1">
        <v>26.466666666666665</v>
      </c>
      <c r="M448" s="1">
        <v>26.129032258064516</v>
      </c>
      <c r="N448">
        <v>8</v>
      </c>
      <c r="O448" s="1">
        <v>31.375</v>
      </c>
      <c r="P448" s="1">
        <v>21.6</v>
      </c>
      <c r="Q448" s="2">
        <v>-4.908333333333335</v>
      </c>
      <c r="R448" s="2">
        <v>-4.5290322580645146</v>
      </c>
      <c r="S448">
        <v>0.68100000000000005</v>
      </c>
      <c r="T448">
        <v>0.70299999999999996</v>
      </c>
      <c r="U448" s="3">
        <v>2.1999999999999909E-2</v>
      </c>
    </row>
    <row r="449" spans="3:21" x14ac:dyDescent="0.45">
      <c r="C449" t="s">
        <v>376</v>
      </c>
      <c r="D449" t="s">
        <v>2338</v>
      </c>
      <c r="E449" t="s">
        <v>36</v>
      </c>
      <c r="F449">
        <v>2021</v>
      </c>
      <c r="G449">
        <v>84</v>
      </c>
      <c r="H449">
        <v>67</v>
      </c>
      <c r="I449">
        <v>353</v>
      </c>
      <c r="J449">
        <v>259</v>
      </c>
      <c r="K449">
        <v>15</v>
      </c>
      <c r="L449" s="1">
        <v>23.533333333333335</v>
      </c>
      <c r="M449" s="1">
        <v>28.928571428571431</v>
      </c>
      <c r="N449">
        <v>12</v>
      </c>
      <c r="O449" s="1">
        <v>21.583333333333332</v>
      </c>
      <c r="P449" s="1">
        <v>29.014925373134325</v>
      </c>
      <c r="Q449" s="2">
        <v>1.9500000000000028</v>
      </c>
      <c r="R449" s="2">
        <v>8.6353944562894469E-2</v>
      </c>
      <c r="S449">
        <v>0.88900000000000001</v>
      </c>
      <c r="T449">
        <v>0.755</v>
      </c>
      <c r="U449" s="3">
        <v>-0.13400000000000001</v>
      </c>
    </row>
    <row r="450" spans="3:21" x14ac:dyDescent="0.45">
      <c r="C450" t="s">
        <v>180</v>
      </c>
      <c r="D450" t="s">
        <v>2406</v>
      </c>
      <c r="E450" t="s">
        <v>36</v>
      </c>
      <c r="F450">
        <v>2017</v>
      </c>
      <c r="G450">
        <v>86</v>
      </c>
      <c r="H450">
        <v>65</v>
      </c>
      <c r="I450">
        <v>346</v>
      </c>
      <c r="J450">
        <v>261</v>
      </c>
      <c r="K450">
        <v>15</v>
      </c>
      <c r="L450" s="1">
        <v>23.066666666666666</v>
      </c>
      <c r="M450" s="1">
        <v>28.255813953488374</v>
      </c>
      <c r="N450">
        <v>15</v>
      </c>
      <c r="O450" s="1">
        <v>17.399999999999999</v>
      </c>
      <c r="P450" s="1">
        <v>37.384615384615387</v>
      </c>
      <c r="Q450" s="2">
        <v>5.6666666666666679</v>
      </c>
      <c r="R450" s="2">
        <v>9.1288014311270125</v>
      </c>
      <c r="S450">
        <v>0.88100000000000001</v>
      </c>
      <c r="T450">
        <v>0.86799999999999999</v>
      </c>
      <c r="U450" s="3">
        <v>-1.3000000000000012E-2</v>
      </c>
    </row>
    <row r="451" spans="3:21" x14ac:dyDescent="0.45">
      <c r="C451" t="s">
        <v>749</v>
      </c>
      <c r="D451" t="s">
        <v>2571</v>
      </c>
      <c r="E451" t="s">
        <v>36</v>
      </c>
      <c r="F451">
        <v>2023</v>
      </c>
      <c r="G451">
        <v>79</v>
      </c>
      <c r="H451">
        <v>66</v>
      </c>
      <c r="I451">
        <v>329</v>
      </c>
      <c r="J451">
        <v>263</v>
      </c>
      <c r="K451">
        <v>15</v>
      </c>
      <c r="L451" s="1">
        <v>21.933333333333334</v>
      </c>
      <c r="M451" s="1">
        <v>30.759493670886076</v>
      </c>
      <c r="N451">
        <v>9</v>
      </c>
      <c r="O451" s="1">
        <v>29.222222222222221</v>
      </c>
      <c r="P451" s="1">
        <v>22.09090909090909</v>
      </c>
      <c r="Q451" s="2">
        <v>-7.2888888888888879</v>
      </c>
      <c r="R451" s="2">
        <v>-8.6685845799769865</v>
      </c>
      <c r="S451">
        <v>0.81</v>
      </c>
      <c r="T451">
        <v>0.72599999999999998</v>
      </c>
      <c r="U451" s="3">
        <v>-8.4000000000000075E-2</v>
      </c>
    </row>
    <row r="452" spans="3:21" x14ac:dyDescent="0.45">
      <c r="C452" t="s">
        <v>681</v>
      </c>
      <c r="D452" t="s">
        <v>2464</v>
      </c>
      <c r="E452" t="s">
        <v>36</v>
      </c>
      <c r="F452">
        <v>2015</v>
      </c>
      <c r="G452">
        <v>86</v>
      </c>
      <c r="H452">
        <v>67</v>
      </c>
      <c r="I452">
        <v>340</v>
      </c>
      <c r="J452">
        <v>264</v>
      </c>
      <c r="K452">
        <v>15</v>
      </c>
      <c r="L452" s="1">
        <v>22.666666666666668</v>
      </c>
      <c r="M452" s="1">
        <v>28.255813953488374</v>
      </c>
      <c r="N452">
        <v>12</v>
      </c>
      <c r="O452" s="1">
        <v>22</v>
      </c>
      <c r="P452" s="1">
        <v>29.014925373134325</v>
      </c>
      <c r="Q452" s="2">
        <v>0.66666666666666785</v>
      </c>
      <c r="R452" s="2">
        <v>0.75911141964595075</v>
      </c>
      <c r="S452">
        <v>0.71199999999999997</v>
      </c>
      <c r="T452">
        <v>0.79400000000000004</v>
      </c>
      <c r="U452" s="3">
        <v>8.2000000000000073E-2</v>
      </c>
    </row>
    <row r="453" spans="3:21" x14ac:dyDescent="0.45">
      <c r="C453" t="s">
        <v>447</v>
      </c>
      <c r="D453" t="s">
        <v>2911</v>
      </c>
      <c r="E453" t="s">
        <v>36</v>
      </c>
      <c r="F453">
        <v>2016</v>
      </c>
      <c r="G453">
        <v>66</v>
      </c>
      <c r="H453">
        <v>65</v>
      </c>
      <c r="I453">
        <v>279</v>
      </c>
      <c r="J453">
        <v>265</v>
      </c>
      <c r="K453">
        <v>15</v>
      </c>
      <c r="L453" s="1">
        <v>18.600000000000001</v>
      </c>
      <c r="M453" s="1">
        <v>36.81818181818182</v>
      </c>
      <c r="N453">
        <v>9</v>
      </c>
      <c r="O453" s="1">
        <v>29.444444444444443</v>
      </c>
      <c r="P453" s="1">
        <v>22.430769230769233</v>
      </c>
      <c r="Q453" s="2">
        <v>-10.844444444444441</v>
      </c>
      <c r="R453" s="2">
        <v>-14.387412587412587</v>
      </c>
      <c r="S453">
        <v>0.76900000000000002</v>
      </c>
      <c r="T453">
        <v>0.754</v>
      </c>
      <c r="U453" s="3">
        <v>-1.5000000000000013E-2</v>
      </c>
    </row>
    <row r="454" spans="3:21" x14ac:dyDescent="0.45">
      <c r="C454" t="s">
        <v>64</v>
      </c>
      <c r="D454" t="s">
        <v>2125</v>
      </c>
      <c r="E454" t="s">
        <v>36</v>
      </c>
      <c r="F454">
        <v>2021</v>
      </c>
      <c r="G454">
        <v>85</v>
      </c>
      <c r="H454">
        <v>64</v>
      </c>
      <c r="I454">
        <v>371</v>
      </c>
      <c r="J454">
        <v>266</v>
      </c>
      <c r="K454">
        <v>15</v>
      </c>
      <c r="L454" s="1">
        <v>24.733333333333334</v>
      </c>
      <c r="M454" s="1">
        <v>28.588235294117649</v>
      </c>
      <c r="N454">
        <v>6</v>
      </c>
      <c r="O454" s="1">
        <v>44.333333333333336</v>
      </c>
      <c r="P454" s="1">
        <v>15.1875</v>
      </c>
      <c r="Q454" s="2">
        <v>-19.600000000000001</v>
      </c>
      <c r="R454" s="2">
        <v>-13.400735294117649</v>
      </c>
      <c r="S454">
        <v>0.71699999999999997</v>
      </c>
      <c r="T454">
        <v>0.66100000000000003</v>
      </c>
      <c r="U454" s="3">
        <v>-5.5999999999999939E-2</v>
      </c>
    </row>
    <row r="455" spans="3:21" x14ac:dyDescent="0.45">
      <c r="C455" t="s">
        <v>306</v>
      </c>
      <c r="D455" t="s">
        <v>3179</v>
      </c>
      <c r="E455" t="s">
        <v>36</v>
      </c>
      <c r="F455">
        <v>2013</v>
      </c>
      <c r="G455">
        <v>94</v>
      </c>
      <c r="H455">
        <v>64</v>
      </c>
      <c r="I455">
        <v>389</v>
      </c>
      <c r="J455">
        <v>266</v>
      </c>
      <c r="K455">
        <v>15</v>
      </c>
      <c r="L455" s="1">
        <v>25.933333333333334</v>
      </c>
      <c r="M455" s="1">
        <v>25.851063829787236</v>
      </c>
      <c r="N455">
        <v>5</v>
      </c>
      <c r="O455" s="1">
        <v>53.2</v>
      </c>
      <c r="P455" s="1">
        <v>12.65625</v>
      </c>
      <c r="Q455" s="2">
        <v>-27.266666666666669</v>
      </c>
      <c r="R455" s="2">
        <v>-13.194813829787236</v>
      </c>
      <c r="S455">
        <v>0.81399999999999995</v>
      </c>
      <c r="T455">
        <v>0.74</v>
      </c>
      <c r="U455" s="3">
        <v>-7.3999999999999955E-2</v>
      </c>
    </row>
    <row r="456" spans="3:21" x14ac:dyDescent="0.45">
      <c r="C456" t="s">
        <v>116</v>
      </c>
      <c r="D456" t="s">
        <v>1850</v>
      </c>
      <c r="E456" t="s">
        <v>36</v>
      </c>
      <c r="F456">
        <v>2018</v>
      </c>
      <c r="G456">
        <v>94</v>
      </c>
      <c r="H456">
        <v>63</v>
      </c>
      <c r="I456">
        <v>409</v>
      </c>
      <c r="J456">
        <v>269</v>
      </c>
      <c r="K456">
        <v>15</v>
      </c>
      <c r="L456" s="1">
        <v>27.266666666666666</v>
      </c>
      <c r="M456" s="1">
        <v>25.851063829787236</v>
      </c>
      <c r="N456">
        <v>8</v>
      </c>
      <c r="O456" s="1">
        <v>33.625</v>
      </c>
      <c r="P456" s="1">
        <v>20.571428571428569</v>
      </c>
      <c r="Q456" s="2">
        <v>-6.3583333333333343</v>
      </c>
      <c r="R456" s="2">
        <v>-5.2796352583586668</v>
      </c>
      <c r="S456">
        <v>0.877</v>
      </c>
      <c r="T456">
        <v>0.81899999999999995</v>
      </c>
      <c r="U456" s="3">
        <v>-5.8000000000000052E-2</v>
      </c>
    </row>
    <row r="457" spans="3:21" x14ac:dyDescent="0.45">
      <c r="C457" t="s">
        <v>198</v>
      </c>
      <c r="D457" t="s">
        <v>2591</v>
      </c>
      <c r="E457" t="s">
        <v>36</v>
      </c>
      <c r="F457">
        <v>2018</v>
      </c>
      <c r="G457">
        <v>75</v>
      </c>
      <c r="H457">
        <v>61</v>
      </c>
      <c r="I457">
        <v>327</v>
      </c>
      <c r="J457">
        <v>270</v>
      </c>
      <c r="K457">
        <v>15</v>
      </c>
      <c r="L457" s="1">
        <v>21.8</v>
      </c>
      <c r="M457" s="1">
        <v>32.4</v>
      </c>
      <c r="N457">
        <v>9</v>
      </c>
      <c r="O457" s="1">
        <v>30</v>
      </c>
      <c r="P457" s="1">
        <v>23.901639344262296</v>
      </c>
      <c r="Q457" s="2">
        <v>-8.1999999999999993</v>
      </c>
      <c r="R457" s="2">
        <v>-8.4983606557377023</v>
      </c>
      <c r="S457">
        <v>0.878</v>
      </c>
      <c r="T457">
        <v>0.94599999999999995</v>
      </c>
      <c r="U457" s="3">
        <v>6.7999999999999949E-2</v>
      </c>
    </row>
    <row r="458" spans="3:21" x14ac:dyDescent="0.45">
      <c r="C458" t="s">
        <v>487</v>
      </c>
      <c r="D458" t="s">
        <v>2428</v>
      </c>
      <c r="E458" t="s">
        <v>36</v>
      </c>
      <c r="F458">
        <v>2022</v>
      </c>
      <c r="G458">
        <v>83</v>
      </c>
      <c r="H458">
        <v>62</v>
      </c>
      <c r="I458">
        <v>344</v>
      </c>
      <c r="J458">
        <v>270</v>
      </c>
      <c r="K458">
        <v>15</v>
      </c>
      <c r="L458" s="1">
        <v>22.933333333333334</v>
      </c>
      <c r="M458" s="1">
        <v>29.277108433734938</v>
      </c>
      <c r="N458">
        <v>12</v>
      </c>
      <c r="O458" s="1">
        <v>22.5</v>
      </c>
      <c r="P458" s="1">
        <v>31.35483870967742</v>
      </c>
      <c r="Q458" s="2">
        <v>0.43333333333333357</v>
      </c>
      <c r="R458" s="2">
        <v>2.0777302759424821</v>
      </c>
      <c r="S458">
        <v>0.80800000000000005</v>
      </c>
      <c r="T458">
        <v>0.80400000000000005</v>
      </c>
      <c r="U458" s="3">
        <v>-4.0000000000000036E-3</v>
      </c>
    </row>
    <row r="459" spans="3:21" x14ac:dyDescent="0.45">
      <c r="C459" t="s">
        <v>266</v>
      </c>
      <c r="D459" t="s">
        <v>3135</v>
      </c>
      <c r="E459" t="s">
        <v>36</v>
      </c>
      <c r="F459">
        <v>2017</v>
      </c>
      <c r="G459">
        <v>73</v>
      </c>
      <c r="H459">
        <v>68</v>
      </c>
      <c r="I459">
        <v>226</v>
      </c>
      <c r="J459">
        <v>271</v>
      </c>
      <c r="K459">
        <v>15</v>
      </c>
      <c r="L459" s="1">
        <v>15.066666666666666</v>
      </c>
      <c r="M459" s="1">
        <v>33.287671232876711</v>
      </c>
      <c r="N459">
        <v>12</v>
      </c>
      <c r="O459" s="1">
        <v>22.583333333333332</v>
      </c>
      <c r="P459" s="1">
        <v>28.588235294117649</v>
      </c>
      <c r="Q459" s="2">
        <v>-7.5166666666666657</v>
      </c>
      <c r="R459" s="2">
        <v>-4.6994359387590627</v>
      </c>
      <c r="S459">
        <v>0.96599999999999997</v>
      </c>
      <c r="T459">
        <v>0.79700000000000004</v>
      </c>
      <c r="U459" s="3">
        <v>-0.16899999999999993</v>
      </c>
    </row>
    <row r="460" spans="3:21" x14ac:dyDescent="0.45">
      <c r="C460" t="s">
        <v>118</v>
      </c>
      <c r="D460" t="s">
        <v>2061</v>
      </c>
      <c r="E460" t="s">
        <v>36</v>
      </c>
      <c r="F460">
        <v>2016</v>
      </c>
      <c r="G460">
        <v>87</v>
      </c>
      <c r="H460">
        <v>65</v>
      </c>
      <c r="I460">
        <v>377</v>
      </c>
      <c r="J460">
        <v>273</v>
      </c>
      <c r="K460">
        <v>15</v>
      </c>
      <c r="L460" s="1">
        <v>25.133333333333333</v>
      </c>
      <c r="M460" s="1">
        <v>27.931034482758623</v>
      </c>
      <c r="N460">
        <v>16</v>
      </c>
      <c r="O460" s="1">
        <v>17.0625</v>
      </c>
      <c r="P460" s="1">
        <v>39.876923076923077</v>
      </c>
      <c r="Q460" s="2">
        <v>8.0708333333333329</v>
      </c>
      <c r="R460" s="2">
        <v>11.945888594164455</v>
      </c>
      <c r="S460">
        <v>0.74</v>
      </c>
      <c r="T460">
        <v>0.83199999999999996</v>
      </c>
      <c r="U460" s="3">
        <v>9.1999999999999971E-2</v>
      </c>
    </row>
    <row r="461" spans="3:21" x14ac:dyDescent="0.45">
      <c r="C461" t="s">
        <v>156</v>
      </c>
      <c r="D461" t="s">
        <v>2026</v>
      </c>
      <c r="E461" t="s">
        <v>36</v>
      </c>
      <c r="F461">
        <v>2014</v>
      </c>
      <c r="G461">
        <v>92</v>
      </c>
      <c r="H461">
        <v>67</v>
      </c>
      <c r="I461">
        <v>381</v>
      </c>
      <c r="J461">
        <v>273</v>
      </c>
      <c r="K461">
        <v>15</v>
      </c>
      <c r="L461" s="1">
        <v>25.4</v>
      </c>
      <c r="M461" s="1">
        <v>26.413043478260871</v>
      </c>
      <c r="N461">
        <v>10</v>
      </c>
      <c r="O461" s="1">
        <v>27.3</v>
      </c>
      <c r="P461" s="1">
        <v>24.179104477611936</v>
      </c>
      <c r="Q461" s="2">
        <v>-1.9000000000000021</v>
      </c>
      <c r="R461" s="2">
        <v>-2.2339390006489346</v>
      </c>
      <c r="S461">
        <v>0.84299999999999997</v>
      </c>
      <c r="T461">
        <v>0.71299999999999997</v>
      </c>
      <c r="U461" s="3">
        <v>-0.13</v>
      </c>
    </row>
    <row r="462" spans="3:21" x14ac:dyDescent="0.45">
      <c r="C462" t="s">
        <v>627</v>
      </c>
      <c r="D462" t="s">
        <v>3022</v>
      </c>
      <c r="E462" t="s">
        <v>36</v>
      </c>
      <c r="F462">
        <v>2021</v>
      </c>
      <c r="G462">
        <v>68</v>
      </c>
      <c r="H462">
        <v>67</v>
      </c>
      <c r="I462">
        <v>258</v>
      </c>
      <c r="J462">
        <v>274</v>
      </c>
      <c r="K462">
        <v>15</v>
      </c>
      <c r="L462" s="1">
        <v>17.2</v>
      </c>
      <c r="M462" s="1">
        <v>35.735294117647058</v>
      </c>
      <c r="N462">
        <v>15</v>
      </c>
      <c r="O462" s="1">
        <v>18.266666666666666</v>
      </c>
      <c r="P462" s="1">
        <v>36.268656716417915</v>
      </c>
      <c r="Q462" s="2">
        <v>-1.0666666666666664</v>
      </c>
      <c r="R462" s="2">
        <v>0.53336259877085723</v>
      </c>
      <c r="S462">
        <v>0.70499999999999996</v>
      </c>
      <c r="T462">
        <v>0.84699999999999998</v>
      </c>
      <c r="U462" s="3">
        <v>0.14200000000000002</v>
      </c>
    </row>
    <row r="463" spans="3:21" x14ac:dyDescent="0.45">
      <c r="C463" t="s">
        <v>260</v>
      </c>
      <c r="D463" t="s">
        <v>3240</v>
      </c>
      <c r="E463" t="s">
        <v>36</v>
      </c>
      <c r="F463">
        <v>2013</v>
      </c>
      <c r="G463">
        <v>79</v>
      </c>
      <c r="H463">
        <v>68</v>
      </c>
      <c r="I463">
        <v>305</v>
      </c>
      <c r="J463">
        <v>274</v>
      </c>
      <c r="K463">
        <v>15</v>
      </c>
      <c r="L463" s="1">
        <v>20.333333333333332</v>
      </c>
      <c r="M463" s="1">
        <v>30.759493670886076</v>
      </c>
      <c r="N463">
        <v>9</v>
      </c>
      <c r="O463" s="1">
        <v>30.444444444444443</v>
      </c>
      <c r="P463" s="1">
        <v>21.441176470588236</v>
      </c>
      <c r="Q463" s="2">
        <v>-10.111111111111111</v>
      </c>
      <c r="R463" s="2">
        <v>-9.3183172002978409</v>
      </c>
      <c r="S463">
        <v>0.81799999999999995</v>
      </c>
      <c r="T463">
        <v>0.879</v>
      </c>
      <c r="U463" s="3">
        <v>6.1000000000000054E-2</v>
      </c>
    </row>
    <row r="464" spans="3:21" x14ac:dyDescent="0.45">
      <c r="C464" t="s">
        <v>212</v>
      </c>
      <c r="D464" t="s">
        <v>2468</v>
      </c>
      <c r="E464" t="s">
        <v>36</v>
      </c>
      <c r="F464">
        <v>2015</v>
      </c>
      <c r="G464">
        <v>80</v>
      </c>
      <c r="H464">
        <v>66</v>
      </c>
      <c r="I464">
        <v>340</v>
      </c>
      <c r="J464">
        <v>274</v>
      </c>
      <c r="K464">
        <v>15</v>
      </c>
      <c r="L464" s="1">
        <v>22.666666666666668</v>
      </c>
      <c r="M464" s="1">
        <v>30.375</v>
      </c>
      <c r="N464">
        <v>22</v>
      </c>
      <c r="O464" s="1">
        <v>12.454545454545455</v>
      </c>
      <c r="P464" s="1">
        <v>54</v>
      </c>
      <c r="Q464" s="2">
        <v>10.212121212121213</v>
      </c>
      <c r="R464" s="2">
        <v>23.625</v>
      </c>
      <c r="S464">
        <v>0.76200000000000001</v>
      </c>
      <c r="T464">
        <v>1.1020000000000001</v>
      </c>
      <c r="U464" s="3">
        <v>0.34000000000000008</v>
      </c>
    </row>
    <row r="465" spans="3:21" x14ac:dyDescent="0.45">
      <c r="C465" t="s">
        <v>553</v>
      </c>
      <c r="D465" t="s">
        <v>2322</v>
      </c>
      <c r="E465" t="s">
        <v>36</v>
      </c>
      <c r="F465">
        <v>2019</v>
      </c>
      <c r="G465">
        <v>84</v>
      </c>
      <c r="H465">
        <v>67</v>
      </c>
      <c r="I465">
        <v>354</v>
      </c>
      <c r="J465">
        <v>274</v>
      </c>
      <c r="K465">
        <v>15</v>
      </c>
      <c r="L465" s="1">
        <v>23.6</v>
      </c>
      <c r="M465" s="1">
        <v>28.928571428571431</v>
      </c>
      <c r="N465">
        <v>16</v>
      </c>
      <c r="O465" s="1">
        <v>17.125</v>
      </c>
      <c r="P465" s="1">
        <v>38.686567164179102</v>
      </c>
      <c r="Q465" s="2">
        <v>6.4750000000000014</v>
      </c>
      <c r="R465" s="2">
        <v>9.7579957356076719</v>
      </c>
      <c r="S465">
        <v>0.70799999999999996</v>
      </c>
      <c r="T465">
        <v>0.77400000000000002</v>
      </c>
      <c r="U465" s="3">
        <v>6.6000000000000059E-2</v>
      </c>
    </row>
    <row r="466" spans="3:21" x14ac:dyDescent="0.45">
      <c r="C466" t="s">
        <v>292</v>
      </c>
      <c r="D466" t="s">
        <v>2282</v>
      </c>
      <c r="E466" t="s">
        <v>36</v>
      </c>
      <c r="F466">
        <v>2016</v>
      </c>
      <c r="G466">
        <v>83</v>
      </c>
      <c r="H466">
        <v>67</v>
      </c>
      <c r="I466">
        <v>358</v>
      </c>
      <c r="J466">
        <v>275</v>
      </c>
      <c r="K466">
        <v>15</v>
      </c>
      <c r="L466" s="1">
        <v>23.866666666666667</v>
      </c>
      <c r="M466" s="1">
        <v>29.277108433734938</v>
      </c>
      <c r="N466">
        <v>15</v>
      </c>
      <c r="O466" s="1">
        <v>18.333333333333332</v>
      </c>
      <c r="P466" s="1">
        <v>36.268656716417915</v>
      </c>
      <c r="Q466" s="2">
        <v>5.533333333333335</v>
      </c>
      <c r="R466" s="2">
        <v>6.9915482826829773</v>
      </c>
      <c r="S466">
        <v>0.79600000000000004</v>
      </c>
      <c r="T466">
        <v>0.80300000000000005</v>
      </c>
      <c r="U466" s="3">
        <v>7.0000000000000062E-3</v>
      </c>
    </row>
    <row r="467" spans="3:21" x14ac:dyDescent="0.45">
      <c r="C467" t="s">
        <v>264</v>
      </c>
      <c r="D467" t="s">
        <v>2462</v>
      </c>
      <c r="E467" t="s">
        <v>36</v>
      </c>
      <c r="F467">
        <v>2022</v>
      </c>
      <c r="G467">
        <v>87</v>
      </c>
      <c r="H467">
        <v>68</v>
      </c>
      <c r="I467">
        <v>340</v>
      </c>
      <c r="J467">
        <v>281</v>
      </c>
      <c r="K467">
        <v>15</v>
      </c>
      <c r="L467" s="1">
        <v>22.666666666666668</v>
      </c>
      <c r="M467" s="1">
        <v>27.931034482758623</v>
      </c>
      <c r="N467">
        <v>12</v>
      </c>
      <c r="O467" s="1">
        <v>23.416666666666668</v>
      </c>
      <c r="P467" s="1">
        <v>28.588235294117649</v>
      </c>
      <c r="Q467" s="2">
        <v>-0.75</v>
      </c>
      <c r="R467" s="2">
        <v>0.65720081135902575</v>
      </c>
      <c r="S467">
        <v>0.72799999999999998</v>
      </c>
      <c r="T467">
        <v>0.79300000000000004</v>
      </c>
      <c r="U467" s="3">
        <v>6.5000000000000058E-2</v>
      </c>
    </row>
    <row r="468" spans="3:21" x14ac:dyDescent="0.45">
      <c r="C468" t="s">
        <v>104</v>
      </c>
      <c r="D468" t="s">
        <v>2649</v>
      </c>
      <c r="E468" t="s">
        <v>36</v>
      </c>
      <c r="F468">
        <v>2023</v>
      </c>
      <c r="G468">
        <v>74</v>
      </c>
      <c r="H468">
        <v>64</v>
      </c>
      <c r="I468">
        <v>319</v>
      </c>
      <c r="J468">
        <v>282</v>
      </c>
      <c r="K468">
        <v>15</v>
      </c>
      <c r="L468" s="1">
        <v>21.266666666666666</v>
      </c>
      <c r="M468" s="1">
        <v>32.837837837837839</v>
      </c>
      <c r="N468">
        <v>15</v>
      </c>
      <c r="O468" s="1">
        <v>18.8</v>
      </c>
      <c r="P468" s="1">
        <v>37.96875</v>
      </c>
      <c r="Q468" s="2">
        <v>2.466666666666665</v>
      </c>
      <c r="R468" s="2">
        <v>5.1309121621621614</v>
      </c>
      <c r="S468">
        <v>0.76500000000000001</v>
      </c>
      <c r="T468">
        <v>0.80100000000000005</v>
      </c>
      <c r="U468" s="3">
        <v>3.6000000000000032E-2</v>
      </c>
    </row>
    <row r="469" spans="3:21" x14ac:dyDescent="0.45">
      <c r="C469" t="s">
        <v>122</v>
      </c>
      <c r="D469" t="s">
        <v>2346</v>
      </c>
      <c r="E469" t="s">
        <v>36</v>
      </c>
      <c r="F469">
        <v>2017</v>
      </c>
      <c r="G469">
        <v>81</v>
      </c>
      <c r="H469">
        <v>66</v>
      </c>
      <c r="I469">
        <v>352</v>
      </c>
      <c r="J469">
        <v>283</v>
      </c>
      <c r="K469">
        <v>15</v>
      </c>
      <c r="L469" s="1">
        <v>23.466666666666665</v>
      </c>
      <c r="M469" s="1">
        <v>30</v>
      </c>
      <c r="N469">
        <v>11</v>
      </c>
      <c r="O469" s="1">
        <v>25.727272727272727</v>
      </c>
      <c r="P469" s="1">
        <v>27</v>
      </c>
      <c r="Q469" s="2">
        <v>-2.2606060606060616</v>
      </c>
      <c r="R469" s="2">
        <v>-3</v>
      </c>
      <c r="S469">
        <v>0.74099999999999999</v>
      </c>
      <c r="T469">
        <v>0.84499999999999997</v>
      </c>
      <c r="U469" s="3">
        <v>0.10399999999999998</v>
      </c>
    </row>
    <row r="470" spans="3:21" x14ac:dyDescent="0.45">
      <c r="C470" t="s">
        <v>310</v>
      </c>
      <c r="D470" t="s">
        <v>2191</v>
      </c>
      <c r="E470" t="s">
        <v>36</v>
      </c>
      <c r="F470">
        <v>2023</v>
      </c>
      <c r="G470">
        <v>84</v>
      </c>
      <c r="H470">
        <v>66</v>
      </c>
      <c r="I470">
        <v>366</v>
      </c>
      <c r="J470">
        <v>284</v>
      </c>
      <c r="K470">
        <v>15</v>
      </c>
      <c r="L470" s="1">
        <v>24.4</v>
      </c>
      <c r="M470" s="1">
        <v>28.928571428571431</v>
      </c>
      <c r="N470">
        <v>10</v>
      </c>
      <c r="O470" s="1">
        <v>28.4</v>
      </c>
      <c r="P470" s="1">
        <v>24.545454545454547</v>
      </c>
      <c r="Q470" s="2">
        <v>-4</v>
      </c>
      <c r="R470" s="2">
        <v>-4.3831168831168839</v>
      </c>
      <c r="S470">
        <v>0.85699999999999998</v>
      </c>
      <c r="T470">
        <v>0.82599999999999996</v>
      </c>
      <c r="U470" s="3">
        <v>-3.1000000000000028E-2</v>
      </c>
    </row>
    <row r="471" spans="3:21" x14ac:dyDescent="0.45">
      <c r="C471" t="s">
        <v>128</v>
      </c>
      <c r="D471" t="s">
        <v>2086</v>
      </c>
      <c r="E471" t="s">
        <v>36</v>
      </c>
      <c r="F471">
        <v>2021</v>
      </c>
      <c r="G471">
        <v>89</v>
      </c>
      <c r="H471">
        <v>69</v>
      </c>
      <c r="I471">
        <v>375</v>
      </c>
      <c r="J471">
        <v>284</v>
      </c>
      <c r="K471">
        <v>15</v>
      </c>
      <c r="L471" s="1">
        <v>25</v>
      </c>
      <c r="M471" s="1">
        <v>27.303370786516854</v>
      </c>
      <c r="N471">
        <v>4</v>
      </c>
      <c r="O471" s="1">
        <v>71</v>
      </c>
      <c r="P471" s="1">
        <v>9.3913043478260878</v>
      </c>
      <c r="Q471" s="2">
        <v>-46</v>
      </c>
      <c r="R471" s="2">
        <v>-17.912066438690765</v>
      </c>
      <c r="S471">
        <v>0.78900000000000003</v>
      </c>
      <c r="T471">
        <v>0.5</v>
      </c>
      <c r="U471" s="3">
        <v>-0.28900000000000003</v>
      </c>
    </row>
    <row r="472" spans="3:21" x14ac:dyDescent="0.45">
      <c r="C472" t="s">
        <v>1169</v>
      </c>
      <c r="D472" t="s">
        <v>3039</v>
      </c>
      <c r="E472" t="s">
        <v>36</v>
      </c>
      <c r="F472">
        <v>2021</v>
      </c>
      <c r="G472">
        <v>68</v>
      </c>
      <c r="H472">
        <v>70</v>
      </c>
      <c r="I472">
        <v>252</v>
      </c>
      <c r="J472">
        <v>285</v>
      </c>
      <c r="K472">
        <v>15</v>
      </c>
      <c r="L472" s="1">
        <v>16.8</v>
      </c>
      <c r="M472" s="1">
        <v>35.735294117647058</v>
      </c>
      <c r="N472">
        <v>19</v>
      </c>
      <c r="O472" s="1">
        <v>15</v>
      </c>
      <c r="P472" s="1">
        <v>43.971428571428568</v>
      </c>
      <c r="Q472" s="2">
        <v>1.8000000000000007</v>
      </c>
      <c r="R472" s="2">
        <v>8.23613445378151</v>
      </c>
      <c r="S472">
        <v>0.879</v>
      </c>
      <c r="T472">
        <v>0.94199999999999995</v>
      </c>
      <c r="U472" s="3">
        <v>6.2999999999999945E-2</v>
      </c>
    </row>
    <row r="473" spans="3:21" x14ac:dyDescent="0.45">
      <c r="C473" t="s">
        <v>234</v>
      </c>
      <c r="D473" t="s">
        <v>2450</v>
      </c>
      <c r="E473" t="s">
        <v>36</v>
      </c>
      <c r="F473">
        <v>2016</v>
      </c>
      <c r="G473">
        <v>86</v>
      </c>
      <c r="H473">
        <v>73</v>
      </c>
      <c r="I473">
        <v>342</v>
      </c>
      <c r="J473">
        <v>285</v>
      </c>
      <c r="K473">
        <v>15</v>
      </c>
      <c r="L473" s="1">
        <v>22.8</v>
      </c>
      <c r="M473" s="1">
        <v>28.255813953488374</v>
      </c>
      <c r="N473">
        <v>6</v>
      </c>
      <c r="O473" s="1">
        <v>47.5</v>
      </c>
      <c r="P473" s="1">
        <v>13.315068493150685</v>
      </c>
      <c r="Q473" s="2">
        <v>-24.7</v>
      </c>
      <c r="R473" s="2">
        <v>-14.940745460337689</v>
      </c>
      <c r="S473">
        <v>0.69699999999999995</v>
      </c>
      <c r="T473">
        <v>0.76500000000000001</v>
      </c>
      <c r="U473" s="3">
        <v>6.800000000000006E-2</v>
      </c>
    </row>
    <row r="474" spans="3:21" x14ac:dyDescent="0.45">
      <c r="C474" t="s">
        <v>258</v>
      </c>
      <c r="D474" t="s">
        <v>1953</v>
      </c>
      <c r="E474" t="s">
        <v>36</v>
      </c>
      <c r="F474">
        <v>2014</v>
      </c>
      <c r="G474">
        <v>90</v>
      </c>
      <c r="H474">
        <v>66</v>
      </c>
      <c r="I474">
        <v>390</v>
      </c>
      <c r="J474">
        <v>286</v>
      </c>
      <c r="K474">
        <v>15</v>
      </c>
      <c r="L474" s="1">
        <v>26</v>
      </c>
      <c r="M474" s="1">
        <v>27</v>
      </c>
      <c r="N474">
        <v>5</v>
      </c>
      <c r="O474" s="1">
        <v>57.2</v>
      </c>
      <c r="P474" s="1">
        <v>12.272727272727273</v>
      </c>
      <c r="Q474" s="2">
        <v>-31.200000000000003</v>
      </c>
      <c r="R474" s="2">
        <v>-14.727272727272727</v>
      </c>
      <c r="S474">
        <v>0.90100000000000002</v>
      </c>
      <c r="T474">
        <v>0.877</v>
      </c>
      <c r="U474" s="3">
        <v>-2.4000000000000021E-2</v>
      </c>
    </row>
    <row r="475" spans="3:21" x14ac:dyDescent="0.45">
      <c r="C475" t="s">
        <v>104</v>
      </c>
      <c r="D475" t="s">
        <v>2333</v>
      </c>
      <c r="E475" t="s">
        <v>36</v>
      </c>
      <c r="F475">
        <v>2021</v>
      </c>
      <c r="G475">
        <v>85</v>
      </c>
      <c r="H475">
        <v>68</v>
      </c>
      <c r="I475">
        <v>353</v>
      </c>
      <c r="J475">
        <v>287</v>
      </c>
      <c r="K475">
        <v>15</v>
      </c>
      <c r="L475" s="1">
        <v>23.533333333333335</v>
      </c>
      <c r="M475" s="1">
        <v>28.588235294117649</v>
      </c>
      <c r="N475">
        <v>13</v>
      </c>
      <c r="O475" s="1">
        <v>22.076923076923077</v>
      </c>
      <c r="P475" s="1">
        <v>30.970588235294116</v>
      </c>
      <c r="Q475" s="2">
        <v>1.4564102564102583</v>
      </c>
      <c r="R475" s="2">
        <v>2.3823529411764675</v>
      </c>
      <c r="S475">
        <v>0.83299999999999996</v>
      </c>
      <c r="T475">
        <v>0.84</v>
      </c>
      <c r="U475" s="3">
        <v>7.0000000000000062E-3</v>
      </c>
    </row>
    <row r="476" spans="3:21" x14ac:dyDescent="0.45">
      <c r="C476" t="s">
        <v>475</v>
      </c>
      <c r="D476" t="s">
        <v>2267</v>
      </c>
      <c r="E476" t="s">
        <v>36</v>
      </c>
      <c r="F476">
        <v>2022</v>
      </c>
      <c r="G476">
        <v>85</v>
      </c>
      <c r="H476">
        <v>67</v>
      </c>
      <c r="I476">
        <v>360</v>
      </c>
      <c r="J476">
        <v>287</v>
      </c>
      <c r="K476">
        <v>15</v>
      </c>
      <c r="L476" s="1">
        <v>24</v>
      </c>
      <c r="M476" s="1">
        <v>28.588235294117649</v>
      </c>
      <c r="N476">
        <v>18</v>
      </c>
      <c r="O476" s="1">
        <v>15.944444444444445</v>
      </c>
      <c r="P476" s="1">
        <v>43.522388059701491</v>
      </c>
      <c r="Q476" s="2">
        <v>8.0555555555555554</v>
      </c>
      <c r="R476" s="2">
        <v>14.934152765583843</v>
      </c>
      <c r="S476">
        <v>0.748</v>
      </c>
      <c r="T476">
        <v>0.80300000000000005</v>
      </c>
      <c r="U476" s="3">
        <v>5.5000000000000049E-2</v>
      </c>
    </row>
    <row r="477" spans="3:21" x14ac:dyDescent="0.45">
      <c r="C477" t="s">
        <v>92</v>
      </c>
      <c r="D477" t="s">
        <v>2839</v>
      </c>
      <c r="E477" t="s">
        <v>36</v>
      </c>
      <c r="F477">
        <v>2021</v>
      </c>
      <c r="G477">
        <v>69</v>
      </c>
      <c r="H477">
        <v>70</v>
      </c>
      <c r="I477">
        <v>291</v>
      </c>
      <c r="J477">
        <v>288</v>
      </c>
      <c r="K477">
        <v>15</v>
      </c>
      <c r="L477" s="1">
        <v>19.399999999999999</v>
      </c>
      <c r="M477" s="1">
        <v>35.217391304347828</v>
      </c>
      <c r="N477">
        <v>20</v>
      </c>
      <c r="O477" s="1">
        <v>14.4</v>
      </c>
      <c r="P477" s="1">
        <v>46.285714285714285</v>
      </c>
      <c r="Q477" s="2">
        <v>4.9999999999999982</v>
      </c>
      <c r="R477" s="2">
        <v>11.068322981366457</v>
      </c>
      <c r="S477">
        <v>0.84799999999999998</v>
      </c>
      <c r="T477">
        <v>0.89</v>
      </c>
      <c r="U477" s="3">
        <v>4.2000000000000037E-2</v>
      </c>
    </row>
    <row r="478" spans="3:21" x14ac:dyDescent="0.45">
      <c r="C478" t="s">
        <v>228</v>
      </c>
      <c r="D478" t="s">
        <v>2149</v>
      </c>
      <c r="E478" t="s">
        <v>36</v>
      </c>
      <c r="F478">
        <v>2022</v>
      </c>
      <c r="G478">
        <v>86</v>
      </c>
      <c r="H478">
        <v>70</v>
      </c>
      <c r="I478">
        <v>369</v>
      </c>
      <c r="J478">
        <v>288</v>
      </c>
      <c r="K478">
        <v>15</v>
      </c>
      <c r="L478" s="1">
        <v>24.6</v>
      </c>
      <c r="M478" s="1">
        <v>28.255813953488374</v>
      </c>
      <c r="N478">
        <v>12</v>
      </c>
      <c r="O478" s="1">
        <v>24</v>
      </c>
      <c r="P478" s="1">
        <v>27.771428571428572</v>
      </c>
      <c r="Q478" s="2">
        <v>0.60000000000000142</v>
      </c>
      <c r="R478" s="2">
        <v>-0.48438538205980208</v>
      </c>
      <c r="S478">
        <v>0.72</v>
      </c>
      <c r="T478">
        <v>0.80200000000000005</v>
      </c>
      <c r="U478" s="3">
        <v>8.2000000000000073E-2</v>
      </c>
    </row>
    <row r="479" spans="3:21" x14ac:dyDescent="0.45">
      <c r="C479" t="s">
        <v>156</v>
      </c>
      <c r="D479" t="s">
        <v>3156</v>
      </c>
      <c r="E479" t="s">
        <v>36</v>
      </c>
      <c r="F479">
        <v>2013</v>
      </c>
      <c r="G479">
        <v>93</v>
      </c>
      <c r="H479">
        <v>67</v>
      </c>
      <c r="I479">
        <v>407</v>
      </c>
      <c r="J479">
        <v>288</v>
      </c>
      <c r="K479">
        <v>15</v>
      </c>
      <c r="L479" s="1">
        <v>27.133333333333333</v>
      </c>
      <c r="M479" s="1">
        <v>26.129032258064516</v>
      </c>
      <c r="N479">
        <v>7</v>
      </c>
      <c r="O479" s="1">
        <v>41.142857142857146</v>
      </c>
      <c r="P479" s="1">
        <v>16.925373134328357</v>
      </c>
      <c r="Q479" s="2">
        <v>-14.009523809523813</v>
      </c>
      <c r="R479" s="2">
        <v>-9.2036591237361591</v>
      </c>
      <c r="S479">
        <v>0.84599999999999997</v>
      </c>
      <c r="T479">
        <v>0.64500000000000002</v>
      </c>
      <c r="U479" s="3">
        <v>-0.20099999999999996</v>
      </c>
    </row>
    <row r="480" spans="3:21" x14ac:dyDescent="0.45">
      <c r="C480" t="s">
        <v>54</v>
      </c>
      <c r="D480" t="s">
        <v>3145</v>
      </c>
      <c r="E480" t="s">
        <v>36</v>
      </c>
      <c r="F480">
        <v>2013</v>
      </c>
      <c r="G480">
        <v>92</v>
      </c>
      <c r="H480">
        <v>65</v>
      </c>
      <c r="I480">
        <v>426</v>
      </c>
      <c r="J480">
        <v>290</v>
      </c>
      <c r="K480">
        <v>15</v>
      </c>
      <c r="L480" s="1">
        <v>28.4</v>
      </c>
      <c r="M480" s="1">
        <v>26.413043478260871</v>
      </c>
      <c r="N480">
        <v>12</v>
      </c>
      <c r="O480" s="1">
        <v>24.166666666666668</v>
      </c>
      <c r="P480" s="1">
        <v>29.907692307692308</v>
      </c>
      <c r="Q480" s="2">
        <v>4.2333333333333307</v>
      </c>
      <c r="R480" s="2">
        <v>3.4946488294314371</v>
      </c>
      <c r="S480">
        <v>0.96399999999999997</v>
      </c>
      <c r="T480">
        <v>1.0229999999999999</v>
      </c>
      <c r="U480" s="3">
        <v>5.8999999999999941E-2</v>
      </c>
    </row>
    <row r="481" spans="3:21" x14ac:dyDescent="0.45">
      <c r="C481" t="s">
        <v>104</v>
      </c>
      <c r="D481" t="s">
        <v>2332</v>
      </c>
      <c r="E481" t="s">
        <v>36</v>
      </c>
      <c r="F481">
        <v>2022</v>
      </c>
      <c r="G481">
        <v>83</v>
      </c>
      <c r="H481">
        <v>67</v>
      </c>
      <c r="I481">
        <v>353</v>
      </c>
      <c r="J481">
        <v>291</v>
      </c>
      <c r="K481">
        <v>15</v>
      </c>
      <c r="L481" s="1">
        <v>23.533333333333335</v>
      </c>
      <c r="M481" s="1">
        <v>29.277108433734938</v>
      </c>
      <c r="N481">
        <v>17</v>
      </c>
      <c r="O481" s="1">
        <v>17.117647058823529</v>
      </c>
      <c r="P481" s="1">
        <v>41.104477611940297</v>
      </c>
      <c r="Q481" s="2">
        <v>6.415686274509806</v>
      </c>
      <c r="R481" s="2">
        <v>11.827369178205359</v>
      </c>
      <c r="S481">
        <v>0.89</v>
      </c>
      <c r="T481">
        <v>0.90700000000000003</v>
      </c>
      <c r="U481" s="3">
        <v>1.7000000000000015E-2</v>
      </c>
    </row>
    <row r="482" spans="3:21" x14ac:dyDescent="0.45">
      <c r="C482" t="s">
        <v>226</v>
      </c>
      <c r="D482" t="s">
        <v>2248</v>
      </c>
      <c r="E482" t="s">
        <v>36</v>
      </c>
      <c r="F482">
        <v>2021</v>
      </c>
      <c r="G482">
        <v>89</v>
      </c>
      <c r="H482">
        <v>71</v>
      </c>
      <c r="I482">
        <v>362</v>
      </c>
      <c r="J482">
        <v>291</v>
      </c>
      <c r="K482">
        <v>15</v>
      </c>
      <c r="L482" s="1">
        <v>24.133333333333333</v>
      </c>
      <c r="M482" s="1">
        <v>27.303370786516854</v>
      </c>
      <c r="N482">
        <v>12</v>
      </c>
      <c r="O482" s="1">
        <v>24.25</v>
      </c>
      <c r="P482" s="1">
        <v>27.380281690140844</v>
      </c>
      <c r="Q482" s="2">
        <v>-0.11666666666666714</v>
      </c>
      <c r="R482" s="2">
        <v>7.6910903623989668E-2</v>
      </c>
      <c r="S482">
        <v>0.755</v>
      </c>
      <c r="T482">
        <v>0.76700000000000002</v>
      </c>
      <c r="U482" s="3">
        <v>1.2000000000000011E-2</v>
      </c>
    </row>
    <row r="483" spans="3:21" x14ac:dyDescent="0.45">
      <c r="C483" t="s">
        <v>599</v>
      </c>
      <c r="D483" t="s">
        <v>2595</v>
      </c>
      <c r="E483" t="s">
        <v>36</v>
      </c>
      <c r="F483">
        <v>2016</v>
      </c>
      <c r="G483">
        <v>81</v>
      </c>
      <c r="H483">
        <v>73</v>
      </c>
      <c r="I483">
        <v>326</v>
      </c>
      <c r="J483">
        <v>292</v>
      </c>
      <c r="K483">
        <v>15</v>
      </c>
      <c r="L483" s="1">
        <v>21.733333333333334</v>
      </c>
      <c r="M483" s="1">
        <v>30</v>
      </c>
      <c r="N483">
        <v>15</v>
      </c>
      <c r="O483" s="1">
        <v>19.466666666666665</v>
      </c>
      <c r="P483" s="1">
        <v>33.287671232876711</v>
      </c>
      <c r="Q483" s="2">
        <v>2.2666666666666693</v>
      </c>
      <c r="R483" s="2">
        <v>3.2876712328767113</v>
      </c>
      <c r="S483">
        <v>0.77600000000000002</v>
      </c>
      <c r="T483">
        <v>0.81499999999999995</v>
      </c>
      <c r="U483" s="3">
        <v>3.8999999999999924E-2</v>
      </c>
    </row>
    <row r="484" spans="3:21" x14ac:dyDescent="0.45">
      <c r="C484" t="s">
        <v>306</v>
      </c>
      <c r="D484" t="s">
        <v>1996</v>
      </c>
      <c r="E484" t="s">
        <v>36</v>
      </c>
      <c r="F484">
        <v>2016</v>
      </c>
      <c r="G484">
        <v>89</v>
      </c>
      <c r="H484">
        <v>67</v>
      </c>
      <c r="I484">
        <v>384</v>
      </c>
      <c r="J484">
        <v>293</v>
      </c>
      <c r="K484">
        <v>15</v>
      </c>
      <c r="L484" s="1">
        <v>25.6</v>
      </c>
      <c r="M484" s="1">
        <v>27.303370786516854</v>
      </c>
      <c r="N484">
        <v>7</v>
      </c>
      <c r="O484" s="1">
        <v>41.857142857142854</v>
      </c>
      <c r="P484" s="1">
        <v>16.925373134328357</v>
      </c>
      <c r="Q484" s="2">
        <v>-16.257142857142853</v>
      </c>
      <c r="R484" s="2">
        <v>-10.377997652188498</v>
      </c>
      <c r="S484">
        <v>0.89900000000000002</v>
      </c>
      <c r="T484">
        <v>0.63</v>
      </c>
      <c r="U484" s="3">
        <v>-0.26900000000000002</v>
      </c>
    </row>
    <row r="485" spans="3:21" x14ac:dyDescent="0.45">
      <c r="C485" t="s">
        <v>76</v>
      </c>
      <c r="D485" t="s">
        <v>1955</v>
      </c>
      <c r="E485" t="s">
        <v>36</v>
      </c>
      <c r="F485">
        <v>2023</v>
      </c>
      <c r="G485">
        <v>87</v>
      </c>
      <c r="H485">
        <v>67</v>
      </c>
      <c r="I485">
        <v>390</v>
      </c>
      <c r="J485">
        <v>297</v>
      </c>
      <c r="K485">
        <v>15</v>
      </c>
      <c r="L485" s="1">
        <v>26</v>
      </c>
      <c r="M485" s="1">
        <v>27.931034482758623</v>
      </c>
      <c r="N485">
        <v>10</v>
      </c>
      <c r="O485" s="1">
        <v>29.7</v>
      </c>
      <c r="P485" s="1">
        <v>24.179104477611936</v>
      </c>
      <c r="Q485" s="2">
        <v>-3.6999999999999993</v>
      </c>
      <c r="R485" s="2">
        <v>-3.7519300051466864</v>
      </c>
      <c r="S485">
        <v>0.84399999999999997</v>
      </c>
      <c r="T485">
        <v>0.76300000000000001</v>
      </c>
      <c r="U485" s="3">
        <v>-8.0999999999999961E-2</v>
      </c>
    </row>
    <row r="486" spans="3:21" x14ac:dyDescent="0.45">
      <c r="C486" t="s">
        <v>72</v>
      </c>
      <c r="D486" t="s">
        <v>3143</v>
      </c>
      <c r="E486" t="s">
        <v>36</v>
      </c>
      <c r="F486">
        <v>2013</v>
      </c>
      <c r="G486">
        <v>95</v>
      </c>
      <c r="H486">
        <v>67</v>
      </c>
      <c r="I486">
        <v>429</v>
      </c>
      <c r="J486">
        <v>297</v>
      </c>
      <c r="K486">
        <v>15</v>
      </c>
      <c r="L486" s="1">
        <v>28.6</v>
      </c>
      <c r="M486" s="1">
        <v>25.578947368421051</v>
      </c>
      <c r="N486">
        <v>9</v>
      </c>
      <c r="O486" s="1">
        <v>33</v>
      </c>
      <c r="P486" s="1">
        <v>21.761194029850746</v>
      </c>
      <c r="Q486" s="2">
        <v>-4.3999999999999986</v>
      </c>
      <c r="R486" s="2">
        <v>-3.8177533385703057</v>
      </c>
      <c r="S486">
        <v>0.93899999999999995</v>
      </c>
      <c r="T486">
        <v>0.90500000000000003</v>
      </c>
      <c r="U486" s="3">
        <v>-3.3999999999999919E-2</v>
      </c>
    </row>
    <row r="487" spans="3:21" x14ac:dyDescent="0.45">
      <c r="C487" t="s">
        <v>226</v>
      </c>
      <c r="D487" t="s">
        <v>1931</v>
      </c>
      <c r="E487" t="s">
        <v>36</v>
      </c>
      <c r="F487">
        <v>2022</v>
      </c>
      <c r="G487">
        <v>94</v>
      </c>
      <c r="H487">
        <v>68</v>
      </c>
      <c r="I487">
        <v>394</v>
      </c>
      <c r="J487">
        <v>302</v>
      </c>
      <c r="K487">
        <v>15</v>
      </c>
      <c r="L487" s="1">
        <v>26.266666666666666</v>
      </c>
      <c r="M487" s="1">
        <v>25.851063829787236</v>
      </c>
      <c r="N487">
        <v>10</v>
      </c>
      <c r="O487" s="1">
        <v>30.2</v>
      </c>
      <c r="P487" s="1">
        <v>23.823529411764707</v>
      </c>
      <c r="Q487" s="2">
        <v>-3.9333333333333336</v>
      </c>
      <c r="R487" s="2">
        <v>-2.0275344180225296</v>
      </c>
      <c r="S487">
        <v>0.83299999999999996</v>
      </c>
      <c r="T487">
        <v>0.70199999999999996</v>
      </c>
      <c r="U487" s="3">
        <v>-0.13100000000000001</v>
      </c>
    </row>
    <row r="488" spans="3:21" x14ac:dyDescent="0.45">
      <c r="C488" t="s">
        <v>168</v>
      </c>
      <c r="D488" t="s">
        <v>2296</v>
      </c>
      <c r="E488" t="s">
        <v>36</v>
      </c>
      <c r="F488">
        <v>2021</v>
      </c>
      <c r="G488">
        <v>83</v>
      </c>
      <c r="H488">
        <v>69</v>
      </c>
      <c r="I488">
        <v>356</v>
      </c>
      <c r="J488">
        <v>303</v>
      </c>
      <c r="K488">
        <v>15</v>
      </c>
      <c r="L488" s="1">
        <v>23.733333333333334</v>
      </c>
      <c r="M488" s="1">
        <v>29.277108433734938</v>
      </c>
      <c r="N488">
        <v>15</v>
      </c>
      <c r="O488" s="1">
        <v>20.2</v>
      </c>
      <c r="P488" s="1">
        <v>35.217391304347828</v>
      </c>
      <c r="Q488" s="2">
        <v>3.533333333333335</v>
      </c>
      <c r="R488" s="2">
        <v>5.9402828706128901</v>
      </c>
      <c r="S488">
        <v>0.78600000000000003</v>
      </c>
      <c r="T488">
        <v>0.88500000000000001</v>
      </c>
      <c r="U488" s="3">
        <v>9.8999999999999977E-2</v>
      </c>
    </row>
    <row r="489" spans="3:21" x14ac:dyDescent="0.45">
      <c r="C489" t="s">
        <v>144</v>
      </c>
      <c r="D489" t="s">
        <v>2582</v>
      </c>
      <c r="E489" t="s">
        <v>36</v>
      </c>
      <c r="F489">
        <v>2017</v>
      </c>
      <c r="G489">
        <v>81</v>
      </c>
      <c r="H489">
        <v>71</v>
      </c>
      <c r="I489">
        <v>329</v>
      </c>
      <c r="J489">
        <v>306</v>
      </c>
      <c r="K489">
        <v>15</v>
      </c>
      <c r="L489" s="1">
        <v>21.933333333333334</v>
      </c>
      <c r="M489" s="1">
        <v>30</v>
      </c>
      <c r="N489">
        <v>20</v>
      </c>
      <c r="O489" s="1">
        <v>15.3</v>
      </c>
      <c r="P489" s="1">
        <v>45.633802816901408</v>
      </c>
      <c r="Q489" s="2">
        <v>6.6333333333333329</v>
      </c>
      <c r="R489" s="2">
        <v>15.633802816901408</v>
      </c>
      <c r="S489">
        <v>0.84099999999999997</v>
      </c>
      <c r="T489">
        <v>0.96699999999999997</v>
      </c>
      <c r="U489" s="3">
        <v>0.126</v>
      </c>
    </row>
    <row r="490" spans="3:21" x14ac:dyDescent="0.45">
      <c r="C490" t="s">
        <v>409</v>
      </c>
      <c r="D490" t="s">
        <v>2114</v>
      </c>
      <c r="E490" t="s">
        <v>36</v>
      </c>
      <c r="F490">
        <v>2023</v>
      </c>
      <c r="G490">
        <v>89</v>
      </c>
      <c r="H490">
        <v>71</v>
      </c>
      <c r="I490">
        <v>372</v>
      </c>
      <c r="J490">
        <v>306</v>
      </c>
      <c r="K490">
        <v>15</v>
      </c>
      <c r="L490" s="1">
        <v>24.8</v>
      </c>
      <c r="M490" s="1">
        <v>27.303370786516854</v>
      </c>
      <c r="N490">
        <v>11</v>
      </c>
      <c r="O490" s="1">
        <v>27.818181818181817</v>
      </c>
      <c r="P490" s="1">
        <v>25.098591549295772</v>
      </c>
      <c r="Q490" s="2">
        <v>-3.0181818181818159</v>
      </c>
      <c r="R490" s="2">
        <v>-2.2047792372210822</v>
      </c>
      <c r="S490">
        <v>0.745</v>
      </c>
      <c r="T490">
        <v>0.73599999999999999</v>
      </c>
      <c r="U490" s="3">
        <v>-9.000000000000008E-3</v>
      </c>
    </row>
    <row r="491" spans="3:21" x14ac:dyDescent="0.45">
      <c r="C491" t="s">
        <v>98</v>
      </c>
      <c r="D491" t="s">
        <v>2849</v>
      </c>
      <c r="E491" t="s">
        <v>36</v>
      </c>
      <c r="F491">
        <v>2021</v>
      </c>
      <c r="G491">
        <v>68</v>
      </c>
      <c r="H491">
        <v>73</v>
      </c>
      <c r="I491">
        <v>288</v>
      </c>
      <c r="J491">
        <v>311</v>
      </c>
      <c r="K491">
        <v>15</v>
      </c>
      <c r="L491" s="1">
        <v>19.2</v>
      </c>
      <c r="M491" s="1">
        <v>35.735294117647058</v>
      </c>
      <c r="N491">
        <v>20</v>
      </c>
      <c r="O491" s="1">
        <v>15.55</v>
      </c>
      <c r="P491" s="1">
        <v>44.383561643835613</v>
      </c>
      <c r="Q491" s="2">
        <v>3.6499999999999986</v>
      </c>
      <c r="R491" s="2">
        <v>8.6482675261885547</v>
      </c>
      <c r="S491">
        <v>0.89900000000000002</v>
      </c>
      <c r="T491">
        <v>1.1879999999999999</v>
      </c>
      <c r="U491" s="3">
        <v>0.28899999999999992</v>
      </c>
    </row>
    <row r="492" spans="3:21" x14ac:dyDescent="0.45">
      <c r="C492" t="s">
        <v>76</v>
      </c>
      <c r="D492" t="s">
        <v>1925</v>
      </c>
      <c r="E492" t="s">
        <v>36</v>
      </c>
      <c r="F492">
        <v>2016</v>
      </c>
      <c r="G492">
        <v>88</v>
      </c>
      <c r="H492">
        <v>70</v>
      </c>
      <c r="I492">
        <v>394</v>
      </c>
      <c r="J492">
        <v>311</v>
      </c>
      <c r="K492">
        <v>15</v>
      </c>
      <c r="L492" s="1">
        <v>26.266666666666666</v>
      </c>
      <c r="M492" s="1">
        <v>27.613636363636363</v>
      </c>
      <c r="N492">
        <v>9</v>
      </c>
      <c r="O492" s="1">
        <v>34.555555555555557</v>
      </c>
      <c r="P492" s="1">
        <v>20.828571428571426</v>
      </c>
      <c r="Q492" s="2">
        <v>-8.2888888888888914</v>
      </c>
      <c r="R492" s="2">
        <v>-6.7850649350649377</v>
      </c>
      <c r="S492">
        <v>0.93</v>
      </c>
      <c r="T492">
        <v>0.86099999999999999</v>
      </c>
      <c r="U492" s="3">
        <v>-6.9000000000000061E-2</v>
      </c>
    </row>
    <row r="493" spans="3:21" x14ac:dyDescent="0.45">
      <c r="C493" t="s">
        <v>206</v>
      </c>
      <c r="D493" t="s">
        <v>1912</v>
      </c>
      <c r="E493" t="s">
        <v>36</v>
      </c>
      <c r="F493">
        <v>2023</v>
      </c>
      <c r="G493">
        <v>90</v>
      </c>
      <c r="H493">
        <v>72</v>
      </c>
      <c r="I493">
        <v>396</v>
      </c>
      <c r="J493">
        <v>312</v>
      </c>
      <c r="K493">
        <v>15</v>
      </c>
      <c r="L493" s="1">
        <v>26.4</v>
      </c>
      <c r="M493" s="1">
        <v>27</v>
      </c>
      <c r="N493">
        <v>20</v>
      </c>
      <c r="O493" s="1">
        <v>15.6</v>
      </c>
      <c r="P493" s="1">
        <v>45</v>
      </c>
      <c r="Q493" s="2">
        <v>10.799999999999999</v>
      </c>
      <c r="R493" s="2">
        <v>18</v>
      </c>
      <c r="S493">
        <v>0.89800000000000002</v>
      </c>
      <c r="T493">
        <v>0.96599999999999997</v>
      </c>
      <c r="U493" s="3">
        <v>6.7999999999999949E-2</v>
      </c>
    </row>
    <row r="494" spans="3:21" x14ac:dyDescent="0.45">
      <c r="C494" t="s">
        <v>44</v>
      </c>
      <c r="D494" t="s">
        <v>2122</v>
      </c>
      <c r="E494" t="s">
        <v>36</v>
      </c>
      <c r="F494">
        <v>2021</v>
      </c>
      <c r="G494">
        <v>87</v>
      </c>
      <c r="H494">
        <v>69</v>
      </c>
      <c r="I494">
        <v>371</v>
      </c>
      <c r="J494">
        <v>315</v>
      </c>
      <c r="K494">
        <v>15</v>
      </c>
      <c r="L494" s="1">
        <v>24.733333333333334</v>
      </c>
      <c r="M494" s="1">
        <v>27.931034482758623</v>
      </c>
      <c r="N494">
        <v>15</v>
      </c>
      <c r="O494" s="1">
        <v>21</v>
      </c>
      <c r="P494" s="1">
        <v>35.217391304347828</v>
      </c>
      <c r="Q494" s="2">
        <v>3.7333333333333343</v>
      </c>
      <c r="R494" s="2">
        <v>7.2863568215892052</v>
      </c>
      <c r="S494">
        <v>0.82399999999999995</v>
      </c>
      <c r="T494">
        <v>0.77</v>
      </c>
      <c r="U494" s="3">
        <v>-5.3999999999999937E-2</v>
      </c>
    </row>
    <row r="495" spans="3:21" x14ac:dyDescent="0.45">
      <c r="C495" t="s">
        <v>206</v>
      </c>
      <c r="D495" t="s">
        <v>2449</v>
      </c>
      <c r="E495" t="s">
        <v>36</v>
      </c>
      <c r="F495">
        <v>2019</v>
      </c>
      <c r="G495">
        <v>79</v>
      </c>
      <c r="H495">
        <v>71</v>
      </c>
      <c r="I495">
        <v>342</v>
      </c>
      <c r="J495">
        <v>317</v>
      </c>
      <c r="K495">
        <v>15</v>
      </c>
      <c r="L495" s="1">
        <v>22.8</v>
      </c>
      <c r="M495" s="1">
        <v>30.759493670886076</v>
      </c>
      <c r="N495">
        <v>19</v>
      </c>
      <c r="O495" s="1">
        <v>16.684210526315791</v>
      </c>
      <c r="P495" s="1">
        <v>43.352112676056336</v>
      </c>
      <c r="Q495" s="2">
        <v>6.1157894736842096</v>
      </c>
      <c r="R495" s="2">
        <v>12.59261900517026</v>
      </c>
      <c r="S495">
        <v>0.94299999999999995</v>
      </c>
      <c r="T495">
        <v>0.95499999999999996</v>
      </c>
      <c r="U495" s="3">
        <v>1.2000000000000011E-2</v>
      </c>
    </row>
    <row r="496" spans="3:21" x14ac:dyDescent="0.45">
      <c r="C496" t="s">
        <v>250</v>
      </c>
      <c r="D496" t="s">
        <v>2226</v>
      </c>
      <c r="E496" t="s">
        <v>36</v>
      </c>
      <c r="F496">
        <v>2017</v>
      </c>
      <c r="G496">
        <v>81</v>
      </c>
      <c r="H496">
        <v>70</v>
      </c>
      <c r="I496">
        <v>363</v>
      </c>
      <c r="J496">
        <v>319</v>
      </c>
      <c r="K496">
        <v>15</v>
      </c>
      <c r="L496" s="1">
        <v>24.2</v>
      </c>
      <c r="M496" s="1">
        <v>30</v>
      </c>
      <c r="N496">
        <v>6</v>
      </c>
      <c r="O496" s="1">
        <v>53.166666666666664</v>
      </c>
      <c r="P496" s="1">
        <v>13.885714285714286</v>
      </c>
      <c r="Q496" s="2">
        <v>-28.966666666666665</v>
      </c>
      <c r="R496" s="2">
        <v>-16.114285714285714</v>
      </c>
      <c r="S496">
        <v>0.8</v>
      </c>
      <c r="T496">
        <v>0.753</v>
      </c>
      <c r="U496" s="3">
        <v>-4.7000000000000042E-2</v>
      </c>
    </row>
    <row r="497" spans="3:21" x14ac:dyDescent="0.45">
      <c r="C497" t="s">
        <v>72</v>
      </c>
      <c r="D497" t="s">
        <v>2141</v>
      </c>
      <c r="E497" t="s">
        <v>36</v>
      </c>
      <c r="F497">
        <v>2015</v>
      </c>
      <c r="G497">
        <v>85</v>
      </c>
      <c r="H497">
        <v>73</v>
      </c>
      <c r="I497">
        <v>370</v>
      </c>
      <c r="J497">
        <v>325</v>
      </c>
      <c r="K497">
        <v>15</v>
      </c>
      <c r="L497" s="1">
        <v>24.666666666666668</v>
      </c>
      <c r="M497" s="1">
        <v>28.588235294117649</v>
      </c>
      <c r="N497">
        <v>14</v>
      </c>
      <c r="O497" s="1">
        <v>23.214285714285715</v>
      </c>
      <c r="P497" s="1">
        <v>31.06849315068493</v>
      </c>
      <c r="Q497" s="2">
        <v>1.4523809523809526</v>
      </c>
      <c r="R497" s="2">
        <v>2.480257856567281</v>
      </c>
      <c r="S497">
        <v>0.876</v>
      </c>
      <c r="T497">
        <v>1.1519999999999999</v>
      </c>
      <c r="U497" s="3">
        <v>0.27599999999999991</v>
      </c>
    </row>
    <row r="498" spans="3:21" x14ac:dyDescent="0.45">
      <c r="C498" t="s">
        <v>835</v>
      </c>
      <c r="D498" t="s">
        <v>2943</v>
      </c>
      <c r="E498" t="s">
        <v>36</v>
      </c>
      <c r="F498">
        <v>2018</v>
      </c>
      <c r="G498">
        <v>88</v>
      </c>
      <c r="H498">
        <v>57</v>
      </c>
      <c r="I498">
        <v>273</v>
      </c>
      <c r="J498">
        <v>189</v>
      </c>
      <c r="K498">
        <v>16</v>
      </c>
      <c r="L498" s="1">
        <v>17.0625</v>
      </c>
      <c r="M498" s="1">
        <v>29.454545454545457</v>
      </c>
      <c r="N498">
        <v>5</v>
      </c>
      <c r="O498" s="1">
        <v>37.799999999999997</v>
      </c>
      <c r="P498" s="1">
        <v>14.210526315789473</v>
      </c>
      <c r="Q498" s="2">
        <v>-20.737499999999997</v>
      </c>
      <c r="R498" s="2">
        <v>-15.244019138755984</v>
      </c>
      <c r="S498">
        <v>0.78500000000000003</v>
      </c>
      <c r="T498">
        <v>0.83699999999999997</v>
      </c>
      <c r="U498" s="3">
        <v>5.1999999999999935E-2</v>
      </c>
    </row>
    <row r="499" spans="3:21" x14ac:dyDescent="0.45">
      <c r="C499" t="s">
        <v>711</v>
      </c>
      <c r="D499" t="s">
        <v>2685</v>
      </c>
      <c r="E499" t="s">
        <v>36</v>
      </c>
      <c r="F499">
        <v>2021</v>
      </c>
      <c r="G499">
        <v>81</v>
      </c>
      <c r="H499">
        <v>54</v>
      </c>
      <c r="I499">
        <v>314</v>
      </c>
      <c r="J499">
        <v>201</v>
      </c>
      <c r="K499">
        <v>16</v>
      </c>
      <c r="L499" s="1">
        <v>19.625</v>
      </c>
      <c r="M499" s="1">
        <v>32</v>
      </c>
      <c r="N499">
        <v>13</v>
      </c>
      <c r="O499" s="1">
        <v>15.461538461538462</v>
      </c>
      <c r="P499" s="1">
        <v>39</v>
      </c>
      <c r="Q499" s="2">
        <v>4.1634615384615383</v>
      </c>
      <c r="R499" s="2">
        <v>7</v>
      </c>
      <c r="S499">
        <v>0.78200000000000003</v>
      </c>
      <c r="T499">
        <v>0.88200000000000001</v>
      </c>
      <c r="U499" s="3">
        <v>9.9999999999999978E-2</v>
      </c>
    </row>
    <row r="500" spans="3:21" x14ac:dyDescent="0.45">
      <c r="C500" t="s">
        <v>553</v>
      </c>
      <c r="D500" t="s">
        <v>2438</v>
      </c>
      <c r="E500" t="s">
        <v>36</v>
      </c>
      <c r="F500">
        <v>2021</v>
      </c>
      <c r="G500">
        <v>85</v>
      </c>
      <c r="H500">
        <v>64</v>
      </c>
      <c r="I500">
        <v>343</v>
      </c>
      <c r="J500">
        <v>202</v>
      </c>
      <c r="K500">
        <v>16</v>
      </c>
      <c r="L500" s="1">
        <v>21.4375</v>
      </c>
      <c r="M500" s="1">
        <v>30.494117647058822</v>
      </c>
      <c r="N500">
        <v>6</v>
      </c>
      <c r="O500" s="1">
        <v>33.666666666666664</v>
      </c>
      <c r="P500" s="1">
        <v>15.1875</v>
      </c>
      <c r="Q500" s="2">
        <v>-12.229166666666664</v>
      </c>
      <c r="R500" s="2">
        <v>-15.306617647058822</v>
      </c>
      <c r="S500">
        <v>0.749</v>
      </c>
      <c r="T500">
        <v>0.623</v>
      </c>
      <c r="U500" s="3">
        <v>-0.126</v>
      </c>
    </row>
    <row r="501" spans="3:21" x14ac:dyDescent="0.45">
      <c r="C501" t="s">
        <v>485</v>
      </c>
      <c r="D501" t="s">
        <v>3244</v>
      </c>
      <c r="E501" t="s">
        <v>36</v>
      </c>
      <c r="F501">
        <v>2013</v>
      </c>
      <c r="G501">
        <v>87</v>
      </c>
      <c r="H501">
        <v>58</v>
      </c>
      <c r="I501">
        <v>302</v>
      </c>
      <c r="J501">
        <v>203</v>
      </c>
      <c r="K501">
        <v>16</v>
      </c>
      <c r="L501" s="1">
        <v>18.875</v>
      </c>
      <c r="M501" s="1">
        <v>29.793103448275861</v>
      </c>
      <c r="N501">
        <v>14</v>
      </c>
      <c r="O501" s="1">
        <v>14.5</v>
      </c>
      <c r="P501" s="1">
        <v>39.103448275862071</v>
      </c>
      <c r="Q501" s="2">
        <v>4.375</v>
      </c>
      <c r="R501" s="2">
        <v>9.31034482758621</v>
      </c>
      <c r="S501">
        <v>0.77200000000000002</v>
      </c>
      <c r="T501">
        <v>0.98899999999999999</v>
      </c>
      <c r="U501" s="3">
        <v>0.21699999999999997</v>
      </c>
    </row>
    <row r="502" spans="3:21" x14ac:dyDescent="0.45">
      <c r="C502" t="s">
        <v>230</v>
      </c>
      <c r="D502" t="s">
        <v>1934</v>
      </c>
      <c r="E502" t="s">
        <v>36</v>
      </c>
      <c r="F502">
        <v>2018</v>
      </c>
      <c r="G502">
        <v>92</v>
      </c>
      <c r="H502">
        <v>56</v>
      </c>
      <c r="I502">
        <v>393</v>
      </c>
      <c r="J502">
        <v>204</v>
      </c>
      <c r="K502">
        <v>16</v>
      </c>
      <c r="L502" s="1">
        <v>24.5625</v>
      </c>
      <c r="M502" s="1">
        <v>28.173913043478262</v>
      </c>
      <c r="N502">
        <v>6</v>
      </c>
      <c r="O502" s="1">
        <v>34</v>
      </c>
      <c r="P502" s="1">
        <v>17.357142857142858</v>
      </c>
      <c r="Q502" s="2">
        <v>-9.4375</v>
      </c>
      <c r="R502" s="2">
        <v>-10.816770186335404</v>
      </c>
      <c r="S502">
        <v>0.78700000000000003</v>
      </c>
      <c r="T502">
        <v>0.622</v>
      </c>
      <c r="U502" s="3">
        <v>-0.16500000000000004</v>
      </c>
    </row>
    <row r="503" spans="3:21" x14ac:dyDescent="0.45">
      <c r="C503" t="s">
        <v>1261</v>
      </c>
      <c r="D503" t="s">
        <v>3109</v>
      </c>
      <c r="E503" t="s">
        <v>36</v>
      </c>
      <c r="F503">
        <v>2014</v>
      </c>
      <c r="G503">
        <v>60</v>
      </c>
      <c r="H503">
        <v>54</v>
      </c>
      <c r="I503">
        <v>232</v>
      </c>
      <c r="J503">
        <v>208</v>
      </c>
      <c r="K503">
        <v>16</v>
      </c>
      <c r="L503" s="1">
        <v>14.5</v>
      </c>
      <c r="M503" s="1">
        <v>43.2</v>
      </c>
      <c r="N503">
        <v>9</v>
      </c>
      <c r="O503" s="1">
        <v>23.111111111111111</v>
      </c>
      <c r="P503" s="1">
        <v>27</v>
      </c>
      <c r="Q503" s="2">
        <v>-8.6111111111111107</v>
      </c>
      <c r="R503" s="2">
        <v>-16.200000000000003</v>
      </c>
      <c r="S503">
        <v>0.98399999999999999</v>
      </c>
      <c r="T503">
        <v>0.78800000000000003</v>
      </c>
      <c r="U503" s="3">
        <v>-0.19599999999999995</v>
      </c>
    </row>
    <row r="504" spans="3:21" x14ac:dyDescent="0.45">
      <c r="C504" t="s">
        <v>1243</v>
      </c>
      <c r="D504" t="s">
        <v>3092</v>
      </c>
      <c r="E504" t="s">
        <v>36</v>
      </c>
      <c r="F504">
        <v>2019</v>
      </c>
      <c r="G504">
        <v>63</v>
      </c>
      <c r="H504">
        <v>56</v>
      </c>
      <c r="I504">
        <v>237</v>
      </c>
      <c r="J504">
        <v>212</v>
      </c>
      <c r="K504">
        <v>16</v>
      </c>
      <c r="L504" s="1">
        <v>14.8125</v>
      </c>
      <c r="M504" s="1">
        <v>41.142857142857139</v>
      </c>
      <c r="N504">
        <v>8</v>
      </c>
      <c r="O504" s="1">
        <v>26.5</v>
      </c>
      <c r="P504" s="1">
        <v>23.142857142857142</v>
      </c>
      <c r="Q504" s="2">
        <v>-11.6875</v>
      </c>
      <c r="R504" s="2">
        <v>-17.999999999999996</v>
      </c>
      <c r="S504">
        <v>0.872</v>
      </c>
      <c r="T504">
        <v>0.66600000000000004</v>
      </c>
      <c r="U504" s="3">
        <v>-0.20599999999999996</v>
      </c>
    </row>
    <row r="505" spans="3:21" x14ac:dyDescent="0.45">
      <c r="C505" t="s">
        <v>635</v>
      </c>
      <c r="D505" t="s">
        <v>2430</v>
      </c>
      <c r="E505" t="s">
        <v>36</v>
      </c>
      <c r="F505">
        <v>2016</v>
      </c>
      <c r="G505">
        <v>82</v>
      </c>
      <c r="H505">
        <v>58</v>
      </c>
      <c r="I505">
        <v>344</v>
      </c>
      <c r="J505">
        <v>214</v>
      </c>
      <c r="K505">
        <v>16</v>
      </c>
      <c r="L505" s="1">
        <v>21.5</v>
      </c>
      <c r="M505" s="1">
        <v>31.609756097560975</v>
      </c>
      <c r="N505">
        <v>8</v>
      </c>
      <c r="O505" s="1">
        <v>26.75</v>
      </c>
      <c r="P505" s="1">
        <v>22.344827586206897</v>
      </c>
      <c r="Q505" s="2">
        <v>-5.25</v>
      </c>
      <c r="R505" s="2">
        <v>-9.2649285113540785</v>
      </c>
      <c r="S505">
        <v>0.92300000000000004</v>
      </c>
      <c r="T505">
        <v>0.63900000000000001</v>
      </c>
      <c r="U505" s="3">
        <v>-0.28400000000000003</v>
      </c>
    </row>
    <row r="506" spans="3:21" x14ac:dyDescent="0.45">
      <c r="C506" t="s">
        <v>62</v>
      </c>
      <c r="D506" t="s">
        <v>1838</v>
      </c>
      <c r="E506" t="s">
        <v>36</v>
      </c>
      <c r="F506">
        <v>2018</v>
      </c>
      <c r="G506">
        <v>93</v>
      </c>
      <c r="H506">
        <v>58</v>
      </c>
      <c r="I506">
        <v>414</v>
      </c>
      <c r="J506">
        <v>218</v>
      </c>
      <c r="K506">
        <v>16</v>
      </c>
      <c r="L506" s="1">
        <v>25.875</v>
      </c>
      <c r="M506" s="1">
        <v>27.870967741935488</v>
      </c>
      <c r="N506">
        <v>5</v>
      </c>
      <c r="O506" s="1">
        <v>43.6</v>
      </c>
      <c r="P506" s="1">
        <v>13.965517241379311</v>
      </c>
      <c r="Q506" s="2">
        <v>-17.725000000000001</v>
      </c>
      <c r="R506" s="2">
        <v>-13.905450500556176</v>
      </c>
      <c r="S506">
        <v>0.73799999999999999</v>
      </c>
      <c r="T506">
        <v>0.61499999999999999</v>
      </c>
      <c r="U506" s="3">
        <v>-0.123</v>
      </c>
    </row>
    <row r="507" spans="3:21" x14ac:dyDescent="0.45">
      <c r="C507" t="s">
        <v>597</v>
      </c>
      <c r="D507" t="s">
        <v>2382</v>
      </c>
      <c r="E507" t="s">
        <v>36</v>
      </c>
      <c r="F507">
        <v>2015</v>
      </c>
      <c r="G507">
        <v>85</v>
      </c>
      <c r="H507">
        <v>55</v>
      </c>
      <c r="I507">
        <v>348</v>
      </c>
      <c r="J507">
        <v>220</v>
      </c>
      <c r="K507">
        <v>16</v>
      </c>
      <c r="L507" s="1">
        <v>21.75</v>
      </c>
      <c r="M507" s="1">
        <v>30.494117647058822</v>
      </c>
      <c r="N507">
        <v>9</v>
      </c>
      <c r="O507" s="1">
        <v>24.444444444444443</v>
      </c>
      <c r="P507" s="1">
        <v>26.509090909090908</v>
      </c>
      <c r="Q507" s="2">
        <v>-2.6944444444444429</v>
      </c>
      <c r="R507" s="2">
        <v>-3.9850267379679138</v>
      </c>
      <c r="S507">
        <v>0.83499999999999996</v>
      </c>
      <c r="T507">
        <v>0.88400000000000001</v>
      </c>
      <c r="U507" s="3">
        <v>4.9000000000000044E-2</v>
      </c>
    </row>
    <row r="508" spans="3:21" x14ac:dyDescent="0.45">
      <c r="C508" t="s">
        <v>925</v>
      </c>
      <c r="D508" t="s">
        <v>3234</v>
      </c>
      <c r="E508" t="s">
        <v>36</v>
      </c>
      <c r="F508">
        <v>2013</v>
      </c>
      <c r="G508">
        <v>74</v>
      </c>
      <c r="H508">
        <v>56</v>
      </c>
      <c r="I508">
        <v>317</v>
      </c>
      <c r="J508">
        <v>223</v>
      </c>
      <c r="K508">
        <v>16</v>
      </c>
      <c r="L508" s="1">
        <v>19.8125</v>
      </c>
      <c r="M508" s="1">
        <v>35.027027027027032</v>
      </c>
      <c r="N508">
        <v>4</v>
      </c>
      <c r="O508" s="1">
        <v>55.75</v>
      </c>
      <c r="P508" s="1">
        <v>11.571428571428571</v>
      </c>
      <c r="Q508" s="2">
        <v>-35.9375</v>
      </c>
      <c r="R508" s="2">
        <v>-23.455598455598462</v>
      </c>
      <c r="S508">
        <v>0.96</v>
      </c>
      <c r="T508">
        <v>0.86099999999999999</v>
      </c>
      <c r="U508" s="3">
        <v>-9.8999999999999977E-2</v>
      </c>
    </row>
    <row r="509" spans="3:21" x14ac:dyDescent="0.45">
      <c r="C509" t="s">
        <v>316</v>
      </c>
      <c r="D509" t="s">
        <v>2508</v>
      </c>
      <c r="E509" t="s">
        <v>36</v>
      </c>
      <c r="F509">
        <v>2019</v>
      </c>
      <c r="G509">
        <v>79</v>
      </c>
      <c r="H509">
        <v>53</v>
      </c>
      <c r="I509">
        <v>336</v>
      </c>
      <c r="J509">
        <v>223</v>
      </c>
      <c r="K509">
        <v>16</v>
      </c>
      <c r="L509" s="1">
        <v>21</v>
      </c>
      <c r="M509" s="1">
        <v>32.810126582278478</v>
      </c>
      <c r="N509">
        <v>9</v>
      </c>
      <c r="O509" s="1">
        <v>24.777777777777779</v>
      </c>
      <c r="P509" s="1">
        <v>27.509433962264151</v>
      </c>
      <c r="Q509" s="2">
        <v>-3.7777777777777786</v>
      </c>
      <c r="R509" s="2">
        <v>-5.3006926200143276</v>
      </c>
      <c r="S509">
        <v>0.90900000000000003</v>
      </c>
      <c r="T509">
        <v>0.92600000000000005</v>
      </c>
      <c r="U509" s="3">
        <v>1.7000000000000015E-2</v>
      </c>
    </row>
    <row r="510" spans="3:21" x14ac:dyDescent="0.45">
      <c r="C510" t="s">
        <v>947</v>
      </c>
      <c r="D510" t="s">
        <v>2776</v>
      </c>
      <c r="E510" t="s">
        <v>36</v>
      </c>
      <c r="F510">
        <v>2023</v>
      </c>
      <c r="G510">
        <v>78</v>
      </c>
      <c r="H510">
        <v>59</v>
      </c>
      <c r="I510">
        <v>302</v>
      </c>
      <c r="J510">
        <v>224</v>
      </c>
      <c r="K510">
        <v>16</v>
      </c>
      <c r="L510" s="1">
        <v>18.875</v>
      </c>
      <c r="M510" s="1">
        <v>33.230769230769226</v>
      </c>
      <c r="N510">
        <v>14</v>
      </c>
      <c r="O510" s="1">
        <v>16</v>
      </c>
      <c r="P510" s="1">
        <v>38.440677966101696</v>
      </c>
      <c r="Q510" s="2">
        <v>2.875</v>
      </c>
      <c r="R510" s="2">
        <v>5.2099087353324691</v>
      </c>
      <c r="S510">
        <v>0.82599999999999996</v>
      </c>
      <c r="T510">
        <v>0.80500000000000005</v>
      </c>
      <c r="U510" s="3">
        <v>-2.0999999999999908E-2</v>
      </c>
    </row>
    <row r="511" spans="3:21" x14ac:dyDescent="0.45">
      <c r="C511" t="s">
        <v>445</v>
      </c>
      <c r="D511" t="s">
        <v>2166</v>
      </c>
      <c r="E511" t="s">
        <v>36</v>
      </c>
      <c r="F511">
        <v>2018</v>
      </c>
      <c r="G511">
        <v>88</v>
      </c>
      <c r="H511">
        <v>59</v>
      </c>
      <c r="I511">
        <v>368</v>
      </c>
      <c r="J511">
        <v>226</v>
      </c>
      <c r="K511">
        <v>16</v>
      </c>
      <c r="L511" s="1">
        <v>23</v>
      </c>
      <c r="M511" s="1">
        <v>29.454545454545457</v>
      </c>
      <c r="N511">
        <v>9</v>
      </c>
      <c r="O511" s="1">
        <v>25.111111111111111</v>
      </c>
      <c r="P511" s="1">
        <v>24.711864406779661</v>
      </c>
      <c r="Q511" s="2">
        <v>-2.1111111111111107</v>
      </c>
      <c r="R511" s="2">
        <v>-4.7426810477657959</v>
      </c>
      <c r="S511">
        <v>0.84499999999999997</v>
      </c>
      <c r="T511">
        <v>0.75</v>
      </c>
      <c r="U511" s="3">
        <v>-9.4999999999999973E-2</v>
      </c>
    </row>
    <row r="512" spans="3:21" x14ac:dyDescent="0.45">
      <c r="C512" t="s">
        <v>156</v>
      </c>
      <c r="D512" t="s">
        <v>1884</v>
      </c>
      <c r="E512" t="s">
        <v>36</v>
      </c>
      <c r="F512">
        <v>2018</v>
      </c>
      <c r="G512">
        <v>96</v>
      </c>
      <c r="H512">
        <v>59</v>
      </c>
      <c r="I512">
        <v>401</v>
      </c>
      <c r="J512">
        <v>229</v>
      </c>
      <c r="K512">
        <v>16</v>
      </c>
      <c r="L512" s="1">
        <v>25.0625</v>
      </c>
      <c r="M512" s="1">
        <v>27</v>
      </c>
      <c r="N512">
        <v>6</v>
      </c>
      <c r="O512" s="1">
        <v>38.166666666666664</v>
      </c>
      <c r="P512" s="1">
        <v>16.474576271186443</v>
      </c>
      <c r="Q512" s="2">
        <v>-13.104166666666664</v>
      </c>
      <c r="R512" s="2">
        <v>-10.525423728813557</v>
      </c>
      <c r="S512">
        <v>0.70499999999999996</v>
      </c>
      <c r="T512">
        <v>0.61499999999999999</v>
      </c>
      <c r="U512" s="3">
        <v>-8.9999999999999969E-2</v>
      </c>
    </row>
    <row r="513" spans="3:21" x14ac:dyDescent="0.45">
      <c r="C513" t="s">
        <v>399</v>
      </c>
      <c r="D513" t="s">
        <v>2765</v>
      </c>
      <c r="E513" t="s">
        <v>36</v>
      </c>
      <c r="F513">
        <v>2019</v>
      </c>
      <c r="G513">
        <v>74</v>
      </c>
      <c r="H513">
        <v>59</v>
      </c>
      <c r="I513">
        <v>303</v>
      </c>
      <c r="J513">
        <v>230</v>
      </c>
      <c r="K513">
        <v>16</v>
      </c>
      <c r="L513" s="1">
        <v>18.9375</v>
      </c>
      <c r="M513" s="1">
        <v>35.027027027027032</v>
      </c>
      <c r="N513">
        <v>7</v>
      </c>
      <c r="O513" s="1">
        <v>32.857142857142854</v>
      </c>
      <c r="P513" s="1">
        <v>19.220338983050848</v>
      </c>
      <c r="Q513" s="2">
        <v>-13.919642857142854</v>
      </c>
      <c r="R513" s="2">
        <v>-15.806688043976184</v>
      </c>
      <c r="S513">
        <v>0.73499999999999999</v>
      </c>
      <c r="T513">
        <v>0.60499999999999998</v>
      </c>
      <c r="U513" s="3">
        <v>-0.13</v>
      </c>
    </row>
    <row r="514" spans="3:21" x14ac:dyDescent="0.45">
      <c r="C514" t="s">
        <v>220</v>
      </c>
      <c r="D514" t="s">
        <v>2381</v>
      </c>
      <c r="E514" t="s">
        <v>36</v>
      </c>
      <c r="F514">
        <v>2018</v>
      </c>
      <c r="G514">
        <v>79</v>
      </c>
      <c r="H514">
        <v>57</v>
      </c>
      <c r="I514">
        <v>348</v>
      </c>
      <c r="J514">
        <v>232</v>
      </c>
      <c r="K514">
        <v>16</v>
      </c>
      <c r="L514" s="1">
        <v>21.75</v>
      </c>
      <c r="M514" s="1">
        <v>32.810126582278478</v>
      </c>
      <c r="N514">
        <v>7</v>
      </c>
      <c r="O514" s="1">
        <v>33.142857142857146</v>
      </c>
      <c r="P514" s="1">
        <v>19.894736842105264</v>
      </c>
      <c r="Q514" s="2">
        <v>-11.392857142857146</v>
      </c>
      <c r="R514" s="2">
        <v>-12.915389740173215</v>
      </c>
      <c r="S514">
        <v>0.88900000000000001</v>
      </c>
      <c r="T514">
        <v>0.873</v>
      </c>
      <c r="U514" s="3">
        <v>-1.6000000000000014E-2</v>
      </c>
    </row>
    <row r="515" spans="3:21" x14ac:dyDescent="0.45">
      <c r="C515" t="s">
        <v>519</v>
      </c>
      <c r="D515" t="s">
        <v>2273</v>
      </c>
      <c r="E515" t="s">
        <v>36</v>
      </c>
      <c r="F515">
        <v>2021</v>
      </c>
      <c r="G515">
        <v>84</v>
      </c>
      <c r="H515">
        <v>58</v>
      </c>
      <c r="I515">
        <v>359</v>
      </c>
      <c r="J515">
        <v>232</v>
      </c>
      <c r="K515">
        <v>16</v>
      </c>
      <c r="L515" s="1">
        <v>22.4375</v>
      </c>
      <c r="M515" s="1">
        <v>30.857142857142854</v>
      </c>
      <c r="N515">
        <v>11</v>
      </c>
      <c r="O515" s="1">
        <v>21.09090909090909</v>
      </c>
      <c r="P515" s="1">
        <v>30.72413793103448</v>
      </c>
      <c r="Q515" s="2">
        <v>1.3465909090909101</v>
      </c>
      <c r="R515" s="2">
        <v>-0.13300492610837367</v>
      </c>
      <c r="S515">
        <v>0.80900000000000005</v>
      </c>
      <c r="T515">
        <v>0.71699999999999997</v>
      </c>
      <c r="U515" s="3">
        <v>-9.2000000000000082E-2</v>
      </c>
    </row>
    <row r="516" spans="3:21" x14ac:dyDescent="0.45">
      <c r="C516" t="s">
        <v>348</v>
      </c>
      <c r="D516" t="s">
        <v>2046</v>
      </c>
      <c r="E516" t="s">
        <v>36</v>
      </c>
      <c r="F516">
        <v>2018</v>
      </c>
      <c r="G516">
        <v>88</v>
      </c>
      <c r="H516">
        <v>58</v>
      </c>
      <c r="I516">
        <v>378</v>
      </c>
      <c r="J516">
        <v>236</v>
      </c>
      <c r="K516">
        <v>16</v>
      </c>
      <c r="L516" s="1">
        <v>23.625</v>
      </c>
      <c r="M516" s="1">
        <v>29.454545454545457</v>
      </c>
      <c r="N516">
        <v>14</v>
      </c>
      <c r="O516" s="1">
        <v>16.857142857142858</v>
      </c>
      <c r="P516" s="1">
        <v>39.103448275862071</v>
      </c>
      <c r="Q516" s="2">
        <v>6.7678571428571423</v>
      </c>
      <c r="R516" s="2">
        <v>9.6489028213166144</v>
      </c>
      <c r="S516">
        <v>0.83799999999999997</v>
      </c>
      <c r="T516">
        <v>0.91500000000000004</v>
      </c>
      <c r="U516" s="3">
        <v>7.7000000000000068E-2</v>
      </c>
    </row>
    <row r="517" spans="3:21" x14ac:dyDescent="0.45">
      <c r="C517" t="s">
        <v>234</v>
      </c>
      <c r="D517" t="s">
        <v>1937</v>
      </c>
      <c r="E517" t="s">
        <v>36</v>
      </c>
      <c r="F517">
        <v>2022</v>
      </c>
      <c r="G517">
        <v>92</v>
      </c>
      <c r="H517">
        <v>58</v>
      </c>
      <c r="I517">
        <v>393</v>
      </c>
      <c r="J517">
        <v>236</v>
      </c>
      <c r="K517">
        <v>16</v>
      </c>
      <c r="L517" s="1">
        <v>24.5625</v>
      </c>
      <c r="M517" s="1">
        <v>28.173913043478262</v>
      </c>
      <c r="N517">
        <v>15</v>
      </c>
      <c r="O517" s="1">
        <v>15.733333333333333</v>
      </c>
      <c r="P517" s="1">
        <v>41.896551724137936</v>
      </c>
      <c r="Q517" s="2">
        <v>8.8291666666666675</v>
      </c>
      <c r="R517" s="2">
        <v>13.722638680659674</v>
      </c>
      <c r="S517">
        <v>0.77500000000000002</v>
      </c>
      <c r="T517">
        <v>0.81699999999999995</v>
      </c>
      <c r="U517" s="3">
        <v>4.1999999999999926E-2</v>
      </c>
    </row>
    <row r="518" spans="3:21" x14ac:dyDescent="0.45">
      <c r="C518" t="s">
        <v>717</v>
      </c>
      <c r="D518" t="s">
        <v>2945</v>
      </c>
      <c r="E518" t="s">
        <v>36</v>
      </c>
      <c r="F518">
        <v>2015</v>
      </c>
      <c r="G518">
        <v>68</v>
      </c>
      <c r="H518">
        <v>64</v>
      </c>
      <c r="I518">
        <v>273</v>
      </c>
      <c r="J518">
        <v>242</v>
      </c>
      <c r="K518">
        <v>16</v>
      </c>
      <c r="L518" s="1">
        <v>17.0625</v>
      </c>
      <c r="M518" s="1">
        <v>38.117647058823529</v>
      </c>
      <c r="N518">
        <v>7</v>
      </c>
      <c r="O518" s="1">
        <v>34.571428571428569</v>
      </c>
      <c r="P518" s="1">
        <v>17.71875</v>
      </c>
      <c r="Q518" s="2">
        <v>-17.508928571428569</v>
      </c>
      <c r="R518" s="2">
        <v>-20.398897058823529</v>
      </c>
      <c r="S518">
        <v>0.86499999999999999</v>
      </c>
      <c r="T518">
        <v>0.751</v>
      </c>
      <c r="U518" s="3">
        <v>-0.11399999999999999</v>
      </c>
    </row>
    <row r="519" spans="3:21" x14ac:dyDescent="0.45">
      <c r="C519" t="s">
        <v>224</v>
      </c>
      <c r="D519" t="s">
        <v>2611</v>
      </c>
      <c r="E519" t="s">
        <v>36</v>
      </c>
      <c r="F519">
        <v>2017</v>
      </c>
      <c r="G519">
        <v>84</v>
      </c>
      <c r="H519">
        <v>68</v>
      </c>
      <c r="I519">
        <v>324</v>
      </c>
      <c r="J519">
        <v>246</v>
      </c>
      <c r="K519">
        <v>16</v>
      </c>
      <c r="L519" s="1">
        <v>20.25</v>
      </c>
      <c r="M519" s="1">
        <v>30.857142857142854</v>
      </c>
      <c r="N519">
        <v>12</v>
      </c>
      <c r="O519" s="1">
        <v>20.5</v>
      </c>
      <c r="P519" s="1">
        <v>28.588235294117649</v>
      </c>
      <c r="Q519" s="2">
        <v>-0.25</v>
      </c>
      <c r="R519" s="2">
        <v>-2.2689075630252056</v>
      </c>
      <c r="S519">
        <v>0.77700000000000002</v>
      </c>
      <c r="T519">
        <v>0.90700000000000003</v>
      </c>
      <c r="U519" s="3">
        <v>0.13</v>
      </c>
    </row>
    <row r="520" spans="3:21" x14ac:dyDescent="0.45">
      <c r="C520" t="s">
        <v>447</v>
      </c>
      <c r="D520" t="s">
        <v>3269</v>
      </c>
      <c r="E520" t="s">
        <v>36</v>
      </c>
      <c r="F520">
        <v>2013</v>
      </c>
      <c r="G520">
        <v>64</v>
      </c>
      <c r="H520">
        <v>62</v>
      </c>
      <c r="I520">
        <v>265</v>
      </c>
      <c r="J520">
        <v>247</v>
      </c>
      <c r="K520">
        <v>16</v>
      </c>
      <c r="L520" s="1">
        <v>16.5625</v>
      </c>
      <c r="M520" s="1">
        <v>40.5</v>
      </c>
      <c r="N520">
        <v>9</v>
      </c>
      <c r="O520" s="1">
        <v>27.444444444444443</v>
      </c>
      <c r="P520" s="1">
        <v>23.516129032258068</v>
      </c>
      <c r="Q520" s="2">
        <v>-10.881944444444443</v>
      </c>
      <c r="R520" s="2">
        <v>-16.983870967741932</v>
      </c>
      <c r="S520">
        <v>1.008</v>
      </c>
      <c r="T520">
        <v>0.84799999999999998</v>
      </c>
      <c r="U520" s="3">
        <v>-0.16000000000000003</v>
      </c>
    </row>
    <row r="521" spans="3:21" x14ac:dyDescent="0.45">
      <c r="C521" t="s">
        <v>266</v>
      </c>
      <c r="D521" t="s">
        <v>1958</v>
      </c>
      <c r="E521" t="s">
        <v>36</v>
      </c>
      <c r="F521">
        <v>2018</v>
      </c>
      <c r="G521">
        <v>92</v>
      </c>
      <c r="H521">
        <v>62</v>
      </c>
      <c r="I521">
        <v>389</v>
      </c>
      <c r="J521">
        <v>249</v>
      </c>
      <c r="K521">
        <v>16</v>
      </c>
      <c r="L521" s="1">
        <v>24.3125</v>
      </c>
      <c r="M521" s="1">
        <v>28.173913043478262</v>
      </c>
      <c r="N521">
        <v>7</v>
      </c>
      <c r="O521" s="1">
        <v>35.571428571428569</v>
      </c>
      <c r="P521" s="1">
        <v>18.29032258064516</v>
      </c>
      <c r="Q521" s="2">
        <v>-11.258928571428569</v>
      </c>
      <c r="R521" s="2">
        <v>-9.8835904628331015</v>
      </c>
      <c r="S521">
        <v>0.89400000000000002</v>
      </c>
      <c r="T521">
        <v>0.77500000000000002</v>
      </c>
      <c r="U521" s="3">
        <v>-0.11899999999999999</v>
      </c>
    </row>
    <row r="522" spans="3:21" x14ac:dyDescent="0.45">
      <c r="C522" t="s">
        <v>1175</v>
      </c>
      <c r="D522" t="s">
        <v>3042</v>
      </c>
      <c r="E522" t="s">
        <v>36</v>
      </c>
      <c r="F522">
        <v>2019</v>
      </c>
      <c r="G522">
        <v>62</v>
      </c>
      <c r="H522">
        <v>60</v>
      </c>
      <c r="I522">
        <v>251</v>
      </c>
      <c r="J522">
        <v>253</v>
      </c>
      <c r="K522">
        <v>16</v>
      </c>
      <c r="L522" s="1">
        <v>15.6875</v>
      </c>
      <c r="M522" s="1">
        <v>41.806451612903224</v>
      </c>
      <c r="N522">
        <v>15</v>
      </c>
      <c r="O522" s="1">
        <v>16.866666666666667</v>
      </c>
      <c r="P522" s="1">
        <v>40.5</v>
      </c>
      <c r="Q522" s="2">
        <v>-1.1791666666666671</v>
      </c>
      <c r="R522" s="2">
        <v>-1.3064516129032242</v>
      </c>
      <c r="S522">
        <v>0.78500000000000003</v>
      </c>
      <c r="T522">
        <v>0.87</v>
      </c>
      <c r="U522" s="3">
        <v>8.4999999999999964E-2</v>
      </c>
    </row>
    <row r="523" spans="3:21" x14ac:dyDescent="0.45">
      <c r="C523" t="s">
        <v>190</v>
      </c>
      <c r="D523" t="s">
        <v>2973</v>
      </c>
      <c r="E523" t="s">
        <v>36</v>
      </c>
      <c r="F523">
        <v>2019</v>
      </c>
      <c r="G523">
        <v>62</v>
      </c>
      <c r="H523">
        <v>58</v>
      </c>
      <c r="I523">
        <v>267</v>
      </c>
      <c r="J523">
        <v>254</v>
      </c>
      <c r="K523">
        <v>16</v>
      </c>
      <c r="L523" s="1">
        <v>16.6875</v>
      </c>
      <c r="M523" s="1">
        <v>41.806451612903224</v>
      </c>
      <c r="N523">
        <v>25</v>
      </c>
      <c r="O523" s="1">
        <v>10.16</v>
      </c>
      <c r="P523" s="1">
        <v>69.827586206896541</v>
      </c>
      <c r="Q523" s="2">
        <v>6.5274999999999999</v>
      </c>
      <c r="R523" s="2">
        <v>28.021134593993317</v>
      </c>
      <c r="S523">
        <v>0.92100000000000004</v>
      </c>
      <c r="T523">
        <v>1.1479999999999999</v>
      </c>
      <c r="U523" s="3">
        <v>0.22699999999999987</v>
      </c>
    </row>
    <row r="524" spans="3:21" x14ac:dyDescent="0.45">
      <c r="C524" t="s">
        <v>158</v>
      </c>
      <c r="D524" t="s">
        <v>2627</v>
      </c>
      <c r="E524" t="s">
        <v>36</v>
      </c>
      <c r="F524">
        <v>2017</v>
      </c>
      <c r="G524">
        <v>78</v>
      </c>
      <c r="H524">
        <v>69</v>
      </c>
      <c r="I524">
        <v>322</v>
      </c>
      <c r="J524">
        <v>254</v>
      </c>
      <c r="K524">
        <v>16</v>
      </c>
      <c r="L524" s="1">
        <v>20.125</v>
      </c>
      <c r="M524" s="1">
        <v>33.230769230769226</v>
      </c>
      <c r="N524">
        <v>11</v>
      </c>
      <c r="O524" s="1">
        <v>23.09090909090909</v>
      </c>
      <c r="P524" s="1">
        <v>25.826086956521738</v>
      </c>
      <c r="Q524" s="2">
        <v>-2.9659090909090899</v>
      </c>
      <c r="R524" s="2">
        <v>-7.404682274247488</v>
      </c>
      <c r="S524">
        <v>0.77900000000000003</v>
      </c>
      <c r="T524">
        <v>0.76200000000000001</v>
      </c>
      <c r="U524" s="3">
        <v>-1.7000000000000015E-2</v>
      </c>
    </row>
    <row r="525" spans="3:21" x14ac:dyDescent="0.45">
      <c r="C525" t="s">
        <v>463</v>
      </c>
      <c r="D525" t="s">
        <v>2243</v>
      </c>
      <c r="E525" t="s">
        <v>36</v>
      </c>
      <c r="F525">
        <v>2021</v>
      </c>
      <c r="G525">
        <v>86</v>
      </c>
      <c r="H525">
        <v>61</v>
      </c>
      <c r="I525">
        <v>362</v>
      </c>
      <c r="J525">
        <v>254</v>
      </c>
      <c r="K525">
        <v>16</v>
      </c>
      <c r="L525" s="1">
        <v>22.625</v>
      </c>
      <c r="M525" s="1">
        <v>30.13953488372093</v>
      </c>
      <c r="N525">
        <v>5</v>
      </c>
      <c r="O525" s="1">
        <v>50.8</v>
      </c>
      <c r="P525" s="1">
        <v>13.278688524590162</v>
      </c>
      <c r="Q525" s="2">
        <v>-28.174999999999997</v>
      </c>
      <c r="R525" s="2">
        <v>-16.860846359130768</v>
      </c>
      <c r="S525">
        <v>0.79100000000000004</v>
      </c>
      <c r="T525">
        <v>0.71099999999999997</v>
      </c>
      <c r="U525" s="3">
        <v>-8.0000000000000071E-2</v>
      </c>
    </row>
    <row r="526" spans="3:21" x14ac:dyDescent="0.45">
      <c r="C526" t="s">
        <v>579</v>
      </c>
      <c r="D526" t="s">
        <v>3181</v>
      </c>
      <c r="E526" t="s">
        <v>36</v>
      </c>
      <c r="F526">
        <v>2013</v>
      </c>
      <c r="G526">
        <v>96</v>
      </c>
      <c r="H526">
        <v>63</v>
      </c>
      <c r="I526">
        <v>388</v>
      </c>
      <c r="J526">
        <v>256</v>
      </c>
      <c r="K526">
        <v>16</v>
      </c>
      <c r="L526" s="1">
        <v>24.25</v>
      </c>
      <c r="M526" s="1">
        <v>27</v>
      </c>
      <c r="N526">
        <v>9</v>
      </c>
      <c r="O526" s="1">
        <v>28.444444444444443</v>
      </c>
      <c r="P526" s="1">
        <v>23.142857142857142</v>
      </c>
      <c r="Q526" s="2">
        <v>-4.1944444444444429</v>
      </c>
      <c r="R526" s="2">
        <v>-3.8571428571428577</v>
      </c>
      <c r="S526">
        <v>0.72099999999999997</v>
      </c>
      <c r="T526">
        <v>0.76500000000000001</v>
      </c>
      <c r="U526" s="3">
        <v>4.4000000000000039E-2</v>
      </c>
    </row>
    <row r="527" spans="3:21" x14ac:dyDescent="0.45">
      <c r="C527" t="s">
        <v>721</v>
      </c>
      <c r="D527" t="s">
        <v>3020</v>
      </c>
      <c r="E527" t="s">
        <v>36</v>
      </c>
      <c r="F527">
        <v>2017</v>
      </c>
      <c r="G527">
        <v>71</v>
      </c>
      <c r="H527">
        <v>63</v>
      </c>
      <c r="I527">
        <v>258</v>
      </c>
      <c r="J527">
        <v>257</v>
      </c>
      <c r="K527">
        <v>16</v>
      </c>
      <c r="L527" s="1">
        <v>16.125</v>
      </c>
      <c r="M527" s="1">
        <v>36.507042253521128</v>
      </c>
      <c r="N527">
        <v>7</v>
      </c>
      <c r="O527" s="1">
        <v>36.714285714285715</v>
      </c>
      <c r="P527" s="1">
        <v>18</v>
      </c>
      <c r="Q527" s="2">
        <v>-20.589285714285715</v>
      </c>
      <c r="R527" s="2">
        <v>-18.507042253521128</v>
      </c>
      <c r="S527">
        <v>0.96699999999999997</v>
      </c>
      <c r="T527">
        <v>0.84799999999999998</v>
      </c>
      <c r="U527" s="3">
        <v>-0.11899999999999999</v>
      </c>
    </row>
    <row r="528" spans="3:21" x14ac:dyDescent="0.45">
      <c r="C528" t="s">
        <v>300</v>
      </c>
      <c r="D528" t="s">
        <v>2567</v>
      </c>
      <c r="E528" t="s">
        <v>36</v>
      </c>
      <c r="F528">
        <v>2021</v>
      </c>
      <c r="G528">
        <v>81</v>
      </c>
      <c r="H528">
        <v>63</v>
      </c>
      <c r="I528">
        <v>329</v>
      </c>
      <c r="J528">
        <v>257</v>
      </c>
      <c r="K528">
        <v>16</v>
      </c>
      <c r="L528" s="1">
        <v>20.5625</v>
      </c>
      <c r="M528" s="1">
        <v>32</v>
      </c>
      <c r="N528">
        <v>9</v>
      </c>
      <c r="O528" s="1">
        <v>28.555555555555557</v>
      </c>
      <c r="P528" s="1">
        <v>23.142857142857142</v>
      </c>
      <c r="Q528" s="2">
        <v>-7.9930555555555571</v>
      </c>
      <c r="R528" s="2">
        <v>-8.8571428571428577</v>
      </c>
      <c r="S528">
        <v>0.85399999999999998</v>
      </c>
      <c r="T528">
        <v>0.80900000000000005</v>
      </c>
      <c r="U528" s="3">
        <v>-4.4999999999999929E-2</v>
      </c>
    </row>
    <row r="529" spans="3:21" x14ac:dyDescent="0.45">
      <c r="C529" t="s">
        <v>144</v>
      </c>
      <c r="D529" t="s">
        <v>3185</v>
      </c>
      <c r="E529" t="s">
        <v>36</v>
      </c>
      <c r="F529">
        <v>2013</v>
      </c>
      <c r="G529">
        <v>88</v>
      </c>
      <c r="H529">
        <v>61</v>
      </c>
      <c r="I529">
        <v>386</v>
      </c>
      <c r="J529">
        <v>257</v>
      </c>
      <c r="K529">
        <v>16</v>
      </c>
      <c r="L529" s="1">
        <v>24.125</v>
      </c>
      <c r="M529" s="1">
        <v>29.454545454545457</v>
      </c>
      <c r="N529">
        <v>11</v>
      </c>
      <c r="O529" s="1">
        <v>23.363636363636363</v>
      </c>
      <c r="P529" s="1">
        <v>29.213114754098363</v>
      </c>
      <c r="Q529" s="2">
        <v>0.76136363636363669</v>
      </c>
      <c r="R529" s="2">
        <v>-0.24143070044709347</v>
      </c>
      <c r="S529">
        <v>0.81499999999999995</v>
      </c>
      <c r="T529">
        <v>0.82099999999999995</v>
      </c>
      <c r="U529" s="3">
        <v>6.0000000000000053E-3</v>
      </c>
    </row>
    <row r="530" spans="3:21" x14ac:dyDescent="0.45">
      <c r="C530" t="s">
        <v>483</v>
      </c>
      <c r="D530" t="s">
        <v>2522</v>
      </c>
      <c r="E530" t="s">
        <v>36</v>
      </c>
      <c r="F530">
        <v>2021</v>
      </c>
      <c r="G530">
        <v>86</v>
      </c>
      <c r="H530">
        <v>65</v>
      </c>
      <c r="I530">
        <v>335</v>
      </c>
      <c r="J530">
        <v>261</v>
      </c>
      <c r="K530">
        <v>16</v>
      </c>
      <c r="L530" s="1">
        <v>20.9375</v>
      </c>
      <c r="M530" s="1">
        <v>30.13953488372093</v>
      </c>
      <c r="N530">
        <v>7</v>
      </c>
      <c r="O530" s="1">
        <v>37.285714285714285</v>
      </c>
      <c r="P530" s="1">
        <v>17.446153846153848</v>
      </c>
      <c r="Q530" s="2">
        <v>-16.348214285714285</v>
      </c>
      <c r="R530" s="2">
        <v>-12.693381037567082</v>
      </c>
      <c r="S530">
        <v>0.79</v>
      </c>
      <c r="T530">
        <v>0.76500000000000001</v>
      </c>
      <c r="U530" s="3">
        <v>-2.5000000000000022E-2</v>
      </c>
    </row>
    <row r="531" spans="3:21" x14ac:dyDescent="0.45">
      <c r="C531" t="s">
        <v>823</v>
      </c>
      <c r="D531" t="s">
        <v>2659</v>
      </c>
      <c r="E531" t="s">
        <v>36</v>
      </c>
      <c r="F531">
        <v>2018</v>
      </c>
      <c r="G531">
        <v>76</v>
      </c>
      <c r="H531">
        <v>61</v>
      </c>
      <c r="I531">
        <v>318</v>
      </c>
      <c r="J531">
        <v>263</v>
      </c>
      <c r="K531">
        <v>16</v>
      </c>
      <c r="L531" s="1">
        <v>19.875</v>
      </c>
      <c r="M531" s="1">
        <v>34.105263157894733</v>
      </c>
      <c r="N531">
        <v>11</v>
      </c>
      <c r="O531" s="1">
        <v>23.90909090909091</v>
      </c>
      <c r="P531" s="1">
        <v>29.213114754098363</v>
      </c>
      <c r="Q531" s="2">
        <v>-4.0340909090909101</v>
      </c>
      <c r="R531" s="2">
        <v>-4.8921484037963694</v>
      </c>
      <c r="S531">
        <v>0.83899999999999997</v>
      </c>
      <c r="T531">
        <v>0.82399999999999995</v>
      </c>
      <c r="U531" s="3">
        <v>-1.5000000000000013E-2</v>
      </c>
    </row>
    <row r="532" spans="3:21" x14ac:dyDescent="0.45">
      <c r="C532" t="s">
        <v>1235</v>
      </c>
      <c r="D532" t="s">
        <v>3205</v>
      </c>
      <c r="E532" t="s">
        <v>36</v>
      </c>
      <c r="F532">
        <v>2013</v>
      </c>
      <c r="G532">
        <v>88</v>
      </c>
      <c r="H532">
        <v>63</v>
      </c>
      <c r="I532">
        <v>361</v>
      </c>
      <c r="J532">
        <v>265</v>
      </c>
      <c r="K532">
        <v>16</v>
      </c>
      <c r="L532" s="1">
        <v>22.5625</v>
      </c>
      <c r="M532" s="1">
        <v>29.454545454545457</v>
      </c>
      <c r="N532">
        <v>18</v>
      </c>
      <c r="O532" s="1">
        <v>14.722222222222221</v>
      </c>
      <c r="P532" s="1">
        <v>46.285714285714285</v>
      </c>
      <c r="Q532" s="2">
        <v>7.8402777777777786</v>
      </c>
      <c r="R532" s="2">
        <v>16.831168831168828</v>
      </c>
      <c r="S532">
        <v>0.76</v>
      </c>
      <c r="T532">
        <v>0.83299999999999996</v>
      </c>
      <c r="U532" s="3">
        <v>7.2999999999999954E-2</v>
      </c>
    </row>
    <row r="533" spans="3:21" x14ac:dyDescent="0.45">
      <c r="C533" t="s">
        <v>907</v>
      </c>
      <c r="D533" t="s">
        <v>2747</v>
      </c>
      <c r="E533" t="s">
        <v>36</v>
      </c>
      <c r="F533">
        <v>2023</v>
      </c>
      <c r="G533">
        <v>80</v>
      </c>
      <c r="H533">
        <v>63</v>
      </c>
      <c r="I533">
        <v>305</v>
      </c>
      <c r="J533">
        <v>266</v>
      </c>
      <c r="K533">
        <v>16</v>
      </c>
      <c r="L533" s="1">
        <v>19.0625</v>
      </c>
      <c r="M533" s="1">
        <v>32.4</v>
      </c>
      <c r="N533">
        <v>15</v>
      </c>
      <c r="O533" s="1">
        <v>17.733333333333334</v>
      </c>
      <c r="P533" s="1">
        <v>38.571428571428569</v>
      </c>
      <c r="Q533" s="2">
        <v>1.3291666666666657</v>
      </c>
      <c r="R533" s="2">
        <v>6.1714285714285708</v>
      </c>
      <c r="S533">
        <v>0.874</v>
      </c>
      <c r="T533">
        <v>0.80100000000000005</v>
      </c>
      <c r="U533" s="3">
        <v>-7.2999999999999954E-2</v>
      </c>
    </row>
    <row r="534" spans="3:21" x14ac:dyDescent="0.45">
      <c r="C534" t="s">
        <v>198</v>
      </c>
      <c r="D534" t="s">
        <v>2479</v>
      </c>
      <c r="E534" t="s">
        <v>36</v>
      </c>
      <c r="F534">
        <v>2017</v>
      </c>
      <c r="G534">
        <v>81</v>
      </c>
      <c r="H534">
        <v>66</v>
      </c>
      <c r="I534">
        <v>339</v>
      </c>
      <c r="J534">
        <v>266</v>
      </c>
      <c r="K534">
        <v>16</v>
      </c>
      <c r="L534" s="1">
        <v>21.1875</v>
      </c>
      <c r="M534" s="1">
        <v>32</v>
      </c>
      <c r="N534">
        <v>9</v>
      </c>
      <c r="O534" s="1">
        <v>29.555555555555557</v>
      </c>
      <c r="P534" s="1">
        <v>22.09090909090909</v>
      </c>
      <c r="Q534" s="2">
        <v>-8.3680555555555571</v>
      </c>
      <c r="R534" s="2">
        <v>-9.9090909090909101</v>
      </c>
      <c r="S534">
        <v>0.96</v>
      </c>
      <c r="T534">
        <v>0.90800000000000003</v>
      </c>
      <c r="U534" s="3">
        <v>-5.1999999999999935E-2</v>
      </c>
    </row>
    <row r="535" spans="3:21" x14ac:dyDescent="0.45">
      <c r="C535" t="s">
        <v>306</v>
      </c>
      <c r="D535" t="s">
        <v>2020</v>
      </c>
      <c r="E535" t="s">
        <v>36</v>
      </c>
      <c r="F535">
        <v>2014</v>
      </c>
      <c r="G535">
        <v>91</v>
      </c>
      <c r="H535">
        <v>63</v>
      </c>
      <c r="I535">
        <v>381</v>
      </c>
      <c r="J535">
        <v>267</v>
      </c>
      <c r="K535">
        <v>16</v>
      </c>
      <c r="L535" s="1">
        <v>23.8125</v>
      </c>
      <c r="M535" s="1">
        <v>28.483516483516485</v>
      </c>
      <c r="N535">
        <v>8</v>
      </c>
      <c r="O535" s="1">
        <v>33.375</v>
      </c>
      <c r="P535" s="1">
        <v>20.571428571428569</v>
      </c>
      <c r="Q535" s="2">
        <v>-9.5625</v>
      </c>
      <c r="R535" s="2">
        <v>-7.912087912087916</v>
      </c>
      <c r="S535">
        <v>0.72599999999999998</v>
      </c>
      <c r="T535">
        <v>0.76800000000000002</v>
      </c>
      <c r="U535" s="3">
        <v>4.2000000000000037E-2</v>
      </c>
    </row>
    <row r="536" spans="3:21" x14ac:dyDescent="0.45">
      <c r="C536" t="s">
        <v>599</v>
      </c>
      <c r="D536" t="s">
        <v>2467</v>
      </c>
      <c r="E536" t="s">
        <v>36</v>
      </c>
      <c r="F536">
        <v>2017</v>
      </c>
      <c r="G536">
        <v>83</v>
      </c>
      <c r="H536">
        <v>67</v>
      </c>
      <c r="I536">
        <v>340</v>
      </c>
      <c r="J536">
        <v>268</v>
      </c>
      <c r="K536">
        <v>16</v>
      </c>
      <c r="L536" s="1">
        <v>21.25</v>
      </c>
      <c r="M536" s="1">
        <v>31.228915662650603</v>
      </c>
      <c r="N536">
        <v>12</v>
      </c>
      <c r="O536" s="1">
        <v>22.333333333333332</v>
      </c>
      <c r="P536" s="1">
        <v>29.014925373134325</v>
      </c>
      <c r="Q536" s="2">
        <v>-1.0833333333333321</v>
      </c>
      <c r="R536" s="2">
        <v>-2.2139902895162784</v>
      </c>
      <c r="S536">
        <v>0.754</v>
      </c>
      <c r="T536">
        <v>0.751</v>
      </c>
      <c r="U536" s="3">
        <v>-3.0000000000000027E-3</v>
      </c>
    </row>
    <row r="537" spans="3:21" x14ac:dyDescent="0.45">
      <c r="C537" t="s">
        <v>132</v>
      </c>
      <c r="D537" t="s">
        <v>1867</v>
      </c>
      <c r="E537" t="s">
        <v>36</v>
      </c>
      <c r="F537">
        <v>2018</v>
      </c>
      <c r="G537">
        <v>94</v>
      </c>
      <c r="H537">
        <v>63</v>
      </c>
      <c r="I537">
        <v>406</v>
      </c>
      <c r="J537">
        <v>274</v>
      </c>
      <c r="K537">
        <v>16</v>
      </c>
      <c r="L537" s="1">
        <v>25.375</v>
      </c>
      <c r="M537" s="1">
        <v>27.574468085106382</v>
      </c>
      <c r="N537">
        <v>7</v>
      </c>
      <c r="O537" s="1">
        <v>39.142857142857146</v>
      </c>
      <c r="P537" s="1">
        <v>18</v>
      </c>
      <c r="Q537" s="2">
        <v>-13.767857142857146</v>
      </c>
      <c r="R537" s="2">
        <v>-9.5744680851063819</v>
      </c>
      <c r="S537">
        <v>0.84899999999999998</v>
      </c>
      <c r="T537">
        <v>0.72699999999999998</v>
      </c>
      <c r="U537" s="3">
        <v>-0.122</v>
      </c>
    </row>
    <row r="538" spans="3:21" x14ac:dyDescent="0.45">
      <c r="C538" t="s">
        <v>122</v>
      </c>
      <c r="D538" t="s">
        <v>1858</v>
      </c>
      <c r="E538" t="s">
        <v>36</v>
      </c>
      <c r="F538">
        <v>2014</v>
      </c>
      <c r="G538">
        <v>94</v>
      </c>
      <c r="H538">
        <v>65</v>
      </c>
      <c r="I538">
        <v>407</v>
      </c>
      <c r="J538">
        <v>275</v>
      </c>
      <c r="K538">
        <v>16</v>
      </c>
      <c r="L538" s="1">
        <v>25.4375</v>
      </c>
      <c r="M538" s="1">
        <v>27.574468085106382</v>
      </c>
      <c r="N538">
        <v>13</v>
      </c>
      <c r="O538" s="1">
        <v>21.153846153846153</v>
      </c>
      <c r="P538" s="1">
        <v>32.4</v>
      </c>
      <c r="Q538" s="2">
        <v>4.2836538461538467</v>
      </c>
      <c r="R538" s="2">
        <v>4.8255319148936167</v>
      </c>
      <c r="S538">
        <v>0.81</v>
      </c>
      <c r="T538">
        <v>0.73499999999999999</v>
      </c>
      <c r="U538" s="3">
        <v>-7.5000000000000067E-2</v>
      </c>
    </row>
    <row r="539" spans="3:21" x14ac:dyDescent="0.45">
      <c r="C539" t="s">
        <v>114</v>
      </c>
      <c r="D539" t="s">
        <v>3176</v>
      </c>
      <c r="E539" t="s">
        <v>36</v>
      </c>
      <c r="F539">
        <v>2013</v>
      </c>
      <c r="G539">
        <v>93</v>
      </c>
      <c r="H539">
        <v>65</v>
      </c>
      <c r="I539">
        <v>391</v>
      </c>
      <c r="J539">
        <v>277</v>
      </c>
      <c r="K539">
        <v>16</v>
      </c>
      <c r="L539" s="1">
        <v>24.4375</v>
      </c>
      <c r="M539" s="1">
        <v>27.870967741935488</v>
      </c>
      <c r="N539">
        <v>8</v>
      </c>
      <c r="O539" s="1">
        <v>34.625</v>
      </c>
      <c r="P539" s="1">
        <v>19.938461538461539</v>
      </c>
      <c r="Q539" s="2">
        <v>-10.1875</v>
      </c>
      <c r="R539" s="2">
        <v>-7.9325062034739489</v>
      </c>
      <c r="S539">
        <v>0.9</v>
      </c>
      <c r="T539">
        <v>0.85699999999999998</v>
      </c>
      <c r="U539" s="3">
        <v>-4.3000000000000038E-2</v>
      </c>
    </row>
    <row r="540" spans="3:21" x14ac:dyDescent="0.45">
      <c r="C540" t="s">
        <v>360</v>
      </c>
      <c r="D540" t="s">
        <v>2064</v>
      </c>
      <c r="E540" t="s">
        <v>36</v>
      </c>
      <c r="F540">
        <v>2023</v>
      </c>
      <c r="G540">
        <v>88</v>
      </c>
      <c r="H540">
        <v>63</v>
      </c>
      <c r="I540">
        <v>376</v>
      </c>
      <c r="J540">
        <v>278</v>
      </c>
      <c r="K540">
        <v>16</v>
      </c>
      <c r="L540" s="1">
        <v>23.5</v>
      </c>
      <c r="M540" s="1">
        <v>29.454545454545457</v>
      </c>
      <c r="N540">
        <v>7</v>
      </c>
      <c r="O540" s="1">
        <v>39.714285714285715</v>
      </c>
      <c r="P540" s="1">
        <v>18</v>
      </c>
      <c r="Q540" s="2">
        <v>-16.214285714285715</v>
      </c>
      <c r="R540" s="2">
        <v>-11.454545454545457</v>
      </c>
      <c r="S540">
        <v>0.85499999999999998</v>
      </c>
      <c r="T540">
        <v>0.7</v>
      </c>
      <c r="U540" s="3">
        <v>-0.15500000000000003</v>
      </c>
    </row>
    <row r="541" spans="3:21" x14ac:dyDescent="0.45">
      <c r="C541" t="s">
        <v>218</v>
      </c>
      <c r="D541" t="s">
        <v>2474</v>
      </c>
      <c r="E541" t="s">
        <v>36</v>
      </c>
      <c r="F541">
        <v>2017</v>
      </c>
      <c r="G541">
        <v>88</v>
      </c>
      <c r="H541">
        <v>71</v>
      </c>
      <c r="I541">
        <v>339</v>
      </c>
      <c r="J541">
        <v>281</v>
      </c>
      <c r="K541">
        <v>16</v>
      </c>
      <c r="L541" s="1">
        <v>21.1875</v>
      </c>
      <c r="M541" s="1">
        <v>29.454545454545457</v>
      </c>
      <c r="N541">
        <v>10</v>
      </c>
      <c r="O541" s="1">
        <v>28.1</v>
      </c>
      <c r="P541" s="1">
        <v>22.816901408450704</v>
      </c>
      <c r="Q541" s="2">
        <v>-6.9125000000000014</v>
      </c>
      <c r="R541" s="2">
        <v>-6.6376440460947528</v>
      </c>
      <c r="S541">
        <v>0.79300000000000004</v>
      </c>
      <c r="T541">
        <v>0.80900000000000005</v>
      </c>
      <c r="U541" s="3">
        <v>1.6000000000000014E-2</v>
      </c>
    </row>
    <row r="542" spans="3:21" x14ac:dyDescent="0.45">
      <c r="C542" t="s">
        <v>366</v>
      </c>
      <c r="D542" t="s">
        <v>2280</v>
      </c>
      <c r="E542" t="s">
        <v>36</v>
      </c>
      <c r="F542">
        <v>2021</v>
      </c>
      <c r="G542">
        <v>82</v>
      </c>
      <c r="H542">
        <v>66</v>
      </c>
      <c r="I542">
        <v>358</v>
      </c>
      <c r="J542">
        <v>282</v>
      </c>
      <c r="K542">
        <v>16</v>
      </c>
      <c r="L542" s="1">
        <v>22.375</v>
      </c>
      <c r="M542" s="1">
        <v>31.609756097560975</v>
      </c>
      <c r="N542">
        <v>10</v>
      </c>
      <c r="O542" s="1">
        <v>28.2</v>
      </c>
      <c r="P542" s="1">
        <v>24.545454545454547</v>
      </c>
      <c r="Q542" s="2">
        <v>-5.8249999999999993</v>
      </c>
      <c r="R542" s="2">
        <v>-7.0643015521064285</v>
      </c>
      <c r="S542">
        <v>0.89500000000000002</v>
      </c>
      <c r="T542">
        <v>0.79400000000000004</v>
      </c>
      <c r="U542" s="3">
        <v>-0.10099999999999998</v>
      </c>
    </row>
    <row r="543" spans="3:21" x14ac:dyDescent="0.45">
      <c r="C543" t="s">
        <v>487</v>
      </c>
      <c r="D543" t="s">
        <v>2217</v>
      </c>
      <c r="E543" t="s">
        <v>36</v>
      </c>
      <c r="F543">
        <v>2021</v>
      </c>
      <c r="G543">
        <v>87</v>
      </c>
      <c r="H543">
        <v>72</v>
      </c>
      <c r="I543">
        <v>364</v>
      </c>
      <c r="J543">
        <v>282</v>
      </c>
      <c r="K543">
        <v>16</v>
      </c>
      <c r="L543" s="1">
        <v>22.75</v>
      </c>
      <c r="M543" s="1">
        <v>29.793103448275861</v>
      </c>
      <c r="N543">
        <v>8</v>
      </c>
      <c r="O543" s="1">
        <v>35.25</v>
      </c>
      <c r="P543" s="1">
        <v>18</v>
      </c>
      <c r="Q543" s="2">
        <v>-12.5</v>
      </c>
      <c r="R543" s="2">
        <v>-11.793103448275861</v>
      </c>
      <c r="S543">
        <v>0.90600000000000003</v>
      </c>
      <c r="T543">
        <v>0.92100000000000004</v>
      </c>
      <c r="U543" s="3">
        <v>1.5000000000000013E-2</v>
      </c>
    </row>
    <row r="544" spans="3:21" x14ac:dyDescent="0.45">
      <c r="C544" t="s">
        <v>833</v>
      </c>
      <c r="D544" t="s">
        <v>2677</v>
      </c>
      <c r="E544" t="s">
        <v>36</v>
      </c>
      <c r="F544">
        <v>2021</v>
      </c>
      <c r="G544">
        <v>75</v>
      </c>
      <c r="H544">
        <v>69</v>
      </c>
      <c r="I544">
        <v>315</v>
      </c>
      <c r="J544">
        <v>283</v>
      </c>
      <c r="K544">
        <v>16</v>
      </c>
      <c r="L544" s="1">
        <v>19.6875</v>
      </c>
      <c r="M544" s="1">
        <v>34.56</v>
      </c>
      <c r="N544">
        <v>17</v>
      </c>
      <c r="O544" s="1">
        <v>16.647058823529413</v>
      </c>
      <c r="P544" s="1">
        <v>39.913043478260875</v>
      </c>
      <c r="Q544" s="2">
        <v>3.040441176470587</v>
      </c>
      <c r="R544" s="2">
        <v>5.3530434782608722</v>
      </c>
      <c r="S544">
        <v>0.89</v>
      </c>
      <c r="T544">
        <v>0.86199999999999999</v>
      </c>
      <c r="U544" s="3">
        <v>-2.8000000000000025E-2</v>
      </c>
    </row>
    <row r="545" spans="3:21" x14ac:dyDescent="0.45">
      <c r="C545" t="s">
        <v>467</v>
      </c>
      <c r="D545" t="s">
        <v>2387</v>
      </c>
      <c r="E545" t="s">
        <v>36</v>
      </c>
      <c r="F545">
        <v>2016</v>
      </c>
      <c r="G545">
        <v>82</v>
      </c>
      <c r="H545">
        <v>68</v>
      </c>
      <c r="I545">
        <v>348</v>
      </c>
      <c r="J545">
        <v>284</v>
      </c>
      <c r="K545">
        <v>16</v>
      </c>
      <c r="L545" s="1">
        <v>21.75</v>
      </c>
      <c r="M545" s="1">
        <v>31.609756097560975</v>
      </c>
      <c r="N545">
        <v>17</v>
      </c>
      <c r="O545" s="1">
        <v>16.705882352941178</v>
      </c>
      <c r="P545" s="1">
        <v>40.5</v>
      </c>
      <c r="Q545" s="2">
        <v>5.0441176470588225</v>
      </c>
      <c r="R545" s="2">
        <v>8.8902439024390247</v>
      </c>
      <c r="S545">
        <v>0.78700000000000003</v>
      </c>
      <c r="T545">
        <v>0.81200000000000006</v>
      </c>
      <c r="U545" s="3">
        <v>2.5000000000000022E-2</v>
      </c>
    </row>
    <row r="546" spans="3:21" x14ac:dyDescent="0.45">
      <c r="C546" t="s">
        <v>340</v>
      </c>
      <c r="D546" t="s">
        <v>2231</v>
      </c>
      <c r="E546" t="s">
        <v>36</v>
      </c>
      <c r="F546">
        <v>2017</v>
      </c>
      <c r="G546">
        <v>85</v>
      </c>
      <c r="H546">
        <v>70</v>
      </c>
      <c r="I546">
        <v>363</v>
      </c>
      <c r="J546">
        <v>286</v>
      </c>
      <c r="K546">
        <v>16</v>
      </c>
      <c r="L546" s="1">
        <v>22.6875</v>
      </c>
      <c r="M546" s="1">
        <v>30.494117647058822</v>
      </c>
      <c r="N546">
        <v>14</v>
      </c>
      <c r="O546" s="1">
        <v>20.428571428571427</v>
      </c>
      <c r="P546" s="1">
        <v>32.4</v>
      </c>
      <c r="Q546" s="2">
        <v>2.258928571428573</v>
      </c>
      <c r="R546" s="2">
        <v>1.9058823529411768</v>
      </c>
      <c r="S546">
        <v>0.79600000000000004</v>
      </c>
      <c r="T546">
        <v>0.78600000000000003</v>
      </c>
      <c r="U546" s="3">
        <v>-1.0000000000000009E-2</v>
      </c>
    </row>
    <row r="547" spans="3:21" x14ac:dyDescent="0.45">
      <c r="C547" t="s">
        <v>98</v>
      </c>
      <c r="D547" t="s">
        <v>1916</v>
      </c>
      <c r="E547" t="s">
        <v>36</v>
      </c>
      <c r="F547">
        <v>2019</v>
      </c>
      <c r="G547">
        <v>90</v>
      </c>
      <c r="H547">
        <v>67</v>
      </c>
      <c r="I547">
        <v>395</v>
      </c>
      <c r="J547">
        <v>287</v>
      </c>
      <c r="K547">
        <v>16</v>
      </c>
      <c r="L547" s="1">
        <v>24.6875</v>
      </c>
      <c r="M547" s="1">
        <v>28.8</v>
      </c>
      <c r="N547">
        <v>19</v>
      </c>
      <c r="O547" s="1">
        <v>15.105263157894736</v>
      </c>
      <c r="P547" s="1">
        <v>45.940298507462686</v>
      </c>
      <c r="Q547" s="2">
        <v>9.5822368421052637</v>
      </c>
      <c r="R547" s="2">
        <v>17.140298507462685</v>
      </c>
      <c r="S547">
        <v>0.84</v>
      </c>
      <c r="T547">
        <v>0.94099999999999995</v>
      </c>
      <c r="U547" s="3">
        <v>0.10099999999999998</v>
      </c>
    </row>
    <row r="548" spans="3:21" x14ac:dyDescent="0.45">
      <c r="C548" t="s">
        <v>70</v>
      </c>
      <c r="D548" t="s">
        <v>1825</v>
      </c>
      <c r="E548" t="s">
        <v>36</v>
      </c>
      <c r="F548">
        <v>2018</v>
      </c>
      <c r="G548">
        <v>94</v>
      </c>
      <c r="H548">
        <v>68</v>
      </c>
      <c r="I548">
        <v>420</v>
      </c>
      <c r="J548">
        <v>287</v>
      </c>
      <c r="K548">
        <v>16</v>
      </c>
      <c r="L548" s="1">
        <v>26.25</v>
      </c>
      <c r="M548" s="1">
        <v>27.574468085106382</v>
      </c>
      <c r="N548">
        <v>7</v>
      </c>
      <c r="O548" s="1">
        <v>41</v>
      </c>
      <c r="P548" s="1">
        <v>16.676470588235293</v>
      </c>
      <c r="Q548" s="2">
        <v>-14.75</v>
      </c>
      <c r="R548" s="2">
        <v>-10.897997496871088</v>
      </c>
      <c r="S548">
        <v>0.93799999999999994</v>
      </c>
      <c r="T548">
        <v>0.82699999999999996</v>
      </c>
      <c r="U548" s="3">
        <v>-0.11099999999999999</v>
      </c>
    </row>
    <row r="549" spans="3:21" x14ac:dyDescent="0.45">
      <c r="C549" t="s">
        <v>138</v>
      </c>
      <c r="D549" t="s">
        <v>1948</v>
      </c>
      <c r="E549" t="s">
        <v>36</v>
      </c>
      <c r="F549">
        <v>2016</v>
      </c>
      <c r="G549">
        <v>86</v>
      </c>
      <c r="H549">
        <v>67</v>
      </c>
      <c r="I549">
        <v>391</v>
      </c>
      <c r="J549">
        <v>288</v>
      </c>
      <c r="K549">
        <v>16</v>
      </c>
      <c r="L549" s="1">
        <v>24.4375</v>
      </c>
      <c r="M549" s="1">
        <v>30.13953488372093</v>
      </c>
      <c r="N549">
        <v>12</v>
      </c>
      <c r="O549" s="1">
        <v>24</v>
      </c>
      <c r="P549" s="1">
        <v>29.014925373134325</v>
      </c>
      <c r="Q549" s="2">
        <v>0.4375</v>
      </c>
      <c r="R549" s="2">
        <v>-1.1246095105866054</v>
      </c>
      <c r="S549">
        <v>0.83699999999999997</v>
      </c>
      <c r="T549">
        <v>0.82399999999999995</v>
      </c>
      <c r="U549" s="3">
        <v>-1.3000000000000012E-2</v>
      </c>
    </row>
    <row r="550" spans="3:21" x14ac:dyDescent="0.45">
      <c r="C550" t="s">
        <v>585</v>
      </c>
      <c r="D550" t="s">
        <v>2367</v>
      </c>
      <c r="E550" t="s">
        <v>36</v>
      </c>
      <c r="F550">
        <v>2023</v>
      </c>
      <c r="G550">
        <v>81</v>
      </c>
      <c r="H550">
        <v>68</v>
      </c>
      <c r="I550">
        <v>349</v>
      </c>
      <c r="J550">
        <v>289</v>
      </c>
      <c r="K550">
        <v>16</v>
      </c>
      <c r="L550" s="1">
        <v>21.8125</v>
      </c>
      <c r="M550" s="1">
        <v>32</v>
      </c>
      <c r="N550">
        <v>8</v>
      </c>
      <c r="O550" s="1">
        <v>36.125</v>
      </c>
      <c r="P550" s="1">
        <v>19.058823529411764</v>
      </c>
      <c r="Q550" s="2">
        <v>-14.3125</v>
      </c>
      <c r="R550" s="2">
        <v>-12.941176470588236</v>
      </c>
      <c r="S550">
        <v>0.71</v>
      </c>
      <c r="T550">
        <v>0.72399999999999998</v>
      </c>
      <c r="U550" s="3">
        <v>1.4000000000000012E-2</v>
      </c>
    </row>
    <row r="551" spans="3:21" x14ac:dyDescent="0.45">
      <c r="C551" t="s">
        <v>475</v>
      </c>
      <c r="D551" t="s">
        <v>2197</v>
      </c>
      <c r="E551" t="s">
        <v>36</v>
      </c>
      <c r="F551">
        <v>2023</v>
      </c>
      <c r="G551">
        <v>85</v>
      </c>
      <c r="H551">
        <v>68</v>
      </c>
      <c r="I551">
        <v>366</v>
      </c>
      <c r="J551">
        <v>290</v>
      </c>
      <c r="K551">
        <v>16</v>
      </c>
      <c r="L551" s="1">
        <v>22.875</v>
      </c>
      <c r="M551" s="1">
        <v>30.494117647058822</v>
      </c>
      <c r="N551">
        <v>12</v>
      </c>
      <c r="O551" s="1">
        <v>24.166666666666668</v>
      </c>
      <c r="P551" s="1">
        <v>28.588235294117649</v>
      </c>
      <c r="Q551" s="2">
        <v>-1.2916666666666679</v>
      </c>
      <c r="R551" s="2">
        <v>-1.9058823529411733</v>
      </c>
      <c r="S551">
        <v>0.84</v>
      </c>
      <c r="T551">
        <v>0.74299999999999999</v>
      </c>
      <c r="U551" s="3">
        <v>-9.6999999999999975E-2</v>
      </c>
    </row>
    <row r="552" spans="3:21" x14ac:dyDescent="0.45">
      <c r="C552" t="s">
        <v>350</v>
      </c>
      <c r="D552" t="s">
        <v>3146</v>
      </c>
      <c r="E552" t="s">
        <v>36</v>
      </c>
      <c r="F552">
        <v>2013</v>
      </c>
      <c r="G552">
        <v>94</v>
      </c>
      <c r="H552">
        <v>68</v>
      </c>
      <c r="I552">
        <v>422</v>
      </c>
      <c r="J552">
        <v>290</v>
      </c>
      <c r="K552">
        <v>16</v>
      </c>
      <c r="L552" s="1">
        <v>26.375</v>
      </c>
      <c r="M552" s="1">
        <v>27.574468085106382</v>
      </c>
      <c r="N552">
        <v>9</v>
      </c>
      <c r="O552" s="1">
        <v>32.222222222222221</v>
      </c>
      <c r="P552" s="1">
        <v>21.441176470588236</v>
      </c>
      <c r="Q552" s="2">
        <v>-5.8472222222222214</v>
      </c>
      <c r="R552" s="2">
        <v>-6.1332916145181464</v>
      </c>
      <c r="S552">
        <v>0.82</v>
      </c>
      <c r="T552">
        <v>0.81799999999999995</v>
      </c>
      <c r="U552" s="3">
        <v>-2.0000000000000018E-3</v>
      </c>
    </row>
    <row r="553" spans="3:21" x14ac:dyDescent="0.45">
      <c r="C553" t="s">
        <v>164</v>
      </c>
      <c r="D553" t="s">
        <v>2032</v>
      </c>
      <c r="E553" t="s">
        <v>36</v>
      </c>
      <c r="F553">
        <v>2021</v>
      </c>
      <c r="G553">
        <v>88</v>
      </c>
      <c r="H553">
        <v>71</v>
      </c>
      <c r="I553">
        <v>380</v>
      </c>
      <c r="J553">
        <v>295</v>
      </c>
      <c r="K553">
        <v>16</v>
      </c>
      <c r="L553" s="1">
        <v>23.75</v>
      </c>
      <c r="M553" s="1">
        <v>29.454545454545457</v>
      </c>
      <c r="N553">
        <v>14</v>
      </c>
      <c r="O553" s="1">
        <v>21.071428571428573</v>
      </c>
      <c r="P553" s="1">
        <v>31.943661971830984</v>
      </c>
      <c r="Q553" s="2">
        <v>2.678571428571427</v>
      </c>
      <c r="R553" s="2">
        <v>2.4891165172855274</v>
      </c>
      <c r="S553">
        <v>0.92100000000000004</v>
      </c>
      <c r="T553">
        <v>0.82199999999999995</v>
      </c>
      <c r="U553" s="3">
        <v>-9.9000000000000088E-2</v>
      </c>
    </row>
    <row r="554" spans="3:21" x14ac:dyDescent="0.45">
      <c r="C554" t="s">
        <v>393</v>
      </c>
      <c r="D554" t="s">
        <v>2097</v>
      </c>
      <c r="E554" t="s">
        <v>36</v>
      </c>
      <c r="F554">
        <v>2016</v>
      </c>
      <c r="G554">
        <v>87</v>
      </c>
      <c r="H554">
        <v>69</v>
      </c>
      <c r="I554">
        <v>374</v>
      </c>
      <c r="J554">
        <v>298</v>
      </c>
      <c r="K554">
        <v>16</v>
      </c>
      <c r="L554" s="1">
        <v>23.375</v>
      </c>
      <c r="M554" s="1">
        <v>29.793103448275861</v>
      </c>
      <c r="N554">
        <v>19</v>
      </c>
      <c r="O554" s="1">
        <v>15.684210526315789</v>
      </c>
      <c r="P554" s="1">
        <v>44.608695652173914</v>
      </c>
      <c r="Q554" s="2">
        <v>7.6907894736842106</v>
      </c>
      <c r="R554" s="2">
        <v>14.815592203898053</v>
      </c>
      <c r="S554">
        <v>0.72299999999999998</v>
      </c>
      <c r="T554">
        <v>0.90600000000000003</v>
      </c>
      <c r="U554" s="3">
        <v>0.18300000000000005</v>
      </c>
    </row>
    <row r="555" spans="3:21" x14ac:dyDescent="0.45">
      <c r="C555" t="s">
        <v>35</v>
      </c>
      <c r="D555" t="s">
        <v>1859</v>
      </c>
      <c r="E555" t="s">
        <v>36</v>
      </c>
      <c r="F555">
        <v>2022</v>
      </c>
      <c r="G555">
        <v>92</v>
      </c>
      <c r="H555">
        <v>69</v>
      </c>
      <c r="I555">
        <v>407</v>
      </c>
      <c r="J555">
        <v>299</v>
      </c>
      <c r="K555">
        <v>16</v>
      </c>
      <c r="L555" s="1">
        <v>25.4375</v>
      </c>
      <c r="M555" s="1">
        <v>28.173913043478262</v>
      </c>
      <c r="N555">
        <v>10</v>
      </c>
      <c r="O555" s="1">
        <v>29.9</v>
      </c>
      <c r="P555" s="1">
        <v>23.478260869565219</v>
      </c>
      <c r="Q555" s="2">
        <v>-4.4624999999999986</v>
      </c>
      <c r="R555" s="2">
        <v>-4.695652173913043</v>
      </c>
      <c r="S555">
        <v>0.75600000000000001</v>
      </c>
      <c r="T555">
        <v>0.83</v>
      </c>
      <c r="U555" s="3">
        <v>7.3999999999999955E-2</v>
      </c>
    </row>
    <row r="556" spans="3:21" x14ac:dyDescent="0.45">
      <c r="C556" t="s">
        <v>168</v>
      </c>
      <c r="D556" t="s">
        <v>2077</v>
      </c>
      <c r="E556" t="s">
        <v>36</v>
      </c>
      <c r="F556">
        <v>2017</v>
      </c>
      <c r="G556">
        <v>86</v>
      </c>
      <c r="H556">
        <v>70</v>
      </c>
      <c r="I556">
        <v>375</v>
      </c>
      <c r="J556">
        <v>300</v>
      </c>
      <c r="K556">
        <v>16</v>
      </c>
      <c r="L556" s="1">
        <v>23.4375</v>
      </c>
      <c r="M556" s="1">
        <v>30.13953488372093</v>
      </c>
      <c r="N556">
        <v>17</v>
      </c>
      <c r="O556" s="1">
        <v>17.647058823529413</v>
      </c>
      <c r="P556" s="1">
        <v>39.342857142857142</v>
      </c>
      <c r="Q556" s="2">
        <v>5.790441176470587</v>
      </c>
      <c r="R556" s="2">
        <v>9.2033222591362112</v>
      </c>
      <c r="S556">
        <v>0.871</v>
      </c>
      <c r="T556">
        <v>0.95099999999999996</v>
      </c>
      <c r="U556" s="3">
        <v>7.999999999999996E-2</v>
      </c>
    </row>
    <row r="557" spans="3:21" x14ac:dyDescent="0.45">
      <c r="C557" t="s">
        <v>156</v>
      </c>
      <c r="D557" t="s">
        <v>2165</v>
      </c>
      <c r="E557" t="s">
        <v>36</v>
      </c>
      <c r="F557">
        <v>2021</v>
      </c>
      <c r="G557">
        <v>89</v>
      </c>
      <c r="H557">
        <v>70</v>
      </c>
      <c r="I557">
        <v>368</v>
      </c>
      <c r="J557">
        <v>302</v>
      </c>
      <c r="K557">
        <v>16</v>
      </c>
      <c r="L557" s="1">
        <v>23</v>
      </c>
      <c r="M557" s="1">
        <v>29.123595505617978</v>
      </c>
      <c r="N557">
        <v>19</v>
      </c>
      <c r="O557" s="1">
        <v>15.894736842105264</v>
      </c>
      <c r="P557" s="1">
        <v>43.971428571428568</v>
      </c>
      <c r="Q557" s="2">
        <v>7.1052631578947363</v>
      </c>
      <c r="R557" s="2">
        <v>14.84783306581059</v>
      </c>
      <c r="S557">
        <v>0.69099999999999995</v>
      </c>
      <c r="T557">
        <v>0.76200000000000001</v>
      </c>
      <c r="U557" s="3">
        <v>7.1000000000000063E-2</v>
      </c>
    </row>
    <row r="558" spans="3:21" x14ac:dyDescent="0.45">
      <c r="C558" t="s">
        <v>613</v>
      </c>
      <c r="D558" t="s">
        <v>2411</v>
      </c>
      <c r="E558" t="s">
        <v>36</v>
      </c>
      <c r="F558">
        <v>2019</v>
      </c>
      <c r="G558">
        <v>81</v>
      </c>
      <c r="H558">
        <v>70</v>
      </c>
      <c r="I558">
        <v>345</v>
      </c>
      <c r="J558">
        <v>303</v>
      </c>
      <c r="K558">
        <v>16</v>
      </c>
      <c r="L558" s="1">
        <v>21.5625</v>
      </c>
      <c r="M558" s="1">
        <v>32</v>
      </c>
      <c r="N558">
        <v>17</v>
      </c>
      <c r="O558" s="1">
        <v>17.823529411764707</v>
      </c>
      <c r="P558" s="1">
        <v>39.342857142857142</v>
      </c>
      <c r="Q558" s="2">
        <v>3.7389705882352935</v>
      </c>
      <c r="R558" s="2">
        <v>7.3428571428571416</v>
      </c>
      <c r="S558">
        <v>0.83</v>
      </c>
      <c r="T558">
        <v>0.88500000000000001</v>
      </c>
      <c r="U558" s="3">
        <v>5.5000000000000049E-2</v>
      </c>
    </row>
    <row r="559" spans="3:21" x14ac:dyDescent="0.45">
      <c r="C559" t="s">
        <v>110</v>
      </c>
      <c r="D559" t="s">
        <v>1981</v>
      </c>
      <c r="E559" t="s">
        <v>36</v>
      </c>
      <c r="F559">
        <v>2021</v>
      </c>
      <c r="G559">
        <v>87</v>
      </c>
      <c r="H559">
        <v>72</v>
      </c>
      <c r="I559">
        <v>386</v>
      </c>
      <c r="J559">
        <v>304</v>
      </c>
      <c r="K559">
        <v>16</v>
      </c>
      <c r="L559" s="1">
        <v>24.125</v>
      </c>
      <c r="M559" s="1">
        <v>29.793103448275861</v>
      </c>
      <c r="N559">
        <v>13</v>
      </c>
      <c r="O559" s="1">
        <v>23.384615384615383</v>
      </c>
      <c r="P559" s="1">
        <v>29.25</v>
      </c>
      <c r="Q559" s="2">
        <v>0.74038461538461675</v>
      </c>
      <c r="R559" s="2">
        <v>-0.54310344827586121</v>
      </c>
      <c r="S559">
        <v>0.82499999999999996</v>
      </c>
      <c r="T559">
        <v>0.83099999999999996</v>
      </c>
      <c r="U559" s="3">
        <v>6.0000000000000053E-3</v>
      </c>
    </row>
    <row r="560" spans="3:21" x14ac:dyDescent="0.45">
      <c r="C560" t="s">
        <v>76</v>
      </c>
      <c r="D560" t="s">
        <v>2057</v>
      </c>
      <c r="E560" t="s">
        <v>36</v>
      </c>
      <c r="F560">
        <v>2019</v>
      </c>
      <c r="G560">
        <v>88</v>
      </c>
      <c r="H560">
        <v>73</v>
      </c>
      <c r="I560">
        <v>377</v>
      </c>
      <c r="J560">
        <v>305</v>
      </c>
      <c r="K560">
        <v>16</v>
      </c>
      <c r="L560" s="1">
        <v>23.5625</v>
      </c>
      <c r="M560" s="1">
        <v>29.454545454545457</v>
      </c>
      <c r="N560">
        <v>18</v>
      </c>
      <c r="O560" s="1">
        <v>16.944444444444443</v>
      </c>
      <c r="P560" s="1">
        <v>39.945205479452049</v>
      </c>
      <c r="Q560" s="2">
        <v>6.6180555555555571</v>
      </c>
      <c r="R560" s="2">
        <v>10.490660024906592</v>
      </c>
      <c r="S560">
        <v>0.76900000000000002</v>
      </c>
      <c r="T560">
        <v>0.88600000000000001</v>
      </c>
      <c r="U560" s="3">
        <v>0.11699999999999999</v>
      </c>
    </row>
    <row r="561" spans="3:21" x14ac:dyDescent="0.45">
      <c r="C561" t="s">
        <v>443</v>
      </c>
      <c r="D561" t="s">
        <v>2164</v>
      </c>
      <c r="E561" t="s">
        <v>36</v>
      </c>
      <c r="F561">
        <v>2021</v>
      </c>
      <c r="G561">
        <v>87</v>
      </c>
      <c r="H561">
        <v>69</v>
      </c>
      <c r="I561">
        <v>368</v>
      </c>
      <c r="J561">
        <v>306</v>
      </c>
      <c r="K561">
        <v>16</v>
      </c>
      <c r="L561" s="1">
        <v>23</v>
      </c>
      <c r="M561" s="1">
        <v>29.793103448275861</v>
      </c>
      <c r="N561">
        <v>6</v>
      </c>
      <c r="O561" s="1">
        <v>51</v>
      </c>
      <c r="P561" s="1">
        <v>14.086956521739131</v>
      </c>
      <c r="Q561" s="2">
        <v>-28</v>
      </c>
      <c r="R561" s="2">
        <v>-15.70614692653673</v>
      </c>
      <c r="S561">
        <v>0.78700000000000003</v>
      </c>
      <c r="T561">
        <v>0.71799999999999997</v>
      </c>
      <c r="U561" s="3">
        <v>-6.9000000000000061E-2</v>
      </c>
    </row>
    <row r="562" spans="3:21" x14ac:dyDescent="0.45">
      <c r="C562" t="s">
        <v>781</v>
      </c>
      <c r="D562" t="s">
        <v>2603</v>
      </c>
      <c r="E562" t="s">
        <v>36</v>
      </c>
      <c r="F562">
        <v>2023</v>
      </c>
      <c r="G562">
        <v>70</v>
      </c>
      <c r="H562">
        <v>71</v>
      </c>
      <c r="I562">
        <v>325</v>
      </c>
      <c r="J562">
        <v>310</v>
      </c>
      <c r="K562">
        <v>16</v>
      </c>
      <c r="L562" s="1">
        <v>20.3125</v>
      </c>
      <c r="M562" s="1">
        <v>37.028571428571425</v>
      </c>
      <c r="N562">
        <v>9</v>
      </c>
      <c r="O562" s="1">
        <v>34.444444444444443</v>
      </c>
      <c r="P562" s="1">
        <v>20.535211267605632</v>
      </c>
      <c r="Q562" s="2">
        <v>-14.131944444444443</v>
      </c>
      <c r="R562" s="2">
        <v>-16.493360160965793</v>
      </c>
      <c r="S562">
        <v>0.871</v>
      </c>
      <c r="T562">
        <v>0.66500000000000004</v>
      </c>
      <c r="U562" s="3">
        <v>-0.20599999999999996</v>
      </c>
    </row>
    <row r="563" spans="3:21" x14ac:dyDescent="0.45">
      <c r="C563" t="s">
        <v>70</v>
      </c>
      <c r="D563" t="s">
        <v>2021</v>
      </c>
      <c r="E563" t="s">
        <v>36</v>
      </c>
      <c r="F563">
        <v>2016</v>
      </c>
      <c r="G563">
        <v>88</v>
      </c>
      <c r="H563">
        <v>70</v>
      </c>
      <c r="I563">
        <v>381</v>
      </c>
      <c r="J563">
        <v>312</v>
      </c>
      <c r="K563">
        <v>16</v>
      </c>
      <c r="L563" s="1">
        <v>23.8125</v>
      </c>
      <c r="M563" s="1">
        <v>29.454545454545457</v>
      </c>
      <c r="N563">
        <v>18</v>
      </c>
      <c r="O563" s="1">
        <v>17.333333333333332</v>
      </c>
      <c r="P563" s="1">
        <v>41.657142857142851</v>
      </c>
      <c r="Q563" s="2">
        <v>6.4791666666666679</v>
      </c>
      <c r="R563" s="2">
        <v>12.202597402597394</v>
      </c>
      <c r="S563">
        <v>0.89100000000000001</v>
      </c>
      <c r="T563">
        <v>1.0669999999999999</v>
      </c>
      <c r="U563" s="3">
        <v>0.17599999999999993</v>
      </c>
    </row>
    <row r="564" spans="3:21" x14ac:dyDescent="0.45">
      <c r="C564" t="s">
        <v>84</v>
      </c>
      <c r="D564" t="s">
        <v>1891</v>
      </c>
      <c r="E564" t="s">
        <v>36</v>
      </c>
      <c r="F564">
        <v>2017</v>
      </c>
      <c r="G564">
        <v>86</v>
      </c>
      <c r="H564">
        <v>67</v>
      </c>
      <c r="I564">
        <v>399</v>
      </c>
      <c r="J564">
        <v>313</v>
      </c>
      <c r="K564">
        <v>16</v>
      </c>
      <c r="L564" s="1">
        <v>24.9375</v>
      </c>
      <c r="M564" s="1">
        <v>30.13953488372093</v>
      </c>
      <c r="N564">
        <v>8</v>
      </c>
      <c r="O564" s="1">
        <v>39.125</v>
      </c>
      <c r="P564" s="1">
        <v>19.343283582089551</v>
      </c>
      <c r="Q564" s="2">
        <v>-14.1875</v>
      </c>
      <c r="R564" s="2">
        <v>-10.796251301631379</v>
      </c>
      <c r="S564">
        <v>0.84099999999999997</v>
      </c>
      <c r="T564">
        <v>0.754</v>
      </c>
      <c r="U564" s="3">
        <v>-8.6999999999999966E-2</v>
      </c>
    </row>
    <row r="565" spans="3:21" x14ac:dyDescent="0.45">
      <c r="C565" t="s">
        <v>126</v>
      </c>
      <c r="D565" t="s">
        <v>2033</v>
      </c>
      <c r="E565" t="s">
        <v>36</v>
      </c>
      <c r="F565">
        <v>2015</v>
      </c>
      <c r="G565">
        <v>86</v>
      </c>
      <c r="H565">
        <v>74</v>
      </c>
      <c r="I565">
        <v>380</v>
      </c>
      <c r="J565">
        <v>321</v>
      </c>
      <c r="K565">
        <v>16</v>
      </c>
      <c r="L565" s="1">
        <v>23.75</v>
      </c>
      <c r="M565" s="1">
        <v>30.13953488372093</v>
      </c>
      <c r="N565">
        <v>15</v>
      </c>
      <c r="O565" s="1">
        <v>21.4</v>
      </c>
      <c r="P565" s="1">
        <v>32.837837837837839</v>
      </c>
      <c r="Q565" s="2">
        <v>2.3500000000000014</v>
      </c>
      <c r="R565" s="2">
        <v>2.6983029541169081</v>
      </c>
      <c r="S565">
        <v>0.95499999999999996</v>
      </c>
      <c r="T565">
        <v>0.83299999999999996</v>
      </c>
      <c r="U565" s="3">
        <v>-0.122</v>
      </c>
    </row>
    <row r="566" spans="3:21" x14ac:dyDescent="0.45">
      <c r="C566" t="s">
        <v>166</v>
      </c>
      <c r="D566" t="s">
        <v>1929</v>
      </c>
      <c r="E566" t="s">
        <v>36</v>
      </c>
      <c r="F566">
        <v>2023</v>
      </c>
      <c r="G566">
        <v>89</v>
      </c>
      <c r="H566">
        <v>70</v>
      </c>
      <c r="I566">
        <v>394</v>
      </c>
      <c r="J566">
        <v>321</v>
      </c>
      <c r="K566">
        <v>16</v>
      </c>
      <c r="L566" s="1">
        <v>24.625</v>
      </c>
      <c r="M566" s="1">
        <v>29.123595505617978</v>
      </c>
      <c r="N566">
        <v>21</v>
      </c>
      <c r="O566" s="1">
        <v>15.285714285714286</v>
      </c>
      <c r="P566" s="1">
        <v>48.6</v>
      </c>
      <c r="Q566" s="2">
        <v>9.3392857142857135</v>
      </c>
      <c r="R566" s="2">
        <v>19.476404494382024</v>
      </c>
      <c r="S566">
        <v>0.77500000000000002</v>
      </c>
      <c r="T566">
        <v>0.96799999999999997</v>
      </c>
      <c r="U566" s="3">
        <v>0.19299999999999995</v>
      </c>
    </row>
    <row r="567" spans="3:21" x14ac:dyDescent="0.45">
      <c r="C567" t="s">
        <v>346</v>
      </c>
      <c r="D567" t="s">
        <v>2043</v>
      </c>
      <c r="E567" t="s">
        <v>36</v>
      </c>
      <c r="F567">
        <v>2019</v>
      </c>
      <c r="G567">
        <v>87</v>
      </c>
      <c r="H567">
        <v>69</v>
      </c>
      <c r="I567">
        <v>378</v>
      </c>
      <c r="J567">
        <v>324</v>
      </c>
      <c r="K567">
        <v>16</v>
      </c>
      <c r="L567" s="1">
        <v>23.625</v>
      </c>
      <c r="M567" s="1">
        <v>29.793103448275861</v>
      </c>
      <c r="N567">
        <v>16</v>
      </c>
      <c r="O567" s="1">
        <v>20.25</v>
      </c>
      <c r="P567" s="1">
        <v>37.565217391304351</v>
      </c>
      <c r="Q567" s="2">
        <v>3.375</v>
      </c>
      <c r="R567" s="2">
        <v>7.77211394302849</v>
      </c>
      <c r="S567">
        <v>0.92300000000000004</v>
      </c>
      <c r="T567">
        <v>0.90700000000000003</v>
      </c>
      <c r="U567" s="3">
        <v>-1.6000000000000014E-2</v>
      </c>
    </row>
    <row r="568" spans="3:21" x14ac:dyDescent="0.45">
      <c r="C568" t="s">
        <v>1297</v>
      </c>
      <c r="D568" t="s">
        <v>3131</v>
      </c>
      <c r="E568" t="s">
        <v>36</v>
      </c>
      <c r="F568">
        <v>2023</v>
      </c>
      <c r="G568">
        <v>66</v>
      </c>
      <c r="H568">
        <v>57</v>
      </c>
      <c r="I568">
        <v>227</v>
      </c>
      <c r="J568">
        <v>196</v>
      </c>
      <c r="K568">
        <v>17</v>
      </c>
      <c r="L568" s="1">
        <v>13.352941176470589</v>
      </c>
      <c r="M568" s="1">
        <v>41.727272727272727</v>
      </c>
      <c r="N568">
        <v>8</v>
      </c>
      <c r="O568" s="1">
        <v>24.5</v>
      </c>
      <c r="P568" s="1">
        <v>22.736842105263158</v>
      </c>
      <c r="Q568" s="2">
        <v>-11.147058823529411</v>
      </c>
      <c r="R568" s="2">
        <v>-18.990430622009569</v>
      </c>
      <c r="S568">
        <v>0.81</v>
      </c>
      <c r="T568">
        <v>0.61299999999999999</v>
      </c>
      <c r="U568" s="3">
        <v>-0.19700000000000006</v>
      </c>
    </row>
    <row r="569" spans="3:21" x14ac:dyDescent="0.45">
      <c r="C569" t="s">
        <v>651</v>
      </c>
      <c r="D569" t="s">
        <v>2750</v>
      </c>
      <c r="E569" t="s">
        <v>36</v>
      </c>
      <c r="F569">
        <v>2014</v>
      </c>
      <c r="G569">
        <v>73</v>
      </c>
      <c r="H569">
        <v>50</v>
      </c>
      <c r="I569">
        <v>305</v>
      </c>
      <c r="J569">
        <v>203</v>
      </c>
      <c r="K569">
        <v>17</v>
      </c>
      <c r="L569" s="1">
        <v>17.941176470588236</v>
      </c>
      <c r="M569" s="1">
        <v>37.726027397260275</v>
      </c>
      <c r="N569">
        <v>5</v>
      </c>
      <c r="O569" s="1">
        <v>40.6</v>
      </c>
      <c r="P569" s="1">
        <v>16.2</v>
      </c>
      <c r="Q569" s="2">
        <v>-22.658823529411766</v>
      </c>
      <c r="R569" s="2">
        <v>-21.526027397260275</v>
      </c>
      <c r="S569">
        <v>0.80500000000000005</v>
      </c>
      <c r="T569">
        <v>0.57299999999999995</v>
      </c>
      <c r="U569" s="3">
        <v>-0.2320000000000001</v>
      </c>
    </row>
    <row r="570" spans="3:21" x14ac:dyDescent="0.45">
      <c r="C570" t="s">
        <v>276</v>
      </c>
      <c r="D570" t="s">
        <v>2030</v>
      </c>
      <c r="E570" t="s">
        <v>36</v>
      </c>
      <c r="F570">
        <v>2018</v>
      </c>
      <c r="G570">
        <v>92</v>
      </c>
      <c r="H570">
        <v>55</v>
      </c>
      <c r="I570">
        <v>380</v>
      </c>
      <c r="J570">
        <v>212</v>
      </c>
      <c r="K570">
        <v>17</v>
      </c>
      <c r="L570" s="1">
        <v>22.352941176470587</v>
      </c>
      <c r="M570" s="1">
        <v>29.934782608695649</v>
      </c>
      <c r="N570">
        <v>6</v>
      </c>
      <c r="O570" s="1">
        <v>35.333333333333336</v>
      </c>
      <c r="P570" s="1">
        <v>17.672727272727272</v>
      </c>
      <c r="Q570" s="2">
        <v>-12.980392156862749</v>
      </c>
      <c r="R570" s="2">
        <v>-12.262055335968377</v>
      </c>
      <c r="S570">
        <v>0.82399999999999995</v>
      </c>
      <c r="T570">
        <v>0.68400000000000005</v>
      </c>
      <c r="U570" s="3">
        <v>-0.1399999999999999</v>
      </c>
    </row>
    <row r="571" spans="3:21" x14ac:dyDescent="0.45">
      <c r="C571" t="s">
        <v>485</v>
      </c>
      <c r="D571" t="s">
        <v>3050</v>
      </c>
      <c r="E571" t="s">
        <v>36</v>
      </c>
      <c r="F571">
        <v>2016</v>
      </c>
      <c r="G571">
        <v>75</v>
      </c>
      <c r="H571">
        <v>53</v>
      </c>
      <c r="I571">
        <v>250</v>
      </c>
      <c r="J571">
        <v>214</v>
      </c>
      <c r="K571">
        <v>17</v>
      </c>
      <c r="L571" s="1">
        <v>14.705882352941176</v>
      </c>
      <c r="M571" s="1">
        <v>36.72</v>
      </c>
      <c r="N571">
        <v>11</v>
      </c>
      <c r="O571" s="1">
        <v>19.454545454545453</v>
      </c>
      <c r="P571" s="1">
        <v>33.622641509433961</v>
      </c>
      <c r="Q571" s="2">
        <v>-4.7486631016042775</v>
      </c>
      <c r="R571" s="2">
        <v>-3.0973584905660374</v>
      </c>
      <c r="S571">
        <v>0.91</v>
      </c>
      <c r="T571">
        <v>0.64</v>
      </c>
      <c r="U571" s="3">
        <v>-0.27</v>
      </c>
    </row>
    <row r="572" spans="3:21" x14ac:dyDescent="0.45">
      <c r="C572" t="s">
        <v>86</v>
      </c>
      <c r="D572" t="s">
        <v>2246</v>
      </c>
      <c r="E572" t="s">
        <v>36</v>
      </c>
      <c r="F572">
        <v>2016</v>
      </c>
      <c r="G572">
        <v>87</v>
      </c>
      <c r="H572">
        <v>55</v>
      </c>
      <c r="I572">
        <v>362</v>
      </c>
      <c r="J572">
        <v>220</v>
      </c>
      <c r="K572">
        <v>17</v>
      </c>
      <c r="L572" s="1">
        <v>21.294117647058822</v>
      </c>
      <c r="M572" s="1">
        <v>31.655172413793107</v>
      </c>
      <c r="N572">
        <v>8</v>
      </c>
      <c r="O572" s="1">
        <v>27.5</v>
      </c>
      <c r="P572" s="1">
        <v>23.563636363636363</v>
      </c>
      <c r="Q572" s="2">
        <v>-6.2058823529411775</v>
      </c>
      <c r="R572" s="2">
        <v>-8.0915360501567442</v>
      </c>
      <c r="S572">
        <v>0.98499999999999999</v>
      </c>
      <c r="T572">
        <v>0.98499999999999999</v>
      </c>
      <c r="U572" s="3">
        <v>0</v>
      </c>
    </row>
    <row r="573" spans="3:21" x14ac:dyDescent="0.45">
      <c r="C573" t="s">
        <v>80</v>
      </c>
      <c r="D573" t="s">
        <v>1827</v>
      </c>
      <c r="E573" t="s">
        <v>36</v>
      </c>
      <c r="F573">
        <v>2014</v>
      </c>
      <c r="G573">
        <v>93</v>
      </c>
      <c r="H573">
        <v>53</v>
      </c>
      <c r="I573">
        <v>419</v>
      </c>
      <c r="J573">
        <v>229</v>
      </c>
      <c r="K573">
        <v>17</v>
      </c>
      <c r="L573" s="1">
        <v>24.647058823529413</v>
      </c>
      <c r="M573" s="1">
        <v>29.612903225806452</v>
      </c>
      <c r="N573">
        <v>8</v>
      </c>
      <c r="O573" s="1">
        <v>28.625</v>
      </c>
      <c r="P573" s="1">
        <v>24.452830188679243</v>
      </c>
      <c r="Q573" s="2">
        <v>-3.977941176470587</v>
      </c>
      <c r="R573" s="2">
        <v>-5.1600730371272086</v>
      </c>
      <c r="S573">
        <v>0.995</v>
      </c>
      <c r="T573">
        <v>0.875</v>
      </c>
      <c r="U573" s="3">
        <v>-0.12</v>
      </c>
    </row>
    <row r="574" spans="3:21" x14ac:dyDescent="0.45">
      <c r="C574" t="s">
        <v>46</v>
      </c>
      <c r="D574" t="s">
        <v>2337</v>
      </c>
      <c r="E574" t="s">
        <v>36</v>
      </c>
      <c r="F574">
        <v>2022</v>
      </c>
      <c r="G574">
        <v>82</v>
      </c>
      <c r="H574">
        <v>51</v>
      </c>
      <c r="I574">
        <v>353</v>
      </c>
      <c r="J574">
        <v>230</v>
      </c>
      <c r="K574">
        <v>17</v>
      </c>
      <c r="L574" s="1">
        <v>20.764705882352942</v>
      </c>
      <c r="M574" s="1">
        <v>33.585365853658537</v>
      </c>
      <c r="N574">
        <v>8</v>
      </c>
      <c r="O574" s="1">
        <v>28.75</v>
      </c>
      <c r="P574" s="1">
        <v>25.411764705882351</v>
      </c>
      <c r="Q574" s="2">
        <v>-7.985294117647058</v>
      </c>
      <c r="R574" s="2">
        <v>-8.1736011477761856</v>
      </c>
      <c r="S574">
        <v>0.80500000000000005</v>
      </c>
      <c r="T574">
        <v>0.82799999999999996</v>
      </c>
      <c r="U574" s="3">
        <v>2.2999999999999909E-2</v>
      </c>
    </row>
    <row r="575" spans="3:21" x14ac:dyDescent="0.45">
      <c r="C575" t="s">
        <v>274</v>
      </c>
      <c r="D575" t="s">
        <v>1967</v>
      </c>
      <c r="E575" t="s">
        <v>36</v>
      </c>
      <c r="F575">
        <v>2018</v>
      </c>
      <c r="G575">
        <v>95</v>
      </c>
      <c r="H575">
        <v>67</v>
      </c>
      <c r="I575">
        <v>388</v>
      </c>
      <c r="J575">
        <v>244</v>
      </c>
      <c r="K575">
        <v>17</v>
      </c>
      <c r="L575" s="1">
        <v>22.823529411764707</v>
      </c>
      <c r="M575" s="1">
        <v>28.989473684210527</v>
      </c>
      <c r="N575">
        <v>8</v>
      </c>
      <c r="O575" s="1">
        <v>30.5</v>
      </c>
      <c r="P575" s="1">
        <v>19.343283582089551</v>
      </c>
      <c r="Q575" s="2">
        <v>-7.6764705882352935</v>
      </c>
      <c r="R575" s="2">
        <v>-9.6461901021209755</v>
      </c>
      <c r="S575">
        <v>0.80800000000000005</v>
      </c>
      <c r="T575">
        <v>0.82199999999999995</v>
      </c>
      <c r="U575" s="3">
        <v>1.3999999999999901E-2</v>
      </c>
    </row>
    <row r="576" spans="3:21" x14ac:dyDescent="0.45">
      <c r="C576" t="s">
        <v>833</v>
      </c>
      <c r="D576" t="s">
        <v>3073</v>
      </c>
      <c r="E576" t="s">
        <v>36</v>
      </c>
      <c r="F576">
        <v>2023</v>
      </c>
      <c r="G576">
        <v>57</v>
      </c>
      <c r="H576">
        <v>57</v>
      </c>
      <c r="I576">
        <v>242</v>
      </c>
      <c r="J576">
        <v>254</v>
      </c>
      <c r="K576">
        <v>17</v>
      </c>
      <c r="L576" s="1">
        <v>14.235294117647058</v>
      </c>
      <c r="M576" s="1">
        <v>48.315789473684205</v>
      </c>
      <c r="N576">
        <v>14</v>
      </c>
      <c r="O576" s="1">
        <v>18.142857142857142</v>
      </c>
      <c r="P576" s="1">
        <v>39.789473684210527</v>
      </c>
      <c r="Q576" s="2">
        <v>-3.9075630252100844</v>
      </c>
      <c r="R576" s="2">
        <v>-8.5263157894736779</v>
      </c>
      <c r="S576">
        <v>0.97799999999999998</v>
      </c>
      <c r="T576">
        <v>1.002</v>
      </c>
      <c r="U576" s="3">
        <v>2.4000000000000021E-2</v>
      </c>
    </row>
    <row r="577" spans="3:21" x14ac:dyDescent="0.45">
      <c r="C577" t="s">
        <v>354</v>
      </c>
      <c r="D577" t="s">
        <v>2334</v>
      </c>
      <c r="E577" t="s">
        <v>36</v>
      </c>
      <c r="F577">
        <v>2016</v>
      </c>
      <c r="G577">
        <v>85</v>
      </c>
      <c r="H577">
        <v>63</v>
      </c>
      <c r="I577">
        <v>353</v>
      </c>
      <c r="J577">
        <v>255</v>
      </c>
      <c r="K577">
        <v>17</v>
      </c>
      <c r="L577" s="1">
        <v>20.764705882352942</v>
      </c>
      <c r="M577" s="1">
        <v>32.4</v>
      </c>
      <c r="N577">
        <v>6</v>
      </c>
      <c r="O577" s="1">
        <v>42.5</v>
      </c>
      <c r="P577" s="1">
        <v>15.428571428571427</v>
      </c>
      <c r="Q577" s="2">
        <v>-21.735294117647058</v>
      </c>
      <c r="R577" s="2">
        <v>-16.971428571428572</v>
      </c>
      <c r="S577">
        <v>0.89200000000000002</v>
      </c>
      <c r="T577">
        <v>0.60899999999999999</v>
      </c>
      <c r="U577" s="3">
        <v>-0.28300000000000003</v>
      </c>
    </row>
    <row r="578" spans="3:21" x14ac:dyDescent="0.45">
      <c r="C578" t="s">
        <v>509</v>
      </c>
      <c r="D578" t="s">
        <v>2260</v>
      </c>
      <c r="E578" t="s">
        <v>36</v>
      </c>
      <c r="F578">
        <v>2017</v>
      </c>
      <c r="G578">
        <v>84</v>
      </c>
      <c r="H578">
        <v>64</v>
      </c>
      <c r="I578">
        <v>361</v>
      </c>
      <c r="J578">
        <v>256</v>
      </c>
      <c r="K578">
        <v>17</v>
      </c>
      <c r="L578" s="1">
        <v>21.235294117647058</v>
      </c>
      <c r="M578" s="1">
        <v>32.785714285714285</v>
      </c>
      <c r="N578">
        <v>13</v>
      </c>
      <c r="O578" s="1">
        <v>19.692307692307693</v>
      </c>
      <c r="P578" s="1">
        <v>32.90625</v>
      </c>
      <c r="Q578" s="2">
        <v>1.5429864253393646</v>
      </c>
      <c r="R578" s="2">
        <v>0.1205357142857153</v>
      </c>
      <c r="S578">
        <v>0.86899999999999999</v>
      </c>
      <c r="T578">
        <v>0.72499999999999998</v>
      </c>
      <c r="U578" s="3">
        <v>-0.14400000000000002</v>
      </c>
    </row>
    <row r="579" spans="3:21" x14ac:dyDescent="0.45">
      <c r="C579" t="s">
        <v>421</v>
      </c>
      <c r="D579" t="s">
        <v>2136</v>
      </c>
      <c r="E579" t="s">
        <v>36</v>
      </c>
      <c r="F579">
        <v>2017</v>
      </c>
      <c r="G579">
        <v>85</v>
      </c>
      <c r="H579">
        <v>65</v>
      </c>
      <c r="I579">
        <v>370</v>
      </c>
      <c r="J579">
        <v>259</v>
      </c>
      <c r="K579">
        <v>17</v>
      </c>
      <c r="L579" s="1">
        <v>21.764705882352942</v>
      </c>
      <c r="M579" s="1">
        <v>32.4</v>
      </c>
      <c r="N579">
        <v>10</v>
      </c>
      <c r="O579" s="1">
        <v>25.9</v>
      </c>
      <c r="P579" s="1">
        <v>24.923076923076923</v>
      </c>
      <c r="Q579" s="2">
        <v>-4.1352941176470566</v>
      </c>
      <c r="R579" s="2">
        <v>-7.4769230769230752</v>
      </c>
      <c r="S579">
        <v>0.90300000000000002</v>
      </c>
      <c r="T579">
        <v>0.69</v>
      </c>
      <c r="U579" s="3">
        <v>-0.21300000000000008</v>
      </c>
    </row>
    <row r="580" spans="3:21" x14ac:dyDescent="0.45">
      <c r="C580" t="s">
        <v>300</v>
      </c>
      <c r="D580" t="s">
        <v>2079</v>
      </c>
      <c r="E580" t="s">
        <v>36</v>
      </c>
      <c r="F580">
        <v>2019</v>
      </c>
      <c r="G580">
        <v>85</v>
      </c>
      <c r="H580">
        <v>62</v>
      </c>
      <c r="I580">
        <v>375</v>
      </c>
      <c r="J580">
        <v>259</v>
      </c>
      <c r="K580">
        <v>17</v>
      </c>
      <c r="L580" s="1">
        <v>22.058823529411764</v>
      </c>
      <c r="M580" s="1">
        <v>32.4</v>
      </c>
      <c r="N580">
        <v>14</v>
      </c>
      <c r="O580" s="1">
        <v>18.5</v>
      </c>
      <c r="P580" s="1">
        <v>36.58064516129032</v>
      </c>
      <c r="Q580" s="2">
        <v>3.5588235294117645</v>
      </c>
      <c r="R580" s="2">
        <v>4.1806451612903217</v>
      </c>
      <c r="S580">
        <v>0.95499999999999996</v>
      </c>
      <c r="T580">
        <v>0.82899999999999996</v>
      </c>
      <c r="U580" s="3">
        <v>-0.126</v>
      </c>
    </row>
    <row r="581" spans="3:21" x14ac:dyDescent="0.45">
      <c r="C581" t="s">
        <v>423</v>
      </c>
      <c r="D581" t="s">
        <v>2514</v>
      </c>
      <c r="E581" t="s">
        <v>36</v>
      </c>
      <c r="F581">
        <v>2019</v>
      </c>
      <c r="G581">
        <v>86</v>
      </c>
      <c r="H581">
        <v>66</v>
      </c>
      <c r="I581">
        <v>336</v>
      </c>
      <c r="J581">
        <v>267</v>
      </c>
      <c r="K581">
        <v>17</v>
      </c>
      <c r="L581" s="1">
        <v>19.764705882352942</v>
      </c>
      <c r="M581" s="1">
        <v>32.02325581395349</v>
      </c>
      <c r="N581">
        <v>12</v>
      </c>
      <c r="O581" s="1">
        <v>22.25</v>
      </c>
      <c r="P581" s="1">
        <v>29.454545454545457</v>
      </c>
      <c r="Q581" s="2">
        <v>-2.485294117647058</v>
      </c>
      <c r="R581" s="2">
        <v>-2.5687103594080334</v>
      </c>
      <c r="S581">
        <v>0.83699999999999997</v>
      </c>
      <c r="T581">
        <v>0.80700000000000005</v>
      </c>
      <c r="U581" s="3">
        <v>-2.9999999999999916E-2</v>
      </c>
    </row>
    <row r="582" spans="3:21" x14ac:dyDescent="0.45">
      <c r="C582" t="s">
        <v>144</v>
      </c>
      <c r="D582" t="s">
        <v>2101</v>
      </c>
      <c r="E582" t="s">
        <v>36</v>
      </c>
      <c r="F582">
        <v>2014</v>
      </c>
      <c r="G582">
        <v>89</v>
      </c>
      <c r="H582">
        <v>65</v>
      </c>
      <c r="I582">
        <v>374</v>
      </c>
      <c r="J582">
        <v>267</v>
      </c>
      <c r="K582">
        <v>17</v>
      </c>
      <c r="L582" s="1">
        <v>22</v>
      </c>
      <c r="M582" s="1">
        <v>30.943820224719101</v>
      </c>
      <c r="N582">
        <v>12</v>
      </c>
      <c r="O582" s="1">
        <v>22.25</v>
      </c>
      <c r="P582" s="1">
        <v>29.907692307692308</v>
      </c>
      <c r="Q582" s="2">
        <v>-0.25</v>
      </c>
      <c r="R582" s="2">
        <v>-1.0361279170267927</v>
      </c>
      <c r="S582">
        <v>0.84399999999999997</v>
      </c>
      <c r="T582">
        <v>0.81799999999999995</v>
      </c>
      <c r="U582" s="3">
        <v>-2.6000000000000023E-2</v>
      </c>
    </row>
    <row r="583" spans="3:21" x14ac:dyDescent="0.45">
      <c r="C583" t="s">
        <v>48</v>
      </c>
      <c r="D583" t="s">
        <v>2090</v>
      </c>
      <c r="E583" t="s">
        <v>36</v>
      </c>
      <c r="F583">
        <v>2021</v>
      </c>
      <c r="G583">
        <v>85</v>
      </c>
      <c r="H583">
        <v>63</v>
      </c>
      <c r="I583">
        <v>375</v>
      </c>
      <c r="J583">
        <v>271</v>
      </c>
      <c r="K583">
        <v>17</v>
      </c>
      <c r="L583" s="1">
        <v>22.058823529411764</v>
      </c>
      <c r="M583" s="1">
        <v>32.4</v>
      </c>
      <c r="N583">
        <v>11</v>
      </c>
      <c r="O583" s="1">
        <v>24.636363636363637</v>
      </c>
      <c r="P583" s="1">
        <v>28.285714285714285</v>
      </c>
      <c r="Q583" s="2">
        <v>-2.5775401069518722</v>
      </c>
      <c r="R583" s="2">
        <v>-4.1142857142857139</v>
      </c>
      <c r="S583">
        <v>0.88600000000000001</v>
      </c>
      <c r="T583">
        <v>0.94599999999999995</v>
      </c>
      <c r="U583" s="3">
        <v>5.9999999999999942E-2</v>
      </c>
    </row>
    <row r="584" spans="3:21" x14ac:dyDescent="0.45">
      <c r="C584" t="s">
        <v>683</v>
      </c>
      <c r="D584" t="s">
        <v>2495</v>
      </c>
      <c r="E584" t="s">
        <v>36</v>
      </c>
      <c r="F584">
        <v>2016</v>
      </c>
      <c r="G584">
        <v>86</v>
      </c>
      <c r="H584">
        <v>68</v>
      </c>
      <c r="I584">
        <v>337</v>
      </c>
      <c r="J584">
        <v>273</v>
      </c>
      <c r="K584">
        <v>17</v>
      </c>
      <c r="L584" s="1">
        <v>19.823529411764707</v>
      </c>
      <c r="M584" s="1">
        <v>32.02325581395349</v>
      </c>
      <c r="N584">
        <v>10</v>
      </c>
      <c r="O584" s="1">
        <v>27.3</v>
      </c>
      <c r="P584" s="1">
        <v>23.823529411764707</v>
      </c>
      <c r="Q584" s="2">
        <v>-7.4764705882352942</v>
      </c>
      <c r="R584" s="2">
        <v>-8.1997264021887837</v>
      </c>
      <c r="S584">
        <v>0.86799999999999999</v>
      </c>
      <c r="T584">
        <v>0.77400000000000002</v>
      </c>
      <c r="U584" s="3">
        <v>-9.3999999999999972E-2</v>
      </c>
    </row>
    <row r="585" spans="3:21" x14ac:dyDescent="0.45">
      <c r="C585" t="s">
        <v>38</v>
      </c>
      <c r="D585" t="s">
        <v>2615</v>
      </c>
      <c r="E585" t="s">
        <v>36</v>
      </c>
      <c r="F585">
        <v>2022</v>
      </c>
      <c r="G585">
        <v>74</v>
      </c>
      <c r="H585">
        <v>67</v>
      </c>
      <c r="I585">
        <v>323</v>
      </c>
      <c r="J585">
        <v>281</v>
      </c>
      <c r="K585">
        <v>17</v>
      </c>
      <c r="L585" s="1">
        <v>19</v>
      </c>
      <c r="M585" s="1">
        <v>37.216216216216218</v>
      </c>
      <c r="N585">
        <v>11</v>
      </c>
      <c r="O585" s="1">
        <v>25.545454545454547</v>
      </c>
      <c r="P585" s="1">
        <v>26.597014925373134</v>
      </c>
      <c r="Q585" s="2">
        <v>-6.5454545454545467</v>
      </c>
      <c r="R585" s="2">
        <v>-10.619201290843083</v>
      </c>
      <c r="S585">
        <v>0.88600000000000001</v>
      </c>
      <c r="T585">
        <v>0.96</v>
      </c>
      <c r="U585" s="3">
        <v>7.3999999999999955E-2</v>
      </c>
    </row>
    <row r="586" spans="3:21" x14ac:dyDescent="0.45">
      <c r="C586" t="s">
        <v>256</v>
      </c>
      <c r="D586" t="s">
        <v>1952</v>
      </c>
      <c r="E586" t="s">
        <v>36</v>
      </c>
      <c r="F586">
        <v>2014</v>
      </c>
      <c r="G586">
        <v>90</v>
      </c>
      <c r="H586">
        <v>65</v>
      </c>
      <c r="I586">
        <v>390</v>
      </c>
      <c r="J586">
        <v>283</v>
      </c>
      <c r="K586">
        <v>17</v>
      </c>
      <c r="L586" s="1">
        <v>22.941176470588236</v>
      </c>
      <c r="M586" s="1">
        <v>30.599999999999998</v>
      </c>
      <c r="N586">
        <v>18</v>
      </c>
      <c r="O586" s="1">
        <v>15.722222222222221</v>
      </c>
      <c r="P586" s="1">
        <v>44.861538461538466</v>
      </c>
      <c r="Q586" s="2">
        <v>7.2189542483660141</v>
      </c>
      <c r="R586" s="2">
        <v>14.261538461538468</v>
      </c>
      <c r="S586">
        <v>0.91</v>
      </c>
      <c r="T586">
        <v>0.95099999999999996</v>
      </c>
      <c r="U586" s="3">
        <v>4.0999999999999925E-2</v>
      </c>
    </row>
    <row r="587" spans="3:21" x14ac:dyDescent="0.45">
      <c r="C587" t="s">
        <v>82</v>
      </c>
      <c r="D587" t="s">
        <v>2256</v>
      </c>
      <c r="E587" t="s">
        <v>36</v>
      </c>
      <c r="F587">
        <v>2017</v>
      </c>
      <c r="G587">
        <v>86</v>
      </c>
      <c r="H587">
        <v>66</v>
      </c>
      <c r="I587">
        <v>361</v>
      </c>
      <c r="J587">
        <v>284</v>
      </c>
      <c r="K587">
        <v>17</v>
      </c>
      <c r="L587" s="1">
        <v>21.235294117647058</v>
      </c>
      <c r="M587" s="1">
        <v>32.02325581395349</v>
      </c>
      <c r="N587">
        <v>12</v>
      </c>
      <c r="O587" s="1">
        <v>23.666666666666668</v>
      </c>
      <c r="P587" s="1">
        <v>29.454545454545457</v>
      </c>
      <c r="Q587" s="2">
        <v>-2.4313725490196099</v>
      </c>
      <c r="R587" s="2">
        <v>-2.5687103594080334</v>
      </c>
      <c r="S587">
        <v>0.98799999999999999</v>
      </c>
      <c r="T587">
        <v>0.91600000000000004</v>
      </c>
      <c r="U587" s="3">
        <v>-7.1999999999999953E-2</v>
      </c>
    </row>
    <row r="588" spans="3:21" x14ac:dyDescent="0.45">
      <c r="C588" t="s">
        <v>96</v>
      </c>
      <c r="D588" t="s">
        <v>1837</v>
      </c>
      <c r="E588" t="s">
        <v>36</v>
      </c>
      <c r="F588">
        <v>2022</v>
      </c>
      <c r="G588">
        <v>94</v>
      </c>
      <c r="H588">
        <v>68</v>
      </c>
      <c r="I588">
        <v>415</v>
      </c>
      <c r="J588">
        <v>284</v>
      </c>
      <c r="K588">
        <v>17</v>
      </c>
      <c r="L588" s="1">
        <v>24.411764705882351</v>
      </c>
      <c r="M588" s="1">
        <v>29.297872340425535</v>
      </c>
      <c r="N588">
        <v>17</v>
      </c>
      <c r="O588" s="1">
        <v>16.705882352941178</v>
      </c>
      <c r="P588" s="1">
        <v>40.5</v>
      </c>
      <c r="Q588" s="2">
        <v>7.705882352941174</v>
      </c>
      <c r="R588" s="2">
        <v>11.202127659574465</v>
      </c>
      <c r="S588">
        <v>0.82799999999999996</v>
      </c>
      <c r="T588">
        <v>0.76500000000000001</v>
      </c>
      <c r="U588" s="3">
        <v>-6.2999999999999945E-2</v>
      </c>
    </row>
    <row r="589" spans="3:21" x14ac:dyDescent="0.45">
      <c r="C589" t="s">
        <v>467</v>
      </c>
      <c r="D589" t="s">
        <v>2193</v>
      </c>
      <c r="E589" t="s">
        <v>36</v>
      </c>
      <c r="F589">
        <v>2017</v>
      </c>
      <c r="G589">
        <v>88</v>
      </c>
      <c r="H589">
        <v>74</v>
      </c>
      <c r="I589">
        <v>366</v>
      </c>
      <c r="J589">
        <v>285</v>
      </c>
      <c r="K589">
        <v>17</v>
      </c>
      <c r="L589" s="1">
        <v>21.529411764705884</v>
      </c>
      <c r="M589" s="1">
        <v>31.295454545454543</v>
      </c>
      <c r="N589">
        <v>13</v>
      </c>
      <c r="O589" s="1">
        <v>21.923076923076923</v>
      </c>
      <c r="P589" s="1">
        <v>28.45945945945946</v>
      </c>
      <c r="Q589" s="2">
        <v>-0.39366515837103933</v>
      </c>
      <c r="R589" s="2">
        <v>-2.8359950859950835</v>
      </c>
      <c r="S589">
        <v>0.67300000000000004</v>
      </c>
      <c r="T589">
        <v>0.61799999999999999</v>
      </c>
      <c r="U589" s="3">
        <v>-5.5000000000000049E-2</v>
      </c>
    </row>
    <row r="590" spans="3:21" x14ac:dyDescent="0.45">
      <c r="C590" t="s">
        <v>210</v>
      </c>
      <c r="D590" t="s">
        <v>2168</v>
      </c>
      <c r="E590" t="s">
        <v>36</v>
      </c>
      <c r="F590">
        <v>2021</v>
      </c>
      <c r="G590">
        <v>88</v>
      </c>
      <c r="H590">
        <v>69</v>
      </c>
      <c r="I590">
        <v>367</v>
      </c>
      <c r="J590">
        <v>286</v>
      </c>
      <c r="K590">
        <v>17</v>
      </c>
      <c r="L590" s="1">
        <v>21.588235294117649</v>
      </c>
      <c r="M590" s="1">
        <v>31.295454545454543</v>
      </c>
      <c r="N590">
        <v>17</v>
      </c>
      <c r="O590" s="1">
        <v>16.823529411764707</v>
      </c>
      <c r="P590" s="1">
        <v>39.913043478260875</v>
      </c>
      <c r="Q590" s="2">
        <v>4.764705882352942</v>
      </c>
      <c r="R590" s="2">
        <v>8.6175889328063313</v>
      </c>
      <c r="S590">
        <v>0.81899999999999995</v>
      </c>
      <c r="T590">
        <v>0.79100000000000004</v>
      </c>
      <c r="U590" s="3">
        <v>-2.7999999999999914E-2</v>
      </c>
    </row>
    <row r="591" spans="3:21" x14ac:dyDescent="0.45">
      <c r="C591" t="s">
        <v>80</v>
      </c>
      <c r="D591" t="s">
        <v>2230</v>
      </c>
      <c r="E591" t="s">
        <v>36</v>
      </c>
      <c r="F591">
        <v>2017</v>
      </c>
      <c r="G591">
        <v>86</v>
      </c>
      <c r="H591">
        <v>70</v>
      </c>
      <c r="I591">
        <v>363</v>
      </c>
      <c r="J591">
        <v>287</v>
      </c>
      <c r="K591">
        <v>17</v>
      </c>
      <c r="L591" s="1">
        <v>21.352941176470587</v>
      </c>
      <c r="M591" s="1">
        <v>32.02325581395349</v>
      </c>
      <c r="N591">
        <v>11</v>
      </c>
      <c r="O591" s="1">
        <v>26.09090909090909</v>
      </c>
      <c r="P591" s="1">
        <v>25.457142857142856</v>
      </c>
      <c r="Q591" s="2">
        <v>-4.737967914438503</v>
      </c>
      <c r="R591" s="2">
        <v>-6.5661129568106347</v>
      </c>
      <c r="S591">
        <v>0.90900000000000003</v>
      </c>
      <c r="T591">
        <v>0.77500000000000002</v>
      </c>
      <c r="U591" s="3">
        <v>-0.13400000000000001</v>
      </c>
    </row>
    <row r="592" spans="3:21" x14ac:dyDescent="0.45">
      <c r="C592" t="s">
        <v>210</v>
      </c>
      <c r="D592" t="s">
        <v>1965</v>
      </c>
      <c r="E592" t="s">
        <v>36</v>
      </c>
      <c r="F592">
        <v>2017</v>
      </c>
      <c r="G592">
        <v>89</v>
      </c>
      <c r="H592">
        <v>70</v>
      </c>
      <c r="I592">
        <v>388</v>
      </c>
      <c r="J592">
        <v>292</v>
      </c>
      <c r="K592">
        <v>17</v>
      </c>
      <c r="L592" s="1">
        <v>22.823529411764707</v>
      </c>
      <c r="M592" s="1">
        <v>30.943820224719101</v>
      </c>
      <c r="N592">
        <v>20</v>
      </c>
      <c r="O592" s="1">
        <v>14.6</v>
      </c>
      <c r="P592" s="1">
        <v>46.285714285714285</v>
      </c>
      <c r="Q592" s="2">
        <v>8.2235294117647069</v>
      </c>
      <c r="R592" s="2">
        <v>15.341894060995184</v>
      </c>
      <c r="S592">
        <v>0.90500000000000003</v>
      </c>
      <c r="T592">
        <v>1.032</v>
      </c>
      <c r="U592" s="3">
        <v>0.127</v>
      </c>
    </row>
    <row r="593" spans="3:21" x14ac:dyDescent="0.45">
      <c r="C593" t="s">
        <v>354</v>
      </c>
      <c r="D593" t="s">
        <v>2821</v>
      </c>
      <c r="E593" t="s">
        <v>36</v>
      </c>
      <c r="F593">
        <v>2023</v>
      </c>
      <c r="G593">
        <v>73</v>
      </c>
      <c r="H593">
        <v>71</v>
      </c>
      <c r="I593">
        <v>294</v>
      </c>
      <c r="J593">
        <v>298</v>
      </c>
      <c r="K593">
        <v>17</v>
      </c>
      <c r="L593" s="1">
        <v>17.294117647058822</v>
      </c>
      <c r="M593" s="1">
        <v>37.726027397260275</v>
      </c>
      <c r="N593">
        <v>23</v>
      </c>
      <c r="O593" s="1">
        <v>12.956521739130435</v>
      </c>
      <c r="P593" s="1">
        <v>52.478873239436624</v>
      </c>
      <c r="Q593" s="2">
        <v>4.337595907928387</v>
      </c>
      <c r="R593" s="2">
        <v>14.752845842176349</v>
      </c>
      <c r="S593">
        <v>0.78900000000000003</v>
      </c>
      <c r="T593">
        <v>1.0189999999999999</v>
      </c>
      <c r="U593" s="3">
        <v>0.22999999999999987</v>
      </c>
    </row>
    <row r="594" spans="3:21" x14ac:dyDescent="0.45">
      <c r="C594" t="s">
        <v>272</v>
      </c>
      <c r="D594" t="s">
        <v>1963</v>
      </c>
      <c r="E594" t="s">
        <v>36</v>
      </c>
      <c r="F594">
        <v>2016</v>
      </c>
      <c r="G594">
        <v>90</v>
      </c>
      <c r="H594">
        <v>67</v>
      </c>
      <c r="I594">
        <v>389</v>
      </c>
      <c r="J594">
        <v>298</v>
      </c>
      <c r="K594">
        <v>17</v>
      </c>
      <c r="L594" s="1">
        <v>22.882352941176471</v>
      </c>
      <c r="M594" s="1">
        <v>30.599999999999998</v>
      </c>
      <c r="N594">
        <v>9</v>
      </c>
      <c r="O594" s="1">
        <v>33.111111111111114</v>
      </c>
      <c r="P594" s="1">
        <v>21.761194029850746</v>
      </c>
      <c r="Q594" s="2">
        <v>-10.228758169934643</v>
      </c>
      <c r="R594" s="2">
        <v>-8.8388059701492523</v>
      </c>
      <c r="S594">
        <v>0.879</v>
      </c>
      <c r="T594">
        <v>0.876</v>
      </c>
      <c r="U594" s="3">
        <v>-3.0000000000000027E-3</v>
      </c>
    </row>
    <row r="595" spans="3:21" x14ac:dyDescent="0.45">
      <c r="C595" t="s">
        <v>190</v>
      </c>
      <c r="D595" t="s">
        <v>2421</v>
      </c>
      <c r="E595" t="s">
        <v>36</v>
      </c>
      <c r="F595">
        <v>2017</v>
      </c>
      <c r="G595">
        <v>85</v>
      </c>
      <c r="H595">
        <v>70</v>
      </c>
      <c r="I595">
        <v>344</v>
      </c>
      <c r="J595">
        <v>301</v>
      </c>
      <c r="K595">
        <v>17</v>
      </c>
      <c r="L595" s="1">
        <v>20.235294117647058</v>
      </c>
      <c r="M595" s="1">
        <v>32.4</v>
      </c>
      <c r="N595">
        <v>22</v>
      </c>
      <c r="O595" s="1">
        <v>13.681818181818182</v>
      </c>
      <c r="P595" s="1">
        <v>50.914285714285711</v>
      </c>
      <c r="Q595" s="2">
        <v>6.5534759358288763</v>
      </c>
      <c r="R595" s="2">
        <v>18.514285714285712</v>
      </c>
      <c r="S595">
        <v>0.89200000000000002</v>
      </c>
      <c r="T595">
        <v>0.96</v>
      </c>
      <c r="U595" s="3">
        <v>6.7999999999999949E-2</v>
      </c>
    </row>
    <row r="596" spans="3:21" x14ac:dyDescent="0.45">
      <c r="C596" t="s">
        <v>188</v>
      </c>
      <c r="D596" t="s">
        <v>2398</v>
      </c>
      <c r="E596" t="s">
        <v>36</v>
      </c>
      <c r="F596">
        <v>2017</v>
      </c>
      <c r="G596">
        <v>79</v>
      </c>
      <c r="H596">
        <v>71</v>
      </c>
      <c r="I596">
        <v>346</v>
      </c>
      <c r="J596">
        <v>302</v>
      </c>
      <c r="K596">
        <v>17</v>
      </c>
      <c r="L596" s="1">
        <v>20.352941176470587</v>
      </c>
      <c r="M596" s="1">
        <v>34.860759493670891</v>
      </c>
      <c r="N596">
        <v>6</v>
      </c>
      <c r="O596" s="1">
        <v>50.333333333333336</v>
      </c>
      <c r="P596" s="1">
        <v>13.690140845070422</v>
      </c>
      <c r="Q596" s="2">
        <v>-29.980392156862749</v>
      </c>
      <c r="R596" s="2">
        <v>-21.170618648600467</v>
      </c>
      <c r="S596">
        <v>0.81299999999999994</v>
      </c>
      <c r="T596">
        <v>0.76500000000000001</v>
      </c>
      <c r="U596" s="3">
        <v>-4.7999999999999932E-2</v>
      </c>
    </row>
    <row r="597" spans="3:21" x14ac:dyDescent="0.45">
      <c r="C597" t="s">
        <v>122</v>
      </c>
      <c r="D597" t="s">
        <v>2161</v>
      </c>
      <c r="E597" t="s">
        <v>36</v>
      </c>
      <c r="F597">
        <v>2016</v>
      </c>
      <c r="G597">
        <v>83</v>
      </c>
      <c r="H597">
        <v>69</v>
      </c>
      <c r="I597">
        <v>368</v>
      </c>
      <c r="J597">
        <v>304</v>
      </c>
      <c r="K597">
        <v>17</v>
      </c>
      <c r="L597" s="1">
        <v>21.647058823529413</v>
      </c>
      <c r="M597" s="1">
        <v>33.180722891566262</v>
      </c>
      <c r="N597">
        <v>12</v>
      </c>
      <c r="O597" s="1">
        <v>25.333333333333332</v>
      </c>
      <c r="P597" s="1">
        <v>28.173913043478262</v>
      </c>
      <c r="Q597" s="2">
        <v>-3.6862745098039191</v>
      </c>
      <c r="R597" s="2">
        <v>-5.0068098480880003</v>
      </c>
      <c r="S597">
        <v>0.77600000000000002</v>
      </c>
      <c r="T597">
        <v>0.71</v>
      </c>
      <c r="U597" s="3">
        <v>-6.6000000000000059E-2</v>
      </c>
    </row>
    <row r="598" spans="3:21" x14ac:dyDescent="0.45">
      <c r="C598" t="s">
        <v>256</v>
      </c>
      <c r="D598" t="s">
        <v>2261</v>
      </c>
      <c r="E598" t="s">
        <v>36</v>
      </c>
      <c r="F598">
        <v>2015</v>
      </c>
      <c r="G598">
        <v>84</v>
      </c>
      <c r="H598">
        <v>69</v>
      </c>
      <c r="I598">
        <v>360</v>
      </c>
      <c r="J598">
        <v>306</v>
      </c>
      <c r="K598">
        <v>17</v>
      </c>
      <c r="L598" s="1">
        <v>21.176470588235293</v>
      </c>
      <c r="M598" s="1">
        <v>32.785714285714285</v>
      </c>
      <c r="N598">
        <v>23</v>
      </c>
      <c r="O598" s="1">
        <v>13.304347826086957</v>
      </c>
      <c r="P598" s="1">
        <v>54</v>
      </c>
      <c r="Q598" s="2">
        <v>7.8721227621483365</v>
      </c>
      <c r="R598" s="2">
        <v>21.214285714285715</v>
      </c>
      <c r="S598">
        <v>0.872</v>
      </c>
      <c r="T598">
        <v>0.95799999999999996</v>
      </c>
      <c r="U598" s="3">
        <v>8.5999999999999965E-2</v>
      </c>
    </row>
    <row r="599" spans="3:21" x14ac:dyDescent="0.45">
      <c r="C599" t="s">
        <v>220</v>
      </c>
      <c r="D599" t="s">
        <v>1968</v>
      </c>
      <c r="E599" t="s">
        <v>36</v>
      </c>
      <c r="F599">
        <v>2019</v>
      </c>
      <c r="G599">
        <v>86</v>
      </c>
      <c r="H599">
        <v>69</v>
      </c>
      <c r="I599">
        <v>388</v>
      </c>
      <c r="J599">
        <v>310</v>
      </c>
      <c r="K599">
        <v>17</v>
      </c>
      <c r="L599" s="1">
        <v>22.823529411764707</v>
      </c>
      <c r="M599" s="1">
        <v>32.02325581395349</v>
      </c>
      <c r="N599">
        <v>16</v>
      </c>
      <c r="O599" s="1">
        <v>19.375</v>
      </c>
      <c r="P599" s="1">
        <v>37.565217391304351</v>
      </c>
      <c r="Q599" s="2">
        <v>3.4485294117647065</v>
      </c>
      <c r="R599" s="2">
        <v>5.541961577350861</v>
      </c>
      <c r="S599">
        <v>0.91900000000000004</v>
      </c>
      <c r="T599">
        <v>0.96399999999999997</v>
      </c>
      <c r="U599" s="3">
        <v>4.4999999999999929E-2</v>
      </c>
    </row>
    <row r="600" spans="3:21" x14ac:dyDescent="0.45">
      <c r="C600" t="s">
        <v>463</v>
      </c>
      <c r="D600" t="s">
        <v>2244</v>
      </c>
      <c r="E600" t="s">
        <v>36</v>
      </c>
      <c r="F600">
        <v>2019</v>
      </c>
      <c r="G600">
        <v>84</v>
      </c>
      <c r="H600">
        <v>70</v>
      </c>
      <c r="I600">
        <v>362</v>
      </c>
      <c r="J600">
        <v>317</v>
      </c>
      <c r="K600">
        <v>17</v>
      </c>
      <c r="L600" s="1">
        <v>21.294117647058822</v>
      </c>
      <c r="M600" s="1">
        <v>32.785714285714285</v>
      </c>
      <c r="N600">
        <v>18</v>
      </c>
      <c r="O600" s="1">
        <v>17.611111111111111</v>
      </c>
      <c r="P600" s="1">
        <v>41.657142857142851</v>
      </c>
      <c r="Q600" s="2">
        <v>3.6830065359477118</v>
      </c>
      <c r="R600" s="2">
        <v>8.8714285714285666</v>
      </c>
      <c r="S600">
        <v>0.86799999999999999</v>
      </c>
      <c r="T600">
        <v>0.93500000000000005</v>
      </c>
      <c r="U600" s="3">
        <v>6.700000000000006E-2</v>
      </c>
    </row>
    <row r="601" spans="3:21" x14ac:dyDescent="0.45">
      <c r="C601" t="s">
        <v>70</v>
      </c>
      <c r="D601" t="s">
        <v>1856</v>
      </c>
      <c r="E601" t="s">
        <v>36</v>
      </c>
      <c r="F601">
        <v>2023</v>
      </c>
      <c r="G601">
        <v>89</v>
      </c>
      <c r="H601">
        <v>72</v>
      </c>
      <c r="I601">
        <v>407</v>
      </c>
      <c r="J601">
        <v>323</v>
      </c>
      <c r="K601">
        <v>17</v>
      </c>
      <c r="L601" s="1">
        <v>23.941176470588236</v>
      </c>
      <c r="M601" s="1">
        <v>30.943820224719101</v>
      </c>
      <c r="N601">
        <v>12</v>
      </c>
      <c r="O601" s="1">
        <v>26.916666666666668</v>
      </c>
      <c r="P601" s="1">
        <v>27</v>
      </c>
      <c r="Q601" s="2">
        <v>-2.9754901960784323</v>
      </c>
      <c r="R601" s="2">
        <v>-3.9438202247191008</v>
      </c>
      <c r="S601">
        <v>0.95199999999999996</v>
      </c>
      <c r="T601">
        <v>1.0069999999999999</v>
      </c>
      <c r="U601" s="3">
        <v>5.4999999999999938E-2</v>
      </c>
    </row>
    <row r="602" spans="3:21" x14ac:dyDescent="0.45">
      <c r="C602" t="s">
        <v>208</v>
      </c>
      <c r="D602" t="s">
        <v>2690</v>
      </c>
      <c r="E602" t="s">
        <v>36</v>
      </c>
      <c r="F602">
        <v>2021</v>
      </c>
      <c r="G602">
        <v>78</v>
      </c>
      <c r="H602">
        <v>74</v>
      </c>
      <c r="I602">
        <v>313</v>
      </c>
      <c r="J602">
        <v>324</v>
      </c>
      <c r="K602">
        <v>17</v>
      </c>
      <c r="L602" s="1">
        <v>18.411764705882351</v>
      </c>
      <c r="M602" s="1">
        <v>35.307692307692307</v>
      </c>
      <c r="N602">
        <v>20</v>
      </c>
      <c r="O602" s="1">
        <v>16.2</v>
      </c>
      <c r="P602" s="1">
        <v>43.78378378378379</v>
      </c>
      <c r="Q602" s="2">
        <v>2.2117647058823522</v>
      </c>
      <c r="R602" s="2">
        <v>8.4760914760914829</v>
      </c>
      <c r="S602">
        <v>0.80200000000000005</v>
      </c>
      <c r="T602">
        <v>0.92100000000000004</v>
      </c>
      <c r="U602" s="3">
        <v>0.11899999999999999</v>
      </c>
    </row>
    <row r="603" spans="3:21" x14ac:dyDescent="0.45">
      <c r="C603" t="s">
        <v>232</v>
      </c>
      <c r="D603" t="s">
        <v>2636</v>
      </c>
      <c r="E603" t="s">
        <v>36</v>
      </c>
      <c r="F603">
        <v>2018</v>
      </c>
      <c r="G603">
        <v>83</v>
      </c>
      <c r="H603">
        <v>54</v>
      </c>
      <c r="I603">
        <v>321</v>
      </c>
      <c r="J603">
        <v>189</v>
      </c>
      <c r="K603">
        <v>18</v>
      </c>
      <c r="L603" s="1">
        <v>17.833333333333332</v>
      </c>
      <c r="M603" s="1">
        <v>35.132530120481931</v>
      </c>
      <c r="N603">
        <v>8</v>
      </c>
      <c r="O603" s="1">
        <v>23.625</v>
      </c>
      <c r="P603" s="1">
        <v>24</v>
      </c>
      <c r="Q603" s="2">
        <v>-5.7916666666666679</v>
      </c>
      <c r="R603" s="2">
        <v>-11.132530120481931</v>
      </c>
      <c r="S603">
        <v>0.873</v>
      </c>
      <c r="T603">
        <v>0.74</v>
      </c>
      <c r="U603" s="3">
        <v>-0.13300000000000001</v>
      </c>
    </row>
    <row r="604" spans="3:21" x14ac:dyDescent="0.45">
      <c r="C604" t="s">
        <v>549</v>
      </c>
      <c r="D604" t="s">
        <v>2884</v>
      </c>
      <c r="E604" t="s">
        <v>36</v>
      </c>
      <c r="F604">
        <v>2017</v>
      </c>
      <c r="G604">
        <v>72</v>
      </c>
      <c r="H604">
        <v>52</v>
      </c>
      <c r="I604">
        <v>283</v>
      </c>
      <c r="J604">
        <v>202</v>
      </c>
      <c r="K604">
        <v>18</v>
      </c>
      <c r="L604" s="1">
        <v>15.722222222222221</v>
      </c>
      <c r="M604" s="1">
        <v>40.5</v>
      </c>
      <c r="N604">
        <v>11</v>
      </c>
      <c r="O604" s="1">
        <v>18.363636363636363</v>
      </c>
      <c r="P604" s="1">
        <v>34.269230769230766</v>
      </c>
      <c r="Q604" s="2">
        <v>-2.6414141414141419</v>
      </c>
      <c r="R604" s="2">
        <v>-6.2307692307692335</v>
      </c>
      <c r="S604">
        <v>0.71</v>
      </c>
      <c r="T604">
        <v>0.71799999999999997</v>
      </c>
      <c r="U604" s="3">
        <v>8.0000000000000071E-3</v>
      </c>
    </row>
    <row r="605" spans="3:21" x14ac:dyDescent="0.45">
      <c r="C605" t="s">
        <v>633</v>
      </c>
      <c r="D605" t="s">
        <v>2658</v>
      </c>
      <c r="E605" t="s">
        <v>36</v>
      </c>
      <c r="F605">
        <v>2018</v>
      </c>
      <c r="G605">
        <v>80</v>
      </c>
      <c r="H605">
        <v>53</v>
      </c>
      <c r="I605">
        <v>318</v>
      </c>
      <c r="J605">
        <v>206</v>
      </c>
      <c r="K605">
        <v>18</v>
      </c>
      <c r="L605" s="1">
        <v>17.666666666666668</v>
      </c>
      <c r="M605" s="1">
        <v>36.450000000000003</v>
      </c>
      <c r="N605">
        <v>6</v>
      </c>
      <c r="O605" s="1">
        <v>34.333333333333336</v>
      </c>
      <c r="P605" s="1">
        <v>18.339622641509436</v>
      </c>
      <c r="Q605" s="2">
        <v>-16.666666666666668</v>
      </c>
      <c r="R605" s="2">
        <v>-18.110377358490567</v>
      </c>
      <c r="S605">
        <v>0.71799999999999997</v>
      </c>
      <c r="T605">
        <v>0.64100000000000001</v>
      </c>
      <c r="U605" s="3">
        <v>-7.6999999999999957E-2</v>
      </c>
    </row>
    <row r="606" spans="3:21" x14ac:dyDescent="0.45">
      <c r="C606" t="s">
        <v>234</v>
      </c>
      <c r="D606" t="s">
        <v>2277</v>
      </c>
      <c r="E606" t="s">
        <v>36</v>
      </c>
      <c r="F606">
        <v>2021</v>
      </c>
      <c r="G606">
        <v>86</v>
      </c>
      <c r="H606">
        <v>59</v>
      </c>
      <c r="I606">
        <v>359</v>
      </c>
      <c r="J606">
        <v>215</v>
      </c>
      <c r="K606">
        <v>18</v>
      </c>
      <c r="L606" s="1">
        <v>19.944444444444443</v>
      </c>
      <c r="M606" s="1">
        <v>33.906976744186046</v>
      </c>
      <c r="N606">
        <v>13</v>
      </c>
      <c r="O606" s="1">
        <v>16.53846153846154</v>
      </c>
      <c r="P606" s="1">
        <v>35.694915254237287</v>
      </c>
      <c r="Q606" s="2">
        <v>3.4059829059829028</v>
      </c>
      <c r="R606" s="2">
        <v>1.7879385100512408</v>
      </c>
      <c r="S606">
        <v>0.628</v>
      </c>
      <c r="T606">
        <v>0.85899999999999999</v>
      </c>
      <c r="U606" s="3">
        <v>0.23099999999999998</v>
      </c>
    </row>
    <row r="607" spans="3:21" x14ac:dyDescent="0.45">
      <c r="C607" t="s">
        <v>413</v>
      </c>
      <c r="D607" t="s">
        <v>2121</v>
      </c>
      <c r="E607" t="s">
        <v>36</v>
      </c>
      <c r="F607">
        <v>2018</v>
      </c>
      <c r="G607">
        <v>91</v>
      </c>
      <c r="H607">
        <v>61</v>
      </c>
      <c r="I607">
        <v>372</v>
      </c>
      <c r="J607">
        <v>215</v>
      </c>
      <c r="K607">
        <v>18</v>
      </c>
      <c r="L607" s="1">
        <v>20.666666666666668</v>
      </c>
      <c r="M607" s="1">
        <v>32.043956043956044</v>
      </c>
      <c r="N607">
        <v>14</v>
      </c>
      <c r="O607" s="1">
        <v>15.357142857142858</v>
      </c>
      <c r="P607" s="1">
        <v>37.180327868852459</v>
      </c>
      <c r="Q607" s="2">
        <v>5.3095238095238102</v>
      </c>
      <c r="R607" s="2">
        <v>5.1363718248964148</v>
      </c>
      <c r="S607">
        <v>0.81599999999999995</v>
      </c>
      <c r="T607">
        <v>0.84</v>
      </c>
      <c r="U607" s="3">
        <v>2.4000000000000021E-2</v>
      </c>
    </row>
    <row r="608" spans="3:21" x14ac:dyDescent="0.45">
      <c r="C608" t="s">
        <v>116</v>
      </c>
      <c r="D608" t="s">
        <v>2202</v>
      </c>
      <c r="E608" t="s">
        <v>36</v>
      </c>
      <c r="F608">
        <v>2021</v>
      </c>
      <c r="G608">
        <v>84</v>
      </c>
      <c r="H608">
        <v>54</v>
      </c>
      <c r="I608">
        <v>365</v>
      </c>
      <c r="J608">
        <v>220</v>
      </c>
      <c r="K608">
        <v>18</v>
      </c>
      <c r="L608" s="1">
        <v>20.277777777777779</v>
      </c>
      <c r="M608" s="1">
        <v>34.714285714285715</v>
      </c>
      <c r="N608">
        <v>16</v>
      </c>
      <c r="O608" s="1">
        <v>13.75</v>
      </c>
      <c r="P608" s="1">
        <v>48</v>
      </c>
      <c r="Q608" s="2">
        <v>6.5277777777777786</v>
      </c>
      <c r="R608" s="2">
        <v>13.285714285714285</v>
      </c>
      <c r="S608">
        <v>0.96899999999999997</v>
      </c>
      <c r="T608">
        <v>0.88900000000000001</v>
      </c>
      <c r="U608" s="3">
        <v>-7.999999999999996E-2</v>
      </c>
    </row>
    <row r="609" spans="3:21" x14ac:dyDescent="0.45">
      <c r="C609" t="s">
        <v>693</v>
      </c>
      <c r="D609" t="s">
        <v>2475</v>
      </c>
      <c r="E609" t="s">
        <v>36</v>
      </c>
      <c r="F609">
        <v>2022</v>
      </c>
      <c r="G609">
        <v>81</v>
      </c>
      <c r="H609">
        <v>57</v>
      </c>
      <c r="I609">
        <v>339</v>
      </c>
      <c r="J609">
        <v>229</v>
      </c>
      <c r="K609">
        <v>18</v>
      </c>
      <c r="L609" s="1">
        <v>18.833333333333332</v>
      </c>
      <c r="M609" s="1">
        <v>36</v>
      </c>
      <c r="N609">
        <v>10</v>
      </c>
      <c r="O609" s="1">
        <v>22.9</v>
      </c>
      <c r="P609" s="1">
        <v>28.421052631578945</v>
      </c>
      <c r="Q609" s="2">
        <v>-4.0666666666666664</v>
      </c>
      <c r="R609" s="2">
        <v>-7.5789473684210549</v>
      </c>
      <c r="S609">
        <v>0.86399999999999999</v>
      </c>
      <c r="T609">
        <v>0.73699999999999999</v>
      </c>
      <c r="U609" s="3">
        <v>-0.127</v>
      </c>
    </row>
    <row r="610" spans="3:21" x14ac:dyDescent="0.45">
      <c r="C610" t="s">
        <v>539</v>
      </c>
      <c r="D610" t="s">
        <v>2434</v>
      </c>
      <c r="E610" t="s">
        <v>36</v>
      </c>
      <c r="F610">
        <v>2016</v>
      </c>
      <c r="G610">
        <v>83</v>
      </c>
      <c r="H610">
        <v>64</v>
      </c>
      <c r="I610">
        <v>343</v>
      </c>
      <c r="J610">
        <v>246</v>
      </c>
      <c r="K610">
        <v>18</v>
      </c>
      <c r="L610" s="1">
        <v>19.055555555555557</v>
      </c>
      <c r="M610" s="1">
        <v>35.132530120481931</v>
      </c>
      <c r="N610">
        <v>15</v>
      </c>
      <c r="O610" s="1">
        <v>16.399999999999999</v>
      </c>
      <c r="P610" s="1">
        <v>37.96875</v>
      </c>
      <c r="Q610" s="2">
        <v>2.6555555555555586</v>
      </c>
      <c r="R610" s="2">
        <v>2.8362198795180689</v>
      </c>
      <c r="S610">
        <v>0.85299999999999998</v>
      </c>
      <c r="T610">
        <v>0.76200000000000001</v>
      </c>
      <c r="U610" s="3">
        <v>-9.099999999999997E-2</v>
      </c>
    </row>
    <row r="611" spans="3:21" x14ac:dyDescent="0.45">
      <c r="C611" t="s">
        <v>407</v>
      </c>
      <c r="D611" t="s">
        <v>2772</v>
      </c>
      <c r="E611" t="s">
        <v>36</v>
      </c>
      <c r="F611">
        <v>2021</v>
      </c>
      <c r="G611">
        <v>79</v>
      </c>
      <c r="H611">
        <v>59</v>
      </c>
      <c r="I611">
        <v>302</v>
      </c>
      <c r="J611">
        <v>247</v>
      </c>
      <c r="K611">
        <v>18</v>
      </c>
      <c r="L611" s="1">
        <v>16.777777777777779</v>
      </c>
      <c r="M611" s="1">
        <v>36.911392405063289</v>
      </c>
      <c r="N611">
        <v>6</v>
      </c>
      <c r="O611" s="1">
        <v>41.166666666666664</v>
      </c>
      <c r="P611" s="1">
        <v>16.474576271186443</v>
      </c>
      <c r="Q611" s="2">
        <v>-24.388888888888886</v>
      </c>
      <c r="R611" s="2">
        <v>-20.436816133876846</v>
      </c>
      <c r="S611">
        <v>0.92100000000000004</v>
      </c>
      <c r="T611">
        <v>0.86399999999999999</v>
      </c>
      <c r="U611" s="3">
        <v>-5.7000000000000051E-2</v>
      </c>
    </row>
    <row r="612" spans="3:21" x14ac:dyDescent="0.45">
      <c r="C612" t="s">
        <v>260</v>
      </c>
      <c r="D612" t="s">
        <v>1954</v>
      </c>
      <c r="E612" t="s">
        <v>36</v>
      </c>
      <c r="F612">
        <v>2014</v>
      </c>
      <c r="G612">
        <v>94</v>
      </c>
      <c r="H612">
        <v>60</v>
      </c>
      <c r="I612">
        <v>390</v>
      </c>
      <c r="J612">
        <v>247</v>
      </c>
      <c r="K612">
        <v>18</v>
      </c>
      <c r="L612" s="1">
        <v>21.666666666666668</v>
      </c>
      <c r="M612" s="1">
        <v>31.021276595744681</v>
      </c>
      <c r="N612">
        <v>7</v>
      </c>
      <c r="O612" s="1">
        <v>35.285714285714285</v>
      </c>
      <c r="P612" s="1">
        <v>18.899999999999999</v>
      </c>
      <c r="Q612" s="2">
        <v>-13.619047619047617</v>
      </c>
      <c r="R612" s="2">
        <v>-12.121276595744682</v>
      </c>
      <c r="S612">
        <v>0.79500000000000004</v>
      </c>
      <c r="T612">
        <v>0.69899999999999995</v>
      </c>
      <c r="U612" s="3">
        <v>-9.6000000000000085E-2</v>
      </c>
    </row>
    <row r="613" spans="3:21" x14ac:dyDescent="0.45">
      <c r="C613" t="s">
        <v>306</v>
      </c>
      <c r="D613" t="s">
        <v>2135</v>
      </c>
      <c r="E613" t="s">
        <v>36</v>
      </c>
      <c r="F613">
        <v>2018</v>
      </c>
      <c r="G613">
        <v>94</v>
      </c>
      <c r="H613">
        <v>66</v>
      </c>
      <c r="I613">
        <v>370</v>
      </c>
      <c r="J613">
        <v>249</v>
      </c>
      <c r="K613">
        <v>18</v>
      </c>
      <c r="L613" s="1">
        <v>20.555555555555557</v>
      </c>
      <c r="M613" s="1">
        <v>31.021276595744681</v>
      </c>
      <c r="N613">
        <v>4</v>
      </c>
      <c r="O613" s="1">
        <v>62.25</v>
      </c>
      <c r="P613" s="1">
        <v>9.8181818181818183</v>
      </c>
      <c r="Q613" s="2">
        <v>-41.694444444444443</v>
      </c>
      <c r="R613" s="2">
        <v>-21.20309477756286</v>
      </c>
      <c r="S613">
        <v>0.76300000000000001</v>
      </c>
      <c r="T613">
        <v>0.67900000000000005</v>
      </c>
      <c r="U613" s="3">
        <v>-8.3999999999999964E-2</v>
      </c>
    </row>
    <row r="614" spans="3:21" x14ac:dyDescent="0.45">
      <c r="C614" t="s">
        <v>90</v>
      </c>
      <c r="D614" t="s">
        <v>1834</v>
      </c>
      <c r="E614" t="s">
        <v>36</v>
      </c>
      <c r="F614">
        <v>2018</v>
      </c>
      <c r="G614">
        <v>90</v>
      </c>
      <c r="H614">
        <v>56</v>
      </c>
      <c r="I614">
        <v>416</v>
      </c>
      <c r="J614">
        <v>249</v>
      </c>
      <c r="K614">
        <v>18</v>
      </c>
      <c r="L614" s="1">
        <v>23.111111111111111</v>
      </c>
      <c r="M614" s="1">
        <v>32.4</v>
      </c>
      <c r="N614">
        <v>3</v>
      </c>
      <c r="O614" s="1">
        <v>83</v>
      </c>
      <c r="P614" s="1">
        <v>8.6785714285714288</v>
      </c>
      <c r="Q614" s="2">
        <v>-59.888888888888886</v>
      </c>
      <c r="R614" s="2">
        <v>-23.721428571428568</v>
      </c>
      <c r="S614">
        <v>0.91100000000000003</v>
      </c>
      <c r="T614">
        <v>0.64500000000000002</v>
      </c>
      <c r="U614" s="3">
        <v>-0.26600000000000001</v>
      </c>
    </row>
    <row r="615" spans="3:21" x14ac:dyDescent="0.45">
      <c r="C615" t="s">
        <v>210</v>
      </c>
      <c r="D615" t="s">
        <v>2131</v>
      </c>
      <c r="E615" t="s">
        <v>36</v>
      </c>
      <c r="F615">
        <v>2022</v>
      </c>
      <c r="G615">
        <v>88</v>
      </c>
      <c r="H615">
        <v>60</v>
      </c>
      <c r="I615">
        <v>370</v>
      </c>
      <c r="J615">
        <v>250</v>
      </c>
      <c r="K615">
        <v>18</v>
      </c>
      <c r="L615" s="1">
        <v>20.555555555555557</v>
      </c>
      <c r="M615" s="1">
        <v>33.13636363636364</v>
      </c>
      <c r="N615">
        <v>12</v>
      </c>
      <c r="O615" s="1">
        <v>20.833333333333332</v>
      </c>
      <c r="P615" s="1">
        <v>32.4</v>
      </c>
      <c r="Q615" s="2">
        <v>-0.27777777777777501</v>
      </c>
      <c r="R615" s="2">
        <v>-0.73636363636364166</v>
      </c>
      <c r="S615">
        <v>0.88500000000000001</v>
      </c>
      <c r="T615">
        <v>0.9</v>
      </c>
      <c r="U615" s="3">
        <v>1.5000000000000013E-2</v>
      </c>
    </row>
    <row r="616" spans="3:21" x14ac:dyDescent="0.45">
      <c r="C616" t="s">
        <v>631</v>
      </c>
      <c r="D616" t="s">
        <v>3226</v>
      </c>
      <c r="E616" t="s">
        <v>36</v>
      </c>
      <c r="F616">
        <v>2013</v>
      </c>
      <c r="G616">
        <v>87</v>
      </c>
      <c r="H616">
        <v>61</v>
      </c>
      <c r="I616">
        <v>334</v>
      </c>
      <c r="J616">
        <v>251</v>
      </c>
      <c r="K616">
        <v>18</v>
      </c>
      <c r="L616" s="1">
        <v>18.555555555555557</v>
      </c>
      <c r="M616" s="1">
        <v>33.517241379310342</v>
      </c>
      <c r="N616">
        <v>11</v>
      </c>
      <c r="O616" s="1">
        <v>22.818181818181817</v>
      </c>
      <c r="P616" s="1">
        <v>29.213114754098363</v>
      </c>
      <c r="Q616" s="2">
        <v>-4.2626262626262594</v>
      </c>
      <c r="R616" s="2">
        <v>-4.3041266252119783</v>
      </c>
      <c r="S616">
        <v>0.79500000000000004</v>
      </c>
      <c r="T616">
        <v>0.73699999999999999</v>
      </c>
      <c r="U616" s="3">
        <v>-5.8000000000000052E-2</v>
      </c>
    </row>
    <row r="617" spans="3:21" x14ac:dyDescent="0.45">
      <c r="C617" t="s">
        <v>639</v>
      </c>
      <c r="D617" t="s">
        <v>2431</v>
      </c>
      <c r="E617" t="s">
        <v>36</v>
      </c>
      <c r="F617">
        <v>2022</v>
      </c>
      <c r="G617">
        <v>88</v>
      </c>
      <c r="H617">
        <v>65</v>
      </c>
      <c r="I617">
        <v>344</v>
      </c>
      <c r="J617">
        <v>255</v>
      </c>
      <c r="K617">
        <v>18</v>
      </c>
      <c r="L617" s="1">
        <v>19.111111111111111</v>
      </c>
      <c r="M617" s="1">
        <v>33.13636363636364</v>
      </c>
      <c r="N617">
        <v>17</v>
      </c>
      <c r="O617" s="1">
        <v>15</v>
      </c>
      <c r="P617" s="1">
        <v>42.369230769230775</v>
      </c>
      <c r="Q617" s="2">
        <v>4.1111111111111107</v>
      </c>
      <c r="R617" s="2">
        <v>9.2328671328671348</v>
      </c>
      <c r="S617">
        <v>0.76300000000000001</v>
      </c>
      <c r="T617">
        <v>0.77200000000000002</v>
      </c>
      <c r="U617" s="3">
        <v>9.000000000000008E-3</v>
      </c>
    </row>
    <row r="618" spans="3:21" x14ac:dyDescent="0.45">
      <c r="C618" t="s">
        <v>232</v>
      </c>
      <c r="D618" t="s">
        <v>2336</v>
      </c>
      <c r="E618" t="s">
        <v>36</v>
      </c>
      <c r="F618">
        <v>2019</v>
      </c>
      <c r="G618">
        <v>85</v>
      </c>
      <c r="H618">
        <v>70</v>
      </c>
      <c r="I618">
        <v>353</v>
      </c>
      <c r="J618">
        <v>257</v>
      </c>
      <c r="K618">
        <v>18</v>
      </c>
      <c r="L618" s="1">
        <v>19.611111111111111</v>
      </c>
      <c r="M618" s="1">
        <v>34.305882352941175</v>
      </c>
      <c r="N618">
        <v>20</v>
      </c>
      <c r="O618" s="1">
        <v>12.85</v>
      </c>
      <c r="P618" s="1">
        <v>46.285714285714285</v>
      </c>
      <c r="Q618" s="2">
        <v>6.7611111111111111</v>
      </c>
      <c r="R618" s="2">
        <v>11.979831932773109</v>
      </c>
      <c r="S618">
        <v>0.77700000000000002</v>
      </c>
      <c r="T618">
        <v>0.997</v>
      </c>
      <c r="U618" s="3">
        <v>0.21999999999999997</v>
      </c>
    </row>
    <row r="619" spans="3:21" x14ac:dyDescent="0.45">
      <c r="C619" t="s">
        <v>397</v>
      </c>
      <c r="D619" t="s">
        <v>2409</v>
      </c>
      <c r="E619" t="s">
        <v>36</v>
      </c>
      <c r="F619">
        <v>2022</v>
      </c>
      <c r="G619">
        <v>85</v>
      </c>
      <c r="H619">
        <v>65</v>
      </c>
      <c r="I619">
        <v>346</v>
      </c>
      <c r="J619">
        <v>263</v>
      </c>
      <c r="K619">
        <v>18</v>
      </c>
      <c r="L619" s="1">
        <v>19.222222222222221</v>
      </c>
      <c r="M619" s="1">
        <v>34.305882352941175</v>
      </c>
      <c r="N619">
        <v>12</v>
      </c>
      <c r="O619" s="1">
        <v>21.916666666666668</v>
      </c>
      <c r="P619" s="1">
        <v>29.907692307692308</v>
      </c>
      <c r="Q619" s="2">
        <v>-2.6944444444444464</v>
      </c>
      <c r="R619" s="2">
        <v>-4.3981900452488674</v>
      </c>
      <c r="S619">
        <v>0.81899999999999995</v>
      </c>
      <c r="T619">
        <v>0.79300000000000004</v>
      </c>
      <c r="U619" s="3">
        <v>-2.5999999999999912E-2</v>
      </c>
    </row>
    <row r="620" spans="3:21" x14ac:dyDescent="0.45">
      <c r="C620" t="s">
        <v>190</v>
      </c>
      <c r="D620" t="s">
        <v>2657</v>
      </c>
      <c r="E620" t="s">
        <v>36</v>
      </c>
      <c r="F620">
        <v>2021</v>
      </c>
      <c r="G620">
        <v>78</v>
      </c>
      <c r="H620">
        <v>62</v>
      </c>
      <c r="I620">
        <v>318</v>
      </c>
      <c r="J620">
        <v>266</v>
      </c>
      <c r="K620">
        <v>18</v>
      </c>
      <c r="L620" s="1">
        <v>17.666666666666668</v>
      </c>
      <c r="M620" s="1">
        <v>37.384615384615387</v>
      </c>
      <c r="N620">
        <v>14</v>
      </c>
      <c r="O620" s="1">
        <v>19</v>
      </c>
      <c r="P620" s="1">
        <v>36.58064516129032</v>
      </c>
      <c r="Q620" s="2">
        <v>-1.3333333333333321</v>
      </c>
      <c r="R620" s="2">
        <v>-0.80397022332506651</v>
      </c>
      <c r="S620">
        <v>0.93100000000000005</v>
      </c>
      <c r="T620">
        <v>0.71699999999999997</v>
      </c>
      <c r="U620" s="3">
        <v>-0.21400000000000008</v>
      </c>
    </row>
    <row r="621" spans="3:21" x14ac:dyDescent="0.45">
      <c r="C621" t="s">
        <v>196</v>
      </c>
      <c r="D621" t="s">
        <v>2177</v>
      </c>
      <c r="E621" t="s">
        <v>36</v>
      </c>
      <c r="F621">
        <v>2021</v>
      </c>
      <c r="G621">
        <v>84</v>
      </c>
      <c r="H621">
        <v>64</v>
      </c>
      <c r="I621">
        <v>367</v>
      </c>
      <c r="J621">
        <v>267</v>
      </c>
      <c r="K621">
        <v>18</v>
      </c>
      <c r="L621" s="1">
        <v>20.388888888888889</v>
      </c>
      <c r="M621" s="1">
        <v>34.714285714285715</v>
      </c>
      <c r="N621">
        <v>10</v>
      </c>
      <c r="O621" s="1">
        <v>26.7</v>
      </c>
      <c r="P621" s="1">
        <v>25.3125</v>
      </c>
      <c r="Q621" s="2">
        <v>-6.31111111111111</v>
      </c>
      <c r="R621" s="2">
        <v>-9.4017857142857153</v>
      </c>
      <c r="S621">
        <v>0.92600000000000005</v>
      </c>
      <c r="T621">
        <v>0.78700000000000003</v>
      </c>
      <c r="U621" s="3">
        <v>-0.13900000000000001</v>
      </c>
    </row>
    <row r="622" spans="3:21" x14ac:dyDescent="0.45">
      <c r="C622" t="s">
        <v>290</v>
      </c>
      <c r="D622" t="s">
        <v>2298</v>
      </c>
      <c r="E622" t="s">
        <v>36</v>
      </c>
      <c r="F622">
        <v>2015</v>
      </c>
      <c r="G622">
        <v>85</v>
      </c>
      <c r="H622">
        <v>61</v>
      </c>
      <c r="I622">
        <v>356</v>
      </c>
      <c r="J622">
        <v>268</v>
      </c>
      <c r="K622">
        <v>18</v>
      </c>
      <c r="L622" s="1">
        <v>19.777777777777779</v>
      </c>
      <c r="M622" s="1">
        <v>34.305882352941175</v>
      </c>
      <c r="N622">
        <v>21</v>
      </c>
      <c r="O622" s="1">
        <v>12.761904761904763</v>
      </c>
      <c r="P622" s="1">
        <v>55.770491803278688</v>
      </c>
      <c r="Q622" s="2">
        <v>7.0158730158730158</v>
      </c>
      <c r="R622" s="2">
        <v>21.464609450337512</v>
      </c>
      <c r="S622">
        <v>0.77800000000000002</v>
      </c>
      <c r="T622">
        <v>1.1319999999999999</v>
      </c>
      <c r="U622" s="3">
        <v>0.35399999999999987</v>
      </c>
    </row>
    <row r="623" spans="3:21" x14ac:dyDescent="0.45">
      <c r="C623" t="s">
        <v>743</v>
      </c>
      <c r="D623" t="s">
        <v>2545</v>
      </c>
      <c r="E623" t="s">
        <v>36</v>
      </c>
      <c r="F623">
        <v>2016</v>
      </c>
      <c r="G623">
        <v>88</v>
      </c>
      <c r="H623">
        <v>69</v>
      </c>
      <c r="I623">
        <v>332</v>
      </c>
      <c r="J623">
        <v>269</v>
      </c>
      <c r="K623">
        <v>18</v>
      </c>
      <c r="L623" s="1">
        <v>18.444444444444443</v>
      </c>
      <c r="M623" s="1">
        <v>33.13636363636364</v>
      </c>
      <c r="N623">
        <v>6</v>
      </c>
      <c r="O623" s="1">
        <v>44.833333333333336</v>
      </c>
      <c r="P623" s="1">
        <v>14.086956521739131</v>
      </c>
      <c r="Q623" s="2">
        <v>-26.388888888888893</v>
      </c>
      <c r="R623" s="2">
        <v>-19.049407114624508</v>
      </c>
      <c r="S623">
        <v>0.79200000000000004</v>
      </c>
      <c r="T623">
        <v>0.55200000000000005</v>
      </c>
      <c r="U623" s="3">
        <v>-0.24</v>
      </c>
    </row>
    <row r="624" spans="3:21" x14ac:dyDescent="0.45">
      <c r="C624" t="s">
        <v>605</v>
      </c>
      <c r="D624" t="s">
        <v>2389</v>
      </c>
      <c r="E624" t="s">
        <v>36</v>
      </c>
      <c r="F624">
        <v>2015</v>
      </c>
      <c r="G624">
        <v>82</v>
      </c>
      <c r="H624">
        <v>69</v>
      </c>
      <c r="I624">
        <v>348</v>
      </c>
      <c r="J624">
        <v>272</v>
      </c>
      <c r="K624">
        <v>18</v>
      </c>
      <c r="L624" s="1">
        <v>19.333333333333332</v>
      </c>
      <c r="M624" s="1">
        <v>35.560975609756099</v>
      </c>
      <c r="N624">
        <v>15</v>
      </c>
      <c r="O624" s="1">
        <v>18.133333333333333</v>
      </c>
      <c r="P624" s="1">
        <v>35.217391304347828</v>
      </c>
      <c r="Q624" s="2">
        <v>1.1999999999999993</v>
      </c>
      <c r="R624" s="2">
        <v>-0.34358430540827101</v>
      </c>
      <c r="S624">
        <v>0.89800000000000002</v>
      </c>
      <c r="T624">
        <v>0.77200000000000002</v>
      </c>
      <c r="U624" s="3">
        <v>-0.126</v>
      </c>
    </row>
    <row r="625" spans="3:21" x14ac:dyDescent="0.45">
      <c r="C625" t="s">
        <v>222</v>
      </c>
      <c r="D625" t="s">
        <v>2213</v>
      </c>
      <c r="E625" t="s">
        <v>36</v>
      </c>
      <c r="F625">
        <v>2015</v>
      </c>
      <c r="G625">
        <v>89</v>
      </c>
      <c r="H625">
        <v>67</v>
      </c>
      <c r="I625">
        <v>364</v>
      </c>
      <c r="J625">
        <v>279</v>
      </c>
      <c r="K625">
        <v>18</v>
      </c>
      <c r="L625" s="1">
        <v>20.222222222222221</v>
      </c>
      <c r="M625" s="1">
        <v>32.764044943820224</v>
      </c>
      <c r="N625">
        <v>10</v>
      </c>
      <c r="O625" s="1">
        <v>27.9</v>
      </c>
      <c r="P625" s="1">
        <v>24.179104477611936</v>
      </c>
      <c r="Q625" s="2">
        <v>-7.6777777777777771</v>
      </c>
      <c r="R625" s="2">
        <v>-8.5849404662082875</v>
      </c>
      <c r="S625">
        <v>0.875</v>
      </c>
      <c r="T625">
        <v>0.77100000000000002</v>
      </c>
      <c r="U625" s="3">
        <v>-0.10399999999999998</v>
      </c>
    </row>
    <row r="626" spans="3:21" x14ac:dyDescent="0.45">
      <c r="C626" t="s">
        <v>609</v>
      </c>
      <c r="D626" t="s">
        <v>2394</v>
      </c>
      <c r="E626" t="s">
        <v>36</v>
      </c>
      <c r="F626">
        <v>2016</v>
      </c>
      <c r="G626">
        <v>84</v>
      </c>
      <c r="H626">
        <v>68</v>
      </c>
      <c r="I626">
        <v>347</v>
      </c>
      <c r="J626">
        <v>283</v>
      </c>
      <c r="K626">
        <v>18</v>
      </c>
      <c r="L626" s="1">
        <v>19.277777777777779</v>
      </c>
      <c r="M626" s="1">
        <v>34.714285714285715</v>
      </c>
      <c r="N626">
        <v>7</v>
      </c>
      <c r="O626" s="1">
        <v>40.428571428571431</v>
      </c>
      <c r="P626" s="1">
        <v>16.676470588235293</v>
      </c>
      <c r="Q626" s="2">
        <v>-21.150793650793652</v>
      </c>
      <c r="R626" s="2">
        <v>-18.037815126050422</v>
      </c>
      <c r="S626">
        <v>0.81299999999999994</v>
      </c>
      <c r="T626">
        <v>0.63700000000000001</v>
      </c>
      <c r="U626" s="3">
        <v>-0.17599999999999993</v>
      </c>
    </row>
    <row r="627" spans="3:21" x14ac:dyDescent="0.45">
      <c r="C627" t="s">
        <v>62</v>
      </c>
      <c r="D627" t="s">
        <v>1818</v>
      </c>
      <c r="E627" t="s">
        <v>36</v>
      </c>
      <c r="F627">
        <v>2014</v>
      </c>
      <c r="G627">
        <v>92</v>
      </c>
      <c r="H627">
        <v>64</v>
      </c>
      <c r="I627">
        <v>424</v>
      </c>
      <c r="J627">
        <v>283</v>
      </c>
      <c r="K627">
        <v>18</v>
      </c>
      <c r="L627" s="1">
        <v>23.555555555555557</v>
      </c>
      <c r="M627" s="1">
        <v>31.695652173913047</v>
      </c>
      <c r="N627">
        <v>5</v>
      </c>
      <c r="O627" s="1">
        <v>56.6</v>
      </c>
      <c r="P627" s="1">
        <v>12.65625</v>
      </c>
      <c r="Q627" s="2">
        <v>-33.044444444444444</v>
      </c>
      <c r="R627" s="2">
        <v>-19.039402173913047</v>
      </c>
      <c r="S627">
        <v>0.77700000000000002</v>
      </c>
      <c r="T627">
        <v>0.73899999999999999</v>
      </c>
      <c r="U627" s="3">
        <v>-3.8000000000000034E-2</v>
      </c>
    </row>
    <row r="628" spans="3:21" x14ac:dyDescent="0.45">
      <c r="C628" t="s">
        <v>172</v>
      </c>
      <c r="D628" t="s">
        <v>1894</v>
      </c>
      <c r="E628" t="s">
        <v>36</v>
      </c>
      <c r="F628">
        <v>2018</v>
      </c>
      <c r="G628">
        <v>94</v>
      </c>
      <c r="H628">
        <v>63</v>
      </c>
      <c r="I628">
        <v>399</v>
      </c>
      <c r="J628">
        <v>284</v>
      </c>
      <c r="K628">
        <v>18</v>
      </c>
      <c r="L628" s="1">
        <v>22.166666666666668</v>
      </c>
      <c r="M628" s="1">
        <v>31.021276595744681</v>
      </c>
      <c r="N628">
        <v>8</v>
      </c>
      <c r="O628" s="1">
        <v>35.5</v>
      </c>
      <c r="P628" s="1">
        <v>20.571428571428569</v>
      </c>
      <c r="Q628" s="2">
        <v>-13.333333333333332</v>
      </c>
      <c r="R628" s="2">
        <v>-10.449848024316111</v>
      </c>
      <c r="S628">
        <v>0.84699999999999998</v>
      </c>
      <c r="T628">
        <v>0.877</v>
      </c>
      <c r="U628" s="3">
        <v>3.0000000000000027E-2</v>
      </c>
    </row>
    <row r="629" spans="3:21" x14ac:dyDescent="0.45">
      <c r="C629" t="s">
        <v>46</v>
      </c>
      <c r="D629" t="s">
        <v>2971</v>
      </c>
      <c r="E629" t="s">
        <v>36</v>
      </c>
      <c r="F629">
        <v>2019</v>
      </c>
      <c r="G629">
        <v>59</v>
      </c>
      <c r="H629">
        <v>63</v>
      </c>
      <c r="I629">
        <v>268</v>
      </c>
      <c r="J629">
        <v>288</v>
      </c>
      <c r="K629">
        <v>18</v>
      </c>
      <c r="L629" s="1">
        <v>14.888888888888889</v>
      </c>
      <c r="M629" s="1">
        <v>49.423728813559322</v>
      </c>
      <c r="N629">
        <v>21</v>
      </c>
      <c r="O629" s="1">
        <v>13.714285714285714</v>
      </c>
      <c r="P629" s="1">
        <v>54</v>
      </c>
      <c r="Q629" s="2">
        <v>1.1746031746031758</v>
      </c>
      <c r="R629" s="2">
        <v>4.5762711864406782</v>
      </c>
      <c r="S629">
        <v>0.97299999999999998</v>
      </c>
      <c r="T629">
        <v>0.97499999999999998</v>
      </c>
      <c r="U629" s="3">
        <v>2.0000000000000018E-3</v>
      </c>
    </row>
    <row r="630" spans="3:21" x14ac:dyDescent="0.45">
      <c r="C630" t="s">
        <v>549</v>
      </c>
      <c r="D630" t="s">
        <v>2316</v>
      </c>
      <c r="E630" t="s">
        <v>36</v>
      </c>
      <c r="F630">
        <v>2016</v>
      </c>
      <c r="G630">
        <v>82</v>
      </c>
      <c r="H630">
        <v>68</v>
      </c>
      <c r="I630">
        <v>355</v>
      </c>
      <c r="J630">
        <v>290</v>
      </c>
      <c r="K630">
        <v>18</v>
      </c>
      <c r="L630" s="1">
        <v>19.722222222222221</v>
      </c>
      <c r="M630" s="1">
        <v>35.560975609756099</v>
      </c>
      <c r="N630">
        <v>16</v>
      </c>
      <c r="O630" s="1">
        <v>18.125</v>
      </c>
      <c r="P630" s="1">
        <v>38.117647058823529</v>
      </c>
      <c r="Q630" s="2">
        <v>1.5972222222222214</v>
      </c>
      <c r="R630" s="2">
        <v>2.55667144906743</v>
      </c>
      <c r="S630">
        <v>0.79300000000000004</v>
      </c>
      <c r="T630">
        <v>0.80800000000000005</v>
      </c>
      <c r="U630" s="3">
        <v>1.5000000000000013E-2</v>
      </c>
    </row>
    <row r="631" spans="3:21" x14ac:dyDescent="0.45">
      <c r="C631" t="s">
        <v>423</v>
      </c>
      <c r="D631" t="s">
        <v>2142</v>
      </c>
      <c r="E631" t="s">
        <v>36</v>
      </c>
      <c r="F631">
        <v>2023</v>
      </c>
      <c r="G631">
        <v>87</v>
      </c>
      <c r="H631">
        <v>70</v>
      </c>
      <c r="I631">
        <v>370</v>
      </c>
      <c r="J631">
        <v>291</v>
      </c>
      <c r="K631">
        <v>18</v>
      </c>
      <c r="L631" s="1">
        <v>20.555555555555557</v>
      </c>
      <c r="M631" s="1">
        <v>33.517241379310342</v>
      </c>
      <c r="N631">
        <v>15</v>
      </c>
      <c r="O631" s="1">
        <v>19.399999999999999</v>
      </c>
      <c r="P631" s="1">
        <v>34.714285714285715</v>
      </c>
      <c r="Q631" s="2">
        <v>1.1555555555555586</v>
      </c>
      <c r="R631" s="2">
        <v>1.1970443349753737</v>
      </c>
      <c r="S631">
        <v>0.84799999999999998</v>
      </c>
      <c r="T631">
        <v>0.80600000000000005</v>
      </c>
      <c r="U631" s="3">
        <v>-4.1999999999999926E-2</v>
      </c>
    </row>
    <row r="632" spans="3:21" x14ac:dyDescent="0.45">
      <c r="C632" t="s">
        <v>68</v>
      </c>
      <c r="D632" t="s">
        <v>3166</v>
      </c>
      <c r="E632" t="s">
        <v>36</v>
      </c>
      <c r="F632">
        <v>2013</v>
      </c>
      <c r="G632">
        <v>93</v>
      </c>
      <c r="H632">
        <v>67</v>
      </c>
      <c r="I632">
        <v>399</v>
      </c>
      <c r="J632">
        <v>294</v>
      </c>
      <c r="K632">
        <v>18</v>
      </c>
      <c r="L632" s="1">
        <v>22.166666666666668</v>
      </c>
      <c r="M632" s="1">
        <v>31.35483870967742</v>
      </c>
      <c r="N632">
        <v>14</v>
      </c>
      <c r="O632" s="1">
        <v>21</v>
      </c>
      <c r="P632" s="1">
        <v>33.850746268656714</v>
      </c>
      <c r="Q632" s="2">
        <v>1.1666666666666679</v>
      </c>
      <c r="R632" s="2">
        <v>2.4959075589792938</v>
      </c>
      <c r="S632">
        <v>0.86299999999999999</v>
      </c>
      <c r="T632">
        <v>0.81299999999999994</v>
      </c>
      <c r="U632" s="3">
        <v>-5.0000000000000044E-2</v>
      </c>
    </row>
    <row r="633" spans="3:21" x14ac:dyDescent="0.45">
      <c r="C633" t="s">
        <v>54</v>
      </c>
      <c r="D633" t="s">
        <v>1987</v>
      </c>
      <c r="E633" t="s">
        <v>36</v>
      </c>
      <c r="F633">
        <v>2016</v>
      </c>
      <c r="G633">
        <v>89</v>
      </c>
      <c r="H633">
        <v>70</v>
      </c>
      <c r="I633">
        <v>386</v>
      </c>
      <c r="J633">
        <v>295</v>
      </c>
      <c r="K633">
        <v>18</v>
      </c>
      <c r="L633" s="1">
        <v>21.444444444444443</v>
      </c>
      <c r="M633" s="1">
        <v>32.764044943820224</v>
      </c>
      <c r="N633">
        <v>11</v>
      </c>
      <c r="O633" s="1">
        <v>26.818181818181817</v>
      </c>
      <c r="P633" s="1">
        <v>25.457142857142856</v>
      </c>
      <c r="Q633" s="2">
        <v>-5.3737373737373737</v>
      </c>
      <c r="R633" s="2">
        <v>-7.3069020866773684</v>
      </c>
      <c r="S633">
        <v>0.99199999999999999</v>
      </c>
      <c r="T633">
        <v>0.98799999999999999</v>
      </c>
      <c r="U633" s="3">
        <v>-4.0000000000000036E-3</v>
      </c>
    </row>
    <row r="634" spans="3:21" x14ac:dyDescent="0.45">
      <c r="C634" t="s">
        <v>587</v>
      </c>
      <c r="D634" t="s">
        <v>2369</v>
      </c>
      <c r="E634" t="s">
        <v>36</v>
      </c>
      <c r="F634">
        <v>2023</v>
      </c>
      <c r="G634">
        <v>86</v>
      </c>
      <c r="H634">
        <v>69</v>
      </c>
      <c r="I634">
        <v>349</v>
      </c>
      <c r="J634">
        <v>296</v>
      </c>
      <c r="K634">
        <v>18</v>
      </c>
      <c r="L634" s="1">
        <v>19.388888888888889</v>
      </c>
      <c r="M634" s="1">
        <v>33.906976744186046</v>
      </c>
      <c r="N634">
        <v>7</v>
      </c>
      <c r="O634" s="1">
        <v>42.285714285714285</v>
      </c>
      <c r="P634" s="1">
        <v>16.434782608695652</v>
      </c>
      <c r="Q634" s="2">
        <v>-22.896825396825395</v>
      </c>
      <c r="R634" s="2">
        <v>-17.472194135490394</v>
      </c>
      <c r="S634">
        <v>0.91500000000000004</v>
      </c>
      <c r="T634">
        <v>0.81200000000000006</v>
      </c>
      <c r="U634" s="3">
        <v>-0.10299999999999998</v>
      </c>
    </row>
    <row r="635" spans="3:21" x14ac:dyDescent="0.45">
      <c r="C635" t="s">
        <v>114</v>
      </c>
      <c r="D635" t="s">
        <v>2225</v>
      </c>
      <c r="E635" t="s">
        <v>36</v>
      </c>
      <c r="F635">
        <v>2019</v>
      </c>
      <c r="G635">
        <v>87</v>
      </c>
      <c r="H635">
        <v>68</v>
      </c>
      <c r="I635">
        <v>363</v>
      </c>
      <c r="J635">
        <v>296</v>
      </c>
      <c r="K635">
        <v>18</v>
      </c>
      <c r="L635" s="1">
        <v>20.166666666666668</v>
      </c>
      <c r="M635" s="1">
        <v>33.517241379310342</v>
      </c>
      <c r="N635">
        <v>19</v>
      </c>
      <c r="O635" s="1">
        <v>15.578947368421053</v>
      </c>
      <c r="P635" s="1">
        <v>45.264705882352942</v>
      </c>
      <c r="Q635" s="2">
        <v>4.5877192982456148</v>
      </c>
      <c r="R635" s="2">
        <v>11.7474645030426</v>
      </c>
      <c r="S635">
        <v>0.85399999999999998</v>
      </c>
      <c r="T635">
        <v>0.95799999999999996</v>
      </c>
      <c r="U635" s="3">
        <v>0.10399999999999998</v>
      </c>
    </row>
    <row r="636" spans="3:21" x14ac:dyDescent="0.45">
      <c r="C636" t="s">
        <v>156</v>
      </c>
      <c r="D636" t="s">
        <v>2048</v>
      </c>
      <c r="E636" t="s">
        <v>36</v>
      </c>
      <c r="F636">
        <v>2016</v>
      </c>
      <c r="G636">
        <v>88</v>
      </c>
      <c r="H636">
        <v>70</v>
      </c>
      <c r="I636">
        <v>378</v>
      </c>
      <c r="J636">
        <v>298</v>
      </c>
      <c r="K636">
        <v>18</v>
      </c>
      <c r="L636" s="1">
        <v>21</v>
      </c>
      <c r="M636" s="1">
        <v>33.13636363636364</v>
      </c>
      <c r="N636">
        <v>12</v>
      </c>
      <c r="O636" s="1">
        <v>24.833333333333332</v>
      </c>
      <c r="P636" s="1">
        <v>27.771428571428572</v>
      </c>
      <c r="Q636" s="2">
        <v>-3.8333333333333321</v>
      </c>
      <c r="R636" s="2">
        <v>-5.364935064935068</v>
      </c>
      <c r="S636">
        <v>0.90200000000000002</v>
      </c>
      <c r="T636">
        <v>0.80300000000000005</v>
      </c>
      <c r="U636" s="3">
        <v>-9.8999999999999977E-2</v>
      </c>
    </row>
    <row r="637" spans="3:21" x14ac:dyDescent="0.45">
      <c r="C637" t="s">
        <v>288</v>
      </c>
      <c r="D637" t="s">
        <v>2017</v>
      </c>
      <c r="E637" t="s">
        <v>36</v>
      </c>
      <c r="F637">
        <v>2016</v>
      </c>
      <c r="G637">
        <v>88</v>
      </c>
      <c r="H637">
        <v>70</v>
      </c>
      <c r="I637">
        <v>381</v>
      </c>
      <c r="J637">
        <v>298</v>
      </c>
      <c r="K637">
        <v>18</v>
      </c>
      <c r="L637" s="1">
        <v>21.166666666666668</v>
      </c>
      <c r="M637" s="1">
        <v>33.13636363636364</v>
      </c>
      <c r="N637">
        <v>20</v>
      </c>
      <c r="O637" s="1">
        <v>14.9</v>
      </c>
      <c r="P637" s="1">
        <v>46.285714285714285</v>
      </c>
      <c r="Q637" s="2">
        <v>6.2666666666666675</v>
      </c>
      <c r="R637" s="2">
        <v>13.149350649350644</v>
      </c>
      <c r="S637">
        <v>0.878</v>
      </c>
      <c r="T637">
        <v>1.0569999999999999</v>
      </c>
      <c r="U637" s="3">
        <v>0.17899999999999994</v>
      </c>
    </row>
    <row r="638" spans="3:21" x14ac:dyDescent="0.45">
      <c r="C638" t="s">
        <v>196</v>
      </c>
      <c r="D638" t="s">
        <v>2289</v>
      </c>
      <c r="E638" t="s">
        <v>36</v>
      </c>
      <c r="F638">
        <v>2019</v>
      </c>
      <c r="G638">
        <v>79</v>
      </c>
      <c r="H638">
        <v>67</v>
      </c>
      <c r="I638">
        <v>357</v>
      </c>
      <c r="J638">
        <v>300</v>
      </c>
      <c r="K638">
        <v>18</v>
      </c>
      <c r="L638" s="1">
        <v>19.833333333333332</v>
      </c>
      <c r="M638" s="1">
        <v>36.911392405063289</v>
      </c>
      <c r="N638">
        <v>18</v>
      </c>
      <c r="O638" s="1">
        <v>16.666666666666668</v>
      </c>
      <c r="P638" s="1">
        <v>43.522388059701491</v>
      </c>
      <c r="Q638" s="2">
        <v>3.1666666666666643</v>
      </c>
      <c r="R638" s="2">
        <v>6.6109956546382023</v>
      </c>
      <c r="S638">
        <v>0.91800000000000004</v>
      </c>
      <c r="T638">
        <v>0.96499999999999997</v>
      </c>
      <c r="U638" s="3">
        <v>4.6999999999999931E-2</v>
      </c>
    </row>
    <row r="639" spans="3:21" x14ac:dyDescent="0.45">
      <c r="C639" t="s">
        <v>300</v>
      </c>
      <c r="D639" t="s">
        <v>2222</v>
      </c>
      <c r="E639" t="s">
        <v>36</v>
      </c>
      <c r="F639">
        <v>2017</v>
      </c>
      <c r="G639">
        <v>82</v>
      </c>
      <c r="H639">
        <v>69</v>
      </c>
      <c r="I639">
        <v>363</v>
      </c>
      <c r="J639">
        <v>302</v>
      </c>
      <c r="K639">
        <v>18</v>
      </c>
      <c r="L639" s="1">
        <v>20.166666666666668</v>
      </c>
      <c r="M639" s="1">
        <v>35.560975609756099</v>
      </c>
      <c r="N639">
        <v>11</v>
      </c>
      <c r="O639" s="1">
        <v>27.454545454545453</v>
      </c>
      <c r="P639" s="1">
        <v>25.826086956521738</v>
      </c>
      <c r="Q639" s="2">
        <v>-7.2878787878787854</v>
      </c>
      <c r="R639" s="2">
        <v>-9.7348886532343606</v>
      </c>
      <c r="S639">
        <v>0.92800000000000005</v>
      </c>
      <c r="T639">
        <v>0.96799999999999997</v>
      </c>
      <c r="U639" s="3">
        <v>3.9999999999999925E-2</v>
      </c>
    </row>
    <row r="640" spans="3:21" x14ac:dyDescent="0.45">
      <c r="C640" t="s">
        <v>290</v>
      </c>
      <c r="D640" t="s">
        <v>2172</v>
      </c>
      <c r="E640" t="s">
        <v>36</v>
      </c>
      <c r="F640">
        <v>2017</v>
      </c>
      <c r="G640">
        <v>85</v>
      </c>
      <c r="H640">
        <v>72</v>
      </c>
      <c r="I640">
        <v>367</v>
      </c>
      <c r="J640">
        <v>302</v>
      </c>
      <c r="K640">
        <v>18</v>
      </c>
      <c r="L640" s="1">
        <v>20.388888888888889</v>
      </c>
      <c r="M640" s="1">
        <v>34.305882352941175</v>
      </c>
      <c r="N640">
        <v>20</v>
      </c>
      <c r="O640" s="1">
        <v>15.1</v>
      </c>
      <c r="P640" s="1">
        <v>45</v>
      </c>
      <c r="Q640" s="2">
        <v>5.2888888888888896</v>
      </c>
      <c r="R640" s="2">
        <v>10.694117647058825</v>
      </c>
      <c r="S640">
        <v>0.85499999999999998</v>
      </c>
      <c r="T640">
        <v>0.91300000000000003</v>
      </c>
      <c r="U640" s="3">
        <v>5.8000000000000052E-2</v>
      </c>
    </row>
    <row r="641" spans="3:21" x14ac:dyDescent="0.45">
      <c r="C641" t="s">
        <v>278</v>
      </c>
      <c r="D641" t="s">
        <v>1970</v>
      </c>
      <c r="E641" t="s">
        <v>36</v>
      </c>
      <c r="F641">
        <v>2019</v>
      </c>
      <c r="G641">
        <v>89</v>
      </c>
      <c r="H641">
        <v>69</v>
      </c>
      <c r="I641">
        <v>388</v>
      </c>
      <c r="J641">
        <v>311</v>
      </c>
      <c r="K641">
        <v>18</v>
      </c>
      <c r="L641" s="1">
        <v>21.555555555555557</v>
      </c>
      <c r="M641" s="1">
        <v>32.764044943820224</v>
      </c>
      <c r="N641">
        <v>17</v>
      </c>
      <c r="O641" s="1">
        <v>18.294117647058822</v>
      </c>
      <c r="P641" s="1">
        <v>39.913043478260875</v>
      </c>
      <c r="Q641" s="2">
        <v>3.2614379084967347</v>
      </c>
      <c r="R641" s="2">
        <v>7.1489985344406506</v>
      </c>
      <c r="S641">
        <v>0.89600000000000002</v>
      </c>
      <c r="T641">
        <v>0.752</v>
      </c>
      <c r="U641" s="3">
        <v>-0.14400000000000002</v>
      </c>
    </row>
    <row r="642" spans="3:21" x14ac:dyDescent="0.45">
      <c r="C642" t="s">
        <v>84</v>
      </c>
      <c r="D642" t="s">
        <v>1841</v>
      </c>
      <c r="E642" t="s">
        <v>36</v>
      </c>
      <c r="F642">
        <v>2016</v>
      </c>
      <c r="G642">
        <v>87</v>
      </c>
      <c r="H642">
        <v>71</v>
      </c>
      <c r="I642">
        <v>413</v>
      </c>
      <c r="J642">
        <v>317</v>
      </c>
      <c r="K642">
        <v>18</v>
      </c>
      <c r="L642" s="1">
        <v>22.944444444444443</v>
      </c>
      <c r="M642" s="1">
        <v>33.517241379310342</v>
      </c>
      <c r="N642">
        <v>13</v>
      </c>
      <c r="O642" s="1">
        <v>24.384615384615383</v>
      </c>
      <c r="P642" s="1">
        <v>29.661971830985916</v>
      </c>
      <c r="Q642" s="2">
        <v>-1.4401709401709404</v>
      </c>
      <c r="R642" s="2">
        <v>-3.8552695483244257</v>
      </c>
      <c r="S642">
        <v>0.86899999999999999</v>
      </c>
      <c r="T642">
        <v>0.93500000000000005</v>
      </c>
      <c r="U642" s="3">
        <v>6.6000000000000059E-2</v>
      </c>
    </row>
    <row r="643" spans="3:21" x14ac:dyDescent="0.45">
      <c r="C643" t="s">
        <v>443</v>
      </c>
      <c r="D643" t="s">
        <v>2348</v>
      </c>
      <c r="E643" t="s">
        <v>36</v>
      </c>
      <c r="F643">
        <v>2017</v>
      </c>
      <c r="G643">
        <v>86</v>
      </c>
      <c r="H643">
        <v>74</v>
      </c>
      <c r="I643">
        <v>352</v>
      </c>
      <c r="J643">
        <v>323</v>
      </c>
      <c r="K643">
        <v>18</v>
      </c>
      <c r="L643" s="1">
        <v>19.555555555555557</v>
      </c>
      <c r="M643" s="1">
        <v>33.906976744186046</v>
      </c>
      <c r="N643">
        <v>14</v>
      </c>
      <c r="O643" s="1">
        <v>23.071428571428573</v>
      </c>
      <c r="P643" s="1">
        <v>30.648648648648649</v>
      </c>
      <c r="Q643" s="2">
        <v>-3.5158730158730158</v>
      </c>
      <c r="R643" s="2">
        <v>-3.2583280955373972</v>
      </c>
      <c r="S643">
        <v>0.88300000000000001</v>
      </c>
      <c r="T643">
        <v>0.79700000000000004</v>
      </c>
      <c r="U643" s="3">
        <v>-8.5999999999999965E-2</v>
      </c>
    </row>
    <row r="644" spans="3:21" x14ac:dyDescent="0.45">
      <c r="C644" t="s">
        <v>104</v>
      </c>
      <c r="D644" t="s">
        <v>2205</v>
      </c>
      <c r="E644" t="s">
        <v>36</v>
      </c>
      <c r="F644">
        <v>2017</v>
      </c>
      <c r="G644">
        <v>83</v>
      </c>
      <c r="H644">
        <v>73</v>
      </c>
      <c r="I644">
        <v>365</v>
      </c>
      <c r="J644">
        <v>325</v>
      </c>
      <c r="K644">
        <v>18</v>
      </c>
      <c r="L644" s="1">
        <v>20.277777777777779</v>
      </c>
      <c r="M644" s="1">
        <v>35.132530120481931</v>
      </c>
      <c r="N644">
        <v>15</v>
      </c>
      <c r="O644" s="1">
        <v>21.666666666666668</v>
      </c>
      <c r="P644" s="1">
        <v>33.287671232876711</v>
      </c>
      <c r="Q644" s="2">
        <v>-1.3888888888888893</v>
      </c>
      <c r="R644" s="2">
        <v>-1.8448588876052199</v>
      </c>
      <c r="S644">
        <v>0.74099999999999999</v>
      </c>
      <c r="T644">
        <v>0.82599999999999996</v>
      </c>
      <c r="U644" s="3">
        <v>8.4999999999999964E-2</v>
      </c>
    </row>
    <row r="645" spans="3:21" x14ac:dyDescent="0.45">
      <c r="C645" t="s">
        <v>154</v>
      </c>
      <c r="D645" t="s">
        <v>1883</v>
      </c>
      <c r="E645" t="s">
        <v>36</v>
      </c>
      <c r="F645">
        <v>2018</v>
      </c>
      <c r="G645">
        <v>93</v>
      </c>
      <c r="H645">
        <v>45</v>
      </c>
      <c r="I645">
        <v>401</v>
      </c>
      <c r="J645">
        <v>191</v>
      </c>
      <c r="K645">
        <v>19</v>
      </c>
      <c r="L645" s="1">
        <v>21.105263157894736</v>
      </c>
      <c r="M645" s="1">
        <v>33.096774193548391</v>
      </c>
      <c r="N645">
        <v>5</v>
      </c>
      <c r="O645" s="1">
        <v>38.200000000000003</v>
      </c>
      <c r="P645" s="1">
        <v>18</v>
      </c>
      <c r="Q645" s="2">
        <v>-17.094736842105267</v>
      </c>
      <c r="R645" s="2">
        <v>-15.096774193548391</v>
      </c>
      <c r="S645">
        <v>0.89</v>
      </c>
      <c r="T645">
        <v>0.623</v>
      </c>
      <c r="U645" s="3">
        <v>-0.26700000000000002</v>
      </c>
    </row>
    <row r="646" spans="3:21" x14ac:dyDescent="0.45">
      <c r="C646" t="s">
        <v>144</v>
      </c>
      <c r="D646" t="s">
        <v>1876</v>
      </c>
      <c r="E646" t="s">
        <v>36</v>
      </c>
      <c r="F646">
        <v>2018</v>
      </c>
      <c r="G646">
        <v>94</v>
      </c>
      <c r="H646">
        <v>51</v>
      </c>
      <c r="I646">
        <v>404</v>
      </c>
      <c r="J646">
        <v>209</v>
      </c>
      <c r="K646">
        <v>19</v>
      </c>
      <c r="L646" s="1">
        <v>21.263157894736842</v>
      </c>
      <c r="M646" s="1">
        <v>32.744680851063826</v>
      </c>
      <c r="N646">
        <v>11</v>
      </c>
      <c r="O646" s="1">
        <v>19</v>
      </c>
      <c r="P646" s="1">
        <v>34.941176470588239</v>
      </c>
      <c r="Q646" s="2">
        <v>2.2631578947368425</v>
      </c>
      <c r="R646" s="2">
        <v>2.1964956195244127</v>
      </c>
      <c r="S646">
        <v>0.78800000000000003</v>
      </c>
      <c r="T646">
        <v>0.84499999999999997</v>
      </c>
      <c r="U646" s="3">
        <v>5.699999999999994E-2</v>
      </c>
    </row>
    <row r="647" spans="3:21" x14ac:dyDescent="0.45">
      <c r="C647" t="s">
        <v>975</v>
      </c>
      <c r="D647" t="s">
        <v>2808</v>
      </c>
      <c r="E647" t="s">
        <v>36</v>
      </c>
      <c r="F647">
        <v>2023</v>
      </c>
      <c r="G647">
        <v>80</v>
      </c>
      <c r="H647">
        <v>64</v>
      </c>
      <c r="I647">
        <v>297</v>
      </c>
      <c r="J647">
        <v>237</v>
      </c>
      <c r="K647">
        <v>19</v>
      </c>
      <c r="L647" s="1">
        <v>15.631578947368421</v>
      </c>
      <c r="M647" s="1">
        <v>38.475000000000001</v>
      </c>
      <c r="N647">
        <v>7</v>
      </c>
      <c r="O647" s="1">
        <v>33.857142857142854</v>
      </c>
      <c r="P647" s="1">
        <v>17.71875</v>
      </c>
      <c r="Q647" s="2">
        <v>-18.225563909774433</v>
      </c>
      <c r="R647" s="2">
        <v>-20.756250000000001</v>
      </c>
      <c r="S647">
        <v>0.875</v>
      </c>
      <c r="T647">
        <v>0.69499999999999995</v>
      </c>
      <c r="U647" s="3">
        <v>-0.18000000000000005</v>
      </c>
    </row>
    <row r="648" spans="3:21" x14ac:dyDescent="0.45">
      <c r="C648" t="s">
        <v>126</v>
      </c>
      <c r="D648" t="s">
        <v>2084</v>
      </c>
      <c r="E648" t="s">
        <v>36</v>
      </c>
      <c r="F648">
        <v>2019</v>
      </c>
      <c r="G648">
        <v>86</v>
      </c>
      <c r="H648">
        <v>60</v>
      </c>
      <c r="I648">
        <v>375</v>
      </c>
      <c r="J648">
        <v>238</v>
      </c>
      <c r="K648">
        <v>19</v>
      </c>
      <c r="L648" s="1">
        <v>19.736842105263158</v>
      </c>
      <c r="M648" s="1">
        <v>35.790697674418603</v>
      </c>
      <c r="N648">
        <v>8</v>
      </c>
      <c r="O648" s="1">
        <v>29.75</v>
      </c>
      <c r="P648" s="1">
        <v>21.6</v>
      </c>
      <c r="Q648" s="2">
        <v>-10.013157894736842</v>
      </c>
      <c r="R648" s="2">
        <v>-14.190697674418601</v>
      </c>
      <c r="S648">
        <v>0.90300000000000002</v>
      </c>
      <c r="T648">
        <v>0.95699999999999996</v>
      </c>
      <c r="U648" s="3">
        <v>5.3999999999999937E-2</v>
      </c>
    </row>
    <row r="649" spans="3:21" x14ac:dyDescent="0.45">
      <c r="C649" t="s">
        <v>559</v>
      </c>
      <c r="D649" t="s">
        <v>2326</v>
      </c>
      <c r="E649" t="s">
        <v>36</v>
      </c>
      <c r="F649">
        <v>2017</v>
      </c>
      <c r="G649">
        <v>85</v>
      </c>
      <c r="H649">
        <v>63</v>
      </c>
      <c r="I649">
        <v>354</v>
      </c>
      <c r="J649">
        <v>239</v>
      </c>
      <c r="K649">
        <v>19</v>
      </c>
      <c r="L649" s="1">
        <v>18.631578947368421</v>
      </c>
      <c r="M649" s="1">
        <v>36.211764705882352</v>
      </c>
      <c r="N649">
        <v>11</v>
      </c>
      <c r="O649" s="1">
        <v>21.727272727272727</v>
      </c>
      <c r="P649" s="1">
        <v>28.285714285714285</v>
      </c>
      <c r="Q649" s="2">
        <v>-3.0956937799043054</v>
      </c>
      <c r="R649" s="2">
        <v>-7.9260504201680675</v>
      </c>
      <c r="S649">
        <v>0.89200000000000002</v>
      </c>
      <c r="T649">
        <v>0.76200000000000001</v>
      </c>
      <c r="U649" s="3">
        <v>-0.13</v>
      </c>
    </row>
    <row r="650" spans="3:21" x14ac:dyDescent="0.45">
      <c r="C650" t="s">
        <v>270</v>
      </c>
      <c r="D650" t="s">
        <v>1961</v>
      </c>
      <c r="E650" t="s">
        <v>36</v>
      </c>
      <c r="F650">
        <v>2018</v>
      </c>
      <c r="G650">
        <v>91</v>
      </c>
      <c r="H650">
        <v>61</v>
      </c>
      <c r="I650">
        <v>389</v>
      </c>
      <c r="J650">
        <v>246</v>
      </c>
      <c r="K650">
        <v>19</v>
      </c>
      <c r="L650" s="1">
        <v>20.473684210526315</v>
      </c>
      <c r="M650" s="1">
        <v>33.824175824175825</v>
      </c>
      <c r="N650">
        <v>9</v>
      </c>
      <c r="O650" s="1">
        <v>27.333333333333332</v>
      </c>
      <c r="P650" s="1">
        <v>23.901639344262296</v>
      </c>
      <c r="Q650" s="2">
        <v>-6.8596491228070171</v>
      </c>
      <c r="R650" s="2">
        <v>-9.9225364799135285</v>
      </c>
      <c r="S650">
        <v>0.77200000000000002</v>
      </c>
      <c r="T650">
        <v>0.77700000000000002</v>
      </c>
      <c r="U650" s="3">
        <v>5.0000000000000044E-3</v>
      </c>
    </row>
    <row r="651" spans="3:21" x14ac:dyDescent="0.45">
      <c r="C651" t="s">
        <v>210</v>
      </c>
      <c r="D651" t="s">
        <v>2210</v>
      </c>
      <c r="E651" t="s">
        <v>36</v>
      </c>
      <c r="F651">
        <v>2023</v>
      </c>
      <c r="G651">
        <v>86</v>
      </c>
      <c r="H651">
        <v>58</v>
      </c>
      <c r="I651">
        <v>364</v>
      </c>
      <c r="J651">
        <v>248</v>
      </c>
      <c r="K651">
        <v>19</v>
      </c>
      <c r="L651" s="1">
        <v>19.157894736842106</v>
      </c>
      <c r="M651" s="1">
        <v>35.790697674418603</v>
      </c>
      <c r="N651">
        <v>7</v>
      </c>
      <c r="O651" s="1">
        <v>35.428571428571431</v>
      </c>
      <c r="P651" s="1">
        <v>19.551724137931036</v>
      </c>
      <c r="Q651" s="2">
        <v>-16.270676691729324</v>
      </c>
      <c r="R651" s="2">
        <v>-16.238973536487567</v>
      </c>
      <c r="S651">
        <v>0.85099999999999998</v>
      </c>
      <c r="T651">
        <v>0.66300000000000003</v>
      </c>
      <c r="U651" s="3">
        <v>-0.18799999999999994</v>
      </c>
    </row>
    <row r="652" spans="3:21" x14ac:dyDescent="0.45">
      <c r="C652" t="s">
        <v>807</v>
      </c>
      <c r="D652" t="s">
        <v>3216</v>
      </c>
      <c r="E652" t="s">
        <v>36</v>
      </c>
      <c r="F652">
        <v>2013</v>
      </c>
      <c r="G652">
        <v>84</v>
      </c>
      <c r="H652">
        <v>61</v>
      </c>
      <c r="I652">
        <v>350</v>
      </c>
      <c r="J652">
        <v>250</v>
      </c>
      <c r="K652">
        <v>19</v>
      </c>
      <c r="L652" s="1">
        <v>18.421052631578949</v>
      </c>
      <c r="M652" s="1">
        <v>36.642857142857146</v>
      </c>
      <c r="N652">
        <v>5</v>
      </c>
      <c r="O652" s="1">
        <v>50</v>
      </c>
      <c r="P652" s="1">
        <v>13.278688524590162</v>
      </c>
      <c r="Q652" s="2">
        <v>-31.578947368421051</v>
      </c>
      <c r="R652" s="2">
        <v>-23.364168618266984</v>
      </c>
      <c r="S652">
        <v>0.879</v>
      </c>
      <c r="T652">
        <v>0.75800000000000001</v>
      </c>
      <c r="U652" s="3">
        <v>-0.121</v>
      </c>
    </row>
    <row r="653" spans="3:21" x14ac:dyDescent="0.45">
      <c r="C653" t="s">
        <v>787</v>
      </c>
      <c r="D653" t="s">
        <v>2614</v>
      </c>
      <c r="E653" t="s">
        <v>36</v>
      </c>
      <c r="F653">
        <v>2017</v>
      </c>
      <c r="G653">
        <v>80</v>
      </c>
      <c r="H653">
        <v>64</v>
      </c>
      <c r="I653">
        <v>324</v>
      </c>
      <c r="J653">
        <v>252</v>
      </c>
      <c r="K653">
        <v>19</v>
      </c>
      <c r="L653" s="1">
        <v>17.05263157894737</v>
      </c>
      <c r="M653" s="1">
        <v>38.475000000000001</v>
      </c>
      <c r="N653">
        <v>17</v>
      </c>
      <c r="O653" s="1">
        <v>14.823529411764707</v>
      </c>
      <c r="P653" s="1">
        <v>43.03125</v>
      </c>
      <c r="Q653" s="2">
        <v>2.2291021671826634</v>
      </c>
      <c r="R653" s="2">
        <v>4.5562499999999986</v>
      </c>
      <c r="S653">
        <v>0.97</v>
      </c>
      <c r="T653">
        <v>0.879</v>
      </c>
      <c r="U653" s="3">
        <v>-9.099999999999997E-2</v>
      </c>
    </row>
    <row r="654" spans="3:21" x14ac:dyDescent="0.45">
      <c r="C654" t="s">
        <v>234</v>
      </c>
      <c r="D654" t="s">
        <v>2392</v>
      </c>
      <c r="E654" t="s">
        <v>36</v>
      </c>
      <c r="F654">
        <v>2018</v>
      </c>
      <c r="G654">
        <v>79</v>
      </c>
      <c r="H654">
        <v>64</v>
      </c>
      <c r="I654">
        <v>348</v>
      </c>
      <c r="J654">
        <v>258</v>
      </c>
      <c r="K654">
        <v>19</v>
      </c>
      <c r="L654" s="1">
        <v>18.315789473684209</v>
      </c>
      <c r="M654" s="1">
        <v>38.962025316455694</v>
      </c>
      <c r="N654">
        <v>15</v>
      </c>
      <c r="O654" s="1">
        <v>17.2</v>
      </c>
      <c r="P654" s="1">
        <v>37.96875</v>
      </c>
      <c r="Q654" s="2">
        <v>1.1157894736842096</v>
      </c>
      <c r="R654" s="2">
        <v>-0.99327531645569422</v>
      </c>
      <c r="S654">
        <v>0.97299999999999998</v>
      </c>
      <c r="T654">
        <v>0.78500000000000003</v>
      </c>
      <c r="U654" s="3">
        <v>-0.18799999999999994</v>
      </c>
    </row>
    <row r="655" spans="3:21" x14ac:dyDescent="0.45">
      <c r="C655" t="s">
        <v>98</v>
      </c>
      <c r="D655" t="s">
        <v>2160</v>
      </c>
      <c r="E655" t="s">
        <v>36</v>
      </c>
      <c r="F655">
        <v>2016</v>
      </c>
      <c r="G655">
        <v>86</v>
      </c>
      <c r="H655">
        <v>61</v>
      </c>
      <c r="I655">
        <v>368</v>
      </c>
      <c r="J655">
        <v>259</v>
      </c>
      <c r="K655">
        <v>19</v>
      </c>
      <c r="L655" s="1">
        <v>19.368421052631579</v>
      </c>
      <c r="M655" s="1">
        <v>35.790697674418603</v>
      </c>
      <c r="N655">
        <v>5</v>
      </c>
      <c r="O655" s="1">
        <v>51.8</v>
      </c>
      <c r="P655" s="1">
        <v>13.278688524590162</v>
      </c>
      <c r="Q655" s="2">
        <v>-32.431578947368422</v>
      </c>
      <c r="R655" s="2">
        <v>-22.51200914982844</v>
      </c>
      <c r="S655">
        <v>0.89100000000000001</v>
      </c>
      <c r="T655">
        <v>0.70899999999999996</v>
      </c>
      <c r="U655" s="3">
        <v>-0.18200000000000005</v>
      </c>
    </row>
    <row r="656" spans="3:21" x14ac:dyDescent="0.45">
      <c r="C656" t="s">
        <v>158</v>
      </c>
      <c r="D656" t="s">
        <v>1885</v>
      </c>
      <c r="E656" t="s">
        <v>36</v>
      </c>
      <c r="F656">
        <v>2014</v>
      </c>
      <c r="G656">
        <v>94</v>
      </c>
      <c r="H656">
        <v>63</v>
      </c>
      <c r="I656">
        <v>400</v>
      </c>
      <c r="J656">
        <v>260</v>
      </c>
      <c r="K656">
        <v>19</v>
      </c>
      <c r="L656" s="1">
        <v>21.05263157894737</v>
      </c>
      <c r="M656" s="1">
        <v>32.744680851063826</v>
      </c>
      <c r="N656">
        <v>10</v>
      </c>
      <c r="O656" s="1">
        <v>26</v>
      </c>
      <c r="P656" s="1">
        <v>25.714285714285712</v>
      </c>
      <c r="Q656" s="2">
        <v>-4.9473684210526301</v>
      </c>
      <c r="R656" s="2">
        <v>-7.0303951367781146</v>
      </c>
      <c r="S656">
        <v>0.85299999999999998</v>
      </c>
      <c r="T656">
        <v>0.70699999999999996</v>
      </c>
      <c r="U656" s="3">
        <v>-0.14600000000000002</v>
      </c>
    </row>
    <row r="657" spans="3:21" x14ac:dyDescent="0.45">
      <c r="C657" t="s">
        <v>633</v>
      </c>
      <c r="D657" t="s">
        <v>2424</v>
      </c>
      <c r="E657" t="s">
        <v>36</v>
      </c>
      <c r="F657">
        <v>2017</v>
      </c>
      <c r="G657">
        <v>85</v>
      </c>
      <c r="H657">
        <v>64</v>
      </c>
      <c r="I657">
        <v>344</v>
      </c>
      <c r="J657">
        <v>261</v>
      </c>
      <c r="K657">
        <v>19</v>
      </c>
      <c r="L657" s="1">
        <v>18.105263157894736</v>
      </c>
      <c r="M657" s="1">
        <v>36.211764705882352</v>
      </c>
      <c r="N657">
        <v>6</v>
      </c>
      <c r="O657" s="1">
        <v>43.5</v>
      </c>
      <c r="P657" s="1">
        <v>15.1875</v>
      </c>
      <c r="Q657" s="2">
        <v>-25.394736842105264</v>
      </c>
      <c r="R657" s="2">
        <v>-21.024264705882352</v>
      </c>
      <c r="S657">
        <v>0.80400000000000005</v>
      </c>
      <c r="T657">
        <v>0.68799999999999994</v>
      </c>
      <c r="U657" s="3">
        <v>-0.1160000000000001</v>
      </c>
    </row>
    <row r="658" spans="3:21" x14ac:dyDescent="0.45">
      <c r="C658" t="s">
        <v>96</v>
      </c>
      <c r="D658" t="s">
        <v>1906</v>
      </c>
      <c r="E658" t="s">
        <v>36</v>
      </c>
      <c r="F658">
        <v>2018</v>
      </c>
      <c r="G658">
        <v>97</v>
      </c>
      <c r="H658">
        <v>65</v>
      </c>
      <c r="I658">
        <v>397</v>
      </c>
      <c r="J658">
        <v>263</v>
      </c>
      <c r="K658">
        <v>19</v>
      </c>
      <c r="L658" s="1">
        <v>20.894736842105264</v>
      </c>
      <c r="M658" s="1">
        <v>31.731958762886599</v>
      </c>
      <c r="N658">
        <v>10</v>
      </c>
      <c r="O658" s="1">
        <v>26.3</v>
      </c>
      <c r="P658" s="1">
        <v>24.923076923076923</v>
      </c>
      <c r="Q658" s="2">
        <v>-5.405263157894737</v>
      </c>
      <c r="R658" s="2">
        <v>-6.8088818398096755</v>
      </c>
      <c r="S658">
        <v>0.76900000000000002</v>
      </c>
      <c r="T658">
        <v>0.81699999999999995</v>
      </c>
      <c r="U658" s="3">
        <v>4.7999999999999932E-2</v>
      </c>
    </row>
    <row r="659" spans="3:21" x14ac:dyDescent="0.45">
      <c r="C659" t="s">
        <v>387</v>
      </c>
      <c r="D659" t="s">
        <v>2471</v>
      </c>
      <c r="E659" t="s">
        <v>36</v>
      </c>
      <c r="F659">
        <v>2019</v>
      </c>
      <c r="G659">
        <v>81</v>
      </c>
      <c r="H659">
        <v>63</v>
      </c>
      <c r="I659">
        <v>340</v>
      </c>
      <c r="J659">
        <v>264</v>
      </c>
      <c r="K659">
        <v>19</v>
      </c>
      <c r="L659" s="1">
        <v>17.894736842105264</v>
      </c>
      <c r="M659" s="1">
        <v>38</v>
      </c>
      <c r="N659">
        <v>19</v>
      </c>
      <c r="O659" s="1">
        <v>13.894736842105264</v>
      </c>
      <c r="P659" s="1">
        <v>48.857142857142854</v>
      </c>
      <c r="Q659" s="2">
        <v>4</v>
      </c>
      <c r="R659" s="2">
        <v>10.857142857142854</v>
      </c>
      <c r="S659">
        <v>0.88800000000000001</v>
      </c>
      <c r="T659">
        <v>0.85</v>
      </c>
      <c r="U659" s="3">
        <v>-3.8000000000000034E-2</v>
      </c>
    </row>
    <row r="660" spans="3:21" x14ac:dyDescent="0.45">
      <c r="C660" t="s">
        <v>543</v>
      </c>
      <c r="D660" t="s">
        <v>2841</v>
      </c>
      <c r="E660" t="s">
        <v>36</v>
      </c>
      <c r="F660">
        <v>2021</v>
      </c>
      <c r="G660">
        <v>79</v>
      </c>
      <c r="H660">
        <v>67</v>
      </c>
      <c r="I660">
        <v>290</v>
      </c>
      <c r="J660">
        <v>265</v>
      </c>
      <c r="K660">
        <v>19</v>
      </c>
      <c r="L660" s="1">
        <v>15.263157894736842</v>
      </c>
      <c r="M660" s="1">
        <v>38.962025316455694</v>
      </c>
      <c r="N660">
        <v>19</v>
      </c>
      <c r="O660" s="1">
        <v>13.947368421052632</v>
      </c>
      <c r="P660" s="1">
        <v>45.940298507462686</v>
      </c>
      <c r="Q660" s="2">
        <v>1.3157894736842106</v>
      </c>
      <c r="R660" s="2">
        <v>6.9782731910069913</v>
      </c>
      <c r="S660">
        <v>0.76600000000000001</v>
      </c>
      <c r="T660">
        <v>0.77900000000000003</v>
      </c>
      <c r="U660" s="3">
        <v>1.3000000000000012E-2</v>
      </c>
    </row>
    <row r="661" spans="3:21" x14ac:dyDescent="0.45">
      <c r="C661" t="s">
        <v>631</v>
      </c>
      <c r="D661" t="s">
        <v>2761</v>
      </c>
      <c r="E661" t="s">
        <v>36</v>
      </c>
      <c r="F661">
        <v>2014</v>
      </c>
      <c r="G661">
        <v>81</v>
      </c>
      <c r="H661">
        <v>64</v>
      </c>
      <c r="I661">
        <v>303</v>
      </c>
      <c r="J661">
        <v>269</v>
      </c>
      <c r="K661">
        <v>19</v>
      </c>
      <c r="L661" s="1">
        <v>15.947368421052632</v>
      </c>
      <c r="M661" s="1">
        <v>38</v>
      </c>
      <c r="N661">
        <v>18</v>
      </c>
      <c r="O661" s="1">
        <v>14.944444444444445</v>
      </c>
      <c r="P661" s="1">
        <v>45.5625</v>
      </c>
      <c r="Q661" s="2">
        <v>1.0029239766081872</v>
      </c>
      <c r="R661" s="2">
        <v>7.5625</v>
      </c>
      <c r="S661">
        <v>0.746</v>
      </c>
      <c r="T661">
        <v>0.86</v>
      </c>
      <c r="U661" s="3">
        <v>0.11399999999999999</v>
      </c>
    </row>
    <row r="662" spans="3:21" x14ac:dyDescent="0.45">
      <c r="C662" t="s">
        <v>212</v>
      </c>
      <c r="D662" t="s">
        <v>3227</v>
      </c>
      <c r="E662" t="s">
        <v>36</v>
      </c>
      <c r="F662">
        <v>2013</v>
      </c>
      <c r="G662">
        <v>77</v>
      </c>
      <c r="H662">
        <v>60</v>
      </c>
      <c r="I662">
        <v>331</v>
      </c>
      <c r="J662">
        <v>269</v>
      </c>
      <c r="K662">
        <v>19</v>
      </c>
      <c r="L662" s="1">
        <v>17.421052631578949</v>
      </c>
      <c r="M662" s="1">
        <v>39.974025974025977</v>
      </c>
      <c r="N662">
        <v>11</v>
      </c>
      <c r="O662" s="1">
        <v>24.454545454545453</v>
      </c>
      <c r="P662" s="1">
        <v>29.7</v>
      </c>
      <c r="Q662" s="2">
        <v>-7.0334928229665046</v>
      </c>
      <c r="R662" s="2">
        <v>-10.274025974025978</v>
      </c>
      <c r="S662">
        <v>1.008</v>
      </c>
      <c r="T662">
        <v>0.89700000000000002</v>
      </c>
      <c r="U662" s="3">
        <v>-0.11099999999999999</v>
      </c>
    </row>
    <row r="663" spans="3:21" x14ac:dyDescent="0.45">
      <c r="C663" t="s">
        <v>501</v>
      </c>
      <c r="D663" t="s">
        <v>2242</v>
      </c>
      <c r="E663" t="s">
        <v>36</v>
      </c>
      <c r="F663">
        <v>2016</v>
      </c>
      <c r="G663">
        <v>85</v>
      </c>
      <c r="H663">
        <v>65</v>
      </c>
      <c r="I663">
        <v>362</v>
      </c>
      <c r="J663">
        <v>270</v>
      </c>
      <c r="K663">
        <v>19</v>
      </c>
      <c r="L663" s="1">
        <v>19.05263157894737</v>
      </c>
      <c r="M663" s="1">
        <v>36.211764705882352</v>
      </c>
      <c r="N663">
        <v>6</v>
      </c>
      <c r="O663" s="1">
        <v>45</v>
      </c>
      <c r="P663" s="1">
        <v>14.953846153846154</v>
      </c>
      <c r="Q663" s="2">
        <v>-25.94736842105263</v>
      </c>
      <c r="R663" s="2">
        <v>-21.257918552036198</v>
      </c>
      <c r="S663">
        <v>0.92400000000000004</v>
      </c>
      <c r="T663">
        <v>0.76100000000000001</v>
      </c>
      <c r="U663" s="3">
        <v>-0.16300000000000003</v>
      </c>
    </row>
    <row r="664" spans="3:21" x14ac:dyDescent="0.45">
      <c r="C664" t="s">
        <v>322</v>
      </c>
      <c r="D664" t="s">
        <v>2263</v>
      </c>
      <c r="E664" t="s">
        <v>36</v>
      </c>
      <c r="F664">
        <v>2019</v>
      </c>
      <c r="G664">
        <v>86</v>
      </c>
      <c r="H664">
        <v>66</v>
      </c>
      <c r="I664">
        <v>360</v>
      </c>
      <c r="J664">
        <v>272</v>
      </c>
      <c r="K664">
        <v>19</v>
      </c>
      <c r="L664" s="1">
        <v>18.94736842105263</v>
      </c>
      <c r="M664" s="1">
        <v>35.790697674418603</v>
      </c>
      <c r="N664">
        <v>14</v>
      </c>
      <c r="O664" s="1">
        <v>19.428571428571427</v>
      </c>
      <c r="P664" s="1">
        <v>34.363636363636367</v>
      </c>
      <c r="Q664" s="2">
        <v>-0.48120300751879697</v>
      </c>
      <c r="R664" s="2">
        <v>-1.4270613107822356</v>
      </c>
      <c r="S664">
        <v>0.79800000000000004</v>
      </c>
      <c r="T664">
        <v>0.78500000000000003</v>
      </c>
      <c r="U664" s="3">
        <v>-1.3000000000000012E-2</v>
      </c>
    </row>
    <row r="665" spans="3:21" x14ac:dyDescent="0.45">
      <c r="C665" t="s">
        <v>525</v>
      </c>
      <c r="D665" t="s">
        <v>2650</v>
      </c>
      <c r="E665" t="s">
        <v>36</v>
      </c>
      <c r="F665">
        <v>2021</v>
      </c>
      <c r="G665">
        <v>78</v>
      </c>
      <c r="H665">
        <v>66</v>
      </c>
      <c r="I665">
        <v>319</v>
      </c>
      <c r="J665">
        <v>273</v>
      </c>
      <c r="K665">
        <v>19</v>
      </c>
      <c r="L665" s="1">
        <v>16.789473684210527</v>
      </c>
      <c r="M665" s="1">
        <v>39.46153846153846</v>
      </c>
      <c r="N665">
        <v>17</v>
      </c>
      <c r="O665" s="1">
        <v>16.058823529411764</v>
      </c>
      <c r="P665" s="1">
        <v>41.727272727272727</v>
      </c>
      <c r="Q665" s="2">
        <v>0.73065015479876294</v>
      </c>
      <c r="R665" s="2">
        <v>2.2657342657342667</v>
      </c>
      <c r="S665">
        <v>0.97199999999999998</v>
      </c>
      <c r="T665">
        <v>0.80900000000000005</v>
      </c>
      <c r="U665" s="3">
        <v>-0.16299999999999992</v>
      </c>
    </row>
    <row r="666" spans="3:21" x14ac:dyDescent="0.45">
      <c r="C666" t="s">
        <v>807</v>
      </c>
      <c r="D666" t="s">
        <v>2639</v>
      </c>
      <c r="E666" t="s">
        <v>36</v>
      </c>
      <c r="F666">
        <v>2016</v>
      </c>
      <c r="G666">
        <v>83</v>
      </c>
      <c r="H666">
        <v>68</v>
      </c>
      <c r="I666">
        <v>320</v>
      </c>
      <c r="J666">
        <v>273</v>
      </c>
      <c r="K666">
        <v>19</v>
      </c>
      <c r="L666" s="1">
        <v>16.842105263157894</v>
      </c>
      <c r="M666" s="1">
        <v>37.084337349397586</v>
      </c>
      <c r="N666">
        <v>10</v>
      </c>
      <c r="O666" s="1">
        <v>27.3</v>
      </c>
      <c r="P666" s="1">
        <v>23.823529411764707</v>
      </c>
      <c r="Q666" s="2">
        <v>-10.457894736842107</v>
      </c>
      <c r="R666" s="2">
        <v>-13.26080793763288</v>
      </c>
      <c r="S666">
        <v>0.88800000000000001</v>
      </c>
      <c r="T666">
        <v>0.80600000000000005</v>
      </c>
      <c r="U666" s="3">
        <v>-8.1999999999999962E-2</v>
      </c>
    </row>
    <row r="667" spans="3:21" x14ac:dyDescent="0.45">
      <c r="C667" t="s">
        <v>413</v>
      </c>
      <c r="D667" t="s">
        <v>2550</v>
      </c>
      <c r="E667" t="s">
        <v>36</v>
      </c>
      <c r="F667">
        <v>2017</v>
      </c>
      <c r="G667">
        <v>78</v>
      </c>
      <c r="H667">
        <v>66</v>
      </c>
      <c r="I667">
        <v>332</v>
      </c>
      <c r="J667">
        <v>274</v>
      </c>
      <c r="K667">
        <v>19</v>
      </c>
      <c r="L667" s="1">
        <v>17.473684210526315</v>
      </c>
      <c r="M667" s="1">
        <v>39.46153846153846</v>
      </c>
      <c r="N667">
        <v>12</v>
      </c>
      <c r="O667" s="1">
        <v>22.833333333333332</v>
      </c>
      <c r="P667" s="1">
        <v>29.454545454545457</v>
      </c>
      <c r="Q667" s="2">
        <v>-5.3596491228070171</v>
      </c>
      <c r="R667" s="2">
        <v>-10.006993006993003</v>
      </c>
      <c r="S667">
        <v>0.93799999999999994</v>
      </c>
      <c r="T667">
        <v>0.76800000000000002</v>
      </c>
      <c r="U667" s="3">
        <v>-0.16999999999999993</v>
      </c>
    </row>
    <row r="668" spans="3:21" x14ac:dyDescent="0.45">
      <c r="C668" t="s">
        <v>122</v>
      </c>
      <c r="D668" t="s">
        <v>3149</v>
      </c>
      <c r="E668" t="s">
        <v>36</v>
      </c>
      <c r="F668">
        <v>2013</v>
      </c>
      <c r="G668">
        <v>96</v>
      </c>
      <c r="H668">
        <v>64</v>
      </c>
      <c r="I668">
        <v>413</v>
      </c>
      <c r="J668">
        <v>276</v>
      </c>
      <c r="K668">
        <v>19</v>
      </c>
      <c r="L668" s="1">
        <v>21.736842105263158</v>
      </c>
      <c r="M668" s="1">
        <v>32.0625</v>
      </c>
      <c r="N668">
        <v>14</v>
      </c>
      <c r="O668" s="1">
        <v>19.714285714285715</v>
      </c>
      <c r="P668" s="1">
        <v>35.4375</v>
      </c>
      <c r="Q668" s="2">
        <v>2.0225563909774422</v>
      </c>
      <c r="R668" s="2">
        <v>3.375</v>
      </c>
      <c r="S668">
        <v>0.82599999999999996</v>
      </c>
      <c r="T668">
        <v>0.78900000000000003</v>
      </c>
      <c r="U668" s="3">
        <v>-3.6999999999999922E-2</v>
      </c>
    </row>
    <row r="669" spans="3:21" x14ac:dyDescent="0.45">
      <c r="C669" t="s">
        <v>1107</v>
      </c>
      <c r="D669" t="s">
        <v>2994</v>
      </c>
      <c r="E669" t="s">
        <v>36</v>
      </c>
      <c r="F669">
        <v>2023</v>
      </c>
      <c r="G669">
        <v>73</v>
      </c>
      <c r="H669">
        <v>68</v>
      </c>
      <c r="I669">
        <v>263</v>
      </c>
      <c r="J669">
        <v>277</v>
      </c>
      <c r="K669">
        <v>19</v>
      </c>
      <c r="L669" s="1">
        <v>13.842105263157896</v>
      </c>
      <c r="M669" s="1">
        <v>42.164383561643831</v>
      </c>
      <c r="N669">
        <v>15</v>
      </c>
      <c r="O669" s="1">
        <v>18.466666666666665</v>
      </c>
      <c r="P669" s="1">
        <v>35.735294117647058</v>
      </c>
      <c r="Q669" s="2">
        <v>-4.6245614035087694</v>
      </c>
      <c r="R669" s="2">
        <v>-6.429089443996773</v>
      </c>
      <c r="S669">
        <v>0.79200000000000004</v>
      </c>
      <c r="T669">
        <v>0.86099999999999999</v>
      </c>
      <c r="U669" s="3">
        <v>6.899999999999995E-2</v>
      </c>
    </row>
    <row r="670" spans="3:21" x14ac:dyDescent="0.45">
      <c r="C670" t="s">
        <v>362</v>
      </c>
      <c r="D670" t="s">
        <v>2200</v>
      </c>
      <c r="E670" t="s">
        <v>36</v>
      </c>
      <c r="F670">
        <v>2018</v>
      </c>
      <c r="G670">
        <v>91</v>
      </c>
      <c r="H670">
        <v>69</v>
      </c>
      <c r="I670">
        <v>365</v>
      </c>
      <c r="J670">
        <v>280</v>
      </c>
      <c r="K670">
        <v>19</v>
      </c>
      <c r="L670" s="1">
        <v>19.210526315789473</v>
      </c>
      <c r="M670" s="1">
        <v>33.824175824175825</v>
      </c>
      <c r="N670">
        <v>15</v>
      </c>
      <c r="O670" s="1">
        <v>18.666666666666668</v>
      </c>
      <c r="P670" s="1">
        <v>35.217391304347828</v>
      </c>
      <c r="Q670" s="2">
        <v>0.54385964912280471</v>
      </c>
      <c r="R670" s="2">
        <v>1.3932154801720031</v>
      </c>
      <c r="S670">
        <v>0.89200000000000002</v>
      </c>
      <c r="T670">
        <v>0.86599999999999999</v>
      </c>
      <c r="U670" s="3">
        <v>-2.6000000000000023E-2</v>
      </c>
    </row>
    <row r="671" spans="3:21" x14ac:dyDescent="0.45">
      <c r="C671" t="s">
        <v>399</v>
      </c>
      <c r="D671" t="s">
        <v>2590</v>
      </c>
      <c r="E671" t="s">
        <v>36</v>
      </c>
      <c r="F671">
        <v>2016</v>
      </c>
      <c r="G671">
        <v>81</v>
      </c>
      <c r="H671">
        <v>69</v>
      </c>
      <c r="I671">
        <v>327</v>
      </c>
      <c r="J671">
        <v>283</v>
      </c>
      <c r="K671">
        <v>19</v>
      </c>
      <c r="L671" s="1">
        <v>17.210526315789473</v>
      </c>
      <c r="M671" s="1">
        <v>38</v>
      </c>
      <c r="N671">
        <v>23</v>
      </c>
      <c r="O671" s="1">
        <v>12.304347826086957</v>
      </c>
      <c r="P671" s="1">
        <v>54</v>
      </c>
      <c r="Q671" s="2">
        <v>4.9061784897025156</v>
      </c>
      <c r="R671" s="2">
        <v>16</v>
      </c>
      <c r="S671">
        <v>0.76200000000000001</v>
      </c>
      <c r="T671">
        <v>0.91500000000000004</v>
      </c>
      <c r="U671" s="3">
        <v>0.15300000000000002</v>
      </c>
    </row>
    <row r="672" spans="3:21" x14ac:dyDescent="0.45">
      <c r="C672" t="s">
        <v>186</v>
      </c>
      <c r="D672" t="s">
        <v>2012</v>
      </c>
      <c r="E672" t="s">
        <v>36</v>
      </c>
      <c r="F672">
        <v>2022</v>
      </c>
      <c r="G672">
        <v>89</v>
      </c>
      <c r="H672">
        <v>68</v>
      </c>
      <c r="I672">
        <v>382</v>
      </c>
      <c r="J672">
        <v>284</v>
      </c>
      <c r="K672">
        <v>19</v>
      </c>
      <c r="L672" s="1">
        <v>20.105263157894736</v>
      </c>
      <c r="M672" s="1">
        <v>34.584269662921351</v>
      </c>
      <c r="N672">
        <v>15</v>
      </c>
      <c r="O672" s="1">
        <v>18.933333333333334</v>
      </c>
      <c r="P672" s="1">
        <v>35.735294117647058</v>
      </c>
      <c r="Q672" s="2">
        <v>1.1719298245614027</v>
      </c>
      <c r="R672" s="2">
        <v>1.1510244547257074</v>
      </c>
      <c r="S672">
        <v>0.83499999999999996</v>
      </c>
      <c r="T672">
        <v>0.92800000000000005</v>
      </c>
      <c r="U672" s="3">
        <v>9.3000000000000083E-2</v>
      </c>
    </row>
    <row r="673" spans="3:21" x14ac:dyDescent="0.45">
      <c r="C673" t="s">
        <v>50</v>
      </c>
      <c r="D673" t="s">
        <v>2513</v>
      </c>
      <c r="E673" t="s">
        <v>36</v>
      </c>
      <c r="F673">
        <v>2016</v>
      </c>
      <c r="G673">
        <v>89</v>
      </c>
      <c r="H673">
        <v>70</v>
      </c>
      <c r="I673">
        <v>336</v>
      </c>
      <c r="J673">
        <v>285</v>
      </c>
      <c r="K673">
        <v>19</v>
      </c>
      <c r="L673" s="1">
        <v>17.684210526315791</v>
      </c>
      <c r="M673" s="1">
        <v>34.584269662921351</v>
      </c>
      <c r="N673">
        <v>8</v>
      </c>
      <c r="O673" s="1">
        <v>35.625</v>
      </c>
      <c r="P673" s="1">
        <v>18.514285714285712</v>
      </c>
      <c r="Q673" s="2">
        <v>-17.940789473684209</v>
      </c>
      <c r="R673" s="2">
        <v>-16.069983948635638</v>
      </c>
      <c r="S673">
        <v>0.78400000000000003</v>
      </c>
      <c r="T673">
        <v>0.67800000000000005</v>
      </c>
      <c r="U673" s="3">
        <v>-0.10599999999999998</v>
      </c>
    </row>
    <row r="674" spans="3:21" x14ac:dyDescent="0.45">
      <c r="C674" t="s">
        <v>539</v>
      </c>
      <c r="D674" t="s">
        <v>3151</v>
      </c>
      <c r="E674" t="s">
        <v>36</v>
      </c>
      <c r="F674">
        <v>2013</v>
      </c>
      <c r="G674">
        <v>94</v>
      </c>
      <c r="H674">
        <v>66</v>
      </c>
      <c r="I674">
        <v>412</v>
      </c>
      <c r="J674">
        <v>285</v>
      </c>
      <c r="K674">
        <v>19</v>
      </c>
      <c r="L674" s="1">
        <v>21.684210526315791</v>
      </c>
      <c r="M674" s="1">
        <v>32.744680851063826</v>
      </c>
      <c r="N674">
        <v>11</v>
      </c>
      <c r="O674" s="1">
        <v>25.90909090909091</v>
      </c>
      <c r="P674" s="1">
        <v>27</v>
      </c>
      <c r="Q674" s="2">
        <v>-4.2248803827751189</v>
      </c>
      <c r="R674" s="2">
        <v>-5.7446808510638263</v>
      </c>
      <c r="S674">
        <v>0.83199999999999996</v>
      </c>
      <c r="T674">
        <v>0.76800000000000002</v>
      </c>
      <c r="U674" s="3">
        <v>-6.3999999999999946E-2</v>
      </c>
    </row>
    <row r="675" spans="3:21" x14ac:dyDescent="0.45">
      <c r="C675" t="s">
        <v>242</v>
      </c>
      <c r="D675" t="s">
        <v>1984</v>
      </c>
      <c r="E675" t="s">
        <v>36</v>
      </c>
      <c r="F675">
        <v>2022</v>
      </c>
      <c r="G675">
        <v>91</v>
      </c>
      <c r="H675">
        <v>65</v>
      </c>
      <c r="I675">
        <v>386</v>
      </c>
      <c r="J675">
        <v>286</v>
      </c>
      <c r="K675">
        <v>19</v>
      </c>
      <c r="L675" s="1">
        <v>20.315789473684209</v>
      </c>
      <c r="M675" s="1">
        <v>33.824175824175825</v>
      </c>
      <c r="N675">
        <v>11</v>
      </c>
      <c r="O675" s="1">
        <v>26</v>
      </c>
      <c r="P675" s="1">
        <v>27.415384615384617</v>
      </c>
      <c r="Q675" s="2">
        <v>-5.6842105263157912</v>
      </c>
      <c r="R675" s="2">
        <v>-6.4087912087912073</v>
      </c>
      <c r="S675">
        <v>0.81599999999999995</v>
      </c>
      <c r="T675">
        <v>0.76500000000000001</v>
      </c>
      <c r="U675" s="3">
        <v>-5.0999999999999934E-2</v>
      </c>
    </row>
    <row r="676" spans="3:21" x14ac:dyDescent="0.45">
      <c r="C676" t="s">
        <v>130</v>
      </c>
      <c r="D676" t="s">
        <v>1863</v>
      </c>
      <c r="E676" t="s">
        <v>36</v>
      </c>
      <c r="F676">
        <v>2018</v>
      </c>
      <c r="G676">
        <v>91</v>
      </c>
      <c r="H676">
        <v>65</v>
      </c>
      <c r="I676">
        <v>406</v>
      </c>
      <c r="J676">
        <v>290</v>
      </c>
      <c r="K676">
        <v>19</v>
      </c>
      <c r="L676" s="1">
        <v>21.368421052631579</v>
      </c>
      <c r="M676" s="1">
        <v>33.824175824175825</v>
      </c>
      <c r="N676">
        <v>10</v>
      </c>
      <c r="O676" s="1">
        <v>29</v>
      </c>
      <c r="P676" s="1">
        <v>24.923076923076923</v>
      </c>
      <c r="Q676" s="2">
        <v>-7.6315789473684212</v>
      </c>
      <c r="R676" s="2">
        <v>-8.9010989010989015</v>
      </c>
      <c r="S676">
        <v>0.85199999999999998</v>
      </c>
      <c r="T676">
        <v>0.871</v>
      </c>
      <c r="U676" s="3">
        <v>1.9000000000000017E-2</v>
      </c>
    </row>
    <row r="677" spans="3:21" x14ac:dyDescent="0.45">
      <c r="C677" t="s">
        <v>667</v>
      </c>
      <c r="D677" t="s">
        <v>2455</v>
      </c>
      <c r="E677" t="s">
        <v>36</v>
      </c>
      <c r="F677">
        <v>2019</v>
      </c>
      <c r="G677">
        <v>84</v>
      </c>
      <c r="H677">
        <v>69</v>
      </c>
      <c r="I677">
        <v>341</v>
      </c>
      <c r="J677">
        <v>291</v>
      </c>
      <c r="K677">
        <v>19</v>
      </c>
      <c r="L677" s="1">
        <v>17.94736842105263</v>
      </c>
      <c r="M677" s="1">
        <v>36.642857142857146</v>
      </c>
      <c r="N677">
        <v>9</v>
      </c>
      <c r="O677" s="1">
        <v>32.333333333333336</v>
      </c>
      <c r="P677" s="1">
        <v>21.130434782608695</v>
      </c>
      <c r="Q677" s="2">
        <v>-14.385964912280706</v>
      </c>
      <c r="R677" s="2">
        <v>-15.512422360248451</v>
      </c>
      <c r="S677">
        <v>0.89700000000000002</v>
      </c>
      <c r="T677">
        <v>0.78700000000000003</v>
      </c>
      <c r="U677" s="3">
        <v>-0.10999999999999999</v>
      </c>
    </row>
    <row r="678" spans="3:21" x14ac:dyDescent="0.45">
      <c r="C678" t="s">
        <v>340</v>
      </c>
      <c r="D678" t="s">
        <v>2037</v>
      </c>
      <c r="E678" t="s">
        <v>36</v>
      </c>
      <c r="F678">
        <v>2016</v>
      </c>
      <c r="G678">
        <v>87</v>
      </c>
      <c r="H678">
        <v>70</v>
      </c>
      <c r="I678">
        <v>379</v>
      </c>
      <c r="J678">
        <v>297</v>
      </c>
      <c r="K678">
        <v>19</v>
      </c>
      <c r="L678" s="1">
        <v>19.94736842105263</v>
      </c>
      <c r="M678" s="1">
        <v>35.379310344827587</v>
      </c>
      <c r="N678">
        <v>9</v>
      </c>
      <c r="O678" s="1">
        <v>33</v>
      </c>
      <c r="P678" s="1">
        <v>20.828571428571426</v>
      </c>
      <c r="Q678" s="2">
        <v>-13.05263157894737</v>
      </c>
      <c r="R678" s="2">
        <v>-14.550738916256162</v>
      </c>
      <c r="S678">
        <v>0.873</v>
      </c>
      <c r="T678">
        <v>0.69699999999999995</v>
      </c>
      <c r="U678" s="3">
        <v>-0.17600000000000005</v>
      </c>
    </row>
    <row r="679" spans="3:21" x14ac:dyDescent="0.45">
      <c r="C679" t="s">
        <v>52</v>
      </c>
      <c r="D679" t="s">
        <v>2042</v>
      </c>
      <c r="E679" t="s">
        <v>36</v>
      </c>
      <c r="F679">
        <v>2018</v>
      </c>
      <c r="G679">
        <v>89</v>
      </c>
      <c r="H679">
        <v>67</v>
      </c>
      <c r="I679">
        <v>378</v>
      </c>
      <c r="J679">
        <v>299</v>
      </c>
      <c r="K679">
        <v>19</v>
      </c>
      <c r="L679" s="1">
        <v>19.894736842105264</v>
      </c>
      <c r="M679" s="1">
        <v>34.584269662921351</v>
      </c>
      <c r="N679">
        <v>17</v>
      </c>
      <c r="O679" s="1">
        <v>17.588235294117649</v>
      </c>
      <c r="P679" s="1">
        <v>41.104477611940297</v>
      </c>
      <c r="Q679" s="2">
        <v>2.3065015479876152</v>
      </c>
      <c r="R679" s="2">
        <v>6.5202079490189462</v>
      </c>
      <c r="S679">
        <v>0.90300000000000002</v>
      </c>
      <c r="T679">
        <v>0.89</v>
      </c>
      <c r="U679" s="3">
        <v>-1.3000000000000012E-2</v>
      </c>
    </row>
    <row r="680" spans="3:21" x14ac:dyDescent="0.45">
      <c r="C680" t="s">
        <v>35</v>
      </c>
      <c r="D680" t="s">
        <v>1979</v>
      </c>
      <c r="E680" t="s">
        <v>36</v>
      </c>
      <c r="F680">
        <v>2023</v>
      </c>
      <c r="G680">
        <v>90</v>
      </c>
      <c r="H680">
        <v>70</v>
      </c>
      <c r="I680">
        <v>387</v>
      </c>
      <c r="J680">
        <v>300</v>
      </c>
      <c r="K680">
        <v>19</v>
      </c>
      <c r="L680" s="1">
        <v>20.368421052631579</v>
      </c>
      <c r="M680" s="1">
        <v>34.200000000000003</v>
      </c>
      <c r="N680">
        <v>12</v>
      </c>
      <c r="O680" s="1">
        <v>25</v>
      </c>
      <c r="P680" s="1">
        <v>27.771428571428572</v>
      </c>
      <c r="Q680" s="2">
        <v>-4.6315789473684212</v>
      </c>
      <c r="R680" s="2">
        <v>-6.4285714285714306</v>
      </c>
      <c r="S680">
        <v>0.79800000000000004</v>
      </c>
      <c r="T680">
        <v>0.81699999999999995</v>
      </c>
      <c r="U680" s="3">
        <v>1.8999999999999906E-2</v>
      </c>
    </row>
    <row r="681" spans="3:21" x14ac:dyDescent="0.45">
      <c r="C681" t="s">
        <v>82</v>
      </c>
      <c r="D681" t="s">
        <v>2523</v>
      </c>
      <c r="E681" t="s">
        <v>36</v>
      </c>
      <c r="F681">
        <v>2021</v>
      </c>
      <c r="G681">
        <v>82</v>
      </c>
      <c r="H681">
        <v>70</v>
      </c>
      <c r="I681">
        <v>335</v>
      </c>
      <c r="J681">
        <v>301</v>
      </c>
      <c r="K681">
        <v>19</v>
      </c>
      <c r="L681" s="1">
        <v>17.631578947368421</v>
      </c>
      <c r="M681" s="1">
        <v>37.536585365853661</v>
      </c>
      <c r="N681">
        <v>17</v>
      </c>
      <c r="O681" s="1">
        <v>17.705882352941178</v>
      </c>
      <c r="P681" s="1">
        <v>39.342857142857142</v>
      </c>
      <c r="Q681" s="2">
        <v>-7.4303405572756276E-2</v>
      </c>
      <c r="R681" s="2">
        <v>1.8062717770034808</v>
      </c>
      <c r="S681">
        <v>0.87</v>
      </c>
      <c r="T681">
        <v>0.91900000000000004</v>
      </c>
      <c r="U681" s="3">
        <v>4.9000000000000044E-2</v>
      </c>
    </row>
    <row r="682" spans="3:21" x14ac:dyDescent="0.45">
      <c r="C682" t="s">
        <v>96</v>
      </c>
      <c r="D682" t="s">
        <v>3070</v>
      </c>
      <c r="E682" t="s">
        <v>36</v>
      </c>
      <c r="F682">
        <v>2019</v>
      </c>
      <c r="G682">
        <v>58</v>
      </c>
      <c r="H682">
        <v>69</v>
      </c>
      <c r="I682">
        <v>243</v>
      </c>
      <c r="J682">
        <v>304</v>
      </c>
      <c r="K682">
        <v>19</v>
      </c>
      <c r="L682" s="1">
        <v>12.789473684210526</v>
      </c>
      <c r="M682" s="1">
        <v>53.068965517241381</v>
      </c>
      <c r="N682">
        <v>17</v>
      </c>
      <c r="O682" s="1">
        <v>17.882352941176471</v>
      </c>
      <c r="P682" s="1">
        <v>39.913043478260875</v>
      </c>
      <c r="Q682" s="2">
        <v>-5.0928792569659453</v>
      </c>
      <c r="R682" s="2">
        <v>-13.155922038980506</v>
      </c>
      <c r="S682">
        <v>0.89100000000000001</v>
      </c>
      <c r="T682">
        <v>0.89900000000000002</v>
      </c>
      <c r="U682" s="3">
        <v>8.0000000000000071E-3</v>
      </c>
    </row>
    <row r="683" spans="3:21" x14ac:dyDescent="0.45">
      <c r="C683" t="s">
        <v>140</v>
      </c>
      <c r="D683" t="s">
        <v>2375</v>
      </c>
      <c r="E683" t="s">
        <v>36</v>
      </c>
      <c r="F683">
        <v>2019</v>
      </c>
      <c r="G683">
        <v>77</v>
      </c>
      <c r="H683">
        <v>68</v>
      </c>
      <c r="I683">
        <v>349</v>
      </c>
      <c r="J683">
        <v>307</v>
      </c>
      <c r="K683">
        <v>19</v>
      </c>
      <c r="L683" s="1">
        <v>18.368421052631579</v>
      </c>
      <c r="M683" s="1">
        <v>39.974025974025977</v>
      </c>
      <c r="N683">
        <v>16</v>
      </c>
      <c r="O683" s="1">
        <v>19.1875</v>
      </c>
      <c r="P683" s="1">
        <v>38.117647058823529</v>
      </c>
      <c r="Q683" s="2">
        <v>-0.81907894736842124</v>
      </c>
      <c r="R683" s="2">
        <v>-1.8563789152024484</v>
      </c>
      <c r="S683">
        <v>0.90700000000000003</v>
      </c>
      <c r="T683">
        <v>0.92900000000000005</v>
      </c>
      <c r="U683" s="3">
        <v>2.200000000000002E-2</v>
      </c>
    </row>
    <row r="684" spans="3:21" x14ac:dyDescent="0.45">
      <c r="C684" t="s">
        <v>70</v>
      </c>
      <c r="D684" t="s">
        <v>1972</v>
      </c>
      <c r="E684" t="s">
        <v>36</v>
      </c>
      <c r="F684">
        <v>2021</v>
      </c>
      <c r="G684">
        <v>88</v>
      </c>
      <c r="H684">
        <v>71</v>
      </c>
      <c r="I684">
        <v>388</v>
      </c>
      <c r="J684">
        <v>307</v>
      </c>
      <c r="K684">
        <v>19</v>
      </c>
      <c r="L684" s="1">
        <v>20.421052631578949</v>
      </c>
      <c r="M684" s="1">
        <v>34.977272727272727</v>
      </c>
      <c r="N684">
        <v>12</v>
      </c>
      <c r="O684" s="1">
        <v>25.583333333333332</v>
      </c>
      <c r="P684" s="1">
        <v>27.380281690140844</v>
      </c>
      <c r="Q684" s="2">
        <v>-5.1622807017543835</v>
      </c>
      <c r="R684" s="2">
        <v>-7.5969910371318825</v>
      </c>
      <c r="S684">
        <v>0.871</v>
      </c>
      <c r="T684">
        <v>0.92800000000000005</v>
      </c>
      <c r="U684" s="3">
        <v>5.7000000000000051E-2</v>
      </c>
    </row>
    <row r="685" spans="3:21" x14ac:dyDescent="0.45">
      <c r="C685" t="s">
        <v>128</v>
      </c>
      <c r="D685" t="s">
        <v>2047</v>
      </c>
      <c r="E685" t="s">
        <v>36</v>
      </c>
      <c r="F685">
        <v>2019</v>
      </c>
      <c r="G685">
        <v>87</v>
      </c>
      <c r="H685">
        <v>71</v>
      </c>
      <c r="I685">
        <v>378</v>
      </c>
      <c r="J685">
        <v>308</v>
      </c>
      <c r="K685">
        <v>19</v>
      </c>
      <c r="L685" s="1">
        <v>19.894736842105264</v>
      </c>
      <c r="M685" s="1">
        <v>35.379310344827587</v>
      </c>
      <c r="N685">
        <v>15</v>
      </c>
      <c r="O685" s="1">
        <v>20.533333333333335</v>
      </c>
      <c r="P685" s="1">
        <v>34.225352112676056</v>
      </c>
      <c r="Q685" s="2">
        <v>-0.63859649122807127</v>
      </c>
      <c r="R685" s="2">
        <v>-1.1539582321515311</v>
      </c>
      <c r="S685">
        <v>0.95799999999999996</v>
      </c>
      <c r="T685">
        <v>0.85499999999999998</v>
      </c>
      <c r="U685" s="3">
        <v>-0.10299999999999998</v>
      </c>
    </row>
    <row r="686" spans="3:21" x14ac:dyDescent="0.45">
      <c r="C686" t="s">
        <v>82</v>
      </c>
      <c r="D686" t="s">
        <v>2083</v>
      </c>
      <c r="E686" t="s">
        <v>36</v>
      </c>
      <c r="F686">
        <v>2022</v>
      </c>
      <c r="G686">
        <v>87</v>
      </c>
      <c r="H686">
        <v>70</v>
      </c>
      <c r="I686">
        <v>375</v>
      </c>
      <c r="J686">
        <v>310</v>
      </c>
      <c r="K686">
        <v>19</v>
      </c>
      <c r="L686" s="1">
        <v>19.736842105263158</v>
      </c>
      <c r="M686" s="1">
        <v>35.379310344827587</v>
      </c>
      <c r="N686">
        <v>10</v>
      </c>
      <c r="O686" s="1">
        <v>31</v>
      </c>
      <c r="P686" s="1">
        <v>23.142857142857142</v>
      </c>
      <c r="Q686" s="2">
        <v>-11.263157894736842</v>
      </c>
      <c r="R686" s="2">
        <v>-12.236453201970445</v>
      </c>
      <c r="S686">
        <v>0.94399999999999995</v>
      </c>
      <c r="T686">
        <v>0.77800000000000002</v>
      </c>
      <c r="U686" s="3">
        <v>-0.16599999999999993</v>
      </c>
    </row>
    <row r="687" spans="3:21" x14ac:dyDescent="0.45">
      <c r="C687" t="s">
        <v>585</v>
      </c>
      <c r="D687" t="s">
        <v>2732</v>
      </c>
      <c r="E687" t="s">
        <v>36</v>
      </c>
      <c r="F687">
        <v>2022</v>
      </c>
      <c r="G687">
        <v>71</v>
      </c>
      <c r="H687">
        <v>68</v>
      </c>
      <c r="I687">
        <v>306</v>
      </c>
      <c r="J687">
        <v>311</v>
      </c>
      <c r="K687">
        <v>19</v>
      </c>
      <c r="L687" s="1">
        <v>16.105263157894736</v>
      </c>
      <c r="M687" s="1">
        <v>43.352112676056336</v>
      </c>
      <c r="N687">
        <v>12</v>
      </c>
      <c r="O687" s="1">
        <v>25.916666666666668</v>
      </c>
      <c r="P687" s="1">
        <v>28.588235294117649</v>
      </c>
      <c r="Q687" s="2">
        <v>-9.8114035087719316</v>
      </c>
      <c r="R687" s="2">
        <v>-14.763877381938688</v>
      </c>
      <c r="S687">
        <v>0.77100000000000002</v>
      </c>
      <c r="T687">
        <v>0.74299999999999999</v>
      </c>
      <c r="U687" s="3">
        <v>-2.8000000000000025E-2</v>
      </c>
    </row>
    <row r="688" spans="3:21" x14ac:dyDescent="0.45">
      <c r="C688" t="s">
        <v>62</v>
      </c>
      <c r="D688" t="s">
        <v>1932</v>
      </c>
      <c r="E688" t="s">
        <v>36</v>
      </c>
      <c r="F688">
        <v>2015</v>
      </c>
      <c r="G688">
        <v>88</v>
      </c>
      <c r="H688">
        <v>69</v>
      </c>
      <c r="I688">
        <v>393</v>
      </c>
      <c r="J688">
        <v>311</v>
      </c>
      <c r="K688">
        <v>19</v>
      </c>
      <c r="L688" s="1">
        <v>20.684210526315791</v>
      </c>
      <c r="M688" s="1">
        <v>34.977272727272727</v>
      </c>
      <c r="N688">
        <v>9</v>
      </c>
      <c r="O688" s="1">
        <v>34.555555555555557</v>
      </c>
      <c r="P688" s="1">
        <v>21.130434782608695</v>
      </c>
      <c r="Q688" s="2">
        <v>-13.871345029239766</v>
      </c>
      <c r="R688" s="2">
        <v>-13.846837944664031</v>
      </c>
      <c r="S688">
        <v>0.84099999999999997</v>
      </c>
      <c r="T688">
        <v>0.63900000000000001</v>
      </c>
      <c r="U688" s="3">
        <v>-0.20199999999999996</v>
      </c>
    </row>
    <row r="689" spans="3:21" x14ac:dyDescent="0.45">
      <c r="C689" t="s">
        <v>68</v>
      </c>
      <c r="D689" t="s">
        <v>2128</v>
      </c>
      <c r="E689" t="s">
        <v>36</v>
      </c>
      <c r="F689">
        <v>2016</v>
      </c>
      <c r="G689">
        <v>86</v>
      </c>
      <c r="H689">
        <v>74</v>
      </c>
      <c r="I689">
        <v>371</v>
      </c>
      <c r="J689">
        <v>314</v>
      </c>
      <c r="K689">
        <v>19</v>
      </c>
      <c r="L689" s="1">
        <v>19.526315789473685</v>
      </c>
      <c r="M689" s="1">
        <v>35.790697674418603</v>
      </c>
      <c r="N689">
        <v>17</v>
      </c>
      <c r="O689" s="1">
        <v>18.470588235294116</v>
      </c>
      <c r="P689" s="1">
        <v>37.216216216216218</v>
      </c>
      <c r="Q689" s="2">
        <v>1.055727554179569</v>
      </c>
      <c r="R689" s="2">
        <v>1.4255185417976151</v>
      </c>
      <c r="S689">
        <v>0.86299999999999999</v>
      </c>
      <c r="T689">
        <v>0.81200000000000006</v>
      </c>
      <c r="U689" s="3">
        <v>-5.0999999999999934E-2</v>
      </c>
    </row>
    <row r="690" spans="3:21" x14ac:dyDescent="0.45">
      <c r="C690" t="s">
        <v>389</v>
      </c>
      <c r="D690" t="s">
        <v>2342</v>
      </c>
      <c r="E690" t="s">
        <v>36</v>
      </c>
      <c r="F690">
        <v>2015</v>
      </c>
      <c r="G690">
        <v>86</v>
      </c>
      <c r="H690">
        <v>74</v>
      </c>
      <c r="I690">
        <v>352</v>
      </c>
      <c r="J690">
        <v>318</v>
      </c>
      <c r="K690">
        <v>19</v>
      </c>
      <c r="L690" s="1">
        <v>18.526315789473685</v>
      </c>
      <c r="M690" s="1">
        <v>35.790697674418603</v>
      </c>
      <c r="N690">
        <v>28</v>
      </c>
      <c r="O690" s="1">
        <v>11.357142857142858</v>
      </c>
      <c r="P690" s="1">
        <v>61.297297297297298</v>
      </c>
      <c r="Q690" s="2">
        <v>7.1691729323308273</v>
      </c>
      <c r="R690" s="2">
        <v>25.506599622878696</v>
      </c>
      <c r="S690">
        <v>0.78700000000000003</v>
      </c>
      <c r="T690">
        <v>1.0780000000000001</v>
      </c>
      <c r="U690" s="3">
        <v>0.29100000000000004</v>
      </c>
    </row>
    <row r="691" spans="3:21" x14ac:dyDescent="0.45">
      <c r="C691" t="s">
        <v>104</v>
      </c>
      <c r="D691" t="s">
        <v>2069</v>
      </c>
      <c r="E691" t="s">
        <v>36</v>
      </c>
      <c r="F691">
        <v>2016</v>
      </c>
      <c r="G691">
        <v>83</v>
      </c>
      <c r="H691">
        <v>74</v>
      </c>
      <c r="I691">
        <v>376</v>
      </c>
      <c r="J691">
        <v>320</v>
      </c>
      <c r="K691">
        <v>19</v>
      </c>
      <c r="L691" s="1">
        <v>19.789473684210527</v>
      </c>
      <c r="M691" s="1">
        <v>37.084337349397586</v>
      </c>
      <c r="N691">
        <v>18</v>
      </c>
      <c r="O691" s="1">
        <v>17.777777777777779</v>
      </c>
      <c r="P691" s="1">
        <v>39.405405405405411</v>
      </c>
      <c r="Q691" s="2">
        <v>2.0116959064327489</v>
      </c>
      <c r="R691" s="2">
        <v>2.3210680560078245</v>
      </c>
      <c r="S691">
        <v>0.94399999999999995</v>
      </c>
      <c r="T691">
        <v>0.79800000000000004</v>
      </c>
      <c r="U691" s="3">
        <v>-0.14599999999999991</v>
      </c>
    </row>
    <row r="692" spans="3:21" x14ac:dyDescent="0.45">
      <c r="C692" t="s">
        <v>104</v>
      </c>
      <c r="D692" t="s">
        <v>2036</v>
      </c>
      <c r="E692" t="s">
        <v>36</v>
      </c>
      <c r="F692">
        <v>2015</v>
      </c>
      <c r="G692">
        <v>88</v>
      </c>
      <c r="H692">
        <v>74</v>
      </c>
      <c r="I692">
        <v>379</v>
      </c>
      <c r="J692">
        <v>334</v>
      </c>
      <c r="K692">
        <v>19</v>
      </c>
      <c r="L692" s="1">
        <v>19.94736842105263</v>
      </c>
      <c r="M692" s="1">
        <v>34.977272727272727</v>
      </c>
      <c r="N692">
        <v>16</v>
      </c>
      <c r="O692" s="1">
        <v>20.875</v>
      </c>
      <c r="P692" s="1">
        <v>35.027027027027032</v>
      </c>
      <c r="Q692" s="2">
        <v>-0.92763157894736992</v>
      </c>
      <c r="R692" s="2">
        <v>4.9754299754305009E-2</v>
      </c>
      <c r="S692">
        <v>0.88600000000000001</v>
      </c>
      <c r="T692">
        <v>0.83299999999999996</v>
      </c>
      <c r="U692" s="3">
        <v>-5.3000000000000047E-2</v>
      </c>
    </row>
    <row r="693" spans="3:21" x14ac:dyDescent="0.45">
      <c r="C693" t="s">
        <v>46</v>
      </c>
      <c r="D693" t="s">
        <v>1853</v>
      </c>
      <c r="E693" t="s">
        <v>36</v>
      </c>
      <c r="F693">
        <v>2016</v>
      </c>
      <c r="G693">
        <v>89</v>
      </c>
      <c r="H693">
        <v>73</v>
      </c>
      <c r="I693">
        <v>409</v>
      </c>
      <c r="J693">
        <v>335</v>
      </c>
      <c r="K693">
        <v>19</v>
      </c>
      <c r="L693" s="1">
        <v>21.526315789473685</v>
      </c>
      <c r="M693" s="1">
        <v>34.584269662921351</v>
      </c>
      <c r="N693">
        <v>10</v>
      </c>
      <c r="O693" s="1">
        <v>33.5</v>
      </c>
      <c r="P693" s="1">
        <v>22.191780821917806</v>
      </c>
      <c r="Q693" s="2">
        <v>-11.973684210526315</v>
      </c>
      <c r="R693" s="2">
        <v>-12.392488841003544</v>
      </c>
      <c r="S693">
        <v>0.83299999999999996</v>
      </c>
      <c r="T693">
        <v>0.79400000000000004</v>
      </c>
      <c r="U693" s="3">
        <v>-3.8999999999999924E-2</v>
      </c>
    </row>
    <row r="694" spans="3:21" x14ac:dyDescent="0.45">
      <c r="C694" t="s">
        <v>212</v>
      </c>
      <c r="D694" t="s">
        <v>1917</v>
      </c>
      <c r="E694" t="s">
        <v>36</v>
      </c>
      <c r="F694">
        <v>2014</v>
      </c>
      <c r="G694">
        <v>92</v>
      </c>
      <c r="H694">
        <v>50</v>
      </c>
      <c r="I694">
        <v>395</v>
      </c>
      <c r="J694">
        <v>207</v>
      </c>
      <c r="K694">
        <v>20</v>
      </c>
      <c r="L694" s="1">
        <v>19.75</v>
      </c>
      <c r="M694" s="1">
        <v>35.217391304347828</v>
      </c>
      <c r="N694">
        <v>15</v>
      </c>
      <c r="O694" s="1">
        <v>13.8</v>
      </c>
      <c r="P694" s="1">
        <v>48.6</v>
      </c>
      <c r="Q694" s="2">
        <v>5.9499999999999993</v>
      </c>
      <c r="R694" s="2">
        <v>13.382608695652173</v>
      </c>
      <c r="S694">
        <v>0.84399999999999997</v>
      </c>
      <c r="T694">
        <v>0.92700000000000005</v>
      </c>
      <c r="U694" s="3">
        <v>8.3000000000000074E-2</v>
      </c>
    </row>
    <row r="695" spans="3:21" x14ac:dyDescent="0.45">
      <c r="C695" t="s">
        <v>126</v>
      </c>
      <c r="D695" t="s">
        <v>1861</v>
      </c>
      <c r="E695" t="s">
        <v>36</v>
      </c>
      <c r="F695">
        <v>2014</v>
      </c>
      <c r="G695">
        <v>93</v>
      </c>
      <c r="H695">
        <v>47</v>
      </c>
      <c r="I695">
        <v>407</v>
      </c>
      <c r="J695">
        <v>209</v>
      </c>
      <c r="K695">
        <v>20</v>
      </c>
      <c r="L695" s="1">
        <v>20.350000000000001</v>
      </c>
      <c r="M695" s="1">
        <v>34.838709677419352</v>
      </c>
      <c r="N695">
        <v>12</v>
      </c>
      <c r="O695" s="1">
        <v>17.416666666666668</v>
      </c>
      <c r="P695" s="1">
        <v>41.361702127659569</v>
      </c>
      <c r="Q695" s="2">
        <v>2.9333333333333336</v>
      </c>
      <c r="R695" s="2">
        <v>6.522992450240217</v>
      </c>
      <c r="S695">
        <v>0.879</v>
      </c>
      <c r="T695">
        <v>0.97799999999999998</v>
      </c>
      <c r="U695" s="3">
        <v>9.8999999999999977E-2</v>
      </c>
    </row>
    <row r="696" spans="3:21" x14ac:dyDescent="0.45">
      <c r="C696" t="s">
        <v>469</v>
      </c>
      <c r="D696" t="s">
        <v>2807</v>
      </c>
      <c r="E696" t="s">
        <v>36</v>
      </c>
      <c r="F696">
        <v>2019</v>
      </c>
      <c r="G696">
        <v>82</v>
      </c>
      <c r="H696">
        <v>67</v>
      </c>
      <c r="I696">
        <v>297</v>
      </c>
      <c r="J696">
        <v>217</v>
      </c>
      <c r="K696">
        <v>20</v>
      </c>
      <c r="L696" s="1">
        <v>14.85</v>
      </c>
      <c r="M696" s="1">
        <v>39.512195121951216</v>
      </c>
      <c r="N696">
        <v>16</v>
      </c>
      <c r="O696" s="1">
        <v>13.5625</v>
      </c>
      <c r="P696" s="1">
        <v>38.686567164179102</v>
      </c>
      <c r="Q696" s="2">
        <v>1.2874999999999996</v>
      </c>
      <c r="R696" s="2">
        <v>-0.82562795777211306</v>
      </c>
      <c r="S696">
        <v>0.85499999999999998</v>
      </c>
      <c r="T696">
        <v>0.90600000000000003</v>
      </c>
      <c r="U696" s="3">
        <v>5.1000000000000045E-2</v>
      </c>
    </row>
    <row r="697" spans="3:21" x14ac:dyDescent="0.45">
      <c r="C697" t="s">
        <v>469</v>
      </c>
      <c r="D697" t="s">
        <v>2194</v>
      </c>
      <c r="E697" t="s">
        <v>36</v>
      </c>
      <c r="F697">
        <v>2015</v>
      </c>
      <c r="G697">
        <v>89</v>
      </c>
      <c r="H697">
        <v>62</v>
      </c>
      <c r="I697">
        <v>366</v>
      </c>
      <c r="J697">
        <v>219</v>
      </c>
      <c r="K697">
        <v>20</v>
      </c>
      <c r="L697" s="1">
        <v>18.3</v>
      </c>
      <c r="M697" s="1">
        <v>36.40449438202247</v>
      </c>
      <c r="N697">
        <v>6</v>
      </c>
      <c r="O697" s="1">
        <v>36.5</v>
      </c>
      <c r="P697" s="1">
        <v>15.67741935483871</v>
      </c>
      <c r="Q697" s="2">
        <v>-18.2</v>
      </c>
      <c r="R697" s="2">
        <v>-20.727075027183758</v>
      </c>
      <c r="S697">
        <v>0.85099999999999998</v>
      </c>
      <c r="T697">
        <v>0.61699999999999999</v>
      </c>
      <c r="U697" s="3">
        <v>-0.23399999999999999</v>
      </c>
    </row>
    <row r="698" spans="3:21" x14ac:dyDescent="0.45">
      <c r="C698" t="s">
        <v>707</v>
      </c>
      <c r="D698" t="s">
        <v>2796</v>
      </c>
      <c r="E698" t="s">
        <v>36</v>
      </c>
      <c r="F698">
        <v>2017</v>
      </c>
      <c r="G698">
        <v>79</v>
      </c>
      <c r="H698">
        <v>63</v>
      </c>
      <c r="I698">
        <v>298</v>
      </c>
      <c r="J698">
        <v>223</v>
      </c>
      <c r="K698">
        <v>20</v>
      </c>
      <c r="L698" s="1">
        <v>14.9</v>
      </c>
      <c r="M698" s="1">
        <v>41.012658227848107</v>
      </c>
      <c r="N698">
        <v>8</v>
      </c>
      <c r="O698" s="1">
        <v>27.875</v>
      </c>
      <c r="P698" s="1">
        <v>20.571428571428569</v>
      </c>
      <c r="Q698" s="2">
        <v>-12.975</v>
      </c>
      <c r="R698" s="2">
        <v>-20.441229656419537</v>
      </c>
      <c r="S698">
        <v>0.93500000000000005</v>
      </c>
      <c r="T698">
        <v>0.77400000000000002</v>
      </c>
      <c r="U698" s="3">
        <v>-0.16100000000000003</v>
      </c>
    </row>
    <row r="699" spans="3:21" x14ac:dyDescent="0.45">
      <c r="C699" t="s">
        <v>354</v>
      </c>
      <c r="D699" t="s">
        <v>2596</v>
      </c>
      <c r="E699" t="s">
        <v>36</v>
      </c>
      <c r="F699">
        <v>2019</v>
      </c>
      <c r="G699">
        <v>78</v>
      </c>
      <c r="H699">
        <v>52</v>
      </c>
      <c r="I699">
        <v>326</v>
      </c>
      <c r="J699">
        <v>223</v>
      </c>
      <c r="K699">
        <v>20</v>
      </c>
      <c r="L699" s="1">
        <v>16.3</v>
      </c>
      <c r="M699" s="1">
        <v>41.538461538461533</v>
      </c>
      <c r="N699">
        <v>9</v>
      </c>
      <c r="O699" s="1">
        <v>24.777777777777779</v>
      </c>
      <c r="P699" s="1">
        <v>28.038461538461537</v>
      </c>
      <c r="Q699" s="2">
        <v>-8.4777777777777779</v>
      </c>
      <c r="R699" s="2">
        <v>-13.499999999999996</v>
      </c>
      <c r="S699">
        <v>0.84699999999999998</v>
      </c>
      <c r="T699">
        <v>0.72899999999999998</v>
      </c>
      <c r="U699" s="3">
        <v>-0.11799999999999999</v>
      </c>
    </row>
    <row r="700" spans="3:21" x14ac:dyDescent="0.45">
      <c r="C700" t="s">
        <v>278</v>
      </c>
      <c r="D700" t="s">
        <v>2312</v>
      </c>
      <c r="E700" t="s">
        <v>36</v>
      </c>
      <c r="F700">
        <v>2021</v>
      </c>
      <c r="G700">
        <v>88</v>
      </c>
      <c r="H700">
        <v>58</v>
      </c>
      <c r="I700">
        <v>355</v>
      </c>
      <c r="J700">
        <v>244</v>
      </c>
      <c r="K700">
        <v>20</v>
      </c>
      <c r="L700" s="1">
        <v>17.75</v>
      </c>
      <c r="M700" s="1">
        <v>36.81818181818182</v>
      </c>
      <c r="N700">
        <v>8</v>
      </c>
      <c r="O700" s="1">
        <v>30.5</v>
      </c>
      <c r="P700" s="1">
        <v>22.344827586206897</v>
      </c>
      <c r="Q700" s="2">
        <v>-12.75</v>
      </c>
      <c r="R700" s="2">
        <v>-14.473354231974923</v>
      </c>
      <c r="S700">
        <v>0.78500000000000003</v>
      </c>
      <c r="T700">
        <v>0.78600000000000003</v>
      </c>
      <c r="U700" s="3">
        <v>1.0000000000000009E-3</v>
      </c>
    </row>
    <row r="701" spans="3:21" x14ac:dyDescent="0.45">
      <c r="C701" t="s">
        <v>310</v>
      </c>
      <c r="D701" t="s">
        <v>2000</v>
      </c>
      <c r="E701" t="s">
        <v>36</v>
      </c>
      <c r="F701">
        <v>2019</v>
      </c>
      <c r="G701">
        <v>87</v>
      </c>
      <c r="H701">
        <v>57</v>
      </c>
      <c r="I701">
        <v>384</v>
      </c>
      <c r="J701">
        <v>244</v>
      </c>
      <c r="K701">
        <v>20</v>
      </c>
      <c r="L701" s="1">
        <v>19.2</v>
      </c>
      <c r="M701" s="1">
        <v>37.241379310344826</v>
      </c>
      <c r="N701">
        <v>12</v>
      </c>
      <c r="O701" s="1">
        <v>20.333333333333332</v>
      </c>
      <c r="P701" s="1">
        <v>34.105263157894733</v>
      </c>
      <c r="Q701" s="2">
        <v>-1.1333333333333329</v>
      </c>
      <c r="R701" s="2">
        <v>-3.1361161524500929</v>
      </c>
      <c r="S701">
        <v>0.91900000000000004</v>
      </c>
      <c r="T701">
        <v>1.081</v>
      </c>
      <c r="U701" s="3">
        <v>0.16199999999999992</v>
      </c>
    </row>
    <row r="702" spans="3:21" x14ac:dyDescent="0.45">
      <c r="C702" t="s">
        <v>140</v>
      </c>
      <c r="D702" t="s">
        <v>1873</v>
      </c>
      <c r="E702" t="s">
        <v>36</v>
      </c>
      <c r="F702">
        <v>2018</v>
      </c>
      <c r="G702">
        <v>95</v>
      </c>
      <c r="H702">
        <v>62</v>
      </c>
      <c r="I702">
        <v>405</v>
      </c>
      <c r="J702">
        <v>251</v>
      </c>
      <c r="K702">
        <v>20</v>
      </c>
      <c r="L702" s="1">
        <v>20.25</v>
      </c>
      <c r="M702" s="1">
        <v>34.105263157894733</v>
      </c>
      <c r="N702">
        <v>17</v>
      </c>
      <c r="O702" s="1">
        <v>14.764705882352942</v>
      </c>
      <c r="P702" s="1">
        <v>44.419354838709673</v>
      </c>
      <c r="Q702" s="2">
        <v>5.485294117647058</v>
      </c>
      <c r="R702" s="2">
        <v>10.31409168081494</v>
      </c>
      <c r="S702">
        <v>0.91100000000000003</v>
      </c>
      <c r="T702">
        <v>0.92100000000000004</v>
      </c>
      <c r="U702" s="3">
        <v>1.0000000000000009E-2</v>
      </c>
    </row>
    <row r="703" spans="3:21" x14ac:dyDescent="0.45">
      <c r="C703" t="s">
        <v>44</v>
      </c>
      <c r="D703" t="s">
        <v>1810</v>
      </c>
      <c r="E703" t="s">
        <v>36</v>
      </c>
      <c r="F703">
        <v>2018</v>
      </c>
      <c r="G703">
        <v>93</v>
      </c>
      <c r="H703">
        <v>65</v>
      </c>
      <c r="I703">
        <v>432</v>
      </c>
      <c r="J703">
        <v>252</v>
      </c>
      <c r="K703">
        <v>20</v>
      </c>
      <c r="L703" s="1">
        <v>21.6</v>
      </c>
      <c r="M703" s="1">
        <v>34.838709677419352</v>
      </c>
      <c r="N703">
        <v>4</v>
      </c>
      <c r="O703" s="1">
        <v>63</v>
      </c>
      <c r="P703" s="1">
        <v>9.9692307692307693</v>
      </c>
      <c r="Q703" s="2">
        <v>-41.4</v>
      </c>
      <c r="R703" s="2">
        <v>-24.869478908188583</v>
      </c>
      <c r="S703">
        <v>0.83399999999999996</v>
      </c>
      <c r="T703">
        <v>0.624</v>
      </c>
      <c r="U703" s="3">
        <v>-0.20999999999999996</v>
      </c>
    </row>
    <row r="704" spans="3:21" x14ac:dyDescent="0.45">
      <c r="C704" t="s">
        <v>76</v>
      </c>
      <c r="D704" t="s">
        <v>1947</v>
      </c>
      <c r="E704" t="s">
        <v>36</v>
      </c>
      <c r="F704">
        <v>2022</v>
      </c>
      <c r="G704">
        <v>90</v>
      </c>
      <c r="H704">
        <v>61</v>
      </c>
      <c r="I704">
        <v>391</v>
      </c>
      <c r="J704">
        <v>260</v>
      </c>
      <c r="K704">
        <v>20</v>
      </c>
      <c r="L704" s="1">
        <v>19.55</v>
      </c>
      <c r="M704" s="1">
        <v>36</v>
      </c>
      <c r="N704">
        <v>15</v>
      </c>
      <c r="O704" s="1">
        <v>17.333333333333332</v>
      </c>
      <c r="P704" s="1">
        <v>39.83606557377049</v>
      </c>
      <c r="Q704" s="2">
        <v>2.2166666666666686</v>
      </c>
      <c r="R704" s="2">
        <v>3.8360655737704903</v>
      </c>
      <c r="S704">
        <v>1.004</v>
      </c>
      <c r="T704">
        <v>0.94699999999999995</v>
      </c>
      <c r="U704" s="3">
        <v>-5.7000000000000051E-2</v>
      </c>
    </row>
    <row r="705" spans="3:21" x14ac:dyDescent="0.45">
      <c r="C705" t="s">
        <v>451</v>
      </c>
      <c r="D705" t="s">
        <v>2573</v>
      </c>
      <c r="E705" t="s">
        <v>36</v>
      </c>
      <c r="F705">
        <v>2016</v>
      </c>
      <c r="G705">
        <v>86</v>
      </c>
      <c r="H705">
        <v>65</v>
      </c>
      <c r="I705">
        <v>329</v>
      </c>
      <c r="J705">
        <v>265</v>
      </c>
      <c r="K705">
        <v>20</v>
      </c>
      <c r="L705" s="1">
        <v>16.45</v>
      </c>
      <c r="M705" s="1">
        <v>37.674418604651166</v>
      </c>
      <c r="N705">
        <v>9</v>
      </c>
      <c r="O705" s="1">
        <v>29.444444444444443</v>
      </c>
      <c r="P705" s="1">
        <v>22.430769230769233</v>
      </c>
      <c r="Q705" s="2">
        <v>-12.994444444444444</v>
      </c>
      <c r="R705" s="2">
        <v>-15.243649373881933</v>
      </c>
      <c r="S705">
        <v>0.98299999999999998</v>
      </c>
      <c r="T705">
        <v>0.66300000000000003</v>
      </c>
      <c r="U705" s="3">
        <v>-0.31999999999999995</v>
      </c>
    </row>
    <row r="706" spans="3:21" x14ac:dyDescent="0.45">
      <c r="C706" t="s">
        <v>154</v>
      </c>
      <c r="D706" t="s">
        <v>2613</v>
      </c>
      <c r="E706" t="s">
        <v>36</v>
      </c>
      <c r="F706">
        <v>2019</v>
      </c>
      <c r="G706">
        <v>75</v>
      </c>
      <c r="H706">
        <v>62</v>
      </c>
      <c r="I706">
        <v>324</v>
      </c>
      <c r="J706">
        <v>266</v>
      </c>
      <c r="K706">
        <v>20</v>
      </c>
      <c r="L706" s="1">
        <v>16.2</v>
      </c>
      <c r="M706" s="1">
        <v>43.2</v>
      </c>
      <c r="N706">
        <v>12</v>
      </c>
      <c r="O706" s="1">
        <v>22.166666666666668</v>
      </c>
      <c r="P706" s="1">
        <v>31.35483870967742</v>
      </c>
      <c r="Q706" s="2">
        <v>-5.9666666666666686</v>
      </c>
      <c r="R706" s="2">
        <v>-11.845161290322583</v>
      </c>
      <c r="S706">
        <v>0.84099999999999997</v>
      </c>
      <c r="T706">
        <v>0.75</v>
      </c>
      <c r="U706" s="3">
        <v>-9.099999999999997E-2</v>
      </c>
    </row>
    <row r="707" spans="3:21" x14ac:dyDescent="0.45">
      <c r="C707" t="s">
        <v>451</v>
      </c>
      <c r="D707" t="s">
        <v>2175</v>
      </c>
      <c r="E707" t="s">
        <v>36</v>
      </c>
      <c r="F707">
        <v>2017</v>
      </c>
      <c r="G707">
        <v>85</v>
      </c>
      <c r="H707">
        <v>64</v>
      </c>
      <c r="I707">
        <v>367</v>
      </c>
      <c r="J707">
        <v>268</v>
      </c>
      <c r="K707">
        <v>20</v>
      </c>
      <c r="L707" s="1">
        <v>18.350000000000001</v>
      </c>
      <c r="M707" s="1">
        <v>38.117647058823529</v>
      </c>
      <c r="N707">
        <v>10</v>
      </c>
      <c r="O707" s="1">
        <v>26.8</v>
      </c>
      <c r="P707" s="1">
        <v>25.3125</v>
      </c>
      <c r="Q707" s="2">
        <v>-8.4499999999999993</v>
      </c>
      <c r="R707" s="2">
        <v>-12.805147058823529</v>
      </c>
      <c r="S707">
        <v>0.92200000000000004</v>
      </c>
      <c r="T707">
        <v>0.73499999999999999</v>
      </c>
      <c r="U707" s="3">
        <v>-0.18700000000000006</v>
      </c>
    </row>
    <row r="708" spans="3:21" x14ac:dyDescent="0.45">
      <c r="C708" t="s">
        <v>767</v>
      </c>
      <c r="D708" t="s">
        <v>2577</v>
      </c>
      <c r="E708" t="s">
        <v>36</v>
      </c>
      <c r="F708">
        <v>2019</v>
      </c>
      <c r="G708">
        <v>84</v>
      </c>
      <c r="H708">
        <v>67</v>
      </c>
      <c r="I708">
        <v>329</v>
      </c>
      <c r="J708">
        <v>270</v>
      </c>
      <c r="K708">
        <v>20</v>
      </c>
      <c r="L708" s="1">
        <v>16.45</v>
      </c>
      <c r="M708" s="1">
        <v>38.571428571428569</v>
      </c>
      <c r="N708">
        <v>11</v>
      </c>
      <c r="O708" s="1">
        <v>24.545454545454547</v>
      </c>
      <c r="P708" s="1">
        <v>26.597014925373134</v>
      </c>
      <c r="Q708" s="2">
        <v>-8.0954545454545475</v>
      </c>
      <c r="R708" s="2">
        <v>-11.974413646055435</v>
      </c>
      <c r="S708">
        <v>0.79900000000000004</v>
      </c>
      <c r="T708">
        <v>0.73499999999999999</v>
      </c>
      <c r="U708" s="3">
        <v>-6.4000000000000057E-2</v>
      </c>
    </row>
    <row r="709" spans="3:21" x14ac:dyDescent="0.45">
      <c r="C709" t="s">
        <v>206</v>
      </c>
      <c r="D709" t="s">
        <v>1936</v>
      </c>
      <c r="E709" t="s">
        <v>36</v>
      </c>
      <c r="F709">
        <v>2022</v>
      </c>
      <c r="G709">
        <v>91</v>
      </c>
      <c r="H709">
        <v>62</v>
      </c>
      <c r="I709">
        <v>393</v>
      </c>
      <c r="J709">
        <v>271</v>
      </c>
      <c r="K709">
        <v>20</v>
      </c>
      <c r="L709" s="1">
        <v>19.649999999999999</v>
      </c>
      <c r="M709" s="1">
        <v>35.604395604395606</v>
      </c>
      <c r="N709">
        <v>7</v>
      </c>
      <c r="O709" s="1">
        <v>38.714285714285715</v>
      </c>
      <c r="P709" s="1">
        <v>18.29032258064516</v>
      </c>
      <c r="Q709" s="2">
        <v>-19.064285714285717</v>
      </c>
      <c r="R709" s="2">
        <v>-17.314073023750446</v>
      </c>
      <c r="S709">
        <v>0.90100000000000002</v>
      </c>
      <c r="T709">
        <v>0.78300000000000003</v>
      </c>
      <c r="U709" s="3">
        <v>-0.11799999999999999</v>
      </c>
    </row>
    <row r="710" spans="3:21" x14ac:dyDescent="0.45">
      <c r="C710" t="s">
        <v>40</v>
      </c>
      <c r="D710" t="s">
        <v>1808</v>
      </c>
      <c r="E710" t="s">
        <v>36</v>
      </c>
      <c r="F710">
        <v>2018</v>
      </c>
      <c r="G710">
        <v>96</v>
      </c>
      <c r="H710">
        <v>61</v>
      </c>
      <c r="I710">
        <v>434</v>
      </c>
      <c r="J710">
        <v>271</v>
      </c>
      <c r="K710">
        <v>20</v>
      </c>
      <c r="L710" s="1">
        <v>21.7</v>
      </c>
      <c r="M710" s="1">
        <v>33.75</v>
      </c>
      <c r="N710">
        <v>11</v>
      </c>
      <c r="O710" s="1">
        <v>24.636363636363637</v>
      </c>
      <c r="P710" s="1">
        <v>29.213114754098363</v>
      </c>
      <c r="Q710" s="2">
        <v>-2.9363636363636374</v>
      </c>
      <c r="R710" s="2">
        <v>-4.5368852459016367</v>
      </c>
      <c r="S710">
        <v>0.92900000000000005</v>
      </c>
      <c r="T710">
        <v>0.92200000000000004</v>
      </c>
      <c r="U710" s="3">
        <v>-7.0000000000000062E-3</v>
      </c>
    </row>
    <row r="711" spans="3:21" x14ac:dyDescent="0.45">
      <c r="C711" t="s">
        <v>210</v>
      </c>
      <c r="D711" t="s">
        <v>2008</v>
      </c>
      <c r="E711" t="s">
        <v>36</v>
      </c>
      <c r="F711">
        <v>2019</v>
      </c>
      <c r="G711">
        <v>88</v>
      </c>
      <c r="H711">
        <v>67</v>
      </c>
      <c r="I711">
        <v>382</v>
      </c>
      <c r="J711">
        <v>280</v>
      </c>
      <c r="K711">
        <v>20</v>
      </c>
      <c r="L711" s="1">
        <v>19.100000000000001</v>
      </c>
      <c r="M711" s="1">
        <v>36.81818181818182</v>
      </c>
      <c r="N711">
        <v>21</v>
      </c>
      <c r="O711" s="1">
        <v>13.333333333333334</v>
      </c>
      <c r="P711" s="1">
        <v>50.776119402985074</v>
      </c>
      <c r="Q711" s="2">
        <v>5.7666666666666675</v>
      </c>
      <c r="R711" s="2">
        <v>13.957937584803254</v>
      </c>
      <c r="S711">
        <v>0.93899999999999995</v>
      </c>
      <c r="T711">
        <v>0.995</v>
      </c>
      <c r="U711" s="3">
        <v>5.600000000000005E-2</v>
      </c>
    </row>
    <row r="712" spans="3:21" x14ac:dyDescent="0.45">
      <c r="C712" t="s">
        <v>346</v>
      </c>
      <c r="D712" t="s">
        <v>2080</v>
      </c>
      <c r="E712" t="s">
        <v>36</v>
      </c>
      <c r="F712">
        <v>2023</v>
      </c>
      <c r="G712">
        <v>87</v>
      </c>
      <c r="H712">
        <v>66</v>
      </c>
      <c r="I712">
        <v>375</v>
      </c>
      <c r="J712">
        <v>281</v>
      </c>
      <c r="K712">
        <v>20</v>
      </c>
      <c r="L712" s="1">
        <v>18.75</v>
      </c>
      <c r="M712" s="1">
        <v>37.241379310344826</v>
      </c>
      <c r="N712">
        <v>13</v>
      </c>
      <c r="O712" s="1">
        <v>21.615384615384617</v>
      </c>
      <c r="P712" s="1">
        <v>31.909090909090907</v>
      </c>
      <c r="Q712" s="2">
        <v>-2.8653846153846168</v>
      </c>
      <c r="R712" s="2">
        <v>-5.3322884012539191</v>
      </c>
      <c r="S712">
        <v>0.81799999999999995</v>
      </c>
      <c r="T712">
        <v>0.89500000000000002</v>
      </c>
      <c r="U712" s="3">
        <v>7.7000000000000068E-2</v>
      </c>
    </row>
    <row r="713" spans="3:21" x14ac:dyDescent="0.45">
      <c r="C713" t="s">
        <v>224</v>
      </c>
      <c r="D713" t="s">
        <v>2579</v>
      </c>
      <c r="E713" t="s">
        <v>36</v>
      </c>
      <c r="F713">
        <v>2019</v>
      </c>
      <c r="G713">
        <v>82</v>
      </c>
      <c r="H713">
        <v>67</v>
      </c>
      <c r="I713">
        <v>329</v>
      </c>
      <c r="J713">
        <v>282</v>
      </c>
      <c r="K713">
        <v>20</v>
      </c>
      <c r="L713" s="1">
        <v>16.45</v>
      </c>
      <c r="M713" s="1">
        <v>39.512195121951216</v>
      </c>
      <c r="N713">
        <v>4</v>
      </c>
      <c r="O713" s="1">
        <v>70.5</v>
      </c>
      <c r="P713" s="1">
        <v>9.6716417910447756</v>
      </c>
      <c r="Q713" s="2">
        <v>-54.05</v>
      </c>
      <c r="R713" s="2">
        <v>-29.840553330906438</v>
      </c>
      <c r="S713">
        <v>0.79700000000000004</v>
      </c>
      <c r="T713">
        <v>0.76900000000000002</v>
      </c>
      <c r="U713" s="3">
        <v>-2.8000000000000025E-2</v>
      </c>
    </row>
    <row r="714" spans="3:21" x14ac:dyDescent="0.45">
      <c r="C714" t="s">
        <v>76</v>
      </c>
      <c r="D714" t="s">
        <v>2022</v>
      </c>
      <c r="E714" t="s">
        <v>36</v>
      </c>
      <c r="F714">
        <v>2017</v>
      </c>
      <c r="G714">
        <v>88</v>
      </c>
      <c r="H714">
        <v>67</v>
      </c>
      <c r="I714">
        <v>381</v>
      </c>
      <c r="J714">
        <v>284</v>
      </c>
      <c r="K714">
        <v>20</v>
      </c>
      <c r="L714" s="1">
        <v>19.05</v>
      </c>
      <c r="M714" s="1">
        <v>36.81818181818182</v>
      </c>
      <c r="N714">
        <v>16</v>
      </c>
      <c r="O714" s="1">
        <v>17.75</v>
      </c>
      <c r="P714" s="1">
        <v>38.686567164179102</v>
      </c>
      <c r="Q714" s="2">
        <v>1.3000000000000007</v>
      </c>
      <c r="R714" s="2">
        <v>1.8683853459972823</v>
      </c>
      <c r="S714">
        <v>1.0049999999999999</v>
      </c>
      <c r="T714">
        <v>0.91500000000000004</v>
      </c>
      <c r="U714" s="3">
        <v>-8.9999999999999858E-2</v>
      </c>
    </row>
    <row r="715" spans="3:21" x14ac:dyDescent="0.45">
      <c r="C715" t="s">
        <v>114</v>
      </c>
      <c r="D715" t="s">
        <v>1848</v>
      </c>
      <c r="E715" t="s">
        <v>36</v>
      </c>
      <c r="F715">
        <v>2014</v>
      </c>
      <c r="G715">
        <v>92</v>
      </c>
      <c r="H715">
        <v>66</v>
      </c>
      <c r="I715">
        <v>410</v>
      </c>
      <c r="J715">
        <v>285</v>
      </c>
      <c r="K715">
        <v>20</v>
      </c>
      <c r="L715" s="1">
        <v>20.5</v>
      </c>
      <c r="M715" s="1">
        <v>35.217391304347828</v>
      </c>
      <c r="N715">
        <v>9</v>
      </c>
      <c r="O715" s="1">
        <v>31.666666666666668</v>
      </c>
      <c r="P715" s="1">
        <v>22.09090909090909</v>
      </c>
      <c r="Q715" s="2">
        <v>-11.166666666666668</v>
      </c>
      <c r="R715" s="2">
        <v>-13.126482213438738</v>
      </c>
      <c r="S715">
        <v>0.76600000000000001</v>
      </c>
      <c r="T715">
        <v>0.84399999999999997</v>
      </c>
      <c r="U715" s="3">
        <v>7.7999999999999958E-2</v>
      </c>
    </row>
    <row r="716" spans="3:21" x14ac:dyDescent="0.45">
      <c r="C716" t="s">
        <v>118</v>
      </c>
      <c r="D716" t="s">
        <v>1852</v>
      </c>
      <c r="E716" t="s">
        <v>36</v>
      </c>
      <c r="F716">
        <v>2014</v>
      </c>
      <c r="G716">
        <v>92</v>
      </c>
      <c r="H716">
        <v>67</v>
      </c>
      <c r="I716">
        <v>409</v>
      </c>
      <c r="J716">
        <v>286</v>
      </c>
      <c r="K716">
        <v>20</v>
      </c>
      <c r="L716" s="1">
        <v>20.45</v>
      </c>
      <c r="M716" s="1">
        <v>35.217391304347828</v>
      </c>
      <c r="N716">
        <v>8</v>
      </c>
      <c r="O716" s="1">
        <v>35.75</v>
      </c>
      <c r="P716" s="1">
        <v>19.343283582089551</v>
      </c>
      <c r="Q716" s="2">
        <v>-15.3</v>
      </c>
      <c r="R716" s="2">
        <v>-15.874107722258277</v>
      </c>
      <c r="S716">
        <v>0.81599999999999995</v>
      </c>
      <c r="T716">
        <v>0.753</v>
      </c>
      <c r="U716" s="3">
        <v>-6.2999999999999945E-2</v>
      </c>
    </row>
    <row r="717" spans="3:21" x14ac:dyDescent="0.45">
      <c r="C717" t="s">
        <v>104</v>
      </c>
      <c r="D717" t="s">
        <v>2116</v>
      </c>
      <c r="E717" t="s">
        <v>36</v>
      </c>
      <c r="F717">
        <v>2019</v>
      </c>
      <c r="G717">
        <v>87</v>
      </c>
      <c r="H717">
        <v>69</v>
      </c>
      <c r="I717">
        <v>372</v>
      </c>
      <c r="J717">
        <v>289</v>
      </c>
      <c r="K717">
        <v>20</v>
      </c>
      <c r="L717" s="1">
        <v>18.600000000000001</v>
      </c>
      <c r="M717" s="1">
        <v>37.241379310344826</v>
      </c>
      <c r="N717">
        <v>12</v>
      </c>
      <c r="O717" s="1">
        <v>24.083333333333332</v>
      </c>
      <c r="P717" s="1">
        <v>28.173913043478262</v>
      </c>
      <c r="Q717" s="2">
        <v>-5.4833333333333307</v>
      </c>
      <c r="R717" s="2">
        <v>-9.067466266866564</v>
      </c>
      <c r="S717">
        <v>0.82799999999999996</v>
      </c>
      <c r="T717">
        <v>0.755</v>
      </c>
      <c r="U717" s="3">
        <v>-7.2999999999999954E-2</v>
      </c>
    </row>
    <row r="718" spans="3:21" x14ac:dyDescent="0.45">
      <c r="C718" t="s">
        <v>543</v>
      </c>
      <c r="D718" t="s">
        <v>2311</v>
      </c>
      <c r="E718" t="s">
        <v>36</v>
      </c>
      <c r="F718">
        <v>2017</v>
      </c>
      <c r="G718">
        <v>85</v>
      </c>
      <c r="H718">
        <v>72</v>
      </c>
      <c r="I718">
        <v>355</v>
      </c>
      <c r="J718">
        <v>292</v>
      </c>
      <c r="K718">
        <v>20</v>
      </c>
      <c r="L718" s="1">
        <v>17.75</v>
      </c>
      <c r="M718" s="1">
        <v>38.117647058823529</v>
      </c>
      <c r="N718">
        <v>11</v>
      </c>
      <c r="O718" s="1">
        <v>26.545454545454547</v>
      </c>
      <c r="P718" s="1">
        <v>24.750000000000004</v>
      </c>
      <c r="Q718" s="2">
        <v>-8.7954545454545467</v>
      </c>
      <c r="R718" s="2">
        <v>-13.367647058823525</v>
      </c>
      <c r="S718">
        <v>0.878</v>
      </c>
      <c r="T718">
        <v>0.66200000000000003</v>
      </c>
      <c r="U718" s="3">
        <v>-0.21599999999999997</v>
      </c>
    </row>
    <row r="719" spans="3:21" x14ac:dyDescent="0.45">
      <c r="C719" t="s">
        <v>130</v>
      </c>
      <c r="D719" t="s">
        <v>2451</v>
      </c>
      <c r="E719" t="s">
        <v>36</v>
      </c>
      <c r="F719">
        <v>2019</v>
      </c>
      <c r="G719">
        <v>73</v>
      </c>
      <c r="H719">
        <v>67</v>
      </c>
      <c r="I719">
        <v>341</v>
      </c>
      <c r="J719">
        <v>293</v>
      </c>
      <c r="K719">
        <v>20</v>
      </c>
      <c r="L719" s="1">
        <v>17.05</v>
      </c>
      <c r="M719" s="1">
        <v>44.383561643835613</v>
      </c>
      <c r="N719">
        <v>12</v>
      </c>
      <c r="O719" s="1">
        <v>24.416666666666668</v>
      </c>
      <c r="P719" s="1">
        <v>29.014925373134325</v>
      </c>
      <c r="Q719" s="2">
        <v>-7.3666666666666671</v>
      </c>
      <c r="R719" s="2">
        <v>-15.368636270701288</v>
      </c>
      <c r="S719">
        <v>1.01</v>
      </c>
      <c r="T719">
        <v>0.85799999999999998</v>
      </c>
      <c r="U719" s="3">
        <v>-0.15200000000000002</v>
      </c>
    </row>
    <row r="720" spans="3:21" x14ac:dyDescent="0.45">
      <c r="C720" t="s">
        <v>234</v>
      </c>
      <c r="D720" t="s">
        <v>2207</v>
      </c>
      <c r="E720" t="s">
        <v>36</v>
      </c>
      <c r="F720">
        <v>2019</v>
      </c>
      <c r="G720">
        <v>87</v>
      </c>
      <c r="H720">
        <v>72</v>
      </c>
      <c r="I720">
        <v>365</v>
      </c>
      <c r="J720">
        <v>297</v>
      </c>
      <c r="K720">
        <v>20</v>
      </c>
      <c r="L720" s="1">
        <v>18.25</v>
      </c>
      <c r="M720" s="1">
        <v>37.241379310344826</v>
      </c>
      <c r="N720">
        <v>29</v>
      </c>
      <c r="O720" s="1">
        <v>10.241379310344827</v>
      </c>
      <c r="P720" s="1">
        <v>65.25</v>
      </c>
      <c r="Q720" s="2">
        <v>8.0086206896551726</v>
      </c>
      <c r="R720" s="2">
        <v>28.008620689655174</v>
      </c>
      <c r="S720">
        <v>0.81100000000000005</v>
      </c>
      <c r="T720">
        <v>1.081</v>
      </c>
      <c r="U720" s="3">
        <v>0.26999999999999991</v>
      </c>
    </row>
    <row r="721" spans="3:21" x14ac:dyDescent="0.45">
      <c r="C721" t="s">
        <v>84</v>
      </c>
      <c r="D721" t="s">
        <v>2516</v>
      </c>
      <c r="E721" t="s">
        <v>36</v>
      </c>
      <c r="F721">
        <v>2022</v>
      </c>
      <c r="G721">
        <v>73</v>
      </c>
      <c r="H721">
        <v>69</v>
      </c>
      <c r="I721">
        <v>335</v>
      </c>
      <c r="J721">
        <v>304</v>
      </c>
      <c r="K721">
        <v>20</v>
      </c>
      <c r="L721" s="1">
        <v>16.75</v>
      </c>
      <c r="M721" s="1">
        <v>44.383561643835613</v>
      </c>
      <c r="N721">
        <v>15</v>
      </c>
      <c r="O721" s="1">
        <v>20.266666666666666</v>
      </c>
      <c r="P721" s="1">
        <v>35.217391304347828</v>
      </c>
      <c r="Q721" s="2">
        <v>-3.5166666666666657</v>
      </c>
      <c r="R721" s="2">
        <v>-9.1661703394877847</v>
      </c>
      <c r="S721">
        <v>0.86399999999999999</v>
      </c>
      <c r="T721">
        <v>0.88300000000000001</v>
      </c>
      <c r="U721" s="3">
        <v>1.9000000000000017E-2</v>
      </c>
    </row>
    <row r="722" spans="3:21" x14ac:dyDescent="0.45">
      <c r="C722" t="s">
        <v>126</v>
      </c>
      <c r="D722" t="s">
        <v>1986</v>
      </c>
      <c r="E722" t="s">
        <v>36</v>
      </c>
      <c r="F722">
        <v>2017</v>
      </c>
      <c r="G722">
        <v>87</v>
      </c>
      <c r="H722">
        <v>70</v>
      </c>
      <c r="I722">
        <v>386</v>
      </c>
      <c r="J722">
        <v>305</v>
      </c>
      <c r="K722">
        <v>20</v>
      </c>
      <c r="L722" s="1">
        <v>19.3</v>
      </c>
      <c r="M722" s="1">
        <v>37.241379310344826</v>
      </c>
      <c r="N722">
        <v>12</v>
      </c>
      <c r="O722" s="1">
        <v>25.416666666666668</v>
      </c>
      <c r="P722" s="1">
        <v>27.771428571428572</v>
      </c>
      <c r="Q722" s="2">
        <v>-6.1166666666666671</v>
      </c>
      <c r="R722" s="2">
        <v>-9.4699507389162534</v>
      </c>
      <c r="S722">
        <v>0.89400000000000002</v>
      </c>
      <c r="T722">
        <v>0.90600000000000003</v>
      </c>
      <c r="U722" s="3">
        <v>1.2000000000000011E-2</v>
      </c>
    </row>
    <row r="723" spans="3:21" x14ac:dyDescent="0.45">
      <c r="C723" t="s">
        <v>128</v>
      </c>
      <c r="D723" t="s">
        <v>2014</v>
      </c>
      <c r="E723" t="s">
        <v>36</v>
      </c>
      <c r="F723">
        <v>2016</v>
      </c>
      <c r="G723">
        <v>87</v>
      </c>
      <c r="H723">
        <v>71</v>
      </c>
      <c r="I723">
        <v>382</v>
      </c>
      <c r="J723">
        <v>306</v>
      </c>
      <c r="K723">
        <v>20</v>
      </c>
      <c r="L723" s="1">
        <v>19.100000000000001</v>
      </c>
      <c r="M723" s="1">
        <v>37.241379310344826</v>
      </c>
      <c r="N723">
        <v>14</v>
      </c>
      <c r="O723" s="1">
        <v>21.857142857142858</v>
      </c>
      <c r="P723" s="1">
        <v>31.943661971830984</v>
      </c>
      <c r="Q723" s="2">
        <v>-2.7571428571428562</v>
      </c>
      <c r="R723" s="2">
        <v>-5.2977173385138414</v>
      </c>
      <c r="S723">
        <v>0.84799999999999998</v>
      </c>
      <c r="T723">
        <v>0.88600000000000001</v>
      </c>
      <c r="U723" s="3">
        <v>3.8000000000000034E-2</v>
      </c>
    </row>
    <row r="724" spans="3:21" x14ac:dyDescent="0.45">
      <c r="C724" t="s">
        <v>38</v>
      </c>
      <c r="D724" t="s">
        <v>2154</v>
      </c>
      <c r="E724" t="s">
        <v>36</v>
      </c>
      <c r="F724">
        <v>2021</v>
      </c>
      <c r="G724">
        <v>78</v>
      </c>
      <c r="H724">
        <v>68</v>
      </c>
      <c r="I724">
        <v>368</v>
      </c>
      <c r="J724">
        <v>310</v>
      </c>
      <c r="K724">
        <v>20</v>
      </c>
      <c r="L724" s="1">
        <v>18.399999999999999</v>
      </c>
      <c r="M724" s="1">
        <v>41.538461538461533</v>
      </c>
      <c r="N724">
        <v>11</v>
      </c>
      <c r="O724" s="1">
        <v>28.181818181818183</v>
      </c>
      <c r="P724" s="1">
        <v>26.205882352941178</v>
      </c>
      <c r="Q724" s="2">
        <v>-9.7818181818181849</v>
      </c>
      <c r="R724" s="2">
        <v>-15.332579185520355</v>
      </c>
      <c r="S724">
        <v>0.86</v>
      </c>
      <c r="T724">
        <v>0.81599999999999995</v>
      </c>
      <c r="U724" s="3">
        <v>-4.4000000000000039E-2</v>
      </c>
    </row>
    <row r="725" spans="3:21" x14ac:dyDescent="0.45">
      <c r="C725" t="s">
        <v>204</v>
      </c>
      <c r="D725" t="s">
        <v>1911</v>
      </c>
      <c r="E725" t="s">
        <v>36</v>
      </c>
      <c r="F725">
        <v>2022</v>
      </c>
      <c r="G725">
        <v>92</v>
      </c>
      <c r="H725">
        <v>68</v>
      </c>
      <c r="I725">
        <v>396</v>
      </c>
      <c r="J725">
        <v>310</v>
      </c>
      <c r="K725">
        <v>20</v>
      </c>
      <c r="L725" s="1">
        <v>19.8</v>
      </c>
      <c r="M725" s="1">
        <v>35.217391304347828</v>
      </c>
      <c r="N725">
        <v>12</v>
      </c>
      <c r="O725" s="1">
        <v>25.833333333333332</v>
      </c>
      <c r="P725" s="1">
        <v>28.588235294117649</v>
      </c>
      <c r="Q725" s="2">
        <v>-6.0333333333333314</v>
      </c>
      <c r="R725" s="2">
        <v>-6.6291560102301794</v>
      </c>
      <c r="S725">
        <v>0.83</v>
      </c>
      <c r="T725">
        <v>0.80300000000000005</v>
      </c>
      <c r="U725" s="3">
        <v>-2.6999999999999913E-2</v>
      </c>
    </row>
    <row r="726" spans="3:21" x14ac:dyDescent="0.45">
      <c r="C726" t="s">
        <v>242</v>
      </c>
      <c r="D726" t="s">
        <v>1942</v>
      </c>
      <c r="E726" t="s">
        <v>36</v>
      </c>
      <c r="F726">
        <v>2019</v>
      </c>
      <c r="G726">
        <v>89</v>
      </c>
      <c r="H726">
        <v>71</v>
      </c>
      <c r="I726">
        <v>392</v>
      </c>
      <c r="J726">
        <v>313</v>
      </c>
      <c r="K726">
        <v>20</v>
      </c>
      <c r="L726" s="1">
        <v>19.600000000000001</v>
      </c>
      <c r="M726" s="1">
        <v>36.40449438202247</v>
      </c>
      <c r="N726">
        <v>9</v>
      </c>
      <c r="O726" s="1">
        <v>34.777777777777779</v>
      </c>
      <c r="P726" s="1">
        <v>20.535211267605632</v>
      </c>
      <c r="Q726" s="2">
        <v>-15.177777777777777</v>
      </c>
      <c r="R726" s="2">
        <v>-15.869283114416838</v>
      </c>
      <c r="S726">
        <v>0.93100000000000005</v>
      </c>
      <c r="T726">
        <v>0.67900000000000005</v>
      </c>
      <c r="U726" s="3">
        <v>-0.252</v>
      </c>
    </row>
    <row r="727" spans="3:21" x14ac:dyDescent="0.45">
      <c r="C727" t="s">
        <v>130</v>
      </c>
      <c r="D727" t="s">
        <v>1864</v>
      </c>
      <c r="E727" t="s">
        <v>36</v>
      </c>
      <c r="F727">
        <v>2017</v>
      </c>
      <c r="G727">
        <v>89</v>
      </c>
      <c r="H727">
        <v>70</v>
      </c>
      <c r="I727">
        <v>406</v>
      </c>
      <c r="J727">
        <v>319</v>
      </c>
      <c r="K727">
        <v>20</v>
      </c>
      <c r="L727" s="1">
        <v>20.3</v>
      </c>
      <c r="M727" s="1">
        <v>36.40449438202247</v>
      </c>
      <c r="N727">
        <v>17</v>
      </c>
      <c r="O727" s="1">
        <v>18.764705882352942</v>
      </c>
      <c r="P727" s="1">
        <v>39.342857142857142</v>
      </c>
      <c r="Q727" s="2">
        <v>1.5352941176470587</v>
      </c>
      <c r="R727" s="2">
        <v>2.9383627608346714</v>
      </c>
      <c r="S727">
        <v>0.95</v>
      </c>
      <c r="T727">
        <v>1.0640000000000001</v>
      </c>
      <c r="U727" s="3">
        <v>0.1140000000000001</v>
      </c>
    </row>
    <row r="728" spans="3:21" x14ac:dyDescent="0.45">
      <c r="C728" t="s">
        <v>172</v>
      </c>
      <c r="D728" t="s">
        <v>2137</v>
      </c>
      <c r="E728" t="s">
        <v>36</v>
      </c>
      <c r="F728">
        <v>2021</v>
      </c>
      <c r="G728">
        <v>86</v>
      </c>
      <c r="H728">
        <v>71</v>
      </c>
      <c r="I728">
        <v>370</v>
      </c>
      <c r="J728">
        <v>321</v>
      </c>
      <c r="K728">
        <v>20</v>
      </c>
      <c r="L728" s="1">
        <v>18.5</v>
      </c>
      <c r="M728" s="1">
        <v>37.674418604651166</v>
      </c>
      <c r="N728">
        <v>19</v>
      </c>
      <c r="O728" s="1">
        <v>16.894736842105264</v>
      </c>
      <c r="P728" s="1">
        <v>43.352112676056336</v>
      </c>
      <c r="Q728" s="2">
        <v>1.6052631578947363</v>
      </c>
      <c r="R728" s="2">
        <v>5.6776940714051705</v>
      </c>
      <c r="S728">
        <v>0.80300000000000005</v>
      </c>
      <c r="T728">
        <v>0.80400000000000005</v>
      </c>
      <c r="U728" s="3">
        <v>1.0000000000000009E-3</v>
      </c>
    </row>
    <row r="729" spans="3:21" x14ac:dyDescent="0.45">
      <c r="C729" t="s">
        <v>198</v>
      </c>
      <c r="D729" t="s">
        <v>2612</v>
      </c>
      <c r="E729" t="s">
        <v>36</v>
      </c>
      <c r="F729">
        <v>2019</v>
      </c>
      <c r="G729">
        <v>75</v>
      </c>
      <c r="H729">
        <v>71</v>
      </c>
      <c r="I729">
        <v>324</v>
      </c>
      <c r="J729">
        <v>322</v>
      </c>
      <c r="K729">
        <v>20</v>
      </c>
      <c r="L729" s="1">
        <v>16.2</v>
      </c>
      <c r="M729" s="1">
        <v>43.2</v>
      </c>
      <c r="N729">
        <v>14</v>
      </c>
      <c r="O729" s="1">
        <v>23</v>
      </c>
      <c r="P729" s="1">
        <v>31.943661971830984</v>
      </c>
      <c r="Q729" s="2">
        <v>-6.8000000000000007</v>
      </c>
      <c r="R729" s="2">
        <v>-11.256338028169019</v>
      </c>
      <c r="S729">
        <v>0.997</v>
      </c>
      <c r="T729">
        <v>1.0229999999999999</v>
      </c>
      <c r="U729" s="3">
        <v>2.5999999999999912E-2</v>
      </c>
    </row>
    <row r="730" spans="3:21" x14ac:dyDescent="0.45">
      <c r="C730" t="s">
        <v>485</v>
      </c>
      <c r="D730" t="s">
        <v>2215</v>
      </c>
      <c r="E730" t="s">
        <v>36</v>
      </c>
      <c r="F730">
        <v>2014</v>
      </c>
      <c r="G730">
        <v>89</v>
      </c>
      <c r="H730">
        <v>58</v>
      </c>
      <c r="I730">
        <v>364</v>
      </c>
      <c r="J730">
        <v>216</v>
      </c>
      <c r="K730">
        <v>21</v>
      </c>
      <c r="L730" s="1">
        <v>17.333333333333332</v>
      </c>
      <c r="M730" s="1">
        <v>38.224719101123597</v>
      </c>
      <c r="N730">
        <v>4</v>
      </c>
      <c r="O730" s="1">
        <v>54</v>
      </c>
      <c r="P730" s="1">
        <v>11.172413793103448</v>
      </c>
      <c r="Q730" s="2">
        <v>-36.666666666666671</v>
      </c>
      <c r="R730" s="2">
        <v>-27.052305308020149</v>
      </c>
      <c r="S730">
        <v>0.879</v>
      </c>
      <c r="T730">
        <v>0.58399999999999996</v>
      </c>
      <c r="U730" s="3">
        <v>-0.29500000000000004</v>
      </c>
    </row>
    <row r="731" spans="3:21" x14ac:dyDescent="0.45">
      <c r="C731" t="s">
        <v>677</v>
      </c>
      <c r="D731" t="s">
        <v>2460</v>
      </c>
      <c r="E731" t="s">
        <v>36</v>
      </c>
      <c r="F731">
        <v>2019</v>
      </c>
      <c r="G731">
        <v>85</v>
      </c>
      <c r="H731">
        <v>59</v>
      </c>
      <c r="I731">
        <v>341</v>
      </c>
      <c r="J731">
        <v>217</v>
      </c>
      <c r="K731">
        <v>21</v>
      </c>
      <c r="L731" s="1">
        <v>16.238095238095237</v>
      </c>
      <c r="M731" s="1">
        <v>40.023529411764706</v>
      </c>
      <c r="N731">
        <v>9</v>
      </c>
      <c r="O731" s="1">
        <v>24.111111111111111</v>
      </c>
      <c r="P731" s="1">
        <v>24.711864406779661</v>
      </c>
      <c r="Q731" s="2">
        <v>-7.8730158730158735</v>
      </c>
      <c r="R731" s="2">
        <v>-15.311665004985045</v>
      </c>
      <c r="S731">
        <v>0.88100000000000001</v>
      </c>
      <c r="T731">
        <v>0.626</v>
      </c>
      <c r="U731" s="3">
        <v>-0.255</v>
      </c>
    </row>
    <row r="732" spans="3:21" x14ac:dyDescent="0.45">
      <c r="C732" t="s">
        <v>304</v>
      </c>
      <c r="D732" t="s">
        <v>2616</v>
      </c>
      <c r="E732" t="s">
        <v>36</v>
      </c>
      <c r="F732">
        <v>2016</v>
      </c>
      <c r="G732">
        <v>80</v>
      </c>
      <c r="H732">
        <v>52</v>
      </c>
      <c r="I732">
        <v>323</v>
      </c>
      <c r="J732">
        <v>220</v>
      </c>
      <c r="K732">
        <v>21</v>
      </c>
      <c r="L732" s="1">
        <v>15.380952380952381</v>
      </c>
      <c r="M732" s="1">
        <v>42.524999999999999</v>
      </c>
      <c r="N732">
        <v>10</v>
      </c>
      <c r="O732" s="1">
        <v>22</v>
      </c>
      <c r="P732" s="1">
        <v>31.153846153846157</v>
      </c>
      <c r="Q732" s="2">
        <v>-6.6190476190476186</v>
      </c>
      <c r="R732" s="2">
        <v>-11.371153846153842</v>
      </c>
      <c r="S732">
        <v>0.95499999999999996</v>
      </c>
      <c r="T732">
        <v>0.77800000000000002</v>
      </c>
      <c r="U732" s="3">
        <v>-0.17699999999999994</v>
      </c>
    </row>
    <row r="733" spans="3:21" x14ac:dyDescent="0.45">
      <c r="C733" t="s">
        <v>92</v>
      </c>
      <c r="D733" t="s">
        <v>1843</v>
      </c>
      <c r="E733" t="s">
        <v>36</v>
      </c>
      <c r="F733">
        <v>2014</v>
      </c>
      <c r="G733">
        <v>94</v>
      </c>
      <c r="H733">
        <v>51</v>
      </c>
      <c r="I733">
        <v>413</v>
      </c>
      <c r="J733">
        <v>225</v>
      </c>
      <c r="K733">
        <v>21</v>
      </c>
      <c r="L733" s="1">
        <v>19.666666666666668</v>
      </c>
      <c r="M733" s="1">
        <v>36.191489361702125</v>
      </c>
      <c r="N733">
        <v>16</v>
      </c>
      <c r="O733" s="1">
        <v>14.0625</v>
      </c>
      <c r="P733" s="1">
        <v>50.823529411764703</v>
      </c>
      <c r="Q733" s="2">
        <v>5.6041666666666679</v>
      </c>
      <c r="R733" s="2">
        <v>14.632040050062578</v>
      </c>
      <c r="S733">
        <v>0.93300000000000005</v>
      </c>
      <c r="T733">
        <v>0.98199999999999998</v>
      </c>
      <c r="U733" s="3">
        <v>4.8999999999999932E-2</v>
      </c>
    </row>
    <row r="734" spans="3:21" x14ac:dyDescent="0.45">
      <c r="C734" t="s">
        <v>362</v>
      </c>
      <c r="D734" t="s">
        <v>2672</v>
      </c>
      <c r="E734" t="s">
        <v>36</v>
      </c>
      <c r="F734">
        <v>2021</v>
      </c>
      <c r="G734">
        <v>80</v>
      </c>
      <c r="H734">
        <v>58</v>
      </c>
      <c r="I734">
        <v>316</v>
      </c>
      <c r="J734">
        <v>231</v>
      </c>
      <c r="K734">
        <v>21</v>
      </c>
      <c r="L734" s="1">
        <v>15.047619047619047</v>
      </c>
      <c r="M734" s="1">
        <v>42.524999999999999</v>
      </c>
      <c r="N734">
        <v>10</v>
      </c>
      <c r="O734" s="1">
        <v>23.1</v>
      </c>
      <c r="P734" s="1">
        <v>27.931034482758623</v>
      </c>
      <c r="Q734" s="2">
        <v>-8.052380952380954</v>
      </c>
      <c r="R734" s="2">
        <v>-14.593965517241376</v>
      </c>
      <c r="S734">
        <v>0.78400000000000003</v>
      </c>
      <c r="T734">
        <v>0.85199999999999998</v>
      </c>
      <c r="U734" s="3">
        <v>6.7999999999999949E-2</v>
      </c>
    </row>
    <row r="735" spans="3:21" x14ac:dyDescent="0.45">
      <c r="C735" t="s">
        <v>461</v>
      </c>
      <c r="D735" t="s">
        <v>2204</v>
      </c>
      <c r="E735" t="s">
        <v>36</v>
      </c>
      <c r="F735">
        <v>2019</v>
      </c>
      <c r="G735">
        <v>81</v>
      </c>
      <c r="H735">
        <v>53</v>
      </c>
      <c r="I735">
        <v>365</v>
      </c>
      <c r="J735">
        <v>231</v>
      </c>
      <c r="K735">
        <v>21</v>
      </c>
      <c r="L735" s="1">
        <v>17.38095238095238</v>
      </c>
      <c r="M735" s="1">
        <v>42</v>
      </c>
      <c r="N735">
        <v>15</v>
      </c>
      <c r="O735" s="1">
        <v>15.4</v>
      </c>
      <c r="P735" s="1">
        <v>45.849056603773583</v>
      </c>
      <c r="Q735" s="2">
        <v>1.9809523809523792</v>
      </c>
      <c r="R735" s="2">
        <v>3.8490566037735832</v>
      </c>
      <c r="S735">
        <v>0.86</v>
      </c>
      <c r="T735">
        <v>0.84599999999999997</v>
      </c>
      <c r="U735" s="3">
        <v>-1.4000000000000012E-2</v>
      </c>
    </row>
    <row r="736" spans="3:21" x14ac:dyDescent="0.45">
      <c r="C736" t="s">
        <v>479</v>
      </c>
      <c r="D736" t="s">
        <v>2835</v>
      </c>
      <c r="E736" t="s">
        <v>36</v>
      </c>
      <c r="F736">
        <v>2017</v>
      </c>
      <c r="G736">
        <v>81</v>
      </c>
      <c r="H736">
        <v>64</v>
      </c>
      <c r="I736">
        <v>291</v>
      </c>
      <c r="J736">
        <v>241</v>
      </c>
      <c r="K736">
        <v>21</v>
      </c>
      <c r="L736" s="1">
        <v>13.857142857142858</v>
      </c>
      <c r="M736" s="1">
        <v>42</v>
      </c>
      <c r="N736">
        <v>20</v>
      </c>
      <c r="O736" s="1">
        <v>12.05</v>
      </c>
      <c r="P736" s="1">
        <v>50.625</v>
      </c>
      <c r="Q736" s="2">
        <v>1.8071428571428569</v>
      </c>
      <c r="R736" s="2">
        <v>8.625</v>
      </c>
      <c r="S736">
        <v>0.82099999999999995</v>
      </c>
      <c r="T736">
        <v>0.92900000000000005</v>
      </c>
      <c r="U736" s="3">
        <v>0.1080000000000001</v>
      </c>
    </row>
    <row r="737" spans="3:21" x14ac:dyDescent="0.45">
      <c r="C737" t="s">
        <v>330</v>
      </c>
      <c r="D737" t="s">
        <v>2019</v>
      </c>
      <c r="E737" t="s">
        <v>36</v>
      </c>
      <c r="F737">
        <v>2022</v>
      </c>
      <c r="G737">
        <v>90</v>
      </c>
      <c r="H737">
        <v>60</v>
      </c>
      <c r="I737">
        <v>381</v>
      </c>
      <c r="J737">
        <v>251</v>
      </c>
      <c r="K737">
        <v>21</v>
      </c>
      <c r="L737" s="1">
        <v>18.142857142857142</v>
      </c>
      <c r="M737" s="1">
        <v>37.799999999999997</v>
      </c>
      <c r="N737">
        <v>8</v>
      </c>
      <c r="O737" s="1">
        <v>31.375</v>
      </c>
      <c r="P737" s="1">
        <v>21.6</v>
      </c>
      <c r="Q737" s="2">
        <v>-13.232142857142858</v>
      </c>
      <c r="R737" s="2">
        <v>-16.199999999999996</v>
      </c>
      <c r="S737">
        <v>0.90200000000000002</v>
      </c>
      <c r="T737">
        <v>0.60399999999999998</v>
      </c>
      <c r="U737" s="3">
        <v>-0.29800000000000004</v>
      </c>
    </row>
    <row r="738" spans="3:21" x14ac:dyDescent="0.45">
      <c r="C738" t="s">
        <v>188</v>
      </c>
      <c r="D738" t="s">
        <v>3152</v>
      </c>
      <c r="E738" t="s">
        <v>36</v>
      </c>
      <c r="F738">
        <v>2013</v>
      </c>
      <c r="G738">
        <v>95</v>
      </c>
      <c r="H738">
        <v>65</v>
      </c>
      <c r="I738">
        <v>409</v>
      </c>
      <c r="J738">
        <v>272</v>
      </c>
      <c r="K738">
        <v>21</v>
      </c>
      <c r="L738" s="1">
        <v>19.476190476190474</v>
      </c>
      <c r="M738" s="1">
        <v>35.810526315789474</v>
      </c>
      <c r="N738">
        <v>6</v>
      </c>
      <c r="O738" s="1">
        <v>45.333333333333336</v>
      </c>
      <c r="P738" s="1">
        <v>14.953846153846154</v>
      </c>
      <c r="Q738" s="2">
        <v>-25.857142857142861</v>
      </c>
      <c r="R738" s="2">
        <v>-20.85668016194332</v>
      </c>
      <c r="S738">
        <v>0.91700000000000004</v>
      </c>
      <c r="T738">
        <v>0.873</v>
      </c>
      <c r="U738" s="3">
        <v>-4.4000000000000039E-2</v>
      </c>
    </row>
    <row r="739" spans="3:21" x14ac:dyDescent="0.45">
      <c r="C739" t="s">
        <v>66</v>
      </c>
      <c r="D739" t="s">
        <v>2265</v>
      </c>
      <c r="E739" t="s">
        <v>36</v>
      </c>
      <c r="F739">
        <v>2021</v>
      </c>
      <c r="G739">
        <v>84</v>
      </c>
      <c r="H739">
        <v>64</v>
      </c>
      <c r="I739">
        <v>360</v>
      </c>
      <c r="J739">
        <v>273</v>
      </c>
      <c r="K739">
        <v>21</v>
      </c>
      <c r="L739" s="1">
        <v>17.142857142857142</v>
      </c>
      <c r="M739" s="1">
        <v>40.5</v>
      </c>
      <c r="N739">
        <v>18</v>
      </c>
      <c r="O739" s="1">
        <v>15.166666666666666</v>
      </c>
      <c r="P739" s="1">
        <v>45.5625</v>
      </c>
      <c r="Q739" s="2">
        <v>1.9761904761904763</v>
      </c>
      <c r="R739" s="2">
        <v>5.0625</v>
      </c>
      <c r="S739">
        <v>0.90100000000000002</v>
      </c>
      <c r="T739">
        <v>0.93700000000000006</v>
      </c>
      <c r="U739" s="3">
        <v>3.6000000000000032E-2</v>
      </c>
    </row>
    <row r="740" spans="3:21" x14ac:dyDescent="0.45">
      <c r="C740" t="s">
        <v>76</v>
      </c>
      <c r="D740" t="s">
        <v>1833</v>
      </c>
      <c r="E740" t="s">
        <v>36</v>
      </c>
      <c r="F740">
        <v>2018</v>
      </c>
      <c r="G740">
        <v>95</v>
      </c>
      <c r="H740">
        <v>63</v>
      </c>
      <c r="I740">
        <v>417</v>
      </c>
      <c r="J740">
        <v>273</v>
      </c>
      <c r="K740">
        <v>21</v>
      </c>
      <c r="L740" s="1">
        <v>19.857142857142858</v>
      </c>
      <c r="M740" s="1">
        <v>35.810526315789474</v>
      </c>
      <c r="N740">
        <v>12</v>
      </c>
      <c r="O740" s="1">
        <v>22.75</v>
      </c>
      <c r="P740" s="1">
        <v>30.857142857142854</v>
      </c>
      <c r="Q740" s="2">
        <v>-2.8928571428571423</v>
      </c>
      <c r="R740" s="2">
        <v>-4.9533834586466199</v>
      </c>
      <c r="S740">
        <v>0.92</v>
      </c>
      <c r="T740">
        <v>0.92500000000000004</v>
      </c>
      <c r="U740" s="3">
        <v>5.0000000000000044E-3</v>
      </c>
    </row>
    <row r="741" spans="3:21" x14ac:dyDescent="0.45">
      <c r="C741" t="s">
        <v>525</v>
      </c>
      <c r="D741" t="s">
        <v>2791</v>
      </c>
      <c r="E741" t="s">
        <v>36</v>
      </c>
      <c r="F741">
        <v>2023</v>
      </c>
      <c r="G741">
        <v>72</v>
      </c>
      <c r="H741">
        <v>63</v>
      </c>
      <c r="I741">
        <v>299</v>
      </c>
      <c r="J741">
        <v>280</v>
      </c>
      <c r="K741">
        <v>21</v>
      </c>
      <c r="L741" s="1">
        <v>14.238095238095237</v>
      </c>
      <c r="M741" s="1">
        <v>47.25</v>
      </c>
      <c r="N741">
        <v>15</v>
      </c>
      <c r="O741" s="1">
        <v>18.666666666666668</v>
      </c>
      <c r="P741" s="1">
        <v>38.571428571428569</v>
      </c>
      <c r="Q741" s="2">
        <v>-4.4285714285714306</v>
      </c>
      <c r="R741" s="2">
        <v>-8.6785714285714306</v>
      </c>
      <c r="S741">
        <v>0.80700000000000005</v>
      </c>
      <c r="T741">
        <v>0.81</v>
      </c>
      <c r="U741" s="3">
        <v>3.0000000000000027E-3</v>
      </c>
    </row>
    <row r="742" spans="3:21" x14ac:dyDescent="0.45">
      <c r="C742" t="s">
        <v>723</v>
      </c>
      <c r="D742" t="s">
        <v>2521</v>
      </c>
      <c r="E742" t="s">
        <v>36</v>
      </c>
      <c r="F742">
        <v>2021</v>
      </c>
      <c r="G742">
        <v>82</v>
      </c>
      <c r="H742">
        <v>67</v>
      </c>
      <c r="I742">
        <v>335</v>
      </c>
      <c r="J742">
        <v>280</v>
      </c>
      <c r="K742">
        <v>21</v>
      </c>
      <c r="L742" s="1">
        <v>15.952380952380953</v>
      </c>
      <c r="M742" s="1">
        <v>41.487804878048784</v>
      </c>
      <c r="N742">
        <v>18</v>
      </c>
      <c r="O742" s="1">
        <v>15.555555555555555</v>
      </c>
      <c r="P742" s="1">
        <v>43.522388059701491</v>
      </c>
      <c r="Q742" s="2">
        <v>0.39682539682539719</v>
      </c>
      <c r="R742" s="2">
        <v>2.0345831816527067</v>
      </c>
      <c r="S742">
        <v>0.78200000000000003</v>
      </c>
      <c r="T742">
        <v>0.95899999999999996</v>
      </c>
      <c r="U742" s="3">
        <v>0.17699999999999994</v>
      </c>
    </row>
    <row r="743" spans="3:21" x14ac:dyDescent="0.45">
      <c r="C743" t="s">
        <v>358</v>
      </c>
      <c r="D743" t="s">
        <v>3167</v>
      </c>
      <c r="E743" t="s">
        <v>36</v>
      </c>
      <c r="F743">
        <v>2013</v>
      </c>
      <c r="G743">
        <v>93</v>
      </c>
      <c r="H743">
        <v>66</v>
      </c>
      <c r="I743">
        <v>398</v>
      </c>
      <c r="J743">
        <v>280</v>
      </c>
      <c r="K743">
        <v>21</v>
      </c>
      <c r="L743" s="1">
        <v>18.952380952380953</v>
      </c>
      <c r="M743" s="1">
        <v>36.58064516129032</v>
      </c>
      <c r="N743">
        <v>13</v>
      </c>
      <c r="O743" s="1">
        <v>21.53846153846154</v>
      </c>
      <c r="P743" s="1">
        <v>31.909090909090907</v>
      </c>
      <c r="Q743" s="2">
        <v>-2.5860805860805876</v>
      </c>
      <c r="R743" s="2">
        <v>-4.6715542521994138</v>
      </c>
      <c r="S743">
        <v>0.78500000000000003</v>
      </c>
      <c r="T743">
        <v>0.69299999999999995</v>
      </c>
      <c r="U743" s="3">
        <v>-9.2000000000000082E-2</v>
      </c>
    </row>
    <row r="744" spans="3:21" x14ac:dyDescent="0.45">
      <c r="C744" t="s">
        <v>399</v>
      </c>
      <c r="D744" t="s">
        <v>2103</v>
      </c>
      <c r="E744" t="s">
        <v>36</v>
      </c>
      <c r="F744">
        <v>2018</v>
      </c>
      <c r="G744">
        <v>87</v>
      </c>
      <c r="H744">
        <v>64</v>
      </c>
      <c r="I744">
        <v>373</v>
      </c>
      <c r="J744">
        <v>281</v>
      </c>
      <c r="K744">
        <v>21</v>
      </c>
      <c r="L744" s="1">
        <v>17.761904761904763</v>
      </c>
      <c r="M744" s="1">
        <v>39.103448275862071</v>
      </c>
      <c r="N744">
        <v>27</v>
      </c>
      <c r="O744" s="1">
        <v>10.407407407407407</v>
      </c>
      <c r="P744" s="1">
        <v>68.34375</v>
      </c>
      <c r="Q744" s="2">
        <v>7.3544973544973562</v>
      </c>
      <c r="R744" s="2">
        <v>29.240301724137929</v>
      </c>
      <c r="S744">
        <v>0.82699999999999996</v>
      </c>
      <c r="T744">
        <v>0.93700000000000006</v>
      </c>
      <c r="U744" s="3">
        <v>0.1100000000000001</v>
      </c>
    </row>
    <row r="745" spans="3:21" x14ac:dyDescent="0.45">
      <c r="C745" t="s">
        <v>264</v>
      </c>
      <c r="D745" t="s">
        <v>1957</v>
      </c>
      <c r="E745" t="s">
        <v>36</v>
      </c>
      <c r="F745">
        <v>2019</v>
      </c>
      <c r="G745">
        <v>89</v>
      </c>
      <c r="H745">
        <v>67</v>
      </c>
      <c r="I745">
        <v>389</v>
      </c>
      <c r="J745">
        <v>281</v>
      </c>
      <c r="K745">
        <v>21</v>
      </c>
      <c r="L745" s="1">
        <v>18.523809523809526</v>
      </c>
      <c r="M745" s="1">
        <v>38.224719101123597</v>
      </c>
      <c r="N745">
        <v>15</v>
      </c>
      <c r="O745" s="1">
        <v>18.733333333333334</v>
      </c>
      <c r="P745" s="1">
        <v>36.268656716417915</v>
      </c>
      <c r="Q745" s="2">
        <v>-0.20952380952380878</v>
      </c>
      <c r="R745" s="2">
        <v>-1.9560623847056817</v>
      </c>
      <c r="S745">
        <v>0.89</v>
      </c>
      <c r="T745">
        <v>0.78900000000000003</v>
      </c>
      <c r="U745" s="3">
        <v>-0.10099999999999998</v>
      </c>
    </row>
    <row r="746" spans="3:21" x14ac:dyDescent="0.45">
      <c r="C746" t="s">
        <v>595</v>
      </c>
      <c r="D746" t="s">
        <v>3163</v>
      </c>
      <c r="E746" t="s">
        <v>36</v>
      </c>
      <c r="F746">
        <v>2013</v>
      </c>
      <c r="G746">
        <v>93</v>
      </c>
      <c r="H746">
        <v>68</v>
      </c>
      <c r="I746">
        <v>399</v>
      </c>
      <c r="J746">
        <v>291</v>
      </c>
      <c r="K746">
        <v>21</v>
      </c>
      <c r="L746" s="1">
        <v>19</v>
      </c>
      <c r="M746" s="1">
        <v>36.58064516129032</v>
      </c>
      <c r="N746">
        <v>9</v>
      </c>
      <c r="O746" s="1">
        <v>32.333333333333336</v>
      </c>
      <c r="P746" s="1">
        <v>21.441176470588236</v>
      </c>
      <c r="Q746" s="2">
        <v>-13.333333333333336</v>
      </c>
      <c r="R746" s="2">
        <v>-15.139468690702085</v>
      </c>
      <c r="S746">
        <v>0.90100000000000002</v>
      </c>
      <c r="T746">
        <v>0.84699999999999998</v>
      </c>
      <c r="U746" s="3">
        <v>-5.4000000000000048E-2</v>
      </c>
    </row>
    <row r="747" spans="3:21" x14ac:dyDescent="0.45">
      <c r="C747" t="s">
        <v>190</v>
      </c>
      <c r="D747" t="s">
        <v>2240</v>
      </c>
      <c r="E747" t="s">
        <v>36</v>
      </c>
      <c r="F747">
        <v>2015</v>
      </c>
      <c r="G747">
        <v>87</v>
      </c>
      <c r="H747">
        <v>65</v>
      </c>
      <c r="I747">
        <v>362</v>
      </c>
      <c r="J747">
        <v>293</v>
      </c>
      <c r="K747">
        <v>21</v>
      </c>
      <c r="L747" s="1">
        <v>17.238095238095237</v>
      </c>
      <c r="M747" s="1">
        <v>39.103448275862071</v>
      </c>
      <c r="N747">
        <v>23</v>
      </c>
      <c r="O747" s="1">
        <v>12.739130434782609</v>
      </c>
      <c r="P747" s="1">
        <v>57.323076923076925</v>
      </c>
      <c r="Q747" s="2">
        <v>4.4989648033126279</v>
      </c>
      <c r="R747" s="2">
        <v>18.219628647214854</v>
      </c>
      <c r="S747">
        <v>0.91900000000000004</v>
      </c>
      <c r="T747">
        <v>0.95699999999999996</v>
      </c>
      <c r="U747" s="3">
        <v>3.7999999999999923E-2</v>
      </c>
    </row>
    <row r="748" spans="3:21" x14ac:dyDescent="0.45">
      <c r="C748" t="s">
        <v>683</v>
      </c>
      <c r="D748" t="s">
        <v>2466</v>
      </c>
      <c r="E748" t="s">
        <v>36</v>
      </c>
      <c r="F748">
        <v>2014</v>
      </c>
      <c r="G748">
        <v>80</v>
      </c>
      <c r="H748">
        <v>71</v>
      </c>
      <c r="I748">
        <v>340</v>
      </c>
      <c r="J748">
        <v>301</v>
      </c>
      <c r="K748">
        <v>21</v>
      </c>
      <c r="L748" s="1">
        <v>16.19047619047619</v>
      </c>
      <c r="M748" s="1">
        <v>42.524999999999999</v>
      </c>
      <c r="N748">
        <v>11</v>
      </c>
      <c r="O748" s="1">
        <v>27.363636363636363</v>
      </c>
      <c r="P748" s="1">
        <v>25.098591549295772</v>
      </c>
      <c r="Q748" s="2">
        <v>-11.173160173160174</v>
      </c>
      <c r="R748" s="2">
        <v>-17.426408450704226</v>
      </c>
      <c r="S748">
        <v>0.99099999999999999</v>
      </c>
      <c r="T748">
        <v>0.95399999999999996</v>
      </c>
      <c r="U748" s="3">
        <v>-3.7000000000000033E-2</v>
      </c>
    </row>
    <row r="749" spans="3:21" x14ac:dyDescent="0.45">
      <c r="C749" t="s">
        <v>491</v>
      </c>
      <c r="D749" t="s">
        <v>2232</v>
      </c>
      <c r="E749" t="s">
        <v>36</v>
      </c>
      <c r="F749">
        <v>2021</v>
      </c>
      <c r="G749">
        <v>89</v>
      </c>
      <c r="H749">
        <v>72</v>
      </c>
      <c r="I749">
        <v>363</v>
      </c>
      <c r="J749">
        <v>302</v>
      </c>
      <c r="K749">
        <v>21</v>
      </c>
      <c r="L749" s="1">
        <v>17.285714285714285</v>
      </c>
      <c r="M749" s="1">
        <v>38.224719101123597</v>
      </c>
      <c r="N749">
        <v>27</v>
      </c>
      <c r="O749" s="1">
        <v>11.185185185185185</v>
      </c>
      <c r="P749" s="1">
        <v>60.75</v>
      </c>
      <c r="Q749" s="2">
        <v>6.1005291005290996</v>
      </c>
      <c r="R749" s="2">
        <v>22.525280898876403</v>
      </c>
      <c r="S749">
        <v>0.80200000000000005</v>
      </c>
      <c r="T749">
        <v>0.93200000000000005</v>
      </c>
      <c r="U749" s="3">
        <v>0.13</v>
      </c>
    </row>
    <row r="750" spans="3:21" x14ac:dyDescent="0.45">
      <c r="C750" t="s">
        <v>126</v>
      </c>
      <c r="D750" t="s">
        <v>2110</v>
      </c>
      <c r="E750" t="s">
        <v>36</v>
      </c>
      <c r="F750">
        <v>2016</v>
      </c>
      <c r="G750">
        <v>85</v>
      </c>
      <c r="H750">
        <v>70</v>
      </c>
      <c r="I750">
        <v>373</v>
      </c>
      <c r="J750">
        <v>303</v>
      </c>
      <c r="K750">
        <v>21</v>
      </c>
      <c r="L750" s="1">
        <v>17.761904761904763</v>
      </c>
      <c r="M750" s="1">
        <v>40.023529411764706</v>
      </c>
      <c r="N750">
        <v>11</v>
      </c>
      <c r="O750" s="1">
        <v>27.545454545454547</v>
      </c>
      <c r="P750" s="1">
        <v>25.457142857142856</v>
      </c>
      <c r="Q750" s="2">
        <v>-9.783549783549784</v>
      </c>
      <c r="R750" s="2">
        <v>-14.56638655462185</v>
      </c>
      <c r="S750">
        <v>1.006</v>
      </c>
      <c r="T750">
        <v>0.83699999999999997</v>
      </c>
      <c r="U750" s="3">
        <v>-0.16900000000000004</v>
      </c>
    </row>
    <row r="751" spans="3:21" x14ac:dyDescent="0.45">
      <c r="C751" t="s">
        <v>106</v>
      </c>
      <c r="D751" t="s">
        <v>1844</v>
      </c>
      <c r="E751" t="s">
        <v>36</v>
      </c>
      <c r="F751">
        <v>2019</v>
      </c>
      <c r="G751">
        <v>90</v>
      </c>
      <c r="H751">
        <v>66</v>
      </c>
      <c r="I751">
        <v>412</v>
      </c>
      <c r="J751">
        <v>303</v>
      </c>
      <c r="K751">
        <v>21</v>
      </c>
      <c r="L751" s="1">
        <v>19.61904761904762</v>
      </c>
      <c r="M751" s="1">
        <v>37.799999999999997</v>
      </c>
      <c r="N751">
        <v>20</v>
      </c>
      <c r="O751" s="1">
        <v>15.15</v>
      </c>
      <c r="P751" s="1">
        <v>49.090909090909093</v>
      </c>
      <c r="Q751" s="2">
        <v>4.46904761904762</v>
      </c>
      <c r="R751" s="2">
        <v>11.290909090909096</v>
      </c>
      <c r="S751">
        <v>0.88200000000000001</v>
      </c>
      <c r="T751">
        <v>0.88400000000000001</v>
      </c>
      <c r="U751" s="3">
        <v>2.0000000000000018E-3</v>
      </c>
    </row>
    <row r="752" spans="3:21" x14ac:dyDescent="0.45">
      <c r="C752" t="s">
        <v>76</v>
      </c>
      <c r="D752" t="s">
        <v>3157</v>
      </c>
      <c r="E752" t="s">
        <v>36</v>
      </c>
      <c r="F752">
        <v>2013</v>
      </c>
      <c r="G752">
        <v>94</v>
      </c>
      <c r="H752">
        <v>66</v>
      </c>
      <c r="I752">
        <v>406</v>
      </c>
      <c r="J752">
        <v>304</v>
      </c>
      <c r="K752">
        <v>21</v>
      </c>
      <c r="L752" s="1">
        <v>19.333333333333332</v>
      </c>
      <c r="M752" s="1">
        <v>36.191489361702125</v>
      </c>
      <c r="N752">
        <v>15</v>
      </c>
      <c r="O752" s="1">
        <v>20.266666666666666</v>
      </c>
      <c r="P752" s="1">
        <v>36.81818181818182</v>
      </c>
      <c r="Q752" s="2">
        <v>-0.93333333333333357</v>
      </c>
      <c r="R752" s="2">
        <v>0.62669245647969518</v>
      </c>
      <c r="S752">
        <v>0.95199999999999996</v>
      </c>
      <c r="T752">
        <v>0.95199999999999996</v>
      </c>
      <c r="U752" s="3">
        <v>0</v>
      </c>
    </row>
    <row r="753" spans="3:21" x14ac:dyDescent="0.45">
      <c r="C753" t="s">
        <v>76</v>
      </c>
      <c r="D753" t="s">
        <v>1983</v>
      </c>
      <c r="E753" t="s">
        <v>36</v>
      </c>
      <c r="F753">
        <v>2015</v>
      </c>
      <c r="G753">
        <v>87</v>
      </c>
      <c r="H753">
        <v>72</v>
      </c>
      <c r="I753">
        <v>386</v>
      </c>
      <c r="J753">
        <v>309</v>
      </c>
      <c r="K753">
        <v>21</v>
      </c>
      <c r="L753" s="1">
        <v>18.38095238095238</v>
      </c>
      <c r="M753" s="1">
        <v>39.103448275862071</v>
      </c>
      <c r="N753">
        <v>12</v>
      </c>
      <c r="O753" s="1">
        <v>25.75</v>
      </c>
      <c r="P753" s="1">
        <v>27</v>
      </c>
      <c r="Q753" s="2">
        <v>-7.3690476190476204</v>
      </c>
      <c r="R753" s="2">
        <v>-12.103448275862071</v>
      </c>
      <c r="S753">
        <v>1.0640000000000001</v>
      </c>
      <c r="T753">
        <v>0.93100000000000005</v>
      </c>
      <c r="U753" s="3">
        <v>-0.13300000000000001</v>
      </c>
    </row>
    <row r="754" spans="3:21" x14ac:dyDescent="0.45">
      <c r="C754" t="s">
        <v>114</v>
      </c>
      <c r="D754" t="s">
        <v>1924</v>
      </c>
      <c r="E754" t="s">
        <v>36</v>
      </c>
      <c r="F754">
        <v>2015</v>
      </c>
      <c r="G754">
        <v>89</v>
      </c>
      <c r="H754">
        <v>69</v>
      </c>
      <c r="I754">
        <v>394</v>
      </c>
      <c r="J754">
        <v>317</v>
      </c>
      <c r="K754">
        <v>21</v>
      </c>
      <c r="L754" s="1">
        <v>18.761904761904763</v>
      </c>
      <c r="M754" s="1">
        <v>38.224719101123597</v>
      </c>
      <c r="N754">
        <v>20</v>
      </c>
      <c r="O754" s="1">
        <v>15.85</v>
      </c>
      <c r="P754" s="1">
        <v>46.956521739130437</v>
      </c>
      <c r="Q754" s="2">
        <v>2.9119047619047631</v>
      </c>
      <c r="R754" s="2">
        <v>8.7318026380068403</v>
      </c>
      <c r="S754">
        <v>0.88400000000000001</v>
      </c>
      <c r="T754">
        <v>1.0109999999999999</v>
      </c>
      <c r="U754" s="3">
        <v>0.12699999999999989</v>
      </c>
    </row>
    <row r="755" spans="3:21" x14ac:dyDescent="0.45">
      <c r="C755" t="s">
        <v>188</v>
      </c>
      <c r="D755" t="s">
        <v>1901</v>
      </c>
      <c r="E755" t="s">
        <v>36</v>
      </c>
      <c r="F755">
        <v>2016</v>
      </c>
      <c r="G755">
        <v>89</v>
      </c>
      <c r="H755">
        <v>72</v>
      </c>
      <c r="I755">
        <v>397</v>
      </c>
      <c r="J755">
        <v>318</v>
      </c>
      <c r="K755">
        <v>21</v>
      </c>
      <c r="L755" s="1">
        <v>18.904761904761905</v>
      </c>
      <c r="M755" s="1">
        <v>38.224719101123597</v>
      </c>
      <c r="N755">
        <v>18</v>
      </c>
      <c r="O755" s="1">
        <v>17.666666666666668</v>
      </c>
      <c r="P755" s="1">
        <v>40.5</v>
      </c>
      <c r="Q755" s="2">
        <v>1.2380952380952372</v>
      </c>
      <c r="R755" s="2">
        <v>2.2752808988764031</v>
      </c>
      <c r="S755">
        <v>0.92300000000000004</v>
      </c>
      <c r="T755">
        <v>0.83199999999999996</v>
      </c>
      <c r="U755" s="3">
        <v>-9.1000000000000081E-2</v>
      </c>
    </row>
    <row r="756" spans="3:21" x14ac:dyDescent="0.45">
      <c r="C756" t="s">
        <v>168</v>
      </c>
      <c r="D756" t="s">
        <v>2130</v>
      </c>
      <c r="E756" t="s">
        <v>36</v>
      </c>
      <c r="F756">
        <v>2019</v>
      </c>
      <c r="G756">
        <v>86</v>
      </c>
      <c r="H756">
        <v>73</v>
      </c>
      <c r="I756">
        <v>370</v>
      </c>
      <c r="J756">
        <v>323</v>
      </c>
      <c r="K756">
        <v>21</v>
      </c>
      <c r="L756" s="1">
        <v>17.61904761904762</v>
      </c>
      <c r="M756" s="1">
        <v>39.558139534883722</v>
      </c>
      <c r="N756">
        <v>12</v>
      </c>
      <c r="O756" s="1">
        <v>26.916666666666668</v>
      </c>
      <c r="P756" s="1">
        <v>26.63013698630137</v>
      </c>
      <c r="Q756" s="2">
        <v>-9.2976190476190474</v>
      </c>
      <c r="R756" s="2">
        <v>-12.928002548582352</v>
      </c>
      <c r="S756">
        <v>0.83799999999999997</v>
      </c>
      <c r="T756">
        <v>0.82799999999999996</v>
      </c>
      <c r="U756" s="3">
        <v>-1.0000000000000009E-2</v>
      </c>
    </row>
    <row r="757" spans="3:21" x14ac:dyDescent="0.45">
      <c r="C757" t="s">
        <v>106</v>
      </c>
      <c r="D757" t="s">
        <v>1849</v>
      </c>
      <c r="E757" t="s">
        <v>36</v>
      </c>
      <c r="F757">
        <v>2023</v>
      </c>
      <c r="G757">
        <v>89</v>
      </c>
      <c r="H757">
        <v>70</v>
      </c>
      <c r="I757">
        <v>409</v>
      </c>
      <c r="J757">
        <v>326</v>
      </c>
      <c r="K757">
        <v>21</v>
      </c>
      <c r="L757" s="1">
        <v>19.476190476190474</v>
      </c>
      <c r="M757" s="1">
        <v>38.224719101123597</v>
      </c>
      <c r="N757">
        <v>20</v>
      </c>
      <c r="O757" s="1">
        <v>16.3</v>
      </c>
      <c r="P757" s="1">
        <v>46.285714285714285</v>
      </c>
      <c r="Q757" s="2">
        <v>3.1761904761904738</v>
      </c>
      <c r="R757" s="2">
        <v>8.0609951845906878</v>
      </c>
      <c r="S757">
        <v>0.99099999999999999</v>
      </c>
      <c r="T757">
        <v>1.0389999999999999</v>
      </c>
      <c r="U757" s="3">
        <v>4.7999999999999932E-2</v>
      </c>
    </row>
    <row r="758" spans="3:21" x14ac:dyDescent="0.45">
      <c r="C758" t="s">
        <v>759</v>
      </c>
      <c r="D758" t="s">
        <v>2563</v>
      </c>
      <c r="E758" t="s">
        <v>36</v>
      </c>
      <c r="F758">
        <v>2017</v>
      </c>
      <c r="G758">
        <v>84</v>
      </c>
      <c r="H758">
        <v>57</v>
      </c>
      <c r="I758">
        <v>330</v>
      </c>
      <c r="J758">
        <v>201</v>
      </c>
      <c r="K758">
        <v>22</v>
      </c>
      <c r="L758" s="1">
        <v>15</v>
      </c>
      <c r="M758" s="1">
        <v>42.428571428571431</v>
      </c>
      <c r="N758">
        <v>8</v>
      </c>
      <c r="O758" s="1">
        <v>25.125</v>
      </c>
      <c r="P758" s="1">
        <v>22.736842105263158</v>
      </c>
      <c r="Q758" s="2">
        <v>-10.125</v>
      </c>
      <c r="R758" s="2">
        <v>-19.691729323308273</v>
      </c>
      <c r="S758">
        <v>0.85599999999999998</v>
      </c>
      <c r="T758">
        <v>0.68400000000000005</v>
      </c>
      <c r="U758" s="3">
        <v>-0.17199999999999993</v>
      </c>
    </row>
    <row r="759" spans="3:21" x14ac:dyDescent="0.45">
      <c r="C759" t="s">
        <v>525</v>
      </c>
      <c r="D759" t="s">
        <v>2909</v>
      </c>
      <c r="E759" t="s">
        <v>36</v>
      </c>
      <c r="F759">
        <v>2018</v>
      </c>
      <c r="G759">
        <v>74</v>
      </c>
      <c r="H759">
        <v>63</v>
      </c>
      <c r="I759">
        <v>279</v>
      </c>
      <c r="J759">
        <v>202</v>
      </c>
      <c r="K759">
        <v>22</v>
      </c>
      <c r="L759" s="1">
        <v>12.681818181818182</v>
      </c>
      <c r="M759" s="1">
        <v>48.162162162162161</v>
      </c>
      <c r="N759">
        <v>13</v>
      </c>
      <c r="O759" s="1">
        <v>15.538461538461538</v>
      </c>
      <c r="P759" s="1">
        <v>33.428571428571423</v>
      </c>
      <c r="Q759" s="2">
        <v>-2.8566433566433567</v>
      </c>
      <c r="R759" s="2">
        <v>-14.733590733590738</v>
      </c>
      <c r="S759">
        <v>1.0129999999999999</v>
      </c>
      <c r="T759">
        <v>0.91900000000000004</v>
      </c>
      <c r="U759" s="3">
        <v>-9.3999999999999861E-2</v>
      </c>
    </row>
    <row r="760" spans="3:21" x14ac:dyDescent="0.45">
      <c r="C760" t="s">
        <v>479</v>
      </c>
      <c r="D760" t="s">
        <v>2203</v>
      </c>
      <c r="E760" t="s">
        <v>36</v>
      </c>
      <c r="F760">
        <v>2018</v>
      </c>
      <c r="G760">
        <v>93</v>
      </c>
      <c r="H760">
        <v>55</v>
      </c>
      <c r="I760">
        <v>365</v>
      </c>
      <c r="J760">
        <v>212</v>
      </c>
      <c r="K760">
        <v>22</v>
      </c>
      <c r="L760" s="1">
        <v>16.59090909090909</v>
      </c>
      <c r="M760" s="1">
        <v>38.322580645161295</v>
      </c>
      <c r="N760">
        <v>18</v>
      </c>
      <c r="O760" s="1">
        <v>11.777777777777779</v>
      </c>
      <c r="P760" s="1">
        <v>53.018181818181816</v>
      </c>
      <c r="Q760" s="2">
        <v>4.8131313131313114</v>
      </c>
      <c r="R760" s="2">
        <v>14.69560117302052</v>
      </c>
      <c r="S760">
        <v>0.73899999999999999</v>
      </c>
      <c r="T760">
        <v>0.93200000000000005</v>
      </c>
      <c r="U760" s="3">
        <v>0.19300000000000006</v>
      </c>
    </row>
    <row r="761" spans="3:21" x14ac:dyDescent="0.45">
      <c r="C761" t="s">
        <v>290</v>
      </c>
      <c r="D761" t="s">
        <v>2171</v>
      </c>
      <c r="E761" t="s">
        <v>36</v>
      </c>
      <c r="F761">
        <v>2018</v>
      </c>
      <c r="G761">
        <v>86</v>
      </c>
      <c r="H761">
        <v>51</v>
      </c>
      <c r="I761">
        <v>367</v>
      </c>
      <c r="J761">
        <v>212</v>
      </c>
      <c r="K761">
        <v>22</v>
      </c>
      <c r="L761" s="1">
        <v>16.681818181818183</v>
      </c>
      <c r="M761" s="1">
        <v>41.441860465116278</v>
      </c>
      <c r="N761">
        <v>10</v>
      </c>
      <c r="O761" s="1">
        <v>21.2</v>
      </c>
      <c r="P761" s="1">
        <v>31.764705882352942</v>
      </c>
      <c r="Q761" s="2">
        <v>-4.5181818181818159</v>
      </c>
      <c r="R761" s="2">
        <v>-9.6771545827633361</v>
      </c>
      <c r="S761">
        <v>0.77700000000000002</v>
      </c>
      <c r="T761">
        <v>0.86599999999999999</v>
      </c>
      <c r="U761" s="3">
        <v>8.8999999999999968E-2</v>
      </c>
    </row>
    <row r="762" spans="3:21" x14ac:dyDescent="0.45">
      <c r="C762" t="s">
        <v>563</v>
      </c>
      <c r="D762" t="s">
        <v>2328</v>
      </c>
      <c r="E762" t="s">
        <v>36</v>
      </c>
      <c r="F762">
        <v>2021</v>
      </c>
      <c r="G762">
        <v>87</v>
      </c>
      <c r="H762">
        <v>57</v>
      </c>
      <c r="I762">
        <v>354</v>
      </c>
      <c r="J762">
        <v>231</v>
      </c>
      <c r="K762">
        <v>22</v>
      </c>
      <c r="L762" s="1">
        <v>16.09090909090909</v>
      </c>
      <c r="M762" s="1">
        <v>40.965517241379317</v>
      </c>
      <c r="N762">
        <v>7</v>
      </c>
      <c r="O762" s="1">
        <v>33</v>
      </c>
      <c r="P762" s="1">
        <v>19.894736842105264</v>
      </c>
      <c r="Q762" s="2">
        <v>-16.90909090909091</v>
      </c>
      <c r="R762" s="2">
        <v>-21.070780399274053</v>
      </c>
      <c r="S762">
        <v>0.89200000000000002</v>
      </c>
      <c r="T762">
        <v>0.78300000000000003</v>
      </c>
      <c r="U762" s="3">
        <v>-0.10899999999999999</v>
      </c>
    </row>
    <row r="763" spans="3:21" x14ac:dyDescent="0.45">
      <c r="C763" t="s">
        <v>525</v>
      </c>
      <c r="D763" t="s">
        <v>2284</v>
      </c>
      <c r="E763" t="s">
        <v>36</v>
      </c>
      <c r="F763">
        <v>2019</v>
      </c>
      <c r="G763">
        <v>89</v>
      </c>
      <c r="H763">
        <v>52</v>
      </c>
      <c r="I763">
        <v>358</v>
      </c>
      <c r="J763">
        <v>231</v>
      </c>
      <c r="K763">
        <v>22</v>
      </c>
      <c r="L763" s="1">
        <v>16.272727272727273</v>
      </c>
      <c r="M763" s="1">
        <v>40.044943820224717</v>
      </c>
      <c r="N763">
        <v>13</v>
      </c>
      <c r="O763" s="1">
        <v>17.76923076923077</v>
      </c>
      <c r="P763" s="1">
        <v>40.5</v>
      </c>
      <c r="Q763" s="2">
        <v>-1.4965034965034967</v>
      </c>
      <c r="R763" s="2">
        <v>0.45505617977528345</v>
      </c>
      <c r="S763">
        <v>0.89700000000000002</v>
      </c>
      <c r="T763">
        <v>0.874</v>
      </c>
      <c r="U763" s="3">
        <v>-2.300000000000002E-2</v>
      </c>
    </row>
    <row r="764" spans="3:21" x14ac:dyDescent="0.45">
      <c r="C764" t="s">
        <v>346</v>
      </c>
      <c r="D764" t="s">
        <v>2055</v>
      </c>
      <c r="E764" t="s">
        <v>36</v>
      </c>
      <c r="F764">
        <v>2022</v>
      </c>
      <c r="G764">
        <v>86</v>
      </c>
      <c r="H764">
        <v>55</v>
      </c>
      <c r="I764">
        <v>377</v>
      </c>
      <c r="J764">
        <v>237</v>
      </c>
      <c r="K764">
        <v>22</v>
      </c>
      <c r="L764" s="1">
        <v>17.136363636363637</v>
      </c>
      <c r="M764" s="1">
        <v>41.441860465116278</v>
      </c>
      <c r="N764">
        <v>5</v>
      </c>
      <c r="O764" s="1">
        <v>47.4</v>
      </c>
      <c r="P764" s="1">
        <v>14.727272727272728</v>
      </c>
      <c r="Q764" s="2">
        <v>-30.263636363636362</v>
      </c>
      <c r="R764" s="2">
        <v>-26.714587737843551</v>
      </c>
      <c r="S764">
        <v>0.98099999999999998</v>
      </c>
      <c r="T764">
        <v>0.71299999999999997</v>
      </c>
      <c r="U764" s="3">
        <v>-0.26800000000000002</v>
      </c>
    </row>
    <row r="765" spans="3:21" x14ac:dyDescent="0.45">
      <c r="C765" t="s">
        <v>190</v>
      </c>
      <c r="D765" t="s">
        <v>2537</v>
      </c>
      <c r="E765" t="s">
        <v>36</v>
      </c>
      <c r="F765">
        <v>2018</v>
      </c>
      <c r="G765">
        <v>81</v>
      </c>
      <c r="H765">
        <v>63</v>
      </c>
      <c r="I765">
        <v>333</v>
      </c>
      <c r="J765">
        <v>258</v>
      </c>
      <c r="K765">
        <v>22</v>
      </c>
      <c r="L765" s="1">
        <v>15.136363636363637</v>
      </c>
      <c r="M765" s="1">
        <v>44</v>
      </c>
      <c r="N765">
        <v>15</v>
      </c>
      <c r="O765" s="1">
        <v>17.2</v>
      </c>
      <c r="P765" s="1">
        <v>38.571428571428569</v>
      </c>
      <c r="Q765" s="2">
        <v>-2.0636363636363626</v>
      </c>
      <c r="R765" s="2">
        <v>-5.4285714285714306</v>
      </c>
      <c r="S765">
        <v>0.90200000000000002</v>
      </c>
      <c r="T765">
        <v>0.78600000000000003</v>
      </c>
      <c r="U765" s="3">
        <v>-0.11599999999999999</v>
      </c>
    </row>
    <row r="766" spans="3:21" x14ac:dyDescent="0.45">
      <c r="C766" t="s">
        <v>272</v>
      </c>
      <c r="D766" t="s">
        <v>1962</v>
      </c>
      <c r="E766" t="s">
        <v>36</v>
      </c>
      <c r="F766">
        <v>2022</v>
      </c>
      <c r="G766">
        <v>88</v>
      </c>
      <c r="H766">
        <v>63</v>
      </c>
      <c r="I766">
        <v>389</v>
      </c>
      <c r="J766">
        <v>274</v>
      </c>
      <c r="K766">
        <v>22</v>
      </c>
      <c r="L766" s="1">
        <v>17.681818181818183</v>
      </c>
      <c r="M766" s="1">
        <v>40.5</v>
      </c>
      <c r="N766">
        <v>11</v>
      </c>
      <c r="O766" s="1">
        <v>24.90909090909091</v>
      </c>
      <c r="P766" s="1">
        <v>28.285714285714285</v>
      </c>
      <c r="Q766" s="2">
        <v>-7.2272727272727266</v>
      </c>
      <c r="R766" s="2">
        <v>-12.214285714285715</v>
      </c>
      <c r="S766">
        <v>0.80400000000000005</v>
      </c>
      <c r="T766">
        <v>0.72799999999999998</v>
      </c>
      <c r="U766" s="3">
        <v>-7.6000000000000068E-2</v>
      </c>
    </row>
    <row r="767" spans="3:21" x14ac:dyDescent="0.45">
      <c r="C767" t="s">
        <v>44</v>
      </c>
      <c r="D767" t="s">
        <v>2034</v>
      </c>
      <c r="E767" t="s">
        <v>36</v>
      </c>
      <c r="F767">
        <v>2023</v>
      </c>
      <c r="G767">
        <v>89</v>
      </c>
      <c r="H767">
        <v>59</v>
      </c>
      <c r="I767">
        <v>379</v>
      </c>
      <c r="J767">
        <v>281</v>
      </c>
      <c r="K767">
        <v>22</v>
      </c>
      <c r="L767" s="1">
        <v>17.227272727272727</v>
      </c>
      <c r="M767" s="1">
        <v>40.044943820224717</v>
      </c>
      <c r="N767">
        <v>11</v>
      </c>
      <c r="O767" s="1">
        <v>25.545454545454547</v>
      </c>
      <c r="P767" s="1">
        <v>30.203389830508474</v>
      </c>
      <c r="Q767" s="2">
        <v>-8.3181818181818201</v>
      </c>
      <c r="R767" s="2">
        <v>-9.8415539897162425</v>
      </c>
      <c r="S767">
        <v>0.82599999999999996</v>
      </c>
      <c r="T767">
        <v>0.88100000000000001</v>
      </c>
      <c r="U767" s="3">
        <v>5.5000000000000049E-2</v>
      </c>
    </row>
    <row r="768" spans="3:21" x14ac:dyDescent="0.45">
      <c r="C768" t="s">
        <v>212</v>
      </c>
      <c r="D768" t="s">
        <v>2442</v>
      </c>
      <c r="E768" t="s">
        <v>36</v>
      </c>
      <c r="F768">
        <v>2016</v>
      </c>
      <c r="G768">
        <v>81</v>
      </c>
      <c r="H768">
        <v>70</v>
      </c>
      <c r="I768">
        <v>343</v>
      </c>
      <c r="J768">
        <v>283</v>
      </c>
      <c r="K768">
        <v>22</v>
      </c>
      <c r="L768" s="1">
        <v>15.590909090909092</v>
      </c>
      <c r="M768" s="1">
        <v>44</v>
      </c>
      <c r="N768">
        <v>16</v>
      </c>
      <c r="O768" s="1">
        <v>17.6875</v>
      </c>
      <c r="P768" s="1">
        <v>37.028571428571425</v>
      </c>
      <c r="Q768" s="2">
        <v>-2.0965909090909083</v>
      </c>
      <c r="R768" s="2">
        <v>-6.9714285714285751</v>
      </c>
      <c r="S768">
        <v>1.107</v>
      </c>
      <c r="T768">
        <v>0.91800000000000004</v>
      </c>
      <c r="U768" s="3">
        <v>-0.18899999999999995</v>
      </c>
    </row>
    <row r="769" spans="3:21" x14ac:dyDescent="0.45">
      <c r="C769" t="s">
        <v>228</v>
      </c>
      <c r="D769" t="s">
        <v>2538</v>
      </c>
      <c r="E769" t="s">
        <v>36</v>
      </c>
      <c r="F769">
        <v>2021</v>
      </c>
      <c r="G769">
        <v>80</v>
      </c>
      <c r="H769">
        <v>69</v>
      </c>
      <c r="I769">
        <v>333</v>
      </c>
      <c r="J769">
        <v>289</v>
      </c>
      <c r="K769">
        <v>22</v>
      </c>
      <c r="L769" s="1">
        <v>15.136363636363637</v>
      </c>
      <c r="M769" s="1">
        <v>44.550000000000004</v>
      </c>
      <c r="N769">
        <v>9</v>
      </c>
      <c r="O769" s="1">
        <v>32.111111111111114</v>
      </c>
      <c r="P769" s="1">
        <v>21.130434782608695</v>
      </c>
      <c r="Q769" s="2">
        <v>-16.974747474747478</v>
      </c>
      <c r="R769" s="2">
        <v>-23.419565217391309</v>
      </c>
      <c r="S769">
        <v>0.84</v>
      </c>
      <c r="T769">
        <v>0.627</v>
      </c>
      <c r="U769" s="3">
        <v>-0.21299999999999997</v>
      </c>
    </row>
    <row r="770" spans="3:21" x14ac:dyDescent="0.45">
      <c r="C770" t="s">
        <v>389</v>
      </c>
      <c r="D770" t="s">
        <v>2093</v>
      </c>
      <c r="E770" t="s">
        <v>36</v>
      </c>
      <c r="F770">
        <v>2016</v>
      </c>
      <c r="G770">
        <v>86</v>
      </c>
      <c r="H770">
        <v>71</v>
      </c>
      <c r="I770">
        <v>374</v>
      </c>
      <c r="J770">
        <v>291</v>
      </c>
      <c r="K770">
        <v>22</v>
      </c>
      <c r="L770" s="1">
        <v>17</v>
      </c>
      <c r="M770" s="1">
        <v>41.441860465116278</v>
      </c>
      <c r="N770">
        <v>16</v>
      </c>
      <c r="O770" s="1">
        <v>18.1875</v>
      </c>
      <c r="P770" s="1">
        <v>36.507042253521128</v>
      </c>
      <c r="Q770" s="2">
        <v>-1.1875</v>
      </c>
      <c r="R770" s="2">
        <v>-4.9348182115951502</v>
      </c>
      <c r="S770">
        <v>0.84399999999999997</v>
      </c>
      <c r="T770">
        <v>0.72499999999999998</v>
      </c>
      <c r="U770" s="3">
        <v>-0.11899999999999999</v>
      </c>
    </row>
    <row r="771" spans="3:21" x14ac:dyDescent="0.45">
      <c r="C771" t="s">
        <v>346</v>
      </c>
      <c r="D771" t="s">
        <v>2147</v>
      </c>
      <c r="E771" t="s">
        <v>36</v>
      </c>
      <c r="F771">
        <v>2021</v>
      </c>
      <c r="G771">
        <v>87</v>
      </c>
      <c r="H771">
        <v>69</v>
      </c>
      <c r="I771">
        <v>369</v>
      </c>
      <c r="J771">
        <v>295</v>
      </c>
      <c r="K771">
        <v>22</v>
      </c>
      <c r="L771" s="1">
        <v>16.772727272727273</v>
      </c>
      <c r="M771" s="1">
        <v>40.965517241379317</v>
      </c>
      <c r="N771">
        <v>16</v>
      </c>
      <c r="O771" s="1">
        <v>18.4375</v>
      </c>
      <c r="P771" s="1">
        <v>37.565217391304351</v>
      </c>
      <c r="Q771" s="2">
        <v>-1.6647727272727266</v>
      </c>
      <c r="R771" s="2">
        <v>-3.4002998500749655</v>
      </c>
      <c r="S771">
        <v>0.91300000000000003</v>
      </c>
      <c r="T771">
        <v>0.86199999999999999</v>
      </c>
      <c r="U771" s="3">
        <v>-5.1000000000000045E-2</v>
      </c>
    </row>
    <row r="772" spans="3:21" x14ac:dyDescent="0.45">
      <c r="C772" t="s">
        <v>423</v>
      </c>
      <c r="D772" t="s">
        <v>2143</v>
      </c>
      <c r="E772" t="s">
        <v>36</v>
      </c>
      <c r="F772">
        <v>2022</v>
      </c>
      <c r="G772">
        <v>90</v>
      </c>
      <c r="H772">
        <v>70</v>
      </c>
      <c r="I772">
        <v>370</v>
      </c>
      <c r="J772">
        <v>297</v>
      </c>
      <c r="K772">
        <v>22</v>
      </c>
      <c r="L772" s="1">
        <v>16.818181818181817</v>
      </c>
      <c r="M772" s="1">
        <v>39.6</v>
      </c>
      <c r="N772">
        <v>14</v>
      </c>
      <c r="O772" s="1">
        <v>21.214285714285715</v>
      </c>
      <c r="P772" s="1">
        <v>32.4</v>
      </c>
      <c r="Q772" s="2">
        <v>-4.3961038961038987</v>
      </c>
      <c r="R772" s="2">
        <v>-7.2000000000000028</v>
      </c>
      <c r="S772">
        <v>0.77900000000000003</v>
      </c>
      <c r="T772">
        <v>0.83299999999999996</v>
      </c>
      <c r="U772" s="3">
        <v>5.3999999999999937E-2</v>
      </c>
    </row>
    <row r="773" spans="3:21" x14ac:dyDescent="0.45">
      <c r="C773" t="s">
        <v>54</v>
      </c>
      <c r="D773" t="s">
        <v>1854</v>
      </c>
      <c r="E773" t="s">
        <v>36</v>
      </c>
      <c r="F773">
        <v>2014</v>
      </c>
      <c r="G773">
        <v>90</v>
      </c>
      <c r="H773">
        <v>67</v>
      </c>
      <c r="I773">
        <v>408</v>
      </c>
      <c r="J773">
        <v>297</v>
      </c>
      <c r="K773">
        <v>22</v>
      </c>
      <c r="L773" s="1">
        <v>18.545454545454547</v>
      </c>
      <c r="M773" s="1">
        <v>39.6</v>
      </c>
      <c r="N773">
        <v>14</v>
      </c>
      <c r="O773" s="1">
        <v>21.214285714285715</v>
      </c>
      <c r="P773" s="1">
        <v>33.850746268656714</v>
      </c>
      <c r="Q773" s="2">
        <v>-2.6688311688311686</v>
      </c>
      <c r="R773" s="2">
        <v>-5.7492537313432877</v>
      </c>
      <c r="S773">
        <v>1.0049999999999999</v>
      </c>
      <c r="T773">
        <v>0.84899999999999998</v>
      </c>
      <c r="U773" s="3">
        <v>-0.15599999999999992</v>
      </c>
    </row>
    <row r="774" spans="3:21" x14ac:dyDescent="0.45">
      <c r="C774" t="s">
        <v>631</v>
      </c>
      <c r="D774" t="s">
        <v>2419</v>
      </c>
      <c r="E774" t="s">
        <v>36</v>
      </c>
      <c r="F774">
        <v>2016</v>
      </c>
      <c r="G774">
        <v>85</v>
      </c>
      <c r="H774">
        <v>75</v>
      </c>
      <c r="I774">
        <v>344</v>
      </c>
      <c r="J774">
        <v>300</v>
      </c>
      <c r="K774">
        <v>22</v>
      </c>
      <c r="L774" s="1">
        <v>15.636363636363637</v>
      </c>
      <c r="M774" s="1">
        <v>41.92941176470589</v>
      </c>
      <c r="N774">
        <v>19</v>
      </c>
      <c r="O774" s="1">
        <v>15.789473684210526</v>
      </c>
      <c r="P774" s="1">
        <v>41.040000000000006</v>
      </c>
      <c r="Q774" s="2">
        <v>-0.15311004784688897</v>
      </c>
      <c r="R774" s="2">
        <v>-0.88941176470588346</v>
      </c>
      <c r="S774">
        <v>0.83</v>
      </c>
      <c r="T774">
        <v>0.80900000000000005</v>
      </c>
      <c r="U774" s="3">
        <v>-2.0999999999999908E-2</v>
      </c>
    </row>
    <row r="775" spans="3:21" x14ac:dyDescent="0.45">
      <c r="C775" t="s">
        <v>232</v>
      </c>
      <c r="D775" t="s">
        <v>1935</v>
      </c>
      <c r="E775" t="s">
        <v>36</v>
      </c>
      <c r="F775">
        <v>2023</v>
      </c>
      <c r="G775">
        <v>89</v>
      </c>
      <c r="H775">
        <v>71</v>
      </c>
      <c r="I775">
        <v>393</v>
      </c>
      <c r="J775">
        <v>327</v>
      </c>
      <c r="K775">
        <v>22</v>
      </c>
      <c r="L775" s="1">
        <v>17.863636363636363</v>
      </c>
      <c r="M775" s="1">
        <v>40.044943820224717</v>
      </c>
      <c r="N775">
        <v>25</v>
      </c>
      <c r="O775" s="1">
        <v>13.08</v>
      </c>
      <c r="P775" s="1">
        <v>57.042253521126753</v>
      </c>
      <c r="Q775" s="2">
        <v>4.7836363636363632</v>
      </c>
      <c r="R775" s="2">
        <v>16.997309700902036</v>
      </c>
      <c r="S775">
        <v>0.73599999999999999</v>
      </c>
      <c r="T775">
        <v>0.91900000000000004</v>
      </c>
      <c r="U775" s="3">
        <v>0.18300000000000005</v>
      </c>
    </row>
    <row r="776" spans="3:21" x14ac:dyDescent="0.45">
      <c r="C776" t="s">
        <v>50</v>
      </c>
      <c r="D776" t="s">
        <v>1930</v>
      </c>
      <c r="E776" t="s">
        <v>36</v>
      </c>
      <c r="F776">
        <v>2021</v>
      </c>
      <c r="G776">
        <v>87</v>
      </c>
      <c r="H776">
        <v>75</v>
      </c>
      <c r="I776">
        <v>394</v>
      </c>
      <c r="J776">
        <v>330</v>
      </c>
      <c r="K776">
        <v>22</v>
      </c>
      <c r="L776" s="1">
        <v>17.90909090909091</v>
      </c>
      <c r="M776" s="1">
        <v>40.965517241379317</v>
      </c>
      <c r="N776">
        <v>23</v>
      </c>
      <c r="O776" s="1">
        <v>14.347826086956522</v>
      </c>
      <c r="P776" s="1">
        <v>49.679999999999993</v>
      </c>
      <c r="Q776" s="2">
        <v>3.5612648221343886</v>
      </c>
      <c r="R776" s="2">
        <v>8.7144827586206759</v>
      </c>
      <c r="S776">
        <v>0.873</v>
      </c>
      <c r="T776">
        <v>0.872</v>
      </c>
      <c r="U776" s="3">
        <v>-1.0000000000000009E-3</v>
      </c>
    </row>
    <row r="777" spans="3:21" x14ac:dyDescent="0.45">
      <c r="C777" t="s">
        <v>395</v>
      </c>
      <c r="D777" t="s">
        <v>2151</v>
      </c>
      <c r="E777" t="s">
        <v>36</v>
      </c>
      <c r="F777">
        <v>2023</v>
      </c>
      <c r="G777">
        <v>88</v>
      </c>
      <c r="H777">
        <v>49</v>
      </c>
      <c r="I777">
        <v>369</v>
      </c>
      <c r="J777">
        <v>211</v>
      </c>
      <c r="K777">
        <v>23</v>
      </c>
      <c r="L777" s="1">
        <v>16.043478260869566</v>
      </c>
      <c r="M777" s="1">
        <v>42.340909090909086</v>
      </c>
      <c r="N777">
        <v>13</v>
      </c>
      <c r="O777" s="1">
        <v>16.23076923076923</v>
      </c>
      <c r="P777" s="1">
        <v>42.979591836734699</v>
      </c>
      <c r="Q777" s="2">
        <v>-0.18729096989966365</v>
      </c>
      <c r="R777" s="2">
        <v>0.63868274582561213</v>
      </c>
      <c r="S777">
        <v>0.876</v>
      </c>
      <c r="T777">
        <v>0.81399999999999995</v>
      </c>
      <c r="U777" s="3">
        <v>-6.2000000000000055E-2</v>
      </c>
    </row>
    <row r="778" spans="3:21" x14ac:dyDescent="0.45">
      <c r="C778" t="s">
        <v>769</v>
      </c>
      <c r="D778" t="s">
        <v>2581</v>
      </c>
      <c r="E778" t="s">
        <v>36</v>
      </c>
      <c r="F778">
        <v>2017</v>
      </c>
      <c r="G778">
        <v>79</v>
      </c>
      <c r="H778">
        <v>59</v>
      </c>
      <c r="I778">
        <v>329</v>
      </c>
      <c r="J778">
        <v>222</v>
      </c>
      <c r="K778">
        <v>23</v>
      </c>
      <c r="L778" s="1">
        <v>14.304347826086957</v>
      </c>
      <c r="M778" s="1">
        <v>47.164556962025316</v>
      </c>
      <c r="N778">
        <v>8</v>
      </c>
      <c r="O778" s="1">
        <v>27.75</v>
      </c>
      <c r="P778" s="1">
        <v>21.966101694915253</v>
      </c>
      <c r="Q778" s="2">
        <v>-13.445652173913043</v>
      </c>
      <c r="R778" s="2">
        <v>-25.198455267110063</v>
      </c>
      <c r="S778">
        <v>0.93600000000000005</v>
      </c>
      <c r="T778">
        <v>0.79400000000000004</v>
      </c>
      <c r="U778" s="3">
        <v>-0.14200000000000002</v>
      </c>
    </row>
    <row r="779" spans="3:21" x14ac:dyDescent="0.45">
      <c r="C779" t="s">
        <v>228</v>
      </c>
      <c r="D779" t="s">
        <v>1933</v>
      </c>
      <c r="E779" t="s">
        <v>36</v>
      </c>
      <c r="F779">
        <v>2023</v>
      </c>
      <c r="G779">
        <v>90</v>
      </c>
      <c r="H779">
        <v>58</v>
      </c>
      <c r="I779">
        <v>393</v>
      </c>
      <c r="J779">
        <v>239</v>
      </c>
      <c r="K779">
        <v>23</v>
      </c>
      <c r="L779" s="1">
        <v>17.086956521739129</v>
      </c>
      <c r="M779" s="1">
        <v>41.4</v>
      </c>
      <c r="N779">
        <v>16</v>
      </c>
      <c r="O779" s="1">
        <v>14.9375</v>
      </c>
      <c r="P779" s="1">
        <v>44.689655172413794</v>
      </c>
      <c r="Q779" s="2">
        <v>2.149456521739129</v>
      </c>
      <c r="R779" s="2">
        <v>3.289655172413795</v>
      </c>
      <c r="S779">
        <v>0.84799999999999998</v>
      </c>
      <c r="T779">
        <v>0.81499999999999995</v>
      </c>
      <c r="U779" s="3">
        <v>-3.3000000000000029E-2</v>
      </c>
    </row>
    <row r="780" spans="3:21" x14ac:dyDescent="0.45">
      <c r="C780" t="s">
        <v>84</v>
      </c>
      <c r="D780" t="s">
        <v>2308</v>
      </c>
      <c r="E780" t="s">
        <v>36</v>
      </c>
      <c r="F780">
        <v>2018</v>
      </c>
      <c r="G780">
        <v>78</v>
      </c>
      <c r="H780">
        <v>58</v>
      </c>
      <c r="I780">
        <v>355</v>
      </c>
      <c r="J780">
        <v>259</v>
      </c>
      <c r="K780">
        <v>23</v>
      </c>
      <c r="L780" s="1">
        <v>15.434782608695652</v>
      </c>
      <c r="M780" s="1">
        <v>47.769230769230774</v>
      </c>
      <c r="N780">
        <v>9</v>
      </c>
      <c r="O780" s="1">
        <v>28.777777777777779</v>
      </c>
      <c r="P780" s="1">
        <v>25.137931034482758</v>
      </c>
      <c r="Q780" s="2">
        <v>-13.342995169082126</v>
      </c>
      <c r="R780" s="2">
        <v>-22.631299734748016</v>
      </c>
      <c r="S780">
        <v>1.139</v>
      </c>
      <c r="T780">
        <v>0.996</v>
      </c>
      <c r="U780" s="3">
        <v>-0.14300000000000002</v>
      </c>
    </row>
    <row r="781" spans="3:21" x14ac:dyDescent="0.45">
      <c r="C781" t="s">
        <v>539</v>
      </c>
      <c r="D781" t="s">
        <v>2297</v>
      </c>
      <c r="E781" t="s">
        <v>36</v>
      </c>
      <c r="F781">
        <v>2017</v>
      </c>
      <c r="G781">
        <v>81</v>
      </c>
      <c r="H781">
        <v>65</v>
      </c>
      <c r="I781">
        <v>356</v>
      </c>
      <c r="J781">
        <v>261</v>
      </c>
      <c r="K781">
        <v>23</v>
      </c>
      <c r="L781" s="1">
        <v>15.478260869565217</v>
      </c>
      <c r="M781" s="1">
        <v>46</v>
      </c>
      <c r="N781">
        <v>13</v>
      </c>
      <c r="O781" s="1">
        <v>20.076923076923077</v>
      </c>
      <c r="P781" s="1">
        <v>32.4</v>
      </c>
      <c r="Q781" s="2">
        <v>-4.5986622073578598</v>
      </c>
      <c r="R781" s="2">
        <v>-13.600000000000001</v>
      </c>
      <c r="S781">
        <v>0.872</v>
      </c>
      <c r="T781">
        <v>0.77800000000000002</v>
      </c>
      <c r="U781" s="3">
        <v>-9.3999999999999972E-2</v>
      </c>
    </row>
    <row r="782" spans="3:21" x14ac:dyDescent="0.45">
      <c r="C782" t="s">
        <v>210</v>
      </c>
      <c r="D782" t="s">
        <v>1915</v>
      </c>
      <c r="E782" t="s">
        <v>36</v>
      </c>
      <c r="F782">
        <v>2018</v>
      </c>
      <c r="G782">
        <v>90</v>
      </c>
      <c r="H782">
        <v>66</v>
      </c>
      <c r="I782">
        <v>395</v>
      </c>
      <c r="J782">
        <v>278</v>
      </c>
      <c r="K782">
        <v>23</v>
      </c>
      <c r="L782" s="1">
        <v>17.173913043478262</v>
      </c>
      <c r="M782" s="1">
        <v>41.4</v>
      </c>
      <c r="N782">
        <v>15</v>
      </c>
      <c r="O782" s="1">
        <v>18.533333333333335</v>
      </c>
      <c r="P782" s="1">
        <v>36.81818181818182</v>
      </c>
      <c r="Q782" s="2">
        <v>-1.3594202898550733</v>
      </c>
      <c r="R782" s="2">
        <v>-4.5818181818181785</v>
      </c>
      <c r="S782">
        <v>0.98099999999999998</v>
      </c>
      <c r="T782">
        <v>0.86899999999999999</v>
      </c>
      <c r="U782" s="3">
        <v>-0.11199999999999999</v>
      </c>
    </row>
    <row r="783" spans="3:21" x14ac:dyDescent="0.45">
      <c r="C783" t="s">
        <v>98</v>
      </c>
      <c r="D783" t="s">
        <v>1839</v>
      </c>
      <c r="E783" t="s">
        <v>36</v>
      </c>
      <c r="F783">
        <v>2018</v>
      </c>
      <c r="G783">
        <v>94</v>
      </c>
      <c r="H783">
        <v>65</v>
      </c>
      <c r="I783">
        <v>414</v>
      </c>
      <c r="J783">
        <v>281</v>
      </c>
      <c r="K783">
        <v>23</v>
      </c>
      <c r="L783" s="1">
        <v>18</v>
      </c>
      <c r="M783" s="1">
        <v>39.638297872340424</v>
      </c>
      <c r="N783">
        <v>11</v>
      </c>
      <c r="O783" s="1">
        <v>25.545454545454547</v>
      </c>
      <c r="P783" s="1">
        <v>27.415384615384617</v>
      </c>
      <c r="Q783" s="2">
        <v>-7.5454545454545467</v>
      </c>
      <c r="R783" s="2">
        <v>-12.222913256955806</v>
      </c>
      <c r="S783">
        <v>0.83299999999999996</v>
      </c>
      <c r="T783">
        <v>0.97199999999999998</v>
      </c>
      <c r="U783" s="3">
        <v>0.13900000000000001</v>
      </c>
    </row>
    <row r="784" spans="3:21" x14ac:dyDescent="0.45">
      <c r="C784" t="s">
        <v>543</v>
      </c>
      <c r="D784" t="s">
        <v>2608</v>
      </c>
      <c r="E784" t="s">
        <v>36</v>
      </c>
      <c r="F784">
        <v>2016</v>
      </c>
      <c r="G784">
        <v>83</v>
      </c>
      <c r="H784">
        <v>67</v>
      </c>
      <c r="I784">
        <v>324</v>
      </c>
      <c r="J784">
        <v>284</v>
      </c>
      <c r="K784">
        <v>23</v>
      </c>
      <c r="L784" s="1">
        <v>14.086956521739131</v>
      </c>
      <c r="M784" s="1">
        <v>44.891566265060241</v>
      </c>
      <c r="N784">
        <v>10</v>
      </c>
      <c r="O784" s="1">
        <v>28.4</v>
      </c>
      <c r="P784" s="1">
        <v>24.179104477611936</v>
      </c>
      <c r="Q784" s="2">
        <v>-14.313043478260868</v>
      </c>
      <c r="R784" s="2">
        <v>-20.712461787448305</v>
      </c>
      <c r="S784">
        <v>0.83899999999999997</v>
      </c>
      <c r="T784">
        <v>0.74099999999999999</v>
      </c>
      <c r="U784" s="3">
        <v>-9.7999999999999976E-2</v>
      </c>
    </row>
    <row r="785" spans="3:21" x14ac:dyDescent="0.45">
      <c r="C785" t="s">
        <v>70</v>
      </c>
      <c r="D785" t="s">
        <v>1866</v>
      </c>
      <c r="E785" t="s">
        <v>36</v>
      </c>
      <c r="F785">
        <v>2019</v>
      </c>
      <c r="G785">
        <v>90</v>
      </c>
      <c r="H785">
        <v>68</v>
      </c>
      <c r="I785">
        <v>406</v>
      </c>
      <c r="J785">
        <v>286</v>
      </c>
      <c r="K785">
        <v>23</v>
      </c>
      <c r="L785" s="1">
        <v>17.652173913043477</v>
      </c>
      <c r="M785" s="1">
        <v>41.4</v>
      </c>
      <c r="N785">
        <v>15</v>
      </c>
      <c r="O785" s="1">
        <v>19.066666666666666</v>
      </c>
      <c r="P785" s="1">
        <v>35.735294117647058</v>
      </c>
      <c r="Q785" s="2">
        <v>-1.4144927536231897</v>
      </c>
      <c r="R785" s="2">
        <v>-5.6647058823529406</v>
      </c>
      <c r="S785">
        <v>0.97799999999999998</v>
      </c>
      <c r="T785">
        <v>0.879</v>
      </c>
      <c r="U785" s="3">
        <v>-9.8999999999999977E-2</v>
      </c>
    </row>
    <row r="786" spans="3:21" x14ac:dyDescent="0.45">
      <c r="C786" t="s">
        <v>92</v>
      </c>
      <c r="D786" t="s">
        <v>1835</v>
      </c>
      <c r="E786" t="s">
        <v>36</v>
      </c>
      <c r="F786">
        <v>2018</v>
      </c>
      <c r="G786">
        <v>94</v>
      </c>
      <c r="H786">
        <v>64</v>
      </c>
      <c r="I786">
        <v>416</v>
      </c>
      <c r="J786">
        <v>289</v>
      </c>
      <c r="K786">
        <v>23</v>
      </c>
      <c r="L786" s="1">
        <v>18.086956521739129</v>
      </c>
      <c r="M786" s="1">
        <v>39.638297872340424</v>
      </c>
      <c r="N786">
        <v>15</v>
      </c>
      <c r="O786" s="1">
        <v>19.266666666666666</v>
      </c>
      <c r="P786" s="1">
        <v>37.96875</v>
      </c>
      <c r="Q786" s="2">
        <v>-1.1797101449275367</v>
      </c>
      <c r="R786" s="2">
        <v>-1.6695478723404236</v>
      </c>
      <c r="S786">
        <v>0.86399999999999999</v>
      </c>
      <c r="T786">
        <v>0.83499999999999996</v>
      </c>
      <c r="U786" s="3">
        <v>-2.9000000000000026E-2</v>
      </c>
    </row>
    <row r="787" spans="3:21" x14ac:dyDescent="0.45">
      <c r="C787" t="s">
        <v>190</v>
      </c>
      <c r="D787" t="s">
        <v>2054</v>
      </c>
      <c r="E787" t="s">
        <v>36</v>
      </c>
      <c r="F787">
        <v>2016</v>
      </c>
      <c r="G787">
        <v>87</v>
      </c>
      <c r="H787">
        <v>68</v>
      </c>
      <c r="I787">
        <v>377</v>
      </c>
      <c r="J787">
        <v>290</v>
      </c>
      <c r="K787">
        <v>23</v>
      </c>
      <c r="L787" s="1">
        <v>16.391304347826086</v>
      </c>
      <c r="M787" s="1">
        <v>42.827586206896555</v>
      </c>
      <c r="N787">
        <v>20</v>
      </c>
      <c r="O787" s="1">
        <v>14.5</v>
      </c>
      <c r="P787" s="1">
        <v>47.647058823529413</v>
      </c>
      <c r="Q787" s="2">
        <v>1.891304347826086</v>
      </c>
      <c r="R787" s="2">
        <v>4.8194726166328579</v>
      </c>
      <c r="S787">
        <v>0.90900000000000003</v>
      </c>
      <c r="T787">
        <v>0.92300000000000004</v>
      </c>
      <c r="U787" s="3">
        <v>1.4000000000000012E-2</v>
      </c>
    </row>
    <row r="788" spans="3:21" x14ac:dyDescent="0.45">
      <c r="C788" t="s">
        <v>114</v>
      </c>
      <c r="D788" t="s">
        <v>1870</v>
      </c>
      <c r="E788" t="s">
        <v>36</v>
      </c>
      <c r="F788">
        <v>2016</v>
      </c>
      <c r="G788">
        <v>89</v>
      </c>
      <c r="H788">
        <v>66</v>
      </c>
      <c r="I788">
        <v>405</v>
      </c>
      <c r="J788">
        <v>295</v>
      </c>
      <c r="K788">
        <v>23</v>
      </c>
      <c r="L788" s="1">
        <v>17.608695652173914</v>
      </c>
      <c r="M788" s="1">
        <v>41.865168539325843</v>
      </c>
      <c r="N788">
        <v>14</v>
      </c>
      <c r="O788" s="1">
        <v>21.071428571428573</v>
      </c>
      <c r="P788" s="1">
        <v>34.363636363636367</v>
      </c>
      <c r="Q788" s="2">
        <v>-3.462732919254659</v>
      </c>
      <c r="R788" s="2">
        <v>-7.5015321756894764</v>
      </c>
      <c r="S788">
        <v>1.0169999999999999</v>
      </c>
      <c r="T788">
        <v>0.86599999999999999</v>
      </c>
      <c r="U788" s="3">
        <v>-0.15099999999999991</v>
      </c>
    </row>
    <row r="789" spans="3:21" x14ac:dyDescent="0.45">
      <c r="C789" t="s">
        <v>40</v>
      </c>
      <c r="D789" t="s">
        <v>1923</v>
      </c>
      <c r="E789" t="s">
        <v>36</v>
      </c>
      <c r="F789">
        <v>2019</v>
      </c>
      <c r="G789">
        <v>88</v>
      </c>
      <c r="H789">
        <v>68</v>
      </c>
      <c r="I789">
        <v>394</v>
      </c>
      <c r="J789">
        <v>296</v>
      </c>
      <c r="K789">
        <v>23</v>
      </c>
      <c r="L789" s="1">
        <v>17.130434782608695</v>
      </c>
      <c r="M789" s="1">
        <v>42.340909090909086</v>
      </c>
      <c r="N789">
        <v>18</v>
      </c>
      <c r="O789" s="1">
        <v>16.444444444444443</v>
      </c>
      <c r="P789" s="1">
        <v>42.882352941176471</v>
      </c>
      <c r="Q789" s="2">
        <v>0.68599033816425248</v>
      </c>
      <c r="R789" s="2">
        <v>0.54144385026738462</v>
      </c>
      <c r="S789">
        <v>0.92700000000000005</v>
      </c>
      <c r="T789">
        <v>1.1339999999999999</v>
      </c>
      <c r="U789" s="3">
        <v>0.20699999999999985</v>
      </c>
    </row>
    <row r="790" spans="3:21" x14ac:dyDescent="0.45">
      <c r="C790" t="s">
        <v>445</v>
      </c>
      <c r="D790" t="s">
        <v>2542</v>
      </c>
      <c r="E790" t="s">
        <v>36</v>
      </c>
      <c r="F790">
        <v>2017</v>
      </c>
      <c r="G790">
        <v>87</v>
      </c>
      <c r="H790">
        <v>71</v>
      </c>
      <c r="I790">
        <v>333</v>
      </c>
      <c r="J790">
        <v>304</v>
      </c>
      <c r="K790">
        <v>23</v>
      </c>
      <c r="L790" s="1">
        <v>14.478260869565217</v>
      </c>
      <c r="M790" s="1">
        <v>42.827586206896555</v>
      </c>
      <c r="N790">
        <v>15</v>
      </c>
      <c r="O790" s="1">
        <v>20.266666666666666</v>
      </c>
      <c r="P790" s="1">
        <v>34.225352112676056</v>
      </c>
      <c r="Q790" s="2">
        <v>-5.7884057971014489</v>
      </c>
      <c r="R790" s="2">
        <v>-8.6022340942204991</v>
      </c>
      <c r="S790">
        <v>0.93600000000000005</v>
      </c>
      <c r="T790">
        <v>0.82399999999999995</v>
      </c>
      <c r="U790" s="3">
        <v>-0.1120000000000001</v>
      </c>
    </row>
    <row r="791" spans="3:21" x14ac:dyDescent="0.45">
      <c r="C791" t="s">
        <v>395</v>
      </c>
      <c r="D791" t="s">
        <v>2099</v>
      </c>
      <c r="E791" t="s">
        <v>36</v>
      </c>
      <c r="F791">
        <v>2019</v>
      </c>
      <c r="G791">
        <v>91</v>
      </c>
      <c r="H791">
        <v>71</v>
      </c>
      <c r="I791">
        <v>374</v>
      </c>
      <c r="J791">
        <v>305</v>
      </c>
      <c r="K791">
        <v>23</v>
      </c>
      <c r="L791" s="1">
        <v>16.260869565217391</v>
      </c>
      <c r="M791" s="1">
        <v>40.945054945054942</v>
      </c>
      <c r="N791">
        <v>25</v>
      </c>
      <c r="O791" s="1">
        <v>12.2</v>
      </c>
      <c r="P791" s="1">
        <v>57.042253521126753</v>
      </c>
      <c r="Q791" s="2">
        <v>4.0608695652173914</v>
      </c>
      <c r="R791" s="2">
        <v>16.097198576071811</v>
      </c>
      <c r="S791">
        <v>0.80500000000000005</v>
      </c>
      <c r="T791">
        <v>1.0760000000000001</v>
      </c>
      <c r="U791" s="3">
        <v>0.27100000000000002</v>
      </c>
    </row>
    <row r="792" spans="3:21" x14ac:dyDescent="0.45">
      <c r="C792" t="s">
        <v>354</v>
      </c>
      <c r="D792" t="s">
        <v>2118</v>
      </c>
      <c r="E792" t="s">
        <v>36</v>
      </c>
      <c r="F792">
        <v>2017</v>
      </c>
      <c r="G792">
        <v>87</v>
      </c>
      <c r="H792">
        <v>72</v>
      </c>
      <c r="I792">
        <v>372</v>
      </c>
      <c r="J792">
        <v>307</v>
      </c>
      <c r="K792">
        <v>23</v>
      </c>
      <c r="L792" s="1">
        <v>16.173913043478262</v>
      </c>
      <c r="M792" s="1">
        <v>42.827586206896555</v>
      </c>
      <c r="N792">
        <v>14</v>
      </c>
      <c r="O792" s="1">
        <v>21.928571428571427</v>
      </c>
      <c r="P792" s="1">
        <v>31.5</v>
      </c>
      <c r="Q792" s="2">
        <v>-5.7546583850931654</v>
      </c>
      <c r="R792" s="2">
        <v>-11.327586206896555</v>
      </c>
      <c r="S792">
        <v>0.94</v>
      </c>
      <c r="T792">
        <v>0.90300000000000002</v>
      </c>
      <c r="U792" s="3">
        <v>-3.6999999999999922E-2</v>
      </c>
    </row>
    <row r="793" spans="3:21" x14ac:dyDescent="0.45">
      <c r="C793" t="s">
        <v>96</v>
      </c>
      <c r="D793" t="s">
        <v>2216</v>
      </c>
      <c r="E793" t="s">
        <v>36</v>
      </c>
      <c r="F793">
        <v>2021</v>
      </c>
      <c r="G793">
        <v>86</v>
      </c>
      <c r="H793">
        <v>70</v>
      </c>
      <c r="I793">
        <v>364</v>
      </c>
      <c r="J793">
        <v>309</v>
      </c>
      <c r="K793">
        <v>23</v>
      </c>
      <c r="L793" s="1">
        <v>15.826086956521738</v>
      </c>
      <c r="M793" s="1">
        <v>43.325581395348834</v>
      </c>
      <c r="N793">
        <v>16</v>
      </c>
      <c r="O793" s="1">
        <v>19.3125</v>
      </c>
      <c r="P793" s="1">
        <v>37.028571428571425</v>
      </c>
      <c r="Q793" s="2">
        <v>-3.4864130434782616</v>
      </c>
      <c r="R793" s="2">
        <v>-6.2970099667774093</v>
      </c>
      <c r="S793">
        <v>0.93799999999999994</v>
      </c>
      <c r="T793">
        <v>0.878</v>
      </c>
      <c r="U793" s="3">
        <v>-5.9999999999999942E-2</v>
      </c>
    </row>
    <row r="794" spans="3:21" x14ac:dyDescent="0.45">
      <c r="C794" t="s">
        <v>210</v>
      </c>
      <c r="D794" t="s">
        <v>1993</v>
      </c>
      <c r="E794" t="s">
        <v>36</v>
      </c>
      <c r="F794">
        <v>2016</v>
      </c>
      <c r="G794">
        <v>87</v>
      </c>
      <c r="H794">
        <v>73</v>
      </c>
      <c r="I794">
        <v>384</v>
      </c>
      <c r="J794">
        <v>312</v>
      </c>
      <c r="K794">
        <v>23</v>
      </c>
      <c r="L794" s="1">
        <v>16.695652173913043</v>
      </c>
      <c r="M794" s="1">
        <v>42.827586206896555</v>
      </c>
      <c r="N794">
        <v>18</v>
      </c>
      <c r="O794" s="1">
        <v>17.333333333333332</v>
      </c>
      <c r="P794" s="1">
        <v>39.945205479452049</v>
      </c>
      <c r="Q794" s="2">
        <v>-0.63768115942028913</v>
      </c>
      <c r="R794" s="2">
        <v>-2.8823807274445059</v>
      </c>
      <c r="S794">
        <v>0.93</v>
      </c>
      <c r="T794">
        <v>0.93400000000000005</v>
      </c>
      <c r="U794" s="3">
        <v>4.0000000000000036E-3</v>
      </c>
    </row>
    <row r="795" spans="3:21" x14ac:dyDescent="0.45">
      <c r="C795" t="s">
        <v>290</v>
      </c>
      <c r="D795" t="s">
        <v>1976</v>
      </c>
      <c r="E795" t="s">
        <v>36</v>
      </c>
      <c r="F795">
        <v>2016</v>
      </c>
      <c r="G795">
        <v>89</v>
      </c>
      <c r="H795">
        <v>71</v>
      </c>
      <c r="I795">
        <v>387</v>
      </c>
      <c r="J795">
        <v>315</v>
      </c>
      <c r="K795">
        <v>23</v>
      </c>
      <c r="L795" s="1">
        <v>16.826086956521738</v>
      </c>
      <c r="M795" s="1">
        <v>41.865168539325843</v>
      </c>
      <c r="N795">
        <v>19</v>
      </c>
      <c r="O795" s="1">
        <v>16.578947368421051</v>
      </c>
      <c r="P795" s="1">
        <v>43.352112676056336</v>
      </c>
      <c r="Q795" s="2">
        <v>0.24713958810068704</v>
      </c>
      <c r="R795" s="2">
        <v>1.486944136730493</v>
      </c>
      <c r="S795">
        <v>0.89800000000000002</v>
      </c>
      <c r="T795">
        <v>0.871</v>
      </c>
      <c r="U795" s="3">
        <v>-2.7000000000000024E-2</v>
      </c>
    </row>
    <row r="796" spans="3:21" x14ac:dyDescent="0.45">
      <c r="C796" t="s">
        <v>1317</v>
      </c>
      <c r="D796" t="s">
        <v>3253</v>
      </c>
      <c r="E796" t="s">
        <v>36</v>
      </c>
      <c r="F796">
        <v>2013</v>
      </c>
      <c r="G796">
        <v>73</v>
      </c>
      <c r="H796">
        <v>51</v>
      </c>
      <c r="I796">
        <v>296</v>
      </c>
      <c r="J796">
        <v>200</v>
      </c>
      <c r="K796">
        <v>24</v>
      </c>
      <c r="L796" s="1">
        <v>12.333333333333334</v>
      </c>
      <c r="M796" s="1">
        <v>53.260273972602739</v>
      </c>
      <c r="N796">
        <v>5</v>
      </c>
      <c r="O796" s="1">
        <v>40</v>
      </c>
      <c r="P796" s="1">
        <v>15.882352941176471</v>
      </c>
      <c r="Q796" s="2">
        <v>-27.666666666666664</v>
      </c>
      <c r="R796" s="2">
        <v>-37.377921031426268</v>
      </c>
      <c r="S796">
        <v>0.89200000000000002</v>
      </c>
      <c r="T796">
        <v>0.64</v>
      </c>
      <c r="U796" s="3">
        <v>-0.252</v>
      </c>
    </row>
    <row r="797" spans="3:21" x14ac:dyDescent="0.45">
      <c r="C797" t="s">
        <v>785</v>
      </c>
      <c r="D797" t="s">
        <v>3206</v>
      </c>
      <c r="E797" t="s">
        <v>36</v>
      </c>
      <c r="F797">
        <v>2013</v>
      </c>
      <c r="G797">
        <v>87</v>
      </c>
      <c r="H797">
        <v>62</v>
      </c>
      <c r="I797">
        <v>360</v>
      </c>
      <c r="J797">
        <v>247</v>
      </c>
      <c r="K797">
        <v>24</v>
      </c>
      <c r="L797" s="1">
        <v>15</v>
      </c>
      <c r="M797" s="1">
        <v>44.689655172413794</v>
      </c>
      <c r="N797">
        <v>10</v>
      </c>
      <c r="O797" s="1">
        <v>24.7</v>
      </c>
      <c r="P797" s="1">
        <v>26.129032258064516</v>
      </c>
      <c r="Q797" s="2">
        <v>-9.6999999999999993</v>
      </c>
      <c r="R797" s="2">
        <v>-18.560622914349278</v>
      </c>
      <c r="S797">
        <v>0.79100000000000004</v>
      </c>
      <c r="T797">
        <v>0.71899999999999997</v>
      </c>
      <c r="U797" s="3">
        <v>-7.2000000000000064E-2</v>
      </c>
    </row>
    <row r="798" spans="3:21" x14ac:dyDescent="0.45">
      <c r="C798" t="s">
        <v>619</v>
      </c>
      <c r="D798" t="s">
        <v>2670</v>
      </c>
      <c r="E798" t="s">
        <v>36</v>
      </c>
      <c r="F798">
        <v>2018</v>
      </c>
      <c r="G798">
        <v>87</v>
      </c>
      <c r="H798">
        <v>62</v>
      </c>
      <c r="I798">
        <v>316</v>
      </c>
      <c r="J798">
        <v>250</v>
      </c>
      <c r="K798">
        <v>24</v>
      </c>
      <c r="L798" s="1">
        <v>13.166666666666666</v>
      </c>
      <c r="M798" s="1">
        <v>44.689655172413794</v>
      </c>
      <c r="N798">
        <v>11</v>
      </c>
      <c r="O798" s="1">
        <v>22.727272727272727</v>
      </c>
      <c r="P798" s="1">
        <v>28.741935483870968</v>
      </c>
      <c r="Q798" s="2">
        <v>-9.5606060606060606</v>
      </c>
      <c r="R798" s="2">
        <v>-15.947719688542826</v>
      </c>
      <c r="S798">
        <v>0.995</v>
      </c>
      <c r="T798">
        <v>0.76</v>
      </c>
      <c r="U798" s="3">
        <v>-0.23499999999999999</v>
      </c>
    </row>
    <row r="799" spans="3:21" x14ac:dyDescent="0.45">
      <c r="C799" t="s">
        <v>611</v>
      </c>
      <c r="D799" t="s">
        <v>2403</v>
      </c>
      <c r="E799" t="s">
        <v>36</v>
      </c>
      <c r="F799">
        <v>2017</v>
      </c>
      <c r="G799">
        <v>85</v>
      </c>
      <c r="H799">
        <v>64</v>
      </c>
      <c r="I799">
        <v>346</v>
      </c>
      <c r="J799">
        <v>255</v>
      </c>
      <c r="K799">
        <v>24</v>
      </c>
      <c r="L799" s="1">
        <v>14.416666666666666</v>
      </c>
      <c r="M799" s="1">
        <v>45.741176470588236</v>
      </c>
      <c r="N799">
        <v>14</v>
      </c>
      <c r="O799" s="1">
        <v>18.214285714285715</v>
      </c>
      <c r="P799" s="1">
        <v>35.4375</v>
      </c>
      <c r="Q799" s="2">
        <v>-3.7976190476190492</v>
      </c>
      <c r="R799" s="2">
        <v>-10.303676470588236</v>
      </c>
      <c r="S799">
        <v>0.93100000000000005</v>
      </c>
      <c r="T799">
        <v>0.78600000000000003</v>
      </c>
      <c r="U799" s="3">
        <v>-0.14500000000000002</v>
      </c>
    </row>
    <row r="800" spans="3:21" x14ac:dyDescent="0.45">
      <c r="C800" t="s">
        <v>479</v>
      </c>
      <c r="D800" t="s">
        <v>2356</v>
      </c>
      <c r="E800" t="s">
        <v>36</v>
      </c>
      <c r="F800">
        <v>2021</v>
      </c>
      <c r="G800">
        <v>84</v>
      </c>
      <c r="H800">
        <v>69</v>
      </c>
      <c r="I800">
        <v>351</v>
      </c>
      <c r="J800">
        <v>265</v>
      </c>
      <c r="K800">
        <v>24</v>
      </c>
      <c r="L800" s="1">
        <v>14.625</v>
      </c>
      <c r="M800" s="1">
        <v>46.285714285714285</v>
      </c>
      <c r="N800">
        <v>14</v>
      </c>
      <c r="O800" s="1">
        <v>18.928571428571427</v>
      </c>
      <c r="P800" s="1">
        <v>32.869565217391305</v>
      </c>
      <c r="Q800" s="2">
        <v>-4.303571428571427</v>
      </c>
      <c r="R800" s="2">
        <v>-13.41614906832298</v>
      </c>
      <c r="S800">
        <v>0.92300000000000004</v>
      </c>
      <c r="T800">
        <v>0.66100000000000003</v>
      </c>
      <c r="U800" s="3">
        <v>-0.26200000000000001</v>
      </c>
    </row>
    <row r="801" spans="3:21" x14ac:dyDescent="0.45">
      <c r="C801" t="s">
        <v>425</v>
      </c>
      <c r="D801" t="s">
        <v>3225</v>
      </c>
      <c r="E801" t="s">
        <v>36</v>
      </c>
      <c r="F801">
        <v>2013</v>
      </c>
      <c r="G801">
        <v>85</v>
      </c>
      <c r="H801">
        <v>67</v>
      </c>
      <c r="I801">
        <v>334</v>
      </c>
      <c r="J801">
        <v>280</v>
      </c>
      <c r="K801">
        <v>24</v>
      </c>
      <c r="L801" s="1">
        <v>13.916666666666666</v>
      </c>
      <c r="M801" s="1">
        <v>45.741176470588236</v>
      </c>
      <c r="N801">
        <v>12</v>
      </c>
      <c r="O801" s="1">
        <v>23.333333333333332</v>
      </c>
      <c r="P801" s="1">
        <v>29.014925373134325</v>
      </c>
      <c r="Q801" s="2">
        <v>-9.4166666666666661</v>
      </c>
      <c r="R801" s="2">
        <v>-16.726251097453911</v>
      </c>
      <c r="S801">
        <v>0.82799999999999996</v>
      </c>
      <c r="T801">
        <v>0.7</v>
      </c>
      <c r="U801" s="3">
        <v>-0.128</v>
      </c>
    </row>
    <row r="802" spans="3:21" x14ac:dyDescent="0.45">
      <c r="C802" t="s">
        <v>399</v>
      </c>
      <c r="D802" t="s">
        <v>2155</v>
      </c>
      <c r="E802" t="s">
        <v>36</v>
      </c>
      <c r="F802">
        <v>2017</v>
      </c>
      <c r="G802">
        <v>87</v>
      </c>
      <c r="H802">
        <v>66</v>
      </c>
      <c r="I802">
        <v>368</v>
      </c>
      <c r="J802">
        <v>284</v>
      </c>
      <c r="K802">
        <v>24</v>
      </c>
      <c r="L802" s="1">
        <v>15.333333333333334</v>
      </c>
      <c r="M802" s="1">
        <v>44.689655172413794</v>
      </c>
      <c r="N802">
        <v>19</v>
      </c>
      <c r="O802" s="1">
        <v>14.947368421052632</v>
      </c>
      <c r="P802" s="1">
        <v>46.63636363636364</v>
      </c>
      <c r="Q802" s="2">
        <v>0.38596491228070207</v>
      </c>
      <c r="R802" s="2">
        <v>1.9467084639498466</v>
      </c>
      <c r="S802">
        <v>0.84699999999999998</v>
      </c>
      <c r="T802">
        <v>0.88700000000000001</v>
      </c>
      <c r="U802" s="3">
        <v>4.0000000000000036E-2</v>
      </c>
    </row>
    <row r="803" spans="3:21" x14ac:dyDescent="0.45">
      <c r="C803" t="s">
        <v>208</v>
      </c>
      <c r="D803" t="s">
        <v>1914</v>
      </c>
      <c r="E803" t="s">
        <v>36</v>
      </c>
      <c r="F803">
        <v>2022</v>
      </c>
      <c r="G803">
        <v>92</v>
      </c>
      <c r="H803">
        <v>68</v>
      </c>
      <c r="I803">
        <v>395</v>
      </c>
      <c r="J803">
        <v>290</v>
      </c>
      <c r="K803">
        <v>24</v>
      </c>
      <c r="L803" s="1">
        <v>16.458333333333332</v>
      </c>
      <c r="M803" s="1">
        <v>42.260869565217391</v>
      </c>
      <c r="N803">
        <v>16</v>
      </c>
      <c r="O803" s="1">
        <v>18.125</v>
      </c>
      <c r="P803" s="1">
        <v>38.117647058823529</v>
      </c>
      <c r="Q803" s="2">
        <v>-1.6666666666666679</v>
      </c>
      <c r="R803" s="2">
        <v>-4.1432225063938617</v>
      </c>
      <c r="S803">
        <v>0.85699999999999998</v>
      </c>
      <c r="T803">
        <v>0.88700000000000001</v>
      </c>
      <c r="U803" s="3">
        <v>3.0000000000000027E-2</v>
      </c>
    </row>
    <row r="804" spans="3:21" x14ac:dyDescent="0.45">
      <c r="C804" t="s">
        <v>104</v>
      </c>
      <c r="D804" t="s">
        <v>1842</v>
      </c>
      <c r="E804" t="s">
        <v>36</v>
      </c>
      <c r="F804">
        <v>2018</v>
      </c>
      <c r="G804">
        <v>96</v>
      </c>
      <c r="H804">
        <v>66</v>
      </c>
      <c r="I804">
        <v>413</v>
      </c>
      <c r="J804">
        <v>296</v>
      </c>
      <c r="K804">
        <v>24</v>
      </c>
      <c r="L804" s="1">
        <v>17.208333333333332</v>
      </c>
      <c r="M804" s="1">
        <v>40.5</v>
      </c>
      <c r="N804">
        <v>13</v>
      </c>
      <c r="O804" s="1">
        <v>22.76923076923077</v>
      </c>
      <c r="P804" s="1">
        <v>31.909090909090907</v>
      </c>
      <c r="Q804" s="2">
        <v>-5.5608974358974379</v>
      </c>
      <c r="R804" s="2">
        <v>-8.5909090909090935</v>
      </c>
      <c r="S804">
        <v>0.96299999999999997</v>
      </c>
      <c r="T804">
        <v>0.82499999999999996</v>
      </c>
      <c r="U804" s="3">
        <v>-0.13800000000000001</v>
      </c>
    </row>
    <row r="805" spans="3:21" x14ac:dyDescent="0.45">
      <c r="C805" t="s">
        <v>210</v>
      </c>
      <c r="D805" t="s">
        <v>2329</v>
      </c>
      <c r="E805" t="s">
        <v>36</v>
      </c>
      <c r="F805">
        <v>2015</v>
      </c>
      <c r="G805">
        <v>85</v>
      </c>
      <c r="H805">
        <v>72</v>
      </c>
      <c r="I805">
        <v>353</v>
      </c>
      <c r="J805">
        <v>312</v>
      </c>
      <c r="K805">
        <v>24</v>
      </c>
      <c r="L805" s="1">
        <v>14.708333333333334</v>
      </c>
      <c r="M805" s="1">
        <v>45.741176470588236</v>
      </c>
      <c r="N805">
        <v>18</v>
      </c>
      <c r="O805" s="1">
        <v>17.333333333333332</v>
      </c>
      <c r="P805" s="1">
        <v>40.5</v>
      </c>
      <c r="Q805" s="2">
        <v>-2.6249999999999982</v>
      </c>
      <c r="R805" s="2">
        <v>-5.2411764705882362</v>
      </c>
      <c r="S805">
        <v>0.92600000000000005</v>
      </c>
      <c r="T805">
        <v>0.86599999999999999</v>
      </c>
      <c r="U805" s="3">
        <v>-6.0000000000000053E-2</v>
      </c>
    </row>
    <row r="806" spans="3:21" x14ac:dyDescent="0.45">
      <c r="C806" t="s">
        <v>290</v>
      </c>
      <c r="D806" t="s">
        <v>3164</v>
      </c>
      <c r="E806" t="s">
        <v>36</v>
      </c>
      <c r="F806">
        <v>2013</v>
      </c>
      <c r="G806">
        <v>91</v>
      </c>
      <c r="H806">
        <v>51</v>
      </c>
      <c r="I806">
        <v>399</v>
      </c>
      <c r="J806">
        <v>222</v>
      </c>
      <c r="K806">
        <v>25</v>
      </c>
      <c r="L806" s="1">
        <v>15.96</v>
      </c>
      <c r="M806" s="1">
        <v>44.505494505494511</v>
      </c>
      <c r="N806">
        <v>11</v>
      </c>
      <c r="O806" s="1">
        <v>20.181818181818183</v>
      </c>
      <c r="P806" s="1">
        <v>34.941176470588239</v>
      </c>
      <c r="Q806" s="2">
        <v>-4.2218181818181826</v>
      </c>
      <c r="R806" s="2">
        <v>-9.5643180349062717</v>
      </c>
      <c r="S806">
        <v>0.88500000000000001</v>
      </c>
      <c r="T806">
        <v>0.93899999999999995</v>
      </c>
      <c r="U806" s="3">
        <v>5.3999999999999937E-2</v>
      </c>
    </row>
    <row r="807" spans="3:21" x14ac:dyDescent="0.45">
      <c r="C807" t="s">
        <v>270</v>
      </c>
      <c r="D807" t="s">
        <v>2275</v>
      </c>
      <c r="E807" t="s">
        <v>36</v>
      </c>
      <c r="F807">
        <v>2019</v>
      </c>
      <c r="G807">
        <v>84</v>
      </c>
      <c r="H807">
        <v>59</v>
      </c>
      <c r="I807">
        <v>359</v>
      </c>
      <c r="J807">
        <v>225</v>
      </c>
      <c r="K807">
        <v>25</v>
      </c>
      <c r="L807" s="1">
        <v>14.36</v>
      </c>
      <c r="M807" s="1">
        <v>48.214285714285715</v>
      </c>
      <c r="N807">
        <v>10</v>
      </c>
      <c r="O807" s="1">
        <v>22.5</v>
      </c>
      <c r="P807" s="1">
        <v>27.457627118644066</v>
      </c>
      <c r="Q807" s="2">
        <v>-8.14</v>
      </c>
      <c r="R807" s="2">
        <v>-20.75665859564165</v>
      </c>
      <c r="S807">
        <v>0.88500000000000001</v>
      </c>
      <c r="T807">
        <v>0.78</v>
      </c>
      <c r="U807" s="3">
        <v>-0.10499999999999998</v>
      </c>
    </row>
    <row r="808" spans="3:21" x14ac:dyDescent="0.45">
      <c r="C808" t="s">
        <v>945</v>
      </c>
      <c r="D808" t="s">
        <v>2775</v>
      </c>
      <c r="E808" t="s">
        <v>36</v>
      </c>
      <c r="F808">
        <v>2019</v>
      </c>
      <c r="G808">
        <v>85</v>
      </c>
      <c r="H808">
        <v>65</v>
      </c>
      <c r="I808">
        <v>302</v>
      </c>
      <c r="J808">
        <v>246</v>
      </c>
      <c r="K808">
        <v>25</v>
      </c>
      <c r="L808" s="1">
        <v>12.08</v>
      </c>
      <c r="M808" s="1">
        <v>47.647058823529413</v>
      </c>
      <c r="N808">
        <v>12</v>
      </c>
      <c r="O808" s="1">
        <v>20.5</v>
      </c>
      <c r="P808" s="1">
        <v>29.907692307692308</v>
      </c>
      <c r="Q808" s="2">
        <v>-8.42</v>
      </c>
      <c r="R808" s="2">
        <v>-17.739366515837105</v>
      </c>
      <c r="S808">
        <v>0.85</v>
      </c>
      <c r="T808">
        <v>0.78700000000000003</v>
      </c>
      <c r="U808" s="3">
        <v>-6.2999999999999945E-2</v>
      </c>
    </row>
    <row r="809" spans="3:21" x14ac:dyDescent="0.45">
      <c r="C809" t="s">
        <v>274</v>
      </c>
      <c r="D809" t="s">
        <v>2828</v>
      </c>
      <c r="E809" t="s">
        <v>36</v>
      </c>
      <c r="F809">
        <v>2017</v>
      </c>
      <c r="G809">
        <v>70</v>
      </c>
      <c r="H809">
        <v>62</v>
      </c>
      <c r="I809">
        <v>292</v>
      </c>
      <c r="J809">
        <v>256</v>
      </c>
      <c r="K809">
        <v>25</v>
      </c>
      <c r="L809" s="1">
        <v>11.68</v>
      </c>
      <c r="M809" s="1">
        <v>57.857142857142861</v>
      </c>
      <c r="N809">
        <v>14</v>
      </c>
      <c r="O809" s="1">
        <v>18.285714285714285</v>
      </c>
      <c r="P809" s="1">
        <v>36.58064516129032</v>
      </c>
      <c r="Q809" s="2">
        <v>-6.605714285714285</v>
      </c>
      <c r="R809" s="2">
        <v>-21.276497695852541</v>
      </c>
      <c r="S809">
        <v>0.96099999999999997</v>
      </c>
      <c r="T809">
        <v>0.90100000000000002</v>
      </c>
      <c r="U809" s="3">
        <v>-5.9999999999999942E-2</v>
      </c>
    </row>
    <row r="810" spans="3:21" x14ac:dyDescent="0.45">
      <c r="C810" t="s">
        <v>270</v>
      </c>
      <c r="D810" t="s">
        <v>2576</v>
      </c>
      <c r="E810" t="s">
        <v>36</v>
      </c>
      <c r="F810">
        <v>2017</v>
      </c>
      <c r="G810">
        <v>78</v>
      </c>
      <c r="H810">
        <v>70</v>
      </c>
      <c r="I810">
        <v>329</v>
      </c>
      <c r="J810">
        <v>269</v>
      </c>
      <c r="K810">
        <v>25</v>
      </c>
      <c r="L810" s="1">
        <v>13.16</v>
      </c>
      <c r="M810" s="1">
        <v>51.923076923076927</v>
      </c>
      <c r="N810">
        <v>13</v>
      </c>
      <c r="O810" s="1">
        <v>20.692307692307693</v>
      </c>
      <c r="P810" s="1">
        <v>30.085714285714285</v>
      </c>
      <c r="Q810" s="2">
        <v>-7.5323076923076933</v>
      </c>
      <c r="R810" s="2">
        <v>-21.837362637362641</v>
      </c>
      <c r="S810">
        <v>0.86399999999999999</v>
      </c>
      <c r="T810">
        <v>0.79800000000000004</v>
      </c>
      <c r="U810" s="3">
        <v>-6.5999999999999948E-2</v>
      </c>
    </row>
    <row r="811" spans="3:21" x14ac:dyDescent="0.45">
      <c r="C811" t="s">
        <v>196</v>
      </c>
      <c r="D811" t="s">
        <v>2266</v>
      </c>
      <c r="E811" t="s">
        <v>36</v>
      </c>
      <c r="F811">
        <v>2015</v>
      </c>
      <c r="G811">
        <v>86</v>
      </c>
      <c r="H811">
        <v>72</v>
      </c>
      <c r="I811">
        <v>360</v>
      </c>
      <c r="J811">
        <v>297</v>
      </c>
      <c r="K811">
        <v>25</v>
      </c>
      <c r="L811" s="1">
        <v>14.4</v>
      </c>
      <c r="M811" s="1">
        <v>47.093023255813954</v>
      </c>
      <c r="N811">
        <v>13</v>
      </c>
      <c r="O811" s="1">
        <v>22.846153846153847</v>
      </c>
      <c r="P811" s="1">
        <v>29.25</v>
      </c>
      <c r="Q811" s="2">
        <v>-8.4461538461538463</v>
      </c>
      <c r="R811" s="2">
        <v>-17.843023255813954</v>
      </c>
      <c r="S811">
        <v>0.91300000000000003</v>
      </c>
      <c r="T811">
        <v>0.83799999999999997</v>
      </c>
      <c r="U811" s="3">
        <v>-7.5000000000000067E-2</v>
      </c>
    </row>
    <row r="812" spans="3:21" x14ac:dyDescent="0.45">
      <c r="C812" t="s">
        <v>158</v>
      </c>
      <c r="D812" t="s">
        <v>2173</v>
      </c>
      <c r="E812" t="s">
        <v>36</v>
      </c>
      <c r="F812">
        <v>2016</v>
      </c>
      <c r="G812">
        <v>86</v>
      </c>
      <c r="H812">
        <v>72</v>
      </c>
      <c r="I812">
        <v>367</v>
      </c>
      <c r="J812">
        <v>299</v>
      </c>
      <c r="K812">
        <v>25</v>
      </c>
      <c r="L812" s="1">
        <v>14.68</v>
      </c>
      <c r="M812" s="1">
        <v>47.093023255813954</v>
      </c>
      <c r="N812">
        <v>15</v>
      </c>
      <c r="O812" s="1">
        <v>19.933333333333334</v>
      </c>
      <c r="P812" s="1">
        <v>33.75</v>
      </c>
      <c r="Q812" s="2">
        <v>-5.2533333333333339</v>
      </c>
      <c r="R812" s="2">
        <v>-13.343023255813954</v>
      </c>
      <c r="S812">
        <v>0.78200000000000003</v>
      </c>
      <c r="T812">
        <v>0.749</v>
      </c>
      <c r="U812" s="3">
        <v>-3.3000000000000029E-2</v>
      </c>
    </row>
    <row r="813" spans="3:21" x14ac:dyDescent="0.45">
      <c r="C813" t="s">
        <v>35</v>
      </c>
      <c r="D813" t="s">
        <v>1807</v>
      </c>
      <c r="E813" t="s">
        <v>36</v>
      </c>
      <c r="F813">
        <v>2018</v>
      </c>
      <c r="G813">
        <v>94</v>
      </c>
      <c r="H813">
        <v>64</v>
      </c>
      <c r="I813">
        <v>442</v>
      </c>
      <c r="J813">
        <v>303</v>
      </c>
      <c r="K813">
        <v>25</v>
      </c>
      <c r="L813" s="1">
        <v>17.68</v>
      </c>
      <c r="M813" s="1">
        <v>43.085106382978722</v>
      </c>
      <c r="N813">
        <v>13</v>
      </c>
      <c r="O813" s="1">
        <v>23.307692307692307</v>
      </c>
      <c r="P813" s="1">
        <v>32.90625</v>
      </c>
      <c r="Q813" s="2">
        <v>-5.6276923076923069</v>
      </c>
      <c r="R813" s="2">
        <v>-10.178856382978722</v>
      </c>
      <c r="S813">
        <v>0.92900000000000005</v>
      </c>
      <c r="T813">
        <v>0.78800000000000003</v>
      </c>
      <c r="U813" s="3">
        <v>-0.14100000000000001</v>
      </c>
    </row>
    <row r="814" spans="3:21" x14ac:dyDescent="0.45">
      <c r="C814" t="s">
        <v>158</v>
      </c>
      <c r="D814" t="s">
        <v>2095</v>
      </c>
      <c r="E814" t="s">
        <v>36</v>
      </c>
      <c r="F814">
        <v>2015</v>
      </c>
      <c r="G814">
        <v>85</v>
      </c>
      <c r="H814">
        <v>72</v>
      </c>
      <c r="I814">
        <v>374</v>
      </c>
      <c r="J814">
        <v>304</v>
      </c>
      <c r="K814">
        <v>25</v>
      </c>
      <c r="L814" s="1">
        <v>14.96</v>
      </c>
      <c r="M814" s="1">
        <v>47.647058823529413</v>
      </c>
      <c r="N814">
        <v>10</v>
      </c>
      <c r="O814" s="1">
        <v>30.4</v>
      </c>
      <c r="P814" s="1">
        <v>22.5</v>
      </c>
      <c r="Q814" s="2">
        <v>-15.439999999999998</v>
      </c>
      <c r="R814" s="2">
        <v>-25.147058823529413</v>
      </c>
      <c r="S814">
        <v>0.92200000000000004</v>
      </c>
      <c r="T814">
        <v>0.66400000000000003</v>
      </c>
      <c r="U814" s="3">
        <v>-0.25800000000000001</v>
      </c>
    </row>
    <row r="815" spans="3:21" x14ac:dyDescent="0.45">
      <c r="C815" t="s">
        <v>300</v>
      </c>
      <c r="D815" t="s">
        <v>1988</v>
      </c>
      <c r="E815" t="s">
        <v>36</v>
      </c>
      <c r="F815">
        <v>2016</v>
      </c>
      <c r="G815">
        <v>86</v>
      </c>
      <c r="H815">
        <v>69</v>
      </c>
      <c r="I815">
        <v>385</v>
      </c>
      <c r="J815">
        <v>314</v>
      </c>
      <c r="K815">
        <v>25</v>
      </c>
      <c r="L815" s="1">
        <v>15.4</v>
      </c>
      <c r="M815" s="1">
        <v>47.093023255813954</v>
      </c>
      <c r="N815">
        <v>14</v>
      </c>
      <c r="O815" s="1">
        <v>22.428571428571427</v>
      </c>
      <c r="P815" s="1">
        <v>32.869565217391305</v>
      </c>
      <c r="Q815" s="2">
        <v>-7.0285714285714267</v>
      </c>
      <c r="R815" s="2">
        <v>-14.223458038422649</v>
      </c>
      <c r="S815">
        <v>0.96199999999999997</v>
      </c>
      <c r="T815">
        <v>0.91100000000000003</v>
      </c>
      <c r="U815" s="3">
        <v>-5.0999999999999934E-2</v>
      </c>
    </row>
    <row r="816" spans="3:21" x14ac:dyDescent="0.45">
      <c r="C816" t="s">
        <v>385</v>
      </c>
      <c r="D816" t="s">
        <v>2085</v>
      </c>
      <c r="E816" t="s">
        <v>36</v>
      </c>
      <c r="F816">
        <v>2023</v>
      </c>
      <c r="G816">
        <v>89</v>
      </c>
      <c r="H816">
        <v>56</v>
      </c>
      <c r="I816">
        <v>375</v>
      </c>
      <c r="J816">
        <v>220</v>
      </c>
      <c r="K816">
        <v>26</v>
      </c>
      <c r="L816" s="1">
        <v>14.423076923076923</v>
      </c>
      <c r="M816" s="1">
        <v>47.325842696629209</v>
      </c>
      <c r="N816">
        <v>12</v>
      </c>
      <c r="O816" s="1">
        <v>18.333333333333332</v>
      </c>
      <c r="P816" s="1">
        <v>34.714285714285715</v>
      </c>
      <c r="Q816" s="2">
        <v>-3.9102564102564088</v>
      </c>
      <c r="R816" s="2">
        <v>-12.611556982343494</v>
      </c>
      <c r="S816">
        <v>0.89900000000000002</v>
      </c>
      <c r="T816">
        <v>0.78900000000000003</v>
      </c>
      <c r="U816" s="3">
        <v>-0.10999999999999999</v>
      </c>
    </row>
    <row r="817" spans="3:21" x14ac:dyDescent="0.45">
      <c r="C817" t="s">
        <v>833</v>
      </c>
      <c r="D817" t="s">
        <v>2671</v>
      </c>
      <c r="E817" t="s">
        <v>36</v>
      </c>
      <c r="F817">
        <v>2022</v>
      </c>
      <c r="G817">
        <v>75</v>
      </c>
      <c r="H817">
        <v>60</v>
      </c>
      <c r="I817">
        <v>316</v>
      </c>
      <c r="J817">
        <v>245</v>
      </c>
      <c r="K817">
        <v>26</v>
      </c>
      <c r="L817" s="1">
        <v>12.153846153846153</v>
      </c>
      <c r="M817" s="1">
        <v>56.160000000000004</v>
      </c>
      <c r="N817">
        <v>11</v>
      </c>
      <c r="O817" s="1">
        <v>22.272727272727273</v>
      </c>
      <c r="P817" s="1">
        <v>29.7</v>
      </c>
      <c r="Q817" s="2">
        <v>-10.11888111888112</v>
      </c>
      <c r="R817" s="2">
        <v>-26.460000000000004</v>
      </c>
      <c r="S817">
        <v>1.0580000000000001</v>
      </c>
      <c r="T817">
        <v>0.96799999999999997</v>
      </c>
      <c r="U817" s="3">
        <v>-9.000000000000008E-2</v>
      </c>
    </row>
    <row r="818" spans="3:21" x14ac:dyDescent="0.45">
      <c r="C818" t="s">
        <v>84</v>
      </c>
      <c r="D818" t="s">
        <v>1910</v>
      </c>
      <c r="E818" t="s">
        <v>36</v>
      </c>
      <c r="F818">
        <v>2023</v>
      </c>
      <c r="G818">
        <v>86</v>
      </c>
      <c r="H818">
        <v>66</v>
      </c>
      <c r="I818">
        <v>396</v>
      </c>
      <c r="J818">
        <v>297</v>
      </c>
      <c r="K818">
        <v>26</v>
      </c>
      <c r="L818" s="1">
        <v>15.23076923076923</v>
      </c>
      <c r="M818" s="1">
        <v>48.97674418604651</v>
      </c>
      <c r="N818">
        <v>13</v>
      </c>
      <c r="O818" s="1">
        <v>22.846153846153847</v>
      </c>
      <c r="P818" s="1">
        <v>31.909090909090907</v>
      </c>
      <c r="Q818" s="2">
        <v>-7.6153846153846168</v>
      </c>
      <c r="R818" s="2">
        <v>-17.067653276955603</v>
      </c>
      <c r="S818">
        <v>0.96399999999999997</v>
      </c>
      <c r="T818">
        <v>1.018</v>
      </c>
      <c r="U818" s="3">
        <v>5.4000000000000048E-2</v>
      </c>
    </row>
    <row r="819" spans="3:21" x14ac:dyDescent="0.45">
      <c r="C819" t="s">
        <v>118</v>
      </c>
      <c r="D819" t="s">
        <v>2276</v>
      </c>
      <c r="E819" t="s">
        <v>36</v>
      </c>
      <c r="F819">
        <v>2015</v>
      </c>
      <c r="G819">
        <v>85</v>
      </c>
      <c r="H819">
        <v>72</v>
      </c>
      <c r="I819">
        <v>359</v>
      </c>
      <c r="J819">
        <v>302</v>
      </c>
      <c r="K819">
        <v>26</v>
      </c>
      <c r="L819" s="1">
        <v>13.807692307692308</v>
      </c>
      <c r="M819" s="1">
        <v>49.55294117647059</v>
      </c>
      <c r="N819">
        <v>14</v>
      </c>
      <c r="O819" s="1">
        <v>21.571428571428573</v>
      </c>
      <c r="P819" s="1">
        <v>31.5</v>
      </c>
      <c r="Q819" s="2">
        <v>-7.7637362637362646</v>
      </c>
      <c r="R819" s="2">
        <v>-18.05294117647059</v>
      </c>
      <c r="S819">
        <v>0.85499999999999998</v>
      </c>
      <c r="T819">
        <v>0.70699999999999996</v>
      </c>
      <c r="U819" s="3">
        <v>-0.14800000000000002</v>
      </c>
    </row>
    <row r="820" spans="3:21" x14ac:dyDescent="0.45">
      <c r="C820" t="s">
        <v>54</v>
      </c>
      <c r="D820" t="s">
        <v>2052</v>
      </c>
      <c r="E820" t="s">
        <v>36</v>
      </c>
      <c r="F820">
        <v>2015</v>
      </c>
      <c r="G820">
        <v>88</v>
      </c>
      <c r="H820">
        <v>71</v>
      </c>
      <c r="I820">
        <v>378</v>
      </c>
      <c r="J820">
        <v>304</v>
      </c>
      <c r="K820">
        <v>26</v>
      </c>
      <c r="L820" s="1">
        <v>14.538461538461538</v>
      </c>
      <c r="M820" s="1">
        <v>47.863636363636367</v>
      </c>
      <c r="N820">
        <v>15</v>
      </c>
      <c r="O820" s="1">
        <v>20.266666666666666</v>
      </c>
      <c r="P820" s="1">
        <v>34.225352112676056</v>
      </c>
      <c r="Q820" s="2">
        <v>-5.7282051282051274</v>
      </c>
      <c r="R820" s="2">
        <v>-13.638284250960311</v>
      </c>
      <c r="S820">
        <v>1.0189999999999999</v>
      </c>
      <c r="T820">
        <v>0.95599999999999996</v>
      </c>
      <c r="U820" s="3">
        <v>-6.2999999999999945E-2</v>
      </c>
    </row>
    <row r="821" spans="3:21" x14ac:dyDescent="0.45">
      <c r="C821" t="s">
        <v>208</v>
      </c>
      <c r="D821" t="s">
        <v>2377</v>
      </c>
      <c r="E821" t="s">
        <v>36</v>
      </c>
      <c r="F821">
        <v>2023</v>
      </c>
      <c r="G821">
        <v>82</v>
      </c>
      <c r="H821">
        <v>72</v>
      </c>
      <c r="I821">
        <v>348</v>
      </c>
      <c r="J821">
        <v>310</v>
      </c>
      <c r="K821">
        <v>26</v>
      </c>
      <c r="L821" s="1">
        <v>13.384615384615385</v>
      </c>
      <c r="M821" s="1">
        <v>51.365853658536587</v>
      </c>
      <c r="N821">
        <v>20</v>
      </c>
      <c r="O821" s="1">
        <v>15.5</v>
      </c>
      <c r="P821" s="1">
        <v>45</v>
      </c>
      <c r="Q821" s="2">
        <v>-2.115384615384615</v>
      </c>
      <c r="R821" s="2">
        <v>-6.3658536585365866</v>
      </c>
      <c r="S821">
        <v>0.80700000000000005</v>
      </c>
      <c r="T821">
        <v>0.83699999999999997</v>
      </c>
      <c r="U821" s="3">
        <v>2.9999999999999916E-2</v>
      </c>
    </row>
    <row r="822" spans="3:21" x14ac:dyDescent="0.45">
      <c r="C822" t="s">
        <v>98</v>
      </c>
      <c r="D822" t="s">
        <v>2439</v>
      </c>
      <c r="E822" t="s">
        <v>36</v>
      </c>
      <c r="F822">
        <v>2015</v>
      </c>
      <c r="G822">
        <v>81</v>
      </c>
      <c r="H822">
        <v>72</v>
      </c>
      <c r="I822">
        <v>343</v>
      </c>
      <c r="J822">
        <v>311</v>
      </c>
      <c r="K822">
        <v>26</v>
      </c>
      <c r="L822" s="1">
        <v>13.192307692307692</v>
      </c>
      <c r="M822" s="1">
        <v>52</v>
      </c>
      <c r="N822">
        <v>16</v>
      </c>
      <c r="O822" s="1">
        <v>19.4375</v>
      </c>
      <c r="P822" s="1">
        <v>36</v>
      </c>
      <c r="Q822" s="2">
        <v>-6.2451923076923084</v>
      </c>
      <c r="R822" s="2">
        <v>-16</v>
      </c>
      <c r="S822">
        <v>1.1679999999999999</v>
      </c>
      <c r="T822">
        <v>1.0429999999999999</v>
      </c>
      <c r="U822" s="3">
        <v>-0.125</v>
      </c>
    </row>
    <row r="823" spans="3:21" x14ac:dyDescent="0.45">
      <c r="C823" t="s">
        <v>92</v>
      </c>
      <c r="D823" t="s">
        <v>2152</v>
      </c>
      <c r="E823" t="s">
        <v>36</v>
      </c>
      <c r="F823">
        <v>2017</v>
      </c>
      <c r="G823">
        <v>86</v>
      </c>
      <c r="H823">
        <v>73</v>
      </c>
      <c r="I823">
        <v>369</v>
      </c>
      <c r="J823">
        <v>323</v>
      </c>
      <c r="K823">
        <v>26</v>
      </c>
      <c r="L823" s="1">
        <v>14.192307692307692</v>
      </c>
      <c r="M823" s="1">
        <v>48.97674418604651</v>
      </c>
      <c r="N823">
        <v>33</v>
      </c>
      <c r="O823" s="1">
        <v>9.7878787878787872</v>
      </c>
      <c r="P823" s="1">
        <v>73.232876712328761</v>
      </c>
      <c r="Q823" s="2">
        <v>4.4044289044289044</v>
      </c>
      <c r="R823" s="2">
        <v>24.256132526282251</v>
      </c>
      <c r="S823">
        <v>0.93300000000000005</v>
      </c>
      <c r="T823">
        <v>1.095</v>
      </c>
      <c r="U823" s="3">
        <v>0.16199999999999992</v>
      </c>
    </row>
    <row r="824" spans="3:21" x14ac:dyDescent="0.45">
      <c r="C824" t="s">
        <v>72</v>
      </c>
      <c r="D824" t="s">
        <v>2004</v>
      </c>
      <c r="E824" t="s">
        <v>36</v>
      </c>
      <c r="F824">
        <v>2017</v>
      </c>
      <c r="G824">
        <v>88</v>
      </c>
      <c r="H824">
        <v>74</v>
      </c>
      <c r="I824">
        <v>384</v>
      </c>
      <c r="J824">
        <v>323</v>
      </c>
      <c r="K824">
        <v>26</v>
      </c>
      <c r="L824" s="1">
        <v>14.76923076923077</v>
      </c>
      <c r="M824" s="1">
        <v>47.863636363636367</v>
      </c>
      <c r="N824">
        <v>10</v>
      </c>
      <c r="O824" s="1">
        <v>32.299999999999997</v>
      </c>
      <c r="P824" s="1">
        <v>21.891891891891895</v>
      </c>
      <c r="Q824" s="2">
        <v>-17.530769230769227</v>
      </c>
      <c r="R824" s="2">
        <v>-25.971744471744472</v>
      </c>
      <c r="S824">
        <v>1.0580000000000001</v>
      </c>
      <c r="T824">
        <v>0.996</v>
      </c>
      <c r="U824" s="3">
        <v>-6.2000000000000055E-2</v>
      </c>
    </row>
    <row r="825" spans="3:21" x14ac:dyDescent="0.45">
      <c r="C825" t="s">
        <v>675</v>
      </c>
      <c r="D825" t="s">
        <v>2846</v>
      </c>
      <c r="E825" t="s">
        <v>36</v>
      </c>
      <c r="F825">
        <v>2019</v>
      </c>
      <c r="G825">
        <v>81</v>
      </c>
      <c r="H825">
        <v>59</v>
      </c>
      <c r="I825">
        <v>289</v>
      </c>
      <c r="J825">
        <v>205</v>
      </c>
      <c r="K825">
        <v>27</v>
      </c>
      <c r="L825" s="1">
        <v>10.703703703703704</v>
      </c>
      <c r="M825" s="1">
        <v>54</v>
      </c>
      <c r="N825">
        <v>6</v>
      </c>
      <c r="O825" s="1">
        <v>34.166666666666664</v>
      </c>
      <c r="P825" s="1">
        <v>16.474576271186443</v>
      </c>
      <c r="Q825" s="2">
        <v>-23.462962962962962</v>
      </c>
      <c r="R825" s="2">
        <v>-37.525423728813557</v>
      </c>
      <c r="S825">
        <v>0.92100000000000004</v>
      </c>
      <c r="T825">
        <v>0.56200000000000006</v>
      </c>
      <c r="U825" s="3">
        <v>-0.35899999999999999</v>
      </c>
    </row>
    <row r="826" spans="3:21" x14ac:dyDescent="0.45">
      <c r="C826" t="s">
        <v>218</v>
      </c>
      <c r="D826" t="s">
        <v>1966</v>
      </c>
      <c r="E826" t="s">
        <v>36</v>
      </c>
      <c r="F826">
        <v>2019</v>
      </c>
      <c r="G826">
        <v>88</v>
      </c>
      <c r="H826">
        <v>55</v>
      </c>
      <c r="I826">
        <v>388</v>
      </c>
      <c r="J826">
        <v>225</v>
      </c>
      <c r="K826">
        <v>27</v>
      </c>
      <c r="L826" s="1">
        <v>14.37037037037037</v>
      </c>
      <c r="M826" s="1">
        <v>49.704545454545453</v>
      </c>
      <c r="N826">
        <v>10</v>
      </c>
      <c r="O826" s="1">
        <v>22.5</v>
      </c>
      <c r="P826" s="1">
        <v>29.454545454545457</v>
      </c>
      <c r="Q826" s="2">
        <v>-8.1296296296296298</v>
      </c>
      <c r="R826" s="2">
        <v>-20.249999999999996</v>
      </c>
      <c r="S826">
        <v>1.024</v>
      </c>
      <c r="T826">
        <v>0.78</v>
      </c>
      <c r="U826" s="3">
        <v>-0.24399999999999999</v>
      </c>
    </row>
    <row r="827" spans="3:21" x14ac:dyDescent="0.45">
      <c r="C827" t="s">
        <v>46</v>
      </c>
      <c r="D827" t="s">
        <v>2049</v>
      </c>
      <c r="E827" t="s">
        <v>36</v>
      </c>
      <c r="F827">
        <v>2017</v>
      </c>
      <c r="G827">
        <v>83</v>
      </c>
      <c r="H827">
        <v>57</v>
      </c>
      <c r="I827">
        <v>378</v>
      </c>
      <c r="J827">
        <v>251</v>
      </c>
      <c r="K827">
        <v>27</v>
      </c>
      <c r="L827" s="1">
        <v>14</v>
      </c>
      <c r="M827" s="1">
        <v>52.69879518072289</v>
      </c>
      <c r="N827">
        <v>7</v>
      </c>
      <c r="O827" s="1">
        <v>35.857142857142854</v>
      </c>
      <c r="P827" s="1">
        <v>19.894736842105264</v>
      </c>
      <c r="Q827" s="2">
        <v>-21.857142857142854</v>
      </c>
      <c r="R827" s="2">
        <v>-32.804058338617622</v>
      </c>
      <c r="S827">
        <v>0.99299999999999999</v>
      </c>
      <c r="T827">
        <v>0.72399999999999998</v>
      </c>
      <c r="U827" s="3">
        <v>-0.26900000000000002</v>
      </c>
    </row>
    <row r="828" spans="3:21" x14ac:dyDescent="0.45">
      <c r="C828" t="s">
        <v>166</v>
      </c>
      <c r="D828" t="s">
        <v>1890</v>
      </c>
      <c r="E828" t="s">
        <v>36</v>
      </c>
      <c r="F828">
        <v>2022</v>
      </c>
      <c r="G828">
        <v>92</v>
      </c>
      <c r="H828">
        <v>67</v>
      </c>
      <c r="I828">
        <v>400</v>
      </c>
      <c r="J828">
        <v>293</v>
      </c>
      <c r="K828">
        <v>27</v>
      </c>
      <c r="L828" s="1">
        <v>14.814814814814815</v>
      </c>
      <c r="M828" s="1">
        <v>47.54347826086957</v>
      </c>
      <c r="N828">
        <v>11</v>
      </c>
      <c r="O828" s="1">
        <v>26.636363636363637</v>
      </c>
      <c r="P828" s="1">
        <v>26.597014925373134</v>
      </c>
      <c r="Q828" s="2">
        <v>-11.821548821548822</v>
      </c>
      <c r="R828" s="2">
        <v>-20.946463335496436</v>
      </c>
      <c r="S828">
        <v>0.92200000000000004</v>
      </c>
      <c r="T828">
        <v>0.81399999999999995</v>
      </c>
      <c r="U828" s="3">
        <v>-0.1080000000000001</v>
      </c>
    </row>
    <row r="829" spans="3:21" x14ac:dyDescent="0.45">
      <c r="C829" t="s">
        <v>54</v>
      </c>
      <c r="D829" t="s">
        <v>1950</v>
      </c>
      <c r="E829" t="s">
        <v>36</v>
      </c>
      <c r="F829">
        <v>2019</v>
      </c>
      <c r="G829">
        <v>87</v>
      </c>
      <c r="H829">
        <v>47</v>
      </c>
      <c r="I829">
        <v>391</v>
      </c>
      <c r="J829">
        <v>209</v>
      </c>
      <c r="K829">
        <v>28</v>
      </c>
      <c r="L829" s="1">
        <v>13.964285714285714</v>
      </c>
      <c r="M829" s="1">
        <v>52.137931034482754</v>
      </c>
      <c r="N829">
        <v>17</v>
      </c>
      <c r="O829" s="1">
        <v>12.294117647058824</v>
      </c>
      <c r="P829" s="1">
        <v>58.59574468085107</v>
      </c>
      <c r="Q829" s="2">
        <v>1.6701680672268893</v>
      </c>
      <c r="R829" s="2">
        <v>6.4578136463683151</v>
      </c>
      <c r="S829">
        <v>1.0980000000000001</v>
      </c>
      <c r="T829">
        <v>1.054</v>
      </c>
      <c r="U829" s="3">
        <v>-4.4000000000000039E-2</v>
      </c>
    </row>
    <row r="830" spans="3:21" x14ac:dyDescent="0.45">
      <c r="C830" t="s">
        <v>781</v>
      </c>
      <c r="D830" t="s">
        <v>2697</v>
      </c>
      <c r="E830" t="s">
        <v>36</v>
      </c>
      <c r="F830">
        <v>2021</v>
      </c>
      <c r="G830">
        <v>74</v>
      </c>
      <c r="H830">
        <v>56</v>
      </c>
      <c r="I830">
        <v>313</v>
      </c>
      <c r="J830">
        <v>233</v>
      </c>
      <c r="K830">
        <v>28</v>
      </c>
      <c r="L830" s="1">
        <v>11.178571428571429</v>
      </c>
      <c r="M830" s="1">
        <v>61.297297297297298</v>
      </c>
      <c r="N830">
        <v>14</v>
      </c>
      <c r="O830" s="1">
        <v>16.642857142857142</v>
      </c>
      <c r="P830" s="1">
        <v>40.5</v>
      </c>
      <c r="Q830" s="2">
        <v>-5.4642857142857135</v>
      </c>
      <c r="R830" s="2">
        <v>-20.797297297297298</v>
      </c>
      <c r="S830">
        <v>1.02</v>
      </c>
      <c r="T830">
        <v>0.91600000000000004</v>
      </c>
      <c r="U830" s="3">
        <v>-0.10399999999999998</v>
      </c>
    </row>
    <row r="831" spans="3:21" x14ac:dyDescent="0.45">
      <c r="C831" t="s">
        <v>190</v>
      </c>
      <c r="D831" t="s">
        <v>1902</v>
      </c>
      <c r="E831" t="s">
        <v>36</v>
      </c>
      <c r="F831">
        <v>2014</v>
      </c>
      <c r="G831">
        <v>93</v>
      </c>
      <c r="H831">
        <v>66</v>
      </c>
      <c r="I831">
        <v>397</v>
      </c>
      <c r="J831">
        <v>281</v>
      </c>
      <c r="K831">
        <v>28</v>
      </c>
      <c r="L831" s="1">
        <v>14.178571428571429</v>
      </c>
      <c r="M831" s="1">
        <v>48.774193548387096</v>
      </c>
      <c r="N831">
        <v>12</v>
      </c>
      <c r="O831" s="1">
        <v>23.416666666666668</v>
      </c>
      <c r="P831" s="1">
        <v>29.454545454545457</v>
      </c>
      <c r="Q831" s="2">
        <v>-9.238095238095239</v>
      </c>
      <c r="R831" s="2">
        <v>-19.319648093841639</v>
      </c>
      <c r="S831">
        <v>0.92300000000000004</v>
      </c>
      <c r="T831">
        <v>0.76900000000000002</v>
      </c>
      <c r="U831" s="3">
        <v>-0.15400000000000003</v>
      </c>
    </row>
    <row r="832" spans="3:21" x14ac:dyDescent="0.45">
      <c r="C832" t="s">
        <v>358</v>
      </c>
      <c r="D832" t="s">
        <v>2089</v>
      </c>
      <c r="E832" t="s">
        <v>36</v>
      </c>
      <c r="F832">
        <v>2016</v>
      </c>
      <c r="G832">
        <v>87</v>
      </c>
      <c r="H832">
        <v>72</v>
      </c>
      <c r="I832">
        <v>375</v>
      </c>
      <c r="J832">
        <v>292</v>
      </c>
      <c r="K832">
        <v>28</v>
      </c>
      <c r="L832" s="1">
        <v>13.392857142857142</v>
      </c>
      <c r="M832" s="1">
        <v>52.137931034482754</v>
      </c>
      <c r="N832">
        <v>19</v>
      </c>
      <c r="O832" s="1">
        <v>15.368421052631579</v>
      </c>
      <c r="P832" s="1">
        <v>42.75</v>
      </c>
      <c r="Q832" s="2">
        <v>-1.9755639097744364</v>
      </c>
      <c r="R832" s="2">
        <v>-9.3879310344827545</v>
      </c>
      <c r="S832">
        <v>0.92300000000000004</v>
      </c>
      <c r="T832">
        <v>0.754</v>
      </c>
      <c r="U832" s="3">
        <v>-0.16900000000000004</v>
      </c>
    </row>
    <row r="833" spans="3:21" x14ac:dyDescent="0.45">
      <c r="C833" t="s">
        <v>204</v>
      </c>
      <c r="D833" t="s">
        <v>2096</v>
      </c>
      <c r="E833" t="s">
        <v>36</v>
      </c>
      <c r="F833">
        <v>2021</v>
      </c>
      <c r="G833">
        <v>87</v>
      </c>
      <c r="H833">
        <v>74</v>
      </c>
      <c r="I833">
        <v>374</v>
      </c>
      <c r="J833">
        <v>324</v>
      </c>
      <c r="K833">
        <v>28</v>
      </c>
      <c r="L833" s="1">
        <v>13.357142857142858</v>
      </c>
      <c r="M833" s="1">
        <v>52.137931034482754</v>
      </c>
      <c r="N833">
        <v>20</v>
      </c>
      <c r="O833" s="1">
        <v>16.2</v>
      </c>
      <c r="P833" s="1">
        <v>43.78378378378379</v>
      </c>
      <c r="Q833" s="2">
        <v>-2.8428571428571416</v>
      </c>
      <c r="R833" s="2">
        <v>-8.3541472506989649</v>
      </c>
      <c r="S833">
        <v>1.089</v>
      </c>
      <c r="T833">
        <v>0.90600000000000003</v>
      </c>
      <c r="U833" s="3">
        <v>-0.18299999999999994</v>
      </c>
    </row>
    <row r="834" spans="3:21" x14ac:dyDescent="0.45">
      <c r="C834" t="s">
        <v>196</v>
      </c>
      <c r="D834" t="s">
        <v>1905</v>
      </c>
      <c r="E834" t="s">
        <v>36</v>
      </c>
      <c r="F834">
        <v>2018</v>
      </c>
      <c r="G834">
        <v>92</v>
      </c>
      <c r="H834">
        <v>58</v>
      </c>
      <c r="I834">
        <v>397</v>
      </c>
      <c r="J834">
        <v>252</v>
      </c>
      <c r="K834">
        <v>29</v>
      </c>
      <c r="L834" s="1">
        <v>13.689655172413794</v>
      </c>
      <c r="M834" s="1">
        <v>51.065217391304351</v>
      </c>
      <c r="N834">
        <v>14</v>
      </c>
      <c r="O834" s="1">
        <v>18</v>
      </c>
      <c r="P834" s="1">
        <v>39.103448275862071</v>
      </c>
      <c r="Q834" s="2">
        <v>-4.3103448275862064</v>
      </c>
      <c r="R834" s="2">
        <v>-11.96176911544228</v>
      </c>
      <c r="S834">
        <v>1.0369999999999999</v>
      </c>
      <c r="T834">
        <v>1.0209999999999999</v>
      </c>
      <c r="U834" s="3">
        <v>-1.6000000000000014E-2</v>
      </c>
    </row>
    <row r="835" spans="3:21" x14ac:dyDescent="0.45">
      <c r="C835" t="s">
        <v>168</v>
      </c>
      <c r="D835" t="s">
        <v>2349</v>
      </c>
      <c r="E835" t="s">
        <v>36</v>
      </c>
      <c r="F835">
        <v>2014</v>
      </c>
      <c r="G835">
        <v>82</v>
      </c>
      <c r="H835">
        <v>63</v>
      </c>
      <c r="I835">
        <v>351</v>
      </c>
      <c r="J835">
        <v>271</v>
      </c>
      <c r="K835">
        <v>29</v>
      </c>
      <c r="L835" s="1">
        <v>12.103448275862069</v>
      </c>
      <c r="M835" s="1">
        <v>57.292682926829265</v>
      </c>
      <c r="N835">
        <v>7</v>
      </c>
      <c r="O835" s="1">
        <v>38.714285714285715</v>
      </c>
      <c r="P835" s="1">
        <v>18</v>
      </c>
      <c r="Q835" s="2">
        <v>-26.610837438423644</v>
      </c>
      <c r="R835" s="2">
        <v>-39.292682926829265</v>
      </c>
      <c r="S835">
        <v>0.97199999999999998</v>
      </c>
      <c r="T835">
        <v>0.94799999999999995</v>
      </c>
      <c r="U835" s="3">
        <v>-2.4000000000000021E-2</v>
      </c>
    </row>
    <row r="836" spans="3:21" x14ac:dyDescent="0.45">
      <c r="C836" t="s">
        <v>232</v>
      </c>
      <c r="D836" t="s">
        <v>1949</v>
      </c>
      <c r="E836" t="s">
        <v>36</v>
      </c>
      <c r="F836">
        <v>2022</v>
      </c>
      <c r="G836">
        <v>90</v>
      </c>
      <c r="H836">
        <v>65</v>
      </c>
      <c r="I836">
        <v>391</v>
      </c>
      <c r="J836">
        <v>278</v>
      </c>
      <c r="K836">
        <v>29</v>
      </c>
      <c r="L836" s="1">
        <v>13.482758620689655</v>
      </c>
      <c r="M836" s="1">
        <v>52.2</v>
      </c>
      <c r="N836">
        <v>17</v>
      </c>
      <c r="O836" s="1">
        <v>16.352941176470587</v>
      </c>
      <c r="P836" s="1">
        <v>42.369230769230775</v>
      </c>
      <c r="Q836" s="2">
        <v>-2.8701825557809322</v>
      </c>
      <c r="R836" s="2">
        <v>-9.8307692307692278</v>
      </c>
      <c r="S836">
        <v>0.82</v>
      </c>
      <c r="T836">
        <v>0.83699999999999997</v>
      </c>
      <c r="U836" s="3">
        <v>1.7000000000000015E-2</v>
      </c>
    </row>
    <row r="837" spans="3:21" x14ac:dyDescent="0.45">
      <c r="C837" t="s">
        <v>82</v>
      </c>
      <c r="D837" t="s">
        <v>1828</v>
      </c>
      <c r="E837" t="s">
        <v>36</v>
      </c>
      <c r="F837">
        <v>2018</v>
      </c>
      <c r="G837">
        <v>94</v>
      </c>
      <c r="H837">
        <v>63</v>
      </c>
      <c r="I837">
        <v>419</v>
      </c>
      <c r="J837">
        <v>279</v>
      </c>
      <c r="K837">
        <v>29</v>
      </c>
      <c r="L837" s="1">
        <v>14.448275862068966</v>
      </c>
      <c r="M837" s="1">
        <v>49.978723404255319</v>
      </c>
      <c r="N837">
        <v>10</v>
      </c>
      <c r="O837" s="1">
        <v>27.9</v>
      </c>
      <c r="P837" s="1">
        <v>25.714285714285712</v>
      </c>
      <c r="Q837" s="2">
        <v>-13.451724137931032</v>
      </c>
      <c r="R837" s="2">
        <v>-24.264437689969608</v>
      </c>
      <c r="S837">
        <v>1.03</v>
      </c>
      <c r="T837">
        <v>0.79300000000000004</v>
      </c>
      <c r="U837" s="3">
        <v>-0.23699999999999999</v>
      </c>
    </row>
    <row r="838" spans="3:21" x14ac:dyDescent="0.45">
      <c r="C838" t="s">
        <v>96</v>
      </c>
      <c r="D838" t="s">
        <v>1889</v>
      </c>
      <c r="E838" t="s">
        <v>36</v>
      </c>
      <c r="F838">
        <v>2023</v>
      </c>
      <c r="G838">
        <v>89</v>
      </c>
      <c r="H838">
        <v>73</v>
      </c>
      <c r="I838">
        <v>400</v>
      </c>
      <c r="J838">
        <v>320</v>
      </c>
      <c r="K838">
        <v>29</v>
      </c>
      <c r="L838" s="1">
        <v>13.793103448275861</v>
      </c>
      <c r="M838" s="1">
        <v>52.786516853932589</v>
      </c>
      <c r="N838">
        <v>25</v>
      </c>
      <c r="O838" s="1">
        <v>12.8</v>
      </c>
      <c r="P838" s="1">
        <v>55.479452054794514</v>
      </c>
      <c r="Q838" s="2">
        <v>0.9931034482758605</v>
      </c>
      <c r="R838" s="2">
        <v>2.6929352008619247</v>
      </c>
      <c r="S838">
        <v>0.92600000000000005</v>
      </c>
      <c r="T838">
        <v>1.077</v>
      </c>
      <c r="U838" s="3">
        <v>0.15099999999999991</v>
      </c>
    </row>
    <row r="839" spans="3:21" x14ac:dyDescent="0.45">
      <c r="C839" t="s">
        <v>288</v>
      </c>
      <c r="D839" t="s">
        <v>3144</v>
      </c>
      <c r="E839" t="s">
        <v>36</v>
      </c>
      <c r="F839">
        <v>2013</v>
      </c>
      <c r="G839">
        <v>93</v>
      </c>
      <c r="H839">
        <v>55</v>
      </c>
      <c r="I839">
        <v>428</v>
      </c>
      <c r="J839">
        <v>224</v>
      </c>
      <c r="K839">
        <v>30</v>
      </c>
      <c r="L839" s="1">
        <v>14.266666666666667</v>
      </c>
      <c r="M839" s="1">
        <v>52.258064516129032</v>
      </c>
      <c r="N839">
        <v>14</v>
      </c>
      <c r="O839" s="1">
        <v>16</v>
      </c>
      <c r="P839" s="1">
        <v>41.236363636363635</v>
      </c>
      <c r="Q839" s="2">
        <v>-1.7333333333333325</v>
      </c>
      <c r="R839" s="2">
        <v>-11.021700879765397</v>
      </c>
      <c r="S839">
        <v>1.1319999999999999</v>
      </c>
      <c r="T839">
        <v>0.97599999999999998</v>
      </c>
      <c r="U839" s="3">
        <v>-0.15599999999999992</v>
      </c>
    </row>
    <row r="840" spans="3:21" x14ac:dyDescent="0.45">
      <c r="C840" t="s">
        <v>274</v>
      </c>
      <c r="D840" t="s">
        <v>2053</v>
      </c>
      <c r="E840" t="s">
        <v>36</v>
      </c>
      <c r="F840">
        <v>2019</v>
      </c>
      <c r="G840">
        <v>88</v>
      </c>
      <c r="H840">
        <v>68</v>
      </c>
      <c r="I840">
        <v>377</v>
      </c>
      <c r="J840">
        <v>284</v>
      </c>
      <c r="K840">
        <v>30</v>
      </c>
      <c r="L840" s="1">
        <v>12.566666666666666</v>
      </c>
      <c r="M840" s="1">
        <v>55.227272727272727</v>
      </c>
      <c r="N840">
        <v>17</v>
      </c>
      <c r="O840" s="1">
        <v>16.705882352941178</v>
      </c>
      <c r="P840" s="1">
        <v>40.5</v>
      </c>
      <c r="Q840" s="2">
        <v>-4.1392156862745111</v>
      </c>
      <c r="R840" s="2">
        <v>-14.727272727272727</v>
      </c>
      <c r="S840">
        <v>1.1240000000000001</v>
      </c>
      <c r="T840">
        <v>0.91700000000000004</v>
      </c>
      <c r="U840" s="3">
        <v>-0.20700000000000007</v>
      </c>
    </row>
    <row r="841" spans="3:21" x14ac:dyDescent="0.45">
      <c r="C841" t="s">
        <v>66</v>
      </c>
      <c r="D841" t="s">
        <v>2188</v>
      </c>
      <c r="E841" t="s">
        <v>36</v>
      </c>
      <c r="F841">
        <v>2017</v>
      </c>
      <c r="G841">
        <v>84</v>
      </c>
      <c r="H841">
        <v>71</v>
      </c>
      <c r="I841">
        <v>366</v>
      </c>
      <c r="J841">
        <v>312</v>
      </c>
      <c r="K841">
        <v>30</v>
      </c>
      <c r="L841" s="1">
        <v>12.2</v>
      </c>
      <c r="M841" s="1">
        <v>57.857142857142861</v>
      </c>
      <c r="N841">
        <v>22</v>
      </c>
      <c r="O841" s="1">
        <v>14.181818181818182</v>
      </c>
      <c r="P841" s="1">
        <v>50.197183098591545</v>
      </c>
      <c r="Q841" s="2">
        <v>-1.9818181818181824</v>
      </c>
      <c r="R841" s="2">
        <v>-7.6599597585513166</v>
      </c>
      <c r="S841">
        <v>1.139</v>
      </c>
      <c r="T841">
        <v>0.93899999999999995</v>
      </c>
      <c r="U841" s="3">
        <v>-0.20000000000000007</v>
      </c>
    </row>
    <row r="842" spans="3:21" x14ac:dyDescent="0.45">
      <c r="C842" t="s">
        <v>208</v>
      </c>
      <c r="D842" t="s">
        <v>2063</v>
      </c>
      <c r="E842" t="s">
        <v>36</v>
      </c>
      <c r="F842">
        <v>2019</v>
      </c>
      <c r="G842">
        <v>89</v>
      </c>
      <c r="H842">
        <v>72</v>
      </c>
      <c r="I842">
        <v>376</v>
      </c>
      <c r="J842">
        <v>317</v>
      </c>
      <c r="K842">
        <v>30</v>
      </c>
      <c r="L842" s="1">
        <v>12.533333333333333</v>
      </c>
      <c r="M842" s="1">
        <v>54.606741573033709</v>
      </c>
      <c r="N842">
        <v>23</v>
      </c>
      <c r="O842" s="1">
        <v>13.782608695652174</v>
      </c>
      <c r="P842" s="1">
        <v>51.749999999999993</v>
      </c>
      <c r="Q842" s="2">
        <v>-1.2492753623188406</v>
      </c>
      <c r="R842" s="2">
        <v>-2.856741573033716</v>
      </c>
      <c r="S842">
        <v>1.006</v>
      </c>
      <c r="T842">
        <v>0.86299999999999999</v>
      </c>
      <c r="U842" s="3">
        <v>-0.14300000000000002</v>
      </c>
    </row>
    <row r="843" spans="3:21" x14ac:dyDescent="0.45">
      <c r="C843" t="s">
        <v>344</v>
      </c>
      <c r="D843" t="s">
        <v>2208</v>
      </c>
      <c r="E843" t="s">
        <v>36</v>
      </c>
      <c r="F843">
        <v>2019</v>
      </c>
      <c r="G843">
        <v>82</v>
      </c>
      <c r="H843">
        <v>48</v>
      </c>
      <c r="I843">
        <v>365</v>
      </c>
      <c r="J843">
        <v>215</v>
      </c>
      <c r="K843">
        <v>31</v>
      </c>
      <c r="L843" s="1">
        <v>11.774193548387096</v>
      </c>
      <c r="M843" s="1">
        <v>61.243902439024389</v>
      </c>
      <c r="N843">
        <v>13</v>
      </c>
      <c r="O843" s="1">
        <v>16.53846153846154</v>
      </c>
      <c r="P843" s="1">
        <v>43.875</v>
      </c>
      <c r="Q843" s="2">
        <v>-4.764267990074444</v>
      </c>
      <c r="R843" s="2">
        <v>-17.368902439024389</v>
      </c>
      <c r="S843">
        <v>1.1399999999999999</v>
      </c>
      <c r="T843">
        <v>1.034</v>
      </c>
      <c r="U843" s="3">
        <v>-0.10599999999999987</v>
      </c>
    </row>
    <row r="844" spans="3:21" x14ac:dyDescent="0.45">
      <c r="C844" t="s">
        <v>186</v>
      </c>
      <c r="D844" t="s">
        <v>1899</v>
      </c>
      <c r="E844" t="s">
        <v>36</v>
      </c>
      <c r="F844">
        <v>2023</v>
      </c>
      <c r="G844">
        <v>89</v>
      </c>
      <c r="H844">
        <v>46</v>
      </c>
      <c r="I844">
        <v>398</v>
      </c>
      <c r="J844">
        <v>201</v>
      </c>
      <c r="K844">
        <v>32</v>
      </c>
      <c r="L844" s="1">
        <v>12.4375</v>
      </c>
      <c r="M844" s="1">
        <v>58.247191011235955</v>
      </c>
      <c r="N844">
        <v>12</v>
      </c>
      <c r="O844" s="1">
        <v>16.75</v>
      </c>
      <c r="P844" s="1">
        <v>42.260869565217391</v>
      </c>
      <c r="Q844" s="2">
        <v>-4.3125</v>
      </c>
      <c r="R844" s="2">
        <v>-15.986321446018565</v>
      </c>
      <c r="S844">
        <v>1.05</v>
      </c>
      <c r="T844">
        <v>1.097</v>
      </c>
      <c r="U844" s="3">
        <v>4.6999999999999931E-2</v>
      </c>
    </row>
    <row r="845" spans="3:21" x14ac:dyDescent="0.45">
      <c r="C845" t="s">
        <v>186</v>
      </c>
      <c r="D845" t="s">
        <v>2441</v>
      </c>
      <c r="E845" t="s">
        <v>36</v>
      </c>
      <c r="F845">
        <v>2021</v>
      </c>
      <c r="G845">
        <v>84</v>
      </c>
      <c r="H845">
        <v>71</v>
      </c>
      <c r="I845">
        <v>343</v>
      </c>
      <c r="J845">
        <v>296</v>
      </c>
      <c r="K845">
        <v>33</v>
      </c>
      <c r="L845" s="1">
        <v>10.393939393939394</v>
      </c>
      <c r="M845" s="1">
        <v>63.642857142857139</v>
      </c>
      <c r="N845">
        <v>13</v>
      </c>
      <c r="O845" s="1">
        <v>22.76923076923077</v>
      </c>
      <c r="P845" s="1">
        <v>29.661971830985916</v>
      </c>
      <c r="Q845" s="2">
        <v>-12.375291375291376</v>
      </c>
      <c r="R845" s="2">
        <v>-33.980885311871219</v>
      </c>
      <c r="S845">
        <v>1.0620000000000001</v>
      </c>
      <c r="T845">
        <v>0.83899999999999997</v>
      </c>
      <c r="U845" s="3">
        <v>-0.22300000000000009</v>
      </c>
    </row>
    <row r="846" spans="3:21" x14ac:dyDescent="0.45">
      <c r="C846" t="s">
        <v>66</v>
      </c>
      <c r="D846" t="s">
        <v>1959</v>
      </c>
      <c r="E846" t="s">
        <v>36</v>
      </c>
      <c r="F846">
        <v>2022</v>
      </c>
      <c r="G846">
        <v>89</v>
      </c>
      <c r="H846">
        <v>68</v>
      </c>
      <c r="I846">
        <v>389</v>
      </c>
      <c r="J846">
        <v>307</v>
      </c>
      <c r="K846">
        <v>33</v>
      </c>
      <c r="L846" s="1">
        <v>11.787878787878787</v>
      </c>
      <c r="M846" s="1">
        <v>60.067415730337082</v>
      </c>
      <c r="N846">
        <v>29</v>
      </c>
      <c r="O846" s="1">
        <v>10.586206896551724</v>
      </c>
      <c r="P846" s="1">
        <v>69.088235294117638</v>
      </c>
      <c r="Q846" s="2">
        <v>1.201671891327063</v>
      </c>
      <c r="R846" s="2">
        <v>9.0208195637805559</v>
      </c>
      <c r="S846">
        <v>0.98299999999999998</v>
      </c>
      <c r="T846">
        <v>1.286</v>
      </c>
      <c r="U846" s="3">
        <v>0.30300000000000005</v>
      </c>
    </row>
    <row r="847" spans="3:21" x14ac:dyDescent="0.45">
      <c r="C847" t="s">
        <v>389</v>
      </c>
      <c r="D847" t="s">
        <v>3173</v>
      </c>
      <c r="E847" t="s">
        <v>36</v>
      </c>
      <c r="F847">
        <v>2013</v>
      </c>
      <c r="G847">
        <v>95</v>
      </c>
      <c r="H847">
        <v>65</v>
      </c>
      <c r="I847">
        <v>393</v>
      </c>
      <c r="J847">
        <v>280</v>
      </c>
      <c r="K847">
        <v>37</v>
      </c>
      <c r="L847" s="1">
        <v>10.621621621621621</v>
      </c>
      <c r="M847" s="1">
        <v>63.094736842105263</v>
      </c>
      <c r="N847">
        <v>16</v>
      </c>
      <c r="O847" s="1">
        <v>17.5</v>
      </c>
      <c r="P847" s="1">
        <v>39.876923076923077</v>
      </c>
      <c r="Q847" s="2">
        <v>-6.878378378378379</v>
      </c>
      <c r="R847" s="2">
        <v>-23.217813765182186</v>
      </c>
      <c r="S847">
        <v>1.109</v>
      </c>
      <c r="T847">
        <v>0.85399999999999998</v>
      </c>
      <c r="U847" s="3">
        <v>-0.255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A5A14-1202-495E-B12B-F668CB812A9B}">
  <dimension ref="A1:AC74"/>
  <sheetViews>
    <sheetView topLeftCell="T1" workbookViewId="0">
      <selection activeCell="AB4" sqref="AB4:AC4"/>
    </sheetView>
    <sheetView topLeftCell="U1" workbookViewId="1">
      <selection activeCell="AB4" sqref="AB4:AC4"/>
    </sheetView>
  </sheetViews>
  <sheetFormatPr defaultRowHeight="14.25" x14ac:dyDescent="0.45"/>
  <cols>
    <col min="3" max="3" width="20.9296875" customWidth="1"/>
    <col min="14" max="15" width="9.06640625" style="3"/>
    <col min="18" max="18" width="9.06640625" style="3"/>
    <col min="19" max="19" width="9.06640625" style="14"/>
    <col min="20" max="20" width="23.9296875" style="17" customWidth="1"/>
    <col min="21" max="21" width="6.1328125" customWidth="1"/>
    <col min="22" max="23" width="12.33203125" customWidth="1"/>
  </cols>
  <sheetData>
    <row r="1" spans="1:29" s="4" customFormat="1" ht="42.75" x14ac:dyDescent="0.45">
      <c r="A1" s="4" t="s">
        <v>4</v>
      </c>
      <c r="B1" s="4" t="s">
        <v>1561</v>
      </c>
      <c r="C1" s="4" t="s">
        <v>1560</v>
      </c>
      <c r="D1" s="4" t="s">
        <v>1562</v>
      </c>
      <c r="E1" s="4" t="s">
        <v>1563</v>
      </c>
      <c r="F1" s="4" t="s">
        <v>1566</v>
      </c>
      <c r="G1" s="4" t="s">
        <v>1567</v>
      </c>
      <c r="H1" s="4" t="s">
        <v>1564</v>
      </c>
      <c r="I1" s="4" t="s">
        <v>1570</v>
      </c>
      <c r="J1" s="4" t="s">
        <v>1574</v>
      </c>
      <c r="K1" s="4" t="s">
        <v>1565</v>
      </c>
      <c r="L1" s="4" t="s">
        <v>1571</v>
      </c>
      <c r="M1" s="4" t="s">
        <v>1575</v>
      </c>
      <c r="N1" s="7" t="s">
        <v>1572</v>
      </c>
      <c r="O1" s="7" t="s">
        <v>1576</v>
      </c>
      <c r="P1" s="4" t="s">
        <v>1568</v>
      </c>
      <c r="Q1" s="4" t="s">
        <v>1569</v>
      </c>
      <c r="R1" s="7" t="s">
        <v>1573</v>
      </c>
      <c r="S1" s="13"/>
      <c r="T1" s="15"/>
      <c r="W1" t="s">
        <v>1780</v>
      </c>
      <c r="X1"/>
      <c r="Y1"/>
      <c r="Z1"/>
      <c r="AA1" t="s">
        <v>1780</v>
      </c>
      <c r="AB1"/>
      <c r="AC1"/>
    </row>
    <row r="2" spans="1:29" ht="14.65" thickBot="1" x14ac:dyDescent="0.5">
      <c r="A2">
        <v>2023</v>
      </c>
      <c r="B2" t="s">
        <v>200</v>
      </c>
      <c r="C2" t="str">
        <f>_xlfn.CONCAT(B2, A2)</f>
        <v>Julio Rodríguez2023</v>
      </c>
      <c r="D2">
        <f>_xlfn.IFNA(VLOOKUP($C2, 'First Half'!$D$2:$AJ$2401, 4,FALSE), "")</f>
        <v>87</v>
      </c>
      <c r="E2">
        <f>_xlfn.IFNA(VLOOKUP($C2, 'Second Half'!$D$2:$AJ$2100, 4,FALSE), "")</f>
        <v>68</v>
      </c>
      <c r="F2">
        <f>_xlfn.IFNA(VLOOKUP($C2, 'First Half'!$D$2:$AJ$2401, 5,FALSE), "")</f>
        <v>397</v>
      </c>
      <c r="G2">
        <f>VLOOKUP($C2, 'Second Half'!$D$2:$AJ$2100, 5,FALSE)</f>
        <v>317</v>
      </c>
      <c r="H2">
        <f>VLOOKUP($C2, 'First Half'!$D$2:$AJ$2401,13,FALSE)</f>
        <v>13</v>
      </c>
      <c r="I2" s="1">
        <f>F2/H2</f>
        <v>30.53846153846154</v>
      </c>
      <c r="J2" s="1">
        <f>(H2/D2)*162</f>
        <v>24.206896551724139</v>
      </c>
      <c r="K2">
        <f>VLOOKUP($C2, 'Second Half'!$D$2:$AJ$2100, 13,FALSE)</f>
        <v>19</v>
      </c>
      <c r="L2" s="1">
        <f t="shared" ref="L2" si="0">G2/K2</f>
        <v>16.684210526315791</v>
      </c>
      <c r="M2" s="1">
        <f>(K2/E2)*162</f>
        <v>45.264705882352942</v>
      </c>
      <c r="N2" s="2">
        <f>I2-L2</f>
        <v>13.854251012145749</v>
      </c>
      <c r="O2" s="2">
        <f>M2-J2</f>
        <v>21.057809330628803</v>
      </c>
      <c r="P2">
        <f>VLOOKUP($C2, 'First Half'!$D$2:$AJ$2401,22,FALSE)</f>
        <v>0.72099999999999997</v>
      </c>
      <c r="Q2">
        <f>VLOOKUP($C2, 'Second Half'!$D$2:$AJ$2100, 22,FALSE)</f>
        <v>0.94099999999999995</v>
      </c>
      <c r="R2" s="3">
        <f>Q2-P2</f>
        <v>0.21999999999999997</v>
      </c>
      <c r="T2" s="16" t="s">
        <v>1577</v>
      </c>
      <c r="U2" s="5">
        <f>AVERAGE(N2:N91)</f>
        <v>-4.3381542760608269</v>
      </c>
    </row>
    <row r="3" spans="1:29" x14ac:dyDescent="0.45">
      <c r="A3">
        <v>2023</v>
      </c>
      <c r="B3" t="s">
        <v>208</v>
      </c>
      <c r="C3" t="str">
        <f t="shared" ref="C3:C59" si="1">_xlfn.CONCAT(B3, A3)</f>
        <v>Pete Alonso2023</v>
      </c>
      <c r="D3">
        <f>_xlfn.IFNA(VLOOKUP($C3, 'First Half'!$D$2:$AJ$2401, 4,FALSE), "")</f>
        <v>82</v>
      </c>
      <c r="E3">
        <f>_xlfn.IFNA(VLOOKUP($C3, 'Second Half'!$D$2:$AJ$2100, 4,FALSE), "")</f>
        <v>72</v>
      </c>
      <c r="F3">
        <f>_xlfn.IFNA(VLOOKUP($C3, 'First Half'!$D$2:$AJ$2401, 5,FALSE), "")</f>
        <v>348</v>
      </c>
      <c r="G3">
        <f>VLOOKUP($C3, 'Second Half'!$D$2:$AJ$2100, 5,FALSE)</f>
        <v>310</v>
      </c>
      <c r="H3">
        <f>VLOOKUP($C3, 'First Half'!$D$2:$AJ$2401,13,FALSE)</f>
        <v>26</v>
      </c>
      <c r="I3" s="1">
        <f t="shared" ref="I3:I59" si="2">F3/H3</f>
        <v>13.384615384615385</v>
      </c>
      <c r="J3" s="1">
        <f t="shared" ref="J3:J59" si="3">(H3/D3)*162</f>
        <v>51.365853658536587</v>
      </c>
      <c r="K3">
        <f>VLOOKUP($C3, 'Second Half'!$D$2:$AJ$2100, 13,FALSE)</f>
        <v>20</v>
      </c>
      <c r="L3" s="1">
        <f t="shared" ref="L3:L59" si="4">G3/K3</f>
        <v>15.5</v>
      </c>
      <c r="M3" s="1">
        <f t="shared" ref="M3:M59" si="5">(K3/E3)*162</f>
        <v>45</v>
      </c>
      <c r="N3" s="2">
        <f t="shared" ref="N3:N59" si="6">I3-L3</f>
        <v>-2.115384615384615</v>
      </c>
      <c r="O3" s="2">
        <f t="shared" ref="O3:O59" si="7">M3-J3</f>
        <v>-6.3658536585365866</v>
      </c>
      <c r="P3">
        <f>VLOOKUP($C3, 'First Half'!$D$2:$AJ$2401,22,FALSE)</f>
        <v>0.80700000000000005</v>
      </c>
      <c r="Q3">
        <f>VLOOKUP($C3, 'Second Half'!$D$2:$AJ$2100, 22,FALSE)</f>
        <v>0.83699999999999997</v>
      </c>
      <c r="R3" s="3">
        <f t="shared" ref="R3:R59" si="8">Q3-P3</f>
        <v>2.9999999999999916E-2</v>
      </c>
      <c r="T3" s="16" t="s">
        <v>1578</v>
      </c>
      <c r="U3" s="5">
        <f>AVERAGE(O2:O91)</f>
        <v>-4.6427014377906186</v>
      </c>
      <c r="W3" s="11"/>
      <c r="X3" s="11" t="s">
        <v>1574</v>
      </c>
      <c r="Y3" s="11" t="s">
        <v>1575</v>
      </c>
      <c r="AA3" s="11"/>
      <c r="AB3" s="11" t="s">
        <v>1568</v>
      </c>
      <c r="AC3" s="11" t="s">
        <v>1569</v>
      </c>
    </row>
    <row r="4" spans="1:29" x14ac:dyDescent="0.45">
      <c r="A4">
        <v>2023</v>
      </c>
      <c r="B4" t="s">
        <v>204</v>
      </c>
      <c r="C4" t="str">
        <f t="shared" si="1"/>
        <v>Vladimir Guerrero Jr.2023</v>
      </c>
      <c r="D4">
        <f>_xlfn.IFNA(VLOOKUP($C4, 'First Half'!$D$2:$AJ$2401, 4,FALSE), "")</f>
        <v>88</v>
      </c>
      <c r="E4">
        <f>_xlfn.IFNA(VLOOKUP($C4, 'Second Half'!$D$2:$AJ$2100, 4,FALSE), "")</f>
        <v>68</v>
      </c>
      <c r="F4">
        <f>_xlfn.IFNA(VLOOKUP($C4, 'First Half'!$D$2:$AJ$2401, 5,FALSE), "")</f>
        <v>384</v>
      </c>
      <c r="G4">
        <f>VLOOKUP($C4, 'Second Half'!$D$2:$AJ$2100, 5,FALSE)</f>
        <v>298</v>
      </c>
      <c r="H4">
        <f>VLOOKUP($C4, 'First Half'!$D$2:$AJ$2401,13,FALSE)</f>
        <v>13</v>
      </c>
      <c r="I4" s="1">
        <f t="shared" si="2"/>
        <v>29.53846153846154</v>
      </c>
      <c r="J4" s="1">
        <f t="shared" si="3"/>
        <v>23.931818181818183</v>
      </c>
      <c r="K4">
        <f>VLOOKUP($C4, 'Second Half'!$D$2:$AJ$2100, 13,FALSE)</f>
        <v>13</v>
      </c>
      <c r="L4" s="1">
        <f t="shared" si="4"/>
        <v>22.923076923076923</v>
      </c>
      <c r="M4" s="1">
        <f t="shared" si="5"/>
        <v>30.970588235294116</v>
      </c>
      <c r="N4" s="2">
        <f t="shared" si="6"/>
        <v>6.6153846153846168</v>
      </c>
      <c r="O4" s="2">
        <f t="shared" si="7"/>
        <v>7.0387700534759325</v>
      </c>
      <c r="P4">
        <f>VLOOKUP($C4, 'First Half'!$D$2:$AJ$2401,22,FALSE)</f>
        <v>0.78700000000000003</v>
      </c>
      <c r="Q4">
        <f>VLOOKUP($C4, 'Second Half'!$D$2:$AJ$2100, 22,FALSE)</f>
        <v>0.79</v>
      </c>
      <c r="R4" s="3">
        <f t="shared" si="8"/>
        <v>3.0000000000000027E-3</v>
      </c>
      <c r="T4" s="16" t="s">
        <v>1579</v>
      </c>
      <c r="U4" s="8">
        <f>AVERAGE(P2:P91)</f>
        <v>0.87147945205479427</v>
      </c>
      <c r="W4" s="9" t="s">
        <v>1781</v>
      </c>
      <c r="X4" s="9">
        <v>36.051554856753228</v>
      </c>
      <c r="Y4" s="9">
        <v>31.49878957923255</v>
      </c>
      <c r="AA4" s="9" t="s">
        <v>1781</v>
      </c>
      <c r="AB4" s="9">
        <v>0.87333333333333296</v>
      </c>
      <c r="AC4" s="9">
        <v>0.83420000000000005</v>
      </c>
    </row>
    <row r="5" spans="1:29" x14ac:dyDescent="0.45">
      <c r="A5">
        <v>2023</v>
      </c>
      <c r="B5" t="s">
        <v>84</v>
      </c>
      <c r="C5" t="str">
        <f t="shared" si="1"/>
        <v>Mookie Betts2023</v>
      </c>
      <c r="D5">
        <f>_xlfn.IFNA(VLOOKUP($C5, 'First Half'!$D$2:$AJ$2401, 4,FALSE), "")</f>
        <v>86</v>
      </c>
      <c r="E5">
        <f>_xlfn.IFNA(VLOOKUP($C5, 'Second Half'!$D$2:$AJ$2100, 4,FALSE), "")</f>
        <v>66</v>
      </c>
      <c r="F5">
        <f>_xlfn.IFNA(VLOOKUP($C5, 'First Half'!$D$2:$AJ$2401, 5,FALSE), "")</f>
        <v>396</v>
      </c>
      <c r="G5">
        <f>VLOOKUP($C5, 'Second Half'!$D$2:$AJ$2100, 5,FALSE)</f>
        <v>297</v>
      </c>
      <c r="H5">
        <f>VLOOKUP($C5, 'First Half'!$D$2:$AJ$2401,13,FALSE)</f>
        <v>26</v>
      </c>
      <c r="I5" s="1">
        <f t="shared" si="2"/>
        <v>15.23076923076923</v>
      </c>
      <c r="J5" s="1">
        <f t="shared" si="3"/>
        <v>48.97674418604651</v>
      </c>
      <c r="K5">
        <f>VLOOKUP($C5, 'Second Half'!$D$2:$AJ$2100, 13,FALSE)</f>
        <v>13</v>
      </c>
      <c r="L5" s="1">
        <f t="shared" si="4"/>
        <v>22.846153846153847</v>
      </c>
      <c r="M5" s="1">
        <f t="shared" si="5"/>
        <v>31.909090909090907</v>
      </c>
      <c r="N5" s="2">
        <f t="shared" si="6"/>
        <v>-7.6153846153846168</v>
      </c>
      <c r="O5" s="2">
        <f t="shared" si="7"/>
        <v>-17.067653276955603</v>
      </c>
      <c r="P5">
        <f>VLOOKUP($C5, 'First Half'!$D$2:$AJ$2401,22,FALSE)</f>
        <v>0.96399999999999997</v>
      </c>
      <c r="Q5">
        <f>VLOOKUP($C5, 'Second Half'!$D$2:$AJ$2100, 22,FALSE)</f>
        <v>1.018</v>
      </c>
      <c r="R5" s="3">
        <f t="shared" si="8"/>
        <v>5.4000000000000048E-2</v>
      </c>
      <c r="W5" s="9" t="s">
        <v>1782</v>
      </c>
      <c r="X5" s="9">
        <v>108.62696727743094</v>
      </c>
      <c r="Y5" s="9">
        <v>144.56562387300389</v>
      </c>
      <c r="AA5" s="9" t="s">
        <v>1782</v>
      </c>
      <c r="AB5" s="9">
        <v>6.9131171171171162E-3</v>
      </c>
      <c r="AC5" s="9">
        <v>1.1545837837837608E-2</v>
      </c>
    </row>
    <row r="6" spans="1:29" x14ac:dyDescent="0.45">
      <c r="A6">
        <v>2023</v>
      </c>
      <c r="B6" t="s">
        <v>360</v>
      </c>
      <c r="C6" t="str">
        <f t="shared" si="1"/>
        <v>Randy Arozarena2023</v>
      </c>
      <c r="D6">
        <f>_xlfn.IFNA(VLOOKUP($C6, 'First Half'!$D$2:$AJ$2401, 4,FALSE), "")</f>
        <v>88</v>
      </c>
      <c r="E6">
        <f>_xlfn.IFNA(VLOOKUP($C6, 'Second Half'!$D$2:$AJ$2100, 4,FALSE), "")</f>
        <v>63</v>
      </c>
      <c r="F6">
        <f>_xlfn.IFNA(VLOOKUP($C6, 'First Half'!$D$2:$AJ$2401, 5,FALSE), "")</f>
        <v>376</v>
      </c>
      <c r="G6">
        <f>VLOOKUP($C6, 'Second Half'!$D$2:$AJ$2100, 5,FALSE)</f>
        <v>278</v>
      </c>
      <c r="H6">
        <f>VLOOKUP($C6, 'First Half'!$D$2:$AJ$2401,13,FALSE)</f>
        <v>16</v>
      </c>
      <c r="I6" s="1">
        <f t="shared" si="2"/>
        <v>23.5</v>
      </c>
      <c r="J6" s="1">
        <f t="shared" si="3"/>
        <v>29.454545454545457</v>
      </c>
      <c r="K6">
        <f>VLOOKUP($C6, 'Second Half'!$D$2:$AJ$2100, 13,FALSE)</f>
        <v>7</v>
      </c>
      <c r="L6" s="1">
        <f t="shared" si="4"/>
        <v>39.714285714285715</v>
      </c>
      <c r="M6" s="1">
        <f t="shared" si="5"/>
        <v>18</v>
      </c>
      <c r="N6" s="2">
        <f t="shared" si="6"/>
        <v>-16.214285714285715</v>
      </c>
      <c r="O6" s="2">
        <f t="shared" si="7"/>
        <v>-11.454545454545457</v>
      </c>
      <c r="P6">
        <f>VLOOKUP($C6, 'First Half'!$D$2:$AJ$2401,22,FALSE)</f>
        <v>0.85499999999999998</v>
      </c>
      <c r="Q6">
        <f>VLOOKUP($C6, 'Second Half'!$D$2:$AJ$2100, 22,FALSE)</f>
        <v>0.7</v>
      </c>
      <c r="R6" s="3">
        <f t="shared" si="8"/>
        <v>-0.15500000000000003</v>
      </c>
      <c r="T6" s="16" t="s">
        <v>1804</v>
      </c>
      <c r="U6" s="6">
        <f>CORREL(L2:L74, I2:I74)</f>
        <v>0.37629407275376281</v>
      </c>
      <c r="W6" s="9" t="s">
        <v>1783</v>
      </c>
      <c r="X6" s="9">
        <v>75</v>
      </c>
      <c r="Y6" s="9">
        <v>75</v>
      </c>
      <c r="AA6" s="9" t="s">
        <v>1783</v>
      </c>
      <c r="AB6" s="9">
        <v>75</v>
      </c>
      <c r="AC6" s="9">
        <v>75</v>
      </c>
    </row>
    <row r="7" spans="1:29" x14ac:dyDescent="0.45">
      <c r="A7">
        <v>2023</v>
      </c>
      <c r="B7" t="s">
        <v>228</v>
      </c>
      <c r="C7" t="str">
        <f t="shared" si="1"/>
        <v>Adolis García2023</v>
      </c>
      <c r="D7">
        <f>_xlfn.IFNA(VLOOKUP($C7, 'First Half'!$D$2:$AJ$2401, 4,FALSE), "")</f>
        <v>90</v>
      </c>
      <c r="E7">
        <f>_xlfn.IFNA(VLOOKUP($C7, 'Second Half'!$D$2:$AJ$2100, 4,FALSE), "")</f>
        <v>58</v>
      </c>
      <c r="F7">
        <f>_xlfn.IFNA(VLOOKUP($C7, 'First Half'!$D$2:$AJ$2401, 5,FALSE), "")</f>
        <v>393</v>
      </c>
      <c r="G7">
        <f>VLOOKUP($C7, 'Second Half'!$D$2:$AJ$2100, 5,FALSE)</f>
        <v>239</v>
      </c>
      <c r="H7">
        <f>VLOOKUP($C7, 'First Half'!$D$2:$AJ$2401,13,FALSE)</f>
        <v>23</v>
      </c>
      <c r="I7" s="1">
        <f t="shared" si="2"/>
        <v>17.086956521739129</v>
      </c>
      <c r="J7" s="1">
        <f t="shared" si="3"/>
        <v>41.4</v>
      </c>
      <c r="K7">
        <f>VLOOKUP($C7, 'Second Half'!$D$2:$AJ$2100, 13,FALSE)</f>
        <v>16</v>
      </c>
      <c r="L7" s="1">
        <f t="shared" si="4"/>
        <v>14.9375</v>
      </c>
      <c r="M7" s="1">
        <f t="shared" si="5"/>
        <v>44.689655172413794</v>
      </c>
      <c r="N7" s="2">
        <f t="shared" si="6"/>
        <v>2.149456521739129</v>
      </c>
      <c r="O7" s="2">
        <f t="shared" si="7"/>
        <v>3.289655172413795</v>
      </c>
      <c r="P7">
        <f>VLOOKUP($C7, 'First Half'!$D$2:$AJ$2401,22,FALSE)</f>
        <v>0.84799999999999998</v>
      </c>
      <c r="Q7">
        <f>VLOOKUP($C7, 'Second Half'!$D$2:$AJ$2100, 22,FALSE)</f>
        <v>0.81499999999999995</v>
      </c>
      <c r="R7" s="3">
        <f t="shared" si="8"/>
        <v>-3.3000000000000029E-2</v>
      </c>
      <c r="T7" s="16" t="s">
        <v>1805</v>
      </c>
      <c r="U7" s="6">
        <f>CORREL(M2:M74, J2:J74)</f>
        <v>0.38083265901143498</v>
      </c>
      <c r="W7" s="9" t="s">
        <v>1784</v>
      </c>
      <c r="X7" s="9">
        <v>0.38070381211544441</v>
      </c>
      <c r="Y7" s="9"/>
      <c r="AA7" s="9" t="s">
        <v>1784</v>
      </c>
      <c r="AB7" s="9">
        <v>0.2389318080222976</v>
      </c>
      <c r="AC7" s="9"/>
    </row>
    <row r="8" spans="1:29" x14ac:dyDescent="0.45">
      <c r="A8">
        <v>2023</v>
      </c>
      <c r="B8" t="s">
        <v>318</v>
      </c>
      <c r="C8" t="str">
        <f t="shared" si="1"/>
        <v>Adley Rutschman2023</v>
      </c>
      <c r="D8">
        <f>_xlfn.IFNA(VLOOKUP($C8, 'First Half'!$D$2:$AJ$2401, 4,FALSE), "")</f>
        <v>86</v>
      </c>
      <c r="E8">
        <f>_xlfn.IFNA(VLOOKUP($C8, 'Second Half'!$D$2:$AJ$2100, 4,FALSE), "")</f>
        <v>68</v>
      </c>
      <c r="F8">
        <f>_xlfn.IFNA(VLOOKUP($C8, 'First Half'!$D$2:$AJ$2401, 5,FALSE), "")</f>
        <v>383</v>
      </c>
      <c r="G8">
        <f>VLOOKUP($C8, 'Second Half'!$D$2:$AJ$2100, 5,FALSE)</f>
        <v>304</v>
      </c>
      <c r="H8">
        <f>VLOOKUP($C8, 'First Half'!$D$2:$AJ$2401,13,FALSE)</f>
        <v>12</v>
      </c>
      <c r="I8" s="1">
        <f t="shared" si="2"/>
        <v>31.916666666666668</v>
      </c>
      <c r="J8" s="1">
        <f t="shared" si="3"/>
        <v>22.604651162790699</v>
      </c>
      <c r="K8">
        <f>VLOOKUP($C8, 'Second Half'!$D$2:$AJ$2100, 13,FALSE)</f>
        <v>8</v>
      </c>
      <c r="L8" s="1">
        <f t="shared" si="4"/>
        <v>38</v>
      </c>
      <c r="M8" s="1">
        <f t="shared" si="5"/>
        <v>19.058823529411764</v>
      </c>
      <c r="N8" s="2">
        <f t="shared" si="6"/>
        <v>-6.0833333333333321</v>
      </c>
      <c r="O8" s="2">
        <f t="shared" si="7"/>
        <v>-3.5458276333789343</v>
      </c>
      <c r="P8">
        <f>VLOOKUP($C8, 'First Half'!$D$2:$AJ$2401,22,FALSE)</f>
        <v>0.79900000000000004</v>
      </c>
      <c r="Q8">
        <f>VLOOKUP($C8, 'Second Half'!$D$2:$AJ$2100, 22,FALSE)</f>
        <v>0.82199999999999995</v>
      </c>
      <c r="R8" s="3">
        <f t="shared" si="8"/>
        <v>2.2999999999999909E-2</v>
      </c>
      <c r="T8" s="16" t="s">
        <v>1806</v>
      </c>
      <c r="U8" s="6">
        <f>CORREL(Q2:Q74, P2:P74)</f>
        <v>0.24383006220461756</v>
      </c>
      <c r="W8" s="9" t="s">
        <v>1785</v>
      </c>
      <c r="X8" s="9">
        <v>0</v>
      </c>
      <c r="Y8" s="9"/>
      <c r="AA8" s="9" t="s">
        <v>1785</v>
      </c>
      <c r="AB8" s="9">
        <v>0</v>
      </c>
      <c r="AC8" s="9"/>
    </row>
    <row r="9" spans="1:29" x14ac:dyDescent="0.45">
      <c r="A9">
        <v>2023</v>
      </c>
      <c r="B9" t="s">
        <v>385</v>
      </c>
      <c r="C9" t="str">
        <f t="shared" si="1"/>
        <v>Luis Robert Jr.2023</v>
      </c>
      <c r="D9">
        <f>_xlfn.IFNA(VLOOKUP($C9, 'First Half'!$D$2:$AJ$2401, 4,FALSE), "")</f>
        <v>89</v>
      </c>
      <c r="E9">
        <f>_xlfn.IFNA(VLOOKUP($C9, 'Second Half'!$D$2:$AJ$2100, 4,FALSE), "")</f>
        <v>56</v>
      </c>
      <c r="F9">
        <f>_xlfn.IFNA(VLOOKUP($C9, 'First Half'!$D$2:$AJ$2401, 5,FALSE), "")</f>
        <v>375</v>
      </c>
      <c r="G9">
        <f>VLOOKUP($C9, 'Second Half'!$D$2:$AJ$2100, 5,FALSE)</f>
        <v>220</v>
      </c>
      <c r="H9">
        <f>VLOOKUP($C9, 'First Half'!$D$2:$AJ$2401,13,FALSE)</f>
        <v>26</v>
      </c>
      <c r="I9" s="1">
        <f t="shared" si="2"/>
        <v>14.423076923076923</v>
      </c>
      <c r="J9" s="1">
        <f t="shared" si="3"/>
        <v>47.325842696629209</v>
      </c>
      <c r="K9">
        <f>VLOOKUP($C9, 'Second Half'!$D$2:$AJ$2100, 13,FALSE)</f>
        <v>12</v>
      </c>
      <c r="L9" s="1">
        <f t="shared" si="4"/>
        <v>18.333333333333332</v>
      </c>
      <c r="M9" s="1">
        <f t="shared" si="5"/>
        <v>34.714285714285715</v>
      </c>
      <c r="N9" s="2">
        <f t="shared" si="6"/>
        <v>-3.9102564102564088</v>
      </c>
      <c r="O9" s="2">
        <f t="shared" si="7"/>
        <v>-12.611556982343494</v>
      </c>
      <c r="P9">
        <f>VLOOKUP($C9, 'First Half'!$D$2:$AJ$2401,22,FALSE)</f>
        <v>0.89900000000000002</v>
      </c>
      <c r="Q9">
        <f>VLOOKUP($C9, 'Second Half'!$D$2:$AJ$2100, 22,FALSE)</f>
        <v>0.78900000000000003</v>
      </c>
      <c r="R9" s="3">
        <f t="shared" si="8"/>
        <v>-0.10999999999999999</v>
      </c>
      <c r="W9" s="9" t="s">
        <v>1786</v>
      </c>
      <c r="X9" s="9">
        <v>74</v>
      </c>
      <c r="Y9" s="9"/>
      <c r="AA9" s="9" t="s">
        <v>1786</v>
      </c>
      <c r="AB9" s="9">
        <v>74</v>
      </c>
      <c r="AC9" s="9"/>
    </row>
    <row r="10" spans="1:29" x14ac:dyDescent="0.45">
      <c r="A10">
        <v>2022</v>
      </c>
      <c r="B10" t="s">
        <v>106</v>
      </c>
      <c r="C10" t="str">
        <f t="shared" si="1"/>
        <v>Ronald Acuña Jr.2022</v>
      </c>
      <c r="D10">
        <f>_xlfn.IFNA(VLOOKUP($C10, 'First Half'!$D$2:$AJ$2401, 4,FALSE), "")</f>
        <v>59</v>
      </c>
      <c r="E10">
        <f>_xlfn.IFNA(VLOOKUP($C10, 'Second Half'!$D$2:$AJ$2100, 4,FALSE), "")</f>
        <v>60</v>
      </c>
      <c r="F10">
        <f>_xlfn.IFNA(VLOOKUP($C10, 'First Half'!$D$2:$AJ$2401, 5,FALSE), "")</f>
        <v>270</v>
      </c>
      <c r="G10">
        <f>VLOOKUP($C10, 'Second Half'!$D$2:$AJ$2100, 5,FALSE)</f>
        <v>263</v>
      </c>
      <c r="H10">
        <f>VLOOKUP($C10, 'First Half'!$D$2:$AJ$2401,13,FALSE)</f>
        <v>8</v>
      </c>
      <c r="I10" s="1">
        <f t="shared" si="2"/>
        <v>33.75</v>
      </c>
      <c r="J10" s="1">
        <f t="shared" si="3"/>
        <v>21.966101694915253</v>
      </c>
      <c r="K10">
        <f>VLOOKUP($C10, 'Second Half'!$D$2:$AJ$2100, 13,FALSE)</f>
        <v>7</v>
      </c>
      <c r="L10" s="1">
        <f t="shared" si="4"/>
        <v>37.571428571428569</v>
      </c>
      <c r="M10" s="1">
        <f t="shared" si="5"/>
        <v>18.899999999999999</v>
      </c>
      <c r="N10" s="2">
        <f t="shared" si="6"/>
        <v>-3.8214285714285694</v>
      </c>
      <c r="O10" s="2">
        <f t="shared" si="7"/>
        <v>-3.066101694915254</v>
      </c>
      <c r="P10">
        <f>VLOOKUP($C10, 'First Half'!$D$2:$AJ$2401,22,FALSE)</f>
        <v>0.77600000000000002</v>
      </c>
      <c r="Q10">
        <f>VLOOKUP($C10, 'Second Half'!$D$2:$AJ$2100, 22,FALSE)</f>
        <v>0.752</v>
      </c>
      <c r="R10" s="3">
        <f t="shared" si="8"/>
        <v>-2.4000000000000021E-2</v>
      </c>
      <c r="U10" s="17"/>
      <c r="W10" s="9" t="s">
        <v>1787</v>
      </c>
      <c r="X10" s="9">
        <v>3.1389457463967503</v>
      </c>
      <c r="Y10" s="9"/>
      <c r="AA10" s="9" t="s">
        <v>1787</v>
      </c>
      <c r="AB10" s="9">
        <v>2.845057849220312</v>
      </c>
      <c r="AC10" s="9"/>
    </row>
    <row r="11" spans="1:29" x14ac:dyDescent="0.45">
      <c r="A11">
        <v>2022</v>
      </c>
      <c r="B11" t="s">
        <v>208</v>
      </c>
      <c r="C11" t="str">
        <f t="shared" si="1"/>
        <v>Pete Alonso2022</v>
      </c>
      <c r="D11">
        <f>_xlfn.IFNA(VLOOKUP($C11, 'First Half'!$D$2:$AJ$2401, 4,FALSE), "")</f>
        <v>92</v>
      </c>
      <c r="E11">
        <f>_xlfn.IFNA(VLOOKUP($C11, 'Second Half'!$D$2:$AJ$2100, 4,FALSE), "")</f>
        <v>68</v>
      </c>
      <c r="F11">
        <f>_xlfn.IFNA(VLOOKUP($C11, 'First Half'!$D$2:$AJ$2401, 5,FALSE), "")</f>
        <v>395</v>
      </c>
      <c r="G11">
        <f>VLOOKUP($C11, 'Second Half'!$D$2:$AJ$2100, 5,FALSE)</f>
        <v>290</v>
      </c>
      <c r="H11">
        <f>VLOOKUP($C11, 'First Half'!$D$2:$AJ$2401,13,FALSE)</f>
        <v>24</v>
      </c>
      <c r="I11" s="1">
        <f t="shared" si="2"/>
        <v>16.458333333333332</v>
      </c>
      <c r="J11" s="1">
        <f t="shared" si="3"/>
        <v>42.260869565217391</v>
      </c>
      <c r="K11">
        <f>VLOOKUP($C11, 'Second Half'!$D$2:$AJ$2100, 13,FALSE)</f>
        <v>16</v>
      </c>
      <c r="L11" s="1">
        <f t="shared" si="4"/>
        <v>18.125</v>
      </c>
      <c r="M11" s="1">
        <f t="shared" si="5"/>
        <v>38.117647058823529</v>
      </c>
      <c r="N11" s="2">
        <f t="shared" si="6"/>
        <v>-1.6666666666666679</v>
      </c>
      <c r="O11" s="2">
        <f t="shared" si="7"/>
        <v>-4.1432225063938617</v>
      </c>
      <c r="P11">
        <f>VLOOKUP($C11, 'First Half'!$D$2:$AJ$2401,22,FALSE)</f>
        <v>0.85699999999999998</v>
      </c>
      <c r="Q11">
        <f>VLOOKUP($C11, 'Second Half'!$D$2:$AJ$2100, 22,FALSE)</f>
        <v>0.88700000000000001</v>
      </c>
      <c r="R11" s="3">
        <f t="shared" si="8"/>
        <v>3.0000000000000027E-2</v>
      </c>
      <c r="W11" s="9" t="s">
        <v>1788</v>
      </c>
      <c r="X11" s="9">
        <v>1.2177958155545851E-3</v>
      </c>
      <c r="Y11" s="9"/>
      <c r="AA11" s="9" t="s">
        <v>1788</v>
      </c>
      <c r="AB11" s="9">
        <v>2.8698981256098013E-3</v>
      </c>
      <c r="AC11" s="9"/>
    </row>
    <row r="12" spans="1:29" x14ac:dyDescent="0.45">
      <c r="A12">
        <v>2022</v>
      </c>
      <c r="B12" t="s">
        <v>272</v>
      </c>
      <c r="C12" t="str">
        <f t="shared" si="1"/>
        <v>Corey Seager2022</v>
      </c>
      <c r="D12">
        <f>_xlfn.IFNA(VLOOKUP($C12, 'First Half'!$D$2:$AJ$2401, 4,FALSE), "")</f>
        <v>88</v>
      </c>
      <c r="E12">
        <f>_xlfn.IFNA(VLOOKUP($C12, 'Second Half'!$D$2:$AJ$2100, 4,FALSE), "")</f>
        <v>63</v>
      </c>
      <c r="F12">
        <f>_xlfn.IFNA(VLOOKUP($C12, 'First Half'!$D$2:$AJ$2401, 5,FALSE), "")</f>
        <v>389</v>
      </c>
      <c r="G12">
        <f>VLOOKUP($C12, 'Second Half'!$D$2:$AJ$2100, 5,FALSE)</f>
        <v>274</v>
      </c>
      <c r="H12">
        <f>VLOOKUP($C12, 'First Half'!$D$2:$AJ$2401,13,FALSE)</f>
        <v>22</v>
      </c>
      <c r="I12" s="1">
        <f t="shared" si="2"/>
        <v>17.681818181818183</v>
      </c>
      <c r="J12" s="1">
        <f t="shared" si="3"/>
        <v>40.5</v>
      </c>
      <c r="K12">
        <f>VLOOKUP($C12, 'Second Half'!$D$2:$AJ$2100, 13,FALSE)</f>
        <v>11</v>
      </c>
      <c r="L12" s="1">
        <f t="shared" si="4"/>
        <v>24.90909090909091</v>
      </c>
      <c r="M12" s="1">
        <f t="shared" si="5"/>
        <v>28.285714285714285</v>
      </c>
      <c r="N12" s="2">
        <f t="shared" si="6"/>
        <v>-7.2272727272727266</v>
      </c>
      <c r="O12" s="2">
        <f t="shared" si="7"/>
        <v>-12.214285714285715</v>
      </c>
      <c r="P12">
        <f>VLOOKUP($C12, 'First Half'!$D$2:$AJ$2401,22,FALSE)</f>
        <v>0.80400000000000005</v>
      </c>
      <c r="Q12">
        <f>VLOOKUP($C12, 'Second Half'!$D$2:$AJ$2100, 22,FALSE)</f>
        <v>0.72799999999999998</v>
      </c>
      <c r="R12" s="3">
        <f t="shared" si="8"/>
        <v>-7.6000000000000068E-2</v>
      </c>
      <c r="W12" s="9" t="s">
        <v>1789</v>
      </c>
      <c r="X12" s="9">
        <v>1.6657068927340244</v>
      </c>
      <c r="Y12" s="9"/>
      <c r="AA12" s="9" t="s">
        <v>1789</v>
      </c>
      <c r="AB12" s="9">
        <v>1.6657068927340244</v>
      </c>
      <c r="AC12" s="9"/>
    </row>
    <row r="13" spans="1:29" x14ac:dyDescent="0.45">
      <c r="A13">
        <v>2022</v>
      </c>
      <c r="B13" t="s">
        <v>82</v>
      </c>
      <c r="C13" t="str">
        <f t="shared" si="1"/>
        <v>José Ramírez2022</v>
      </c>
      <c r="D13">
        <f>_xlfn.IFNA(VLOOKUP($C13, 'First Half'!$D$2:$AJ$2401, 4,FALSE), "")</f>
        <v>87</v>
      </c>
      <c r="E13">
        <f>_xlfn.IFNA(VLOOKUP($C13, 'Second Half'!$D$2:$AJ$2100, 4,FALSE), "")</f>
        <v>70</v>
      </c>
      <c r="F13">
        <f>_xlfn.IFNA(VLOOKUP($C13, 'First Half'!$D$2:$AJ$2401, 5,FALSE), "")</f>
        <v>375</v>
      </c>
      <c r="G13">
        <f>VLOOKUP($C13, 'Second Half'!$D$2:$AJ$2100, 5,FALSE)</f>
        <v>310</v>
      </c>
      <c r="H13">
        <f>VLOOKUP($C13, 'First Half'!$D$2:$AJ$2401,13,FALSE)</f>
        <v>19</v>
      </c>
      <c r="I13" s="1">
        <f t="shared" si="2"/>
        <v>19.736842105263158</v>
      </c>
      <c r="J13" s="1">
        <f t="shared" si="3"/>
        <v>35.379310344827587</v>
      </c>
      <c r="K13">
        <f>VLOOKUP($C13, 'Second Half'!$D$2:$AJ$2100, 13,FALSE)</f>
        <v>10</v>
      </c>
      <c r="L13" s="1">
        <f t="shared" si="4"/>
        <v>31</v>
      </c>
      <c r="M13" s="1">
        <f t="shared" si="5"/>
        <v>23.142857142857142</v>
      </c>
      <c r="N13" s="2">
        <f t="shared" si="6"/>
        <v>-11.263157894736842</v>
      </c>
      <c r="O13" s="2">
        <f t="shared" si="7"/>
        <v>-12.236453201970445</v>
      </c>
      <c r="P13">
        <f>VLOOKUP($C13, 'First Half'!$D$2:$AJ$2401,22,FALSE)</f>
        <v>0.94399999999999995</v>
      </c>
      <c r="Q13">
        <f>VLOOKUP($C13, 'Second Half'!$D$2:$AJ$2100, 22,FALSE)</f>
        <v>0.77800000000000002</v>
      </c>
      <c r="R13" s="3">
        <f t="shared" si="8"/>
        <v>-0.16599999999999993</v>
      </c>
      <c r="W13" s="9" t="s">
        <v>1790</v>
      </c>
      <c r="X13" s="19">
        <v>2.4355916311091701E-3</v>
      </c>
      <c r="Y13" s="9"/>
      <c r="AA13" s="9" t="s">
        <v>1790</v>
      </c>
      <c r="AB13" s="19">
        <v>5.7397962512196025E-3</v>
      </c>
      <c r="AC13" s="9"/>
    </row>
    <row r="14" spans="1:29" ht="14.65" thickBot="1" x14ac:dyDescent="0.5">
      <c r="A14">
        <v>2022</v>
      </c>
      <c r="B14" t="s">
        <v>206</v>
      </c>
      <c r="C14" t="str">
        <f t="shared" si="1"/>
        <v>Juan Soto2022</v>
      </c>
      <c r="D14">
        <f>_xlfn.IFNA(VLOOKUP($C14, 'First Half'!$D$2:$AJ$2401, 4,FALSE), "")</f>
        <v>91</v>
      </c>
      <c r="E14">
        <f>_xlfn.IFNA(VLOOKUP($C14, 'Second Half'!$D$2:$AJ$2100, 4,FALSE), "")</f>
        <v>62</v>
      </c>
      <c r="F14">
        <f>_xlfn.IFNA(VLOOKUP($C14, 'First Half'!$D$2:$AJ$2401, 5,FALSE), "")</f>
        <v>393</v>
      </c>
      <c r="G14">
        <f>VLOOKUP($C14, 'Second Half'!$D$2:$AJ$2100, 5,FALSE)</f>
        <v>271</v>
      </c>
      <c r="H14">
        <f>VLOOKUP($C14, 'First Half'!$D$2:$AJ$2401,13,FALSE)</f>
        <v>20</v>
      </c>
      <c r="I14" s="1">
        <f t="shared" si="2"/>
        <v>19.649999999999999</v>
      </c>
      <c r="J14" s="1">
        <f t="shared" si="3"/>
        <v>35.604395604395606</v>
      </c>
      <c r="K14">
        <f>VLOOKUP($C14, 'Second Half'!$D$2:$AJ$2100, 13,FALSE)</f>
        <v>7</v>
      </c>
      <c r="L14" s="1">
        <f t="shared" si="4"/>
        <v>38.714285714285715</v>
      </c>
      <c r="M14" s="1">
        <f t="shared" si="5"/>
        <v>18.29032258064516</v>
      </c>
      <c r="N14" s="2">
        <f t="shared" si="6"/>
        <v>-19.064285714285717</v>
      </c>
      <c r="O14" s="2">
        <f t="shared" si="7"/>
        <v>-17.314073023750446</v>
      </c>
      <c r="P14">
        <f>VLOOKUP($C14, 'First Half'!$D$2:$AJ$2401,22,FALSE)</f>
        <v>0.90100000000000002</v>
      </c>
      <c r="Q14">
        <f>VLOOKUP($C14, 'Second Half'!$D$2:$AJ$2100, 22,FALSE)</f>
        <v>0.78300000000000003</v>
      </c>
      <c r="R14" s="3">
        <f t="shared" si="8"/>
        <v>-0.11799999999999999</v>
      </c>
      <c r="W14" s="10" t="s">
        <v>1791</v>
      </c>
      <c r="X14" s="10">
        <v>1.992543495180934</v>
      </c>
      <c r="Y14" s="10"/>
      <c r="AA14" s="10" t="s">
        <v>1791</v>
      </c>
      <c r="AB14" s="10">
        <v>1.992543495180934</v>
      </c>
      <c r="AC14" s="10"/>
    </row>
    <row r="15" spans="1:29" x14ac:dyDescent="0.45">
      <c r="A15">
        <v>2022</v>
      </c>
      <c r="B15" t="s">
        <v>232</v>
      </c>
      <c r="C15" t="str">
        <f t="shared" si="1"/>
        <v>Kyle Schwarber2022</v>
      </c>
      <c r="D15">
        <f>_xlfn.IFNA(VLOOKUP($C15, 'First Half'!$D$2:$AJ$2401, 4,FALSE), "")</f>
        <v>90</v>
      </c>
      <c r="E15">
        <f>_xlfn.IFNA(VLOOKUP($C15, 'Second Half'!$D$2:$AJ$2100, 4,FALSE), "")</f>
        <v>65</v>
      </c>
      <c r="F15">
        <f>_xlfn.IFNA(VLOOKUP($C15, 'First Half'!$D$2:$AJ$2401, 5,FALSE), "")</f>
        <v>391</v>
      </c>
      <c r="G15">
        <f>VLOOKUP($C15, 'Second Half'!$D$2:$AJ$2100, 5,FALSE)</f>
        <v>278</v>
      </c>
      <c r="H15">
        <f>VLOOKUP($C15, 'First Half'!$D$2:$AJ$2401,13,FALSE)</f>
        <v>29</v>
      </c>
      <c r="I15" s="1">
        <f t="shared" si="2"/>
        <v>13.482758620689655</v>
      </c>
      <c r="J15" s="1">
        <f t="shared" si="3"/>
        <v>52.2</v>
      </c>
      <c r="K15">
        <f>VLOOKUP($C15, 'Second Half'!$D$2:$AJ$2100, 13,FALSE)</f>
        <v>17</v>
      </c>
      <c r="L15" s="1">
        <f t="shared" si="4"/>
        <v>16.352941176470587</v>
      </c>
      <c r="M15" s="1">
        <f t="shared" si="5"/>
        <v>42.369230769230775</v>
      </c>
      <c r="N15" s="2">
        <f t="shared" si="6"/>
        <v>-2.8701825557809322</v>
      </c>
      <c r="O15" s="2">
        <f t="shared" si="7"/>
        <v>-9.8307692307692278</v>
      </c>
      <c r="P15">
        <f>VLOOKUP($C15, 'First Half'!$D$2:$AJ$2401,22,FALSE)</f>
        <v>0.82</v>
      </c>
      <c r="Q15">
        <f>VLOOKUP($C15, 'Second Half'!$D$2:$AJ$2100, 22,FALSE)</f>
        <v>0.83699999999999997</v>
      </c>
      <c r="R15" s="3">
        <f t="shared" si="8"/>
        <v>1.7000000000000015E-2</v>
      </c>
    </row>
    <row r="16" spans="1:29" x14ac:dyDescent="0.45">
      <c r="A16">
        <v>2021</v>
      </c>
      <c r="B16" t="s">
        <v>140</v>
      </c>
      <c r="C16" t="str">
        <f t="shared" si="1"/>
        <v>Trevor Story2021</v>
      </c>
      <c r="D16">
        <f>_xlfn.IFNA(VLOOKUP($C16, 'First Half'!$D$2:$AJ$2401, 4,FALSE), "")</f>
        <v>77</v>
      </c>
      <c r="E16">
        <f>_xlfn.IFNA(VLOOKUP($C16, 'Second Half'!$D$2:$AJ$2100, 4,FALSE), "")</f>
        <v>65</v>
      </c>
      <c r="F16">
        <f>_xlfn.IFNA(VLOOKUP($C16, 'First Half'!$D$2:$AJ$2401, 5,FALSE), "")</f>
        <v>322</v>
      </c>
      <c r="G16">
        <f>VLOOKUP($C16, 'Second Half'!$D$2:$AJ$2100, 5,FALSE)</f>
        <v>273</v>
      </c>
      <c r="H16">
        <f>VLOOKUP($C16, 'First Half'!$D$2:$AJ$2401,13,FALSE)</f>
        <v>11</v>
      </c>
      <c r="I16" s="1">
        <f t="shared" si="2"/>
        <v>29.272727272727273</v>
      </c>
      <c r="J16" s="1">
        <f t="shared" si="3"/>
        <v>23.142857142857142</v>
      </c>
      <c r="K16">
        <f>VLOOKUP($C16, 'Second Half'!$D$2:$AJ$2100, 13,FALSE)</f>
        <v>13</v>
      </c>
      <c r="L16" s="1">
        <f t="shared" si="4"/>
        <v>21</v>
      </c>
      <c r="M16" s="1">
        <f t="shared" si="5"/>
        <v>32.4</v>
      </c>
      <c r="N16" s="2">
        <f t="shared" si="6"/>
        <v>8.2727272727272734</v>
      </c>
      <c r="O16" s="2">
        <f t="shared" si="7"/>
        <v>9.2571428571428562</v>
      </c>
      <c r="P16">
        <f>VLOOKUP($C16, 'First Half'!$D$2:$AJ$2401,22,FALSE)</f>
        <v>0.76500000000000001</v>
      </c>
      <c r="Q16">
        <f>VLOOKUP($C16, 'Second Half'!$D$2:$AJ$2100, 22,FALSE)</f>
        <v>0.84299999999999997</v>
      </c>
      <c r="R16" s="3">
        <f t="shared" si="8"/>
        <v>7.7999999999999958E-2</v>
      </c>
    </row>
    <row r="17" spans="1:18" x14ac:dyDescent="0.45">
      <c r="A17">
        <v>2021</v>
      </c>
      <c r="B17" t="s">
        <v>479</v>
      </c>
      <c r="C17" t="str">
        <f t="shared" si="1"/>
        <v>Joey Gallo2021</v>
      </c>
      <c r="D17">
        <f>_xlfn.IFNA(VLOOKUP($C17, 'First Half'!$D$2:$AJ$2401, 4,FALSE), "")</f>
        <v>84</v>
      </c>
      <c r="E17">
        <f>_xlfn.IFNA(VLOOKUP($C17, 'Second Half'!$D$2:$AJ$2100, 4,FALSE), "")</f>
        <v>69</v>
      </c>
      <c r="F17">
        <f>_xlfn.IFNA(VLOOKUP($C17, 'First Half'!$D$2:$AJ$2401, 5,FALSE), "")</f>
        <v>351</v>
      </c>
      <c r="G17">
        <f>VLOOKUP($C17, 'Second Half'!$D$2:$AJ$2100, 5,FALSE)</f>
        <v>265</v>
      </c>
      <c r="H17">
        <f>VLOOKUP($C17, 'First Half'!$D$2:$AJ$2401,13,FALSE)</f>
        <v>24</v>
      </c>
      <c r="I17" s="1">
        <f t="shared" si="2"/>
        <v>14.625</v>
      </c>
      <c r="J17" s="1">
        <f t="shared" si="3"/>
        <v>46.285714285714285</v>
      </c>
      <c r="K17">
        <f>VLOOKUP($C17, 'Second Half'!$D$2:$AJ$2100, 13,FALSE)</f>
        <v>14</v>
      </c>
      <c r="L17" s="1">
        <f t="shared" si="4"/>
        <v>18.928571428571427</v>
      </c>
      <c r="M17" s="1">
        <f t="shared" si="5"/>
        <v>32.869565217391305</v>
      </c>
      <c r="N17" s="2">
        <f t="shared" si="6"/>
        <v>-4.303571428571427</v>
      </c>
      <c r="O17" s="2">
        <f t="shared" si="7"/>
        <v>-13.41614906832298</v>
      </c>
      <c r="P17">
        <f>VLOOKUP($C17, 'First Half'!$D$2:$AJ$2401,22,FALSE)</f>
        <v>0.92300000000000004</v>
      </c>
      <c r="Q17">
        <f>VLOOKUP($C17, 'Second Half'!$D$2:$AJ$2100, 22,FALSE)</f>
        <v>0.66100000000000003</v>
      </c>
      <c r="R17" s="3">
        <f t="shared" si="8"/>
        <v>-0.26200000000000001</v>
      </c>
    </row>
    <row r="18" spans="1:18" x14ac:dyDescent="0.45">
      <c r="A18">
        <v>2021</v>
      </c>
      <c r="B18" t="s">
        <v>463</v>
      </c>
      <c r="C18" t="str">
        <f t="shared" si="1"/>
        <v>Trey Mancini2021</v>
      </c>
      <c r="D18">
        <f>_xlfn.IFNA(VLOOKUP($C18, 'First Half'!$D$2:$AJ$2401, 4,FALSE), "")</f>
        <v>86</v>
      </c>
      <c r="E18">
        <f>_xlfn.IFNA(VLOOKUP($C18, 'Second Half'!$D$2:$AJ$2100, 4,FALSE), "")</f>
        <v>61</v>
      </c>
      <c r="F18">
        <f>_xlfn.IFNA(VLOOKUP($C18, 'First Half'!$D$2:$AJ$2401, 5,FALSE), "")</f>
        <v>362</v>
      </c>
      <c r="G18">
        <f>VLOOKUP($C18, 'Second Half'!$D$2:$AJ$2100, 5,FALSE)</f>
        <v>254</v>
      </c>
      <c r="H18">
        <f>VLOOKUP($C18, 'First Half'!$D$2:$AJ$2401,13,FALSE)</f>
        <v>16</v>
      </c>
      <c r="I18" s="1">
        <f t="shared" si="2"/>
        <v>22.625</v>
      </c>
      <c r="J18" s="1">
        <f t="shared" si="3"/>
        <v>30.13953488372093</v>
      </c>
      <c r="K18">
        <f>VLOOKUP($C18, 'Second Half'!$D$2:$AJ$2100, 13,FALSE)</f>
        <v>5</v>
      </c>
      <c r="L18" s="1">
        <f t="shared" si="4"/>
        <v>50.8</v>
      </c>
      <c r="M18" s="1">
        <f t="shared" si="5"/>
        <v>13.278688524590162</v>
      </c>
      <c r="N18" s="2">
        <f t="shared" si="6"/>
        <v>-28.174999999999997</v>
      </c>
      <c r="O18" s="2">
        <f t="shared" si="7"/>
        <v>-16.860846359130768</v>
      </c>
      <c r="P18">
        <f>VLOOKUP($C18, 'First Half'!$D$2:$AJ$2401,22,FALSE)</f>
        <v>0.79100000000000004</v>
      </c>
      <c r="Q18">
        <f>VLOOKUP($C18, 'Second Half'!$D$2:$AJ$2100, 22,FALSE)</f>
        <v>0.71099999999999997</v>
      </c>
      <c r="R18" s="3">
        <f t="shared" si="8"/>
        <v>-8.0000000000000071E-2</v>
      </c>
    </row>
    <row r="19" spans="1:18" x14ac:dyDescent="0.45">
      <c r="A19">
        <v>2021</v>
      </c>
      <c r="B19" t="s">
        <v>96</v>
      </c>
      <c r="C19" t="str">
        <f t="shared" si="1"/>
        <v>Matt Olson2021</v>
      </c>
      <c r="D19">
        <f>_xlfn.IFNA(VLOOKUP($C19, 'First Half'!$D$2:$AJ$2401, 4,FALSE), "")</f>
        <v>86</v>
      </c>
      <c r="E19">
        <f>_xlfn.IFNA(VLOOKUP($C19, 'Second Half'!$D$2:$AJ$2100, 4,FALSE), "")</f>
        <v>70</v>
      </c>
      <c r="F19">
        <f>_xlfn.IFNA(VLOOKUP($C19, 'First Half'!$D$2:$AJ$2401, 5,FALSE), "")</f>
        <v>364</v>
      </c>
      <c r="G19">
        <f>VLOOKUP($C19, 'Second Half'!$D$2:$AJ$2100, 5,FALSE)</f>
        <v>309</v>
      </c>
      <c r="H19">
        <f>VLOOKUP($C19, 'First Half'!$D$2:$AJ$2401,13,FALSE)</f>
        <v>23</v>
      </c>
      <c r="I19" s="1">
        <f t="shared" si="2"/>
        <v>15.826086956521738</v>
      </c>
      <c r="J19" s="1">
        <f t="shared" si="3"/>
        <v>43.325581395348834</v>
      </c>
      <c r="K19">
        <f>VLOOKUP($C19, 'Second Half'!$D$2:$AJ$2100, 13,FALSE)</f>
        <v>16</v>
      </c>
      <c r="L19" s="1">
        <f t="shared" si="4"/>
        <v>19.3125</v>
      </c>
      <c r="M19" s="1">
        <f t="shared" si="5"/>
        <v>37.028571428571425</v>
      </c>
      <c r="N19" s="2">
        <f t="shared" si="6"/>
        <v>-3.4864130434782616</v>
      </c>
      <c r="O19" s="2">
        <f t="shared" si="7"/>
        <v>-6.2970099667774093</v>
      </c>
      <c r="P19">
        <f>VLOOKUP($C19, 'First Half'!$D$2:$AJ$2401,22,FALSE)</f>
        <v>0.93799999999999994</v>
      </c>
      <c r="Q19">
        <f>VLOOKUP($C19, 'Second Half'!$D$2:$AJ$2100, 22,FALSE)</f>
        <v>0.878</v>
      </c>
      <c r="R19" s="3">
        <f t="shared" si="8"/>
        <v>-5.9999999999999942E-2</v>
      </c>
    </row>
    <row r="20" spans="1:18" x14ac:dyDescent="0.45">
      <c r="A20">
        <v>2021</v>
      </c>
      <c r="B20" t="s">
        <v>491</v>
      </c>
      <c r="C20" t="str">
        <f t="shared" si="1"/>
        <v>Salvador Perez2021</v>
      </c>
      <c r="D20">
        <f>_xlfn.IFNA(VLOOKUP($C20, 'First Half'!$D$2:$AJ$2401, 4,FALSE), "")</f>
        <v>89</v>
      </c>
      <c r="E20">
        <f>_xlfn.IFNA(VLOOKUP($C20, 'Second Half'!$D$2:$AJ$2100, 4,FALSE), "")</f>
        <v>72</v>
      </c>
      <c r="F20">
        <f>_xlfn.IFNA(VLOOKUP($C20, 'First Half'!$D$2:$AJ$2401, 5,FALSE), "")</f>
        <v>363</v>
      </c>
      <c r="G20">
        <f>VLOOKUP($C20, 'Second Half'!$D$2:$AJ$2100, 5,FALSE)</f>
        <v>302</v>
      </c>
      <c r="H20">
        <f>VLOOKUP($C20, 'First Half'!$D$2:$AJ$2401,13,FALSE)</f>
        <v>21</v>
      </c>
      <c r="I20" s="1">
        <f t="shared" si="2"/>
        <v>17.285714285714285</v>
      </c>
      <c r="J20" s="1">
        <f t="shared" si="3"/>
        <v>38.224719101123597</v>
      </c>
      <c r="K20">
        <f>VLOOKUP($C20, 'Second Half'!$D$2:$AJ$2100, 13,FALSE)</f>
        <v>27</v>
      </c>
      <c r="L20" s="1">
        <f t="shared" si="4"/>
        <v>11.185185185185185</v>
      </c>
      <c r="M20" s="1">
        <f t="shared" si="5"/>
        <v>60.75</v>
      </c>
      <c r="N20" s="2">
        <f t="shared" si="6"/>
        <v>6.1005291005290996</v>
      </c>
      <c r="O20" s="2">
        <f t="shared" si="7"/>
        <v>22.525280898876403</v>
      </c>
      <c r="P20">
        <f>VLOOKUP($C20, 'First Half'!$D$2:$AJ$2401,22,FALSE)</f>
        <v>0.80200000000000005</v>
      </c>
      <c r="Q20">
        <f>VLOOKUP($C20, 'Second Half'!$D$2:$AJ$2100, 22,FALSE)</f>
        <v>0.93200000000000005</v>
      </c>
      <c r="R20" s="3">
        <f t="shared" si="8"/>
        <v>0.13</v>
      </c>
    </row>
    <row r="21" spans="1:18" x14ac:dyDescent="0.45">
      <c r="A21">
        <v>2021</v>
      </c>
      <c r="B21" t="s">
        <v>206</v>
      </c>
      <c r="C21" t="str">
        <f t="shared" si="1"/>
        <v>Juan Soto2021</v>
      </c>
      <c r="D21">
        <f>_xlfn.IFNA(VLOOKUP($C21, 'First Half'!$D$2:$AJ$2401, 4,FALSE), "")</f>
        <v>79</v>
      </c>
      <c r="E21">
        <f>_xlfn.IFNA(VLOOKUP($C21, 'Second Half'!$D$2:$AJ$2100, 4,FALSE), "")</f>
        <v>72</v>
      </c>
      <c r="F21">
        <f>_xlfn.IFNA(VLOOKUP($C21, 'First Half'!$D$2:$AJ$2401, 5,FALSE), "")</f>
        <v>332</v>
      </c>
      <c r="G21">
        <f>VLOOKUP($C21, 'Second Half'!$D$2:$AJ$2100, 5,FALSE)</f>
        <v>322</v>
      </c>
      <c r="H21">
        <f>VLOOKUP($C21, 'First Half'!$D$2:$AJ$2401,13,FALSE)</f>
        <v>11</v>
      </c>
      <c r="I21" s="1">
        <f t="shared" si="2"/>
        <v>30.181818181818183</v>
      </c>
      <c r="J21" s="1">
        <f t="shared" si="3"/>
        <v>22.556962025316455</v>
      </c>
      <c r="K21">
        <f>VLOOKUP($C21, 'Second Half'!$D$2:$AJ$2100, 13,FALSE)</f>
        <v>18</v>
      </c>
      <c r="L21" s="1">
        <f t="shared" si="4"/>
        <v>17.888888888888889</v>
      </c>
      <c r="M21" s="1">
        <f t="shared" si="5"/>
        <v>40.5</v>
      </c>
      <c r="N21" s="2">
        <f t="shared" si="6"/>
        <v>12.292929292929294</v>
      </c>
      <c r="O21" s="2">
        <f t="shared" si="7"/>
        <v>17.943037974683545</v>
      </c>
      <c r="P21">
        <f>VLOOKUP($C21, 'First Half'!$D$2:$AJ$2401,22,FALSE)</f>
        <v>0.85199999999999998</v>
      </c>
      <c r="Q21">
        <f>VLOOKUP($C21, 'Second Half'!$D$2:$AJ$2100, 22,FALSE)</f>
        <v>1.1639999999999999</v>
      </c>
      <c r="R21" s="3">
        <f t="shared" si="8"/>
        <v>0.31199999999999994</v>
      </c>
    </row>
    <row r="22" spans="1:18" x14ac:dyDescent="0.45">
      <c r="A22">
        <v>2021</v>
      </c>
      <c r="B22" t="s">
        <v>186</v>
      </c>
      <c r="C22" t="str">
        <f t="shared" si="1"/>
        <v>Shohei Ohtani2021</v>
      </c>
      <c r="D22">
        <f>_xlfn.IFNA(VLOOKUP($C22, 'First Half'!$D$2:$AJ$2401, 4,FALSE), "")</f>
        <v>84</v>
      </c>
      <c r="E22">
        <f>_xlfn.IFNA(VLOOKUP($C22, 'Second Half'!$D$2:$AJ$2100, 4,FALSE), "")</f>
        <v>71</v>
      </c>
      <c r="F22">
        <f>_xlfn.IFNA(VLOOKUP($C22, 'First Half'!$D$2:$AJ$2401, 5,FALSE), "")</f>
        <v>343</v>
      </c>
      <c r="G22">
        <f>VLOOKUP($C22, 'Second Half'!$D$2:$AJ$2100, 5,FALSE)</f>
        <v>296</v>
      </c>
      <c r="H22">
        <f>VLOOKUP($C22, 'First Half'!$D$2:$AJ$2401,13,FALSE)</f>
        <v>33</v>
      </c>
      <c r="I22" s="1">
        <f t="shared" si="2"/>
        <v>10.393939393939394</v>
      </c>
      <c r="J22" s="1">
        <f t="shared" si="3"/>
        <v>63.642857142857139</v>
      </c>
      <c r="K22">
        <f>VLOOKUP($C22, 'Second Half'!$D$2:$AJ$2100, 13,FALSE)</f>
        <v>13</v>
      </c>
      <c r="L22" s="1">
        <f t="shared" si="4"/>
        <v>22.76923076923077</v>
      </c>
      <c r="M22" s="1">
        <f t="shared" si="5"/>
        <v>29.661971830985916</v>
      </c>
      <c r="N22" s="2">
        <f t="shared" si="6"/>
        <v>-12.375291375291376</v>
      </c>
      <c r="O22" s="2">
        <f t="shared" si="7"/>
        <v>-33.980885311871219</v>
      </c>
      <c r="P22">
        <f>VLOOKUP($C22, 'First Half'!$D$2:$AJ$2401,22,FALSE)</f>
        <v>1.0620000000000001</v>
      </c>
      <c r="Q22">
        <f>VLOOKUP($C22, 'Second Half'!$D$2:$AJ$2100, 22,FALSE)</f>
        <v>0.83899999999999997</v>
      </c>
      <c r="R22" s="3">
        <f t="shared" si="8"/>
        <v>-0.22300000000000009</v>
      </c>
    </row>
    <row r="23" spans="1:18" x14ac:dyDescent="0.45">
      <c r="A23">
        <v>2019</v>
      </c>
      <c r="B23" t="s">
        <v>128</v>
      </c>
      <c r="C23" t="str">
        <f t="shared" si="1"/>
        <v>Carlos Santana2019</v>
      </c>
      <c r="D23">
        <f>_xlfn.IFNA(VLOOKUP($C23, 'First Half'!$D$2:$AJ$2401, 4,FALSE), "")</f>
        <v>87</v>
      </c>
      <c r="E23">
        <f>_xlfn.IFNA(VLOOKUP($C23, 'Second Half'!$D$2:$AJ$2100, 4,FALSE), "")</f>
        <v>71</v>
      </c>
      <c r="F23">
        <f>_xlfn.IFNA(VLOOKUP($C23, 'First Half'!$D$2:$AJ$2401, 5,FALSE), "")</f>
        <v>378</v>
      </c>
      <c r="G23">
        <f>VLOOKUP($C23, 'Second Half'!$D$2:$AJ$2100, 5,FALSE)</f>
        <v>308</v>
      </c>
      <c r="H23">
        <f>VLOOKUP($C23, 'First Half'!$D$2:$AJ$2401,13,FALSE)</f>
        <v>19</v>
      </c>
      <c r="I23" s="1">
        <f t="shared" si="2"/>
        <v>19.894736842105264</v>
      </c>
      <c r="J23" s="1">
        <f t="shared" si="3"/>
        <v>35.379310344827587</v>
      </c>
      <c r="K23">
        <f>VLOOKUP($C23, 'Second Half'!$D$2:$AJ$2100, 13,FALSE)</f>
        <v>15</v>
      </c>
      <c r="L23" s="1">
        <f t="shared" si="4"/>
        <v>20.533333333333335</v>
      </c>
      <c r="M23" s="1">
        <f t="shared" si="5"/>
        <v>34.225352112676056</v>
      </c>
      <c r="N23" s="2">
        <f t="shared" si="6"/>
        <v>-0.63859649122807127</v>
      </c>
      <c r="O23" s="2">
        <f t="shared" si="7"/>
        <v>-1.1539582321515311</v>
      </c>
      <c r="P23">
        <f>VLOOKUP($C23, 'First Half'!$D$2:$AJ$2401,22,FALSE)</f>
        <v>0.95799999999999996</v>
      </c>
      <c r="Q23">
        <f>VLOOKUP($C23, 'Second Half'!$D$2:$AJ$2100, 22,FALSE)</f>
        <v>0.85499999999999998</v>
      </c>
      <c r="R23" s="3">
        <f t="shared" si="8"/>
        <v>-0.10299999999999998</v>
      </c>
    </row>
    <row r="24" spans="1:18" x14ac:dyDescent="0.45">
      <c r="A24">
        <v>2019</v>
      </c>
      <c r="B24" t="s">
        <v>106</v>
      </c>
      <c r="C24" t="str">
        <f t="shared" si="1"/>
        <v>Ronald Acuña Jr.2019</v>
      </c>
      <c r="D24">
        <f>_xlfn.IFNA(VLOOKUP($C24, 'First Half'!$D$2:$AJ$2401, 4,FALSE), "")</f>
        <v>90</v>
      </c>
      <c r="E24">
        <f>_xlfn.IFNA(VLOOKUP($C24, 'Second Half'!$D$2:$AJ$2100, 4,FALSE), "")</f>
        <v>66</v>
      </c>
      <c r="F24">
        <f>_xlfn.IFNA(VLOOKUP($C24, 'First Half'!$D$2:$AJ$2401, 5,FALSE), "")</f>
        <v>412</v>
      </c>
      <c r="G24">
        <f>VLOOKUP($C24, 'Second Half'!$D$2:$AJ$2100, 5,FALSE)</f>
        <v>303</v>
      </c>
      <c r="H24">
        <f>VLOOKUP($C24, 'First Half'!$D$2:$AJ$2401,13,FALSE)</f>
        <v>21</v>
      </c>
      <c r="I24" s="1">
        <f t="shared" si="2"/>
        <v>19.61904761904762</v>
      </c>
      <c r="J24" s="1">
        <f t="shared" si="3"/>
        <v>37.799999999999997</v>
      </c>
      <c r="K24">
        <f>VLOOKUP($C24, 'Second Half'!$D$2:$AJ$2100, 13,FALSE)</f>
        <v>20</v>
      </c>
      <c r="L24" s="1">
        <f t="shared" si="4"/>
        <v>15.15</v>
      </c>
      <c r="M24" s="1">
        <f t="shared" si="5"/>
        <v>49.090909090909093</v>
      </c>
      <c r="N24" s="2">
        <f t="shared" si="6"/>
        <v>4.46904761904762</v>
      </c>
      <c r="O24" s="2">
        <f t="shared" si="7"/>
        <v>11.290909090909096</v>
      </c>
      <c r="P24">
        <f>VLOOKUP($C24, 'First Half'!$D$2:$AJ$2401,22,FALSE)</f>
        <v>0.88200000000000001</v>
      </c>
      <c r="Q24">
        <f>VLOOKUP($C24, 'Second Half'!$D$2:$AJ$2100, 22,FALSE)</f>
        <v>0.88400000000000001</v>
      </c>
      <c r="R24" s="3">
        <f t="shared" si="8"/>
        <v>2.0000000000000018E-3</v>
      </c>
    </row>
    <row r="25" spans="1:18" x14ac:dyDescent="0.45">
      <c r="A25">
        <v>2019</v>
      </c>
      <c r="B25" t="s">
        <v>218</v>
      </c>
      <c r="C25" t="str">
        <f t="shared" si="1"/>
        <v>Josh Bell2019</v>
      </c>
      <c r="D25">
        <f>_xlfn.IFNA(VLOOKUP($C25, 'First Half'!$D$2:$AJ$2401, 4,FALSE), "")</f>
        <v>88</v>
      </c>
      <c r="E25">
        <f>_xlfn.IFNA(VLOOKUP($C25, 'Second Half'!$D$2:$AJ$2100, 4,FALSE), "")</f>
        <v>55</v>
      </c>
      <c r="F25">
        <f>_xlfn.IFNA(VLOOKUP($C25, 'First Half'!$D$2:$AJ$2401, 5,FALSE), "")</f>
        <v>388</v>
      </c>
      <c r="G25">
        <f>VLOOKUP($C25, 'Second Half'!$D$2:$AJ$2100, 5,FALSE)</f>
        <v>225</v>
      </c>
      <c r="H25">
        <f>VLOOKUP($C25, 'First Half'!$D$2:$AJ$2401,13,FALSE)</f>
        <v>27</v>
      </c>
      <c r="I25" s="1">
        <f t="shared" si="2"/>
        <v>14.37037037037037</v>
      </c>
      <c r="J25" s="1">
        <f t="shared" si="3"/>
        <v>49.704545454545453</v>
      </c>
      <c r="K25">
        <f>VLOOKUP($C25, 'Second Half'!$D$2:$AJ$2100, 13,FALSE)</f>
        <v>10</v>
      </c>
      <c r="L25" s="1">
        <f t="shared" si="4"/>
        <v>22.5</v>
      </c>
      <c r="M25" s="1">
        <f t="shared" si="5"/>
        <v>29.454545454545457</v>
      </c>
      <c r="N25" s="2">
        <f t="shared" si="6"/>
        <v>-8.1296296296296298</v>
      </c>
      <c r="O25" s="2">
        <f t="shared" si="7"/>
        <v>-20.249999999999996</v>
      </c>
      <c r="P25">
        <f>VLOOKUP($C25, 'First Half'!$D$2:$AJ$2401,22,FALSE)</f>
        <v>1.024</v>
      </c>
      <c r="Q25">
        <f>VLOOKUP($C25, 'Second Half'!$D$2:$AJ$2100, 22,FALSE)</f>
        <v>0.78</v>
      </c>
      <c r="R25" s="3">
        <f t="shared" si="8"/>
        <v>-0.24399999999999999</v>
      </c>
    </row>
    <row r="26" spans="1:18" x14ac:dyDescent="0.45">
      <c r="A26">
        <v>2019</v>
      </c>
      <c r="B26" t="s">
        <v>469</v>
      </c>
      <c r="C26" t="str">
        <f t="shared" si="1"/>
        <v>Joc Pederson2019</v>
      </c>
      <c r="D26">
        <f>_xlfn.IFNA(VLOOKUP($C26, 'First Half'!$D$2:$AJ$2401, 4,FALSE), "")</f>
        <v>82</v>
      </c>
      <c r="E26">
        <f>_xlfn.IFNA(VLOOKUP($C26, 'Second Half'!$D$2:$AJ$2100, 4,FALSE), "")</f>
        <v>67</v>
      </c>
      <c r="F26">
        <f>_xlfn.IFNA(VLOOKUP($C26, 'First Half'!$D$2:$AJ$2401, 5,FALSE), "")</f>
        <v>297</v>
      </c>
      <c r="G26">
        <f>VLOOKUP($C26, 'Second Half'!$D$2:$AJ$2100, 5,FALSE)</f>
        <v>217</v>
      </c>
      <c r="H26">
        <f>VLOOKUP($C26, 'First Half'!$D$2:$AJ$2401,13,FALSE)</f>
        <v>20</v>
      </c>
      <c r="I26" s="1">
        <f t="shared" si="2"/>
        <v>14.85</v>
      </c>
      <c r="J26" s="1">
        <f t="shared" si="3"/>
        <v>39.512195121951216</v>
      </c>
      <c r="K26">
        <f>VLOOKUP($C26, 'Second Half'!$D$2:$AJ$2100, 13,FALSE)</f>
        <v>16</v>
      </c>
      <c r="L26" s="1">
        <f t="shared" si="4"/>
        <v>13.5625</v>
      </c>
      <c r="M26" s="1">
        <f t="shared" si="5"/>
        <v>38.686567164179102</v>
      </c>
      <c r="N26" s="2">
        <f t="shared" si="6"/>
        <v>1.2874999999999996</v>
      </c>
      <c r="O26" s="2">
        <f t="shared" si="7"/>
        <v>-0.82562795777211306</v>
      </c>
      <c r="P26">
        <f>VLOOKUP($C26, 'First Half'!$D$2:$AJ$2401,22,FALSE)</f>
        <v>0.85499999999999998</v>
      </c>
      <c r="Q26">
        <f>VLOOKUP($C26, 'Second Half'!$D$2:$AJ$2100, 22,FALSE)</f>
        <v>0.90600000000000003</v>
      </c>
      <c r="R26" s="3">
        <f t="shared" si="8"/>
        <v>5.1000000000000045E-2</v>
      </c>
    </row>
    <row r="27" spans="1:18" x14ac:dyDescent="0.45">
      <c r="A27">
        <v>2019</v>
      </c>
      <c r="B27" t="s">
        <v>40</v>
      </c>
      <c r="C27" t="str">
        <f t="shared" si="1"/>
        <v>Alex Bregman2019</v>
      </c>
      <c r="D27">
        <f>_xlfn.IFNA(VLOOKUP($C27, 'First Half'!$D$2:$AJ$2401, 4,FALSE), "")</f>
        <v>88</v>
      </c>
      <c r="E27">
        <f>_xlfn.IFNA(VLOOKUP($C27, 'Second Half'!$D$2:$AJ$2100, 4,FALSE), "")</f>
        <v>68</v>
      </c>
      <c r="F27">
        <f>_xlfn.IFNA(VLOOKUP($C27, 'First Half'!$D$2:$AJ$2401, 5,FALSE), "")</f>
        <v>394</v>
      </c>
      <c r="G27">
        <f>VLOOKUP($C27, 'Second Half'!$D$2:$AJ$2100, 5,FALSE)</f>
        <v>296</v>
      </c>
      <c r="H27">
        <f>VLOOKUP($C27, 'First Half'!$D$2:$AJ$2401,13,FALSE)</f>
        <v>23</v>
      </c>
      <c r="I27" s="1">
        <f t="shared" si="2"/>
        <v>17.130434782608695</v>
      </c>
      <c r="J27" s="1">
        <f t="shared" si="3"/>
        <v>42.340909090909086</v>
      </c>
      <c r="K27">
        <f>VLOOKUP($C27, 'Second Half'!$D$2:$AJ$2100, 13,FALSE)</f>
        <v>18</v>
      </c>
      <c r="L27" s="1">
        <f t="shared" si="4"/>
        <v>16.444444444444443</v>
      </c>
      <c r="M27" s="1">
        <f t="shared" si="5"/>
        <v>42.882352941176471</v>
      </c>
      <c r="N27" s="2">
        <f t="shared" si="6"/>
        <v>0.68599033816425248</v>
      </c>
      <c r="O27" s="2">
        <f t="shared" si="7"/>
        <v>0.54144385026738462</v>
      </c>
      <c r="P27">
        <f>VLOOKUP($C27, 'First Half'!$D$2:$AJ$2401,22,FALSE)</f>
        <v>0.92700000000000005</v>
      </c>
      <c r="Q27">
        <f>VLOOKUP($C27, 'Second Half'!$D$2:$AJ$2100, 22,FALSE)</f>
        <v>1.1339999999999999</v>
      </c>
      <c r="R27" s="3">
        <f t="shared" si="8"/>
        <v>0.20699999999999985</v>
      </c>
    </row>
    <row r="28" spans="1:18" x14ac:dyDescent="0.45">
      <c r="A28">
        <v>2019</v>
      </c>
      <c r="B28" t="s">
        <v>204</v>
      </c>
      <c r="C28" t="str">
        <f t="shared" si="1"/>
        <v>Vladimir Guerrero Jr.2019</v>
      </c>
      <c r="D28">
        <f>_xlfn.IFNA(VLOOKUP($C28, 'First Half'!$D$2:$AJ$2401, 4,FALSE), "")</f>
        <v>61</v>
      </c>
      <c r="E28">
        <f>_xlfn.IFNA(VLOOKUP($C28, 'Second Half'!$D$2:$AJ$2100, 4,FALSE), "")</f>
        <v>62</v>
      </c>
      <c r="F28">
        <f>_xlfn.IFNA(VLOOKUP($C28, 'First Half'!$D$2:$AJ$2401, 5,FALSE), "")</f>
        <v>253</v>
      </c>
      <c r="G28">
        <f>VLOOKUP($C28, 'Second Half'!$D$2:$AJ$2100, 5,FALSE)</f>
        <v>261</v>
      </c>
      <c r="H28">
        <f>VLOOKUP($C28, 'First Half'!$D$2:$AJ$2401,13,FALSE)</f>
        <v>8</v>
      </c>
      <c r="I28" s="1">
        <f t="shared" si="2"/>
        <v>31.625</v>
      </c>
      <c r="J28" s="1">
        <f t="shared" si="3"/>
        <v>21.245901639344265</v>
      </c>
      <c r="K28">
        <f>VLOOKUP($C28, 'Second Half'!$D$2:$AJ$2100, 13,FALSE)</f>
        <v>7</v>
      </c>
      <c r="L28" s="1">
        <f t="shared" si="4"/>
        <v>37.285714285714285</v>
      </c>
      <c r="M28" s="1">
        <f t="shared" si="5"/>
        <v>18.29032258064516</v>
      </c>
      <c r="N28" s="2">
        <f t="shared" si="6"/>
        <v>-5.6607142857142847</v>
      </c>
      <c r="O28" s="2">
        <f t="shared" si="7"/>
        <v>-2.9555790586991044</v>
      </c>
      <c r="P28">
        <f>VLOOKUP($C28, 'First Half'!$D$2:$AJ$2401,22,FALSE)</f>
        <v>0.74099999999999999</v>
      </c>
      <c r="Q28">
        <f>VLOOKUP($C28, 'Second Half'!$D$2:$AJ$2100, 22,FALSE)</f>
        <v>0.80100000000000005</v>
      </c>
      <c r="R28" s="3">
        <f t="shared" si="8"/>
        <v>6.0000000000000053E-2</v>
      </c>
    </row>
    <row r="29" spans="1:18" x14ac:dyDescent="0.45">
      <c r="A29">
        <v>2019</v>
      </c>
      <c r="B29" t="s">
        <v>264</v>
      </c>
      <c r="C29" t="str">
        <f t="shared" si="1"/>
        <v>Matt Chapman2019</v>
      </c>
      <c r="D29">
        <f>_xlfn.IFNA(VLOOKUP($C29, 'First Half'!$D$2:$AJ$2401, 4,FALSE), "")</f>
        <v>89</v>
      </c>
      <c r="E29">
        <f>_xlfn.IFNA(VLOOKUP($C29, 'Second Half'!$D$2:$AJ$2100, 4,FALSE), "")</f>
        <v>67</v>
      </c>
      <c r="F29">
        <f>_xlfn.IFNA(VLOOKUP($C29, 'First Half'!$D$2:$AJ$2401, 5,FALSE), "")</f>
        <v>389</v>
      </c>
      <c r="G29">
        <f>VLOOKUP($C29, 'Second Half'!$D$2:$AJ$2100, 5,FALSE)</f>
        <v>281</v>
      </c>
      <c r="H29">
        <f>VLOOKUP($C29, 'First Half'!$D$2:$AJ$2401,13,FALSE)</f>
        <v>21</v>
      </c>
      <c r="I29" s="1">
        <f t="shared" si="2"/>
        <v>18.523809523809526</v>
      </c>
      <c r="J29" s="1">
        <f t="shared" si="3"/>
        <v>38.224719101123597</v>
      </c>
      <c r="K29">
        <f>VLOOKUP($C29, 'Second Half'!$D$2:$AJ$2100, 13,FALSE)</f>
        <v>15</v>
      </c>
      <c r="L29" s="1">
        <f t="shared" si="4"/>
        <v>18.733333333333334</v>
      </c>
      <c r="M29" s="1">
        <f t="shared" si="5"/>
        <v>36.268656716417915</v>
      </c>
      <c r="N29" s="2">
        <f t="shared" si="6"/>
        <v>-0.20952380952380878</v>
      </c>
      <c r="O29" s="2">
        <f t="shared" si="7"/>
        <v>-1.9560623847056817</v>
      </c>
      <c r="P29">
        <f>VLOOKUP($C29, 'First Half'!$D$2:$AJ$2401,22,FALSE)</f>
        <v>0.89</v>
      </c>
      <c r="Q29">
        <f>VLOOKUP($C29, 'Second Half'!$D$2:$AJ$2100, 22,FALSE)</f>
        <v>0.78900000000000003</v>
      </c>
      <c r="R29" s="3">
        <f t="shared" si="8"/>
        <v>-0.10099999999999998</v>
      </c>
    </row>
    <row r="30" spans="1:18" x14ac:dyDescent="0.45">
      <c r="A30">
        <v>2018</v>
      </c>
      <c r="B30" t="s">
        <v>70</v>
      </c>
      <c r="C30" t="str">
        <f t="shared" si="1"/>
        <v>Freddie Freeman2018</v>
      </c>
      <c r="D30">
        <f>_xlfn.IFNA(VLOOKUP($C30, 'First Half'!$D$2:$AJ$2401, 4,FALSE), "")</f>
        <v>94</v>
      </c>
      <c r="E30">
        <f>_xlfn.IFNA(VLOOKUP($C30, 'Second Half'!$D$2:$AJ$2100, 4,FALSE), "")</f>
        <v>68</v>
      </c>
      <c r="F30">
        <f>_xlfn.IFNA(VLOOKUP($C30, 'First Half'!$D$2:$AJ$2401, 5,FALSE), "")</f>
        <v>420</v>
      </c>
      <c r="G30">
        <f>VLOOKUP($C30, 'Second Half'!$D$2:$AJ$2100, 5,FALSE)</f>
        <v>287</v>
      </c>
      <c r="H30">
        <f>VLOOKUP($C30, 'First Half'!$D$2:$AJ$2401,13,FALSE)</f>
        <v>16</v>
      </c>
      <c r="I30" s="1">
        <f t="shared" si="2"/>
        <v>26.25</v>
      </c>
      <c r="J30" s="1">
        <f t="shared" si="3"/>
        <v>27.574468085106382</v>
      </c>
      <c r="K30">
        <f>VLOOKUP($C30, 'Second Half'!$D$2:$AJ$2100, 13,FALSE)</f>
        <v>7</v>
      </c>
      <c r="L30" s="1">
        <f t="shared" si="4"/>
        <v>41</v>
      </c>
      <c r="M30" s="1">
        <f t="shared" si="5"/>
        <v>16.676470588235293</v>
      </c>
      <c r="N30" s="2">
        <f t="shared" si="6"/>
        <v>-14.75</v>
      </c>
      <c r="O30" s="2">
        <f t="shared" si="7"/>
        <v>-10.897997496871088</v>
      </c>
      <c r="P30">
        <f>VLOOKUP($C30, 'First Half'!$D$2:$AJ$2401,22,FALSE)</f>
        <v>0.93799999999999994</v>
      </c>
      <c r="Q30">
        <f>VLOOKUP($C30, 'Second Half'!$D$2:$AJ$2100, 22,FALSE)</f>
        <v>0.82699999999999996</v>
      </c>
      <c r="R30" s="3">
        <f t="shared" si="8"/>
        <v>-0.11099999999999999</v>
      </c>
    </row>
    <row r="31" spans="1:18" x14ac:dyDescent="0.45">
      <c r="A31">
        <v>2018</v>
      </c>
      <c r="B31" t="s">
        <v>98</v>
      </c>
      <c r="C31" t="str">
        <f t="shared" si="1"/>
        <v>Bryce Harper2018</v>
      </c>
      <c r="D31">
        <f>_xlfn.IFNA(VLOOKUP($C31, 'First Half'!$D$2:$AJ$2401, 4,FALSE), "")</f>
        <v>94</v>
      </c>
      <c r="E31">
        <f>_xlfn.IFNA(VLOOKUP($C31, 'Second Half'!$D$2:$AJ$2100, 4,FALSE), "")</f>
        <v>65</v>
      </c>
      <c r="F31">
        <f>_xlfn.IFNA(VLOOKUP($C31, 'First Half'!$D$2:$AJ$2401, 5,FALSE), "")</f>
        <v>414</v>
      </c>
      <c r="G31">
        <f>VLOOKUP($C31, 'Second Half'!$D$2:$AJ$2100, 5,FALSE)</f>
        <v>281</v>
      </c>
      <c r="H31">
        <f>VLOOKUP($C31, 'First Half'!$D$2:$AJ$2401,13,FALSE)</f>
        <v>23</v>
      </c>
      <c r="I31" s="1">
        <f t="shared" si="2"/>
        <v>18</v>
      </c>
      <c r="J31" s="1">
        <f t="shared" si="3"/>
        <v>39.638297872340424</v>
      </c>
      <c r="K31">
        <f>VLOOKUP($C31, 'Second Half'!$D$2:$AJ$2100, 13,FALSE)</f>
        <v>11</v>
      </c>
      <c r="L31" s="1">
        <f t="shared" si="4"/>
        <v>25.545454545454547</v>
      </c>
      <c r="M31" s="1">
        <f t="shared" si="5"/>
        <v>27.415384615384617</v>
      </c>
      <c r="N31" s="2">
        <f t="shared" si="6"/>
        <v>-7.5454545454545467</v>
      </c>
      <c r="O31" s="2">
        <f t="shared" si="7"/>
        <v>-12.222913256955806</v>
      </c>
      <c r="P31">
        <f>VLOOKUP($C31, 'First Half'!$D$2:$AJ$2401,22,FALSE)</f>
        <v>0.83299999999999996</v>
      </c>
      <c r="Q31">
        <f>VLOOKUP($C31, 'Second Half'!$D$2:$AJ$2100, 22,FALSE)</f>
        <v>0.97199999999999998</v>
      </c>
      <c r="R31" s="3">
        <f t="shared" si="8"/>
        <v>0.13900000000000001</v>
      </c>
    </row>
    <row r="32" spans="1:18" x14ac:dyDescent="0.45">
      <c r="A32">
        <v>2018</v>
      </c>
      <c r="B32" t="s">
        <v>362</v>
      </c>
      <c r="C32" t="str">
        <f t="shared" si="1"/>
        <v>Javier Báez2018</v>
      </c>
      <c r="D32">
        <f>_xlfn.IFNA(VLOOKUP($C32, 'First Half'!$D$2:$AJ$2401, 4,FALSE), "")</f>
        <v>91</v>
      </c>
      <c r="E32">
        <f>_xlfn.IFNA(VLOOKUP($C32, 'Second Half'!$D$2:$AJ$2100, 4,FALSE), "")</f>
        <v>69</v>
      </c>
      <c r="F32">
        <f>_xlfn.IFNA(VLOOKUP($C32, 'First Half'!$D$2:$AJ$2401, 5,FALSE), "")</f>
        <v>365</v>
      </c>
      <c r="G32">
        <f>VLOOKUP($C32, 'Second Half'!$D$2:$AJ$2100, 5,FALSE)</f>
        <v>280</v>
      </c>
      <c r="H32">
        <f>VLOOKUP($C32, 'First Half'!$D$2:$AJ$2401,13,FALSE)</f>
        <v>19</v>
      </c>
      <c r="I32" s="1">
        <f t="shared" si="2"/>
        <v>19.210526315789473</v>
      </c>
      <c r="J32" s="1">
        <f t="shared" si="3"/>
        <v>33.824175824175825</v>
      </c>
      <c r="K32">
        <f>VLOOKUP($C32, 'Second Half'!$D$2:$AJ$2100, 13,FALSE)</f>
        <v>15</v>
      </c>
      <c r="L32" s="1">
        <f t="shared" si="4"/>
        <v>18.666666666666668</v>
      </c>
      <c r="M32" s="1">
        <f t="shared" si="5"/>
        <v>35.217391304347828</v>
      </c>
      <c r="N32" s="2">
        <f t="shared" si="6"/>
        <v>0.54385964912280471</v>
      </c>
      <c r="O32" s="2">
        <f t="shared" si="7"/>
        <v>1.3932154801720031</v>
      </c>
      <c r="P32">
        <f>VLOOKUP($C32, 'First Half'!$D$2:$AJ$2401,22,FALSE)</f>
        <v>0.89200000000000002</v>
      </c>
      <c r="Q32">
        <f>VLOOKUP($C32, 'Second Half'!$D$2:$AJ$2100, 22,FALSE)</f>
        <v>0.86599999999999999</v>
      </c>
      <c r="R32" s="3">
        <f t="shared" si="8"/>
        <v>-2.6000000000000023E-2</v>
      </c>
    </row>
    <row r="33" spans="1:18" x14ac:dyDescent="0.45">
      <c r="A33">
        <v>2018</v>
      </c>
      <c r="B33" t="s">
        <v>232</v>
      </c>
      <c r="C33" t="str">
        <f t="shared" si="1"/>
        <v>Kyle Schwarber2018</v>
      </c>
      <c r="D33">
        <f>_xlfn.IFNA(VLOOKUP($C33, 'First Half'!$D$2:$AJ$2401, 4,FALSE), "")</f>
        <v>83</v>
      </c>
      <c r="E33">
        <f>_xlfn.IFNA(VLOOKUP($C33, 'Second Half'!$D$2:$AJ$2100, 4,FALSE), "")</f>
        <v>54</v>
      </c>
      <c r="F33">
        <f>_xlfn.IFNA(VLOOKUP($C33, 'First Half'!$D$2:$AJ$2401, 5,FALSE), "")</f>
        <v>321</v>
      </c>
      <c r="G33">
        <f>VLOOKUP($C33, 'Second Half'!$D$2:$AJ$2100, 5,FALSE)</f>
        <v>189</v>
      </c>
      <c r="H33">
        <f>VLOOKUP($C33, 'First Half'!$D$2:$AJ$2401,13,FALSE)</f>
        <v>18</v>
      </c>
      <c r="I33" s="1">
        <f t="shared" si="2"/>
        <v>17.833333333333332</v>
      </c>
      <c r="J33" s="1">
        <f t="shared" si="3"/>
        <v>35.132530120481931</v>
      </c>
      <c r="K33">
        <f>VLOOKUP($C33, 'Second Half'!$D$2:$AJ$2100, 13,FALSE)</f>
        <v>8</v>
      </c>
      <c r="L33" s="1">
        <f t="shared" si="4"/>
        <v>23.625</v>
      </c>
      <c r="M33" s="1">
        <f t="shared" si="5"/>
        <v>24</v>
      </c>
      <c r="N33" s="2">
        <f t="shared" si="6"/>
        <v>-5.7916666666666679</v>
      </c>
      <c r="O33" s="2">
        <f t="shared" si="7"/>
        <v>-11.132530120481931</v>
      </c>
      <c r="P33">
        <f>VLOOKUP($C33, 'First Half'!$D$2:$AJ$2401,22,FALSE)</f>
        <v>0.873</v>
      </c>
      <c r="Q33">
        <f>VLOOKUP($C33, 'Second Half'!$D$2:$AJ$2100, 22,FALSE)</f>
        <v>0.74</v>
      </c>
      <c r="R33" s="3">
        <f t="shared" si="8"/>
        <v>-0.13300000000000001</v>
      </c>
    </row>
    <row r="34" spans="1:18" x14ac:dyDescent="0.45">
      <c r="A34">
        <v>2018</v>
      </c>
      <c r="B34" t="s">
        <v>40</v>
      </c>
      <c r="C34" t="str">
        <f t="shared" si="1"/>
        <v>Alex Bregman2018</v>
      </c>
      <c r="D34">
        <f>_xlfn.IFNA(VLOOKUP($C34, 'First Half'!$D$2:$AJ$2401, 4,FALSE), "")</f>
        <v>96</v>
      </c>
      <c r="E34">
        <f>_xlfn.IFNA(VLOOKUP($C34, 'Second Half'!$D$2:$AJ$2100, 4,FALSE), "")</f>
        <v>61</v>
      </c>
      <c r="F34">
        <f>_xlfn.IFNA(VLOOKUP($C34, 'First Half'!$D$2:$AJ$2401, 5,FALSE), "")</f>
        <v>434</v>
      </c>
      <c r="G34">
        <f>VLOOKUP($C34, 'Second Half'!$D$2:$AJ$2100, 5,FALSE)</f>
        <v>271</v>
      </c>
      <c r="H34">
        <f>VLOOKUP($C34, 'First Half'!$D$2:$AJ$2401,13,FALSE)</f>
        <v>20</v>
      </c>
      <c r="I34" s="1">
        <f t="shared" si="2"/>
        <v>21.7</v>
      </c>
      <c r="J34" s="1">
        <f t="shared" si="3"/>
        <v>33.75</v>
      </c>
      <c r="K34">
        <f>VLOOKUP($C34, 'Second Half'!$D$2:$AJ$2100, 13,FALSE)</f>
        <v>11</v>
      </c>
      <c r="L34" s="1">
        <f t="shared" si="4"/>
        <v>24.636363636363637</v>
      </c>
      <c r="M34" s="1">
        <f t="shared" si="5"/>
        <v>29.213114754098363</v>
      </c>
      <c r="N34" s="2">
        <f t="shared" si="6"/>
        <v>-2.9363636363636374</v>
      </c>
      <c r="O34" s="2">
        <f t="shared" si="7"/>
        <v>-4.5368852459016367</v>
      </c>
      <c r="P34">
        <f>VLOOKUP($C34, 'First Half'!$D$2:$AJ$2401,22,FALSE)</f>
        <v>0.92900000000000005</v>
      </c>
      <c r="Q34">
        <f>VLOOKUP($C34, 'Second Half'!$D$2:$AJ$2100, 22,FALSE)</f>
        <v>0.92200000000000004</v>
      </c>
      <c r="R34" s="3">
        <f t="shared" si="8"/>
        <v>-7.0000000000000062E-3</v>
      </c>
    </row>
    <row r="35" spans="1:18" x14ac:dyDescent="0.45">
      <c r="A35">
        <v>2018</v>
      </c>
      <c r="B35" t="s">
        <v>242</v>
      </c>
      <c r="C35" t="str">
        <f t="shared" si="1"/>
        <v>Rhys Hoskins2018</v>
      </c>
      <c r="D35">
        <f>_xlfn.IFNA(VLOOKUP($C35, 'First Half'!$D$2:$AJ$2401, 4,FALSE), "")</f>
        <v>86</v>
      </c>
      <c r="E35">
        <f>_xlfn.IFNA(VLOOKUP($C35, 'Second Half'!$D$2:$AJ$2100, 4,FALSE), "")</f>
        <v>67</v>
      </c>
      <c r="F35">
        <f>_xlfn.IFNA(VLOOKUP($C35, 'First Half'!$D$2:$AJ$2401, 5,FALSE), "")</f>
        <v>370</v>
      </c>
      <c r="G35">
        <f>VLOOKUP($C35, 'Second Half'!$D$2:$AJ$2100, 5,FALSE)</f>
        <v>290</v>
      </c>
      <c r="H35">
        <f>VLOOKUP($C35, 'First Half'!$D$2:$AJ$2401,13,FALSE)</f>
        <v>14</v>
      </c>
      <c r="I35" s="1">
        <f t="shared" si="2"/>
        <v>26.428571428571427</v>
      </c>
      <c r="J35" s="1">
        <f t="shared" si="3"/>
        <v>26.372093023255815</v>
      </c>
      <c r="K35">
        <f>VLOOKUP($C35, 'Second Half'!$D$2:$AJ$2100, 13,FALSE)</f>
        <v>20</v>
      </c>
      <c r="L35" s="1">
        <f t="shared" si="4"/>
        <v>14.5</v>
      </c>
      <c r="M35" s="1">
        <f t="shared" si="5"/>
        <v>48.358208955223873</v>
      </c>
      <c r="N35" s="2">
        <f t="shared" si="6"/>
        <v>11.928571428571427</v>
      </c>
      <c r="O35" s="2">
        <f t="shared" si="7"/>
        <v>21.986115931968058</v>
      </c>
      <c r="P35">
        <f>VLOOKUP($C35, 'First Half'!$D$2:$AJ$2401,22,FALSE)</f>
        <v>0.81899999999999995</v>
      </c>
      <c r="Q35">
        <f>VLOOKUP($C35, 'Second Half'!$D$2:$AJ$2100, 22,FALSE)</f>
        <v>0.88800000000000001</v>
      </c>
      <c r="R35" s="3">
        <f t="shared" si="8"/>
        <v>6.9000000000000061E-2</v>
      </c>
    </row>
    <row r="36" spans="1:18" x14ac:dyDescent="0.45">
      <c r="A36">
        <v>2018</v>
      </c>
      <c r="B36" t="s">
        <v>619</v>
      </c>
      <c r="C36" t="str">
        <f t="shared" si="1"/>
        <v>Jesús Aguilar2018</v>
      </c>
      <c r="D36">
        <f>_xlfn.IFNA(VLOOKUP($C36, 'First Half'!$D$2:$AJ$2401, 4,FALSE), "")</f>
        <v>87</v>
      </c>
      <c r="E36">
        <f>_xlfn.IFNA(VLOOKUP($C36, 'Second Half'!$D$2:$AJ$2100, 4,FALSE), "")</f>
        <v>62</v>
      </c>
      <c r="F36">
        <f>_xlfn.IFNA(VLOOKUP($C36, 'First Half'!$D$2:$AJ$2401, 5,FALSE), "")</f>
        <v>316</v>
      </c>
      <c r="G36">
        <f>VLOOKUP($C36, 'Second Half'!$D$2:$AJ$2100, 5,FALSE)</f>
        <v>250</v>
      </c>
      <c r="H36">
        <f>VLOOKUP($C36, 'First Half'!$D$2:$AJ$2401,13,FALSE)</f>
        <v>24</v>
      </c>
      <c r="I36" s="1">
        <f t="shared" si="2"/>
        <v>13.166666666666666</v>
      </c>
      <c r="J36" s="1">
        <f t="shared" si="3"/>
        <v>44.689655172413794</v>
      </c>
      <c r="K36">
        <f>VLOOKUP($C36, 'Second Half'!$D$2:$AJ$2100, 13,FALSE)</f>
        <v>11</v>
      </c>
      <c r="L36" s="1">
        <f t="shared" si="4"/>
        <v>22.727272727272727</v>
      </c>
      <c r="M36" s="1">
        <f t="shared" si="5"/>
        <v>28.741935483870968</v>
      </c>
      <c r="N36" s="2">
        <f t="shared" si="6"/>
        <v>-9.5606060606060606</v>
      </c>
      <c r="O36" s="2">
        <f t="shared" si="7"/>
        <v>-15.947719688542826</v>
      </c>
      <c r="P36">
        <f>VLOOKUP($C36, 'First Half'!$D$2:$AJ$2401,22,FALSE)</f>
        <v>0.995</v>
      </c>
      <c r="Q36">
        <f>VLOOKUP($C36, 'Second Half'!$D$2:$AJ$2100, 22,FALSE)</f>
        <v>0.76</v>
      </c>
      <c r="R36" s="3">
        <f t="shared" si="8"/>
        <v>-0.23499999999999999</v>
      </c>
    </row>
    <row r="37" spans="1:18" x14ac:dyDescent="0.45">
      <c r="A37">
        <v>2017</v>
      </c>
      <c r="B37" t="s">
        <v>66</v>
      </c>
      <c r="C37" t="str">
        <f t="shared" si="1"/>
        <v>Aaron Judge2017</v>
      </c>
      <c r="D37">
        <f>_xlfn.IFNA(VLOOKUP($C37, 'First Half'!$D$2:$AJ$2401, 4,FALSE), "")</f>
        <v>84</v>
      </c>
      <c r="E37">
        <f>_xlfn.IFNA(VLOOKUP($C37, 'Second Half'!$D$2:$AJ$2100, 4,FALSE), "")</f>
        <v>71</v>
      </c>
      <c r="F37">
        <f>_xlfn.IFNA(VLOOKUP($C37, 'First Half'!$D$2:$AJ$2401, 5,FALSE), "")</f>
        <v>366</v>
      </c>
      <c r="G37">
        <f>VLOOKUP($C37, 'Second Half'!$D$2:$AJ$2100, 5,FALSE)</f>
        <v>312</v>
      </c>
      <c r="H37">
        <f>VLOOKUP($C37, 'First Half'!$D$2:$AJ$2401,13,FALSE)</f>
        <v>30</v>
      </c>
      <c r="I37" s="1">
        <f t="shared" si="2"/>
        <v>12.2</v>
      </c>
      <c r="J37" s="1">
        <f t="shared" si="3"/>
        <v>57.857142857142861</v>
      </c>
      <c r="K37">
        <f>VLOOKUP($C37, 'Second Half'!$D$2:$AJ$2100, 13,FALSE)</f>
        <v>22</v>
      </c>
      <c r="L37" s="1">
        <f t="shared" si="4"/>
        <v>14.181818181818182</v>
      </c>
      <c r="M37" s="1">
        <f t="shared" si="5"/>
        <v>50.197183098591545</v>
      </c>
      <c r="N37" s="2">
        <f t="shared" si="6"/>
        <v>-1.9818181818181824</v>
      </c>
      <c r="O37" s="2">
        <f t="shared" si="7"/>
        <v>-7.6599597585513166</v>
      </c>
      <c r="P37">
        <f>VLOOKUP($C37, 'First Half'!$D$2:$AJ$2401,22,FALSE)</f>
        <v>1.139</v>
      </c>
      <c r="Q37">
        <f>VLOOKUP($C37, 'Second Half'!$D$2:$AJ$2100, 22,FALSE)</f>
        <v>0.93899999999999995</v>
      </c>
      <c r="R37" s="3">
        <f t="shared" si="8"/>
        <v>-0.20000000000000007</v>
      </c>
    </row>
    <row r="38" spans="1:18" x14ac:dyDescent="0.45">
      <c r="A38">
        <v>2017</v>
      </c>
      <c r="B38" t="s">
        <v>130</v>
      </c>
      <c r="C38" t="str">
        <f t="shared" si="1"/>
        <v>Charlie Blackmon2017</v>
      </c>
      <c r="D38">
        <f>_xlfn.IFNA(VLOOKUP($C38, 'First Half'!$D$2:$AJ$2401, 4,FALSE), "")</f>
        <v>89</v>
      </c>
      <c r="E38">
        <f>_xlfn.IFNA(VLOOKUP($C38, 'Second Half'!$D$2:$AJ$2100, 4,FALSE), "")</f>
        <v>70</v>
      </c>
      <c r="F38">
        <f>_xlfn.IFNA(VLOOKUP($C38, 'First Half'!$D$2:$AJ$2401, 5,FALSE), "")</f>
        <v>406</v>
      </c>
      <c r="G38">
        <f>VLOOKUP($C38, 'Second Half'!$D$2:$AJ$2100, 5,FALSE)</f>
        <v>319</v>
      </c>
      <c r="H38">
        <f>VLOOKUP($C38, 'First Half'!$D$2:$AJ$2401,13,FALSE)</f>
        <v>20</v>
      </c>
      <c r="I38" s="1">
        <f t="shared" si="2"/>
        <v>20.3</v>
      </c>
      <c r="J38" s="1">
        <f t="shared" si="3"/>
        <v>36.40449438202247</v>
      </c>
      <c r="K38">
        <f>VLOOKUP($C38, 'Second Half'!$D$2:$AJ$2100, 13,FALSE)</f>
        <v>17</v>
      </c>
      <c r="L38" s="1">
        <f t="shared" si="4"/>
        <v>18.764705882352942</v>
      </c>
      <c r="M38" s="1">
        <f t="shared" si="5"/>
        <v>39.342857142857142</v>
      </c>
      <c r="N38" s="2">
        <f t="shared" si="6"/>
        <v>1.5352941176470587</v>
      </c>
      <c r="O38" s="2">
        <f t="shared" si="7"/>
        <v>2.9383627608346714</v>
      </c>
      <c r="P38">
        <f>VLOOKUP($C38, 'First Half'!$D$2:$AJ$2401,22,FALSE)</f>
        <v>0.95</v>
      </c>
      <c r="Q38">
        <f>VLOOKUP($C38, 'Second Half'!$D$2:$AJ$2100, 22,FALSE)</f>
        <v>1.0640000000000001</v>
      </c>
      <c r="R38" s="3">
        <f t="shared" si="8"/>
        <v>0.1140000000000001</v>
      </c>
    </row>
    <row r="39" spans="1:18" x14ac:dyDescent="0.45">
      <c r="A39">
        <v>2017</v>
      </c>
      <c r="B39" t="s">
        <v>274</v>
      </c>
      <c r="C39" t="str">
        <f t="shared" si="1"/>
        <v>Cody Bellinger2017</v>
      </c>
      <c r="D39">
        <f>_xlfn.IFNA(VLOOKUP($C39, 'First Half'!$D$2:$AJ$2401, 4,FALSE), "")</f>
        <v>70</v>
      </c>
      <c r="E39">
        <f>_xlfn.IFNA(VLOOKUP($C39, 'Second Half'!$D$2:$AJ$2100, 4,FALSE), "")</f>
        <v>62</v>
      </c>
      <c r="F39">
        <f>_xlfn.IFNA(VLOOKUP($C39, 'First Half'!$D$2:$AJ$2401, 5,FALSE), "")</f>
        <v>292</v>
      </c>
      <c r="G39">
        <f>VLOOKUP($C39, 'Second Half'!$D$2:$AJ$2100, 5,FALSE)</f>
        <v>256</v>
      </c>
      <c r="H39">
        <f>VLOOKUP($C39, 'First Half'!$D$2:$AJ$2401,13,FALSE)</f>
        <v>25</v>
      </c>
      <c r="I39" s="1">
        <f t="shared" si="2"/>
        <v>11.68</v>
      </c>
      <c r="J39" s="1">
        <f t="shared" si="3"/>
        <v>57.857142857142861</v>
      </c>
      <c r="K39">
        <f>VLOOKUP($C39, 'Second Half'!$D$2:$AJ$2100, 13,FALSE)</f>
        <v>14</v>
      </c>
      <c r="L39" s="1">
        <f t="shared" si="4"/>
        <v>18.285714285714285</v>
      </c>
      <c r="M39" s="1">
        <f t="shared" si="5"/>
        <v>36.58064516129032</v>
      </c>
      <c r="N39" s="2">
        <f t="shared" si="6"/>
        <v>-6.605714285714285</v>
      </c>
      <c r="O39" s="2">
        <f t="shared" si="7"/>
        <v>-21.276497695852541</v>
      </c>
      <c r="P39">
        <f>VLOOKUP($C39, 'First Half'!$D$2:$AJ$2401,22,FALSE)</f>
        <v>0.96099999999999997</v>
      </c>
      <c r="Q39">
        <f>VLOOKUP($C39, 'Second Half'!$D$2:$AJ$2100, 22,FALSE)</f>
        <v>0.90100000000000002</v>
      </c>
      <c r="R39" s="3">
        <f t="shared" si="8"/>
        <v>-5.9999999999999942E-2</v>
      </c>
    </row>
    <row r="40" spans="1:18" x14ac:dyDescent="0.45">
      <c r="A40">
        <v>2017</v>
      </c>
      <c r="B40" t="s">
        <v>270</v>
      </c>
      <c r="C40" t="str">
        <f t="shared" si="1"/>
        <v>Mike Moustakas2017</v>
      </c>
      <c r="D40">
        <f>_xlfn.IFNA(VLOOKUP($C40, 'First Half'!$D$2:$AJ$2401, 4,FALSE), "")</f>
        <v>78</v>
      </c>
      <c r="E40">
        <f>_xlfn.IFNA(VLOOKUP($C40, 'Second Half'!$D$2:$AJ$2100, 4,FALSE), "")</f>
        <v>70</v>
      </c>
      <c r="F40">
        <f>_xlfn.IFNA(VLOOKUP($C40, 'First Half'!$D$2:$AJ$2401, 5,FALSE), "")</f>
        <v>329</v>
      </c>
      <c r="G40">
        <f>VLOOKUP($C40, 'Second Half'!$D$2:$AJ$2100, 5,FALSE)</f>
        <v>269</v>
      </c>
      <c r="H40">
        <f>VLOOKUP($C40, 'First Half'!$D$2:$AJ$2401,13,FALSE)</f>
        <v>25</v>
      </c>
      <c r="I40" s="1">
        <f t="shared" si="2"/>
        <v>13.16</v>
      </c>
      <c r="J40" s="1">
        <f t="shared" si="3"/>
        <v>51.923076923076927</v>
      </c>
      <c r="K40">
        <f>VLOOKUP($C40, 'Second Half'!$D$2:$AJ$2100, 13,FALSE)</f>
        <v>13</v>
      </c>
      <c r="L40" s="1">
        <f t="shared" si="4"/>
        <v>20.692307692307693</v>
      </c>
      <c r="M40" s="1">
        <f t="shared" si="5"/>
        <v>30.085714285714285</v>
      </c>
      <c r="N40" s="2">
        <f t="shared" si="6"/>
        <v>-7.5323076923076933</v>
      </c>
      <c r="O40" s="2">
        <f t="shared" si="7"/>
        <v>-21.837362637362641</v>
      </c>
      <c r="P40">
        <f>VLOOKUP($C40, 'First Half'!$D$2:$AJ$2401,22,FALSE)</f>
        <v>0.86399999999999999</v>
      </c>
      <c r="Q40">
        <f>VLOOKUP($C40, 'Second Half'!$D$2:$AJ$2100, 22,FALSE)</f>
        <v>0.79800000000000004</v>
      </c>
      <c r="R40" s="3">
        <f t="shared" si="8"/>
        <v>-6.5999999999999948E-2</v>
      </c>
    </row>
    <row r="41" spans="1:18" x14ac:dyDescent="0.45">
      <c r="A41">
        <v>2017</v>
      </c>
      <c r="B41" t="s">
        <v>1009</v>
      </c>
      <c r="C41" t="str">
        <f t="shared" si="1"/>
        <v>Gary Sánchez2017</v>
      </c>
      <c r="D41">
        <f>_xlfn.IFNA(VLOOKUP($C41, 'First Half'!$D$2:$AJ$2401, 4,FALSE), "")</f>
        <v>57</v>
      </c>
      <c r="E41">
        <f>_xlfn.IFNA(VLOOKUP($C41, 'Second Half'!$D$2:$AJ$2100, 4,FALSE), "")</f>
        <v>65</v>
      </c>
      <c r="F41">
        <f>_xlfn.IFNA(VLOOKUP($C41, 'First Half'!$D$2:$AJ$2401, 5,FALSE), "")</f>
        <v>242</v>
      </c>
      <c r="G41">
        <f>VLOOKUP($C41, 'Second Half'!$D$2:$AJ$2100, 5,FALSE)</f>
        <v>283</v>
      </c>
      <c r="H41">
        <f>VLOOKUP($C41, 'First Half'!$D$2:$AJ$2401,13,FALSE)</f>
        <v>13</v>
      </c>
      <c r="I41" s="1">
        <f t="shared" si="2"/>
        <v>18.615384615384617</v>
      </c>
      <c r="J41" s="1">
        <f t="shared" si="3"/>
        <v>36.94736842105263</v>
      </c>
      <c r="K41">
        <f>VLOOKUP($C41, 'Second Half'!$D$2:$AJ$2100, 13,FALSE)</f>
        <v>20</v>
      </c>
      <c r="L41" s="1">
        <f t="shared" si="4"/>
        <v>14.15</v>
      </c>
      <c r="M41" s="1">
        <f t="shared" si="5"/>
        <v>49.846153846153847</v>
      </c>
      <c r="N41" s="2">
        <f t="shared" si="6"/>
        <v>4.4653846153846164</v>
      </c>
      <c r="O41" s="2">
        <f t="shared" si="7"/>
        <v>12.898785425101217</v>
      </c>
      <c r="P41">
        <f>VLOOKUP($C41, 'First Half'!$D$2:$AJ$2401,22,FALSE)</f>
        <v>0.85</v>
      </c>
      <c r="Q41">
        <f>VLOOKUP($C41, 'Second Half'!$D$2:$AJ$2100, 22,FALSE)</f>
        <v>0.89600000000000002</v>
      </c>
      <c r="R41" s="3">
        <f t="shared" si="8"/>
        <v>4.6000000000000041E-2</v>
      </c>
    </row>
    <row r="42" spans="1:18" x14ac:dyDescent="0.45">
      <c r="A42">
        <v>2017</v>
      </c>
      <c r="B42" t="s">
        <v>92</v>
      </c>
      <c r="C42" t="str">
        <f t="shared" si="1"/>
        <v>Giancarlo Stanton2017</v>
      </c>
      <c r="D42">
        <f>_xlfn.IFNA(VLOOKUP($C42, 'First Half'!$D$2:$AJ$2401, 4,FALSE), "")</f>
        <v>86</v>
      </c>
      <c r="E42">
        <f>_xlfn.IFNA(VLOOKUP($C42, 'Second Half'!$D$2:$AJ$2100, 4,FALSE), "")</f>
        <v>73</v>
      </c>
      <c r="F42">
        <f>_xlfn.IFNA(VLOOKUP($C42, 'First Half'!$D$2:$AJ$2401, 5,FALSE), "")</f>
        <v>369</v>
      </c>
      <c r="G42">
        <f>VLOOKUP($C42, 'Second Half'!$D$2:$AJ$2100, 5,FALSE)</f>
        <v>323</v>
      </c>
      <c r="H42">
        <f>VLOOKUP($C42, 'First Half'!$D$2:$AJ$2401,13,FALSE)</f>
        <v>26</v>
      </c>
      <c r="I42" s="1">
        <f t="shared" si="2"/>
        <v>14.192307692307692</v>
      </c>
      <c r="J42" s="1">
        <f t="shared" si="3"/>
        <v>48.97674418604651</v>
      </c>
      <c r="K42">
        <f>VLOOKUP($C42, 'Second Half'!$D$2:$AJ$2100, 13,FALSE)</f>
        <v>33</v>
      </c>
      <c r="L42" s="1">
        <f t="shared" si="4"/>
        <v>9.7878787878787872</v>
      </c>
      <c r="M42" s="1">
        <f t="shared" si="5"/>
        <v>73.232876712328761</v>
      </c>
      <c r="N42" s="2">
        <f t="shared" si="6"/>
        <v>4.4044289044289044</v>
      </c>
      <c r="O42" s="2">
        <f t="shared" si="7"/>
        <v>24.256132526282251</v>
      </c>
      <c r="P42">
        <f>VLOOKUP($C42, 'First Half'!$D$2:$AJ$2401,22,FALSE)</f>
        <v>0.93300000000000005</v>
      </c>
      <c r="Q42">
        <f>VLOOKUP($C42, 'Second Half'!$D$2:$AJ$2100, 22,FALSE)</f>
        <v>1.095</v>
      </c>
      <c r="R42" s="3">
        <f t="shared" si="8"/>
        <v>0.16199999999999992</v>
      </c>
    </row>
    <row r="43" spans="1:18" x14ac:dyDescent="0.45">
      <c r="A43">
        <v>2016</v>
      </c>
      <c r="B43" t="s">
        <v>501</v>
      </c>
      <c r="C43" t="str">
        <f t="shared" si="1"/>
        <v>Carlos González2016</v>
      </c>
      <c r="D43">
        <f>_xlfn.IFNA(VLOOKUP($C43, 'First Half'!$D$2:$AJ$2401, 4,FALSE), "")</f>
        <v>85</v>
      </c>
      <c r="E43">
        <f>_xlfn.IFNA(VLOOKUP($C43, 'Second Half'!$D$2:$AJ$2100, 4,FALSE), "")</f>
        <v>65</v>
      </c>
      <c r="F43">
        <f>_xlfn.IFNA(VLOOKUP($C43, 'First Half'!$D$2:$AJ$2401, 5,FALSE), "")</f>
        <v>362</v>
      </c>
      <c r="G43">
        <f>VLOOKUP($C43, 'Second Half'!$D$2:$AJ$2100, 5,FALSE)</f>
        <v>270</v>
      </c>
      <c r="H43">
        <f>VLOOKUP($C43, 'First Half'!$D$2:$AJ$2401,13,FALSE)</f>
        <v>19</v>
      </c>
      <c r="I43" s="1">
        <f t="shared" si="2"/>
        <v>19.05263157894737</v>
      </c>
      <c r="J43" s="1">
        <f t="shared" si="3"/>
        <v>36.211764705882352</v>
      </c>
      <c r="K43">
        <f>VLOOKUP($C43, 'Second Half'!$D$2:$AJ$2100, 13,FALSE)</f>
        <v>6</v>
      </c>
      <c r="L43" s="1">
        <f t="shared" si="4"/>
        <v>45</v>
      </c>
      <c r="M43" s="1">
        <f t="shared" si="5"/>
        <v>14.953846153846154</v>
      </c>
      <c r="N43" s="2">
        <f t="shared" si="6"/>
        <v>-25.94736842105263</v>
      </c>
      <c r="O43" s="2">
        <f t="shared" si="7"/>
        <v>-21.257918552036198</v>
      </c>
      <c r="P43">
        <f>VLOOKUP($C43, 'First Half'!$D$2:$AJ$2401,22,FALSE)</f>
        <v>0.92400000000000004</v>
      </c>
      <c r="Q43">
        <f>VLOOKUP($C43, 'Second Half'!$D$2:$AJ$2100, 22,FALSE)</f>
        <v>0.76100000000000001</v>
      </c>
      <c r="R43" s="3">
        <f t="shared" si="8"/>
        <v>-0.16300000000000003</v>
      </c>
    </row>
    <row r="44" spans="1:18" x14ac:dyDescent="0.45">
      <c r="A44">
        <v>2016</v>
      </c>
      <c r="B44" t="s">
        <v>158</v>
      </c>
      <c r="C44" t="str">
        <f t="shared" si="1"/>
        <v>Todd Frazier2016</v>
      </c>
      <c r="D44">
        <f>_xlfn.IFNA(VLOOKUP($C44, 'First Half'!$D$2:$AJ$2401, 4,FALSE), "")</f>
        <v>86</v>
      </c>
      <c r="E44">
        <f>_xlfn.IFNA(VLOOKUP($C44, 'Second Half'!$D$2:$AJ$2100, 4,FALSE), "")</f>
        <v>72</v>
      </c>
      <c r="F44">
        <f>_xlfn.IFNA(VLOOKUP($C44, 'First Half'!$D$2:$AJ$2401, 5,FALSE), "")</f>
        <v>367</v>
      </c>
      <c r="G44">
        <f>VLOOKUP($C44, 'Second Half'!$D$2:$AJ$2100, 5,FALSE)</f>
        <v>299</v>
      </c>
      <c r="H44">
        <f>VLOOKUP($C44, 'First Half'!$D$2:$AJ$2401,13,FALSE)</f>
        <v>25</v>
      </c>
      <c r="I44" s="1">
        <f t="shared" si="2"/>
        <v>14.68</v>
      </c>
      <c r="J44" s="1">
        <f t="shared" si="3"/>
        <v>47.093023255813954</v>
      </c>
      <c r="K44">
        <f>VLOOKUP($C44, 'Second Half'!$D$2:$AJ$2100, 13,FALSE)</f>
        <v>15</v>
      </c>
      <c r="L44" s="1">
        <f t="shared" si="4"/>
        <v>19.933333333333334</v>
      </c>
      <c r="M44" s="1">
        <f t="shared" si="5"/>
        <v>33.75</v>
      </c>
      <c r="N44" s="2">
        <f t="shared" si="6"/>
        <v>-5.2533333333333339</v>
      </c>
      <c r="O44" s="2">
        <f t="shared" si="7"/>
        <v>-13.343023255813954</v>
      </c>
      <c r="P44">
        <f>VLOOKUP($C44, 'First Half'!$D$2:$AJ$2401,22,FALSE)</f>
        <v>0.78200000000000003</v>
      </c>
      <c r="Q44">
        <f>VLOOKUP($C44, 'Second Half'!$D$2:$AJ$2100, 22,FALSE)</f>
        <v>0.749</v>
      </c>
      <c r="R44" s="3">
        <f t="shared" si="8"/>
        <v>-3.3000000000000029E-2</v>
      </c>
    </row>
    <row r="45" spans="1:18" x14ac:dyDescent="0.45">
      <c r="A45">
        <v>2016</v>
      </c>
      <c r="B45" t="s">
        <v>340</v>
      </c>
      <c r="C45" t="str">
        <f t="shared" si="1"/>
        <v>Wil Myers2016</v>
      </c>
      <c r="D45">
        <f>_xlfn.IFNA(VLOOKUP($C45, 'First Half'!$D$2:$AJ$2401, 4,FALSE), "")</f>
        <v>87</v>
      </c>
      <c r="E45">
        <f>_xlfn.IFNA(VLOOKUP($C45, 'Second Half'!$D$2:$AJ$2100, 4,FALSE), "")</f>
        <v>70</v>
      </c>
      <c r="F45">
        <f>_xlfn.IFNA(VLOOKUP($C45, 'First Half'!$D$2:$AJ$2401, 5,FALSE), "")</f>
        <v>379</v>
      </c>
      <c r="G45">
        <f>VLOOKUP($C45, 'Second Half'!$D$2:$AJ$2100, 5,FALSE)</f>
        <v>297</v>
      </c>
      <c r="H45">
        <f>VLOOKUP($C45, 'First Half'!$D$2:$AJ$2401,13,FALSE)</f>
        <v>19</v>
      </c>
      <c r="I45" s="1">
        <f t="shared" si="2"/>
        <v>19.94736842105263</v>
      </c>
      <c r="J45" s="1">
        <f t="shared" si="3"/>
        <v>35.379310344827587</v>
      </c>
      <c r="K45">
        <f>VLOOKUP($C45, 'Second Half'!$D$2:$AJ$2100, 13,FALSE)</f>
        <v>9</v>
      </c>
      <c r="L45" s="1">
        <f t="shared" si="4"/>
        <v>33</v>
      </c>
      <c r="M45" s="1">
        <f t="shared" si="5"/>
        <v>20.828571428571426</v>
      </c>
      <c r="N45" s="2">
        <f t="shared" si="6"/>
        <v>-13.05263157894737</v>
      </c>
      <c r="O45" s="2">
        <f t="shared" si="7"/>
        <v>-14.550738916256162</v>
      </c>
      <c r="P45">
        <f>VLOOKUP($C45, 'First Half'!$D$2:$AJ$2401,22,FALSE)</f>
        <v>0.873</v>
      </c>
      <c r="Q45">
        <f>VLOOKUP($C45, 'Second Half'!$D$2:$AJ$2100, 22,FALSE)</f>
        <v>0.69699999999999995</v>
      </c>
      <c r="R45" s="3">
        <f t="shared" si="8"/>
        <v>-0.17600000000000005</v>
      </c>
    </row>
    <row r="46" spans="1:18" x14ac:dyDescent="0.45">
      <c r="A46">
        <v>2016</v>
      </c>
      <c r="B46" t="s">
        <v>543</v>
      </c>
      <c r="C46" t="str">
        <f t="shared" si="1"/>
        <v>Adam Duvall2016</v>
      </c>
      <c r="D46">
        <f>_xlfn.IFNA(VLOOKUP($C46, 'First Half'!$D$2:$AJ$2401, 4,FALSE), "")</f>
        <v>83</v>
      </c>
      <c r="E46">
        <f>_xlfn.IFNA(VLOOKUP($C46, 'Second Half'!$D$2:$AJ$2100, 4,FALSE), "")</f>
        <v>67</v>
      </c>
      <c r="F46">
        <f>_xlfn.IFNA(VLOOKUP($C46, 'First Half'!$D$2:$AJ$2401, 5,FALSE), "")</f>
        <v>324</v>
      </c>
      <c r="G46">
        <f>VLOOKUP($C46, 'Second Half'!$D$2:$AJ$2100, 5,FALSE)</f>
        <v>284</v>
      </c>
      <c r="H46">
        <f>VLOOKUP($C46, 'First Half'!$D$2:$AJ$2401,13,FALSE)</f>
        <v>23</v>
      </c>
      <c r="I46" s="1">
        <f t="shared" si="2"/>
        <v>14.086956521739131</v>
      </c>
      <c r="J46" s="1">
        <f t="shared" si="3"/>
        <v>44.891566265060241</v>
      </c>
      <c r="K46">
        <f>VLOOKUP($C46, 'Second Half'!$D$2:$AJ$2100, 13,FALSE)</f>
        <v>10</v>
      </c>
      <c r="L46" s="1">
        <f t="shared" si="4"/>
        <v>28.4</v>
      </c>
      <c r="M46" s="1">
        <f t="shared" si="5"/>
        <v>24.179104477611936</v>
      </c>
      <c r="N46" s="2">
        <f t="shared" si="6"/>
        <v>-14.313043478260868</v>
      </c>
      <c r="O46" s="2">
        <f t="shared" si="7"/>
        <v>-20.712461787448305</v>
      </c>
      <c r="P46">
        <f>VLOOKUP($C46, 'First Half'!$D$2:$AJ$2401,22,FALSE)</f>
        <v>0.83899999999999997</v>
      </c>
      <c r="Q46">
        <f>VLOOKUP($C46, 'Second Half'!$D$2:$AJ$2100, 22,FALSE)</f>
        <v>0.74099999999999999</v>
      </c>
      <c r="R46" s="3">
        <f t="shared" si="8"/>
        <v>-9.7999999999999976E-2</v>
      </c>
    </row>
    <row r="47" spans="1:18" x14ac:dyDescent="0.45">
      <c r="A47">
        <v>2016</v>
      </c>
      <c r="B47" t="s">
        <v>188</v>
      </c>
      <c r="C47" t="str">
        <f t="shared" si="1"/>
        <v>Robinson Canó2016</v>
      </c>
      <c r="D47">
        <f>_xlfn.IFNA(VLOOKUP($C47, 'First Half'!$D$2:$AJ$2401, 4,FALSE), "")</f>
        <v>89</v>
      </c>
      <c r="E47">
        <f>_xlfn.IFNA(VLOOKUP($C47, 'Second Half'!$D$2:$AJ$2100, 4,FALSE), "")</f>
        <v>72</v>
      </c>
      <c r="F47">
        <f>_xlfn.IFNA(VLOOKUP($C47, 'First Half'!$D$2:$AJ$2401, 5,FALSE), "")</f>
        <v>397</v>
      </c>
      <c r="G47">
        <f>VLOOKUP($C47, 'Second Half'!$D$2:$AJ$2100, 5,FALSE)</f>
        <v>318</v>
      </c>
      <c r="H47">
        <f>VLOOKUP($C47, 'First Half'!$D$2:$AJ$2401,13,FALSE)</f>
        <v>21</v>
      </c>
      <c r="I47" s="1">
        <f t="shared" si="2"/>
        <v>18.904761904761905</v>
      </c>
      <c r="J47" s="1">
        <f t="shared" si="3"/>
        <v>38.224719101123597</v>
      </c>
      <c r="K47">
        <f>VLOOKUP($C47, 'Second Half'!$D$2:$AJ$2100, 13,FALSE)</f>
        <v>18</v>
      </c>
      <c r="L47" s="1">
        <f t="shared" si="4"/>
        <v>17.666666666666668</v>
      </c>
      <c r="M47" s="1">
        <f t="shared" si="5"/>
        <v>40.5</v>
      </c>
      <c r="N47" s="2">
        <f t="shared" si="6"/>
        <v>1.2380952380952372</v>
      </c>
      <c r="O47" s="2">
        <f t="shared" si="7"/>
        <v>2.2752808988764031</v>
      </c>
      <c r="P47">
        <f>VLOOKUP($C47, 'First Half'!$D$2:$AJ$2401,22,FALSE)</f>
        <v>0.92300000000000004</v>
      </c>
      <c r="Q47">
        <f>VLOOKUP($C47, 'Second Half'!$D$2:$AJ$2100, 22,FALSE)</f>
        <v>0.83199999999999996</v>
      </c>
      <c r="R47" s="3">
        <f t="shared" si="8"/>
        <v>-9.1000000000000081E-2</v>
      </c>
    </row>
    <row r="48" spans="1:18" x14ac:dyDescent="0.45">
      <c r="A48">
        <v>2016</v>
      </c>
      <c r="B48" t="s">
        <v>272</v>
      </c>
      <c r="C48" t="str">
        <f t="shared" si="1"/>
        <v>Corey Seager2016</v>
      </c>
      <c r="D48">
        <f>_xlfn.IFNA(VLOOKUP($C48, 'First Half'!$D$2:$AJ$2401, 4,FALSE), "")</f>
        <v>90</v>
      </c>
      <c r="E48">
        <f>_xlfn.IFNA(VLOOKUP($C48, 'Second Half'!$D$2:$AJ$2100, 4,FALSE), "")</f>
        <v>67</v>
      </c>
      <c r="F48">
        <f>_xlfn.IFNA(VLOOKUP($C48, 'First Half'!$D$2:$AJ$2401, 5,FALSE), "")</f>
        <v>389</v>
      </c>
      <c r="G48">
        <f>VLOOKUP($C48, 'Second Half'!$D$2:$AJ$2100, 5,FALSE)</f>
        <v>298</v>
      </c>
      <c r="H48">
        <f>VLOOKUP($C48, 'First Half'!$D$2:$AJ$2401,13,FALSE)</f>
        <v>17</v>
      </c>
      <c r="I48" s="1">
        <f t="shared" si="2"/>
        <v>22.882352941176471</v>
      </c>
      <c r="J48" s="1">
        <f t="shared" si="3"/>
        <v>30.599999999999998</v>
      </c>
      <c r="K48">
        <f>VLOOKUP($C48, 'Second Half'!$D$2:$AJ$2100, 13,FALSE)</f>
        <v>9</v>
      </c>
      <c r="L48" s="1">
        <f t="shared" si="4"/>
        <v>33.111111111111114</v>
      </c>
      <c r="M48" s="1">
        <f t="shared" si="5"/>
        <v>21.761194029850746</v>
      </c>
      <c r="N48" s="2">
        <f t="shared" si="6"/>
        <v>-10.228758169934643</v>
      </c>
      <c r="O48" s="2">
        <f t="shared" si="7"/>
        <v>-8.8388059701492523</v>
      </c>
      <c r="P48">
        <f>VLOOKUP($C48, 'First Half'!$D$2:$AJ$2401,22,FALSE)</f>
        <v>0.879</v>
      </c>
      <c r="Q48">
        <f>VLOOKUP($C48, 'Second Half'!$D$2:$AJ$2100, 22,FALSE)</f>
        <v>0.876</v>
      </c>
      <c r="R48" s="3">
        <f t="shared" si="8"/>
        <v>-3.0000000000000027E-3</v>
      </c>
    </row>
    <row r="49" spans="1:18" x14ac:dyDescent="0.45">
      <c r="A49">
        <v>2016</v>
      </c>
      <c r="B49" t="s">
        <v>358</v>
      </c>
      <c r="C49" t="str">
        <f t="shared" si="1"/>
        <v>Mark Trumbo2016</v>
      </c>
      <c r="D49">
        <f>_xlfn.IFNA(VLOOKUP($C49, 'First Half'!$D$2:$AJ$2401, 4,FALSE), "")</f>
        <v>87</v>
      </c>
      <c r="E49">
        <f>_xlfn.IFNA(VLOOKUP($C49, 'Second Half'!$D$2:$AJ$2100, 4,FALSE), "")</f>
        <v>72</v>
      </c>
      <c r="F49">
        <f>_xlfn.IFNA(VLOOKUP($C49, 'First Half'!$D$2:$AJ$2401, 5,FALSE), "")</f>
        <v>375</v>
      </c>
      <c r="G49">
        <f>VLOOKUP($C49, 'Second Half'!$D$2:$AJ$2100, 5,FALSE)</f>
        <v>292</v>
      </c>
      <c r="H49">
        <f>VLOOKUP($C49, 'First Half'!$D$2:$AJ$2401,13,FALSE)</f>
        <v>28</v>
      </c>
      <c r="I49" s="1">
        <f t="shared" si="2"/>
        <v>13.392857142857142</v>
      </c>
      <c r="J49" s="1">
        <f t="shared" si="3"/>
        <v>52.137931034482754</v>
      </c>
      <c r="K49">
        <f>VLOOKUP($C49, 'Second Half'!$D$2:$AJ$2100, 13,FALSE)</f>
        <v>19</v>
      </c>
      <c r="L49" s="1">
        <f t="shared" si="4"/>
        <v>15.368421052631579</v>
      </c>
      <c r="M49" s="1">
        <f t="shared" si="5"/>
        <v>42.75</v>
      </c>
      <c r="N49" s="2">
        <f t="shared" si="6"/>
        <v>-1.9755639097744364</v>
      </c>
      <c r="O49" s="2">
        <f t="shared" si="7"/>
        <v>-9.3879310344827545</v>
      </c>
      <c r="P49">
        <f>VLOOKUP($C49, 'First Half'!$D$2:$AJ$2401,22,FALSE)</f>
        <v>0.92300000000000004</v>
      </c>
      <c r="Q49">
        <f>VLOOKUP($C49, 'Second Half'!$D$2:$AJ$2100, 22,FALSE)</f>
        <v>0.754</v>
      </c>
      <c r="R49" s="3">
        <f t="shared" si="8"/>
        <v>-0.16900000000000004</v>
      </c>
    </row>
    <row r="50" spans="1:18" x14ac:dyDescent="0.45">
      <c r="A50">
        <v>2015</v>
      </c>
      <c r="B50" t="s">
        <v>350</v>
      </c>
      <c r="C50" t="str">
        <f t="shared" si="1"/>
        <v>Prince Fielder2015</v>
      </c>
      <c r="D50">
        <f>_xlfn.IFNA(VLOOKUP($C50, 'First Half'!$D$2:$AJ$2401, 4,FALSE), "")</f>
        <v>86</v>
      </c>
      <c r="E50">
        <f>_xlfn.IFNA(VLOOKUP($C50, 'Second Half'!$D$2:$AJ$2100, 4,FALSE), "")</f>
        <v>72</v>
      </c>
      <c r="F50">
        <f>_xlfn.IFNA(VLOOKUP($C50, 'First Half'!$D$2:$AJ$2401, 5,FALSE), "")</f>
        <v>377</v>
      </c>
      <c r="G50">
        <f>VLOOKUP($C50, 'Second Half'!$D$2:$AJ$2100, 5,FALSE)</f>
        <v>316</v>
      </c>
      <c r="H50">
        <f>VLOOKUP($C50, 'First Half'!$D$2:$AJ$2401,13,FALSE)</f>
        <v>14</v>
      </c>
      <c r="I50" s="1">
        <f t="shared" si="2"/>
        <v>26.928571428571427</v>
      </c>
      <c r="J50" s="1">
        <f t="shared" si="3"/>
        <v>26.372093023255815</v>
      </c>
      <c r="K50">
        <f>VLOOKUP($C50, 'Second Half'!$D$2:$AJ$2100, 13,FALSE)</f>
        <v>9</v>
      </c>
      <c r="L50" s="1">
        <f t="shared" si="4"/>
        <v>35.111111111111114</v>
      </c>
      <c r="M50" s="1">
        <f t="shared" si="5"/>
        <v>20.25</v>
      </c>
      <c r="N50" s="2">
        <f t="shared" si="6"/>
        <v>-8.1825396825396872</v>
      </c>
      <c r="O50" s="2">
        <f t="shared" si="7"/>
        <v>-6.1220930232558146</v>
      </c>
      <c r="P50">
        <f>VLOOKUP($C50, 'First Half'!$D$2:$AJ$2401,22,FALSE)</f>
        <v>0.92400000000000004</v>
      </c>
      <c r="Q50">
        <f>VLOOKUP($C50, 'Second Half'!$D$2:$AJ$2100, 22,FALSE)</f>
        <v>0.74199999999999999</v>
      </c>
      <c r="R50" s="3">
        <f t="shared" si="8"/>
        <v>-0.18200000000000005</v>
      </c>
    </row>
    <row r="51" spans="1:18" x14ac:dyDescent="0.45">
      <c r="A51">
        <v>2015</v>
      </c>
      <c r="B51" t="s">
        <v>158</v>
      </c>
      <c r="C51" t="str">
        <f t="shared" si="1"/>
        <v>Todd Frazier2015</v>
      </c>
      <c r="D51">
        <f>_xlfn.IFNA(VLOOKUP($C51, 'First Half'!$D$2:$AJ$2401, 4,FALSE), "")</f>
        <v>85</v>
      </c>
      <c r="E51">
        <f>_xlfn.IFNA(VLOOKUP($C51, 'Second Half'!$D$2:$AJ$2100, 4,FALSE), "")</f>
        <v>72</v>
      </c>
      <c r="F51">
        <f>_xlfn.IFNA(VLOOKUP($C51, 'First Half'!$D$2:$AJ$2401, 5,FALSE), "")</f>
        <v>374</v>
      </c>
      <c r="G51">
        <f>VLOOKUP($C51, 'Second Half'!$D$2:$AJ$2100, 5,FALSE)</f>
        <v>304</v>
      </c>
      <c r="H51">
        <f>VLOOKUP($C51, 'First Half'!$D$2:$AJ$2401,13,FALSE)</f>
        <v>25</v>
      </c>
      <c r="I51" s="1">
        <f t="shared" si="2"/>
        <v>14.96</v>
      </c>
      <c r="J51" s="1">
        <f t="shared" si="3"/>
        <v>47.647058823529413</v>
      </c>
      <c r="K51">
        <f>VLOOKUP($C51, 'Second Half'!$D$2:$AJ$2100, 13,FALSE)</f>
        <v>10</v>
      </c>
      <c r="L51" s="1">
        <f t="shared" si="4"/>
        <v>30.4</v>
      </c>
      <c r="M51" s="1">
        <f t="shared" si="5"/>
        <v>22.5</v>
      </c>
      <c r="N51" s="2">
        <f t="shared" si="6"/>
        <v>-15.439999999999998</v>
      </c>
      <c r="O51" s="2">
        <f t="shared" si="7"/>
        <v>-25.147058823529413</v>
      </c>
      <c r="P51">
        <f>VLOOKUP($C51, 'First Half'!$D$2:$AJ$2401,22,FALSE)</f>
        <v>0.92200000000000004</v>
      </c>
      <c r="Q51">
        <f>VLOOKUP($C51, 'Second Half'!$D$2:$AJ$2100, 22,FALSE)</f>
        <v>0.66400000000000003</v>
      </c>
      <c r="R51" s="3">
        <f t="shared" si="8"/>
        <v>-0.25800000000000001</v>
      </c>
    </row>
    <row r="52" spans="1:18" x14ac:dyDescent="0.45">
      <c r="A52">
        <v>2015</v>
      </c>
      <c r="B52" t="s">
        <v>126</v>
      </c>
      <c r="C52" t="str">
        <f t="shared" si="1"/>
        <v>Anthony Rizzo2015</v>
      </c>
      <c r="D52">
        <f>_xlfn.IFNA(VLOOKUP($C52, 'First Half'!$D$2:$AJ$2401, 4,FALSE), "")</f>
        <v>86</v>
      </c>
      <c r="E52">
        <f>_xlfn.IFNA(VLOOKUP($C52, 'Second Half'!$D$2:$AJ$2100, 4,FALSE), "")</f>
        <v>74</v>
      </c>
      <c r="F52">
        <f>_xlfn.IFNA(VLOOKUP($C52, 'First Half'!$D$2:$AJ$2401, 5,FALSE), "")</f>
        <v>380</v>
      </c>
      <c r="G52">
        <f>VLOOKUP($C52, 'Second Half'!$D$2:$AJ$2100, 5,FALSE)</f>
        <v>321</v>
      </c>
      <c r="H52">
        <f>VLOOKUP($C52, 'First Half'!$D$2:$AJ$2401,13,FALSE)</f>
        <v>16</v>
      </c>
      <c r="I52" s="1">
        <f t="shared" si="2"/>
        <v>23.75</v>
      </c>
      <c r="J52" s="1">
        <f t="shared" si="3"/>
        <v>30.13953488372093</v>
      </c>
      <c r="K52">
        <f>VLOOKUP($C52, 'Second Half'!$D$2:$AJ$2100, 13,FALSE)</f>
        <v>15</v>
      </c>
      <c r="L52" s="1">
        <f t="shared" si="4"/>
        <v>21.4</v>
      </c>
      <c r="M52" s="1">
        <f t="shared" si="5"/>
        <v>32.837837837837839</v>
      </c>
      <c r="N52" s="2">
        <f t="shared" si="6"/>
        <v>2.3500000000000014</v>
      </c>
      <c r="O52" s="2">
        <f t="shared" si="7"/>
        <v>2.6983029541169081</v>
      </c>
      <c r="P52">
        <f>VLOOKUP($C52, 'First Half'!$D$2:$AJ$2401,22,FALSE)</f>
        <v>0.95499999999999996</v>
      </c>
      <c r="Q52">
        <f>VLOOKUP($C52, 'Second Half'!$D$2:$AJ$2100, 22,FALSE)</f>
        <v>0.83299999999999996</v>
      </c>
      <c r="R52" s="3">
        <f t="shared" si="8"/>
        <v>-0.122</v>
      </c>
    </row>
    <row r="53" spans="1:18" x14ac:dyDescent="0.45">
      <c r="A53">
        <v>2015</v>
      </c>
      <c r="B53" t="s">
        <v>114</v>
      </c>
      <c r="C53" t="str">
        <f t="shared" si="1"/>
        <v>Josh Donaldson2015</v>
      </c>
      <c r="D53">
        <f>_xlfn.IFNA(VLOOKUP($C53, 'First Half'!$D$2:$AJ$2401, 4,FALSE), "")</f>
        <v>89</v>
      </c>
      <c r="E53">
        <f>_xlfn.IFNA(VLOOKUP($C53, 'Second Half'!$D$2:$AJ$2100, 4,FALSE), "")</f>
        <v>69</v>
      </c>
      <c r="F53">
        <f>_xlfn.IFNA(VLOOKUP($C53, 'First Half'!$D$2:$AJ$2401, 5,FALSE), "")</f>
        <v>394</v>
      </c>
      <c r="G53">
        <f>VLOOKUP($C53, 'Second Half'!$D$2:$AJ$2100, 5,FALSE)</f>
        <v>317</v>
      </c>
      <c r="H53">
        <f>VLOOKUP($C53, 'First Half'!$D$2:$AJ$2401,13,FALSE)</f>
        <v>21</v>
      </c>
      <c r="I53" s="1">
        <f t="shared" si="2"/>
        <v>18.761904761904763</v>
      </c>
      <c r="J53" s="1">
        <f t="shared" si="3"/>
        <v>38.224719101123597</v>
      </c>
      <c r="K53">
        <f>VLOOKUP($C53, 'Second Half'!$D$2:$AJ$2100, 13,FALSE)</f>
        <v>20</v>
      </c>
      <c r="L53" s="1">
        <f t="shared" si="4"/>
        <v>15.85</v>
      </c>
      <c r="M53" s="1">
        <f t="shared" si="5"/>
        <v>46.956521739130437</v>
      </c>
      <c r="N53" s="2">
        <f t="shared" si="6"/>
        <v>2.9119047619047631</v>
      </c>
      <c r="O53" s="2">
        <f t="shared" si="7"/>
        <v>8.7318026380068403</v>
      </c>
      <c r="P53">
        <f>VLOOKUP($C53, 'First Half'!$D$2:$AJ$2401,22,FALSE)</f>
        <v>0.88400000000000001</v>
      </c>
      <c r="Q53">
        <f>VLOOKUP($C53, 'Second Half'!$D$2:$AJ$2100, 22,FALSE)</f>
        <v>1.0109999999999999</v>
      </c>
      <c r="R53" s="3">
        <f t="shared" si="8"/>
        <v>0.12699999999999989</v>
      </c>
    </row>
    <row r="54" spans="1:18" x14ac:dyDescent="0.45">
      <c r="A54">
        <v>2015</v>
      </c>
      <c r="B54" t="s">
        <v>104</v>
      </c>
      <c r="C54" t="str">
        <f t="shared" si="1"/>
        <v>Manny Machado2015</v>
      </c>
      <c r="D54">
        <f>_xlfn.IFNA(VLOOKUP($C54, 'First Half'!$D$2:$AJ$2401, 4,FALSE), "")</f>
        <v>88</v>
      </c>
      <c r="E54">
        <f>_xlfn.IFNA(VLOOKUP($C54, 'Second Half'!$D$2:$AJ$2100, 4,FALSE), "")</f>
        <v>74</v>
      </c>
      <c r="F54">
        <f>_xlfn.IFNA(VLOOKUP($C54, 'First Half'!$D$2:$AJ$2401, 5,FALSE), "")</f>
        <v>379</v>
      </c>
      <c r="G54">
        <f>VLOOKUP($C54, 'Second Half'!$D$2:$AJ$2100, 5,FALSE)</f>
        <v>334</v>
      </c>
      <c r="H54">
        <f>VLOOKUP($C54, 'First Half'!$D$2:$AJ$2401,13,FALSE)</f>
        <v>19</v>
      </c>
      <c r="I54" s="1">
        <f t="shared" si="2"/>
        <v>19.94736842105263</v>
      </c>
      <c r="J54" s="1">
        <f t="shared" si="3"/>
        <v>34.977272727272727</v>
      </c>
      <c r="K54">
        <f>VLOOKUP($C54, 'Second Half'!$D$2:$AJ$2100, 13,FALSE)</f>
        <v>16</v>
      </c>
      <c r="L54" s="1">
        <f t="shared" si="4"/>
        <v>20.875</v>
      </c>
      <c r="M54" s="1">
        <f t="shared" si="5"/>
        <v>35.027027027027032</v>
      </c>
      <c r="N54" s="2">
        <f t="shared" si="6"/>
        <v>-0.92763157894736992</v>
      </c>
      <c r="O54" s="2">
        <f t="shared" si="7"/>
        <v>4.9754299754305009E-2</v>
      </c>
      <c r="P54">
        <f>VLOOKUP($C54, 'First Half'!$D$2:$AJ$2401,22,FALSE)</f>
        <v>0.88600000000000001</v>
      </c>
      <c r="Q54">
        <f>VLOOKUP($C54, 'Second Half'!$D$2:$AJ$2100, 22,FALSE)</f>
        <v>0.83299999999999996</v>
      </c>
      <c r="R54" s="3">
        <f t="shared" si="8"/>
        <v>-5.3000000000000047E-2</v>
      </c>
    </row>
    <row r="55" spans="1:18" x14ac:dyDescent="0.45">
      <c r="A55">
        <v>2015</v>
      </c>
      <c r="B55" t="s">
        <v>469</v>
      </c>
      <c r="C55" t="str">
        <f t="shared" si="1"/>
        <v>Joc Pederson2015</v>
      </c>
      <c r="D55">
        <f>_xlfn.IFNA(VLOOKUP($C55, 'First Half'!$D$2:$AJ$2401, 4,FALSE), "")</f>
        <v>89</v>
      </c>
      <c r="E55">
        <f>_xlfn.IFNA(VLOOKUP($C55, 'Second Half'!$D$2:$AJ$2100, 4,FALSE), "")</f>
        <v>62</v>
      </c>
      <c r="F55">
        <f>_xlfn.IFNA(VLOOKUP($C55, 'First Half'!$D$2:$AJ$2401, 5,FALSE), "")</f>
        <v>366</v>
      </c>
      <c r="G55">
        <f>VLOOKUP($C55, 'Second Half'!$D$2:$AJ$2100, 5,FALSE)</f>
        <v>219</v>
      </c>
      <c r="H55">
        <f>VLOOKUP($C55, 'First Half'!$D$2:$AJ$2401,13,FALSE)</f>
        <v>20</v>
      </c>
      <c r="I55" s="1">
        <f t="shared" si="2"/>
        <v>18.3</v>
      </c>
      <c r="J55" s="1">
        <f t="shared" si="3"/>
        <v>36.40449438202247</v>
      </c>
      <c r="K55">
        <f>VLOOKUP($C55, 'Second Half'!$D$2:$AJ$2100, 13,FALSE)</f>
        <v>6</v>
      </c>
      <c r="L55" s="1">
        <f t="shared" si="4"/>
        <v>36.5</v>
      </c>
      <c r="M55" s="1">
        <f t="shared" si="5"/>
        <v>15.67741935483871</v>
      </c>
      <c r="N55" s="2">
        <f t="shared" si="6"/>
        <v>-18.2</v>
      </c>
      <c r="O55" s="2">
        <f t="shared" si="7"/>
        <v>-20.727075027183758</v>
      </c>
      <c r="P55">
        <f>VLOOKUP($C55, 'First Half'!$D$2:$AJ$2401,22,FALSE)</f>
        <v>0.85099999999999998</v>
      </c>
      <c r="Q55">
        <f>VLOOKUP($C55, 'Second Half'!$D$2:$AJ$2100, 22,FALSE)</f>
        <v>0.61699999999999999</v>
      </c>
      <c r="R55" s="3">
        <f t="shared" si="8"/>
        <v>-0.23399999999999999</v>
      </c>
    </row>
    <row r="56" spans="1:18" x14ac:dyDescent="0.45">
      <c r="A56">
        <v>2015</v>
      </c>
      <c r="B56" t="s">
        <v>300</v>
      </c>
      <c r="C56" t="str">
        <f t="shared" si="1"/>
        <v>Kris Bryant2015</v>
      </c>
      <c r="D56">
        <f>_xlfn.IFNA(VLOOKUP($C56, 'First Half'!$D$2:$AJ$2401, 4,FALSE), "")</f>
        <v>78</v>
      </c>
      <c r="E56">
        <f>_xlfn.IFNA(VLOOKUP($C56, 'Second Half'!$D$2:$AJ$2100, 4,FALSE), "")</f>
        <v>73</v>
      </c>
      <c r="F56">
        <f>_xlfn.IFNA(VLOOKUP($C56, 'First Half'!$D$2:$AJ$2401, 5,FALSE), "")</f>
        <v>340</v>
      </c>
      <c r="G56">
        <f>VLOOKUP($C56, 'Second Half'!$D$2:$AJ$2100, 5,FALSE)</f>
        <v>310</v>
      </c>
      <c r="H56">
        <f>VLOOKUP($C56, 'First Half'!$D$2:$AJ$2401,13,FALSE)</f>
        <v>12</v>
      </c>
      <c r="I56" s="1">
        <f t="shared" si="2"/>
        <v>28.333333333333332</v>
      </c>
      <c r="J56" s="1">
        <f t="shared" si="3"/>
        <v>24.923076923076923</v>
      </c>
      <c r="K56">
        <f>VLOOKUP($C56, 'Second Half'!$D$2:$AJ$2100, 13,FALSE)</f>
        <v>14</v>
      </c>
      <c r="L56" s="1">
        <f t="shared" si="4"/>
        <v>22.142857142857142</v>
      </c>
      <c r="M56" s="1">
        <f t="shared" si="5"/>
        <v>31.06849315068493</v>
      </c>
      <c r="N56" s="2">
        <f t="shared" si="6"/>
        <v>6.1904761904761898</v>
      </c>
      <c r="O56" s="2">
        <f t="shared" si="7"/>
        <v>6.1454162276080062</v>
      </c>
      <c r="P56">
        <f>VLOOKUP($C56, 'First Half'!$D$2:$AJ$2401,22,FALSE)</f>
        <v>0.84899999999999998</v>
      </c>
      <c r="Q56">
        <f>VLOOKUP($C56, 'Second Half'!$D$2:$AJ$2100, 22,FALSE)</f>
        <v>0.86699999999999999</v>
      </c>
      <c r="R56" s="3">
        <f t="shared" si="8"/>
        <v>1.8000000000000016E-2</v>
      </c>
    </row>
    <row r="57" spans="1:18" x14ac:dyDescent="0.45">
      <c r="A57">
        <v>2015</v>
      </c>
      <c r="B57" t="s">
        <v>118</v>
      </c>
      <c r="C57" t="str">
        <f t="shared" si="1"/>
        <v>Albert Pujols2015</v>
      </c>
      <c r="D57">
        <f>_xlfn.IFNA(VLOOKUP($C57, 'First Half'!$D$2:$AJ$2401, 4,FALSE), "")</f>
        <v>85</v>
      </c>
      <c r="E57">
        <f>_xlfn.IFNA(VLOOKUP($C57, 'Second Half'!$D$2:$AJ$2100, 4,FALSE), "")</f>
        <v>72</v>
      </c>
      <c r="F57">
        <f>_xlfn.IFNA(VLOOKUP($C57, 'First Half'!$D$2:$AJ$2401, 5,FALSE), "")</f>
        <v>359</v>
      </c>
      <c r="G57">
        <f>VLOOKUP($C57, 'Second Half'!$D$2:$AJ$2100, 5,FALSE)</f>
        <v>302</v>
      </c>
      <c r="H57">
        <f>VLOOKUP($C57, 'First Half'!$D$2:$AJ$2401,13,FALSE)</f>
        <v>26</v>
      </c>
      <c r="I57" s="1">
        <f t="shared" si="2"/>
        <v>13.807692307692308</v>
      </c>
      <c r="J57" s="1">
        <f t="shared" si="3"/>
        <v>49.55294117647059</v>
      </c>
      <c r="K57">
        <f>VLOOKUP($C57, 'Second Half'!$D$2:$AJ$2100, 13,FALSE)</f>
        <v>14</v>
      </c>
      <c r="L57" s="1">
        <f t="shared" si="4"/>
        <v>21.571428571428573</v>
      </c>
      <c r="M57" s="1">
        <f t="shared" si="5"/>
        <v>31.5</v>
      </c>
      <c r="N57" s="2">
        <f t="shared" si="6"/>
        <v>-7.7637362637362646</v>
      </c>
      <c r="O57" s="2">
        <f t="shared" si="7"/>
        <v>-18.05294117647059</v>
      </c>
      <c r="P57">
        <f>VLOOKUP($C57, 'First Half'!$D$2:$AJ$2401,22,FALSE)</f>
        <v>0.85499999999999998</v>
      </c>
      <c r="Q57">
        <f>VLOOKUP($C57, 'Second Half'!$D$2:$AJ$2100, 22,FALSE)</f>
        <v>0.70699999999999996</v>
      </c>
      <c r="R57" s="3">
        <f t="shared" si="8"/>
        <v>-0.14800000000000002</v>
      </c>
    </row>
    <row r="58" spans="1:18" x14ac:dyDescent="0.45">
      <c r="A58">
        <v>2014</v>
      </c>
      <c r="B58" t="s">
        <v>224</v>
      </c>
      <c r="C58" t="str">
        <f t="shared" si="1"/>
        <v>Yasiel Puig2014</v>
      </c>
      <c r="D58">
        <f>_xlfn.IFNA(VLOOKUP($C58, 'First Half'!$D$2:$AJ$2401, 4,FALSE), "")</f>
        <v>90</v>
      </c>
      <c r="E58">
        <f>_xlfn.IFNA(VLOOKUP($C58, 'Second Half'!$D$2:$AJ$2100, 4,FALSE), "")</f>
        <v>58</v>
      </c>
      <c r="F58">
        <f>_xlfn.IFNA(VLOOKUP($C58, 'First Half'!$D$2:$AJ$2401, 5,FALSE), "")</f>
        <v>394</v>
      </c>
      <c r="G58">
        <f>VLOOKUP($C58, 'Second Half'!$D$2:$AJ$2100, 5,FALSE)</f>
        <v>246</v>
      </c>
      <c r="H58">
        <f>VLOOKUP($C58, 'First Half'!$D$2:$AJ$2401,13,FALSE)</f>
        <v>12</v>
      </c>
      <c r="I58" s="1">
        <f t="shared" si="2"/>
        <v>32.833333333333336</v>
      </c>
      <c r="J58" s="1">
        <f t="shared" si="3"/>
        <v>21.6</v>
      </c>
      <c r="K58">
        <f>VLOOKUP($C58, 'Second Half'!$D$2:$AJ$2100, 13,FALSE)</f>
        <v>4</v>
      </c>
      <c r="L58" s="1">
        <f t="shared" si="4"/>
        <v>61.5</v>
      </c>
      <c r="M58" s="1">
        <f t="shared" si="5"/>
        <v>11.172413793103448</v>
      </c>
      <c r="N58" s="2">
        <f t="shared" si="6"/>
        <v>-28.666666666666664</v>
      </c>
      <c r="O58" s="2">
        <f t="shared" si="7"/>
        <v>-10.427586206896553</v>
      </c>
      <c r="P58">
        <f>VLOOKUP($C58, 'First Half'!$D$2:$AJ$2401,22,FALSE)</f>
        <v>0.91500000000000004</v>
      </c>
      <c r="Q58">
        <f>VLOOKUP($C58, 'Second Half'!$D$2:$AJ$2100, 22,FALSE)</f>
        <v>0.78</v>
      </c>
      <c r="R58" s="3">
        <f t="shared" si="8"/>
        <v>-0.13500000000000001</v>
      </c>
    </row>
    <row r="59" spans="1:18" x14ac:dyDescent="0.45">
      <c r="A59">
        <v>2014</v>
      </c>
      <c r="B59" t="s">
        <v>521</v>
      </c>
      <c r="C59" t="str">
        <f t="shared" si="1"/>
        <v>Justin Morneau2014</v>
      </c>
      <c r="D59">
        <f>_xlfn.IFNA(VLOOKUP($C59, 'First Half'!$D$2:$AJ$2401, 4,FALSE), "")</f>
        <v>89</v>
      </c>
      <c r="E59">
        <f>_xlfn.IFNA(VLOOKUP($C59, 'Second Half'!$D$2:$AJ$2100, 4,FALSE), "")</f>
        <v>46</v>
      </c>
      <c r="F59">
        <f>_xlfn.IFNA(VLOOKUP($C59, 'First Half'!$D$2:$AJ$2401, 5,FALSE), "")</f>
        <v>359</v>
      </c>
      <c r="G59">
        <f>VLOOKUP($C59, 'Second Half'!$D$2:$AJ$2100, 5,FALSE)</f>
        <v>191</v>
      </c>
      <c r="H59">
        <f>VLOOKUP($C59, 'First Half'!$D$2:$AJ$2401,13,FALSE)</f>
        <v>13</v>
      </c>
      <c r="I59" s="1">
        <f t="shared" si="2"/>
        <v>27.615384615384617</v>
      </c>
      <c r="J59" s="1">
        <f t="shared" si="3"/>
        <v>23.662921348314605</v>
      </c>
      <c r="K59">
        <f>VLOOKUP($C59, 'Second Half'!$D$2:$AJ$2100, 13,FALSE)</f>
        <v>4</v>
      </c>
      <c r="L59" s="1">
        <f t="shared" si="4"/>
        <v>47.75</v>
      </c>
      <c r="M59" s="1">
        <f t="shared" si="5"/>
        <v>14.086956521739131</v>
      </c>
      <c r="N59" s="2">
        <f t="shared" si="6"/>
        <v>-20.134615384615383</v>
      </c>
      <c r="O59" s="2">
        <f t="shared" si="7"/>
        <v>-9.5759648265754738</v>
      </c>
      <c r="P59">
        <f>VLOOKUP($C59, 'First Half'!$D$2:$AJ$2401,22,FALSE)</f>
        <v>0.84699999999999998</v>
      </c>
      <c r="Q59">
        <f>VLOOKUP($C59, 'Second Half'!$D$2:$AJ$2100, 22,FALSE)</f>
        <v>0.88300000000000001</v>
      </c>
      <c r="R59" s="3">
        <f t="shared" si="8"/>
        <v>3.6000000000000032E-2</v>
      </c>
    </row>
    <row r="60" spans="1:18" x14ac:dyDescent="0.45">
      <c r="A60">
        <v>2014</v>
      </c>
      <c r="B60" t="s">
        <v>92</v>
      </c>
      <c r="C60" t="str">
        <f t="shared" ref="C60:C74" si="9">_xlfn.CONCAT(B60, A60)</f>
        <v>Giancarlo Stanton2014</v>
      </c>
      <c r="D60">
        <f>_xlfn.IFNA(VLOOKUP($C60, 'First Half'!$D$2:$AJ$2401, 4,FALSE), "")</f>
        <v>94</v>
      </c>
      <c r="E60">
        <f>_xlfn.IFNA(VLOOKUP($C60, 'Second Half'!$D$2:$AJ$2100, 4,FALSE), "")</f>
        <v>51</v>
      </c>
      <c r="F60">
        <f>_xlfn.IFNA(VLOOKUP($C60, 'First Half'!$D$2:$AJ$2401, 5,FALSE), "")</f>
        <v>413</v>
      </c>
      <c r="G60">
        <f>VLOOKUP($C60, 'Second Half'!$D$2:$AJ$2100, 5,FALSE)</f>
        <v>225</v>
      </c>
      <c r="H60">
        <f>VLOOKUP($C60, 'First Half'!$D$2:$AJ$2401,13,FALSE)</f>
        <v>21</v>
      </c>
      <c r="I60" s="1">
        <f t="shared" ref="I60:I74" si="10">F60/H60</f>
        <v>19.666666666666668</v>
      </c>
      <c r="J60" s="1">
        <f t="shared" ref="J60:J74" si="11">(H60/D60)*162</f>
        <v>36.191489361702125</v>
      </c>
      <c r="K60">
        <f>VLOOKUP($C60, 'Second Half'!$D$2:$AJ$2100, 13,FALSE)</f>
        <v>16</v>
      </c>
      <c r="L60" s="1">
        <f t="shared" ref="L60:L74" si="12">G60/K60</f>
        <v>14.0625</v>
      </c>
      <c r="M60" s="1">
        <f t="shared" ref="M60:M74" si="13">(K60/E60)*162</f>
        <v>50.823529411764703</v>
      </c>
      <c r="N60" s="2">
        <f t="shared" ref="N60:N74" si="14">I60-L60</f>
        <v>5.6041666666666679</v>
      </c>
      <c r="O60" s="2">
        <f t="shared" ref="O60:O74" si="15">M60-J60</f>
        <v>14.632040050062578</v>
      </c>
      <c r="P60">
        <f>VLOOKUP($C60, 'First Half'!$D$2:$AJ$2401,22,FALSE)</f>
        <v>0.93300000000000005</v>
      </c>
      <c r="Q60">
        <f>VLOOKUP($C60, 'Second Half'!$D$2:$AJ$2100, 22,FALSE)</f>
        <v>0.98199999999999998</v>
      </c>
      <c r="R60" s="3">
        <f t="shared" ref="R60:R74" si="16">Q60-P60</f>
        <v>4.8999999999999932E-2</v>
      </c>
    </row>
    <row r="61" spans="1:18" x14ac:dyDescent="0.45">
      <c r="A61">
        <v>2014</v>
      </c>
      <c r="B61" t="s">
        <v>158</v>
      </c>
      <c r="C61" t="str">
        <f t="shared" si="9"/>
        <v>Todd Frazier2014</v>
      </c>
      <c r="D61">
        <f>_xlfn.IFNA(VLOOKUP($C61, 'First Half'!$D$2:$AJ$2401, 4,FALSE), "")</f>
        <v>94</v>
      </c>
      <c r="E61">
        <f>_xlfn.IFNA(VLOOKUP($C61, 'Second Half'!$D$2:$AJ$2100, 4,FALSE), "")</f>
        <v>63</v>
      </c>
      <c r="F61">
        <f>_xlfn.IFNA(VLOOKUP($C61, 'First Half'!$D$2:$AJ$2401, 5,FALSE), "")</f>
        <v>400</v>
      </c>
      <c r="G61">
        <f>VLOOKUP($C61, 'Second Half'!$D$2:$AJ$2100, 5,FALSE)</f>
        <v>260</v>
      </c>
      <c r="H61">
        <f>VLOOKUP($C61, 'First Half'!$D$2:$AJ$2401,13,FALSE)</f>
        <v>19</v>
      </c>
      <c r="I61" s="1">
        <f t="shared" si="10"/>
        <v>21.05263157894737</v>
      </c>
      <c r="J61" s="1">
        <f t="shared" si="11"/>
        <v>32.744680851063826</v>
      </c>
      <c r="K61">
        <f>VLOOKUP($C61, 'Second Half'!$D$2:$AJ$2100, 13,FALSE)</f>
        <v>10</v>
      </c>
      <c r="L61" s="1">
        <f t="shared" si="12"/>
        <v>26</v>
      </c>
      <c r="M61" s="1">
        <f t="shared" si="13"/>
        <v>25.714285714285712</v>
      </c>
      <c r="N61" s="2">
        <f t="shared" si="14"/>
        <v>-4.9473684210526301</v>
      </c>
      <c r="O61" s="2">
        <f t="shared" si="15"/>
        <v>-7.0303951367781146</v>
      </c>
      <c r="P61">
        <f>VLOOKUP($C61, 'First Half'!$D$2:$AJ$2401,22,FALSE)</f>
        <v>0.85299999999999998</v>
      </c>
      <c r="Q61">
        <f>VLOOKUP($C61, 'Second Half'!$D$2:$AJ$2100, 22,FALSE)</f>
        <v>0.70699999999999996</v>
      </c>
      <c r="R61" s="3">
        <f t="shared" si="16"/>
        <v>-0.14600000000000002</v>
      </c>
    </row>
    <row r="62" spans="1:18" x14ac:dyDescent="0.45">
      <c r="A62">
        <v>2014</v>
      </c>
      <c r="B62" t="s">
        <v>62</v>
      </c>
      <c r="C62" t="str">
        <f t="shared" si="9"/>
        <v>Brian Dozier2014</v>
      </c>
      <c r="D62">
        <f>_xlfn.IFNA(VLOOKUP($C62, 'First Half'!$D$2:$AJ$2401, 4,FALSE), "")</f>
        <v>92</v>
      </c>
      <c r="E62">
        <f>_xlfn.IFNA(VLOOKUP($C62, 'Second Half'!$D$2:$AJ$2100, 4,FALSE), "")</f>
        <v>64</v>
      </c>
      <c r="F62">
        <f>_xlfn.IFNA(VLOOKUP($C62, 'First Half'!$D$2:$AJ$2401, 5,FALSE), "")</f>
        <v>424</v>
      </c>
      <c r="G62">
        <f>VLOOKUP($C62, 'Second Half'!$D$2:$AJ$2100, 5,FALSE)</f>
        <v>283</v>
      </c>
      <c r="H62">
        <f>VLOOKUP($C62, 'First Half'!$D$2:$AJ$2401,13,FALSE)</f>
        <v>18</v>
      </c>
      <c r="I62" s="1">
        <f t="shared" si="10"/>
        <v>23.555555555555557</v>
      </c>
      <c r="J62" s="1">
        <f t="shared" si="11"/>
        <v>31.695652173913047</v>
      </c>
      <c r="K62">
        <f>VLOOKUP($C62, 'Second Half'!$D$2:$AJ$2100, 13,FALSE)</f>
        <v>5</v>
      </c>
      <c r="L62" s="1">
        <f t="shared" si="12"/>
        <v>56.6</v>
      </c>
      <c r="M62" s="1">
        <f t="shared" si="13"/>
        <v>12.65625</v>
      </c>
      <c r="N62" s="2">
        <f t="shared" si="14"/>
        <v>-33.044444444444444</v>
      </c>
      <c r="O62" s="2">
        <f t="shared" si="15"/>
        <v>-19.039402173913047</v>
      </c>
      <c r="P62">
        <f>VLOOKUP($C62, 'First Half'!$D$2:$AJ$2401,22,FALSE)</f>
        <v>0.77700000000000002</v>
      </c>
      <c r="Q62">
        <f>VLOOKUP($C62, 'Second Half'!$D$2:$AJ$2100, 22,FALSE)</f>
        <v>0.73899999999999999</v>
      </c>
      <c r="R62" s="3">
        <f t="shared" si="16"/>
        <v>-3.8000000000000034E-2</v>
      </c>
    </row>
    <row r="63" spans="1:18" x14ac:dyDescent="0.45">
      <c r="A63">
        <v>2014</v>
      </c>
      <c r="B63" t="s">
        <v>114</v>
      </c>
      <c r="C63" t="str">
        <f t="shared" si="9"/>
        <v>Josh Donaldson2014</v>
      </c>
      <c r="D63">
        <f>_xlfn.IFNA(VLOOKUP($C63, 'First Half'!$D$2:$AJ$2401, 4,FALSE), "")</f>
        <v>92</v>
      </c>
      <c r="E63">
        <f>_xlfn.IFNA(VLOOKUP($C63, 'Second Half'!$D$2:$AJ$2100, 4,FALSE), "")</f>
        <v>66</v>
      </c>
      <c r="F63">
        <f>_xlfn.IFNA(VLOOKUP($C63, 'First Half'!$D$2:$AJ$2401, 5,FALSE), "")</f>
        <v>410</v>
      </c>
      <c r="G63">
        <f>VLOOKUP($C63, 'Second Half'!$D$2:$AJ$2100, 5,FALSE)</f>
        <v>285</v>
      </c>
      <c r="H63">
        <f>VLOOKUP($C63, 'First Half'!$D$2:$AJ$2401,13,FALSE)</f>
        <v>20</v>
      </c>
      <c r="I63" s="1">
        <f t="shared" si="10"/>
        <v>20.5</v>
      </c>
      <c r="J63" s="1">
        <f t="shared" si="11"/>
        <v>35.217391304347828</v>
      </c>
      <c r="K63">
        <f>VLOOKUP($C63, 'Second Half'!$D$2:$AJ$2100, 13,FALSE)</f>
        <v>9</v>
      </c>
      <c r="L63" s="1">
        <f t="shared" si="12"/>
        <v>31.666666666666668</v>
      </c>
      <c r="M63" s="1">
        <f t="shared" si="13"/>
        <v>22.09090909090909</v>
      </c>
      <c r="N63" s="2">
        <f t="shared" si="14"/>
        <v>-11.166666666666668</v>
      </c>
      <c r="O63" s="2">
        <f t="shared" si="15"/>
        <v>-13.126482213438738</v>
      </c>
      <c r="P63">
        <f>VLOOKUP($C63, 'First Half'!$D$2:$AJ$2401,22,FALSE)</f>
        <v>0.76600000000000001</v>
      </c>
      <c r="Q63">
        <f>VLOOKUP($C63, 'Second Half'!$D$2:$AJ$2100, 22,FALSE)</f>
        <v>0.84399999999999997</v>
      </c>
      <c r="R63" s="3">
        <f t="shared" si="16"/>
        <v>7.7999999999999958E-2</v>
      </c>
    </row>
    <row r="64" spans="1:18" x14ac:dyDescent="0.45">
      <c r="A64">
        <v>2014</v>
      </c>
      <c r="B64" t="s">
        <v>122</v>
      </c>
      <c r="C64" t="str">
        <f t="shared" si="9"/>
        <v>Adam Jones2014</v>
      </c>
      <c r="D64">
        <f>_xlfn.IFNA(VLOOKUP($C64, 'First Half'!$D$2:$AJ$2401, 4,FALSE), "")</f>
        <v>94</v>
      </c>
      <c r="E64">
        <f>_xlfn.IFNA(VLOOKUP($C64, 'Second Half'!$D$2:$AJ$2100, 4,FALSE), "")</f>
        <v>65</v>
      </c>
      <c r="F64">
        <f>_xlfn.IFNA(VLOOKUP($C64, 'First Half'!$D$2:$AJ$2401, 5,FALSE), "")</f>
        <v>407</v>
      </c>
      <c r="G64">
        <f>VLOOKUP($C64, 'Second Half'!$D$2:$AJ$2100, 5,FALSE)</f>
        <v>275</v>
      </c>
      <c r="H64">
        <f>VLOOKUP($C64, 'First Half'!$D$2:$AJ$2401,13,FALSE)</f>
        <v>16</v>
      </c>
      <c r="I64" s="1">
        <f t="shared" si="10"/>
        <v>25.4375</v>
      </c>
      <c r="J64" s="1">
        <f t="shared" si="11"/>
        <v>27.574468085106382</v>
      </c>
      <c r="K64">
        <f>VLOOKUP($C64, 'Second Half'!$D$2:$AJ$2100, 13,FALSE)</f>
        <v>13</v>
      </c>
      <c r="L64" s="1">
        <f t="shared" si="12"/>
        <v>21.153846153846153</v>
      </c>
      <c r="M64" s="1">
        <f t="shared" si="13"/>
        <v>32.4</v>
      </c>
      <c r="N64" s="2">
        <f t="shared" si="14"/>
        <v>4.2836538461538467</v>
      </c>
      <c r="O64" s="2">
        <f t="shared" si="15"/>
        <v>4.8255319148936167</v>
      </c>
      <c r="P64">
        <f>VLOOKUP($C64, 'First Half'!$D$2:$AJ$2401,22,FALSE)</f>
        <v>0.81</v>
      </c>
      <c r="Q64">
        <f>VLOOKUP($C64, 'Second Half'!$D$2:$AJ$2100, 22,FALSE)</f>
        <v>0.73499999999999999</v>
      </c>
      <c r="R64" s="3">
        <f t="shared" si="16"/>
        <v>-7.5000000000000067E-2</v>
      </c>
    </row>
    <row r="65" spans="1:18" x14ac:dyDescent="0.45">
      <c r="A65">
        <v>2014</v>
      </c>
      <c r="B65" t="s">
        <v>256</v>
      </c>
      <c r="C65" t="str">
        <f t="shared" si="9"/>
        <v>José Bautista2014</v>
      </c>
      <c r="D65">
        <f>_xlfn.IFNA(VLOOKUP($C65, 'First Half'!$D$2:$AJ$2401, 4,FALSE), "")</f>
        <v>90</v>
      </c>
      <c r="E65">
        <f>_xlfn.IFNA(VLOOKUP($C65, 'Second Half'!$D$2:$AJ$2100, 4,FALSE), "")</f>
        <v>65</v>
      </c>
      <c r="F65">
        <f>_xlfn.IFNA(VLOOKUP($C65, 'First Half'!$D$2:$AJ$2401, 5,FALSE), "")</f>
        <v>390</v>
      </c>
      <c r="G65">
        <f>VLOOKUP($C65, 'Second Half'!$D$2:$AJ$2100, 5,FALSE)</f>
        <v>283</v>
      </c>
      <c r="H65">
        <f>VLOOKUP($C65, 'First Half'!$D$2:$AJ$2401,13,FALSE)</f>
        <v>17</v>
      </c>
      <c r="I65" s="1">
        <f t="shared" si="10"/>
        <v>22.941176470588236</v>
      </c>
      <c r="J65" s="1">
        <f t="shared" si="11"/>
        <v>30.599999999999998</v>
      </c>
      <c r="K65">
        <f>VLOOKUP($C65, 'Second Half'!$D$2:$AJ$2100, 13,FALSE)</f>
        <v>18</v>
      </c>
      <c r="L65" s="1">
        <f t="shared" si="12"/>
        <v>15.722222222222221</v>
      </c>
      <c r="M65" s="1">
        <f t="shared" si="13"/>
        <v>44.861538461538466</v>
      </c>
      <c r="N65" s="2">
        <f t="shared" si="14"/>
        <v>7.2189542483660141</v>
      </c>
      <c r="O65" s="2">
        <f t="shared" si="15"/>
        <v>14.261538461538468</v>
      </c>
      <c r="P65">
        <f>VLOOKUP($C65, 'First Half'!$D$2:$AJ$2401,22,FALSE)</f>
        <v>0.91</v>
      </c>
      <c r="Q65">
        <f>VLOOKUP($C65, 'Second Half'!$D$2:$AJ$2100, 22,FALSE)</f>
        <v>0.95099999999999996</v>
      </c>
      <c r="R65" s="3">
        <f t="shared" si="16"/>
        <v>4.0999999999999925E-2</v>
      </c>
    </row>
    <row r="66" spans="1:18" x14ac:dyDescent="0.45">
      <c r="A66">
        <v>2014</v>
      </c>
      <c r="B66" t="s">
        <v>304</v>
      </c>
      <c r="C66" t="str">
        <f t="shared" si="9"/>
        <v>Yoenis Céspedes2014</v>
      </c>
      <c r="D66">
        <f>_xlfn.IFNA(VLOOKUP($C66, 'First Half'!$D$2:$AJ$2401, 4,FALSE), "")</f>
        <v>90</v>
      </c>
      <c r="E66">
        <f>_xlfn.IFNA(VLOOKUP($C66, 'Second Half'!$D$2:$AJ$2100, 4,FALSE), "")</f>
        <v>62</v>
      </c>
      <c r="F66">
        <f>_xlfn.IFNA(VLOOKUP($C66, 'First Half'!$D$2:$AJ$2401, 5,FALSE), "")</f>
        <v>384</v>
      </c>
      <c r="G66">
        <f>VLOOKUP($C66, 'Second Half'!$D$2:$AJ$2100, 5,FALSE)</f>
        <v>261</v>
      </c>
      <c r="H66">
        <f>VLOOKUP($C66, 'First Half'!$D$2:$AJ$2401,13,FALSE)</f>
        <v>14</v>
      </c>
      <c r="I66" s="1">
        <f t="shared" si="10"/>
        <v>27.428571428571427</v>
      </c>
      <c r="J66" s="1">
        <f t="shared" si="11"/>
        <v>25.2</v>
      </c>
      <c r="K66">
        <f>VLOOKUP($C66, 'Second Half'!$D$2:$AJ$2100, 13,FALSE)</f>
        <v>8</v>
      </c>
      <c r="L66" s="1">
        <f t="shared" si="12"/>
        <v>32.625</v>
      </c>
      <c r="M66" s="1">
        <f t="shared" si="13"/>
        <v>20.903225806451612</v>
      </c>
      <c r="N66" s="2">
        <f t="shared" si="14"/>
        <v>-5.196428571428573</v>
      </c>
      <c r="O66" s="2">
        <f t="shared" si="15"/>
        <v>-4.2967741935483872</v>
      </c>
      <c r="P66">
        <f>VLOOKUP($C66, 'First Half'!$D$2:$AJ$2401,22,FALSE)</f>
        <v>0.74099999999999999</v>
      </c>
      <c r="Q66">
        <f>VLOOKUP($C66, 'Second Half'!$D$2:$AJ$2100, 22,FALSE)</f>
        <v>0.76400000000000001</v>
      </c>
      <c r="R66" s="3">
        <f t="shared" si="16"/>
        <v>2.300000000000002E-2</v>
      </c>
    </row>
    <row r="67" spans="1:18" x14ac:dyDescent="0.45">
      <c r="A67">
        <v>2013</v>
      </c>
      <c r="B67" t="s">
        <v>188</v>
      </c>
      <c r="C67" t="str">
        <f t="shared" si="9"/>
        <v>Robinson Canó2013</v>
      </c>
      <c r="D67">
        <f>_xlfn.IFNA(VLOOKUP($C67, 'First Half'!$D$2:$AJ$2401, 4,FALSE), "")</f>
        <v>95</v>
      </c>
      <c r="E67">
        <f>_xlfn.IFNA(VLOOKUP($C67, 'Second Half'!$D$2:$AJ$2100, 4,FALSE), "")</f>
        <v>65</v>
      </c>
      <c r="F67">
        <f>_xlfn.IFNA(VLOOKUP($C67, 'First Half'!$D$2:$AJ$2401, 5,FALSE), "")</f>
        <v>409</v>
      </c>
      <c r="G67">
        <f>VLOOKUP($C67, 'Second Half'!$D$2:$AJ$2100, 5,FALSE)</f>
        <v>272</v>
      </c>
      <c r="H67">
        <f>VLOOKUP($C67, 'First Half'!$D$2:$AJ$2401,13,FALSE)</f>
        <v>21</v>
      </c>
      <c r="I67" s="1">
        <f t="shared" si="10"/>
        <v>19.476190476190474</v>
      </c>
      <c r="J67" s="1">
        <f t="shared" si="11"/>
        <v>35.810526315789474</v>
      </c>
      <c r="K67">
        <f>VLOOKUP($C67, 'Second Half'!$D$2:$AJ$2100, 13,FALSE)</f>
        <v>6</v>
      </c>
      <c r="L67" s="1">
        <f t="shared" si="12"/>
        <v>45.333333333333336</v>
      </c>
      <c r="M67" s="1">
        <f t="shared" si="13"/>
        <v>14.953846153846154</v>
      </c>
      <c r="N67" s="2">
        <f t="shared" si="14"/>
        <v>-25.857142857142861</v>
      </c>
      <c r="O67" s="2">
        <f t="shared" si="15"/>
        <v>-20.85668016194332</v>
      </c>
      <c r="P67">
        <f>VLOOKUP($C67, 'First Half'!$D$2:$AJ$2401,22,FALSE)</f>
        <v>0.91700000000000004</v>
      </c>
      <c r="Q67">
        <f>VLOOKUP($C67, 'Second Half'!$D$2:$AJ$2100, 22,FALSE)</f>
        <v>0.873</v>
      </c>
      <c r="R67" s="3">
        <f t="shared" si="16"/>
        <v>-4.4000000000000039E-2</v>
      </c>
    </row>
    <row r="68" spans="1:18" x14ac:dyDescent="0.45">
      <c r="A68">
        <v>2013</v>
      </c>
      <c r="B68" t="s">
        <v>122</v>
      </c>
      <c r="C68" t="str">
        <f t="shared" si="9"/>
        <v>Adam Jones2013</v>
      </c>
      <c r="D68">
        <f>_xlfn.IFNA(VLOOKUP($C68, 'First Half'!$D$2:$AJ$2401, 4,FALSE), "")</f>
        <v>96</v>
      </c>
      <c r="E68">
        <f>_xlfn.IFNA(VLOOKUP($C68, 'Second Half'!$D$2:$AJ$2100, 4,FALSE), "")</f>
        <v>64</v>
      </c>
      <c r="F68">
        <f>_xlfn.IFNA(VLOOKUP($C68, 'First Half'!$D$2:$AJ$2401, 5,FALSE), "")</f>
        <v>413</v>
      </c>
      <c r="G68">
        <f>VLOOKUP($C68, 'Second Half'!$D$2:$AJ$2100, 5,FALSE)</f>
        <v>276</v>
      </c>
      <c r="H68">
        <f>VLOOKUP($C68, 'First Half'!$D$2:$AJ$2401,13,FALSE)</f>
        <v>19</v>
      </c>
      <c r="I68" s="1">
        <f t="shared" si="10"/>
        <v>21.736842105263158</v>
      </c>
      <c r="J68" s="1">
        <f t="shared" si="11"/>
        <v>32.0625</v>
      </c>
      <c r="K68">
        <f>VLOOKUP($C68, 'Second Half'!$D$2:$AJ$2100, 13,FALSE)</f>
        <v>14</v>
      </c>
      <c r="L68" s="1">
        <f t="shared" si="12"/>
        <v>19.714285714285715</v>
      </c>
      <c r="M68" s="1">
        <f t="shared" si="13"/>
        <v>35.4375</v>
      </c>
      <c r="N68" s="2">
        <f t="shared" si="14"/>
        <v>2.0225563909774422</v>
      </c>
      <c r="O68" s="2">
        <f t="shared" si="15"/>
        <v>3.375</v>
      </c>
      <c r="P68">
        <f>VLOOKUP($C68, 'First Half'!$D$2:$AJ$2401,22,FALSE)</f>
        <v>0.82599999999999996</v>
      </c>
      <c r="Q68">
        <f>VLOOKUP($C68, 'Second Half'!$D$2:$AJ$2100, 22,FALSE)</f>
        <v>0.78900000000000003</v>
      </c>
      <c r="R68" s="3">
        <f t="shared" si="16"/>
        <v>-3.6999999999999922E-2</v>
      </c>
    </row>
    <row r="69" spans="1:18" x14ac:dyDescent="0.45">
      <c r="A69">
        <v>2013</v>
      </c>
      <c r="B69" t="s">
        <v>114</v>
      </c>
      <c r="C69" t="str">
        <f t="shared" si="9"/>
        <v>Josh Donaldson2013</v>
      </c>
      <c r="D69">
        <f>_xlfn.IFNA(VLOOKUP($C69, 'First Half'!$D$2:$AJ$2401, 4,FALSE), "")</f>
        <v>93</v>
      </c>
      <c r="E69">
        <f>_xlfn.IFNA(VLOOKUP($C69, 'Second Half'!$D$2:$AJ$2100, 4,FALSE), "")</f>
        <v>65</v>
      </c>
      <c r="F69">
        <f>_xlfn.IFNA(VLOOKUP($C69, 'First Half'!$D$2:$AJ$2401, 5,FALSE), "")</f>
        <v>391</v>
      </c>
      <c r="G69">
        <f>VLOOKUP($C69, 'Second Half'!$D$2:$AJ$2100, 5,FALSE)</f>
        <v>277</v>
      </c>
      <c r="H69">
        <f>VLOOKUP($C69, 'First Half'!$D$2:$AJ$2401,13,FALSE)</f>
        <v>16</v>
      </c>
      <c r="I69" s="1">
        <f t="shared" si="10"/>
        <v>24.4375</v>
      </c>
      <c r="J69" s="1">
        <f t="shared" si="11"/>
        <v>27.870967741935488</v>
      </c>
      <c r="K69">
        <f>VLOOKUP($C69, 'Second Half'!$D$2:$AJ$2100, 13,FALSE)</f>
        <v>8</v>
      </c>
      <c r="L69" s="1">
        <f t="shared" si="12"/>
        <v>34.625</v>
      </c>
      <c r="M69" s="1">
        <f t="shared" si="13"/>
        <v>19.938461538461539</v>
      </c>
      <c r="N69" s="2">
        <f t="shared" si="14"/>
        <v>-10.1875</v>
      </c>
      <c r="O69" s="2">
        <f t="shared" si="15"/>
        <v>-7.9325062034739489</v>
      </c>
      <c r="P69">
        <f>VLOOKUP($C69, 'First Half'!$D$2:$AJ$2401,22,FALSE)</f>
        <v>0.9</v>
      </c>
      <c r="Q69">
        <f>VLOOKUP($C69, 'Second Half'!$D$2:$AJ$2100, 22,FALSE)</f>
        <v>0.85699999999999998</v>
      </c>
      <c r="R69" s="3">
        <f t="shared" si="16"/>
        <v>-4.3000000000000038E-2</v>
      </c>
    </row>
    <row r="70" spans="1:18" x14ac:dyDescent="0.45">
      <c r="A70">
        <v>2013</v>
      </c>
      <c r="B70" t="s">
        <v>62</v>
      </c>
      <c r="C70" t="str">
        <f t="shared" si="9"/>
        <v>Brian Dozier2013</v>
      </c>
      <c r="D70">
        <f>_xlfn.IFNA(VLOOKUP($C70, 'First Half'!$D$2:$AJ$2401, 4,FALSE), "")</f>
        <v>81</v>
      </c>
      <c r="E70">
        <f>_xlfn.IFNA(VLOOKUP($C70, 'Second Half'!$D$2:$AJ$2100, 4,FALSE), "")</f>
        <v>66</v>
      </c>
      <c r="F70">
        <f>_xlfn.IFNA(VLOOKUP($C70, 'First Half'!$D$2:$AJ$2401, 5,FALSE), "")</f>
        <v>322</v>
      </c>
      <c r="G70">
        <f>VLOOKUP($C70, 'Second Half'!$D$2:$AJ$2100, 5,FALSE)</f>
        <v>301</v>
      </c>
      <c r="H70">
        <f>VLOOKUP($C70, 'First Half'!$D$2:$AJ$2401,13,FALSE)</f>
        <v>8</v>
      </c>
      <c r="I70" s="1">
        <f t="shared" si="10"/>
        <v>40.25</v>
      </c>
      <c r="J70" s="1">
        <f t="shared" si="11"/>
        <v>16</v>
      </c>
      <c r="K70">
        <f>VLOOKUP($C70, 'Second Half'!$D$2:$AJ$2100, 13,FALSE)</f>
        <v>10</v>
      </c>
      <c r="L70" s="1">
        <f t="shared" si="12"/>
        <v>30.1</v>
      </c>
      <c r="M70" s="1">
        <f t="shared" si="13"/>
        <v>24.545454545454547</v>
      </c>
      <c r="N70" s="2">
        <f t="shared" si="14"/>
        <v>10.149999999999999</v>
      </c>
      <c r="O70" s="2">
        <f t="shared" si="15"/>
        <v>8.5454545454545467</v>
      </c>
      <c r="P70">
        <f>VLOOKUP($C70, 'First Half'!$D$2:$AJ$2401,22,FALSE)</f>
        <v>0.69599999999999995</v>
      </c>
      <c r="Q70">
        <f>VLOOKUP($C70, 'Second Half'!$D$2:$AJ$2100, 22,FALSE)</f>
        <v>0.75700000000000001</v>
      </c>
      <c r="R70" s="3">
        <f t="shared" si="16"/>
        <v>6.1000000000000054E-2</v>
      </c>
    </row>
    <row r="71" spans="1:18" x14ac:dyDescent="0.45">
      <c r="A71">
        <v>2013</v>
      </c>
      <c r="B71" t="s">
        <v>158</v>
      </c>
      <c r="C71" t="str">
        <f t="shared" si="9"/>
        <v>Todd Frazier2013</v>
      </c>
      <c r="D71">
        <f>_xlfn.IFNA(VLOOKUP($C71, 'First Half'!$D$2:$AJ$2401, 4,FALSE), "")</f>
        <v>88</v>
      </c>
      <c r="E71">
        <f>_xlfn.IFNA(VLOOKUP($C71, 'Second Half'!$D$2:$AJ$2100, 4,FALSE), "")</f>
        <v>62</v>
      </c>
      <c r="F71">
        <f>_xlfn.IFNA(VLOOKUP($C71, 'First Half'!$D$2:$AJ$2401, 5,FALSE), "")</f>
        <v>353</v>
      </c>
      <c r="G71">
        <f>VLOOKUP($C71, 'Second Half'!$D$2:$AJ$2100, 5,FALSE)</f>
        <v>247</v>
      </c>
      <c r="H71">
        <f>VLOOKUP($C71, 'First Half'!$D$2:$AJ$2401,13,FALSE)</f>
        <v>10</v>
      </c>
      <c r="I71" s="1">
        <f t="shared" si="10"/>
        <v>35.299999999999997</v>
      </c>
      <c r="J71" s="1">
        <f t="shared" si="11"/>
        <v>18.40909090909091</v>
      </c>
      <c r="K71">
        <f>VLOOKUP($C71, 'Second Half'!$D$2:$AJ$2100, 13,FALSE)</f>
        <v>9</v>
      </c>
      <c r="L71" s="1">
        <f t="shared" si="12"/>
        <v>27.444444444444443</v>
      </c>
      <c r="M71" s="1">
        <f t="shared" si="13"/>
        <v>23.516129032258068</v>
      </c>
      <c r="N71" s="2">
        <f t="shared" si="14"/>
        <v>7.8555555555555543</v>
      </c>
      <c r="O71" s="2">
        <f t="shared" si="15"/>
        <v>5.1070381231671576</v>
      </c>
      <c r="P71">
        <f>VLOOKUP($C71, 'First Half'!$D$2:$AJ$2401,22,FALSE)</f>
        <v>0.73</v>
      </c>
      <c r="Q71">
        <f>VLOOKUP($C71, 'Second Half'!$D$2:$AJ$2100, 22,FALSE)</f>
        <v>0.70799999999999996</v>
      </c>
      <c r="R71" s="3">
        <f t="shared" si="16"/>
        <v>-2.200000000000002E-2</v>
      </c>
    </row>
    <row r="72" spans="1:18" x14ac:dyDescent="0.45">
      <c r="A72">
        <v>2013</v>
      </c>
      <c r="B72" t="s">
        <v>92</v>
      </c>
      <c r="C72" t="str">
        <f t="shared" si="9"/>
        <v>Giancarlo Stanton2013</v>
      </c>
      <c r="D72">
        <f>_xlfn.IFNA(VLOOKUP($C72, 'First Half'!$D$2:$AJ$2401, 4,FALSE), "")</f>
        <v>51</v>
      </c>
      <c r="E72">
        <f>_xlfn.IFNA(VLOOKUP($C72, 'Second Half'!$D$2:$AJ$2100, 4,FALSE), "")</f>
        <v>65</v>
      </c>
      <c r="F72">
        <f>_xlfn.IFNA(VLOOKUP($C72, 'First Half'!$D$2:$AJ$2401, 5,FALSE), "")</f>
        <v>224</v>
      </c>
      <c r="G72">
        <f>VLOOKUP($C72, 'Second Half'!$D$2:$AJ$2100, 5,FALSE)</f>
        <v>280</v>
      </c>
      <c r="H72">
        <f>VLOOKUP($C72, 'First Half'!$D$2:$AJ$2401,13,FALSE)</f>
        <v>10</v>
      </c>
      <c r="I72" s="1">
        <f t="shared" si="10"/>
        <v>22.4</v>
      </c>
      <c r="J72" s="1">
        <f t="shared" si="11"/>
        <v>31.764705882352942</v>
      </c>
      <c r="K72">
        <f>VLOOKUP($C72, 'Second Half'!$D$2:$AJ$2100, 13,FALSE)</f>
        <v>14</v>
      </c>
      <c r="L72" s="1">
        <f t="shared" si="12"/>
        <v>20</v>
      </c>
      <c r="M72" s="1">
        <f t="shared" si="13"/>
        <v>34.892307692307696</v>
      </c>
      <c r="N72" s="2">
        <f t="shared" si="14"/>
        <v>2.3999999999999986</v>
      </c>
      <c r="O72" s="2">
        <f t="shared" si="15"/>
        <v>3.1276018099547542</v>
      </c>
      <c r="P72">
        <f>VLOOKUP($C72, 'First Half'!$D$2:$AJ$2401,22,FALSE)</f>
        <v>0.81499999999999995</v>
      </c>
      <c r="Q72">
        <f>VLOOKUP($C72, 'Second Half'!$D$2:$AJ$2100, 22,FALSE)</f>
        <v>0.86899999999999999</v>
      </c>
      <c r="R72" s="3">
        <f t="shared" si="16"/>
        <v>5.4000000000000048E-2</v>
      </c>
    </row>
    <row r="73" spans="1:18" x14ac:dyDescent="0.45">
      <c r="A73">
        <v>2013</v>
      </c>
      <c r="B73" t="s">
        <v>447</v>
      </c>
      <c r="C73" t="str">
        <f t="shared" si="9"/>
        <v>Troy Tulowitzki2013</v>
      </c>
      <c r="D73">
        <f>_xlfn.IFNA(VLOOKUP($C73, 'First Half'!$D$2:$AJ$2401, 4,FALSE), "")</f>
        <v>64</v>
      </c>
      <c r="E73">
        <f>_xlfn.IFNA(VLOOKUP($C73, 'Second Half'!$D$2:$AJ$2100, 4,FALSE), "")</f>
        <v>62</v>
      </c>
      <c r="F73">
        <f>_xlfn.IFNA(VLOOKUP($C73, 'First Half'!$D$2:$AJ$2401, 5,FALSE), "")</f>
        <v>265</v>
      </c>
      <c r="G73">
        <f>VLOOKUP($C73, 'Second Half'!$D$2:$AJ$2100, 5,FALSE)</f>
        <v>247</v>
      </c>
      <c r="H73">
        <f>VLOOKUP($C73, 'First Half'!$D$2:$AJ$2401,13,FALSE)</f>
        <v>16</v>
      </c>
      <c r="I73" s="1">
        <f t="shared" si="10"/>
        <v>16.5625</v>
      </c>
      <c r="J73" s="1">
        <f t="shared" si="11"/>
        <v>40.5</v>
      </c>
      <c r="K73">
        <f>VLOOKUP($C73, 'Second Half'!$D$2:$AJ$2100, 13,FALSE)</f>
        <v>9</v>
      </c>
      <c r="L73" s="1">
        <f t="shared" si="12"/>
        <v>27.444444444444443</v>
      </c>
      <c r="M73" s="1">
        <f t="shared" si="13"/>
        <v>23.516129032258068</v>
      </c>
      <c r="N73" s="2">
        <f t="shared" si="14"/>
        <v>-10.881944444444443</v>
      </c>
      <c r="O73" s="2">
        <f t="shared" si="15"/>
        <v>-16.983870967741932</v>
      </c>
      <c r="P73">
        <f>VLOOKUP($C73, 'First Half'!$D$2:$AJ$2401,22,FALSE)</f>
        <v>1.008</v>
      </c>
      <c r="Q73">
        <f>VLOOKUP($C73, 'Second Half'!$D$2:$AJ$2100, 22,FALSE)</f>
        <v>0.84799999999999998</v>
      </c>
      <c r="R73" s="3">
        <f t="shared" si="16"/>
        <v>-0.16000000000000003</v>
      </c>
    </row>
    <row r="74" spans="1:18" x14ac:dyDescent="0.45">
      <c r="A74">
        <v>2013</v>
      </c>
      <c r="B74" t="s">
        <v>521</v>
      </c>
      <c r="C74" t="str">
        <f t="shared" si="9"/>
        <v>Justin Morneau2013</v>
      </c>
      <c r="D74">
        <f>_xlfn.IFNA(VLOOKUP($C74, 'First Half'!$D$2:$AJ$2401, 4,FALSE), "")</f>
        <v>86</v>
      </c>
      <c r="E74">
        <f>_xlfn.IFNA(VLOOKUP($C74, 'Second Half'!$D$2:$AJ$2100, 4,FALSE), "")</f>
        <v>66</v>
      </c>
      <c r="F74">
        <f>_xlfn.IFNA(VLOOKUP($C74, 'First Half'!$D$2:$AJ$2401, 5,FALSE), "")</f>
        <v>366</v>
      </c>
      <c r="G74">
        <f>VLOOKUP($C74, 'Second Half'!$D$2:$AJ$2100, 5,FALSE)</f>
        <v>269</v>
      </c>
      <c r="H74">
        <f>VLOOKUP($C74, 'First Half'!$D$2:$AJ$2401,13,FALSE)</f>
        <v>7</v>
      </c>
      <c r="I74" s="1">
        <f t="shared" si="10"/>
        <v>52.285714285714285</v>
      </c>
      <c r="J74" s="1">
        <f t="shared" si="11"/>
        <v>13.186046511627907</v>
      </c>
      <c r="K74">
        <f>VLOOKUP($C74, 'Second Half'!$D$2:$AJ$2100, 13,FALSE)</f>
        <v>10</v>
      </c>
      <c r="L74" s="1">
        <f t="shared" si="12"/>
        <v>26.9</v>
      </c>
      <c r="M74" s="1">
        <f t="shared" si="13"/>
        <v>24.545454545454547</v>
      </c>
      <c r="N74" s="2">
        <f t="shared" si="14"/>
        <v>25.385714285714286</v>
      </c>
      <c r="O74" s="2">
        <f t="shared" si="15"/>
        <v>11.359408033826639</v>
      </c>
      <c r="P74">
        <f>VLOOKUP($C74, 'First Half'!$D$2:$AJ$2401,22,FALSE)</f>
        <v>0.73699999999999999</v>
      </c>
      <c r="Q74">
        <f>VLOOKUP($C74, 'Second Half'!$D$2:$AJ$2100, 22,FALSE)</f>
        <v>0.73</v>
      </c>
      <c r="R74" s="3">
        <f t="shared" si="16"/>
        <v>-7.0000000000000062E-3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AE178-2559-4298-8CF5-BA18C7730DCC}">
  <dimension ref="A1:AT1478"/>
  <sheetViews>
    <sheetView topLeftCell="AL1" workbookViewId="0">
      <selection activeCell="AP3" sqref="AP3"/>
    </sheetView>
    <sheetView topLeftCell="AK1" workbookViewId="1"/>
  </sheetViews>
  <sheetFormatPr defaultRowHeight="14.25" x14ac:dyDescent="0.45"/>
  <cols>
    <col min="3" max="3" width="20.9296875" customWidth="1"/>
    <col min="14" max="15" width="9.06640625" style="3"/>
    <col min="18" max="18" width="9.06640625" style="3"/>
    <col min="19" max="19" width="9.06640625" style="14"/>
    <col min="20" max="20" width="23.86328125" customWidth="1"/>
    <col min="21" max="21" width="21" customWidth="1"/>
    <col min="24" max="24" width="10.33203125" customWidth="1"/>
    <col min="25" max="25" width="10.86328125" customWidth="1"/>
    <col min="26" max="26" width="11.19921875" customWidth="1"/>
    <col min="27" max="27" width="11.73046875" customWidth="1"/>
    <col min="28" max="28" width="11.46484375" customWidth="1"/>
    <col min="29" max="29" width="22.19921875" customWidth="1"/>
    <col min="30" max="30" width="15.1328125" customWidth="1"/>
    <col min="31" max="31" width="12" customWidth="1"/>
    <col min="32" max="32" width="22.73046875" customWidth="1"/>
    <col min="33" max="33" width="15.6640625" customWidth="1"/>
    <col min="34" max="34" width="17.796875" customWidth="1"/>
    <col min="35" max="35" width="17.46484375" customWidth="1"/>
    <col min="36" max="36" width="12.46484375" customWidth="1"/>
    <col min="37" max="37" width="13" customWidth="1"/>
    <col min="38" max="38" width="12.33203125" customWidth="1"/>
    <col min="40" max="40" width="13.796875" customWidth="1"/>
    <col min="41" max="41" width="11.59765625" customWidth="1"/>
  </cols>
  <sheetData>
    <row r="1" spans="1:46" s="4" customFormat="1" ht="42.75" x14ac:dyDescent="0.45">
      <c r="A1" s="4" t="s">
        <v>4</v>
      </c>
      <c r="B1" s="4" t="s">
        <v>1561</v>
      </c>
      <c r="C1" s="4" t="s">
        <v>1560</v>
      </c>
      <c r="D1" s="4" t="s">
        <v>1562</v>
      </c>
      <c r="E1" s="4" t="s">
        <v>1563</v>
      </c>
      <c r="F1" s="4" t="s">
        <v>1566</v>
      </c>
      <c r="G1" s="4" t="s">
        <v>1567</v>
      </c>
      <c r="H1" s="4" t="s">
        <v>1564</v>
      </c>
      <c r="I1" s="4" t="s">
        <v>1570</v>
      </c>
      <c r="J1" s="4" t="s">
        <v>1574</v>
      </c>
      <c r="K1" s="4" t="s">
        <v>1565</v>
      </c>
      <c r="L1" s="4" t="s">
        <v>1571</v>
      </c>
      <c r="M1" s="4" t="s">
        <v>1575</v>
      </c>
      <c r="N1" s="7" t="s">
        <v>1572</v>
      </c>
      <c r="O1" s="7" t="s">
        <v>1576</v>
      </c>
      <c r="P1" s="4" t="s">
        <v>1568</v>
      </c>
      <c r="Q1" s="4" t="s">
        <v>1569</v>
      </c>
      <c r="R1" s="7" t="s">
        <v>1573</v>
      </c>
      <c r="S1" s="13"/>
      <c r="T1" s="18" t="s">
        <v>2</v>
      </c>
      <c r="U1" s="18" t="s">
        <v>1560</v>
      </c>
      <c r="V1" s="18" t="s">
        <v>3</v>
      </c>
      <c r="W1" s="18" t="s">
        <v>4</v>
      </c>
      <c r="X1" s="4" t="s">
        <v>1562</v>
      </c>
      <c r="Y1" s="4" t="s">
        <v>1563</v>
      </c>
      <c r="Z1" s="4" t="s">
        <v>1566</v>
      </c>
      <c r="AA1" s="4" t="s">
        <v>1567</v>
      </c>
      <c r="AB1" s="4" t="s">
        <v>1564</v>
      </c>
      <c r="AC1" s="4" t="s">
        <v>1570</v>
      </c>
      <c r="AD1" s="4" t="s">
        <v>1574</v>
      </c>
      <c r="AE1" s="4" t="s">
        <v>1565</v>
      </c>
      <c r="AF1" s="4" t="s">
        <v>1571</v>
      </c>
      <c r="AG1" s="4" t="s">
        <v>1575</v>
      </c>
      <c r="AH1" s="13" t="s">
        <v>1572</v>
      </c>
      <c r="AI1" s="13" t="s">
        <v>1576</v>
      </c>
      <c r="AJ1" s="4" t="s">
        <v>1568</v>
      </c>
      <c r="AK1" s="4" t="s">
        <v>1569</v>
      </c>
      <c r="AL1" s="13" t="s">
        <v>1573</v>
      </c>
      <c r="AM1" s="18"/>
      <c r="AN1" t="s">
        <v>3284</v>
      </c>
      <c r="AO1"/>
      <c r="AP1"/>
      <c r="AR1" t="s">
        <v>3284</v>
      </c>
      <c r="AS1"/>
      <c r="AT1"/>
    </row>
    <row r="2" spans="1:46" ht="14.65" thickBot="1" x14ac:dyDescent="0.5">
      <c r="A2">
        <v>2023</v>
      </c>
      <c r="B2" t="s">
        <v>200</v>
      </c>
      <c r="C2" t="str">
        <f>_xlfn.CONCAT(B2, A2)</f>
        <v>Julio Rodríguez2023</v>
      </c>
      <c r="D2">
        <f>_xlfn.IFNA(VLOOKUP($C2, 'First Half'!$D$2:$AJ$2401, 4,FALSE), "")</f>
        <v>87</v>
      </c>
      <c r="E2">
        <f>_xlfn.IFNA(VLOOKUP($C2, 'Second Half'!$D$2:$AJ$2100, 4,FALSE), "")</f>
        <v>68</v>
      </c>
      <c r="F2">
        <f>_xlfn.IFNA(VLOOKUP($C2, 'First Half'!$D$2:$AJ$2401, 5,FALSE), "")</f>
        <v>397</v>
      </c>
      <c r="G2">
        <f>VLOOKUP($C2, 'Second Half'!$D$2:$AJ$2100, 5,FALSE)</f>
        <v>317</v>
      </c>
      <c r="H2">
        <f>VLOOKUP($C2, 'First Half'!$D$2:$AJ$2401,13,FALSE)</f>
        <v>13</v>
      </c>
      <c r="I2" s="1">
        <f>F2/H2</f>
        <v>30.53846153846154</v>
      </c>
      <c r="J2" s="1">
        <f>(H2/D2)*162</f>
        <v>24.206896551724139</v>
      </c>
      <c r="K2">
        <f>VLOOKUP($C2, 'Second Half'!$D$2:$AJ$2100, 13,FALSE)</f>
        <v>19</v>
      </c>
      <c r="L2" s="1">
        <f t="shared" ref="L2:L65" si="0">G2/K2</f>
        <v>16.684210526315791</v>
      </c>
      <c r="M2" s="1">
        <f>(K2/E2)*162</f>
        <v>45.264705882352942</v>
      </c>
      <c r="N2" s="2">
        <f>I2-L2</f>
        <v>13.854251012145749</v>
      </c>
      <c r="O2" s="2">
        <f>M2-J2</f>
        <v>21.057809330628803</v>
      </c>
      <c r="P2">
        <f>VLOOKUP($C2, 'First Half'!$D$2:$AJ$2401,22,FALSE)</f>
        <v>0.72099999999999997</v>
      </c>
      <c r="Q2">
        <f>VLOOKUP($C2, 'Second Half'!$D$2:$AJ$2100, 22,FALSE)</f>
        <v>0.94099999999999995</v>
      </c>
      <c r="R2" s="3">
        <f>Q2-P2</f>
        <v>0.21999999999999997</v>
      </c>
      <c r="T2" t="s">
        <v>1123</v>
      </c>
      <c r="U2" t="s">
        <v>3128</v>
      </c>
      <c r="V2" t="s">
        <v>36</v>
      </c>
      <c r="W2">
        <v>2014</v>
      </c>
      <c r="X2">
        <v>60</v>
      </c>
      <c r="Y2">
        <v>50</v>
      </c>
      <c r="Z2">
        <v>228</v>
      </c>
      <c r="AA2">
        <v>189</v>
      </c>
      <c r="AB2">
        <v>6</v>
      </c>
      <c r="AC2" s="1">
        <v>38</v>
      </c>
      <c r="AD2" s="1">
        <v>16.2</v>
      </c>
      <c r="AE2">
        <v>7</v>
      </c>
      <c r="AF2" s="1">
        <v>27</v>
      </c>
      <c r="AG2" s="1">
        <v>22.680000000000003</v>
      </c>
      <c r="AH2" s="2">
        <v>11</v>
      </c>
      <c r="AI2" s="2">
        <v>6.480000000000004</v>
      </c>
      <c r="AJ2">
        <v>0.66700000000000004</v>
      </c>
      <c r="AK2">
        <v>0.70899999999999996</v>
      </c>
      <c r="AL2" s="3">
        <v>4.1999999999999926E-2</v>
      </c>
    </row>
    <row r="3" spans="1:46" x14ac:dyDescent="0.45">
      <c r="A3">
        <v>2023</v>
      </c>
      <c r="B3" t="s">
        <v>208</v>
      </c>
      <c r="C3" t="str">
        <f t="shared" ref="C3:C66" si="1">_xlfn.CONCAT(B3, A3)</f>
        <v>Pete Alonso2023</v>
      </c>
      <c r="D3">
        <f>_xlfn.IFNA(VLOOKUP($C3, 'First Half'!$D$2:$AJ$2401, 4,FALSE), "")</f>
        <v>82</v>
      </c>
      <c r="E3">
        <f>_xlfn.IFNA(VLOOKUP($C3, 'Second Half'!$D$2:$AJ$2100, 4,FALSE), "")</f>
        <v>72</v>
      </c>
      <c r="F3">
        <f>_xlfn.IFNA(VLOOKUP($C3, 'First Half'!$D$2:$AJ$2401, 5,FALSE), "")</f>
        <v>348</v>
      </c>
      <c r="G3">
        <f>VLOOKUP($C3, 'Second Half'!$D$2:$AJ$2100, 5,FALSE)</f>
        <v>310</v>
      </c>
      <c r="H3">
        <f>VLOOKUP($C3, 'First Half'!$D$2:$AJ$2401,13,FALSE)</f>
        <v>26</v>
      </c>
      <c r="I3" s="1">
        <f t="shared" ref="I3:I66" si="2">F3/H3</f>
        <v>13.384615384615385</v>
      </c>
      <c r="J3" s="1">
        <f t="shared" ref="J3:J66" si="3">(H3/D3)*162</f>
        <v>51.365853658536587</v>
      </c>
      <c r="K3">
        <f>VLOOKUP($C3, 'Second Half'!$D$2:$AJ$2100, 13,FALSE)</f>
        <v>20</v>
      </c>
      <c r="L3" s="1">
        <f t="shared" si="0"/>
        <v>15.5</v>
      </c>
      <c r="M3" s="1">
        <f t="shared" ref="M3:M66" si="4">(K3/E3)*162</f>
        <v>45</v>
      </c>
      <c r="N3" s="2">
        <f t="shared" ref="N3:N66" si="5">I3-L3</f>
        <v>-2.115384615384615</v>
      </c>
      <c r="O3" s="2">
        <f t="shared" ref="O3:O66" si="6">M3-J3</f>
        <v>-6.3658536585365866</v>
      </c>
      <c r="P3">
        <f>VLOOKUP($C3, 'First Half'!$D$2:$AJ$2401,22,FALSE)</f>
        <v>0.80700000000000005</v>
      </c>
      <c r="Q3">
        <f>VLOOKUP($C3, 'Second Half'!$D$2:$AJ$2100, 22,FALSE)</f>
        <v>0.83699999999999997</v>
      </c>
      <c r="R3" s="3">
        <f t="shared" ref="R3:R66" si="7">Q3-P3</f>
        <v>2.9999999999999916E-2</v>
      </c>
      <c r="T3" t="s">
        <v>893</v>
      </c>
      <c r="U3" t="s">
        <v>2999</v>
      </c>
      <c r="V3" t="s">
        <v>36</v>
      </c>
      <c r="W3">
        <v>2015</v>
      </c>
      <c r="X3">
        <v>77</v>
      </c>
      <c r="Y3">
        <v>59</v>
      </c>
      <c r="Z3">
        <v>263</v>
      </c>
      <c r="AA3">
        <v>189</v>
      </c>
      <c r="AB3">
        <v>8</v>
      </c>
      <c r="AC3" s="1">
        <v>32.875</v>
      </c>
      <c r="AD3" s="1">
        <v>16.831168831168831</v>
      </c>
      <c r="AE3">
        <v>4</v>
      </c>
      <c r="AF3" s="1">
        <v>47.25</v>
      </c>
      <c r="AG3" s="1">
        <v>10.983050847457626</v>
      </c>
      <c r="AH3" s="2">
        <v>-14.375</v>
      </c>
      <c r="AI3" s="2">
        <v>-5.8481179837112052</v>
      </c>
      <c r="AJ3">
        <v>0.81499999999999995</v>
      </c>
      <c r="AK3">
        <v>0.71299999999999997</v>
      </c>
      <c r="AL3" s="3">
        <v>-0.10199999999999998</v>
      </c>
      <c r="AN3" s="11"/>
      <c r="AO3" s="11" t="s">
        <v>1576</v>
      </c>
      <c r="AP3" s="11" t="s">
        <v>1576</v>
      </c>
      <c r="AR3" s="11"/>
      <c r="AS3" s="11" t="s">
        <v>1573</v>
      </c>
      <c r="AT3" s="11" t="s">
        <v>1573</v>
      </c>
    </row>
    <row r="4" spans="1:46" x14ac:dyDescent="0.45">
      <c r="A4">
        <v>2023</v>
      </c>
      <c r="B4" t="s">
        <v>204</v>
      </c>
      <c r="C4" t="str">
        <f t="shared" si="1"/>
        <v>Vladimir Guerrero Jr.2023</v>
      </c>
      <c r="D4">
        <f>_xlfn.IFNA(VLOOKUP($C4, 'First Half'!$D$2:$AJ$2401, 4,FALSE), "")</f>
        <v>88</v>
      </c>
      <c r="E4">
        <f>_xlfn.IFNA(VLOOKUP($C4, 'Second Half'!$D$2:$AJ$2100, 4,FALSE), "")</f>
        <v>68</v>
      </c>
      <c r="F4">
        <f>_xlfn.IFNA(VLOOKUP($C4, 'First Half'!$D$2:$AJ$2401, 5,FALSE), "")</f>
        <v>384</v>
      </c>
      <c r="G4">
        <f>VLOOKUP($C4, 'Second Half'!$D$2:$AJ$2100, 5,FALSE)</f>
        <v>298</v>
      </c>
      <c r="H4">
        <f>VLOOKUP($C4, 'First Half'!$D$2:$AJ$2401,13,FALSE)</f>
        <v>13</v>
      </c>
      <c r="I4" s="1">
        <f t="shared" si="2"/>
        <v>29.53846153846154</v>
      </c>
      <c r="J4" s="1">
        <f t="shared" si="3"/>
        <v>23.931818181818183</v>
      </c>
      <c r="K4">
        <f>VLOOKUP($C4, 'Second Half'!$D$2:$AJ$2100, 13,FALSE)</f>
        <v>13</v>
      </c>
      <c r="L4" s="1">
        <f t="shared" si="0"/>
        <v>22.923076923076923</v>
      </c>
      <c r="M4" s="1">
        <f t="shared" si="4"/>
        <v>30.970588235294116</v>
      </c>
      <c r="N4" s="2">
        <f t="shared" si="5"/>
        <v>6.6153846153846168</v>
      </c>
      <c r="O4" s="2">
        <f t="shared" si="6"/>
        <v>7.0387700534759325</v>
      </c>
      <c r="P4">
        <f>VLOOKUP($C4, 'First Half'!$D$2:$AJ$2401,22,FALSE)</f>
        <v>0.78700000000000003</v>
      </c>
      <c r="Q4">
        <f>VLOOKUP($C4, 'Second Half'!$D$2:$AJ$2100, 22,FALSE)</f>
        <v>0.79</v>
      </c>
      <c r="R4" s="3">
        <f t="shared" si="7"/>
        <v>3.0000000000000027E-3</v>
      </c>
      <c r="T4" t="s">
        <v>835</v>
      </c>
      <c r="U4" t="s">
        <v>2943</v>
      </c>
      <c r="V4" t="s">
        <v>36</v>
      </c>
      <c r="W4">
        <v>2018</v>
      </c>
      <c r="X4">
        <v>88</v>
      </c>
      <c r="Y4">
        <v>57</v>
      </c>
      <c r="Z4">
        <v>273</v>
      </c>
      <c r="AA4">
        <v>189</v>
      </c>
      <c r="AB4">
        <v>16</v>
      </c>
      <c r="AC4" s="1">
        <v>17.0625</v>
      </c>
      <c r="AD4" s="1">
        <v>29.454545454545457</v>
      </c>
      <c r="AE4">
        <v>5</v>
      </c>
      <c r="AF4" s="1">
        <v>37.799999999999997</v>
      </c>
      <c r="AG4" s="1">
        <v>14.210526315789473</v>
      </c>
      <c r="AH4" s="2">
        <v>-20.737499999999997</v>
      </c>
      <c r="AI4" s="2">
        <v>-15.244019138755984</v>
      </c>
      <c r="AJ4">
        <v>0.78500000000000003</v>
      </c>
      <c r="AK4">
        <v>0.83699999999999997</v>
      </c>
      <c r="AL4" s="3">
        <v>5.1999999999999935E-2</v>
      </c>
      <c r="AN4" s="9" t="s">
        <v>1781</v>
      </c>
      <c r="AO4" s="9">
        <v>-4.6427014377906186</v>
      </c>
      <c r="AP4" s="9">
        <v>0.3110035222274915</v>
      </c>
      <c r="AR4" s="9" t="s">
        <v>1781</v>
      </c>
      <c r="AS4" s="9">
        <v>-3.8301369863013718E-2</v>
      </c>
      <c r="AT4" s="9">
        <v>-3.1090047393365064E-3</v>
      </c>
    </row>
    <row r="5" spans="1:46" x14ac:dyDescent="0.45">
      <c r="A5">
        <v>2023</v>
      </c>
      <c r="B5" t="s">
        <v>84</v>
      </c>
      <c r="C5" t="str">
        <f t="shared" si="1"/>
        <v>Mookie Betts2023</v>
      </c>
      <c r="D5">
        <f>_xlfn.IFNA(VLOOKUP($C5, 'First Half'!$D$2:$AJ$2401, 4,FALSE), "")</f>
        <v>86</v>
      </c>
      <c r="E5">
        <f>_xlfn.IFNA(VLOOKUP($C5, 'Second Half'!$D$2:$AJ$2100, 4,FALSE), "")</f>
        <v>66</v>
      </c>
      <c r="F5">
        <f>_xlfn.IFNA(VLOOKUP($C5, 'First Half'!$D$2:$AJ$2401, 5,FALSE), "")</f>
        <v>396</v>
      </c>
      <c r="G5">
        <f>VLOOKUP($C5, 'Second Half'!$D$2:$AJ$2100, 5,FALSE)</f>
        <v>297</v>
      </c>
      <c r="H5">
        <f>VLOOKUP($C5, 'First Half'!$D$2:$AJ$2401,13,FALSE)</f>
        <v>26</v>
      </c>
      <c r="I5" s="1">
        <f t="shared" si="2"/>
        <v>15.23076923076923</v>
      </c>
      <c r="J5" s="1">
        <f t="shared" si="3"/>
        <v>48.97674418604651</v>
      </c>
      <c r="K5">
        <f>VLOOKUP($C5, 'Second Half'!$D$2:$AJ$2100, 13,FALSE)</f>
        <v>13</v>
      </c>
      <c r="L5" s="1">
        <f t="shared" si="0"/>
        <v>22.846153846153847</v>
      </c>
      <c r="M5" s="1">
        <f t="shared" si="4"/>
        <v>31.909090909090907</v>
      </c>
      <c r="N5" s="2">
        <f t="shared" si="5"/>
        <v>-7.6153846153846168</v>
      </c>
      <c r="O5" s="2">
        <f t="shared" si="6"/>
        <v>-17.067653276955603</v>
      </c>
      <c r="P5">
        <f>VLOOKUP($C5, 'First Half'!$D$2:$AJ$2401,22,FALSE)</f>
        <v>0.96399999999999997</v>
      </c>
      <c r="Q5">
        <f>VLOOKUP($C5, 'Second Half'!$D$2:$AJ$2100, 22,FALSE)</f>
        <v>1.018</v>
      </c>
      <c r="R5" s="3">
        <f t="shared" si="7"/>
        <v>5.4000000000000048E-2</v>
      </c>
      <c r="T5" t="s">
        <v>1059</v>
      </c>
      <c r="U5" t="s">
        <v>2936</v>
      </c>
      <c r="V5" t="s">
        <v>36</v>
      </c>
      <c r="W5">
        <v>2018</v>
      </c>
      <c r="X5">
        <v>85</v>
      </c>
      <c r="Y5">
        <v>58</v>
      </c>
      <c r="Z5">
        <v>274</v>
      </c>
      <c r="AA5">
        <v>189</v>
      </c>
      <c r="AB5">
        <v>2</v>
      </c>
      <c r="AC5" s="1">
        <v>137</v>
      </c>
      <c r="AD5" s="1">
        <v>3.8117647058823527</v>
      </c>
      <c r="AE5">
        <v>4</v>
      </c>
      <c r="AF5" s="1">
        <v>47.25</v>
      </c>
      <c r="AG5" s="1">
        <v>11.172413793103448</v>
      </c>
      <c r="AH5" s="2">
        <v>89.75</v>
      </c>
      <c r="AI5" s="2">
        <v>7.3606490872210957</v>
      </c>
      <c r="AJ5">
        <v>0.57499999999999996</v>
      </c>
      <c r="AK5">
        <v>0.66800000000000004</v>
      </c>
      <c r="AL5" s="3">
        <v>9.3000000000000083E-2</v>
      </c>
      <c r="AN5" s="9" t="s">
        <v>3285</v>
      </c>
      <c r="AO5" s="9">
        <v>160.9</v>
      </c>
      <c r="AP5" s="9">
        <v>117.9</v>
      </c>
      <c r="AR5" s="9" t="s">
        <v>3285</v>
      </c>
      <c r="AS5" s="9">
        <v>1.4200000000000001E-2</v>
      </c>
      <c r="AT5" s="9">
        <v>1.4E-2</v>
      </c>
    </row>
    <row r="6" spans="1:46" x14ac:dyDescent="0.45">
      <c r="A6">
        <v>2023</v>
      </c>
      <c r="B6" t="s">
        <v>360</v>
      </c>
      <c r="C6" t="str">
        <f t="shared" si="1"/>
        <v>Randy Arozarena2023</v>
      </c>
      <c r="D6">
        <f>_xlfn.IFNA(VLOOKUP($C6, 'First Half'!$D$2:$AJ$2401, 4,FALSE), "")</f>
        <v>88</v>
      </c>
      <c r="E6">
        <f>_xlfn.IFNA(VLOOKUP($C6, 'Second Half'!$D$2:$AJ$2100, 4,FALSE), "")</f>
        <v>63</v>
      </c>
      <c r="F6">
        <f>_xlfn.IFNA(VLOOKUP($C6, 'First Half'!$D$2:$AJ$2401, 5,FALSE), "")</f>
        <v>376</v>
      </c>
      <c r="G6">
        <f>VLOOKUP($C6, 'Second Half'!$D$2:$AJ$2100, 5,FALSE)</f>
        <v>278</v>
      </c>
      <c r="H6">
        <f>VLOOKUP($C6, 'First Half'!$D$2:$AJ$2401,13,FALSE)</f>
        <v>16</v>
      </c>
      <c r="I6" s="1">
        <f t="shared" si="2"/>
        <v>23.5</v>
      </c>
      <c r="J6" s="1">
        <f t="shared" si="3"/>
        <v>29.454545454545457</v>
      </c>
      <c r="K6">
        <f>VLOOKUP($C6, 'Second Half'!$D$2:$AJ$2100, 13,FALSE)</f>
        <v>7</v>
      </c>
      <c r="L6" s="1">
        <f t="shared" si="0"/>
        <v>39.714285714285715</v>
      </c>
      <c r="M6" s="1">
        <f t="shared" si="4"/>
        <v>18</v>
      </c>
      <c r="N6" s="2">
        <f t="shared" si="5"/>
        <v>-16.214285714285715</v>
      </c>
      <c r="O6" s="2">
        <f t="shared" si="6"/>
        <v>-11.454545454545457</v>
      </c>
      <c r="P6">
        <f>VLOOKUP($C6, 'First Half'!$D$2:$AJ$2401,22,FALSE)</f>
        <v>0.85499999999999998</v>
      </c>
      <c r="Q6">
        <f>VLOOKUP($C6, 'Second Half'!$D$2:$AJ$2100, 22,FALSE)</f>
        <v>0.7</v>
      </c>
      <c r="R6" s="3">
        <f t="shared" si="7"/>
        <v>-0.15500000000000003</v>
      </c>
      <c r="T6" t="s">
        <v>919</v>
      </c>
      <c r="U6" t="s">
        <v>2756</v>
      </c>
      <c r="V6" t="s">
        <v>36</v>
      </c>
      <c r="W6">
        <v>2014</v>
      </c>
      <c r="X6">
        <v>85</v>
      </c>
      <c r="Y6">
        <v>55</v>
      </c>
      <c r="Z6">
        <v>304</v>
      </c>
      <c r="AA6">
        <v>189</v>
      </c>
      <c r="AB6">
        <v>7</v>
      </c>
      <c r="AC6" s="1">
        <v>43.428571428571431</v>
      </c>
      <c r="AD6" s="1">
        <v>13.341176470588236</v>
      </c>
      <c r="AE6">
        <v>2</v>
      </c>
      <c r="AF6" s="1">
        <v>94.5</v>
      </c>
      <c r="AG6" s="1">
        <v>5.8909090909090907</v>
      </c>
      <c r="AH6" s="2">
        <v>-51.071428571428569</v>
      </c>
      <c r="AI6" s="2">
        <v>-7.4502673796791452</v>
      </c>
      <c r="AJ6">
        <v>0.77700000000000002</v>
      </c>
      <c r="AK6">
        <v>0.65800000000000003</v>
      </c>
      <c r="AL6" s="3">
        <v>-0.11899999999999999</v>
      </c>
      <c r="AN6" s="9" t="s">
        <v>1783</v>
      </c>
      <c r="AO6" s="9">
        <v>73</v>
      </c>
      <c r="AP6" s="9">
        <v>1477</v>
      </c>
      <c r="AR6" s="9" t="s">
        <v>1783</v>
      </c>
      <c r="AS6" s="9">
        <v>73</v>
      </c>
      <c r="AT6" s="9">
        <v>1477</v>
      </c>
    </row>
    <row r="7" spans="1:46" x14ac:dyDescent="0.45">
      <c r="A7">
        <v>2023</v>
      </c>
      <c r="B7" t="s">
        <v>228</v>
      </c>
      <c r="C7" t="str">
        <f t="shared" si="1"/>
        <v>Adolis García2023</v>
      </c>
      <c r="D7">
        <f>_xlfn.IFNA(VLOOKUP($C7, 'First Half'!$D$2:$AJ$2401, 4,FALSE), "")</f>
        <v>90</v>
      </c>
      <c r="E7">
        <f>_xlfn.IFNA(VLOOKUP($C7, 'Second Half'!$D$2:$AJ$2100, 4,FALSE), "")</f>
        <v>58</v>
      </c>
      <c r="F7">
        <f>_xlfn.IFNA(VLOOKUP($C7, 'First Half'!$D$2:$AJ$2401, 5,FALSE), "")</f>
        <v>393</v>
      </c>
      <c r="G7">
        <f>VLOOKUP($C7, 'Second Half'!$D$2:$AJ$2100, 5,FALSE)</f>
        <v>239</v>
      </c>
      <c r="H7">
        <f>VLOOKUP($C7, 'First Half'!$D$2:$AJ$2401,13,FALSE)</f>
        <v>23</v>
      </c>
      <c r="I7" s="1">
        <f t="shared" si="2"/>
        <v>17.086956521739129</v>
      </c>
      <c r="J7" s="1">
        <f t="shared" si="3"/>
        <v>41.4</v>
      </c>
      <c r="K7">
        <f>VLOOKUP($C7, 'Second Half'!$D$2:$AJ$2100, 13,FALSE)</f>
        <v>16</v>
      </c>
      <c r="L7" s="1">
        <f t="shared" si="0"/>
        <v>14.9375</v>
      </c>
      <c r="M7" s="1">
        <f t="shared" si="4"/>
        <v>44.689655172413794</v>
      </c>
      <c r="N7" s="2">
        <f t="shared" si="5"/>
        <v>2.149456521739129</v>
      </c>
      <c r="O7" s="2">
        <f t="shared" si="6"/>
        <v>3.289655172413795</v>
      </c>
      <c r="P7">
        <f>VLOOKUP($C7, 'First Half'!$D$2:$AJ$2401,22,FALSE)</f>
        <v>0.84799999999999998</v>
      </c>
      <c r="Q7">
        <f>VLOOKUP($C7, 'Second Half'!$D$2:$AJ$2100, 22,FALSE)</f>
        <v>0.81499999999999995</v>
      </c>
      <c r="R7" s="3">
        <f t="shared" si="7"/>
        <v>-3.3000000000000029E-2</v>
      </c>
      <c r="T7" t="s">
        <v>232</v>
      </c>
      <c r="U7" t="s">
        <v>2636</v>
      </c>
      <c r="V7" t="s">
        <v>36</v>
      </c>
      <c r="W7">
        <v>2018</v>
      </c>
      <c r="X7">
        <v>83</v>
      </c>
      <c r="Y7">
        <v>54</v>
      </c>
      <c r="Z7">
        <v>321</v>
      </c>
      <c r="AA7">
        <v>189</v>
      </c>
      <c r="AB7">
        <v>18</v>
      </c>
      <c r="AC7" s="1">
        <v>17.833333333333332</v>
      </c>
      <c r="AD7" s="1">
        <v>35.132530120481931</v>
      </c>
      <c r="AE7">
        <v>8</v>
      </c>
      <c r="AF7" s="1">
        <v>23.625</v>
      </c>
      <c r="AG7" s="1">
        <v>24</v>
      </c>
      <c r="AH7" s="2">
        <v>-5.7916666666666679</v>
      </c>
      <c r="AI7" s="2">
        <v>-11.132530120481931</v>
      </c>
      <c r="AJ7">
        <v>0.873</v>
      </c>
      <c r="AK7">
        <v>0.74</v>
      </c>
      <c r="AL7" s="3">
        <v>-0.13300000000000001</v>
      </c>
      <c r="AN7" s="9" t="s">
        <v>1785</v>
      </c>
      <c r="AO7" s="9">
        <v>0</v>
      </c>
      <c r="AP7" s="9"/>
      <c r="AR7" s="9" t="s">
        <v>1785</v>
      </c>
      <c r="AS7" s="9">
        <v>0</v>
      </c>
      <c r="AT7" s="9"/>
    </row>
    <row r="8" spans="1:46" x14ac:dyDescent="0.45">
      <c r="A8">
        <v>2023</v>
      </c>
      <c r="B8" t="s">
        <v>318</v>
      </c>
      <c r="C8" t="str">
        <f t="shared" si="1"/>
        <v>Adley Rutschman2023</v>
      </c>
      <c r="D8">
        <f>_xlfn.IFNA(VLOOKUP($C8, 'First Half'!$D$2:$AJ$2401, 4,FALSE), "")</f>
        <v>86</v>
      </c>
      <c r="E8">
        <f>_xlfn.IFNA(VLOOKUP($C8, 'Second Half'!$D$2:$AJ$2100, 4,FALSE), "")</f>
        <v>68</v>
      </c>
      <c r="F8">
        <f>_xlfn.IFNA(VLOOKUP($C8, 'First Half'!$D$2:$AJ$2401, 5,FALSE), "")</f>
        <v>383</v>
      </c>
      <c r="G8">
        <f>VLOOKUP($C8, 'Second Half'!$D$2:$AJ$2100, 5,FALSE)</f>
        <v>304</v>
      </c>
      <c r="H8">
        <f>VLOOKUP($C8, 'First Half'!$D$2:$AJ$2401,13,FALSE)</f>
        <v>12</v>
      </c>
      <c r="I8" s="1">
        <f t="shared" si="2"/>
        <v>31.916666666666668</v>
      </c>
      <c r="J8" s="1">
        <f t="shared" si="3"/>
        <v>22.604651162790699</v>
      </c>
      <c r="K8">
        <f>VLOOKUP($C8, 'Second Half'!$D$2:$AJ$2100, 13,FALSE)</f>
        <v>8</v>
      </c>
      <c r="L8" s="1">
        <f t="shared" si="0"/>
        <v>38</v>
      </c>
      <c r="M8" s="1">
        <f t="shared" si="4"/>
        <v>19.058823529411764</v>
      </c>
      <c r="N8" s="2">
        <f t="shared" si="5"/>
        <v>-6.0833333333333321</v>
      </c>
      <c r="O8" s="2">
        <f t="shared" si="6"/>
        <v>-3.5458276333789343</v>
      </c>
      <c r="P8">
        <f>VLOOKUP($C8, 'First Half'!$D$2:$AJ$2401,22,FALSE)</f>
        <v>0.79900000000000004</v>
      </c>
      <c r="Q8">
        <f>VLOOKUP($C8, 'Second Half'!$D$2:$AJ$2100, 22,FALSE)</f>
        <v>0.82199999999999995</v>
      </c>
      <c r="R8" s="3">
        <f t="shared" si="7"/>
        <v>2.2999999999999909E-2</v>
      </c>
      <c r="T8" t="s">
        <v>421</v>
      </c>
      <c r="U8" t="s">
        <v>2422</v>
      </c>
      <c r="V8" t="s">
        <v>36</v>
      </c>
      <c r="W8">
        <v>2018</v>
      </c>
      <c r="X8">
        <v>86</v>
      </c>
      <c r="Y8">
        <v>49</v>
      </c>
      <c r="Z8">
        <v>344</v>
      </c>
      <c r="AA8">
        <v>189</v>
      </c>
      <c r="AB8">
        <v>7</v>
      </c>
      <c r="AC8" s="1">
        <v>49.142857142857146</v>
      </c>
      <c r="AD8" s="1">
        <v>13.186046511627907</v>
      </c>
      <c r="AE8">
        <v>6</v>
      </c>
      <c r="AF8" s="1">
        <v>31.5</v>
      </c>
      <c r="AG8" s="1">
        <v>19.836734693877549</v>
      </c>
      <c r="AH8" s="2">
        <v>17.642857142857146</v>
      </c>
      <c r="AI8" s="2">
        <v>6.6506881822496418</v>
      </c>
      <c r="AJ8">
        <v>0.80900000000000005</v>
      </c>
      <c r="AK8">
        <v>0.79600000000000004</v>
      </c>
      <c r="AL8" s="3">
        <v>-1.3000000000000012E-2</v>
      </c>
      <c r="AN8" s="9" t="s">
        <v>3286</v>
      </c>
      <c r="AO8" s="9">
        <v>-3.2778449306377517</v>
      </c>
      <c r="AP8" s="9"/>
      <c r="AR8" s="9" t="s">
        <v>3286</v>
      </c>
      <c r="AS8" s="9">
        <v>-2.463963104526198</v>
      </c>
      <c r="AT8" s="9"/>
    </row>
    <row r="9" spans="1:46" x14ac:dyDescent="0.45">
      <c r="A9">
        <v>2023</v>
      </c>
      <c r="B9" t="s">
        <v>385</v>
      </c>
      <c r="C9" t="str">
        <f t="shared" si="1"/>
        <v>Luis Robert Jr.2023</v>
      </c>
      <c r="D9">
        <f>_xlfn.IFNA(VLOOKUP($C9, 'First Half'!$D$2:$AJ$2401, 4,FALSE), "")</f>
        <v>89</v>
      </c>
      <c r="E9">
        <f>_xlfn.IFNA(VLOOKUP($C9, 'Second Half'!$D$2:$AJ$2100, 4,FALSE), "")</f>
        <v>56</v>
      </c>
      <c r="F9">
        <f>_xlfn.IFNA(VLOOKUP($C9, 'First Half'!$D$2:$AJ$2401, 5,FALSE), "")</f>
        <v>375</v>
      </c>
      <c r="G9">
        <f>VLOOKUP($C9, 'Second Half'!$D$2:$AJ$2100, 5,FALSE)</f>
        <v>220</v>
      </c>
      <c r="H9">
        <f>VLOOKUP($C9, 'First Half'!$D$2:$AJ$2401,13,FALSE)</f>
        <v>26</v>
      </c>
      <c r="I9" s="1">
        <f t="shared" si="2"/>
        <v>14.423076923076923</v>
      </c>
      <c r="J9" s="1">
        <f t="shared" si="3"/>
        <v>47.325842696629209</v>
      </c>
      <c r="K9">
        <f>VLOOKUP($C9, 'Second Half'!$D$2:$AJ$2100, 13,FALSE)</f>
        <v>12</v>
      </c>
      <c r="L9" s="1">
        <f t="shared" si="0"/>
        <v>18.333333333333332</v>
      </c>
      <c r="M9" s="1">
        <f t="shared" si="4"/>
        <v>34.714285714285715</v>
      </c>
      <c r="N9" s="2">
        <f t="shared" si="5"/>
        <v>-3.9102564102564088</v>
      </c>
      <c r="O9" s="2">
        <f t="shared" si="6"/>
        <v>-12.611556982343494</v>
      </c>
      <c r="P9">
        <f>VLOOKUP($C9, 'First Half'!$D$2:$AJ$2401,22,FALSE)</f>
        <v>0.89900000000000002</v>
      </c>
      <c r="Q9">
        <f>VLOOKUP($C9, 'Second Half'!$D$2:$AJ$2100, 22,FALSE)</f>
        <v>0.78900000000000003</v>
      </c>
      <c r="R9" s="3">
        <f t="shared" si="7"/>
        <v>-0.10999999999999999</v>
      </c>
      <c r="T9" t="s">
        <v>499</v>
      </c>
      <c r="U9" t="s">
        <v>2241</v>
      </c>
      <c r="V9" t="s">
        <v>36</v>
      </c>
      <c r="W9">
        <v>2018</v>
      </c>
      <c r="X9">
        <v>93</v>
      </c>
      <c r="Y9">
        <v>56</v>
      </c>
      <c r="Z9">
        <v>362</v>
      </c>
      <c r="AA9">
        <v>189</v>
      </c>
      <c r="AB9">
        <v>11</v>
      </c>
      <c r="AC9" s="1">
        <v>32.909090909090907</v>
      </c>
      <c r="AD9" s="1">
        <v>19.161290322580648</v>
      </c>
      <c r="AE9">
        <v>5</v>
      </c>
      <c r="AF9" s="1">
        <v>37.799999999999997</v>
      </c>
      <c r="AG9" s="1">
        <v>14.464285714285715</v>
      </c>
      <c r="AH9" s="2">
        <v>-4.8909090909090907</v>
      </c>
      <c r="AI9" s="2">
        <v>-4.6970046082949324</v>
      </c>
      <c r="AJ9">
        <v>0.80500000000000005</v>
      </c>
      <c r="AK9">
        <v>0.65</v>
      </c>
      <c r="AL9" s="3">
        <v>-0.15500000000000003</v>
      </c>
      <c r="AN9" s="9" t="s">
        <v>3287</v>
      </c>
      <c r="AO9" s="9">
        <v>5.2301421335043674E-4</v>
      </c>
      <c r="AP9" s="9"/>
      <c r="AR9" s="9" t="s">
        <v>3287</v>
      </c>
      <c r="AS9" s="9">
        <v>6.870512764409864E-3</v>
      </c>
      <c r="AT9" s="9"/>
    </row>
    <row r="10" spans="1:46" x14ac:dyDescent="0.45">
      <c r="A10">
        <v>2022</v>
      </c>
      <c r="B10" t="s">
        <v>106</v>
      </c>
      <c r="C10" t="str">
        <f t="shared" si="1"/>
        <v>Ronald Acuña Jr.2022</v>
      </c>
      <c r="D10">
        <f>_xlfn.IFNA(VLOOKUP($C10, 'First Half'!$D$2:$AJ$2401, 4,FALSE), "")</f>
        <v>59</v>
      </c>
      <c r="E10">
        <f>_xlfn.IFNA(VLOOKUP($C10, 'Second Half'!$D$2:$AJ$2100, 4,FALSE), "")</f>
        <v>60</v>
      </c>
      <c r="F10">
        <f>_xlfn.IFNA(VLOOKUP($C10, 'First Half'!$D$2:$AJ$2401, 5,FALSE), "")</f>
        <v>270</v>
      </c>
      <c r="G10">
        <f>VLOOKUP($C10, 'Second Half'!$D$2:$AJ$2100, 5,FALSE)</f>
        <v>263</v>
      </c>
      <c r="H10">
        <f>VLOOKUP($C10, 'First Half'!$D$2:$AJ$2401,13,FALSE)</f>
        <v>8</v>
      </c>
      <c r="I10" s="1">
        <f t="shared" si="2"/>
        <v>33.75</v>
      </c>
      <c r="J10" s="1">
        <f t="shared" si="3"/>
        <v>21.966101694915253</v>
      </c>
      <c r="K10">
        <f>VLOOKUP($C10, 'Second Half'!$D$2:$AJ$2100, 13,FALSE)</f>
        <v>7</v>
      </c>
      <c r="L10" s="1">
        <f t="shared" si="0"/>
        <v>37.571428571428569</v>
      </c>
      <c r="M10" s="1">
        <f t="shared" si="4"/>
        <v>18.899999999999999</v>
      </c>
      <c r="N10" s="2">
        <f t="shared" si="5"/>
        <v>-3.8214285714285694</v>
      </c>
      <c r="O10" s="2">
        <f t="shared" si="6"/>
        <v>-3.066101694915254</v>
      </c>
      <c r="P10">
        <f>VLOOKUP($C10, 'First Half'!$D$2:$AJ$2401,22,FALSE)</f>
        <v>0.77600000000000002</v>
      </c>
      <c r="Q10">
        <f>VLOOKUP($C10, 'Second Half'!$D$2:$AJ$2100, 22,FALSE)</f>
        <v>0.752</v>
      </c>
      <c r="R10" s="3">
        <f t="shared" si="7"/>
        <v>-2.4000000000000021E-2</v>
      </c>
      <c r="T10" t="s">
        <v>46</v>
      </c>
      <c r="U10" t="s">
        <v>1811</v>
      </c>
      <c r="V10" t="s">
        <v>36</v>
      </c>
      <c r="W10">
        <v>2018</v>
      </c>
      <c r="X10">
        <v>96</v>
      </c>
      <c r="Y10">
        <v>44</v>
      </c>
      <c r="Z10">
        <v>431</v>
      </c>
      <c r="AA10">
        <v>189</v>
      </c>
      <c r="AB10">
        <v>15</v>
      </c>
      <c r="AC10" s="1">
        <v>28.733333333333334</v>
      </c>
      <c r="AD10" s="1">
        <v>25.3125</v>
      </c>
      <c r="AE10">
        <v>7</v>
      </c>
      <c r="AF10" s="1">
        <v>27</v>
      </c>
      <c r="AG10" s="1">
        <v>25.772727272727273</v>
      </c>
      <c r="AH10" s="2">
        <v>1.7333333333333343</v>
      </c>
      <c r="AI10" s="2">
        <v>0.46022727272727337</v>
      </c>
      <c r="AJ10">
        <v>0.749</v>
      </c>
      <c r="AK10">
        <v>0.85</v>
      </c>
      <c r="AL10" s="3">
        <v>0.10099999999999998</v>
      </c>
      <c r="AN10" s="9" t="s">
        <v>3288</v>
      </c>
      <c r="AO10" s="9">
        <v>1.6448536269514715</v>
      </c>
      <c r="AP10" s="9"/>
      <c r="AR10" s="9" t="s">
        <v>3288</v>
      </c>
      <c r="AS10" s="9">
        <v>1.6448536269514715</v>
      </c>
      <c r="AT10" s="9"/>
    </row>
    <row r="11" spans="1:46" x14ac:dyDescent="0.45">
      <c r="A11">
        <v>2022</v>
      </c>
      <c r="B11" t="s">
        <v>208</v>
      </c>
      <c r="C11" t="str">
        <f t="shared" si="1"/>
        <v>Pete Alonso2022</v>
      </c>
      <c r="D11">
        <f>_xlfn.IFNA(VLOOKUP($C11, 'First Half'!$D$2:$AJ$2401, 4,FALSE), "")</f>
        <v>92</v>
      </c>
      <c r="E11">
        <f>_xlfn.IFNA(VLOOKUP($C11, 'Second Half'!$D$2:$AJ$2100, 4,FALSE), "")</f>
        <v>68</v>
      </c>
      <c r="F11">
        <f>_xlfn.IFNA(VLOOKUP($C11, 'First Half'!$D$2:$AJ$2401, 5,FALSE), "")</f>
        <v>395</v>
      </c>
      <c r="G11">
        <f>VLOOKUP($C11, 'Second Half'!$D$2:$AJ$2100, 5,FALSE)</f>
        <v>290</v>
      </c>
      <c r="H11">
        <f>VLOOKUP($C11, 'First Half'!$D$2:$AJ$2401,13,FALSE)</f>
        <v>24</v>
      </c>
      <c r="I11" s="1">
        <f t="shared" si="2"/>
        <v>16.458333333333332</v>
      </c>
      <c r="J11" s="1">
        <f t="shared" si="3"/>
        <v>42.260869565217391</v>
      </c>
      <c r="K11">
        <f>VLOOKUP($C11, 'Second Half'!$D$2:$AJ$2100, 13,FALSE)</f>
        <v>16</v>
      </c>
      <c r="L11" s="1">
        <f t="shared" si="0"/>
        <v>18.125</v>
      </c>
      <c r="M11" s="1">
        <f t="shared" si="4"/>
        <v>38.117647058823529</v>
      </c>
      <c r="N11" s="2">
        <f t="shared" si="5"/>
        <v>-1.6666666666666679</v>
      </c>
      <c r="O11" s="2">
        <f t="shared" si="6"/>
        <v>-4.1432225063938617</v>
      </c>
      <c r="P11">
        <f>VLOOKUP($C11, 'First Half'!$D$2:$AJ$2401,22,FALSE)</f>
        <v>0.85699999999999998</v>
      </c>
      <c r="Q11">
        <f>VLOOKUP($C11, 'Second Half'!$D$2:$AJ$2100, 22,FALSE)</f>
        <v>0.88700000000000001</v>
      </c>
      <c r="R11" s="3">
        <f t="shared" si="7"/>
        <v>3.0000000000000027E-2</v>
      </c>
      <c r="T11" t="s">
        <v>733</v>
      </c>
      <c r="U11" t="s">
        <v>3277</v>
      </c>
      <c r="V11" t="s">
        <v>36</v>
      </c>
      <c r="W11">
        <v>2013</v>
      </c>
      <c r="X11">
        <v>65</v>
      </c>
      <c r="Y11">
        <v>49</v>
      </c>
      <c r="Z11">
        <v>251</v>
      </c>
      <c r="AA11">
        <v>190</v>
      </c>
      <c r="AB11">
        <v>4</v>
      </c>
      <c r="AC11" s="1">
        <v>62.75</v>
      </c>
      <c r="AD11" s="1">
        <v>9.9692307692307693</v>
      </c>
      <c r="AE11">
        <v>8</v>
      </c>
      <c r="AF11" s="1">
        <v>23.75</v>
      </c>
      <c r="AG11" s="1">
        <v>26.448979591836732</v>
      </c>
      <c r="AH11" s="2">
        <v>39</v>
      </c>
      <c r="AI11" s="2">
        <v>16.479748822605963</v>
      </c>
      <c r="AJ11">
        <v>0.64600000000000002</v>
      </c>
      <c r="AK11">
        <v>0.74</v>
      </c>
      <c r="AL11" s="3">
        <v>9.3999999999999972E-2</v>
      </c>
      <c r="AN11" s="9" t="s">
        <v>3289</v>
      </c>
      <c r="AO11" s="19">
        <v>1.0460284267008735E-3</v>
      </c>
      <c r="AP11" s="9"/>
      <c r="AR11" s="9" t="s">
        <v>3289</v>
      </c>
      <c r="AS11" s="19">
        <v>1.3741025528819728E-2</v>
      </c>
      <c r="AT11" s="9"/>
    </row>
    <row r="12" spans="1:46" ht="14.65" thickBot="1" x14ac:dyDescent="0.5">
      <c r="A12">
        <v>2022</v>
      </c>
      <c r="B12" t="s">
        <v>272</v>
      </c>
      <c r="C12" t="str">
        <f t="shared" si="1"/>
        <v>Corey Seager2022</v>
      </c>
      <c r="D12">
        <f>_xlfn.IFNA(VLOOKUP($C12, 'First Half'!$D$2:$AJ$2401, 4,FALSE), "")</f>
        <v>88</v>
      </c>
      <c r="E12">
        <f>_xlfn.IFNA(VLOOKUP($C12, 'Second Half'!$D$2:$AJ$2100, 4,FALSE), "")</f>
        <v>63</v>
      </c>
      <c r="F12">
        <f>_xlfn.IFNA(VLOOKUP($C12, 'First Half'!$D$2:$AJ$2401, 5,FALSE), "")</f>
        <v>389</v>
      </c>
      <c r="G12">
        <f>VLOOKUP($C12, 'Second Half'!$D$2:$AJ$2100, 5,FALSE)</f>
        <v>274</v>
      </c>
      <c r="H12">
        <f>VLOOKUP($C12, 'First Half'!$D$2:$AJ$2401,13,FALSE)</f>
        <v>22</v>
      </c>
      <c r="I12" s="1">
        <f t="shared" si="2"/>
        <v>17.681818181818183</v>
      </c>
      <c r="J12" s="1">
        <f t="shared" si="3"/>
        <v>40.5</v>
      </c>
      <c r="K12">
        <f>VLOOKUP($C12, 'Second Half'!$D$2:$AJ$2100, 13,FALSE)</f>
        <v>11</v>
      </c>
      <c r="L12" s="1">
        <f t="shared" si="0"/>
        <v>24.90909090909091</v>
      </c>
      <c r="M12" s="1">
        <f t="shared" si="4"/>
        <v>28.285714285714285</v>
      </c>
      <c r="N12" s="2">
        <f t="shared" si="5"/>
        <v>-7.2272727272727266</v>
      </c>
      <c r="O12" s="2">
        <f t="shared" si="6"/>
        <v>-12.214285714285715</v>
      </c>
      <c r="P12">
        <f>VLOOKUP($C12, 'First Half'!$D$2:$AJ$2401,22,FALSE)</f>
        <v>0.80400000000000005</v>
      </c>
      <c r="Q12">
        <f>VLOOKUP($C12, 'Second Half'!$D$2:$AJ$2100, 22,FALSE)</f>
        <v>0.72799999999999998</v>
      </c>
      <c r="R12" s="3">
        <f t="shared" si="7"/>
        <v>-7.6000000000000068E-2</v>
      </c>
      <c r="T12" t="s">
        <v>1528</v>
      </c>
      <c r="U12" t="s">
        <v>3274</v>
      </c>
      <c r="V12" t="s">
        <v>36</v>
      </c>
      <c r="W12">
        <v>2013</v>
      </c>
      <c r="X12">
        <v>64</v>
      </c>
      <c r="Y12">
        <v>51</v>
      </c>
      <c r="Z12">
        <v>258</v>
      </c>
      <c r="AA12">
        <v>190</v>
      </c>
      <c r="AB12">
        <v>4</v>
      </c>
      <c r="AC12" s="1">
        <v>64.5</v>
      </c>
      <c r="AD12" s="1">
        <v>10.125</v>
      </c>
      <c r="AE12">
        <v>6</v>
      </c>
      <c r="AF12" s="1">
        <v>31.666666666666668</v>
      </c>
      <c r="AG12" s="1">
        <v>19.058823529411764</v>
      </c>
      <c r="AH12" s="2">
        <v>32.833333333333329</v>
      </c>
      <c r="AI12" s="2">
        <v>8.9338235294117645</v>
      </c>
      <c r="AJ12">
        <v>0.73399999999999999</v>
      </c>
      <c r="AK12">
        <v>0.61199999999999999</v>
      </c>
      <c r="AL12" s="3">
        <v>-0.122</v>
      </c>
      <c r="AN12" s="10" t="s">
        <v>3290</v>
      </c>
      <c r="AO12" s="10">
        <v>1.9599639845400536</v>
      </c>
      <c r="AP12" s="10"/>
      <c r="AR12" s="10" t="s">
        <v>3290</v>
      </c>
      <c r="AS12" s="10">
        <v>1.9599639845400536</v>
      </c>
      <c r="AT12" s="10"/>
    </row>
    <row r="13" spans="1:46" ht="14.65" thickBot="1" x14ac:dyDescent="0.5">
      <c r="A13">
        <v>2022</v>
      </c>
      <c r="B13" t="s">
        <v>82</v>
      </c>
      <c r="C13" t="str">
        <f t="shared" si="1"/>
        <v>José Ramírez2022</v>
      </c>
      <c r="D13">
        <f>_xlfn.IFNA(VLOOKUP($C13, 'First Half'!$D$2:$AJ$2401, 4,FALSE), "")</f>
        <v>87</v>
      </c>
      <c r="E13">
        <f>_xlfn.IFNA(VLOOKUP($C13, 'Second Half'!$D$2:$AJ$2100, 4,FALSE), "")</f>
        <v>70</v>
      </c>
      <c r="F13">
        <f>_xlfn.IFNA(VLOOKUP($C13, 'First Half'!$D$2:$AJ$2401, 5,FALSE), "")</f>
        <v>375</v>
      </c>
      <c r="G13">
        <f>VLOOKUP($C13, 'Second Half'!$D$2:$AJ$2100, 5,FALSE)</f>
        <v>310</v>
      </c>
      <c r="H13">
        <f>VLOOKUP($C13, 'First Half'!$D$2:$AJ$2401,13,FALSE)</f>
        <v>19</v>
      </c>
      <c r="I13" s="1">
        <f t="shared" si="2"/>
        <v>19.736842105263158</v>
      </c>
      <c r="J13" s="1">
        <f t="shared" si="3"/>
        <v>35.379310344827587</v>
      </c>
      <c r="K13">
        <f>VLOOKUP($C13, 'Second Half'!$D$2:$AJ$2100, 13,FALSE)</f>
        <v>10</v>
      </c>
      <c r="L13" s="1">
        <f t="shared" si="0"/>
        <v>31</v>
      </c>
      <c r="M13" s="1">
        <f t="shared" si="4"/>
        <v>23.142857142857142</v>
      </c>
      <c r="N13" s="2">
        <f t="shared" si="5"/>
        <v>-11.263157894736842</v>
      </c>
      <c r="O13" s="2">
        <f t="shared" si="6"/>
        <v>-12.236453201970445</v>
      </c>
      <c r="P13">
        <f>VLOOKUP($C13, 'First Half'!$D$2:$AJ$2401,22,FALSE)</f>
        <v>0.94399999999999995</v>
      </c>
      <c r="Q13">
        <f>VLOOKUP($C13, 'Second Half'!$D$2:$AJ$2100, 22,FALSE)</f>
        <v>0.77800000000000002</v>
      </c>
      <c r="R13" s="3">
        <f t="shared" si="7"/>
        <v>-0.16599999999999993</v>
      </c>
      <c r="T13" t="s">
        <v>433</v>
      </c>
      <c r="U13" t="s">
        <v>3010</v>
      </c>
      <c r="V13" t="s">
        <v>36</v>
      </c>
      <c r="W13">
        <v>2021</v>
      </c>
      <c r="X13">
        <v>70</v>
      </c>
      <c r="Y13">
        <v>61</v>
      </c>
      <c r="Z13">
        <v>261</v>
      </c>
      <c r="AA13">
        <v>190</v>
      </c>
      <c r="AB13">
        <v>3</v>
      </c>
      <c r="AC13" s="1">
        <v>87</v>
      </c>
      <c r="AD13" s="1">
        <v>6.9428571428571431</v>
      </c>
      <c r="AE13">
        <v>0</v>
      </c>
      <c r="AF13" s="1" t="e">
        <v>#DIV/0!</v>
      </c>
      <c r="AG13" s="1">
        <v>0</v>
      </c>
      <c r="AH13" s="2" t="e">
        <v>#DIV/0!</v>
      </c>
      <c r="AI13" s="2">
        <v>-6.9428571428571431</v>
      </c>
      <c r="AJ13">
        <v>0.61</v>
      </c>
      <c r="AK13">
        <v>0.48799999999999999</v>
      </c>
      <c r="AL13" s="3">
        <v>-0.122</v>
      </c>
    </row>
    <row r="14" spans="1:46" x14ac:dyDescent="0.45">
      <c r="A14">
        <v>2022</v>
      </c>
      <c r="B14" t="s">
        <v>206</v>
      </c>
      <c r="C14" t="str">
        <f t="shared" si="1"/>
        <v>Juan Soto2022</v>
      </c>
      <c r="D14">
        <f>_xlfn.IFNA(VLOOKUP($C14, 'First Half'!$D$2:$AJ$2401, 4,FALSE), "")</f>
        <v>91</v>
      </c>
      <c r="E14">
        <f>_xlfn.IFNA(VLOOKUP($C14, 'Second Half'!$D$2:$AJ$2100, 4,FALSE), "")</f>
        <v>62</v>
      </c>
      <c r="F14">
        <f>_xlfn.IFNA(VLOOKUP($C14, 'First Half'!$D$2:$AJ$2401, 5,FALSE), "")</f>
        <v>393</v>
      </c>
      <c r="G14">
        <f>VLOOKUP($C14, 'Second Half'!$D$2:$AJ$2100, 5,FALSE)</f>
        <v>271</v>
      </c>
      <c r="H14">
        <f>VLOOKUP($C14, 'First Half'!$D$2:$AJ$2401,13,FALSE)</f>
        <v>20</v>
      </c>
      <c r="I14" s="1">
        <f t="shared" si="2"/>
        <v>19.649999999999999</v>
      </c>
      <c r="J14" s="1">
        <f t="shared" si="3"/>
        <v>35.604395604395606</v>
      </c>
      <c r="K14">
        <f>VLOOKUP($C14, 'Second Half'!$D$2:$AJ$2100, 13,FALSE)</f>
        <v>7</v>
      </c>
      <c r="L14" s="1">
        <f t="shared" si="0"/>
        <v>38.714285714285715</v>
      </c>
      <c r="M14" s="1">
        <f t="shared" si="4"/>
        <v>18.29032258064516</v>
      </c>
      <c r="N14" s="2">
        <f t="shared" si="5"/>
        <v>-19.064285714285717</v>
      </c>
      <c r="O14" s="2">
        <f t="shared" si="6"/>
        <v>-17.314073023750446</v>
      </c>
      <c r="P14">
        <f>VLOOKUP($C14, 'First Half'!$D$2:$AJ$2401,22,FALSE)</f>
        <v>0.90100000000000002</v>
      </c>
      <c r="Q14">
        <f>VLOOKUP($C14, 'Second Half'!$D$2:$AJ$2100, 22,FALSE)</f>
        <v>0.78300000000000003</v>
      </c>
      <c r="R14" s="3">
        <f t="shared" si="7"/>
        <v>-0.11799999999999999</v>
      </c>
      <c r="T14" t="s">
        <v>280</v>
      </c>
      <c r="U14" t="s">
        <v>2991</v>
      </c>
      <c r="V14" t="s">
        <v>36</v>
      </c>
      <c r="W14">
        <v>2017</v>
      </c>
      <c r="X14">
        <v>67</v>
      </c>
      <c r="Y14">
        <v>54</v>
      </c>
      <c r="Z14">
        <v>264</v>
      </c>
      <c r="AA14">
        <v>190</v>
      </c>
      <c r="AB14">
        <v>3</v>
      </c>
      <c r="AC14" s="1">
        <v>88</v>
      </c>
      <c r="AD14" s="1">
        <v>7.2537313432835813</v>
      </c>
      <c r="AE14">
        <v>3</v>
      </c>
      <c r="AF14" s="1">
        <v>63.333333333333336</v>
      </c>
      <c r="AG14" s="1">
        <v>9</v>
      </c>
      <c r="AH14" s="2">
        <v>24.666666666666664</v>
      </c>
      <c r="AI14" s="2">
        <v>1.7462686567164187</v>
      </c>
      <c r="AJ14">
        <v>0.68700000000000006</v>
      </c>
      <c r="AK14">
        <v>0.82199999999999995</v>
      </c>
      <c r="AL14" s="3">
        <v>0.1349999999999999</v>
      </c>
      <c r="AN14" s="12" t="s">
        <v>1576</v>
      </c>
      <c r="AO14" s="12"/>
      <c r="AQ14" s="12" t="s">
        <v>1576</v>
      </c>
      <c r="AR14" s="12"/>
    </row>
    <row r="15" spans="1:46" x14ac:dyDescent="0.45">
      <c r="A15">
        <v>2022</v>
      </c>
      <c r="B15" t="s">
        <v>232</v>
      </c>
      <c r="C15" t="str">
        <f t="shared" si="1"/>
        <v>Kyle Schwarber2022</v>
      </c>
      <c r="D15">
        <f>_xlfn.IFNA(VLOOKUP($C15, 'First Half'!$D$2:$AJ$2401, 4,FALSE), "")</f>
        <v>90</v>
      </c>
      <c r="E15">
        <f>_xlfn.IFNA(VLOOKUP($C15, 'Second Half'!$D$2:$AJ$2100, 4,FALSE), "")</f>
        <v>65</v>
      </c>
      <c r="F15">
        <f>_xlfn.IFNA(VLOOKUP($C15, 'First Half'!$D$2:$AJ$2401, 5,FALSE), "")</f>
        <v>391</v>
      </c>
      <c r="G15">
        <f>VLOOKUP($C15, 'Second Half'!$D$2:$AJ$2100, 5,FALSE)</f>
        <v>278</v>
      </c>
      <c r="H15">
        <f>VLOOKUP($C15, 'First Half'!$D$2:$AJ$2401,13,FALSE)</f>
        <v>29</v>
      </c>
      <c r="I15" s="1">
        <f t="shared" si="2"/>
        <v>13.482758620689655</v>
      </c>
      <c r="J15" s="1">
        <f t="shared" si="3"/>
        <v>52.2</v>
      </c>
      <c r="K15">
        <f>VLOOKUP($C15, 'Second Half'!$D$2:$AJ$2100, 13,FALSE)</f>
        <v>17</v>
      </c>
      <c r="L15" s="1">
        <f t="shared" si="0"/>
        <v>16.352941176470587</v>
      </c>
      <c r="M15" s="1">
        <f t="shared" si="4"/>
        <v>42.369230769230775</v>
      </c>
      <c r="N15" s="2">
        <f t="shared" si="5"/>
        <v>-2.8701825557809322</v>
      </c>
      <c r="O15" s="2">
        <f t="shared" si="6"/>
        <v>-9.8307692307692278</v>
      </c>
      <c r="P15">
        <f>VLOOKUP($C15, 'First Half'!$D$2:$AJ$2401,22,FALSE)</f>
        <v>0.82</v>
      </c>
      <c r="Q15">
        <f>VLOOKUP($C15, 'Second Half'!$D$2:$AJ$2100, 22,FALSE)</f>
        <v>0.83699999999999997</v>
      </c>
      <c r="R15" s="3">
        <f t="shared" si="7"/>
        <v>1.7000000000000015E-2</v>
      </c>
      <c r="T15" t="s">
        <v>1057</v>
      </c>
      <c r="U15" t="s">
        <v>2933</v>
      </c>
      <c r="V15" t="s">
        <v>36</v>
      </c>
      <c r="W15">
        <v>2017</v>
      </c>
      <c r="X15">
        <v>70</v>
      </c>
      <c r="Y15">
        <v>53</v>
      </c>
      <c r="Z15">
        <v>275</v>
      </c>
      <c r="AA15">
        <v>190</v>
      </c>
      <c r="AB15">
        <v>7</v>
      </c>
      <c r="AC15" s="1">
        <v>39.285714285714285</v>
      </c>
      <c r="AD15" s="1">
        <v>16.2</v>
      </c>
      <c r="AE15">
        <v>3</v>
      </c>
      <c r="AF15" s="1">
        <v>63.333333333333336</v>
      </c>
      <c r="AG15" s="1">
        <v>9.1698113207547181</v>
      </c>
      <c r="AH15" s="2">
        <v>-24.047619047619051</v>
      </c>
      <c r="AI15" s="2">
        <v>-7.0301886792452812</v>
      </c>
      <c r="AJ15">
        <v>0.67300000000000004</v>
      </c>
      <c r="AK15">
        <v>0.57099999999999995</v>
      </c>
      <c r="AL15" s="3">
        <v>-0.10200000000000009</v>
      </c>
      <c r="AN15" s="9"/>
      <c r="AO15" s="9"/>
      <c r="AQ15" s="9"/>
      <c r="AR15" s="9"/>
    </row>
    <row r="16" spans="1:46" x14ac:dyDescent="0.45">
      <c r="A16">
        <v>2021</v>
      </c>
      <c r="B16" t="s">
        <v>140</v>
      </c>
      <c r="C16" t="str">
        <f t="shared" si="1"/>
        <v>Trevor Story2021</v>
      </c>
      <c r="D16">
        <f>_xlfn.IFNA(VLOOKUP($C16, 'First Half'!$D$2:$AJ$2401, 4,FALSE), "")</f>
        <v>77</v>
      </c>
      <c r="E16">
        <f>_xlfn.IFNA(VLOOKUP($C16, 'Second Half'!$D$2:$AJ$2100, 4,FALSE), "")</f>
        <v>65</v>
      </c>
      <c r="F16">
        <f>_xlfn.IFNA(VLOOKUP($C16, 'First Half'!$D$2:$AJ$2401, 5,FALSE), "")</f>
        <v>322</v>
      </c>
      <c r="G16">
        <f>VLOOKUP($C16, 'Second Half'!$D$2:$AJ$2100, 5,FALSE)</f>
        <v>273</v>
      </c>
      <c r="H16">
        <f>VLOOKUP($C16, 'First Half'!$D$2:$AJ$2401,13,FALSE)</f>
        <v>11</v>
      </c>
      <c r="I16" s="1">
        <f t="shared" si="2"/>
        <v>29.272727272727273</v>
      </c>
      <c r="J16" s="1">
        <f t="shared" si="3"/>
        <v>23.142857142857142</v>
      </c>
      <c r="K16">
        <f>VLOOKUP($C16, 'Second Half'!$D$2:$AJ$2100, 13,FALSE)</f>
        <v>13</v>
      </c>
      <c r="L16" s="1">
        <f t="shared" si="0"/>
        <v>21</v>
      </c>
      <c r="M16" s="1">
        <f t="shared" si="4"/>
        <v>32.4</v>
      </c>
      <c r="N16" s="2">
        <f t="shared" si="5"/>
        <v>8.2727272727272734</v>
      </c>
      <c r="O16" s="2">
        <f t="shared" si="6"/>
        <v>9.2571428571428562</v>
      </c>
      <c r="P16">
        <f>VLOOKUP($C16, 'First Half'!$D$2:$AJ$2401,22,FALSE)</f>
        <v>0.76500000000000001</v>
      </c>
      <c r="Q16">
        <f>VLOOKUP($C16, 'Second Half'!$D$2:$AJ$2100, 22,FALSE)</f>
        <v>0.84299999999999997</v>
      </c>
      <c r="R16" s="3">
        <f t="shared" si="7"/>
        <v>7.7999999999999958E-2</v>
      </c>
      <c r="T16" t="s">
        <v>731</v>
      </c>
      <c r="U16" t="s">
        <v>2641</v>
      </c>
      <c r="V16" t="s">
        <v>36</v>
      </c>
      <c r="W16">
        <v>2015</v>
      </c>
      <c r="X16">
        <v>83</v>
      </c>
      <c r="Y16">
        <v>54</v>
      </c>
      <c r="Z16">
        <v>320</v>
      </c>
      <c r="AA16">
        <v>190</v>
      </c>
      <c r="AB16">
        <v>10</v>
      </c>
      <c r="AC16" s="1">
        <v>32</v>
      </c>
      <c r="AD16" s="1">
        <v>19.518072289156628</v>
      </c>
      <c r="AE16">
        <v>6</v>
      </c>
      <c r="AF16" s="1">
        <v>31.666666666666668</v>
      </c>
      <c r="AG16" s="1">
        <v>18</v>
      </c>
      <c r="AH16" s="2">
        <v>0.33333333333333215</v>
      </c>
      <c r="AI16" s="2">
        <v>-1.5180722891566276</v>
      </c>
      <c r="AJ16">
        <v>0.68200000000000005</v>
      </c>
      <c r="AK16">
        <v>0.73899999999999999</v>
      </c>
      <c r="AL16" s="3">
        <v>5.699999999999994E-2</v>
      </c>
      <c r="AN16" s="9" t="s">
        <v>1781</v>
      </c>
      <c r="AO16" s="9">
        <v>-4.6427014377906186</v>
      </c>
      <c r="AQ16" s="9" t="s">
        <v>1781</v>
      </c>
      <c r="AR16" s="9">
        <v>0.3110035222274915</v>
      </c>
    </row>
    <row r="17" spans="1:44" x14ac:dyDescent="0.45">
      <c r="A17">
        <v>2021</v>
      </c>
      <c r="B17" t="s">
        <v>479</v>
      </c>
      <c r="C17" t="str">
        <f t="shared" si="1"/>
        <v>Joey Gallo2021</v>
      </c>
      <c r="D17">
        <f>_xlfn.IFNA(VLOOKUP($C17, 'First Half'!$D$2:$AJ$2401, 4,FALSE), "")</f>
        <v>84</v>
      </c>
      <c r="E17">
        <f>_xlfn.IFNA(VLOOKUP($C17, 'Second Half'!$D$2:$AJ$2100, 4,FALSE), "")</f>
        <v>69</v>
      </c>
      <c r="F17">
        <f>_xlfn.IFNA(VLOOKUP($C17, 'First Half'!$D$2:$AJ$2401, 5,FALSE), "")</f>
        <v>351</v>
      </c>
      <c r="G17">
        <f>VLOOKUP($C17, 'Second Half'!$D$2:$AJ$2100, 5,FALSE)</f>
        <v>265</v>
      </c>
      <c r="H17">
        <f>VLOOKUP($C17, 'First Half'!$D$2:$AJ$2401,13,FALSE)</f>
        <v>24</v>
      </c>
      <c r="I17" s="1">
        <f t="shared" si="2"/>
        <v>14.625</v>
      </c>
      <c r="J17" s="1">
        <f t="shared" si="3"/>
        <v>46.285714285714285</v>
      </c>
      <c r="K17">
        <f>VLOOKUP($C17, 'Second Half'!$D$2:$AJ$2100, 13,FALSE)</f>
        <v>14</v>
      </c>
      <c r="L17" s="1">
        <f t="shared" si="0"/>
        <v>18.928571428571427</v>
      </c>
      <c r="M17" s="1">
        <f t="shared" si="4"/>
        <v>32.869565217391305</v>
      </c>
      <c r="N17" s="2">
        <f t="shared" si="5"/>
        <v>-4.303571428571427</v>
      </c>
      <c r="O17" s="2">
        <f t="shared" si="6"/>
        <v>-13.41614906832298</v>
      </c>
      <c r="P17">
        <f>VLOOKUP($C17, 'First Half'!$D$2:$AJ$2401,22,FALSE)</f>
        <v>0.92300000000000004</v>
      </c>
      <c r="Q17">
        <f>VLOOKUP($C17, 'Second Half'!$D$2:$AJ$2100, 22,FALSE)</f>
        <v>0.66100000000000003</v>
      </c>
      <c r="R17" s="3">
        <f t="shared" si="7"/>
        <v>-0.26200000000000001</v>
      </c>
      <c r="T17" t="s">
        <v>773</v>
      </c>
      <c r="U17" t="s">
        <v>3122</v>
      </c>
      <c r="V17" t="s">
        <v>36</v>
      </c>
      <c r="W17">
        <v>2016</v>
      </c>
      <c r="X17">
        <v>63</v>
      </c>
      <c r="Y17">
        <v>52</v>
      </c>
      <c r="Z17">
        <v>229</v>
      </c>
      <c r="AA17">
        <v>191</v>
      </c>
      <c r="AB17">
        <v>3</v>
      </c>
      <c r="AC17" s="1">
        <v>76.333333333333329</v>
      </c>
      <c r="AD17" s="1">
        <v>7.7142857142857135</v>
      </c>
      <c r="AE17">
        <v>4</v>
      </c>
      <c r="AF17" s="1">
        <v>47.75</v>
      </c>
      <c r="AG17" s="1">
        <v>12.461538461538462</v>
      </c>
      <c r="AH17" s="2">
        <v>28.583333333333329</v>
      </c>
      <c r="AI17" s="2">
        <v>4.7472527472527482</v>
      </c>
      <c r="AJ17">
        <v>0.71799999999999997</v>
      </c>
      <c r="AK17">
        <v>0.68300000000000005</v>
      </c>
      <c r="AL17" s="3">
        <v>-3.499999999999992E-2</v>
      </c>
      <c r="AN17" s="9" t="s">
        <v>1792</v>
      </c>
      <c r="AO17" s="9">
        <v>1.484654508934617</v>
      </c>
      <c r="AQ17" s="9" t="s">
        <v>1792</v>
      </c>
      <c r="AR17" s="9">
        <v>0.28248645904755643</v>
      </c>
    </row>
    <row r="18" spans="1:44" x14ac:dyDescent="0.45">
      <c r="A18">
        <v>2021</v>
      </c>
      <c r="B18" t="s">
        <v>463</v>
      </c>
      <c r="C18" t="str">
        <f t="shared" si="1"/>
        <v>Trey Mancini2021</v>
      </c>
      <c r="D18">
        <f>_xlfn.IFNA(VLOOKUP($C18, 'First Half'!$D$2:$AJ$2401, 4,FALSE), "")</f>
        <v>86</v>
      </c>
      <c r="E18">
        <f>_xlfn.IFNA(VLOOKUP($C18, 'Second Half'!$D$2:$AJ$2100, 4,FALSE), "")</f>
        <v>61</v>
      </c>
      <c r="F18">
        <f>_xlfn.IFNA(VLOOKUP($C18, 'First Half'!$D$2:$AJ$2401, 5,FALSE), "")</f>
        <v>362</v>
      </c>
      <c r="G18">
        <f>VLOOKUP($C18, 'Second Half'!$D$2:$AJ$2100, 5,FALSE)</f>
        <v>254</v>
      </c>
      <c r="H18">
        <f>VLOOKUP($C18, 'First Half'!$D$2:$AJ$2401,13,FALSE)</f>
        <v>16</v>
      </c>
      <c r="I18" s="1">
        <f t="shared" si="2"/>
        <v>22.625</v>
      </c>
      <c r="J18" s="1">
        <f t="shared" si="3"/>
        <v>30.13953488372093</v>
      </c>
      <c r="K18">
        <f>VLOOKUP($C18, 'Second Half'!$D$2:$AJ$2100, 13,FALSE)</f>
        <v>5</v>
      </c>
      <c r="L18" s="1">
        <f t="shared" si="0"/>
        <v>50.8</v>
      </c>
      <c r="M18" s="1">
        <f t="shared" si="4"/>
        <v>13.278688524590162</v>
      </c>
      <c r="N18" s="2">
        <f t="shared" si="5"/>
        <v>-28.174999999999997</v>
      </c>
      <c r="O18" s="2">
        <f t="shared" si="6"/>
        <v>-16.860846359130768</v>
      </c>
      <c r="P18">
        <f>VLOOKUP($C18, 'First Half'!$D$2:$AJ$2401,22,FALSE)</f>
        <v>0.79100000000000004</v>
      </c>
      <c r="Q18">
        <f>VLOOKUP($C18, 'Second Half'!$D$2:$AJ$2100, 22,FALSE)</f>
        <v>0.71099999999999997</v>
      </c>
      <c r="R18" s="3">
        <f t="shared" si="7"/>
        <v>-8.0000000000000071E-2</v>
      </c>
      <c r="T18" t="s">
        <v>1087</v>
      </c>
      <c r="U18" t="s">
        <v>2978</v>
      </c>
      <c r="V18" t="s">
        <v>36</v>
      </c>
      <c r="W18">
        <v>2014</v>
      </c>
      <c r="X18">
        <v>73</v>
      </c>
      <c r="Y18">
        <v>51</v>
      </c>
      <c r="Z18">
        <v>266</v>
      </c>
      <c r="AA18">
        <v>191</v>
      </c>
      <c r="AB18">
        <v>7</v>
      </c>
      <c r="AC18" s="1">
        <v>38</v>
      </c>
      <c r="AD18" s="1">
        <v>15.534246575342465</v>
      </c>
      <c r="AE18">
        <v>4</v>
      </c>
      <c r="AF18" s="1">
        <v>47.75</v>
      </c>
      <c r="AG18" s="1">
        <v>12.705882352941176</v>
      </c>
      <c r="AH18" s="2">
        <v>-9.75</v>
      </c>
      <c r="AI18" s="2">
        <v>-2.828364222401289</v>
      </c>
      <c r="AJ18">
        <v>0.72799999999999998</v>
      </c>
      <c r="AK18">
        <v>0.627</v>
      </c>
      <c r="AL18" s="3">
        <v>-0.10099999999999998</v>
      </c>
      <c r="AN18" s="9" t="s">
        <v>1793</v>
      </c>
      <c r="AO18" s="9">
        <v>-6.2970099667774093</v>
      </c>
      <c r="AQ18" s="9" t="s">
        <v>1793</v>
      </c>
      <c r="AR18" s="9">
        <v>0.19268510258697624</v>
      </c>
    </row>
    <row r="19" spans="1:44" x14ac:dyDescent="0.45">
      <c r="A19">
        <v>2021</v>
      </c>
      <c r="B19" t="s">
        <v>96</v>
      </c>
      <c r="C19" t="str">
        <f t="shared" si="1"/>
        <v>Matt Olson2021</v>
      </c>
      <c r="D19">
        <f>_xlfn.IFNA(VLOOKUP($C19, 'First Half'!$D$2:$AJ$2401, 4,FALSE), "")</f>
        <v>86</v>
      </c>
      <c r="E19">
        <f>_xlfn.IFNA(VLOOKUP($C19, 'Second Half'!$D$2:$AJ$2100, 4,FALSE), "")</f>
        <v>70</v>
      </c>
      <c r="F19">
        <f>_xlfn.IFNA(VLOOKUP($C19, 'First Half'!$D$2:$AJ$2401, 5,FALSE), "")</f>
        <v>364</v>
      </c>
      <c r="G19">
        <f>VLOOKUP($C19, 'Second Half'!$D$2:$AJ$2100, 5,FALSE)</f>
        <v>309</v>
      </c>
      <c r="H19">
        <f>VLOOKUP($C19, 'First Half'!$D$2:$AJ$2401,13,FALSE)</f>
        <v>23</v>
      </c>
      <c r="I19" s="1">
        <f t="shared" si="2"/>
        <v>15.826086956521738</v>
      </c>
      <c r="J19" s="1">
        <f t="shared" si="3"/>
        <v>43.325581395348834</v>
      </c>
      <c r="K19">
        <f>VLOOKUP($C19, 'Second Half'!$D$2:$AJ$2100, 13,FALSE)</f>
        <v>16</v>
      </c>
      <c r="L19" s="1">
        <f t="shared" si="0"/>
        <v>19.3125</v>
      </c>
      <c r="M19" s="1">
        <f t="shared" si="4"/>
        <v>37.028571428571425</v>
      </c>
      <c r="N19" s="2">
        <f t="shared" si="5"/>
        <v>-3.4864130434782616</v>
      </c>
      <c r="O19" s="2">
        <f t="shared" si="6"/>
        <v>-6.2970099667774093</v>
      </c>
      <c r="P19">
        <f>VLOOKUP($C19, 'First Half'!$D$2:$AJ$2401,22,FALSE)</f>
        <v>0.93799999999999994</v>
      </c>
      <c r="Q19">
        <f>VLOOKUP($C19, 'Second Half'!$D$2:$AJ$2100, 22,FALSE)</f>
        <v>0.878</v>
      </c>
      <c r="R19" s="3">
        <f t="shared" si="7"/>
        <v>-5.9999999999999942E-2</v>
      </c>
      <c r="T19" t="s">
        <v>278</v>
      </c>
      <c r="U19" t="s">
        <v>2937</v>
      </c>
      <c r="V19" t="s">
        <v>36</v>
      </c>
      <c r="W19">
        <v>2014</v>
      </c>
      <c r="X19">
        <v>78</v>
      </c>
      <c r="Y19">
        <v>55</v>
      </c>
      <c r="Z19">
        <v>274</v>
      </c>
      <c r="AA19">
        <v>191</v>
      </c>
      <c r="AB19">
        <v>3</v>
      </c>
      <c r="AC19" s="1">
        <v>91.333333333333329</v>
      </c>
      <c r="AD19" s="1">
        <v>6.2307692307692308</v>
      </c>
      <c r="AE19">
        <v>3</v>
      </c>
      <c r="AF19" s="1">
        <v>63.666666666666664</v>
      </c>
      <c r="AG19" s="1">
        <v>8.836363636363636</v>
      </c>
      <c r="AH19" s="2">
        <v>27.666666666666664</v>
      </c>
      <c r="AI19" s="2">
        <v>2.6055944055944051</v>
      </c>
      <c r="AJ19">
        <v>0.71599999999999997</v>
      </c>
      <c r="AK19">
        <v>0.72799999999999998</v>
      </c>
      <c r="AL19" s="3">
        <v>1.2000000000000011E-2</v>
      </c>
      <c r="AN19" s="9" t="s">
        <v>1794</v>
      </c>
      <c r="AO19" s="9" t="e">
        <v>#N/A</v>
      </c>
      <c r="AQ19" s="9" t="s">
        <v>1794</v>
      </c>
      <c r="AR19" s="9">
        <v>0</v>
      </c>
    </row>
    <row r="20" spans="1:44" x14ac:dyDescent="0.45">
      <c r="A20">
        <v>2021</v>
      </c>
      <c r="B20" t="s">
        <v>491</v>
      </c>
      <c r="C20" t="str">
        <f t="shared" si="1"/>
        <v>Salvador Perez2021</v>
      </c>
      <c r="D20">
        <f>_xlfn.IFNA(VLOOKUP($C20, 'First Half'!$D$2:$AJ$2401, 4,FALSE), "")</f>
        <v>89</v>
      </c>
      <c r="E20">
        <f>_xlfn.IFNA(VLOOKUP($C20, 'Second Half'!$D$2:$AJ$2100, 4,FALSE), "")</f>
        <v>72</v>
      </c>
      <c r="F20">
        <f>_xlfn.IFNA(VLOOKUP($C20, 'First Half'!$D$2:$AJ$2401, 5,FALSE), "")</f>
        <v>363</v>
      </c>
      <c r="G20">
        <f>VLOOKUP($C20, 'Second Half'!$D$2:$AJ$2100, 5,FALSE)</f>
        <v>302</v>
      </c>
      <c r="H20">
        <f>VLOOKUP($C20, 'First Half'!$D$2:$AJ$2401,13,FALSE)</f>
        <v>21</v>
      </c>
      <c r="I20" s="1">
        <f t="shared" si="2"/>
        <v>17.285714285714285</v>
      </c>
      <c r="J20" s="1">
        <f t="shared" si="3"/>
        <v>38.224719101123597</v>
      </c>
      <c r="K20">
        <f>VLOOKUP($C20, 'Second Half'!$D$2:$AJ$2100, 13,FALSE)</f>
        <v>27</v>
      </c>
      <c r="L20" s="1">
        <f t="shared" si="0"/>
        <v>11.185185185185185</v>
      </c>
      <c r="M20" s="1">
        <f t="shared" si="4"/>
        <v>60.75</v>
      </c>
      <c r="N20" s="2">
        <f t="shared" si="5"/>
        <v>6.1005291005290996</v>
      </c>
      <c r="O20" s="2">
        <f t="shared" si="6"/>
        <v>22.525280898876403</v>
      </c>
      <c r="P20">
        <f>VLOOKUP($C20, 'First Half'!$D$2:$AJ$2401,22,FALSE)</f>
        <v>0.80200000000000005</v>
      </c>
      <c r="Q20">
        <f>VLOOKUP($C20, 'Second Half'!$D$2:$AJ$2100, 22,FALSE)</f>
        <v>0.93200000000000005</v>
      </c>
      <c r="R20" s="3">
        <f t="shared" si="7"/>
        <v>0.13</v>
      </c>
      <c r="T20" t="s">
        <v>467</v>
      </c>
      <c r="U20" t="s">
        <v>2891</v>
      </c>
      <c r="V20" t="s">
        <v>36</v>
      </c>
      <c r="W20">
        <v>2022</v>
      </c>
      <c r="X20">
        <v>81</v>
      </c>
      <c r="Y20">
        <v>54</v>
      </c>
      <c r="Z20">
        <v>281</v>
      </c>
      <c r="AA20">
        <v>191</v>
      </c>
      <c r="AB20">
        <v>10</v>
      </c>
      <c r="AC20" s="1">
        <v>28.1</v>
      </c>
      <c r="AD20" s="1">
        <v>20</v>
      </c>
      <c r="AE20">
        <v>3</v>
      </c>
      <c r="AF20" s="1">
        <v>63.666666666666664</v>
      </c>
      <c r="AG20" s="1">
        <v>9</v>
      </c>
      <c r="AH20" s="2">
        <v>-35.566666666666663</v>
      </c>
      <c r="AI20" s="2">
        <v>-11</v>
      </c>
      <c r="AJ20">
        <v>0.65600000000000003</v>
      </c>
      <c r="AK20">
        <v>0.59499999999999997</v>
      </c>
      <c r="AL20" s="3">
        <v>-6.1000000000000054E-2</v>
      </c>
      <c r="AN20" s="9" t="s">
        <v>1795</v>
      </c>
      <c r="AO20" s="9">
        <v>12.684893684839928</v>
      </c>
      <c r="AQ20" s="9" t="s">
        <v>1795</v>
      </c>
      <c r="AR20" s="9">
        <v>10.85645114797188</v>
      </c>
    </row>
    <row r="21" spans="1:44" x14ac:dyDescent="0.45">
      <c r="A21">
        <v>2021</v>
      </c>
      <c r="B21" t="s">
        <v>206</v>
      </c>
      <c r="C21" t="str">
        <f t="shared" si="1"/>
        <v>Juan Soto2021</v>
      </c>
      <c r="D21">
        <f>_xlfn.IFNA(VLOOKUP($C21, 'First Half'!$D$2:$AJ$2401, 4,FALSE), "")</f>
        <v>79</v>
      </c>
      <c r="E21">
        <f>_xlfn.IFNA(VLOOKUP($C21, 'Second Half'!$D$2:$AJ$2100, 4,FALSE), "")</f>
        <v>72</v>
      </c>
      <c r="F21">
        <f>_xlfn.IFNA(VLOOKUP($C21, 'First Half'!$D$2:$AJ$2401, 5,FALSE), "")</f>
        <v>332</v>
      </c>
      <c r="G21">
        <f>VLOOKUP($C21, 'Second Half'!$D$2:$AJ$2100, 5,FALSE)</f>
        <v>322</v>
      </c>
      <c r="H21">
        <f>VLOOKUP($C21, 'First Half'!$D$2:$AJ$2401,13,FALSE)</f>
        <v>11</v>
      </c>
      <c r="I21" s="1">
        <f t="shared" si="2"/>
        <v>30.181818181818183</v>
      </c>
      <c r="J21" s="1">
        <f t="shared" si="3"/>
        <v>22.556962025316455</v>
      </c>
      <c r="K21">
        <f>VLOOKUP($C21, 'Second Half'!$D$2:$AJ$2100, 13,FALSE)</f>
        <v>18</v>
      </c>
      <c r="L21" s="1">
        <f t="shared" si="0"/>
        <v>17.888888888888889</v>
      </c>
      <c r="M21" s="1">
        <f t="shared" si="4"/>
        <v>40.5</v>
      </c>
      <c r="N21" s="2">
        <f t="shared" si="5"/>
        <v>12.292929292929294</v>
      </c>
      <c r="O21" s="2">
        <f t="shared" si="6"/>
        <v>17.943037974683545</v>
      </c>
      <c r="P21">
        <f>VLOOKUP($C21, 'First Half'!$D$2:$AJ$2401,22,FALSE)</f>
        <v>0.85199999999999998</v>
      </c>
      <c r="Q21">
        <f>VLOOKUP($C21, 'Second Half'!$D$2:$AJ$2100, 22,FALSE)</f>
        <v>1.1639999999999999</v>
      </c>
      <c r="R21" s="3">
        <f t="shared" si="7"/>
        <v>0.31199999999999994</v>
      </c>
      <c r="T21" t="s">
        <v>332</v>
      </c>
      <c r="U21" t="s">
        <v>2866</v>
      </c>
      <c r="V21" t="s">
        <v>36</v>
      </c>
      <c r="W21">
        <v>2022</v>
      </c>
      <c r="X21">
        <v>73</v>
      </c>
      <c r="Y21">
        <v>56</v>
      </c>
      <c r="Z21">
        <v>286</v>
      </c>
      <c r="AA21">
        <v>191</v>
      </c>
      <c r="AB21">
        <v>2</v>
      </c>
      <c r="AC21" s="1">
        <v>143</v>
      </c>
      <c r="AD21" s="1">
        <v>4.4383561643835616</v>
      </c>
      <c r="AE21">
        <v>5</v>
      </c>
      <c r="AF21" s="1">
        <v>38.200000000000003</v>
      </c>
      <c r="AG21" s="1">
        <v>14.464285714285715</v>
      </c>
      <c r="AH21" s="2">
        <v>104.8</v>
      </c>
      <c r="AI21" s="2">
        <v>10.025929549902154</v>
      </c>
      <c r="AJ21">
        <v>0.58599999999999997</v>
      </c>
      <c r="AK21">
        <v>0.67400000000000004</v>
      </c>
      <c r="AL21" s="3">
        <v>8.8000000000000078E-2</v>
      </c>
      <c r="AN21" s="9" t="s">
        <v>1796</v>
      </c>
      <c r="AO21" s="9">
        <v>160.90652779569189</v>
      </c>
      <c r="AQ21" s="9" t="s">
        <v>1796</v>
      </c>
      <c r="AR21" s="9">
        <v>117.86253152829994</v>
      </c>
    </row>
    <row r="22" spans="1:44" x14ac:dyDescent="0.45">
      <c r="A22">
        <v>2021</v>
      </c>
      <c r="B22" t="s">
        <v>186</v>
      </c>
      <c r="C22" t="str">
        <f t="shared" si="1"/>
        <v>Shohei Ohtani2021</v>
      </c>
      <c r="D22">
        <f>_xlfn.IFNA(VLOOKUP($C22, 'First Half'!$D$2:$AJ$2401, 4,FALSE), "")</f>
        <v>84</v>
      </c>
      <c r="E22">
        <f>_xlfn.IFNA(VLOOKUP($C22, 'Second Half'!$D$2:$AJ$2100, 4,FALSE), "")</f>
        <v>71</v>
      </c>
      <c r="F22">
        <f>_xlfn.IFNA(VLOOKUP($C22, 'First Half'!$D$2:$AJ$2401, 5,FALSE), "")</f>
        <v>343</v>
      </c>
      <c r="G22">
        <f>VLOOKUP($C22, 'Second Half'!$D$2:$AJ$2100, 5,FALSE)</f>
        <v>296</v>
      </c>
      <c r="H22">
        <f>VLOOKUP($C22, 'First Half'!$D$2:$AJ$2401,13,FALSE)</f>
        <v>33</v>
      </c>
      <c r="I22" s="1">
        <f t="shared" si="2"/>
        <v>10.393939393939394</v>
      </c>
      <c r="J22" s="1">
        <f t="shared" si="3"/>
        <v>63.642857142857139</v>
      </c>
      <c r="K22">
        <f>VLOOKUP($C22, 'Second Half'!$D$2:$AJ$2100, 13,FALSE)</f>
        <v>13</v>
      </c>
      <c r="L22" s="1">
        <f t="shared" si="0"/>
        <v>22.76923076923077</v>
      </c>
      <c r="M22" s="1">
        <f t="shared" si="4"/>
        <v>29.661971830985916</v>
      </c>
      <c r="N22" s="2">
        <f t="shared" si="5"/>
        <v>-12.375291375291376</v>
      </c>
      <c r="O22" s="2">
        <f t="shared" si="6"/>
        <v>-33.980885311871219</v>
      </c>
      <c r="P22">
        <f>VLOOKUP($C22, 'First Half'!$D$2:$AJ$2401,22,FALSE)</f>
        <v>1.0620000000000001</v>
      </c>
      <c r="Q22">
        <f>VLOOKUP($C22, 'Second Half'!$D$2:$AJ$2100, 22,FALSE)</f>
        <v>0.83899999999999997</v>
      </c>
      <c r="R22" s="3">
        <f t="shared" si="7"/>
        <v>-0.22300000000000009</v>
      </c>
      <c r="T22" t="s">
        <v>917</v>
      </c>
      <c r="U22" t="s">
        <v>2754</v>
      </c>
      <c r="V22" t="s">
        <v>36</v>
      </c>
      <c r="W22">
        <v>2016</v>
      </c>
      <c r="X22">
        <v>77</v>
      </c>
      <c r="Y22">
        <v>57</v>
      </c>
      <c r="Z22">
        <v>304</v>
      </c>
      <c r="AA22">
        <v>191</v>
      </c>
      <c r="AB22">
        <v>9</v>
      </c>
      <c r="AC22" s="1">
        <v>33.777777777777779</v>
      </c>
      <c r="AD22" s="1">
        <v>18.935064935064936</v>
      </c>
      <c r="AE22">
        <v>3</v>
      </c>
      <c r="AF22" s="1">
        <v>63.666666666666664</v>
      </c>
      <c r="AG22" s="1">
        <v>8.5263157894736832</v>
      </c>
      <c r="AH22" s="2">
        <v>-29.888888888888886</v>
      </c>
      <c r="AI22" s="2">
        <v>-10.408749145591253</v>
      </c>
      <c r="AJ22">
        <v>0.75900000000000001</v>
      </c>
      <c r="AK22">
        <v>0.59099999999999997</v>
      </c>
      <c r="AL22" s="3">
        <v>-0.16800000000000004</v>
      </c>
      <c r="AN22" s="9" t="s">
        <v>1797</v>
      </c>
      <c r="AO22" s="9">
        <v>-0.35378067492347087</v>
      </c>
      <c r="AQ22" s="9" t="s">
        <v>1797</v>
      </c>
      <c r="AR22" s="9">
        <v>0.44551100699222923</v>
      </c>
    </row>
    <row r="23" spans="1:44" x14ac:dyDescent="0.45">
      <c r="A23">
        <v>2019</v>
      </c>
      <c r="B23" t="s">
        <v>128</v>
      </c>
      <c r="C23" t="str">
        <f t="shared" si="1"/>
        <v>Carlos Santana2019</v>
      </c>
      <c r="D23">
        <f>_xlfn.IFNA(VLOOKUP($C23, 'First Half'!$D$2:$AJ$2401, 4,FALSE), "")</f>
        <v>87</v>
      </c>
      <c r="E23">
        <f>_xlfn.IFNA(VLOOKUP($C23, 'Second Half'!$D$2:$AJ$2100, 4,FALSE), "")</f>
        <v>71</v>
      </c>
      <c r="F23">
        <f>_xlfn.IFNA(VLOOKUP($C23, 'First Half'!$D$2:$AJ$2401, 5,FALSE), "")</f>
        <v>378</v>
      </c>
      <c r="G23">
        <f>VLOOKUP($C23, 'Second Half'!$D$2:$AJ$2100, 5,FALSE)</f>
        <v>308</v>
      </c>
      <c r="H23">
        <f>VLOOKUP($C23, 'First Half'!$D$2:$AJ$2401,13,FALSE)</f>
        <v>19</v>
      </c>
      <c r="I23" s="1">
        <f t="shared" si="2"/>
        <v>19.894736842105264</v>
      </c>
      <c r="J23" s="1">
        <f t="shared" si="3"/>
        <v>35.379310344827587</v>
      </c>
      <c r="K23">
        <f>VLOOKUP($C23, 'Second Half'!$D$2:$AJ$2100, 13,FALSE)</f>
        <v>15</v>
      </c>
      <c r="L23" s="1">
        <f t="shared" si="0"/>
        <v>20.533333333333335</v>
      </c>
      <c r="M23" s="1">
        <f t="shared" si="4"/>
        <v>34.225352112676056</v>
      </c>
      <c r="N23" s="2">
        <f t="shared" si="5"/>
        <v>-0.63859649122807127</v>
      </c>
      <c r="O23" s="2">
        <f t="shared" si="6"/>
        <v>-1.1539582321515311</v>
      </c>
      <c r="P23">
        <f>VLOOKUP($C23, 'First Half'!$D$2:$AJ$2401,22,FALSE)</f>
        <v>0.95799999999999996</v>
      </c>
      <c r="Q23">
        <f>VLOOKUP($C23, 'Second Half'!$D$2:$AJ$2100, 22,FALSE)</f>
        <v>0.85499999999999998</v>
      </c>
      <c r="R23" s="3">
        <f t="shared" si="7"/>
        <v>-0.10299999999999998</v>
      </c>
      <c r="T23" t="s">
        <v>877</v>
      </c>
      <c r="U23" t="s">
        <v>2711</v>
      </c>
      <c r="V23" t="s">
        <v>36</v>
      </c>
      <c r="W23">
        <v>2022</v>
      </c>
      <c r="X23">
        <v>77</v>
      </c>
      <c r="Y23">
        <v>51</v>
      </c>
      <c r="Z23">
        <v>309</v>
      </c>
      <c r="AA23">
        <v>191</v>
      </c>
      <c r="AB23">
        <v>9</v>
      </c>
      <c r="AC23" s="1">
        <v>34.333333333333336</v>
      </c>
      <c r="AD23" s="1">
        <v>18.935064935064936</v>
      </c>
      <c r="AE23">
        <v>3</v>
      </c>
      <c r="AF23" s="1">
        <v>63.666666666666664</v>
      </c>
      <c r="AG23" s="1">
        <v>9.5294117647058822</v>
      </c>
      <c r="AH23" s="2">
        <v>-29.333333333333329</v>
      </c>
      <c r="AI23" s="2">
        <v>-9.405653170359054</v>
      </c>
      <c r="AJ23">
        <v>0.77200000000000002</v>
      </c>
      <c r="AK23">
        <v>0.53200000000000003</v>
      </c>
      <c r="AL23" s="3">
        <v>-0.24</v>
      </c>
      <c r="AN23" s="9" t="s">
        <v>1798</v>
      </c>
      <c r="AO23" s="9">
        <v>0.34247630840738424</v>
      </c>
      <c r="AQ23" s="9" t="s">
        <v>1798</v>
      </c>
      <c r="AR23" s="9">
        <v>0.14567272216285404</v>
      </c>
    </row>
    <row r="24" spans="1:44" x14ac:dyDescent="0.45">
      <c r="A24">
        <v>2019</v>
      </c>
      <c r="B24" t="s">
        <v>106</v>
      </c>
      <c r="C24" t="str">
        <f t="shared" si="1"/>
        <v>Ronald Acuña Jr.2019</v>
      </c>
      <c r="D24">
        <f>_xlfn.IFNA(VLOOKUP($C24, 'First Half'!$D$2:$AJ$2401, 4,FALSE), "")</f>
        <v>90</v>
      </c>
      <c r="E24">
        <f>_xlfn.IFNA(VLOOKUP($C24, 'Second Half'!$D$2:$AJ$2100, 4,FALSE), "")</f>
        <v>66</v>
      </c>
      <c r="F24">
        <f>_xlfn.IFNA(VLOOKUP($C24, 'First Half'!$D$2:$AJ$2401, 5,FALSE), "")</f>
        <v>412</v>
      </c>
      <c r="G24">
        <f>VLOOKUP($C24, 'Second Half'!$D$2:$AJ$2100, 5,FALSE)</f>
        <v>303</v>
      </c>
      <c r="H24">
        <f>VLOOKUP($C24, 'First Half'!$D$2:$AJ$2401,13,FALSE)</f>
        <v>21</v>
      </c>
      <c r="I24" s="1">
        <f t="shared" si="2"/>
        <v>19.61904761904762</v>
      </c>
      <c r="J24" s="1">
        <f t="shared" si="3"/>
        <v>37.799999999999997</v>
      </c>
      <c r="K24">
        <f>VLOOKUP($C24, 'Second Half'!$D$2:$AJ$2100, 13,FALSE)</f>
        <v>20</v>
      </c>
      <c r="L24" s="1">
        <f t="shared" si="0"/>
        <v>15.15</v>
      </c>
      <c r="M24" s="1">
        <f t="shared" si="4"/>
        <v>49.090909090909093</v>
      </c>
      <c r="N24" s="2">
        <f t="shared" si="5"/>
        <v>4.46904761904762</v>
      </c>
      <c r="O24" s="2">
        <f t="shared" si="6"/>
        <v>11.290909090909096</v>
      </c>
      <c r="P24">
        <f>VLOOKUP($C24, 'First Half'!$D$2:$AJ$2401,22,FALSE)</f>
        <v>0.88200000000000001</v>
      </c>
      <c r="Q24">
        <f>VLOOKUP($C24, 'Second Half'!$D$2:$AJ$2100, 22,FALSE)</f>
        <v>0.88400000000000001</v>
      </c>
      <c r="R24" s="3">
        <f t="shared" si="7"/>
        <v>2.0000000000000018E-3</v>
      </c>
      <c r="T24" t="s">
        <v>312</v>
      </c>
      <c r="U24" t="s">
        <v>2710</v>
      </c>
      <c r="V24" t="s">
        <v>36</v>
      </c>
      <c r="W24">
        <v>2018</v>
      </c>
      <c r="X24">
        <v>81</v>
      </c>
      <c r="Y24">
        <v>56</v>
      </c>
      <c r="Z24">
        <v>310</v>
      </c>
      <c r="AA24">
        <v>191</v>
      </c>
      <c r="AB24">
        <v>8</v>
      </c>
      <c r="AC24" s="1">
        <v>38.75</v>
      </c>
      <c r="AD24" s="1">
        <v>16</v>
      </c>
      <c r="AE24">
        <v>3</v>
      </c>
      <c r="AF24" s="1">
        <v>63.666666666666664</v>
      </c>
      <c r="AG24" s="1">
        <v>8.6785714285714288</v>
      </c>
      <c r="AH24" s="2">
        <v>-24.916666666666664</v>
      </c>
      <c r="AI24" s="2">
        <v>-7.3214285714285712</v>
      </c>
      <c r="AJ24">
        <v>0.79300000000000004</v>
      </c>
      <c r="AK24">
        <v>0.70699999999999996</v>
      </c>
      <c r="AL24" s="3">
        <v>-8.6000000000000076E-2</v>
      </c>
      <c r="AN24" s="9" t="s">
        <v>1799</v>
      </c>
      <c r="AO24" s="9">
        <v>58.23701783815347</v>
      </c>
      <c r="AQ24" s="9" t="s">
        <v>1799</v>
      </c>
      <c r="AR24" s="9">
        <v>79.868667917448406</v>
      </c>
    </row>
    <row r="25" spans="1:44" x14ac:dyDescent="0.45">
      <c r="A25">
        <v>2019</v>
      </c>
      <c r="B25" t="s">
        <v>218</v>
      </c>
      <c r="C25" t="str">
        <f t="shared" si="1"/>
        <v>Josh Bell2019</v>
      </c>
      <c r="D25">
        <f>_xlfn.IFNA(VLOOKUP($C25, 'First Half'!$D$2:$AJ$2401, 4,FALSE), "")</f>
        <v>88</v>
      </c>
      <c r="E25">
        <f>_xlfn.IFNA(VLOOKUP($C25, 'Second Half'!$D$2:$AJ$2100, 4,FALSE), "")</f>
        <v>55</v>
      </c>
      <c r="F25">
        <f>_xlfn.IFNA(VLOOKUP($C25, 'First Half'!$D$2:$AJ$2401, 5,FALSE), "")</f>
        <v>388</v>
      </c>
      <c r="G25">
        <f>VLOOKUP($C25, 'Second Half'!$D$2:$AJ$2100, 5,FALSE)</f>
        <v>225</v>
      </c>
      <c r="H25">
        <f>VLOOKUP($C25, 'First Half'!$D$2:$AJ$2401,13,FALSE)</f>
        <v>27</v>
      </c>
      <c r="I25" s="1">
        <f t="shared" si="2"/>
        <v>14.37037037037037</v>
      </c>
      <c r="J25" s="1">
        <f t="shared" si="3"/>
        <v>49.704545454545453</v>
      </c>
      <c r="K25">
        <f>VLOOKUP($C25, 'Second Half'!$D$2:$AJ$2100, 13,FALSE)</f>
        <v>10</v>
      </c>
      <c r="L25" s="1">
        <f t="shared" si="0"/>
        <v>22.5</v>
      </c>
      <c r="M25" s="1">
        <f t="shared" si="4"/>
        <v>29.454545454545457</v>
      </c>
      <c r="N25" s="2">
        <f t="shared" si="5"/>
        <v>-8.1296296296296298</v>
      </c>
      <c r="O25" s="2">
        <f t="shared" si="6"/>
        <v>-20.249999999999996</v>
      </c>
      <c r="P25">
        <f>VLOOKUP($C25, 'First Half'!$D$2:$AJ$2401,22,FALSE)</f>
        <v>1.024</v>
      </c>
      <c r="Q25">
        <f>VLOOKUP($C25, 'Second Half'!$D$2:$AJ$2100, 22,FALSE)</f>
        <v>0.78</v>
      </c>
      <c r="R25" s="3">
        <f t="shared" si="7"/>
        <v>-0.24399999999999999</v>
      </c>
      <c r="T25" t="s">
        <v>725</v>
      </c>
      <c r="U25" t="s">
        <v>3217</v>
      </c>
      <c r="V25" t="s">
        <v>36</v>
      </c>
      <c r="W25">
        <v>2013</v>
      </c>
      <c r="X25">
        <v>87</v>
      </c>
      <c r="Y25">
        <v>49</v>
      </c>
      <c r="Z25">
        <v>350</v>
      </c>
      <c r="AA25">
        <v>191</v>
      </c>
      <c r="AB25">
        <v>7</v>
      </c>
      <c r="AC25" s="1">
        <v>50</v>
      </c>
      <c r="AD25" s="1">
        <v>13.034482758620689</v>
      </c>
      <c r="AE25">
        <v>5</v>
      </c>
      <c r="AF25" s="1">
        <v>38.200000000000003</v>
      </c>
      <c r="AG25" s="1">
        <v>16.530612244897959</v>
      </c>
      <c r="AH25" s="2">
        <v>11.799999999999997</v>
      </c>
      <c r="AI25" s="2">
        <v>3.4961294862772707</v>
      </c>
      <c r="AJ25">
        <v>0.875</v>
      </c>
      <c r="AK25">
        <v>0.76500000000000001</v>
      </c>
      <c r="AL25" s="3">
        <v>-0.10999999999999999</v>
      </c>
      <c r="AN25" s="9" t="s">
        <v>1800</v>
      </c>
      <c r="AO25" s="9">
        <v>-33.980885311871219</v>
      </c>
      <c r="AQ25" s="9" t="s">
        <v>1800</v>
      </c>
      <c r="AR25" s="9">
        <v>-39.292682926829265</v>
      </c>
    </row>
    <row r="26" spans="1:44" x14ac:dyDescent="0.45">
      <c r="A26">
        <v>2019</v>
      </c>
      <c r="B26" t="s">
        <v>469</v>
      </c>
      <c r="C26" t="str">
        <f t="shared" si="1"/>
        <v>Joc Pederson2019</v>
      </c>
      <c r="D26">
        <f>_xlfn.IFNA(VLOOKUP($C26, 'First Half'!$D$2:$AJ$2401, 4,FALSE), "")</f>
        <v>82</v>
      </c>
      <c r="E26">
        <f>_xlfn.IFNA(VLOOKUP($C26, 'Second Half'!$D$2:$AJ$2100, 4,FALSE), "")</f>
        <v>67</v>
      </c>
      <c r="F26">
        <f>_xlfn.IFNA(VLOOKUP($C26, 'First Half'!$D$2:$AJ$2401, 5,FALSE), "")</f>
        <v>297</v>
      </c>
      <c r="G26">
        <f>VLOOKUP($C26, 'Second Half'!$D$2:$AJ$2100, 5,FALSE)</f>
        <v>217</v>
      </c>
      <c r="H26">
        <f>VLOOKUP($C26, 'First Half'!$D$2:$AJ$2401,13,FALSE)</f>
        <v>20</v>
      </c>
      <c r="I26" s="1">
        <f t="shared" si="2"/>
        <v>14.85</v>
      </c>
      <c r="J26" s="1">
        <f t="shared" si="3"/>
        <v>39.512195121951216</v>
      </c>
      <c r="K26">
        <f>VLOOKUP($C26, 'Second Half'!$D$2:$AJ$2100, 13,FALSE)</f>
        <v>16</v>
      </c>
      <c r="L26" s="1">
        <f t="shared" si="0"/>
        <v>13.5625</v>
      </c>
      <c r="M26" s="1">
        <f t="shared" si="4"/>
        <v>38.686567164179102</v>
      </c>
      <c r="N26" s="2">
        <f t="shared" si="5"/>
        <v>1.2874999999999996</v>
      </c>
      <c r="O26" s="2">
        <f t="shared" si="6"/>
        <v>-0.82562795777211306</v>
      </c>
      <c r="P26">
        <f>VLOOKUP($C26, 'First Half'!$D$2:$AJ$2401,22,FALSE)</f>
        <v>0.85499999999999998</v>
      </c>
      <c r="Q26">
        <f>VLOOKUP($C26, 'Second Half'!$D$2:$AJ$2100, 22,FALSE)</f>
        <v>0.90600000000000003</v>
      </c>
      <c r="R26" s="3">
        <f t="shared" si="7"/>
        <v>5.1000000000000045E-2</v>
      </c>
      <c r="T26" t="s">
        <v>1610</v>
      </c>
      <c r="U26" t="s">
        <v>3209</v>
      </c>
      <c r="V26" t="s">
        <v>36</v>
      </c>
      <c r="W26">
        <v>2013</v>
      </c>
      <c r="X26">
        <v>81</v>
      </c>
      <c r="Y26">
        <v>46</v>
      </c>
      <c r="Z26">
        <v>356</v>
      </c>
      <c r="AA26">
        <v>191</v>
      </c>
      <c r="AB26">
        <v>2</v>
      </c>
      <c r="AC26" s="1">
        <v>178</v>
      </c>
      <c r="AD26" s="1">
        <v>4</v>
      </c>
      <c r="AE26">
        <v>0</v>
      </c>
      <c r="AF26" s="1" t="e">
        <v>#DIV/0!</v>
      </c>
      <c r="AG26" s="1">
        <v>0</v>
      </c>
      <c r="AH26" s="2" t="e">
        <v>#DIV/0!</v>
      </c>
      <c r="AI26" s="2">
        <v>-4</v>
      </c>
      <c r="AJ26">
        <v>0.76700000000000002</v>
      </c>
      <c r="AK26">
        <v>0.64800000000000002</v>
      </c>
      <c r="AL26" s="3">
        <v>-0.11899999999999999</v>
      </c>
      <c r="AN26" s="9" t="s">
        <v>1801</v>
      </c>
      <c r="AO26" s="9">
        <v>24.256132526282251</v>
      </c>
      <c r="AQ26" s="9" t="s">
        <v>1801</v>
      </c>
      <c r="AR26" s="9">
        <v>40.575984990619141</v>
      </c>
    </row>
    <row r="27" spans="1:44" x14ac:dyDescent="0.45">
      <c r="A27">
        <v>2019</v>
      </c>
      <c r="B27" t="s">
        <v>40</v>
      </c>
      <c r="C27" t="str">
        <f t="shared" si="1"/>
        <v>Alex Bregman2019</v>
      </c>
      <c r="D27">
        <f>_xlfn.IFNA(VLOOKUP($C27, 'First Half'!$D$2:$AJ$2401, 4,FALSE), "")</f>
        <v>88</v>
      </c>
      <c r="E27">
        <f>_xlfn.IFNA(VLOOKUP($C27, 'Second Half'!$D$2:$AJ$2100, 4,FALSE), "")</f>
        <v>68</v>
      </c>
      <c r="F27">
        <f>_xlfn.IFNA(VLOOKUP($C27, 'First Half'!$D$2:$AJ$2401, 5,FALSE), "")</f>
        <v>394</v>
      </c>
      <c r="G27">
        <f>VLOOKUP($C27, 'Second Half'!$D$2:$AJ$2100, 5,FALSE)</f>
        <v>296</v>
      </c>
      <c r="H27">
        <f>VLOOKUP($C27, 'First Half'!$D$2:$AJ$2401,13,FALSE)</f>
        <v>23</v>
      </c>
      <c r="I27" s="1">
        <f t="shared" si="2"/>
        <v>17.130434782608695</v>
      </c>
      <c r="J27" s="1">
        <f t="shared" si="3"/>
        <v>42.340909090909086</v>
      </c>
      <c r="K27">
        <f>VLOOKUP($C27, 'Second Half'!$D$2:$AJ$2100, 13,FALSE)</f>
        <v>18</v>
      </c>
      <c r="L27" s="1">
        <f t="shared" si="0"/>
        <v>16.444444444444443</v>
      </c>
      <c r="M27" s="1">
        <f t="shared" si="4"/>
        <v>42.882352941176471</v>
      </c>
      <c r="N27" s="2">
        <f t="shared" si="5"/>
        <v>0.68599033816425248</v>
      </c>
      <c r="O27" s="2">
        <f t="shared" si="6"/>
        <v>0.54144385026738462</v>
      </c>
      <c r="P27">
        <f>VLOOKUP($C27, 'First Half'!$D$2:$AJ$2401,22,FALSE)</f>
        <v>0.92700000000000005</v>
      </c>
      <c r="Q27">
        <f>VLOOKUP($C27, 'Second Half'!$D$2:$AJ$2100, 22,FALSE)</f>
        <v>1.1339999999999999</v>
      </c>
      <c r="R27" s="3">
        <f t="shared" si="7"/>
        <v>0.20699999999999985</v>
      </c>
      <c r="T27" t="s">
        <v>521</v>
      </c>
      <c r="U27" t="s">
        <v>2274</v>
      </c>
      <c r="V27" t="s">
        <v>36</v>
      </c>
      <c r="W27">
        <v>2014</v>
      </c>
      <c r="X27">
        <v>89</v>
      </c>
      <c r="Y27">
        <v>46</v>
      </c>
      <c r="Z27">
        <v>359</v>
      </c>
      <c r="AA27">
        <v>191</v>
      </c>
      <c r="AB27">
        <v>13</v>
      </c>
      <c r="AC27" s="1">
        <v>27.615384615384617</v>
      </c>
      <c r="AD27" s="1">
        <v>23.662921348314605</v>
      </c>
      <c r="AE27">
        <v>4</v>
      </c>
      <c r="AF27" s="1">
        <v>47.75</v>
      </c>
      <c r="AG27" s="1">
        <v>14.086956521739131</v>
      </c>
      <c r="AH27" s="2">
        <v>-20.134615384615383</v>
      </c>
      <c r="AI27" s="2">
        <v>-9.5759648265754738</v>
      </c>
      <c r="AJ27">
        <v>0.84699999999999998</v>
      </c>
      <c r="AK27">
        <v>0.88300000000000001</v>
      </c>
      <c r="AL27" s="3">
        <v>3.6000000000000032E-2</v>
      </c>
      <c r="AN27" s="9" t="s">
        <v>1802</v>
      </c>
      <c r="AO27" s="9">
        <v>-338.91720495871516</v>
      </c>
      <c r="AQ27" s="9" t="s">
        <v>1802</v>
      </c>
      <c r="AR27" s="9">
        <v>459.35220233000496</v>
      </c>
    </row>
    <row r="28" spans="1:44" ht="14.65" thickBot="1" x14ac:dyDescent="0.5">
      <c r="A28">
        <v>2019</v>
      </c>
      <c r="B28" t="s">
        <v>204</v>
      </c>
      <c r="C28" t="str">
        <f t="shared" si="1"/>
        <v>Vladimir Guerrero Jr.2019</v>
      </c>
      <c r="D28">
        <f>_xlfn.IFNA(VLOOKUP($C28, 'First Half'!$D$2:$AJ$2401, 4,FALSE), "")</f>
        <v>61</v>
      </c>
      <c r="E28">
        <f>_xlfn.IFNA(VLOOKUP($C28, 'Second Half'!$D$2:$AJ$2100, 4,FALSE), "")</f>
        <v>62</v>
      </c>
      <c r="F28">
        <f>_xlfn.IFNA(VLOOKUP($C28, 'First Half'!$D$2:$AJ$2401, 5,FALSE), "")</f>
        <v>253</v>
      </c>
      <c r="G28">
        <f>VLOOKUP($C28, 'Second Half'!$D$2:$AJ$2100, 5,FALSE)</f>
        <v>261</v>
      </c>
      <c r="H28">
        <f>VLOOKUP($C28, 'First Half'!$D$2:$AJ$2401,13,FALSE)</f>
        <v>8</v>
      </c>
      <c r="I28" s="1">
        <f t="shared" si="2"/>
        <v>31.625</v>
      </c>
      <c r="J28" s="1">
        <f t="shared" si="3"/>
        <v>21.245901639344265</v>
      </c>
      <c r="K28">
        <f>VLOOKUP($C28, 'Second Half'!$D$2:$AJ$2100, 13,FALSE)</f>
        <v>7</v>
      </c>
      <c r="L28" s="1">
        <f t="shared" si="0"/>
        <v>37.285714285714285</v>
      </c>
      <c r="M28" s="1">
        <f t="shared" si="4"/>
        <v>18.29032258064516</v>
      </c>
      <c r="N28" s="2">
        <f t="shared" si="5"/>
        <v>-5.6607142857142847</v>
      </c>
      <c r="O28" s="2">
        <f t="shared" si="6"/>
        <v>-2.9555790586991044</v>
      </c>
      <c r="P28">
        <f>VLOOKUP($C28, 'First Half'!$D$2:$AJ$2401,22,FALSE)</f>
        <v>0.74099999999999999</v>
      </c>
      <c r="Q28">
        <f>VLOOKUP($C28, 'Second Half'!$D$2:$AJ$2100, 22,FALSE)</f>
        <v>0.80100000000000005</v>
      </c>
      <c r="R28" s="3">
        <f t="shared" si="7"/>
        <v>6.0000000000000053E-2</v>
      </c>
      <c r="T28" t="s">
        <v>154</v>
      </c>
      <c r="U28" t="s">
        <v>1883</v>
      </c>
      <c r="V28" t="s">
        <v>36</v>
      </c>
      <c r="W28">
        <v>2018</v>
      </c>
      <c r="X28">
        <v>93</v>
      </c>
      <c r="Y28">
        <v>45</v>
      </c>
      <c r="Z28">
        <v>401</v>
      </c>
      <c r="AA28">
        <v>191</v>
      </c>
      <c r="AB28">
        <v>19</v>
      </c>
      <c r="AC28" s="1">
        <v>21.105263157894736</v>
      </c>
      <c r="AD28" s="1">
        <v>33.096774193548391</v>
      </c>
      <c r="AE28">
        <v>5</v>
      </c>
      <c r="AF28" s="1">
        <v>38.200000000000003</v>
      </c>
      <c r="AG28" s="1">
        <v>18</v>
      </c>
      <c r="AH28" s="2">
        <v>-17.094736842105267</v>
      </c>
      <c r="AI28" s="2">
        <v>-15.096774193548391</v>
      </c>
      <c r="AJ28">
        <v>0.89</v>
      </c>
      <c r="AK28">
        <v>0.623</v>
      </c>
      <c r="AL28" s="3">
        <v>-0.26700000000000002</v>
      </c>
      <c r="AN28" s="10" t="s">
        <v>1803</v>
      </c>
      <c r="AO28" s="10">
        <v>73</v>
      </c>
      <c r="AQ28" s="10" t="s">
        <v>1803</v>
      </c>
      <c r="AR28" s="10">
        <v>1477</v>
      </c>
    </row>
    <row r="29" spans="1:44" ht="14.65" thickBot="1" x14ac:dyDescent="0.5">
      <c r="A29">
        <v>2019</v>
      </c>
      <c r="B29" t="s">
        <v>264</v>
      </c>
      <c r="C29" t="str">
        <f t="shared" si="1"/>
        <v>Matt Chapman2019</v>
      </c>
      <c r="D29">
        <f>_xlfn.IFNA(VLOOKUP($C29, 'First Half'!$D$2:$AJ$2401, 4,FALSE), "")</f>
        <v>89</v>
      </c>
      <c r="E29">
        <f>_xlfn.IFNA(VLOOKUP($C29, 'Second Half'!$D$2:$AJ$2100, 4,FALSE), "")</f>
        <v>67</v>
      </c>
      <c r="F29">
        <f>_xlfn.IFNA(VLOOKUP($C29, 'First Half'!$D$2:$AJ$2401, 5,FALSE), "")</f>
        <v>389</v>
      </c>
      <c r="G29">
        <f>VLOOKUP($C29, 'Second Half'!$D$2:$AJ$2100, 5,FALSE)</f>
        <v>281</v>
      </c>
      <c r="H29">
        <f>VLOOKUP($C29, 'First Half'!$D$2:$AJ$2401,13,FALSE)</f>
        <v>21</v>
      </c>
      <c r="I29" s="1">
        <f t="shared" si="2"/>
        <v>18.523809523809526</v>
      </c>
      <c r="J29" s="1">
        <f t="shared" si="3"/>
        <v>38.224719101123597</v>
      </c>
      <c r="K29">
        <f>VLOOKUP($C29, 'Second Half'!$D$2:$AJ$2100, 13,FALSE)</f>
        <v>15</v>
      </c>
      <c r="L29" s="1">
        <f t="shared" si="0"/>
        <v>18.733333333333334</v>
      </c>
      <c r="M29" s="1">
        <f t="shared" si="4"/>
        <v>36.268656716417915</v>
      </c>
      <c r="N29" s="2">
        <f t="shared" si="5"/>
        <v>-0.20952380952380878</v>
      </c>
      <c r="O29" s="2">
        <f t="shared" si="6"/>
        <v>-1.9560623847056817</v>
      </c>
      <c r="P29">
        <f>VLOOKUP($C29, 'First Half'!$D$2:$AJ$2401,22,FALSE)</f>
        <v>0.89</v>
      </c>
      <c r="Q29">
        <f>VLOOKUP($C29, 'Second Half'!$D$2:$AJ$2100, 22,FALSE)</f>
        <v>0.78900000000000003</v>
      </c>
      <c r="R29" s="3">
        <f t="shared" si="7"/>
        <v>-0.10099999999999998</v>
      </c>
      <c r="T29" t="s">
        <v>376</v>
      </c>
      <c r="U29" t="s">
        <v>3064</v>
      </c>
      <c r="V29" t="s">
        <v>36</v>
      </c>
      <c r="W29">
        <v>2015</v>
      </c>
      <c r="X29">
        <v>78</v>
      </c>
      <c r="Y29">
        <v>48</v>
      </c>
      <c r="Z29">
        <v>247</v>
      </c>
      <c r="AA29">
        <v>192</v>
      </c>
      <c r="AB29">
        <v>11</v>
      </c>
      <c r="AC29" s="1">
        <v>22.454545454545453</v>
      </c>
      <c r="AD29" s="1">
        <v>22.846153846153847</v>
      </c>
      <c r="AE29">
        <v>5</v>
      </c>
      <c r="AF29" s="1">
        <v>38.4</v>
      </c>
      <c r="AG29" s="1">
        <v>16.875</v>
      </c>
      <c r="AH29" s="2">
        <v>-15.945454545454545</v>
      </c>
      <c r="AI29" s="2">
        <v>-5.9711538461538467</v>
      </c>
      <c r="AJ29">
        <v>0.91500000000000004</v>
      </c>
      <c r="AK29">
        <v>0.78800000000000003</v>
      </c>
      <c r="AL29" s="3">
        <v>-0.127</v>
      </c>
    </row>
    <row r="30" spans="1:44" x14ac:dyDescent="0.45">
      <c r="A30">
        <v>2018</v>
      </c>
      <c r="B30" t="s">
        <v>70</v>
      </c>
      <c r="C30" t="str">
        <f t="shared" si="1"/>
        <v>Freddie Freeman2018</v>
      </c>
      <c r="D30">
        <f>_xlfn.IFNA(VLOOKUP($C30, 'First Half'!$D$2:$AJ$2401, 4,FALSE), "")</f>
        <v>94</v>
      </c>
      <c r="E30">
        <f>_xlfn.IFNA(VLOOKUP($C30, 'Second Half'!$D$2:$AJ$2100, 4,FALSE), "")</f>
        <v>68</v>
      </c>
      <c r="F30">
        <f>_xlfn.IFNA(VLOOKUP($C30, 'First Half'!$D$2:$AJ$2401, 5,FALSE), "")</f>
        <v>420</v>
      </c>
      <c r="G30">
        <f>VLOOKUP($C30, 'Second Half'!$D$2:$AJ$2100, 5,FALSE)</f>
        <v>287</v>
      </c>
      <c r="H30">
        <f>VLOOKUP($C30, 'First Half'!$D$2:$AJ$2401,13,FALSE)</f>
        <v>16</v>
      </c>
      <c r="I30" s="1">
        <f t="shared" si="2"/>
        <v>26.25</v>
      </c>
      <c r="J30" s="1">
        <f t="shared" si="3"/>
        <v>27.574468085106382</v>
      </c>
      <c r="K30">
        <f>VLOOKUP($C30, 'Second Half'!$D$2:$AJ$2100, 13,FALSE)</f>
        <v>7</v>
      </c>
      <c r="L30" s="1">
        <f t="shared" si="0"/>
        <v>41</v>
      </c>
      <c r="M30" s="1">
        <f t="shared" si="4"/>
        <v>16.676470588235293</v>
      </c>
      <c r="N30" s="2">
        <f t="shared" si="5"/>
        <v>-14.75</v>
      </c>
      <c r="O30" s="2">
        <f t="shared" si="6"/>
        <v>-10.897997496871088</v>
      </c>
      <c r="P30">
        <f>VLOOKUP($C30, 'First Half'!$D$2:$AJ$2401,22,FALSE)</f>
        <v>0.93799999999999994</v>
      </c>
      <c r="Q30">
        <f>VLOOKUP($C30, 'Second Half'!$D$2:$AJ$2100, 22,FALSE)</f>
        <v>0.82699999999999996</v>
      </c>
      <c r="R30" s="3">
        <f t="shared" si="7"/>
        <v>-0.11099999999999999</v>
      </c>
      <c r="T30" t="s">
        <v>597</v>
      </c>
      <c r="U30" t="s">
        <v>3029</v>
      </c>
      <c r="V30" t="s">
        <v>36</v>
      </c>
      <c r="W30">
        <v>2018</v>
      </c>
      <c r="X30">
        <v>71</v>
      </c>
      <c r="Y30">
        <v>54</v>
      </c>
      <c r="Z30">
        <v>255</v>
      </c>
      <c r="AA30">
        <v>192</v>
      </c>
      <c r="AB30">
        <v>10</v>
      </c>
      <c r="AC30" s="1">
        <v>25.5</v>
      </c>
      <c r="AD30" s="1">
        <v>22.816901408450704</v>
      </c>
      <c r="AE30">
        <v>10</v>
      </c>
      <c r="AF30" s="1">
        <v>19.2</v>
      </c>
      <c r="AG30" s="1">
        <v>30</v>
      </c>
      <c r="AH30" s="2">
        <v>6.3000000000000007</v>
      </c>
      <c r="AI30" s="2">
        <v>7.183098591549296</v>
      </c>
      <c r="AJ30">
        <v>0.71099999999999997</v>
      </c>
      <c r="AK30">
        <v>0.879</v>
      </c>
      <c r="AL30" s="3">
        <v>0.16800000000000004</v>
      </c>
      <c r="AN30" s="12" t="s">
        <v>1573</v>
      </c>
      <c r="AO30" s="12"/>
      <c r="AQ30" s="12" t="s">
        <v>1573</v>
      </c>
      <c r="AR30" s="12"/>
    </row>
    <row r="31" spans="1:44" x14ac:dyDescent="0.45">
      <c r="A31">
        <v>2018</v>
      </c>
      <c r="B31" t="s">
        <v>98</v>
      </c>
      <c r="C31" t="str">
        <f t="shared" si="1"/>
        <v>Bryce Harper2018</v>
      </c>
      <c r="D31">
        <f>_xlfn.IFNA(VLOOKUP($C31, 'First Half'!$D$2:$AJ$2401, 4,FALSE), "")</f>
        <v>94</v>
      </c>
      <c r="E31">
        <f>_xlfn.IFNA(VLOOKUP($C31, 'Second Half'!$D$2:$AJ$2100, 4,FALSE), "")</f>
        <v>65</v>
      </c>
      <c r="F31">
        <f>_xlfn.IFNA(VLOOKUP($C31, 'First Half'!$D$2:$AJ$2401, 5,FALSE), "")</f>
        <v>414</v>
      </c>
      <c r="G31">
        <f>VLOOKUP($C31, 'Second Half'!$D$2:$AJ$2100, 5,FALSE)</f>
        <v>281</v>
      </c>
      <c r="H31">
        <f>VLOOKUP($C31, 'First Half'!$D$2:$AJ$2401,13,FALSE)</f>
        <v>23</v>
      </c>
      <c r="I31" s="1">
        <f t="shared" si="2"/>
        <v>18</v>
      </c>
      <c r="J31" s="1">
        <f t="shared" si="3"/>
        <v>39.638297872340424</v>
      </c>
      <c r="K31">
        <f>VLOOKUP($C31, 'Second Half'!$D$2:$AJ$2100, 13,FALSE)</f>
        <v>11</v>
      </c>
      <c r="L31" s="1">
        <f t="shared" si="0"/>
        <v>25.545454545454547</v>
      </c>
      <c r="M31" s="1">
        <f t="shared" si="4"/>
        <v>27.415384615384617</v>
      </c>
      <c r="N31" s="2">
        <f t="shared" si="5"/>
        <v>-7.5454545454545467</v>
      </c>
      <c r="O31" s="2">
        <f t="shared" si="6"/>
        <v>-12.222913256955806</v>
      </c>
      <c r="P31">
        <f>VLOOKUP($C31, 'First Half'!$D$2:$AJ$2401,22,FALSE)</f>
        <v>0.83299999999999996</v>
      </c>
      <c r="Q31">
        <f>VLOOKUP($C31, 'Second Half'!$D$2:$AJ$2100, 22,FALSE)</f>
        <v>0.97199999999999998</v>
      </c>
      <c r="R31" s="3">
        <f t="shared" si="7"/>
        <v>0.13900000000000001</v>
      </c>
      <c r="T31" t="s">
        <v>471</v>
      </c>
      <c r="U31" t="s">
        <v>3257</v>
      </c>
      <c r="V31" t="s">
        <v>36</v>
      </c>
      <c r="W31">
        <v>2013</v>
      </c>
      <c r="X31">
        <v>82</v>
      </c>
      <c r="Y31">
        <v>55</v>
      </c>
      <c r="Z31">
        <v>290</v>
      </c>
      <c r="AA31">
        <v>192</v>
      </c>
      <c r="AB31">
        <v>6</v>
      </c>
      <c r="AC31" s="1">
        <v>48.333333333333336</v>
      </c>
      <c r="AD31" s="1">
        <v>11.853658536585366</v>
      </c>
      <c r="AE31">
        <v>2</v>
      </c>
      <c r="AF31" s="1">
        <v>96</v>
      </c>
      <c r="AG31" s="1">
        <v>5.8909090909090907</v>
      </c>
      <c r="AH31" s="2">
        <v>-47.666666666666664</v>
      </c>
      <c r="AI31" s="2">
        <v>-5.9627494456762751</v>
      </c>
      <c r="AJ31">
        <v>0.70799999999999996</v>
      </c>
      <c r="AK31">
        <v>0.76300000000000001</v>
      </c>
      <c r="AL31" s="3">
        <v>5.5000000000000049E-2</v>
      </c>
      <c r="AN31" s="9"/>
      <c r="AO31" s="9"/>
      <c r="AQ31" s="9"/>
      <c r="AR31" s="9"/>
    </row>
    <row r="32" spans="1:44" x14ac:dyDescent="0.45">
      <c r="A32">
        <v>2018</v>
      </c>
      <c r="B32" t="s">
        <v>362</v>
      </c>
      <c r="C32" t="str">
        <f t="shared" si="1"/>
        <v>Javier Báez2018</v>
      </c>
      <c r="D32">
        <f>_xlfn.IFNA(VLOOKUP($C32, 'First Half'!$D$2:$AJ$2401, 4,FALSE), "")</f>
        <v>91</v>
      </c>
      <c r="E32">
        <f>_xlfn.IFNA(VLOOKUP($C32, 'Second Half'!$D$2:$AJ$2100, 4,FALSE), "")</f>
        <v>69</v>
      </c>
      <c r="F32">
        <f>_xlfn.IFNA(VLOOKUP($C32, 'First Half'!$D$2:$AJ$2401, 5,FALSE), "")</f>
        <v>365</v>
      </c>
      <c r="G32">
        <f>VLOOKUP($C32, 'Second Half'!$D$2:$AJ$2100, 5,FALSE)</f>
        <v>280</v>
      </c>
      <c r="H32">
        <f>VLOOKUP($C32, 'First Half'!$D$2:$AJ$2401,13,FALSE)</f>
        <v>19</v>
      </c>
      <c r="I32" s="1">
        <f t="shared" si="2"/>
        <v>19.210526315789473</v>
      </c>
      <c r="J32" s="1">
        <f t="shared" si="3"/>
        <v>33.824175824175825</v>
      </c>
      <c r="K32">
        <f>VLOOKUP($C32, 'Second Half'!$D$2:$AJ$2100, 13,FALSE)</f>
        <v>15</v>
      </c>
      <c r="L32" s="1">
        <f t="shared" si="0"/>
        <v>18.666666666666668</v>
      </c>
      <c r="M32" s="1">
        <f t="shared" si="4"/>
        <v>35.217391304347828</v>
      </c>
      <c r="N32" s="2">
        <f t="shared" si="5"/>
        <v>0.54385964912280471</v>
      </c>
      <c r="O32" s="2">
        <f t="shared" si="6"/>
        <v>1.3932154801720031</v>
      </c>
      <c r="P32">
        <f>VLOOKUP($C32, 'First Half'!$D$2:$AJ$2401,22,FALSE)</f>
        <v>0.89200000000000002</v>
      </c>
      <c r="Q32">
        <f>VLOOKUP($C32, 'Second Half'!$D$2:$AJ$2100, 22,FALSE)</f>
        <v>0.86599999999999999</v>
      </c>
      <c r="R32" s="3">
        <f t="shared" si="7"/>
        <v>-2.6000000000000023E-2</v>
      </c>
      <c r="T32" t="s">
        <v>953</v>
      </c>
      <c r="U32" t="s">
        <v>2785</v>
      </c>
      <c r="V32" t="s">
        <v>36</v>
      </c>
      <c r="W32">
        <v>2023</v>
      </c>
      <c r="X32">
        <v>72</v>
      </c>
      <c r="Y32">
        <v>60</v>
      </c>
      <c r="Z32">
        <v>300</v>
      </c>
      <c r="AA32">
        <v>192</v>
      </c>
      <c r="AB32">
        <v>4</v>
      </c>
      <c r="AC32" s="1">
        <v>75</v>
      </c>
      <c r="AD32" s="1">
        <v>9</v>
      </c>
      <c r="AE32">
        <v>6</v>
      </c>
      <c r="AF32" s="1">
        <v>32</v>
      </c>
      <c r="AG32" s="1">
        <v>16.2</v>
      </c>
      <c r="AH32" s="2">
        <v>43</v>
      </c>
      <c r="AI32" s="2">
        <v>7.1999999999999993</v>
      </c>
      <c r="AJ32">
        <v>0.70099999999999996</v>
      </c>
      <c r="AK32">
        <v>0.751</v>
      </c>
      <c r="AL32" s="3">
        <v>5.0000000000000044E-2</v>
      </c>
      <c r="AN32" s="9" t="s">
        <v>1781</v>
      </c>
      <c r="AO32" s="9">
        <v>-3.8301369863013718E-2</v>
      </c>
      <c r="AQ32" s="9" t="s">
        <v>1781</v>
      </c>
      <c r="AR32" s="9">
        <v>-3.1090047393365064E-3</v>
      </c>
    </row>
    <row r="33" spans="1:44" x14ac:dyDescent="0.45">
      <c r="A33">
        <v>2018</v>
      </c>
      <c r="B33" t="s">
        <v>232</v>
      </c>
      <c r="C33" t="str">
        <f t="shared" si="1"/>
        <v>Kyle Schwarber2018</v>
      </c>
      <c r="D33">
        <f>_xlfn.IFNA(VLOOKUP($C33, 'First Half'!$D$2:$AJ$2401, 4,FALSE), "")</f>
        <v>83</v>
      </c>
      <c r="E33">
        <f>_xlfn.IFNA(VLOOKUP($C33, 'Second Half'!$D$2:$AJ$2100, 4,FALSE), "")</f>
        <v>54</v>
      </c>
      <c r="F33">
        <f>_xlfn.IFNA(VLOOKUP($C33, 'First Half'!$D$2:$AJ$2401, 5,FALSE), "")</f>
        <v>321</v>
      </c>
      <c r="G33">
        <f>VLOOKUP($C33, 'Second Half'!$D$2:$AJ$2100, 5,FALSE)</f>
        <v>189</v>
      </c>
      <c r="H33">
        <f>VLOOKUP($C33, 'First Half'!$D$2:$AJ$2401,13,FALSE)</f>
        <v>18</v>
      </c>
      <c r="I33" s="1">
        <f t="shared" si="2"/>
        <v>17.833333333333332</v>
      </c>
      <c r="J33" s="1">
        <f t="shared" si="3"/>
        <v>35.132530120481931</v>
      </c>
      <c r="K33">
        <f>VLOOKUP($C33, 'Second Half'!$D$2:$AJ$2100, 13,FALSE)</f>
        <v>8</v>
      </c>
      <c r="L33" s="1">
        <f t="shared" si="0"/>
        <v>23.625</v>
      </c>
      <c r="M33" s="1">
        <f t="shared" si="4"/>
        <v>24</v>
      </c>
      <c r="N33" s="2">
        <f t="shared" si="5"/>
        <v>-5.7916666666666679</v>
      </c>
      <c r="O33" s="2">
        <f t="shared" si="6"/>
        <v>-11.132530120481931</v>
      </c>
      <c r="P33">
        <f>VLOOKUP($C33, 'First Half'!$D$2:$AJ$2401,22,FALSE)</f>
        <v>0.873</v>
      </c>
      <c r="Q33">
        <f>VLOOKUP($C33, 'Second Half'!$D$2:$AJ$2100, 22,FALSE)</f>
        <v>0.74</v>
      </c>
      <c r="R33" s="3">
        <f t="shared" si="7"/>
        <v>-0.13300000000000001</v>
      </c>
      <c r="T33" t="s">
        <v>867</v>
      </c>
      <c r="U33" t="s">
        <v>2706</v>
      </c>
      <c r="V33" t="s">
        <v>36</v>
      </c>
      <c r="W33">
        <v>2014</v>
      </c>
      <c r="X33">
        <v>79</v>
      </c>
      <c r="Y33">
        <v>52</v>
      </c>
      <c r="Z33">
        <v>311</v>
      </c>
      <c r="AA33">
        <v>192</v>
      </c>
      <c r="AB33">
        <v>2</v>
      </c>
      <c r="AC33" s="1">
        <v>155.5</v>
      </c>
      <c r="AD33" s="1">
        <v>4.1012658227848098</v>
      </c>
      <c r="AE33">
        <v>1</v>
      </c>
      <c r="AF33" s="1">
        <v>192</v>
      </c>
      <c r="AG33" s="1">
        <v>3.1153846153846154</v>
      </c>
      <c r="AH33" s="2">
        <v>-36.5</v>
      </c>
      <c r="AI33" s="2">
        <v>-0.98588120740019436</v>
      </c>
      <c r="AJ33">
        <v>0.76</v>
      </c>
      <c r="AK33">
        <v>0.67500000000000004</v>
      </c>
      <c r="AL33" s="3">
        <v>-8.4999999999999964E-2</v>
      </c>
      <c r="AN33" s="9" t="s">
        <v>1792</v>
      </c>
      <c r="AO33" s="9">
        <v>1.3940658712802787E-2</v>
      </c>
      <c r="AQ33" s="9" t="s">
        <v>1792</v>
      </c>
      <c r="AR33" s="9">
        <v>3.0786417677497019E-3</v>
      </c>
    </row>
    <row r="34" spans="1:44" x14ac:dyDescent="0.45">
      <c r="A34">
        <v>2018</v>
      </c>
      <c r="B34" t="s">
        <v>40</v>
      </c>
      <c r="C34" t="str">
        <f t="shared" si="1"/>
        <v>Alex Bregman2018</v>
      </c>
      <c r="D34">
        <f>_xlfn.IFNA(VLOOKUP($C34, 'First Half'!$D$2:$AJ$2401, 4,FALSE), "")</f>
        <v>96</v>
      </c>
      <c r="E34">
        <f>_xlfn.IFNA(VLOOKUP($C34, 'Second Half'!$D$2:$AJ$2100, 4,FALSE), "")</f>
        <v>61</v>
      </c>
      <c r="F34">
        <f>_xlfn.IFNA(VLOOKUP($C34, 'First Half'!$D$2:$AJ$2401, 5,FALSE), "")</f>
        <v>434</v>
      </c>
      <c r="G34">
        <f>VLOOKUP($C34, 'Second Half'!$D$2:$AJ$2100, 5,FALSE)</f>
        <v>271</v>
      </c>
      <c r="H34">
        <f>VLOOKUP($C34, 'First Half'!$D$2:$AJ$2401,13,FALSE)</f>
        <v>20</v>
      </c>
      <c r="I34" s="1">
        <f t="shared" si="2"/>
        <v>21.7</v>
      </c>
      <c r="J34" s="1">
        <f t="shared" si="3"/>
        <v>33.75</v>
      </c>
      <c r="K34">
        <f>VLOOKUP($C34, 'Second Half'!$D$2:$AJ$2100, 13,FALSE)</f>
        <v>11</v>
      </c>
      <c r="L34" s="1">
        <f t="shared" si="0"/>
        <v>24.636363636363637</v>
      </c>
      <c r="M34" s="1">
        <f t="shared" si="4"/>
        <v>29.213114754098363</v>
      </c>
      <c r="N34" s="2">
        <f t="shared" si="5"/>
        <v>-2.9363636363636374</v>
      </c>
      <c r="O34" s="2">
        <f t="shared" si="6"/>
        <v>-4.5368852459016367</v>
      </c>
      <c r="P34">
        <f>VLOOKUP($C34, 'First Half'!$D$2:$AJ$2401,22,FALSE)</f>
        <v>0.92900000000000005</v>
      </c>
      <c r="Q34">
        <f>VLOOKUP($C34, 'Second Half'!$D$2:$AJ$2100, 22,FALSE)</f>
        <v>0.92200000000000004</v>
      </c>
      <c r="R34" s="3">
        <f t="shared" si="7"/>
        <v>-7.0000000000000062E-3</v>
      </c>
      <c r="T34" t="s">
        <v>453</v>
      </c>
      <c r="U34" t="s">
        <v>2696</v>
      </c>
      <c r="V34" t="s">
        <v>36</v>
      </c>
      <c r="W34">
        <v>2015</v>
      </c>
      <c r="X34">
        <v>79</v>
      </c>
      <c r="Y34">
        <v>47</v>
      </c>
      <c r="Z34">
        <v>313</v>
      </c>
      <c r="AA34">
        <v>192</v>
      </c>
      <c r="AB34">
        <v>7</v>
      </c>
      <c r="AC34" s="1">
        <v>44.714285714285715</v>
      </c>
      <c r="AD34" s="1">
        <v>14.354430379746836</v>
      </c>
      <c r="AE34">
        <v>3</v>
      </c>
      <c r="AF34" s="1">
        <v>64</v>
      </c>
      <c r="AG34" s="1">
        <v>10.340425531914892</v>
      </c>
      <c r="AH34" s="2">
        <v>-19.285714285714285</v>
      </c>
      <c r="AI34" s="2">
        <v>-4.0140048478319432</v>
      </c>
      <c r="AJ34">
        <v>0.69099999999999995</v>
      </c>
      <c r="AK34">
        <v>0.60199999999999998</v>
      </c>
      <c r="AL34" s="3">
        <v>-8.8999999999999968E-2</v>
      </c>
      <c r="AN34" s="9" t="s">
        <v>1793</v>
      </c>
      <c r="AO34" s="9">
        <v>-3.6999999999999922E-2</v>
      </c>
      <c r="AQ34" s="9" t="s">
        <v>1793</v>
      </c>
      <c r="AR34" s="9">
        <v>-5.0000000000000044E-3</v>
      </c>
    </row>
    <row r="35" spans="1:44" x14ac:dyDescent="0.45">
      <c r="A35">
        <v>2018</v>
      </c>
      <c r="B35" t="s">
        <v>242</v>
      </c>
      <c r="C35" t="str">
        <f t="shared" si="1"/>
        <v>Rhys Hoskins2018</v>
      </c>
      <c r="D35">
        <f>_xlfn.IFNA(VLOOKUP($C35, 'First Half'!$D$2:$AJ$2401, 4,FALSE), "")</f>
        <v>86</v>
      </c>
      <c r="E35">
        <f>_xlfn.IFNA(VLOOKUP($C35, 'Second Half'!$D$2:$AJ$2100, 4,FALSE), "")</f>
        <v>67</v>
      </c>
      <c r="F35">
        <f>_xlfn.IFNA(VLOOKUP($C35, 'First Half'!$D$2:$AJ$2401, 5,FALSE), "")</f>
        <v>370</v>
      </c>
      <c r="G35">
        <f>VLOOKUP($C35, 'Second Half'!$D$2:$AJ$2100, 5,FALSE)</f>
        <v>290</v>
      </c>
      <c r="H35">
        <f>VLOOKUP($C35, 'First Half'!$D$2:$AJ$2401,13,FALSE)</f>
        <v>14</v>
      </c>
      <c r="I35" s="1">
        <f t="shared" si="2"/>
        <v>26.428571428571427</v>
      </c>
      <c r="J35" s="1">
        <f t="shared" si="3"/>
        <v>26.372093023255815</v>
      </c>
      <c r="K35">
        <f>VLOOKUP($C35, 'Second Half'!$D$2:$AJ$2100, 13,FALSE)</f>
        <v>20</v>
      </c>
      <c r="L35" s="1">
        <f t="shared" si="0"/>
        <v>14.5</v>
      </c>
      <c r="M35" s="1">
        <f t="shared" si="4"/>
        <v>48.358208955223873</v>
      </c>
      <c r="N35" s="2">
        <f t="shared" si="5"/>
        <v>11.928571428571427</v>
      </c>
      <c r="O35" s="2">
        <f t="shared" si="6"/>
        <v>21.986115931968058</v>
      </c>
      <c r="P35">
        <f>VLOOKUP($C35, 'First Half'!$D$2:$AJ$2401,22,FALSE)</f>
        <v>0.81899999999999995</v>
      </c>
      <c r="Q35">
        <f>VLOOKUP($C35, 'Second Half'!$D$2:$AJ$2100, 22,FALSE)</f>
        <v>0.88800000000000001</v>
      </c>
      <c r="R35" s="3">
        <f t="shared" si="7"/>
        <v>6.9000000000000061E-2</v>
      </c>
      <c r="T35" t="s">
        <v>362</v>
      </c>
      <c r="U35" t="s">
        <v>2307</v>
      </c>
      <c r="V35" t="s">
        <v>36</v>
      </c>
      <c r="W35">
        <v>2023</v>
      </c>
      <c r="X35">
        <v>85</v>
      </c>
      <c r="Y35">
        <v>51</v>
      </c>
      <c r="Z35">
        <v>355</v>
      </c>
      <c r="AA35">
        <v>192</v>
      </c>
      <c r="AB35">
        <v>6</v>
      </c>
      <c r="AC35" s="1">
        <v>59.166666666666664</v>
      </c>
      <c r="AD35" s="1">
        <v>11.435294117647059</v>
      </c>
      <c r="AE35">
        <v>3</v>
      </c>
      <c r="AF35" s="1">
        <v>64</v>
      </c>
      <c r="AG35" s="1">
        <v>9.5294117647058822</v>
      </c>
      <c r="AH35" s="2">
        <v>-4.8333333333333357</v>
      </c>
      <c r="AI35" s="2">
        <v>-1.9058823529411768</v>
      </c>
      <c r="AJ35">
        <v>0.58899999999999997</v>
      </c>
      <c r="AK35">
        <v>0.6</v>
      </c>
      <c r="AL35" s="3">
        <v>1.100000000000001E-2</v>
      </c>
      <c r="AN35" s="9" t="s">
        <v>1794</v>
      </c>
      <c r="AO35" s="9">
        <v>5.4000000000000048E-2</v>
      </c>
      <c r="AQ35" s="9" t="s">
        <v>1794</v>
      </c>
      <c r="AR35" s="9">
        <v>1.2000000000000011E-2</v>
      </c>
    </row>
    <row r="36" spans="1:44" x14ac:dyDescent="0.45">
      <c r="A36">
        <v>2018</v>
      </c>
      <c r="B36" t="s">
        <v>619</v>
      </c>
      <c r="C36" t="str">
        <f t="shared" si="1"/>
        <v>Jesús Aguilar2018</v>
      </c>
      <c r="D36">
        <f>_xlfn.IFNA(VLOOKUP($C36, 'First Half'!$D$2:$AJ$2401, 4,FALSE), "")</f>
        <v>87</v>
      </c>
      <c r="E36">
        <f>_xlfn.IFNA(VLOOKUP($C36, 'Second Half'!$D$2:$AJ$2100, 4,FALSE), "")</f>
        <v>62</v>
      </c>
      <c r="F36">
        <f>_xlfn.IFNA(VLOOKUP($C36, 'First Half'!$D$2:$AJ$2401, 5,FALSE), "")</f>
        <v>316</v>
      </c>
      <c r="G36">
        <f>VLOOKUP($C36, 'Second Half'!$D$2:$AJ$2100, 5,FALSE)</f>
        <v>250</v>
      </c>
      <c r="H36">
        <f>VLOOKUP($C36, 'First Half'!$D$2:$AJ$2401,13,FALSE)</f>
        <v>24</v>
      </c>
      <c r="I36" s="1">
        <f t="shared" si="2"/>
        <v>13.166666666666666</v>
      </c>
      <c r="J36" s="1">
        <f t="shared" si="3"/>
        <v>44.689655172413794</v>
      </c>
      <c r="K36">
        <f>VLOOKUP($C36, 'Second Half'!$D$2:$AJ$2100, 13,FALSE)</f>
        <v>11</v>
      </c>
      <c r="L36" s="1">
        <f t="shared" si="0"/>
        <v>22.727272727272727</v>
      </c>
      <c r="M36" s="1">
        <f t="shared" si="4"/>
        <v>28.741935483870968</v>
      </c>
      <c r="N36" s="2">
        <f t="shared" si="5"/>
        <v>-9.5606060606060606</v>
      </c>
      <c r="O36" s="2">
        <f t="shared" si="6"/>
        <v>-15.947719688542826</v>
      </c>
      <c r="P36">
        <f>VLOOKUP($C36, 'First Half'!$D$2:$AJ$2401,22,FALSE)</f>
        <v>0.995</v>
      </c>
      <c r="Q36">
        <f>VLOOKUP($C36, 'Second Half'!$D$2:$AJ$2100, 22,FALSE)</f>
        <v>0.76</v>
      </c>
      <c r="R36" s="3">
        <f t="shared" si="7"/>
        <v>-0.23499999999999999</v>
      </c>
      <c r="T36" t="s">
        <v>348</v>
      </c>
      <c r="U36" t="s">
        <v>3125</v>
      </c>
      <c r="V36" t="s">
        <v>36</v>
      </c>
      <c r="W36">
        <v>2023</v>
      </c>
      <c r="X36">
        <v>74</v>
      </c>
      <c r="Y36">
        <v>59</v>
      </c>
      <c r="Z36">
        <v>229</v>
      </c>
      <c r="AA36">
        <v>193</v>
      </c>
      <c r="AB36">
        <v>7</v>
      </c>
      <c r="AC36" s="1">
        <v>32.714285714285715</v>
      </c>
      <c r="AD36" s="1">
        <v>15.324324324324325</v>
      </c>
      <c r="AE36">
        <v>0</v>
      </c>
      <c r="AF36" s="1" t="e">
        <v>#DIV/0!</v>
      </c>
      <c r="AG36" s="1">
        <v>0</v>
      </c>
      <c r="AH36" s="2" t="e">
        <v>#DIV/0!</v>
      </c>
      <c r="AI36" s="2">
        <v>-15.324324324324325</v>
      </c>
      <c r="AJ36">
        <v>0.75700000000000001</v>
      </c>
      <c r="AK36">
        <v>0.57799999999999996</v>
      </c>
      <c r="AL36" s="3">
        <v>-0.17900000000000005</v>
      </c>
      <c r="AN36" s="9" t="s">
        <v>1795</v>
      </c>
      <c r="AO36" s="9">
        <v>0.11910904025438047</v>
      </c>
      <c r="AQ36" s="9" t="s">
        <v>1795</v>
      </c>
      <c r="AR36" s="9">
        <v>0.11831761446680057</v>
      </c>
    </row>
    <row r="37" spans="1:44" x14ac:dyDescent="0.45">
      <c r="A37">
        <v>2017</v>
      </c>
      <c r="B37" t="s">
        <v>66</v>
      </c>
      <c r="C37" t="str">
        <f t="shared" si="1"/>
        <v>Aaron Judge2017</v>
      </c>
      <c r="D37">
        <f>_xlfn.IFNA(VLOOKUP($C37, 'First Half'!$D$2:$AJ$2401, 4,FALSE), "")</f>
        <v>84</v>
      </c>
      <c r="E37">
        <f>_xlfn.IFNA(VLOOKUP($C37, 'Second Half'!$D$2:$AJ$2100, 4,FALSE), "")</f>
        <v>71</v>
      </c>
      <c r="F37">
        <f>_xlfn.IFNA(VLOOKUP($C37, 'First Half'!$D$2:$AJ$2401, 5,FALSE), "")</f>
        <v>366</v>
      </c>
      <c r="G37">
        <f>VLOOKUP($C37, 'Second Half'!$D$2:$AJ$2100, 5,FALSE)</f>
        <v>312</v>
      </c>
      <c r="H37">
        <f>VLOOKUP($C37, 'First Half'!$D$2:$AJ$2401,13,FALSE)</f>
        <v>30</v>
      </c>
      <c r="I37" s="1">
        <f t="shared" si="2"/>
        <v>12.2</v>
      </c>
      <c r="J37" s="1">
        <f t="shared" si="3"/>
        <v>57.857142857142861</v>
      </c>
      <c r="K37">
        <f>VLOOKUP($C37, 'Second Half'!$D$2:$AJ$2100, 13,FALSE)</f>
        <v>22</v>
      </c>
      <c r="L37" s="1">
        <f t="shared" si="0"/>
        <v>14.181818181818182</v>
      </c>
      <c r="M37" s="1">
        <f t="shared" si="4"/>
        <v>50.197183098591545</v>
      </c>
      <c r="N37" s="2">
        <f t="shared" si="5"/>
        <v>-1.9818181818181824</v>
      </c>
      <c r="O37" s="2">
        <f t="shared" si="6"/>
        <v>-7.6599597585513166</v>
      </c>
      <c r="P37">
        <f>VLOOKUP($C37, 'First Half'!$D$2:$AJ$2401,22,FALSE)</f>
        <v>1.139</v>
      </c>
      <c r="Q37">
        <f>VLOOKUP($C37, 'Second Half'!$D$2:$AJ$2100, 22,FALSE)</f>
        <v>0.93899999999999995</v>
      </c>
      <c r="R37" s="3">
        <f t="shared" si="7"/>
        <v>-0.20000000000000007</v>
      </c>
      <c r="T37" t="s">
        <v>731</v>
      </c>
      <c r="U37" t="s">
        <v>3094</v>
      </c>
      <c r="V37" t="s">
        <v>36</v>
      </c>
      <c r="W37">
        <v>2018</v>
      </c>
      <c r="X37">
        <v>75</v>
      </c>
      <c r="Y37">
        <v>51</v>
      </c>
      <c r="Z37">
        <v>236</v>
      </c>
      <c r="AA37">
        <v>193</v>
      </c>
      <c r="AB37">
        <v>8</v>
      </c>
      <c r="AC37" s="1">
        <v>29.5</v>
      </c>
      <c r="AD37" s="1">
        <v>17.28</v>
      </c>
      <c r="AE37">
        <v>3</v>
      </c>
      <c r="AF37" s="1">
        <v>64.333333333333329</v>
      </c>
      <c r="AG37" s="1">
        <v>9.5294117647058822</v>
      </c>
      <c r="AH37" s="2">
        <v>-34.833333333333329</v>
      </c>
      <c r="AI37" s="2">
        <v>-7.7505882352941189</v>
      </c>
      <c r="AJ37">
        <v>0.78200000000000003</v>
      </c>
      <c r="AK37">
        <v>0.68</v>
      </c>
      <c r="AL37" s="3">
        <v>-0.10199999999999998</v>
      </c>
      <c r="AN37" s="9" t="s">
        <v>1796</v>
      </c>
      <c r="AO37" s="9">
        <v>1.4186963470319629E-2</v>
      </c>
      <c r="AQ37" s="9" t="s">
        <v>1796</v>
      </c>
      <c r="AR37" s="9">
        <v>1.3999057893114454E-2</v>
      </c>
    </row>
    <row r="38" spans="1:44" x14ac:dyDescent="0.45">
      <c r="A38">
        <v>2017</v>
      </c>
      <c r="B38" t="s">
        <v>130</v>
      </c>
      <c r="C38" t="str">
        <f t="shared" si="1"/>
        <v>Charlie Blackmon2017</v>
      </c>
      <c r="D38">
        <f>_xlfn.IFNA(VLOOKUP($C38, 'First Half'!$D$2:$AJ$2401, 4,FALSE), "")</f>
        <v>89</v>
      </c>
      <c r="E38">
        <f>_xlfn.IFNA(VLOOKUP($C38, 'Second Half'!$D$2:$AJ$2100, 4,FALSE), "")</f>
        <v>70</v>
      </c>
      <c r="F38">
        <f>_xlfn.IFNA(VLOOKUP($C38, 'First Half'!$D$2:$AJ$2401, 5,FALSE), "")</f>
        <v>406</v>
      </c>
      <c r="G38">
        <f>VLOOKUP($C38, 'Second Half'!$D$2:$AJ$2100, 5,FALSE)</f>
        <v>319</v>
      </c>
      <c r="H38">
        <f>VLOOKUP($C38, 'First Half'!$D$2:$AJ$2401,13,FALSE)</f>
        <v>20</v>
      </c>
      <c r="I38" s="1">
        <f t="shared" si="2"/>
        <v>20.3</v>
      </c>
      <c r="J38" s="1">
        <f t="shared" si="3"/>
        <v>36.40449438202247</v>
      </c>
      <c r="K38">
        <f>VLOOKUP($C38, 'Second Half'!$D$2:$AJ$2100, 13,FALSE)</f>
        <v>17</v>
      </c>
      <c r="L38" s="1">
        <f t="shared" si="0"/>
        <v>18.764705882352942</v>
      </c>
      <c r="M38" s="1">
        <f t="shared" si="4"/>
        <v>39.342857142857142</v>
      </c>
      <c r="N38" s="2">
        <f t="shared" si="5"/>
        <v>1.5352941176470587</v>
      </c>
      <c r="O38" s="2">
        <f t="shared" si="6"/>
        <v>2.9383627608346714</v>
      </c>
      <c r="P38">
        <f>VLOOKUP($C38, 'First Half'!$D$2:$AJ$2401,22,FALSE)</f>
        <v>0.95</v>
      </c>
      <c r="Q38">
        <f>VLOOKUP($C38, 'Second Half'!$D$2:$AJ$2100, 22,FALSE)</f>
        <v>1.0640000000000001</v>
      </c>
      <c r="R38" s="3">
        <f t="shared" si="7"/>
        <v>0.1140000000000001</v>
      </c>
      <c r="T38" t="s">
        <v>332</v>
      </c>
      <c r="U38" t="s">
        <v>2949</v>
      </c>
      <c r="V38" t="s">
        <v>36</v>
      </c>
      <c r="W38">
        <v>2018</v>
      </c>
      <c r="X38">
        <v>78</v>
      </c>
      <c r="Y38">
        <v>51</v>
      </c>
      <c r="Z38">
        <v>272</v>
      </c>
      <c r="AA38">
        <v>193</v>
      </c>
      <c r="AB38">
        <v>4</v>
      </c>
      <c r="AC38" s="1">
        <v>68</v>
      </c>
      <c r="AD38" s="1">
        <v>8.3076923076923066</v>
      </c>
      <c r="AE38">
        <v>1</v>
      </c>
      <c r="AF38" s="1">
        <v>193</v>
      </c>
      <c r="AG38" s="1">
        <v>3.1764705882352939</v>
      </c>
      <c r="AH38" s="2">
        <v>-125</v>
      </c>
      <c r="AI38" s="2">
        <v>-5.1312217194570131</v>
      </c>
      <c r="AJ38">
        <v>0.71</v>
      </c>
      <c r="AK38">
        <v>0.81</v>
      </c>
      <c r="AL38" s="3">
        <v>0.10000000000000009</v>
      </c>
      <c r="AN38" s="9" t="s">
        <v>1797</v>
      </c>
      <c r="AO38" s="9">
        <v>0.10124130707138113</v>
      </c>
      <c r="AQ38" s="9" t="s">
        <v>1797</v>
      </c>
      <c r="AR38" s="9">
        <v>-6.7700293878114604E-2</v>
      </c>
    </row>
    <row r="39" spans="1:44" x14ac:dyDescent="0.45">
      <c r="A39">
        <v>2017</v>
      </c>
      <c r="B39" t="s">
        <v>274</v>
      </c>
      <c r="C39" t="str">
        <f t="shared" si="1"/>
        <v>Cody Bellinger2017</v>
      </c>
      <c r="D39">
        <f>_xlfn.IFNA(VLOOKUP($C39, 'First Half'!$D$2:$AJ$2401, 4,FALSE), "")</f>
        <v>70</v>
      </c>
      <c r="E39">
        <f>_xlfn.IFNA(VLOOKUP($C39, 'Second Half'!$D$2:$AJ$2100, 4,FALSE), "")</f>
        <v>62</v>
      </c>
      <c r="F39">
        <f>_xlfn.IFNA(VLOOKUP($C39, 'First Half'!$D$2:$AJ$2401, 5,FALSE), "")</f>
        <v>292</v>
      </c>
      <c r="G39">
        <f>VLOOKUP($C39, 'Second Half'!$D$2:$AJ$2100, 5,FALSE)</f>
        <v>256</v>
      </c>
      <c r="H39">
        <f>VLOOKUP($C39, 'First Half'!$D$2:$AJ$2401,13,FALSE)</f>
        <v>25</v>
      </c>
      <c r="I39" s="1">
        <f t="shared" si="2"/>
        <v>11.68</v>
      </c>
      <c r="J39" s="1">
        <f t="shared" si="3"/>
        <v>57.857142857142861</v>
      </c>
      <c r="K39">
        <f>VLOOKUP($C39, 'Second Half'!$D$2:$AJ$2100, 13,FALSE)</f>
        <v>14</v>
      </c>
      <c r="L39" s="1">
        <f t="shared" si="0"/>
        <v>18.285714285714285</v>
      </c>
      <c r="M39" s="1">
        <f t="shared" si="4"/>
        <v>36.58064516129032</v>
      </c>
      <c r="N39" s="2">
        <f t="shared" si="5"/>
        <v>-6.605714285714285</v>
      </c>
      <c r="O39" s="2">
        <f t="shared" si="6"/>
        <v>-21.276497695852541</v>
      </c>
      <c r="P39">
        <f>VLOOKUP($C39, 'First Half'!$D$2:$AJ$2401,22,FALSE)</f>
        <v>0.96099999999999997</v>
      </c>
      <c r="Q39">
        <f>VLOOKUP($C39, 'Second Half'!$D$2:$AJ$2100, 22,FALSE)</f>
        <v>0.90100000000000002</v>
      </c>
      <c r="R39" s="3">
        <f t="shared" si="7"/>
        <v>-5.9999999999999942E-2</v>
      </c>
      <c r="T39" t="s">
        <v>443</v>
      </c>
      <c r="U39" t="s">
        <v>2850</v>
      </c>
      <c r="V39" t="s">
        <v>36</v>
      </c>
      <c r="W39">
        <v>2014</v>
      </c>
      <c r="X39">
        <v>78</v>
      </c>
      <c r="Y39">
        <v>59</v>
      </c>
      <c r="Z39">
        <v>288</v>
      </c>
      <c r="AA39">
        <v>193</v>
      </c>
      <c r="AB39">
        <v>6</v>
      </c>
      <c r="AC39" s="1">
        <v>48</v>
      </c>
      <c r="AD39" s="1">
        <v>12.461538461538462</v>
      </c>
      <c r="AE39">
        <v>10</v>
      </c>
      <c r="AF39" s="1">
        <v>19.3</v>
      </c>
      <c r="AG39" s="1">
        <v>27.457627118644066</v>
      </c>
      <c r="AH39" s="2">
        <v>28.7</v>
      </c>
      <c r="AI39" s="2">
        <v>14.996088657105604</v>
      </c>
      <c r="AJ39">
        <v>0.58199999999999996</v>
      </c>
      <c r="AK39">
        <v>0.62</v>
      </c>
      <c r="AL39" s="3">
        <v>3.8000000000000034E-2</v>
      </c>
      <c r="AN39" s="9" t="s">
        <v>1798</v>
      </c>
      <c r="AO39" s="9">
        <v>0.29786589085182424</v>
      </c>
      <c r="AQ39" s="9" t="s">
        <v>1798</v>
      </c>
      <c r="AR39" s="9">
        <v>0.10031540188313187</v>
      </c>
    </row>
    <row r="40" spans="1:44" x14ac:dyDescent="0.45">
      <c r="A40">
        <v>2017</v>
      </c>
      <c r="B40" t="s">
        <v>270</v>
      </c>
      <c r="C40" t="str">
        <f t="shared" si="1"/>
        <v>Mike Moustakas2017</v>
      </c>
      <c r="D40">
        <f>_xlfn.IFNA(VLOOKUP($C40, 'First Half'!$D$2:$AJ$2401, 4,FALSE), "")</f>
        <v>78</v>
      </c>
      <c r="E40">
        <f>_xlfn.IFNA(VLOOKUP($C40, 'Second Half'!$D$2:$AJ$2100, 4,FALSE), "")</f>
        <v>70</v>
      </c>
      <c r="F40">
        <f>_xlfn.IFNA(VLOOKUP($C40, 'First Half'!$D$2:$AJ$2401, 5,FALSE), "")</f>
        <v>329</v>
      </c>
      <c r="G40">
        <f>VLOOKUP($C40, 'Second Half'!$D$2:$AJ$2100, 5,FALSE)</f>
        <v>269</v>
      </c>
      <c r="H40">
        <f>VLOOKUP($C40, 'First Half'!$D$2:$AJ$2401,13,FALSE)</f>
        <v>25</v>
      </c>
      <c r="I40" s="1">
        <f t="shared" si="2"/>
        <v>13.16</v>
      </c>
      <c r="J40" s="1">
        <f t="shared" si="3"/>
        <v>51.923076923076927</v>
      </c>
      <c r="K40">
        <f>VLOOKUP($C40, 'Second Half'!$D$2:$AJ$2100, 13,FALSE)</f>
        <v>13</v>
      </c>
      <c r="L40" s="1">
        <f t="shared" si="0"/>
        <v>20.692307692307693</v>
      </c>
      <c r="M40" s="1">
        <f t="shared" si="4"/>
        <v>30.085714285714285</v>
      </c>
      <c r="N40" s="2">
        <f t="shared" si="5"/>
        <v>-7.5323076923076933</v>
      </c>
      <c r="O40" s="2">
        <f t="shared" si="6"/>
        <v>-21.837362637362641</v>
      </c>
      <c r="P40">
        <f>VLOOKUP($C40, 'First Half'!$D$2:$AJ$2401,22,FALSE)</f>
        <v>0.86399999999999999</v>
      </c>
      <c r="Q40">
        <f>VLOOKUP($C40, 'Second Half'!$D$2:$AJ$2100, 22,FALSE)</f>
        <v>0.79800000000000004</v>
      </c>
      <c r="R40" s="3">
        <f t="shared" si="7"/>
        <v>-6.5999999999999948E-2</v>
      </c>
      <c r="T40" t="s">
        <v>951</v>
      </c>
      <c r="U40" t="s">
        <v>2782</v>
      </c>
      <c r="V40" t="s">
        <v>36</v>
      </c>
      <c r="W40">
        <v>2021</v>
      </c>
      <c r="X40">
        <v>84</v>
      </c>
      <c r="Y40">
        <v>63</v>
      </c>
      <c r="Z40">
        <v>301</v>
      </c>
      <c r="AA40">
        <v>193</v>
      </c>
      <c r="AB40">
        <v>6</v>
      </c>
      <c r="AC40" s="1">
        <v>50.166666666666664</v>
      </c>
      <c r="AD40" s="1">
        <v>11.571428571428571</v>
      </c>
      <c r="AE40">
        <v>5</v>
      </c>
      <c r="AF40" s="1">
        <v>38.6</v>
      </c>
      <c r="AG40" s="1">
        <v>12.857142857142856</v>
      </c>
      <c r="AH40" s="2">
        <v>11.566666666666663</v>
      </c>
      <c r="AI40" s="2">
        <v>1.2857142857142847</v>
      </c>
      <c r="AJ40">
        <v>0.71599999999999997</v>
      </c>
      <c r="AK40">
        <v>0.59499999999999997</v>
      </c>
      <c r="AL40" s="3">
        <v>-0.121</v>
      </c>
      <c r="AN40" s="9" t="s">
        <v>1799</v>
      </c>
      <c r="AO40" s="9">
        <v>0.57399999999999995</v>
      </c>
      <c r="AQ40" s="9" t="s">
        <v>1799</v>
      </c>
      <c r="AR40" s="9">
        <v>0.75500000000000012</v>
      </c>
    </row>
    <row r="41" spans="1:44" x14ac:dyDescent="0.45">
      <c r="A41">
        <v>2017</v>
      </c>
      <c r="B41" t="s">
        <v>1009</v>
      </c>
      <c r="C41" t="str">
        <f t="shared" si="1"/>
        <v>Gary Sánchez2017</v>
      </c>
      <c r="D41">
        <f>_xlfn.IFNA(VLOOKUP($C41, 'First Half'!$D$2:$AJ$2401, 4,FALSE), "")</f>
        <v>57</v>
      </c>
      <c r="E41">
        <f>_xlfn.IFNA(VLOOKUP($C41, 'Second Half'!$D$2:$AJ$2100, 4,FALSE), "")</f>
        <v>65</v>
      </c>
      <c r="F41">
        <f>_xlfn.IFNA(VLOOKUP($C41, 'First Half'!$D$2:$AJ$2401, 5,FALSE), "")</f>
        <v>242</v>
      </c>
      <c r="G41">
        <f>VLOOKUP($C41, 'Second Half'!$D$2:$AJ$2100, 5,FALSE)</f>
        <v>283</v>
      </c>
      <c r="H41">
        <f>VLOOKUP($C41, 'First Half'!$D$2:$AJ$2401,13,FALSE)</f>
        <v>13</v>
      </c>
      <c r="I41" s="1">
        <f t="shared" si="2"/>
        <v>18.615384615384617</v>
      </c>
      <c r="J41" s="1">
        <f t="shared" si="3"/>
        <v>36.94736842105263</v>
      </c>
      <c r="K41">
        <f>VLOOKUP($C41, 'Second Half'!$D$2:$AJ$2100, 13,FALSE)</f>
        <v>20</v>
      </c>
      <c r="L41" s="1">
        <f t="shared" si="0"/>
        <v>14.15</v>
      </c>
      <c r="M41" s="1">
        <f t="shared" si="4"/>
        <v>49.846153846153847</v>
      </c>
      <c r="N41" s="2">
        <f t="shared" si="5"/>
        <v>4.4653846153846164</v>
      </c>
      <c r="O41" s="2">
        <f t="shared" si="6"/>
        <v>12.898785425101217</v>
      </c>
      <c r="P41">
        <f>VLOOKUP($C41, 'First Half'!$D$2:$AJ$2401,22,FALSE)</f>
        <v>0.85</v>
      </c>
      <c r="Q41">
        <f>VLOOKUP($C41, 'Second Half'!$D$2:$AJ$2100, 22,FALSE)</f>
        <v>0.89600000000000002</v>
      </c>
      <c r="R41" s="3">
        <f t="shared" si="7"/>
        <v>4.6000000000000041E-2</v>
      </c>
      <c r="T41" t="s">
        <v>927</v>
      </c>
      <c r="U41" t="s">
        <v>2764</v>
      </c>
      <c r="V41" t="s">
        <v>36</v>
      </c>
      <c r="W41">
        <v>2018</v>
      </c>
      <c r="X41">
        <v>74</v>
      </c>
      <c r="Y41">
        <v>49</v>
      </c>
      <c r="Z41">
        <v>303</v>
      </c>
      <c r="AA41">
        <v>193</v>
      </c>
      <c r="AB41">
        <v>14</v>
      </c>
      <c r="AC41" s="1">
        <v>21.642857142857142</v>
      </c>
      <c r="AD41" s="1">
        <v>30.648648648648649</v>
      </c>
      <c r="AE41">
        <v>6</v>
      </c>
      <c r="AF41" s="1">
        <v>32.166666666666664</v>
      </c>
      <c r="AG41" s="1">
        <v>19.836734693877549</v>
      </c>
      <c r="AH41" s="2">
        <v>-10.523809523809522</v>
      </c>
      <c r="AI41" s="2">
        <v>-10.8119139547711</v>
      </c>
      <c r="AJ41">
        <v>0.76800000000000002</v>
      </c>
      <c r="AK41">
        <v>0.69299999999999995</v>
      </c>
      <c r="AL41" s="3">
        <v>-7.5000000000000067E-2</v>
      </c>
      <c r="AN41" s="9" t="s">
        <v>1800</v>
      </c>
      <c r="AO41" s="9">
        <v>-0.26200000000000001</v>
      </c>
      <c r="AQ41" s="9" t="s">
        <v>1800</v>
      </c>
      <c r="AR41" s="9">
        <v>-0.35899999999999999</v>
      </c>
    </row>
    <row r="42" spans="1:44" x14ac:dyDescent="0.45">
      <c r="A42">
        <v>2017</v>
      </c>
      <c r="B42" t="s">
        <v>92</v>
      </c>
      <c r="C42" t="str">
        <f t="shared" si="1"/>
        <v>Giancarlo Stanton2017</v>
      </c>
      <c r="D42">
        <f>_xlfn.IFNA(VLOOKUP($C42, 'First Half'!$D$2:$AJ$2401, 4,FALSE), "")</f>
        <v>86</v>
      </c>
      <c r="E42">
        <f>_xlfn.IFNA(VLOOKUP($C42, 'Second Half'!$D$2:$AJ$2100, 4,FALSE), "")</f>
        <v>73</v>
      </c>
      <c r="F42">
        <f>_xlfn.IFNA(VLOOKUP($C42, 'First Half'!$D$2:$AJ$2401, 5,FALSE), "")</f>
        <v>369</v>
      </c>
      <c r="G42">
        <f>VLOOKUP($C42, 'Second Half'!$D$2:$AJ$2100, 5,FALSE)</f>
        <v>323</v>
      </c>
      <c r="H42">
        <f>VLOOKUP($C42, 'First Half'!$D$2:$AJ$2401,13,FALSE)</f>
        <v>26</v>
      </c>
      <c r="I42" s="1">
        <f t="shared" si="2"/>
        <v>14.192307692307692</v>
      </c>
      <c r="J42" s="1">
        <f t="shared" si="3"/>
        <v>48.97674418604651</v>
      </c>
      <c r="K42">
        <f>VLOOKUP($C42, 'Second Half'!$D$2:$AJ$2100, 13,FALSE)</f>
        <v>33</v>
      </c>
      <c r="L42" s="1">
        <f t="shared" si="0"/>
        <v>9.7878787878787872</v>
      </c>
      <c r="M42" s="1">
        <f t="shared" si="4"/>
        <v>73.232876712328761</v>
      </c>
      <c r="N42" s="2">
        <f t="shared" si="5"/>
        <v>4.4044289044289044</v>
      </c>
      <c r="O42" s="2">
        <f t="shared" si="6"/>
        <v>24.256132526282251</v>
      </c>
      <c r="P42">
        <f>VLOOKUP($C42, 'First Half'!$D$2:$AJ$2401,22,FALSE)</f>
        <v>0.93300000000000005</v>
      </c>
      <c r="Q42">
        <f>VLOOKUP($C42, 'Second Half'!$D$2:$AJ$2100, 22,FALSE)</f>
        <v>1.095</v>
      </c>
      <c r="R42" s="3">
        <f t="shared" si="7"/>
        <v>0.16199999999999992</v>
      </c>
      <c r="T42" t="s">
        <v>531</v>
      </c>
      <c r="U42" t="s">
        <v>2506</v>
      </c>
      <c r="V42" t="s">
        <v>36</v>
      </c>
      <c r="W42">
        <v>2016</v>
      </c>
      <c r="X42">
        <v>82</v>
      </c>
      <c r="Y42">
        <v>47</v>
      </c>
      <c r="Z42">
        <v>336</v>
      </c>
      <c r="AA42">
        <v>193</v>
      </c>
      <c r="AB42">
        <v>6</v>
      </c>
      <c r="AC42" s="1">
        <v>56</v>
      </c>
      <c r="AD42" s="1">
        <v>11.853658536585366</v>
      </c>
      <c r="AE42">
        <v>3</v>
      </c>
      <c r="AF42" s="1">
        <v>64.333333333333329</v>
      </c>
      <c r="AG42" s="1">
        <v>10.340425531914892</v>
      </c>
      <c r="AH42" s="2">
        <v>-8.3333333333333286</v>
      </c>
      <c r="AI42" s="2">
        <v>-1.5132330046704734</v>
      </c>
      <c r="AJ42">
        <v>0.82299999999999995</v>
      </c>
      <c r="AK42">
        <v>0.80800000000000005</v>
      </c>
      <c r="AL42" s="3">
        <v>-1.4999999999999902E-2</v>
      </c>
      <c r="AN42" s="9" t="s">
        <v>1801</v>
      </c>
      <c r="AO42" s="9">
        <v>0.31199999999999994</v>
      </c>
      <c r="AQ42" s="9" t="s">
        <v>1801</v>
      </c>
      <c r="AR42" s="9">
        <v>0.39600000000000013</v>
      </c>
    </row>
    <row r="43" spans="1:44" x14ac:dyDescent="0.45">
      <c r="A43">
        <v>2016</v>
      </c>
      <c r="B43" t="s">
        <v>501</v>
      </c>
      <c r="C43" t="str">
        <f t="shared" si="1"/>
        <v>Carlos González2016</v>
      </c>
      <c r="D43">
        <f>_xlfn.IFNA(VLOOKUP($C43, 'First Half'!$D$2:$AJ$2401, 4,FALSE), "")</f>
        <v>85</v>
      </c>
      <c r="E43">
        <f>_xlfn.IFNA(VLOOKUP($C43, 'Second Half'!$D$2:$AJ$2100, 4,FALSE), "")</f>
        <v>65</v>
      </c>
      <c r="F43">
        <f>_xlfn.IFNA(VLOOKUP($C43, 'First Half'!$D$2:$AJ$2401, 5,FALSE), "")</f>
        <v>362</v>
      </c>
      <c r="G43">
        <f>VLOOKUP($C43, 'Second Half'!$D$2:$AJ$2100, 5,FALSE)</f>
        <v>270</v>
      </c>
      <c r="H43">
        <f>VLOOKUP($C43, 'First Half'!$D$2:$AJ$2401,13,FALSE)</f>
        <v>19</v>
      </c>
      <c r="I43" s="1">
        <f t="shared" si="2"/>
        <v>19.05263157894737</v>
      </c>
      <c r="J43" s="1">
        <f t="shared" si="3"/>
        <v>36.211764705882352</v>
      </c>
      <c r="K43">
        <f>VLOOKUP($C43, 'Second Half'!$D$2:$AJ$2100, 13,FALSE)</f>
        <v>6</v>
      </c>
      <c r="L43" s="1">
        <f t="shared" si="0"/>
        <v>45</v>
      </c>
      <c r="M43" s="1">
        <f t="shared" si="4"/>
        <v>14.953846153846154</v>
      </c>
      <c r="N43" s="2">
        <f t="shared" si="5"/>
        <v>-25.94736842105263</v>
      </c>
      <c r="O43" s="2">
        <f t="shared" si="6"/>
        <v>-21.257918552036198</v>
      </c>
      <c r="P43">
        <f>VLOOKUP($C43, 'First Half'!$D$2:$AJ$2401,22,FALSE)</f>
        <v>0.92400000000000004</v>
      </c>
      <c r="Q43">
        <f>VLOOKUP($C43, 'Second Half'!$D$2:$AJ$2100, 22,FALSE)</f>
        <v>0.76100000000000001</v>
      </c>
      <c r="R43" s="3">
        <f t="shared" si="7"/>
        <v>-0.16300000000000003</v>
      </c>
      <c r="T43" t="s">
        <v>413</v>
      </c>
      <c r="U43" t="s">
        <v>2497</v>
      </c>
      <c r="V43" t="s">
        <v>36</v>
      </c>
      <c r="W43">
        <v>2016</v>
      </c>
      <c r="X43">
        <v>86</v>
      </c>
      <c r="Y43">
        <v>59</v>
      </c>
      <c r="Z43">
        <v>337</v>
      </c>
      <c r="AA43">
        <v>193</v>
      </c>
      <c r="AB43">
        <v>9</v>
      </c>
      <c r="AC43" s="1">
        <v>37.444444444444443</v>
      </c>
      <c r="AD43" s="1">
        <v>16.953488372093023</v>
      </c>
      <c r="AE43">
        <v>7</v>
      </c>
      <c r="AF43" s="1">
        <v>27.571428571428573</v>
      </c>
      <c r="AG43" s="1">
        <v>19.220338983050848</v>
      </c>
      <c r="AH43" s="2">
        <v>9.8730158730158699</v>
      </c>
      <c r="AI43" s="2">
        <v>2.2668506109578246</v>
      </c>
      <c r="AJ43">
        <v>0.78800000000000003</v>
      </c>
      <c r="AK43">
        <v>0.61899999999999999</v>
      </c>
      <c r="AL43" s="3">
        <v>-0.16900000000000004</v>
      </c>
      <c r="AN43" s="9" t="s">
        <v>1802</v>
      </c>
      <c r="AO43" s="9">
        <v>-2.7960000000000016</v>
      </c>
      <c r="AQ43" s="9" t="s">
        <v>1802</v>
      </c>
      <c r="AR43" s="9">
        <v>-4.5920000000000201</v>
      </c>
    </row>
    <row r="44" spans="1:44" ht="14.65" thickBot="1" x14ac:dyDescent="0.5">
      <c r="A44">
        <v>2016</v>
      </c>
      <c r="B44" t="s">
        <v>158</v>
      </c>
      <c r="C44" t="str">
        <f t="shared" si="1"/>
        <v>Todd Frazier2016</v>
      </c>
      <c r="D44">
        <f>_xlfn.IFNA(VLOOKUP($C44, 'First Half'!$D$2:$AJ$2401, 4,FALSE), "")</f>
        <v>86</v>
      </c>
      <c r="E44">
        <f>_xlfn.IFNA(VLOOKUP($C44, 'Second Half'!$D$2:$AJ$2100, 4,FALSE), "")</f>
        <v>72</v>
      </c>
      <c r="F44">
        <f>_xlfn.IFNA(VLOOKUP($C44, 'First Half'!$D$2:$AJ$2401, 5,FALSE), "")</f>
        <v>367</v>
      </c>
      <c r="G44">
        <f>VLOOKUP($C44, 'Second Half'!$D$2:$AJ$2100, 5,FALSE)</f>
        <v>299</v>
      </c>
      <c r="H44">
        <f>VLOOKUP($C44, 'First Half'!$D$2:$AJ$2401,13,FALSE)</f>
        <v>25</v>
      </c>
      <c r="I44" s="1">
        <f t="shared" si="2"/>
        <v>14.68</v>
      </c>
      <c r="J44" s="1">
        <f t="shared" si="3"/>
        <v>47.093023255813954</v>
      </c>
      <c r="K44">
        <f>VLOOKUP($C44, 'Second Half'!$D$2:$AJ$2100, 13,FALSE)</f>
        <v>15</v>
      </c>
      <c r="L44" s="1">
        <f t="shared" si="0"/>
        <v>19.933333333333334</v>
      </c>
      <c r="M44" s="1">
        <f t="shared" si="4"/>
        <v>33.75</v>
      </c>
      <c r="N44" s="2">
        <f t="shared" si="5"/>
        <v>-5.2533333333333339</v>
      </c>
      <c r="O44" s="2">
        <f t="shared" si="6"/>
        <v>-13.343023255813954</v>
      </c>
      <c r="P44">
        <f>VLOOKUP($C44, 'First Half'!$D$2:$AJ$2401,22,FALSE)</f>
        <v>0.78200000000000003</v>
      </c>
      <c r="Q44">
        <f>VLOOKUP($C44, 'Second Half'!$D$2:$AJ$2100, 22,FALSE)</f>
        <v>0.749</v>
      </c>
      <c r="R44" s="3">
        <f t="shared" si="7"/>
        <v>-3.3000000000000029E-2</v>
      </c>
      <c r="T44" t="s">
        <v>433</v>
      </c>
      <c r="U44" t="s">
        <v>3119</v>
      </c>
      <c r="V44" t="s">
        <v>36</v>
      </c>
      <c r="W44">
        <v>2019</v>
      </c>
      <c r="X44">
        <v>55</v>
      </c>
      <c r="Y44">
        <v>48</v>
      </c>
      <c r="Z44">
        <v>230</v>
      </c>
      <c r="AA44">
        <v>194</v>
      </c>
      <c r="AB44">
        <v>4</v>
      </c>
      <c r="AC44" s="1">
        <v>57.5</v>
      </c>
      <c r="AD44" s="1">
        <v>11.781818181818181</v>
      </c>
      <c r="AE44">
        <v>3</v>
      </c>
      <c r="AF44" s="1">
        <v>64.666666666666671</v>
      </c>
      <c r="AG44" s="1">
        <v>10.125</v>
      </c>
      <c r="AH44" s="2">
        <v>-7.1666666666666714</v>
      </c>
      <c r="AI44" s="2">
        <v>-1.6568181818181813</v>
      </c>
      <c r="AJ44">
        <v>0.71099999999999997</v>
      </c>
      <c r="AK44">
        <v>0.626</v>
      </c>
      <c r="AL44" s="3">
        <v>-8.4999999999999964E-2</v>
      </c>
      <c r="AN44" s="10" t="s">
        <v>1803</v>
      </c>
      <c r="AO44" s="10">
        <v>73</v>
      </c>
      <c r="AQ44" s="10" t="s">
        <v>1803</v>
      </c>
      <c r="AR44" s="10">
        <v>1477</v>
      </c>
    </row>
    <row r="45" spans="1:44" x14ac:dyDescent="0.45">
      <c r="A45">
        <v>2016</v>
      </c>
      <c r="B45" t="s">
        <v>340</v>
      </c>
      <c r="C45" t="str">
        <f t="shared" si="1"/>
        <v>Wil Myers2016</v>
      </c>
      <c r="D45">
        <f>_xlfn.IFNA(VLOOKUP($C45, 'First Half'!$D$2:$AJ$2401, 4,FALSE), "")</f>
        <v>87</v>
      </c>
      <c r="E45">
        <f>_xlfn.IFNA(VLOOKUP($C45, 'Second Half'!$D$2:$AJ$2100, 4,FALSE), "")</f>
        <v>70</v>
      </c>
      <c r="F45">
        <f>_xlfn.IFNA(VLOOKUP($C45, 'First Half'!$D$2:$AJ$2401, 5,FALSE), "")</f>
        <v>379</v>
      </c>
      <c r="G45">
        <f>VLOOKUP($C45, 'Second Half'!$D$2:$AJ$2100, 5,FALSE)</f>
        <v>297</v>
      </c>
      <c r="H45">
        <f>VLOOKUP($C45, 'First Half'!$D$2:$AJ$2401,13,FALSE)</f>
        <v>19</v>
      </c>
      <c r="I45" s="1">
        <f t="shared" si="2"/>
        <v>19.94736842105263</v>
      </c>
      <c r="J45" s="1">
        <f t="shared" si="3"/>
        <v>35.379310344827587</v>
      </c>
      <c r="K45">
        <f>VLOOKUP($C45, 'Second Half'!$D$2:$AJ$2100, 13,FALSE)</f>
        <v>9</v>
      </c>
      <c r="L45" s="1">
        <f t="shared" si="0"/>
        <v>33</v>
      </c>
      <c r="M45" s="1">
        <f t="shared" si="4"/>
        <v>20.828571428571426</v>
      </c>
      <c r="N45" s="2">
        <f t="shared" si="5"/>
        <v>-13.05263157894737</v>
      </c>
      <c r="O45" s="2">
        <f t="shared" si="6"/>
        <v>-14.550738916256162</v>
      </c>
      <c r="P45">
        <f>VLOOKUP($C45, 'First Half'!$D$2:$AJ$2401,22,FALSE)</f>
        <v>0.873</v>
      </c>
      <c r="Q45">
        <f>VLOOKUP($C45, 'Second Half'!$D$2:$AJ$2100, 22,FALSE)</f>
        <v>0.69699999999999995</v>
      </c>
      <c r="R45" s="3">
        <f t="shared" si="7"/>
        <v>-0.17600000000000005</v>
      </c>
      <c r="T45" t="s">
        <v>437</v>
      </c>
      <c r="U45" t="s">
        <v>3112</v>
      </c>
      <c r="V45" t="s">
        <v>36</v>
      </c>
      <c r="W45">
        <v>2022</v>
      </c>
      <c r="X45">
        <v>66</v>
      </c>
      <c r="Y45">
        <v>53</v>
      </c>
      <c r="Z45">
        <v>231</v>
      </c>
      <c r="AA45">
        <v>194</v>
      </c>
      <c r="AB45">
        <v>4</v>
      </c>
      <c r="AC45" s="1">
        <v>57.75</v>
      </c>
      <c r="AD45" s="1">
        <v>9.8181818181818183</v>
      </c>
      <c r="AE45">
        <v>3</v>
      </c>
      <c r="AF45" s="1">
        <v>64.666666666666671</v>
      </c>
      <c r="AG45" s="1">
        <v>9.1698113207547181</v>
      </c>
      <c r="AH45" s="2">
        <v>-6.9166666666666714</v>
      </c>
      <c r="AI45" s="2">
        <v>-0.64837049742710029</v>
      </c>
      <c r="AJ45">
        <v>0.67100000000000004</v>
      </c>
      <c r="AK45">
        <v>0.70599999999999996</v>
      </c>
      <c r="AL45" s="3">
        <v>3.499999999999992E-2</v>
      </c>
    </row>
    <row r="46" spans="1:44" x14ac:dyDescent="0.45">
      <c r="A46">
        <v>2016</v>
      </c>
      <c r="B46" t="s">
        <v>543</v>
      </c>
      <c r="C46" t="str">
        <f t="shared" si="1"/>
        <v>Adam Duvall2016</v>
      </c>
      <c r="D46">
        <f>_xlfn.IFNA(VLOOKUP($C46, 'First Half'!$D$2:$AJ$2401, 4,FALSE), "")</f>
        <v>83</v>
      </c>
      <c r="E46">
        <f>_xlfn.IFNA(VLOOKUP($C46, 'Second Half'!$D$2:$AJ$2100, 4,FALSE), "")</f>
        <v>67</v>
      </c>
      <c r="F46">
        <f>_xlfn.IFNA(VLOOKUP($C46, 'First Half'!$D$2:$AJ$2401, 5,FALSE), "")</f>
        <v>324</v>
      </c>
      <c r="G46">
        <f>VLOOKUP($C46, 'Second Half'!$D$2:$AJ$2100, 5,FALSE)</f>
        <v>284</v>
      </c>
      <c r="H46">
        <f>VLOOKUP($C46, 'First Half'!$D$2:$AJ$2401,13,FALSE)</f>
        <v>23</v>
      </c>
      <c r="I46" s="1">
        <f t="shared" si="2"/>
        <v>14.086956521739131</v>
      </c>
      <c r="J46" s="1">
        <f t="shared" si="3"/>
        <v>44.891566265060241</v>
      </c>
      <c r="K46">
        <f>VLOOKUP($C46, 'Second Half'!$D$2:$AJ$2100, 13,FALSE)</f>
        <v>10</v>
      </c>
      <c r="L46" s="1">
        <f t="shared" si="0"/>
        <v>28.4</v>
      </c>
      <c r="M46" s="1">
        <f t="shared" si="4"/>
        <v>24.179104477611936</v>
      </c>
      <c r="N46" s="2">
        <f t="shared" si="5"/>
        <v>-14.313043478260868</v>
      </c>
      <c r="O46" s="2">
        <f t="shared" si="6"/>
        <v>-20.712461787448305</v>
      </c>
      <c r="P46">
        <f>VLOOKUP($C46, 'First Half'!$D$2:$AJ$2401,22,FALSE)</f>
        <v>0.83899999999999997</v>
      </c>
      <c r="Q46">
        <f>VLOOKUP($C46, 'Second Half'!$D$2:$AJ$2100, 22,FALSE)</f>
        <v>0.74099999999999999</v>
      </c>
      <c r="R46" s="3">
        <f t="shared" si="7"/>
        <v>-9.7999999999999976E-2</v>
      </c>
      <c r="T46" t="s">
        <v>653</v>
      </c>
      <c r="U46" t="s">
        <v>3032</v>
      </c>
      <c r="V46" t="s">
        <v>36</v>
      </c>
      <c r="W46">
        <v>2017</v>
      </c>
      <c r="X46">
        <v>60</v>
      </c>
      <c r="Y46">
        <v>51</v>
      </c>
      <c r="Z46">
        <v>254</v>
      </c>
      <c r="AA46">
        <v>194</v>
      </c>
      <c r="AB46">
        <v>9</v>
      </c>
      <c r="AC46" s="1">
        <v>28.222222222222221</v>
      </c>
      <c r="AD46" s="1">
        <v>24.3</v>
      </c>
      <c r="AE46">
        <v>5</v>
      </c>
      <c r="AF46" s="1">
        <v>38.799999999999997</v>
      </c>
      <c r="AG46" s="1">
        <v>15.882352941176471</v>
      </c>
      <c r="AH46" s="2">
        <v>-10.577777777777776</v>
      </c>
      <c r="AI46" s="2">
        <v>-8.4176470588235297</v>
      </c>
      <c r="AJ46">
        <v>0.82</v>
      </c>
      <c r="AK46">
        <v>0.77500000000000002</v>
      </c>
      <c r="AL46" s="3">
        <v>-4.4999999999999929E-2</v>
      </c>
    </row>
    <row r="47" spans="1:44" x14ac:dyDescent="0.45">
      <c r="A47">
        <v>2016</v>
      </c>
      <c r="B47" t="s">
        <v>188</v>
      </c>
      <c r="C47" t="str">
        <f t="shared" si="1"/>
        <v>Robinson Canó2016</v>
      </c>
      <c r="D47">
        <f>_xlfn.IFNA(VLOOKUP($C47, 'First Half'!$D$2:$AJ$2401, 4,FALSE), "")</f>
        <v>89</v>
      </c>
      <c r="E47">
        <f>_xlfn.IFNA(VLOOKUP($C47, 'Second Half'!$D$2:$AJ$2100, 4,FALSE), "")</f>
        <v>72</v>
      </c>
      <c r="F47">
        <f>_xlfn.IFNA(VLOOKUP($C47, 'First Half'!$D$2:$AJ$2401, 5,FALSE), "")</f>
        <v>397</v>
      </c>
      <c r="G47">
        <f>VLOOKUP($C47, 'Second Half'!$D$2:$AJ$2100, 5,FALSE)</f>
        <v>318</v>
      </c>
      <c r="H47">
        <f>VLOOKUP($C47, 'First Half'!$D$2:$AJ$2401,13,FALSE)</f>
        <v>21</v>
      </c>
      <c r="I47" s="1">
        <f t="shared" si="2"/>
        <v>18.904761904761905</v>
      </c>
      <c r="J47" s="1">
        <f t="shared" si="3"/>
        <v>38.224719101123597</v>
      </c>
      <c r="K47">
        <f>VLOOKUP($C47, 'Second Half'!$D$2:$AJ$2100, 13,FALSE)</f>
        <v>18</v>
      </c>
      <c r="L47" s="1">
        <f t="shared" si="0"/>
        <v>17.666666666666668</v>
      </c>
      <c r="M47" s="1">
        <f t="shared" si="4"/>
        <v>40.5</v>
      </c>
      <c r="N47" s="2">
        <f t="shared" si="5"/>
        <v>1.2380952380952372</v>
      </c>
      <c r="O47" s="2">
        <f t="shared" si="6"/>
        <v>2.2752808988764031</v>
      </c>
      <c r="P47">
        <f>VLOOKUP($C47, 'First Half'!$D$2:$AJ$2401,22,FALSE)</f>
        <v>0.92300000000000004</v>
      </c>
      <c r="Q47">
        <f>VLOOKUP($C47, 'Second Half'!$D$2:$AJ$2100, 22,FALSE)</f>
        <v>0.83199999999999996</v>
      </c>
      <c r="R47" s="3">
        <f t="shared" si="7"/>
        <v>-9.1000000000000081E-2</v>
      </c>
      <c r="T47" t="s">
        <v>807</v>
      </c>
      <c r="U47" t="s">
        <v>3028</v>
      </c>
      <c r="V47" t="s">
        <v>36</v>
      </c>
      <c r="W47">
        <v>2014</v>
      </c>
      <c r="X47">
        <v>61</v>
      </c>
      <c r="Y47">
        <v>48</v>
      </c>
      <c r="Z47">
        <v>255</v>
      </c>
      <c r="AA47">
        <v>194</v>
      </c>
      <c r="AB47">
        <v>9</v>
      </c>
      <c r="AC47" s="1">
        <v>28.333333333333332</v>
      </c>
      <c r="AD47" s="1">
        <v>23.901639344262296</v>
      </c>
      <c r="AE47">
        <v>6</v>
      </c>
      <c r="AF47" s="1">
        <v>32.333333333333336</v>
      </c>
      <c r="AG47" s="1">
        <v>20.25</v>
      </c>
      <c r="AH47" s="2">
        <v>-4.0000000000000036</v>
      </c>
      <c r="AI47" s="2">
        <v>-3.6516393442622963</v>
      </c>
      <c r="AJ47">
        <v>0.67200000000000004</v>
      </c>
      <c r="AK47">
        <v>0.74399999999999999</v>
      </c>
      <c r="AL47" s="3">
        <v>7.1999999999999953E-2</v>
      </c>
    </row>
    <row r="48" spans="1:44" x14ac:dyDescent="0.45">
      <c r="A48">
        <v>2016</v>
      </c>
      <c r="B48" t="s">
        <v>272</v>
      </c>
      <c r="C48" t="str">
        <f t="shared" si="1"/>
        <v>Corey Seager2016</v>
      </c>
      <c r="D48">
        <f>_xlfn.IFNA(VLOOKUP($C48, 'First Half'!$D$2:$AJ$2401, 4,FALSE), "")</f>
        <v>90</v>
      </c>
      <c r="E48">
        <f>_xlfn.IFNA(VLOOKUP($C48, 'Second Half'!$D$2:$AJ$2100, 4,FALSE), "")</f>
        <v>67</v>
      </c>
      <c r="F48">
        <f>_xlfn.IFNA(VLOOKUP($C48, 'First Half'!$D$2:$AJ$2401, 5,FALSE), "")</f>
        <v>389</v>
      </c>
      <c r="G48">
        <f>VLOOKUP($C48, 'Second Half'!$D$2:$AJ$2100, 5,FALSE)</f>
        <v>298</v>
      </c>
      <c r="H48">
        <f>VLOOKUP($C48, 'First Half'!$D$2:$AJ$2401,13,FALSE)</f>
        <v>17</v>
      </c>
      <c r="I48" s="1">
        <f t="shared" si="2"/>
        <v>22.882352941176471</v>
      </c>
      <c r="J48" s="1">
        <f t="shared" si="3"/>
        <v>30.599999999999998</v>
      </c>
      <c r="K48">
        <f>VLOOKUP($C48, 'Second Half'!$D$2:$AJ$2100, 13,FALSE)</f>
        <v>9</v>
      </c>
      <c r="L48" s="1">
        <f t="shared" si="0"/>
        <v>33.111111111111114</v>
      </c>
      <c r="M48" s="1">
        <f t="shared" si="4"/>
        <v>21.761194029850746</v>
      </c>
      <c r="N48" s="2">
        <f t="shared" si="5"/>
        <v>-10.228758169934643</v>
      </c>
      <c r="O48" s="2">
        <f t="shared" si="6"/>
        <v>-8.8388059701492523</v>
      </c>
      <c r="P48">
        <f>VLOOKUP($C48, 'First Half'!$D$2:$AJ$2401,22,FALSE)</f>
        <v>0.879</v>
      </c>
      <c r="Q48">
        <f>VLOOKUP($C48, 'Second Half'!$D$2:$AJ$2100, 22,FALSE)</f>
        <v>0.876</v>
      </c>
      <c r="R48" s="3">
        <f t="shared" si="7"/>
        <v>-3.0000000000000027E-3</v>
      </c>
      <c r="T48" t="s">
        <v>1009</v>
      </c>
      <c r="U48" t="s">
        <v>2921</v>
      </c>
      <c r="V48" t="s">
        <v>36</v>
      </c>
      <c r="W48">
        <v>2022</v>
      </c>
      <c r="X48">
        <v>71</v>
      </c>
      <c r="Y48">
        <v>57</v>
      </c>
      <c r="Z48">
        <v>277</v>
      </c>
      <c r="AA48">
        <v>194</v>
      </c>
      <c r="AB48">
        <v>10</v>
      </c>
      <c r="AC48" s="1">
        <v>27.7</v>
      </c>
      <c r="AD48" s="1">
        <v>22.816901408450704</v>
      </c>
      <c r="AE48">
        <v>6</v>
      </c>
      <c r="AF48" s="1">
        <v>32.333333333333336</v>
      </c>
      <c r="AG48" s="1">
        <v>17.052631578947366</v>
      </c>
      <c r="AH48" s="2">
        <v>-4.6333333333333364</v>
      </c>
      <c r="AI48" s="2">
        <v>-5.7642698295033377</v>
      </c>
      <c r="AJ48">
        <v>0.68500000000000005</v>
      </c>
      <c r="AK48">
        <v>0.62</v>
      </c>
      <c r="AL48" s="3">
        <v>-6.5000000000000058E-2</v>
      </c>
    </row>
    <row r="49" spans="1:38" x14ac:dyDescent="0.45">
      <c r="A49">
        <v>2016</v>
      </c>
      <c r="B49" t="s">
        <v>358</v>
      </c>
      <c r="C49" t="str">
        <f t="shared" si="1"/>
        <v>Mark Trumbo2016</v>
      </c>
      <c r="D49">
        <f>_xlfn.IFNA(VLOOKUP($C49, 'First Half'!$D$2:$AJ$2401, 4,FALSE), "")</f>
        <v>87</v>
      </c>
      <c r="E49">
        <f>_xlfn.IFNA(VLOOKUP($C49, 'Second Half'!$D$2:$AJ$2100, 4,FALSE), "")</f>
        <v>72</v>
      </c>
      <c r="F49">
        <f>_xlfn.IFNA(VLOOKUP($C49, 'First Half'!$D$2:$AJ$2401, 5,FALSE), "")</f>
        <v>375</v>
      </c>
      <c r="G49">
        <f>VLOOKUP($C49, 'Second Half'!$D$2:$AJ$2100, 5,FALSE)</f>
        <v>292</v>
      </c>
      <c r="H49">
        <f>VLOOKUP($C49, 'First Half'!$D$2:$AJ$2401,13,FALSE)</f>
        <v>28</v>
      </c>
      <c r="I49" s="1">
        <f t="shared" si="2"/>
        <v>13.392857142857142</v>
      </c>
      <c r="J49" s="1">
        <f t="shared" si="3"/>
        <v>52.137931034482754</v>
      </c>
      <c r="K49">
        <f>VLOOKUP($C49, 'Second Half'!$D$2:$AJ$2100, 13,FALSE)</f>
        <v>19</v>
      </c>
      <c r="L49" s="1">
        <f t="shared" si="0"/>
        <v>15.368421052631579</v>
      </c>
      <c r="M49" s="1">
        <f t="shared" si="4"/>
        <v>42.75</v>
      </c>
      <c r="N49" s="2">
        <f t="shared" si="5"/>
        <v>-1.9755639097744364</v>
      </c>
      <c r="O49" s="2">
        <f t="shared" si="6"/>
        <v>-9.3879310344827545</v>
      </c>
      <c r="P49">
        <f>VLOOKUP($C49, 'First Half'!$D$2:$AJ$2401,22,FALSE)</f>
        <v>0.92300000000000004</v>
      </c>
      <c r="Q49">
        <f>VLOOKUP($C49, 'Second Half'!$D$2:$AJ$2100, 22,FALSE)</f>
        <v>0.754</v>
      </c>
      <c r="R49" s="3">
        <f t="shared" si="7"/>
        <v>-0.16900000000000004</v>
      </c>
      <c r="T49" t="s">
        <v>571</v>
      </c>
      <c r="U49" t="s">
        <v>2903</v>
      </c>
      <c r="V49" t="s">
        <v>36</v>
      </c>
      <c r="W49">
        <v>2021</v>
      </c>
      <c r="X49">
        <v>79</v>
      </c>
      <c r="Y49">
        <v>50</v>
      </c>
      <c r="Z49">
        <v>279</v>
      </c>
      <c r="AA49">
        <v>194</v>
      </c>
      <c r="AB49">
        <v>2</v>
      </c>
      <c r="AC49" s="1">
        <v>139.5</v>
      </c>
      <c r="AD49" s="1">
        <v>4.1012658227848098</v>
      </c>
      <c r="AE49">
        <v>3</v>
      </c>
      <c r="AF49" s="1">
        <v>64.666666666666671</v>
      </c>
      <c r="AG49" s="1">
        <v>9.7199999999999989</v>
      </c>
      <c r="AH49" s="2">
        <v>74.833333333333329</v>
      </c>
      <c r="AI49" s="2">
        <v>5.6187341772151891</v>
      </c>
      <c r="AJ49">
        <v>0.58399999999999996</v>
      </c>
      <c r="AK49">
        <v>0.66800000000000004</v>
      </c>
      <c r="AL49" s="3">
        <v>8.4000000000000075E-2</v>
      </c>
    </row>
    <row r="50" spans="1:38" x14ac:dyDescent="0.45">
      <c r="A50">
        <v>2015</v>
      </c>
      <c r="B50" t="s">
        <v>350</v>
      </c>
      <c r="C50" t="str">
        <f t="shared" si="1"/>
        <v>Prince Fielder2015</v>
      </c>
      <c r="D50">
        <f>_xlfn.IFNA(VLOOKUP($C50, 'First Half'!$D$2:$AJ$2401, 4,FALSE), "")</f>
        <v>86</v>
      </c>
      <c r="E50">
        <f>_xlfn.IFNA(VLOOKUP($C50, 'Second Half'!$D$2:$AJ$2100, 4,FALSE), "")</f>
        <v>72</v>
      </c>
      <c r="F50">
        <f>_xlfn.IFNA(VLOOKUP($C50, 'First Half'!$D$2:$AJ$2401, 5,FALSE), "")</f>
        <v>377</v>
      </c>
      <c r="G50">
        <f>VLOOKUP($C50, 'Second Half'!$D$2:$AJ$2100, 5,FALSE)</f>
        <v>316</v>
      </c>
      <c r="H50">
        <f>VLOOKUP($C50, 'First Half'!$D$2:$AJ$2401,13,FALSE)</f>
        <v>14</v>
      </c>
      <c r="I50" s="1">
        <f t="shared" si="2"/>
        <v>26.928571428571427</v>
      </c>
      <c r="J50" s="1">
        <f t="shared" si="3"/>
        <v>26.372093023255815</v>
      </c>
      <c r="K50">
        <f>VLOOKUP($C50, 'Second Half'!$D$2:$AJ$2100, 13,FALSE)</f>
        <v>9</v>
      </c>
      <c r="L50" s="1">
        <f t="shared" si="0"/>
        <v>35.111111111111114</v>
      </c>
      <c r="M50" s="1">
        <f t="shared" si="4"/>
        <v>20.25</v>
      </c>
      <c r="N50" s="2">
        <f t="shared" si="5"/>
        <v>-8.1825396825396872</v>
      </c>
      <c r="O50" s="2">
        <f t="shared" si="6"/>
        <v>-6.1220930232558146</v>
      </c>
      <c r="P50">
        <f>VLOOKUP($C50, 'First Half'!$D$2:$AJ$2401,22,FALSE)</f>
        <v>0.92400000000000004</v>
      </c>
      <c r="Q50">
        <f>VLOOKUP($C50, 'Second Half'!$D$2:$AJ$2100, 22,FALSE)</f>
        <v>0.74199999999999999</v>
      </c>
      <c r="R50" s="3">
        <f t="shared" si="7"/>
        <v>-0.18200000000000005</v>
      </c>
      <c r="T50" t="s">
        <v>469</v>
      </c>
      <c r="U50" t="s">
        <v>2858</v>
      </c>
      <c r="V50" t="s">
        <v>36</v>
      </c>
      <c r="W50">
        <v>2021</v>
      </c>
      <c r="X50">
        <v>73</v>
      </c>
      <c r="Y50">
        <v>64</v>
      </c>
      <c r="Z50">
        <v>287</v>
      </c>
      <c r="AA50">
        <v>194</v>
      </c>
      <c r="AB50">
        <v>11</v>
      </c>
      <c r="AC50" s="1">
        <v>26.09090909090909</v>
      </c>
      <c r="AD50" s="1">
        <v>24.410958904109588</v>
      </c>
      <c r="AE50">
        <v>7</v>
      </c>
      <c r="AF50" s="1">
        <v>27.714285714285715</v>
      </c>
      <c r="AG50" s="1">
        <v>17.71875</v>
      </c>
      <c r="AH50" s="2">
        <v>-1.6233766233766254</v>
      </c>
      <c r="AI50" s="2">
        <v>-6.692208904109588</v>
      </c>
      <c r="AJ50">
        <v>0.71799999999999997</v>
      </c>
      <c r="AK50">
        <v>0.752</v>
      </c>
      <c r="AL50" s="3">
        <v>3.400000000000003E-2</v>
      </c>
    </row>
    <row r="51" spans="1:38" x14ac:dyDescent="0.45">
      <c r="A51">
        <v>2015</v>
      </c>
      <c r="B51" t="s">
        <v>158</v>
      </c>
      <c r="C51" t="str">
        <f t="shared" si="1"/>
        <v>Todd Frazier2015</v>
      </c>
      <c r="D51">
        <f>_xlfn.IFNA(VLOOKUP($C51, 'First Half'!$D$2:$AJ$2401, 4,FALSE), "")</f>
        <v>85</v>
      </c>
      <c r="E51">
        <f>_xlfn.IFNA(VLOOKUP($C51, 'Second Half'!$D$2:$AJ$2100, 4,FALSE), "")</f>
        <v>72</v>
      </c>
      <c r="F51">
        <f>_xlfn.IFNA(VLOOKUP($C51, 'First Half'!$D$2:$AJ$2401, 5,FALSE), "")</f>
        <v>374</v>
      </c>
      <c r="G51">
        <f>VLOOKUP($C51, 'Second Half'!$D$2:$AJ$2100, 5,FALSE)</f>
        <v>304</v>
      </c>
      <c r="H51">
        <f>VLOOKUP($C51, 'First Half'!$D$2:$AJ$2401,13,FALSE)</f>
        <v>25</v>
      </c>
      <c r="I51" s="1">
        <f t="shared" si="2"/>
        <v>14.96</v>
      </c>
      <c r="J51" s="1">
        <f t="shared" si="3"/>
        <v>47.647058823529413</v>
      </c>
      <c r="K51">
        <f>VLOOKUP($C51, 'Second Half'!$D$2:$AJ$2100, 13,FALSE)</f>
        <v>10</v>
      </c>
      <c r="L51" s="1">
        <f t="shared" si="0"/>
        <v>30.4</v>
      </c>
      <c r="M51" s="1">
        <f t="shared" si="4"/>
        <v>22.5</v>
      </c>
      <c r="N51" s="2">
        <f t="shared" si="5"/>
        <v>-15.439999999999998</v>
      </c>
      <c r="O51" s="2">
        <f t="shared" si="6"/>
        <v>-25.147058823529413</v>
      </c>
      <c r="P51">
        <f>VLOOKUP($C51, 'First Half'!$D$2:$AJ$2401,22,FALSE)</f>
        <v>0.92200000000000004</v>
      </c>
      <c r="Q51">
        <f>VLOOKUP($C51, 'Second Half'!$D$2:$AJ$2100, 22,FALSE)</f>
        <v>0.66400000000000003</v>
      </c>
      <c r="R51" s="3">
        <f t="shared" si="7"/>
        <v>-0.25800000000000001</v>
      </c>
      <c r="T51" t="s">
        <v>915</v>
      </c>
      <c r="U51" t="s">
        <v>2753</v>
      </c>
      <c r="V51" t="s">
        <v>36</v>
      </c>
      <c r="W51">
        <v>2016</v>
      </c>
      <c r="X51">
        <v>73</v>
      </c>
      <c r="Y51">
        <v>49</v>
      </c>
      <c r="Z51">
        <v>304</v>
      </c>
      <c r="AA51">
        <v>194</v>
      </c>
      <c r="AB51">
        <v>7</v>
      </c>
      <c r="AC51" s="1">
        <v>43.428571428571431</v>
      </c>
      <c r="AD51" s="1">
        <v>15.534246575342465</v>
      </c>
      <c r="AE51">
        <v>6</v>
      </c>
      <c r="AF51" s="1">
        <v>32.333333333333336</v>
      </c>
      <c r="AG51" s="1">
        <v>19.836734693877549</v>
      </c>
      <c r="AH51" s="2">
        <v>11.095238095238095</v>
      </c>
      <c r="AI51" s="2">
        <v>4.3024881185350843</v>
      </c>
      <c r="AJ51">
        <v>0.71599999999999997</v>
      </c>
      <c r="AK51">
        <v>0.67100000000000004</v>
      </c>
      <c r="AL51" s="3">
        <v>-4.4999999999999929E-2</v>
      </c>
    </row>
    <row r="52" spans="1:38" x14ac:dyDescent="0.45">
      <c r="A52">
        <v>2015</v>
      </c>
      <c r="B52" t="s">
        <v>126</v>
      </c>
      <c r="C52" t="str">
        <f t="shared" si="1"/>
        <v>Anthony Rizzo2015</v>
      </c>
      <c r="D52">
        <f>_xlfn.IFNA(VLOOKUP($C52, 'First Half'!$D$2:$AJ$2401, 4,FALSE), "")</f>
        <v>86</v>
      </c>
      <c r="E52">
        <f>_xlfn.IFNA(VLOOKUP($C52, 'Second Half'!$D$2:$AJ$2100, 4,FALSE), "")</f>
        <v>74</v>
      </c>
      <c r="F52">
        <f>_xlfn.IFNA(VLOOKUP($C52, 'First Half'!$D$2:$AJ$2401, 5,FALSE), "")</f>
        <v>380</v>
      </c>
      <c r="G52">
        <f>VLOOKUP($C52, 'Second Half'!$D$2:$AJ$2100, 5,FALSE)</f>
        <v>321</v>
      </c>
      <c r="H52">
        <f>VLOOKUP($C52, 'First Half'!$D$2:$AJ$2401,13,FALSE)</f>
        <v>16</v>
      </c>
      <c r="I52" s="1">
        <f t="shared" si="2"/>
        <v>23.75</v>
      </c>
      <c r="J52" s="1">
        <f t="shared" si="3"/>
        <v>30.13953488372093</v>
      </c>
      <c r="K52">
        <f>VLOOKUP($C52, 'Second Half'!$D$2:$AJ$2100, 13,FALSE)</f>
        <v>15</v>
      </c>
      <c r="L52" s="1">
        <f t="shared" si="0"/>
        <v>21.4</v>
      </c>
      <c r="M52" s="1">
        <f t="shared" si="4"/>
        <v>32.837837837837839</v>
      </c>
      <c r="N52" s="2">
        <f t="shared" si="5"/>
        <v>2.3500000000000014</v>
      </c>
      <c r="O52" s="2">
        <f t="shared" si="6"/>
        <v>2.6983029541169081</v>
      </c>
      <c r="P52">
        <f>VLOOKUP($C52, 'First Half'!$D$2:$AJ$2401,22,FALSE)</f>
        <v>0.95499999999999996</v>
      </c>
      <c r="Q52">
        <f>VLOOKUP($C52, 'Second Half'!$D$2:$AJ$2100, 22,FALSE)</f>
        <v>0.83299999999999996</v>
      </c>
      <c r="R52" s="3">
        <f t="shared" si="7"/>
        <v>-0.122</v>
      </c>
      <c r="T52" t="s">
        <v>389</v>
      </c>
      <c r="U52" t="s">
        <v>2553</v>
      </c>
      <c r="V52" t="s">
        <v>36</v>
      </c>
      <c r="W52">
        <v>2014</v>
      </c>
      <c r="X52">
        <v>78</v>
      </c>
      <c r="Y52">
        <v>49</v>
      </c>
      <c r="Z52">
        <v>331</v>
      </c>
      <c r="AA52">
        <v>194</v>
      </c>
      <c r="AB52">
        <v>15</v>
      </c>
      <c r="AC52" s="1">
        <v>22.066666666666666</v>
      </c>
      <c r="AD52" s="1">
        <v>31.153846153846157</v>
      </c>
      <c r="AE52">
        <v>11</v>
      </c>
      <c r="AF52" s="1">
        <v>17.636363636363637</v>
      </c>
      <c r="AG52" s="1">
        <v>36.367346938775512</v>
      </c>
      <c r="AH52" s="2">
        <v>4.4303030303030297</v>
      </c>
      <c r="AI52" s="2">
        <v>5.2135007849293551</v>
      </c>
      <c r="AJ52">
        <v>0.70099999999999996</v>
      </c>
      <c r="AK52">
        <v>0.71</v>
      </c>
      <c r="AL52" s="3">
        <v>9.000000000000008E-3</v>
      </c>
    </row>
    <row r="53" spans="1:38" x14ac:dyDescent="0.45">
      <c r="A53">
        <v>2015</v>
      </c>
      <c r="B53" t="s">
        <v>114</v>
      </c>
      <c r="C53" t="str">
        <f t="shared" si="1"/>
        <v>Josh Donaldson2015</v>
      </c>
      <c r="D53">
        <f>_xlfn.IFNA(VLOOKUP($C53, 'First Half'!$D$2:$AJ$2401, 4,FALSE), "")</f>
        <v>89</v>
      </c>
      <c r="E53">
        <f>_xlfn.IFNA(VLOOKUP($C53, 'Second Half'!$D$2:$AJ$2100, 4,FALSE), "")</f>
        <v>69</v>
      </c>
      <c r="F53">
        <f>_xlfn.IFNA(VLOOKUP($C53, 'First Half'!$D$2:$AJ$2401, 5,FALSE), "")</f>
        <v>394</v>
      </c>
      <c r="G53">
        <f>VLOOKUP($C53, 'Second Half'!$D$2:$AJ$2100, 5,FALSE)</f>
        <v>317</v>
      </c>
      <c r="H53">
        <f>VLOOKUP($C53, 'First Half'!$D$2:$AJ$2401,13,FALSE)</f>
        <v>21</v>
      </c>
      <c r="I53" s="1">
        <f t="shared" si="2"/>
        <v>18.761904761904763</v>
      </c>
      <c r="J53" s="1">
        <f t="shared" si="3"/>
        <v>38.224719101123597</v>
      </c>
      <c r="K53">
        <f>VLOOKUP($C53, 'Second Half'!$D$2:$AJ$2100, 13,FALSE)</f>
        <v>20</v>
      </c>
      <c r="L53" s="1">
        <f t="shared" si="0"/>
        <v>15.85</v>
      </c>
      <c r="M53" s="1">
        <f t="shared" si="4"/>
        <v>46.956521739130437</v>
      </c>
      <c r="N53" s="2">
        <f t="shared" si="5"/>
        <v>2.9119047619047631</v>
      </c>
      <c r="O53" s="2">
        <f t="shared" si="6"/>
        <v>8.7318026380068403</v>
      </c>
      <c r="P53">
        <f>VLOOKUP($C53, 'First Half'!$D$2:$AJ$2401,22,FALSE)</f>
        <v>0.88400000000000001</v>
      </c>
      <c r="Q53">
        <f>VLOOKUP($C53, 'Second Half'!$D$2:$AJ$2100, 22,FALSE)</f>
        <v>1.0109999999999999</v>
      </c>
      <c r="R53" s="3">
        <f t="shared" si="7"/>
        <v>0.12699999999999989</v>
      </c>
      <c r="T53" t="s">
        <v>711</v>
      </c>
      <c r="U53" t="s">
        <v>2501</v>
      </c>
      <c r="V53" t="s">
        <v>36</v>
      </c>
      <c r="W53">
        <v>2019</v>
      </c>
      <c r="X53">
        <v>77</v>
      </c>
      <c r="Y53">
        <v>48</v>
      </c>
      <c r="Z53">
        <v>336</v>
      </c>
      <c r="AA53">
        <v>194</v>
      </c>
      <c r="AB53">
        <v>12</v>
      </c>
      <c r="AC53" s="1">
        <v>28</v>
      </c>
      <c r="AD53" s="1">
        <v>25.246753246753247</v>
      </c>
      <c r="AE53">
        <v>8</v>
      </c>
      <c r="AF53" s="1">
        <v>24.25</v>
      </c>
      <c r="AG53" s="1">
        <v>27</v>
      </c>
      <c r="AH53" s="2">
        <v>3.75</v>
      </c>
      <c r="AI53" s="2">
        <v>1.7532467532467528</v>
      </c>
      <c r="AJ53">
        <v>0.77800000000000002</v>
      </c>
      <c r="AK53">
        <v>0.82699999999999996</v>
      </c>
      <c r="AL53" s="3">
        <v>4.8999999999999932E-2</v>
      </c>
    </row>
    <row r="54" spans="1:38" x14ac:dyDescent="0.45">
      <c r="A54">
        <v>2015</v>
      </c>
      <c r="B54" t="s">
        <v>104</v>
      </c>
      <c r="C54" t="str">
        <f t="shared" si="1"/>
        <v>Manny Machado2015</v>
      </c>
      <c r="D54">
        <f>_xlfn.IFNA(VLOOKUP($C54, 'First Half'!$D$2:$AJ$2401, 4,FALSE), "")</f>
        <v>88</v>
      </c>
      <c r="E54">
        <f>_xlfn.IFNA(VLOOKUP($C54, 'Second Half'!$D$2:$AJ$2100, 4,FALSE), "")</f>
        <v>74</v>
      </c>
      <c r="F54">
        <f>_xlfn.IFNA(VLOOKUP($C54, 'First Half'!$D$2:$AJ$2401, 5,FALSE), "")</f>
        <v>379</v>
      </c>
      <c r="G54">
        <f>VLOOKUP($C54, 'Second Half'!$D$2:$AJ$2100, 5,FALSE)</f>
        <v>334</v>
      </c>
      <c r="H54">
        <f>VLOOKUP($C54, 'First Half'!$D$2:$AJ$2401,13,FALSE)</f>
        <v>19</v>
      </c>
      <c r="I54" s="1">
        <f t="shared" si="2"/>
        <v>19.94736842105263</v>
      </c>
      <c r="J54" s="1">
        <f t="shared" si="3"/>
        <v>34.977272727272727</v>
      </c>
      <c r="K54">
        <f>VLOOKUP($C54, 'Second Half'!$D$2:$AJ$2100, 13,FALSE)</f>
        <v>16</v>
      </c>
      <c r="L54" s="1">
        <f t="shared" si="0"/>
        <v>20.875</v>
      </c>
      <c r="M54" s="1">
        <f t="shared" si="4"/>
        <v>35.027027027027032</v>
      </c>
      <c r="N54" s="2">
        <f t="shared" si="5"/>
        <v>-0.92763157894736992</v>
      </c>
      <c r="O54" s="2">
        <f t="shared" si="6"/>
        <v>4.9754299754305009E-2</v>
      </c>
      <c r="P54">
        <f>VLOOKUP($C54, 'First Half'!$D$2:$AJ$2401,22,FALSE)</f>
        <v>0.88600000000000001</v>
      </c>
      <c r="Q54">
        <f>VLOOKUP($C54, 'Second Half'!$D$2:$AJ$2100, 22,FALSE)</f>
        <v>0.83299999999999996</v>
      </c>
      <c r="R54" s="3">
        <f t="shared" si="7"/>
        <v>-5.3000000000000047E-2</v>
      </c>
      <c r="T54" t="s">
        <v>399</v>
      </c>
      <c r="U54" t="s">
        <v>2310</v>
      </c>
      <c r="V54" t="s">
        <v>36</v>
      </c>
      <c r="W54">
        <v>2014</v>
      </c>
      <c r="X54">
        <v>87</v>
      </c>
      <c r="Y54">
        <v>57</v>
      </c>
      <c r="Z54">
        <v>355</v>
      </c>
      <c r="AA54">
        <v>194</v>
      </c>
      <c r="AB54">
        <v>15</v>
      </c>
      <c r="AC54" s="1">
        <v>23.666666666666668</v>
      </c>
      <c r="AD54" s="1">
        <v>27.931034482758623</v>
      </c>
      <c r="AE54">
        <v>7</v>
      </c>
      <c r="AF54" s="1">
        <v>27.714285714285715</v>
      </c>
      <c r="AG54" s="1">
        <v>19.894736842105264</v>
      </c>
      <c r="AH54" s="2">
        <v>-4.0476190476190474</v>
      </c>
      <c r="AI54" s="2">
        <v>-8.0362976406533591</v>
      </c>
      <c r="AJ54">
        <v>0.77400000000000002</v>
      </c>
      <c r="AK54">
        <v>0.72199999999999998</v>
      </c>
      <c r="AL54" s="3">
        <v>-5.2000000000000046E-2</v>
      </c>
    </row>
    <row r="55" spans="1:38" x14ac:dyDescent="0.45">
      <c r="A55">
        <v>2015</v>
      </c>
      <c r="B55" t="s">
        <v>469</v>
      </c>
      <c r="C55" t="str">
        <f t="shared" si="1"/>
        <v>Joc Pederson2015</v>
      </c>
      <c r="D55">
        <f>_xlfn.IFNA(VLOOKUP($C55, 'First Half'!$D$2:$AJ$2401, 4,FALSE), "")</f>
        <v>89</v>
      </c>
      <c r="E55">
        <f>_xlfn.IFNA(VLOOKUP($C55, 'Second Half'!$D$2:$AJ$2100, 4,FALSE), "")</f>
        <v>62</v>
      </c>
      <c r="F55">
        <f>_xlfn.IFNA(VLOOKUP($C55, 'First Half'!$D$2:$AJ$2401, 5,FALSE), "")</f>
        <v>366</v>
      </c>
      <c r="G55">
        <f>VLOOKUP($C55, 'Second Half'!$D$2:$AJ$2100, 5,FALSE)</f>
        <v>219</v>
      </c>
      <c r="H55">
        <f>VLOOKUP($C55, 'First Half'!$D$2:$AJ$2401,13,FALSE)</f>
        <v>20</v>
      </c>
      <c r="I55" s="1">
        <f t="shared" si="2"/>
        <v>18.3</v>
      </c>
      <c r="J55" s="1">
        <f t="shared" si="3"/>
        <v>36.40449438202247</v>
      </c>
      <c r="K55">
        <f>VLOOKUP($C55, 'Second Half'!$D$2:$AJ$2100, 13,FALSE)</f>
        <v>6</v>
      </c>
      <c r="L55" s="1">
        <f t="shared" si="0"/>
        <v>36.5</v>
      </c>
      <c r="M55" s="1">
        <f t="shared" si="4"/>
        <v>15.67741935483871</v>
      </c>
      <c r="N55" s="2">
        <f t="shared" si="5"/>
        <v>-18.2</v>
      </c>
      <c r="O55" s="2">
        <f t="shared" si="6"/>
        <v>-20.727075027183758</v>
      </c>
      <c r="P55">
        <f>VLOOKUP($C55, 'First Half'!$D$2:$AJ$2401,22,FALSE)</f>
        <v>0.85099999999999998</v>
      </c>
      <c r="Q55">
        <f>VLOOKUP($C55, 'Second Half'!$D$2:$AJ$2100, 22,FALSE)</f>
        <v>0.61699999999999999</v>
      </c>
      <c r="R55" s="3">
        <f t="shared" si="7"/>
        <v>-0.23399999999999999</v>
      </c>
      <c r="T55" t="s">
        <v>248</v>
      </c>
      <c r="U55" t="s">
        <v>1945</v>
      </c>
      <c r="V55" t="s">
        <v>36</v>
      </c>
      <c r="W55">
        <v>2014</v>
      </c>
      <c r="X55">
        <v>88</v>
      </c>
      <c r="Y55">
        <v>46</v>
      </c>
      <c r="Z55">
        <v>392</v>
      </c>
      <c r="AA55">
        <v>194</v>
      </c>
      <c r="AB55">
        <v>8</v>
      </c>
      <c r="AC55" s="1">
        <v>49</v>
      </c>
      <c r="AD55" s="1">
        <v>14.727272727272728</v>
      </c>
      <c r="AE55">
        <v>0</v>
      </c>
      <c r="AF55" s="1" t="e">
        <v>#DIV/0!</v>
      </c>
      <c r="AG55" s="1">
        <v>0</v>
      </c>
      <c r="AH55" s="2" t="e">
        <v>#DIV/0!</v>
      </c>
      <c r="AI55" s="2">
        <v>-14.727272727272728</v>
      </c>
      <c r="AJ55">
        <v>0.76500000000000001</v>
      </c>
      <c r="AK55">
        <v>0.56499999999999995</v>
      </c>
      <c r="AL55" s="3">
        <v>-0.20000000000000007</v>
      </c>
    </row>
    <row r="56" spans="1:38" x14ac:dyDescent="0.45">
      <c r="A56">
        <v>2015</v>
      </c>
      <c r="B56" t="s">
        <v>300</v>
      </c>
      <c r="C56" t="str">
        <f t="shared" si="1"/>
        <v>Kris Bryant2015</v>
      </c>
      <c r="D56">
        <f>_xlfn.IFNA(VLOOKUP($C56, 'First Half'!$D$2:$AJ$2401, 4,FALSE), "")</f>
        <v>78</v>
      </c>
      <c r="E56">
        <f>_xlfn.IFNA(VLOOKUP($C56, 'Second Half'!$D$2:$AJ$2100, 4,FALSE), "")</f>
        <v>73</v>
      </c>
      <c r="F56">
        <f>_xlfn.IFNA(VLOOKUP($C56, 'First Half'!$D$2:$AJ$2401, 5,FALSE), "")</f>
        <v>340</v>
      </c>
      <c r="G56">
        <f>VLOOKUP($C56, 'Second Half'!$D$2:$AJ$2100, 5,FALSE)</f>
        <v>310</v>
      </c>
      <c r="H56">
        <f>VLOOKUP($C56, 'First Half'!$D$2:$AJ$2401,13,FALSE)</f>
        <v>12</v>
      </c>
      <c r="I56" s="1">
        <f t="shared" si="2"/>
        <v>28.333333333333332</v>
      </c>
      <c r="J56" s="1">
        <f t="shared" si="3"/>
        <v>24.923076923076923</v>
      </c>
      <c r="K56">
        <f>VLOOKUP($C56, 'Second Half'!$D$2:$AJ$2100, 13,FALSE)</f>
        <v>14</v>
      </c>
      <c r="L56" s="1">
        <f t="shared" si="0"/>
        <v>22.142857142857142</v>
      </c>
      <c r="M56" s="1">
        <f t="shared" si="4"/>
        <v>31.06849315068493</v>
      </c>
      <c r="N56" s="2">
        <f t="shared" si="5"/>
        <v>6.1904761904761898</v>
      </c>
      <c r="O56" s="2">
        <f t="shared" si="6"/>
        <v>6.1454162276080062</v>
      </c>
      <c r="P56">
        <f>VLOOKUP($C56, 'First Half'!$D$2:$AJ$2401,22,FALSE)</f>
        <v>0.84899999999999998</v>
      </c>
      <c r="Q56">
        <f>VLOOKUP($C56, 'Second Half'!$D$2:$AJ$2100, 22,FALSE)</f>
        <v>0.86699999999999999</v>
      </c>
      <c r="R56" s="3">
        <f t="shared" si="7"/>
        <v>1.8000000000000016E-2</v>
      </c>
      <c r="T56" t="s">
        <v>1319</v>
      </c>
      <c r="U56" t="s">
        <v>3139</v>
      </c>
      <c r="V56" t="s">
        <v>36</v>
      </c>
      <c r="W56">
        <v>2021</v>
      </c>
      <c r="X56">
        <v>61</v>
      </c>
      <c r="Y56">
        <v>52</v>
      </c>
      <c r="Z56">
        <v>224</v>
      </c>
      <c r="AA56">
        <v>195</v>
      </c>
      <c r="AB56">
        <v>4</v>
      </c>
      <c r="AC56" s="1">
        <v>56</v>
      </c>
      <c r="AD56" s="1">
        <v>10.622950819672132</v>
      </c>
      <c r="AE56">
        <v>7</v>
      </c>
      <c r="AF56" s="1">
        <v>27.857142857142858</v>
      </c>
      <c r="AG56" s="1">
        <v>21.807692307692307</v>
      </c>
      <c r="AH56" s="2">
        <v>28.142857142857142</v>
      </c>
      <c r="AI56" s="2">
        <v>11.184741488020174</v>
      </c>
      <c r="AJ56">
        <v>0.61899999999999999</v>
      </c>
      <c r="AK56">
        <v>0.77</v>
      </c>
      <c r="AL56" s="3">
        <v>0.15100000000000002</v>
      </c>
    </row>
    <row r="57" spans="1:38" x14ac:dyDescent="0.45">
      <c r="A57">
        <v>2015</v>
      </c>
      <c r="B57" t="s">
        <v>118</v>
      </c>
      <c r="C57" t="str">
        <f t="shared" si="1"/>
        <v>Albert Pujols2015</v>
      </c>
      <c r="D57">
        <f>_xlfn.IFNA(VLOOKUP($C57, 'First Half'!$D$2:$AJ$2401, 4,FALSE), "")</f>
        <v>85</v>
      </c>
      <c r="E57">
        <f>_xlfn.IFNA(VLOOKUP($C57, 'Second Half'!$D$2:$AJ$2100, 4,FALSE), "")</f>
        <v>72</v>
      </c>
      <c r="F57">
        <f>_xlfn.IFNA(VLOOKUP($C57, 'First Half'!$D$2:$AJ$2401, 5,FALSE), "")</f>
        <v>359</v>
      </c>
      <c r="G57">
        <f>VLOOKUP($C57, 'Second Half'!$D$2:$AJ$2100, 5,FALSE)</f>
        <v>302</v>
      </c>
      <c r="H57">
        <f>VLOOKUP($C57, 'First Half'!$D$2:$AJ$2401,13,FALSE)</f>
        <v>26</v>
      </c>
      <c r="I57" s="1">
        <f t="shared" si="2"/>
        <v>13.807692307692308</v>
      </c>
      <c r="J57" s="1">
        <f t="shared" si="3"/>
        <v>49.55294117647059</v>
      </c>
      <c r="K57">
        <f>VLOOKUP($C57, 'Second Half'!$D$2:$AJ$2100, 13,FALSE)</f>
        <v>14</v>
      </c>
      <c r="L57" s="1">
        <f t="shared" si="0"/>
        <v>21.571428571428573</v>
      </c>
      <c r="M57" s="1">
        <f t="shared" si="4"/>
        <v>31.5</v>
      </c>
      <c r="N57" s="2">
        <f t="shared" si="5"/>
        <v>-7.7637362637362646</v>
      </c>
      <c r="O57" s="2">
        <f t="shared" si="6"/>
        <v>-18.05294117647059</v>
      </c>
      <c r="P57">
        <f>VLOOKUP($C57, 'First Half'!$D$2:$AJ$2401,22,FALSE)</f>
        <v>0.85499999999999998</v>
      </c>
      <c r="Q57">
        <f>VLOOKUP($C57, 'Second Half'!$D$2:$AJ$2100, 22,FALSE)</f>
        <v>0.70699999999999996</v>
      </c>
      <c r="R57" s="3">
        <f t="shared" si="7"/>
        <v>-0.14800000000000002</v>
      </c>
      <c r="T57" t="s">
        <v>891</v>
      </c>
      <c r="U57" t="s">
        <v>3133</v>
      </c>
      <c r="V57" t="s">
        <v>36</v>
      </c>
      <c r="W57">
        <v>2023</v>
      </c>
      <c r="X57">
        <v>67</v>
      </c>
      <c r="Y57">
        <v>56</v>
      </c>
      <c r="Z57">
        <v>227</v>
      </c>
      <c r="AA57">
        <v>195</v>
      </c>
      <c r="AB57">
        <v>3</v>
      </c>
      <c r="AC57" s="1">
        <v>75.666666666666671</v>
      </c>
      <c r="AD57" s="1">
        <v>7.2537313432835813</v>
      </c>
      <c r="AE57">
        <v>5</v>
      </c>
      <c r="AF57" s="1">
        <v>39</v>
      </c>
      <c r="AG57" s="1">
        <v>14.464285714285715</v>
      </c>
      <c r="AH57" s="2">
        <v>36.666666666666671</v>
      </c>
      <c r="AI57" s="2">
        <v>7.210554371002134</v>
      </c>
      <c r="AJ57">
        <v>0.621</v>
      </c>
      <c r="AK57">
        <v>0.77500000000000002</v>
      </c>
      <c r="AL57" s="3">
        <v>0.15400000000000003</v>
      </c>
    </row>
    <row r="58" spans="1:38" x14ac:dyDescent="0.45">
      <c r="A58">
        <v>2014</v>
      </c>
      <c r="B58" t="s">
        <v>224</v>
      </c>
      <c r="C58" t="str">
        <f t="shared" si="1"/>
        <v>Yasiel Puig2014</v>
      </c>
      <c r="D58">
        <f>_xlfn.IFNA(VLOOKUP($C58, 'First Half'!$D$2:$AJ$2401, 4,FALSE), "")</f>
        <v>90</v>
      </c>
      <c r="E58">
        <f>_xlfn.IFNA(VLOOKUP($C58, 'Second Half'!$D$2:$AJ$2100, 4,FALSE), "")</f>
        <v>58</v>
      </c>
      <c r="F58">
        <f>_xlfn.IFNA(VLOOKUP($C58, 'First Half'!$D$2:$AJ$2401, 5,FALSE), "")</f>
        <v>394</v>
      </c>
      <c r="G58">
        <f>VLOOKUP($C58, 'Second Half'!$D$2:$AJ$2100, 5,FALSE)</f>
        <v>246</v>
      </c>
      <c r="H58">
        <f>VLOOKUP($C58, 'First Half'!$D$2:$AJ$2401,13,FALSE)</f>
        <v>12</v>
      </c>
      <c r="I58" s="1">
        <f t="shared" si="2"/>
        <v>32.833333333333336</v>
      </c>
      <c r="J58" s="1">
        <f t="shared" si="3"/>
        <v>21.6</v>
      </c>
      <c r="K58">
        <f>VLOOKUP($C58, 'Second Half'!$D$2:$AJ$2100, 13,FALSE)</f>
        <v>4</v>
      </c>
      <c r="L58" s="1">
        <f t="shared" si="0"/>
        <v>61.5</v>
      </c>
      <c r="M58" s="1">
        <f t="shared" si="4"/>
        <v>11.172413793103448</v>
      </c>
      <c r="N58" s="2">
        <f t="shared" si="5"/>
        <v>-28.666666666666664</v>
      </c>
      <c r="O58" s="2">
        <f t="shared" si="6"/>
        <v>-10.427586206896553</v>
      </c>
      <c r="P58">
        <f>VLOOKUP($C58, 'First Half'!$D$2:$AJ$2401,22,FALSE)</f>
        <v>0.91500000000000004</v>
      </c>
      <c r="Q58">
        <f>VLOOKUP($C58, 'Second Half'!$D$2:$AJ$2100, 22,FALSE)</f>
        <v>0.78</v>
      </c>
      <c r="R58" s="3">
        <f t="shared" si="7"/>
        <v>-0.13500000000000001</v>
      </c>
      <c r="T58" t="s">
        <v>651</v>
      </c>
      <c r="U58" t="s">
        <v>3072</v>
      </c>
      <c r="V58" t="s">
        <v>36</v>
      </c>
      <c r="W58">
        <v>2016</v>
      </c>
      <c r="X58">
        <v>61</v>
      </c>
      <c r="Y58">
        <v>55</v>
      </c>
      <c r="Z58">
        <v>243</v>
      </c>
      <c r="AA58">
        <v>195</v>
      </c>
      <c r="AB58">
        <v>7</v>
      </c>
      <c r="AC58" s="1">
        <v>34.714285714285715</v>
      </c>
      <c r="AD58" s="1">
        <v>18.590163934426229</v>
      </c>
      <c r="AE58">
        <v>8</v>
      </c>
      <c r="AF58" s="1">
        <v>24.375</v>
      </c>
      <c r="AG58" s="1">
        <v>23.563636363636363</v>
      </c>
      <c r="AH58" s="2">
        <v>10.339285714285715</v>
      </c>
      <c r="AI58" s="2">
        <v>4.9734724292101333</v>
      </c>
      <c r="AJ58">
        <v>0.58799999999999997</v>
      </c>
      <c r="AK58">
        <v>0.73799999999999999</v>
      </c>
      <c r="AL58" s="3">
        <v>0.15000000000000002</v>
      </c>
    </row>
    <row r="59" spans="1:38" x14ac:dyDescent="0.45">
      <c r="A59">
        <v>2014</v>
      </c>
      <c r="B59" t="s">
        <v>521</v>
      </c>
      <c r="C59" t="str">
        <f t="shared" si="1"/>
        <v>Justin Morneau2014</v>
      </c>
      <c r="D59">
        <f>_xlfn.IFNA(VLOOKUP($C59, 'First Half'!$D$2:$AJ$2401, 4,FALSE), "")</f>
        <v>89</v>
      </c>
      <c r="E59">
        <f>_xlfn.IFNA(VLOOKUP($C59, 'Second Half'!$D$2:$AJ$2100, 4,FALSE), "")</f>
        <v>46</v>
      </c>
      <c r="F59">
        <f>_xlfn.IFNA(VLOOKUP($C59, 'First Half'!$D$2:$AJ$2401, 5,FALSE), "")</f>
        <v>359</v>
      </c>
      <c r="G59">
        <f>VLOOKUP($C59, 'Second Half'!$D$2:$AJ$2100, 5,FALSE)</f>
        <v>191</v>
      </c>
      <c r="H59">
        <f>VLOOKUP($C59, 'First Half'!$D$2:$AJ$2401,13,FALSE)</f>
        <v>13</v>
      </c>
      <c r="I59" s="1">
        <f t="shared" si="2"/>
        <v>27.615384615384617</v>
      </c>
      <c r="J59" s="1">
        <f t="shared" si="3"/>
        <v>23.662921348314605</v>
      </c>
      <c r="K59">
        <f>VLOOKUP($C59, 'Second Half'!$D$2:$AJ$2100, 13,FALSE)</f>
        <v>4</v>
      </c>
      <c r="L59" s="1">
        <f t="shared" si="0"/>
        <v>47.75</v>
      </c>
      <c r="M59" s="1">
        <f t="shared" si="4"/>
        <v>14.086956521739131</v>
      </c>
      <c r="N59" s="2">
        <f t="shared" si="5"/>
        <v>-20.134615384615383</v>
      </c>
      <c r="O59" s="2">
        <f t="shared" si="6"/>
        <v>-9.5759648265754738</v>
      </c>
      <c r="P59">
        <f>VLOOKUP($C59, 'First Half'!$D$2:$AJ$2401,22,FALSE)</f>
        <v>0.84699999999999998</v>
      </c>
      <c r="Q59">
        <f>VLOOKUP($C59, 'Second Half'!$D$2:$AJ$2100, 22,FALSE)</f>
        <v>0.88300000000000001</v>
      </c>
      <c r="R59" s="3">
        <f t="shared" si="7"/>
        <v>3.6000000000000032E-2</v>
      </c>
      <c r="T59" t="s">
        <v>1015</v>
      </c>
      <c r="U59" t="s">
        <v>3051</v>
      </c>
      <c r="V59" t="s">
        <v>36</v>
      </c>
      <c r="W59">
        <v>2021</v>
      </c>
      <c r="X59">
        <v>71</v>
      </c>
      <c r="Y59">
        <v>52</v>
      </c>
      <c r="Z59">
        <v>250</v>
      </c>
      <c r="AA59">
        <v>195</v>
      </c>
      <c r="AB59">
        <v>8</v>
      </c>
      <c r="AC59" s="1">
        <v>31.25</v>
      </c>
      <c r="AD59" s="1">
        <v>18.253521126760564</v>
      </c>
      <c r="AE59">
        <v>3</v>
      </c>
      <c r="AF59" s="1">
        <v>65</v>
      </c>
      <c r="AG59" s="1">
        <v>9.3461538461538467</v>
      </c>
      <c r="AH59" s="2">
        <v>-33.75</v>
      </c>
      <c r="AI59" s="2">
        <v>-8.9073672806067172</v>
      </c>
      <c r="AJ59">
        <v>0.86599999999999999</v>
      </c>
      <c r="AK59">
        <v>0.59199999999999997</v>
      </c>
      <c r="AL59" s="3">
        <v>-0.27400000000000002</v>
      </c>
    </row>
    <row r="60" spans="1:38" x14ac:dyDescent="0.45">
      <c r="A60">
        <v>2014</v>
      </c>
      <c r="B60" t="s">
        <v>92</v>
      </c>
      <c r="C60" t="str">
        <f t="shared" si="1"/>
        <v>Giancarlo Stanton2014</v>
      </c>
      <c r="D60">
        <f>_xlfn.IFNA(VLOOKUP($C60, 'First Half'!$D$2:$AJ$2401, 4,FALSE), "")</f>
        <v>94</v>
      </c>
      <c r="E60">
        <f>_xlfn.IFNA(VLOOKUP($C60, 'Second Half'!$D$2:$AJ$2100, 4,FALSE), "")</f>
        <v>51</v>
      </c>
      <c r="F60">
        <f>_xlfn.IFNA(VLOOKUP($C60, 'First Half'!$D$2:$AJ$2401, 5,FALSE), "")</f>
        <v>413</v>
      </c>
      <c r="G60">
        <f>VLOOKUP($C60, 'Second Half'!$D$2:$AJ$2100, 5,FALSE)</f>
        <v>225</v>
      </c>
      <c r="H60">
        <f>VLOOKUP($C60, 'First Half'!$D$2:$AJ$2401,13,FALSE)</f>
        <v>21</v>
      </c>
      <c r="I60" s="1">
        <f t="shared" si="2"/>
        <v>19.666666666666668</v>
      </c>
      <c r="J60" s="1">
        <f t="shared" si="3"/>
        <v>36.191489361702125</v>
      </c>
      <c r="K60">
        <f>VLOOKUP($C60, 'Second Half'!$D$2:$AJ$2100, 13,FALSE)</f>
        <v>16</v>
      </c>
      <c r="L60" s="1">
        <f t="shared" si="0"/>
        <v>14.0625</v>
      </c>
      <c r="M60" s="1">
        <f t="shared" si="4"/>
        <v>50.823529411764703</v>
      </c>
      <c r="N60" s="2">
        <f t="shared" si="5"/>
        <v>5.6041666666666679</v>
      </c>
      <c r="O60" s="2">
        <f t="shared" si="6"/>
        <v>14.632040050062578</v>
      </c>
      <c r="P60">
        <f>VLOOKUP($C60, 'First Half'!$D$2:$AJ$2401,22,FALSE)</f>
        <v>0.93300000000000005</v>
      </c>
      <c r="Q60">
        <f>VLOOKUP($C60, 'Second Half'!$D$2:$AJ$2100, 22,FALSE)</f>
        <v>0.98199999999999998</v>
      </c>
      <c r="R60" s="3">
        <f t="shared" si="7"/>
        <v>4.8999999999999932E-2</v>
      </c>
      <c r="T60" t="s">
        <v>997</v>
      </c>
      <c r="U60" t="s">
        <v>3023</v>
      </c>
      <c r="V60" t="s">
        <v>36</v>
      </c>
      <c r="W60">
        <v>2019</v>
      </c>
      <c r="X60">
        <v>73</v>
      </c>
      <c r="Y60">
        <v>57</v>
      </c>
      <c r="Z60">
        <v>257</v>
      </c>
      <c r="AA60">
        <v>195</v>
      </c>
      <c r="AB60">
        <v>5</v>
      </c>
      <c r="AC60" s="1">
        <v>51.4</v>
      </c>
      <c r="AD60" s="1">
        <v>11.095890410958903</v>
      </c>
      <c r="AE60">
        <v>2</v>
      </c>
      <c r="AF60" s="1">
        <v>97.5</v>
      </c>
      <c r="AG60" s="1">
        <v>5.6842105263157894</v>
      </c>
      <c r="AH60" s="2">
        <v>-46.1</v>
      </c>
      <c r="AI60" s="2">
        <v>-5.4116798846431138</v>
      </c>
      <c r="AJ60">
        <v>0.71</v>
      </c>
      <c r="AK60">
        <v>0.53200000000000003</v>
      </c>
      <c r="AL60" s="3">
        <v>-0.17799999999999994</v>
      </c>
    </row>
    <row r="61" spans="1:38" x14ac:dyDescent="0.45">
      <c r="A61">
        <v>2014</v>
      </c>
      <c r="B61" t="s">
        <v>158</v>
      </c>
      <c r="C61" t="str">
        <f t="shared" si="1"/>
        <v>Todd Frazier2014</v>
      </c>
      <c r="D61">
        <f>_xlfn.IFNA(VLOOKUP($C61, 'First Half'!$D$2:$AJ$2401, 4,FALSE), "")</f>
        <v>94</v>
      </c>
      <c r="E61">
        <f>_xlfn.IFNA(VLOOKUP($C61, 'Second Half'!$D$2:$AJ$2100, 4,FALSE), "")</f>
        <v>63</v>
      </c>
      <c r="F61">
        <f>_xlfn.IFNA(VLOOKUP($C61, 'First Half'!$D$2:$AJ$2401, 5,FALSE), "")</f>
        <v>400</v>
      </c>
      <c r="G61">
        <f>VLOOKUP($C61, 'Second Half'!$D$2:$AJ$2100, 5,FALSE)</f>
        <v>260</v>
      </c>
      <c r="H61">
        <f>VLOOKUP($C61, 'First Half'!$D$2:$AJ$2401,13,FALSE)</f>
        <v>19</v>
      </c>
      <c r="I61" s="1">
        <f t="shared" si="2"/>
        <v>21.05263157894737</v>
      </c>
      <c r="J61" s="1">
        <f t="shared" si="3"/>
        <v>32.744680851063826</v>
      </c>
      <c r="K61">
        <f>VLOOKUP($C61, 'Second Half'!$D$2:$AJ$2100, 13,FALSE)</f>
        <v>10</v>
      </c>
      <c r="L61" s="1">
        <f t="shared" si="0"/>
        <v>26</v>
      </c>
      <c r="M61" s="1">
        <f t="shared" si="4"/>
        <v>25.714285714285712</v>
      </c>
      <c r="N61" s="2">
        <f t="shared" si="5"/>
        <v>-4.9473684210526301</v>
      </c>
      <c r="O61" s="2">
        <f t="shared" si="6"/>
        <v>-7.0303951367781146</v>
      </c>
      <c r="P61">
        <f>VLOOKUP($C61, 'First Half'!$D$2:$AJ$2401,22,FALSE)</f>
        <v>0.85299999999999998</v>
      </c>
      <c r="Q61">
        <f>VLOOKUP($C61, 'Second Half'!$D$2:$AJ$2100, 22,FALSE)</f>
        <v>0.70699999999999996</v>
      </c>
      <c r="R61" s="3">
        <f t="shared" si="7"/>
        <v>-0.14600000000000002</v>
      </c>
      <c r="T61" t="s">
        <v>1135</v>
      </c>
      <c r="U61" t="s">
        <v>3017</v>
      </c>
      <c r="V61" t="s">
        <v>36</v>
      </c>
      <c r="W61">
        <v>2021</v>
      </c>
      <c r="X61">
        <v>72</v>
      </c>
      <c r="Y61">
        <v>61</v>
      </c>
      <c r="Z61">
        <v>258</v>
      </c>
      <c r="AA61">
        <v>195</v>
      </c>
      <c r="AB61">
        <v>10</v>
      </c>
      <c r="AC61" s="1">
        <v>25.8</v>
      </c>
      <c r="AD61" s="1">
        <v>22.5</v>
      </c>
      <c r="AE61">
        <v>15</v>
      </c>
      <c r="AF61" s="1">
        <v>13</v>
      </c>
      <c r="AG61" s="1">
        <v>39.83606557377049</v>
      </c>
      <c r="AH61" s="2">
        <v>12.8</v>
      </c>
      <c r="AI61" s="2">
        <v>17.33606557377049</v>
      </c>
      <c r="AJ61">
        <v>0.67300000000000004</v>
      </c>
      <c r="AK61">
        <v>0.95499999999999996</v>
      </c>
      <c r="AL61" s="3">
        <v>0.28199999999999992</v>
      </c>
    </row>
    <row r="62" spans="1:38" x14ac:dyDescent="0.45">
      <c r="A62">
        <v>2014</v>
      </c>
      <c r="B62" t="s">
        <v>62</v>
      </c>
      <c r="C62" t="str">
        <f t="shared" si="1"/>
        <v>Brian Dozier2014</v>
      </c>
      <c r="D62">
        <f>_xlfn.IFNA(VLOOKUP($C62, 'First Half'!$D$2:$AJ$2401, 4,FALSE), "")</f>
        <v>92</v>
      </c>
      <c r="E62">
        <f>_xlfn.IFNA(VLOOKUP($C62, 'Second Half'!$D$2:$AJ$2100, 4,FALSE), "")</f>
        <v>64</v>
      </c>
      <c r="F62">
        <f>_xlfn.IFNA(VLOOKUP($C62, 'First Half'!$D$2:$AJ$2401, 5,FALSE), "")</f>
        <v>424</v>
      </c>
      <c r="G62">
        <f>VLOOKUP($C62, 'Second Half'!$D$2:$AJ$2100, 5,FALSE)</f>
        <v>283</v>
      </c>
      <c r="H62">
        <f>VLOOKUP($C62, 'First Half'!$D$2:$AJ$2401,13,FALSE)</f>
        <v>18</v>
      </c>
      <c r="I62" s="1">
        <f t="shared" si="2"/>
        <v>23.555555555555557</v>
      </c>
      <c r="J62" s="1">
        <f t="shared" si="3"/>
        <v>31.695652173913047</v>
      </c>
      <c r="K62">
        <f>VLOOKUP($C62, 'Second Half'!$D$2:$AJ$2100, 13,FALSE)</f>
        <v>5</v>
      </c>
      <c r="L62" s="1">
        <f t="shared" si="0"/>
        <v>56.6</v>
      </c>
      <c r="M62" s="1">
        <f t="shared" si="4"/>
        <v>12.65625</v>
      </c>
      <c r="N62" s="2">
        <f t="shared" si="5"/>
        <v>-33.044444444444444</v>
      </c>
      <c r="O62" s="2">
        <f t="shared" si="6"/>
        <v>-19.039402173913047</v>
      </c>
      <c r="P62">
        <f>VLOOKUP($C62, 'First Half'!$D$2:$AJ$2401,22,FALSE)</f>
        <v>0.77700000000000002</v>
      </c>
      <c r="Q62">
        <f>VLOOKUP($C62, 'Second Half'!$D$2:$AJ$2100, 22,FALSE)</f>
        <v>0.73899999999999999</v>
      </c>
      <c r="R62" s="3">
        <f t="shared" si="7"/>
        <v>-3.8000000000000034E-2</v>
      </c>
      <c r="T62" t="s">
        <v>306</v>
      </c>
      <c r="U62" t="s">
        <v>2855</v>
      </c>
      <c r="V62" t="s">
        <v>36</v>
      </c>
      <c r="W62">
        <v>2019</v>
      </c>
      <c r="X62">
        <v>80</v>
      </c>
      <c r="Y62">
        <v>60</v>
      </c>
      <c r="Z62">
        <v>287</v>
      </c>
      <c r="AA62">
        <v>195</v>
      </c>
      <c r="AB62">
        <v>11</v>
      </c>
      <c r="AC62" s="1">
        <v>26.09090909090909</v>
      </c>
      <c r="AD62" s="1">
        <v>22.275000000000002</v>
      </c>
      <c r="AE62">
        <v>9</v>
      </c>
      <c r="AF62" s="1">
        <v>21.666666666666668</v>
      </c>
      <c r="AG62" s="1">
        <v>24.3</v>
      </c>
      <c r="AH62" s="2">
        <v>4.4242424242424221</v>
      </c>
      <c r="AI62" s="2">
        <v>2.0249999999999986</v>
      </c>
      <c r="AJ62">
        <v>0.82599999999999996</v>
      </c>
      <c r="AK62">
        <v>0.73399999999999999</v>
      </c>
      <c r="AL62" s="3">
        <v>-9.1999999999999971E-2</v>
      </c>
    </row>
    <row r="63" spans="1:38" x14ac:dyDescent="0.45">
      <c r="A63">
        <v>2014</v>
      </c>
      <c r="B63" t="s">
        <v>114</v>
      </c>
      <c r="C63" t="str">
        <f t="shared" si="1"/>
        <v>Josh Donaldson2014</v>
      </c>
      <c r="D63">
        <f>_xlfn.IFNA(VLOOKUP($C63, 'First Half'!$D$2:$AJ$2401, 4,FALSE), "")</f>
        <v>92</v>
      </c>
      <c r="E63">
        <f>_xlfn.IFNA(VLOOKUP($C63, 'Second Half'!$D$2:$AJ$2100, 4,FALSE), "")</f>
        <v>66</v>
      </c>
      <c r="F63">
        <f>_xlfn.IFNA(VLOOKUP($C63, 'First Half'!$D$2:$AJ$2401, 5,FALSE), "")</f>
        <v>410</v>
      </c>
      <c r="G63">
        <f>VLOOKUP($C63, 'Second Half'!$D$2:$AJ$2100, 5,FALSE)</f>
        <v>285</v>
      </c>
      <c r="H63">
        <f>VLOOKUP($C63, 'First Half'!$D$2:$AJ$2401,13,FALSE)</f>
        <v>20</v>
      </c>
      <c r="I63" s="1">
        <f t="shared" si="2"/>
        <v>20.5</v>
      </c>
      <c r="J63" s="1">
        <f t="shared" si="3"/>
        <v>35.217391304347828</v>
      </c>
      <c r="K63">
        <f>VLOOKUP($C63, 'Second Half'!$D$2:$AJ$2100, 13,FALSE)</f>
        <v>9</v>
      </c>
      <c r="L63" s="1">
        <f t="shared" si="0"/>
        <v>31.666666666666668</v>
      </c>
      <c r="M63" s="1">
        <f t="shared" si="4"/>
        <v>22.09090909090909</v>
      </c>
      <c r="N63" s="2">
        <f t="shared" si="5"/>
        <v>-11.166666666666668</v>
      </c>
      <c r="O63" s="2">
        <f t="shared" si="6"/>
        <v>-13.126482213438738</v>
      </c>
      <c r="P63">
        <f>VLOOKUP($C63, 'First Half'!$D$2:$AJ$2401,22,FALSE)</f>
        <v>0.76600000000000001</v>
      </c>
      <c r="Q63">
        <f>VLOOKUP($C63, 'Second Half'!$D$2:$AJ$2100, 22,FALSE)</f>
        <v>0.84399999999999997</v>
      </c>
      <c r="R63" s="3">
        <f t="shared" si="7"/>
        <v>7.7999999999999958E-2</v>
      </c>
      <c r="T63" t="s">
        <v>1015</v>
      </c>
      <c r="U63" t="s">
        <v>2857</v>
      </c>
      <c r="V63" t="s">
        <v>36</v>
      </c>
      <c r="W63">
        <v>2019</v>
      </c>
      <c r="X63">
        <v>76</v>
      </c>
      <c r="Y63">
        <v>56</v>
      </c>
      <c r="Z63">
        <v>287</v>
      </c>
      <c r="AA63">
        <v>195</v>
      </c>
      <c r="AB63">
        <v>14</v>
      </c>
      <c r="AC63" s="1">
        <v>20.5</v>
      </c>
      <c r="AD63" s="1">
        <v>29.842105263157894</v>
      </c>
      <c r="AE63">
        <v>8</v>
      </c>
      <c r="AF63" s="1">
        <v>24.375</v>
      </c>
      <c r="AG63" s="1">
        <v>23.142857142857142</v>
      </c>
      <c r="AH63" s="2">
        <v>-3.875</v>
      </c>
      <c r="AI63" s="2">
        <v>-6.6992481203007515</v>
      </c>
      <c r="AJ63">
        <v>0.85199999999999998</v>
      </c>
      <c r="AK63">
        <v>0.755</v>
      </c>
      <c r="AL63" s="3">
        <v>-9.6999999999999975E-2</v>
      </c>
    </row>
    <row r="64" spans="1:38" x14ac:dyDescent="0.45">
      <c r="A64">
        <v>2014</v>
      </c>
      <c r="B64" t="s">
        <v>122</v>
      </c>
      <c r="C64" t="str">
        <f t="shared" si="1"/>
        <v>Adam Jones2014</v>
      </c>
      <c r="D64">
        <f>_xlfn.IFNA(VLOOKUP($C64, 'First Half'!$D$2:$AJ$2401, 4,FALSE), "")</f>
        <v>94</v>
      </c>
      <c r="E64">
        <f>_xlfn.IFNA(VLOOKUP($C64, 'Second Half'!$D$2:$AJ$2100, 4,FALSE), "")</f>
        <v>65</v>
      </c>
      <c r="F64">
        <f>_xlfn.IFNA(VLOOKUP($C64, 'First Half'!$D$2:$AJ$2401, 5,FALSE), "")</f>
        <v>407</v>
      </c>
      <c r="G64">
        <f>VLOOKUP($C64, 'Second Half'!$D$2:$AJ$2100, 5,FALSE)</f>
        <v>275</v>
      </c>
      <c r="H64">
        <f>VLOOKUP($C64, 'First Half'!$D$2:$AJ$2401,13,FALSE)</f>
        <v>16</v>
      </c>
      <c r="I64" s="1">
        <f t="shared" si="2"/>
        <v>25.4375</v>
      </c>
      <c r="J64" s="1">
        <f t="shared" si="3"/>
        <v>27.574468085106382</v>
      </c>
      <c r="K64">
        <f>VLOOKUP($C64, 'Second Half'!$D$2:$AJ$2100, 13,FALSE)</f>
        <v>13</v>
      </c>
      <c r="L64" s="1">
        <f t="shared" si="0"/>
        <v>21.153846153846153</v>
      </c>
      <c r="M64" s="1">
        <f t="shared" si="4"/>
        <v>32.4</v>
      </c>
      <c r="N64" s="2">
        <f t="shared" si="5"/>
        <v>4.2836538461538467</v>
      </c>
      <c r="O64" s="2">
        <f t="shared" si="6"/>
        <v>4.8255319148936167</v>
      </c>
      <c r="P64">
        <f>VLOOKUP($C64, 'First Half'!$D$2:$AJ$2401,22,FALSE)</f>
        <v>0.81</v>
      </c>
      <c r="Q64">
        <f>VLOOKUP($C64, 'Second Half'!$D$2:$AJ$2100, 22,FALSE)</f>
        <v>0.73499999999999999</v>
      </c>
      <c r="R64" s="3">
        <f t="shared" si="7"/>
        <v>-7.5000000000000067E-2</v>
      </c>
      <c r="T64" t="s">
        <v>773</v>
      </c>
      <c r="U64" t="s">
        <v>2588</v>
      </c>
      <c r="V64" t="s">
        <v>36</v>
      </c>
      <c r="W64">
        <v>2018</v>
      </c>
      <c r="X64">
        <v>80</v>
      </c>
      <c r="Y64">
        <v>58</v>
      </c>
      <c r="Z64">
        <v>327</v>
      </c>
      <c r="AA64">
        <v>195</v>
      </c>
      <c r="AB64">
        <v>5</v>
      </c>
      <c r="AC64" s="1">
        <v>65.400000000000006</v>
      </c>
      <c r="AD64" s="1">
        <v>10.125</v>
      </c>
      <c r="AE64">
        <v>5</v>
      </c>
      <c r="AF64" s="1">
        <v>39</v>
      </c>
      <c r="AG64" s="1">
        <v>13.965517241379311</v>
      </c>
      <c r="AH64" s="2">
        <v>26.400000000000006</v>
      </c>
      <c r="AI64" s="2">
        <v>3.8405172413793114</v>
      </c>
      <c r="AJ64">
        <v>0.68500000000000005</v>
      </c>
      <c r="AK64">
        <v>0.72299999999999998</v>
      </c>
      <c r="AL64" s="3">
        <v>3.7999999999999923E-2</v>
      </c>
    </row>
    <row r="65" spans="1:38" x14ac:dyDescent="0.45">
      <c r="A65">
        <v>2014</v>
      </c>
      <c r="B65" t="s">
        <v>256</v>
      </c>
      <c r="C65" t="str">
        <f t="shared" si="1"/>
        <v>José Bautista2014</v>
      </c>
      <c r="D65">
        <f>_xlfn.IFNA(VLOOKUP($C65, 'First Half'!$D$2:$AJ$2401, 4,FALSE), "")</f>
        <v>90</v>
      </c>
      <c r="E65">
        <f>_xlfn.IFNA(VLOOKUP($C65, 'Second Half'!$D$2:$AJ$2100, 4,FALSE), "")</f>
        <v>65</v>
      </c>
      <c r="F65">
        <f>_xlfn.IFNA(VLOOKUP($C65, 'First Half'!$D$2:$AJ$2401, 5,FALSE), "")</f>
        <v>390</v>
      </c>
      <c r="G65">
        <f>VLOOKUP($C65, 'Second Half'!$D$2:$AJ$2100, 5,FALSE)</f>
        <v>283</v>
      </c>
      <c r="H65">
        <f>VLOOKUP($C65, 'First Half'!$D$2:$AJ$2401,13,FALSE)</f>
        <v>17</v>
      </c>
      <c r="I65" s="1">
        <f t="shared" si="2"/>
        <v>22.941176470588236</v>
      </c>
      <c r="J65" s="1">
        <f t="shared" si="3"/>
        <v>30.599999999999998</v>
      </c>
      <c r="K65">
        <f>VLOOKUP($C65, 'Second Half'!$D$2:$AJ$2100, 13,FALSE)</f>
        <v>18</v>
      </c>
      <c r="L65" s="1">
        <f t="shared" si="0"/>
        <v>15.722222222222221</v>
      </c>
      <c r="M65" s="1">
        <f t="shared" si="4"/>
        <v>44.861538461538466</v>
      </c>
      <c r="N65" s="2">
        <f t="shared" si="5"/>
        <v>7.2189542483660141</v>
      </c>
      <c r="O65" s="2">
        <f t="shared" si="6"/>
        <v>14.261538461538468</v>
      </c>
      <c r="P65">
        <f>VLOOKUP($C65, 'First Half'!$D$2:$AJ$2401,22,FALSE)</f>
        <v>0.91</v>
      </c>
      <c r="Q65">
        <f>VLOOKUP($C65, 'Second Half'!$D$2:$AJ$2100, 22,FALSE)</f>
        <v>0.95099999999999996</v>
      </c>
      <c r="R65" s="3">
        <f t="shared" si="7"/>
        <v>4.0999999999999925E-2</v>
      </c>
      <c r="T65" t="s">
        <v>409</v>
      </c>
      <c r="U65" t="s">
        <v>2586</v>
      </c>
      <c r="V65" t="s">
        <v>36</v>
      </c>
      <c r="W65">
        <v>2018</v>
      </c>
      <c r="X65">
        <v>76</v>
      </c>
      <c r="Y65">
        <v>58</v>
      </c>
      <c r="Z65">
        <v>328</v>
      </c>
      <c r="AA65">
        <v>195</v>
      </c>
      <c r="AB65">
        <v>15</v>
      </c>
      <c r="AC65" s="1">
        <v>21.866666666666667</v>
      </c>
      <c r="AD65" s="1">
        <v>31.973684210526315</v>
      </c>
      <c r="AE65">
        <v>7</v>
      </c>
      <c r="AF65" s="1">
        <v>27.857142857142858</v>
      </c>
      <c r="AG65" s="1">
        <v>19.551724137931036</v>
      </c>
      <c r="AH65" s="2">
        <v>-5.9904761904761905</v>
      </c>
      <c r="AI65" s="2">
        <v>-12.421960072595279</v>
      </c>
      <c r="AJ65">
        <v>0.81799999999999995</v>
      </c>
      <c r="AK65">
        <v>0.68799999999999994</v>
      </c>
      <c r="AL65" s="3">
        <v>-0.13</v>
      </c>
    </row>
    <row r="66" spans="1:38" x14ac:dyDescent="0.45">
      <c r="A66">
        <v>2014</v>
      </c>
      <c r="B66" t="s">
        <v>304</v>
      </c>
      <c r="C66" t="str">
        <f t="shared" si="1"/>
        <v>Yoenis Céspedes2014</v>
      </c>
      <c r="D66">
        <f>_xlfn.IFNA(VLOOKUP($C66, 'First Half'!$D$2:$AJ$2401, 4,FALSE), "")</f>
        <v>90</v>
      </c>
      <c r="E66">
        <f>_xlfn.IFNA(VLOOKUP($C66, 'Second Half'!$D$2:$AJ$2100, 4,FALSE), "")</f>
        <v>62</v>
      </c>
      <c r="F66">
        <f>_xlfn.IFNA(VLOOKUP($C66, 'First Half'!$D$2:$AJ$2401, 5,FALSE), "")</f>
        <v>384</v>
      </c>
      <c r="G66">
        <f>VLOOKUP($C66, 'Second Half'!$D$2:$AJ$2100, 5,FALSE)</f>
        <v>261</v>
      </c>
      <c r="H66">
        <f>VLOOKUP($C66, 'First Half'!$D$2:$AJ$2401,13,FALSE)</f>
        <v>14</v>
      </c>
      <c r="I66" s="1">
        <f t="shared" si="2"/>
        <v>27.428571428571427</v>
      </c>
      <c r="J66" s="1">
        <f t="shared" si="3"/>
        <v>25.2</v>
      </c>
      <c r="K66">
        <f>VLOOKUP($C66, 'Second Half'!$D$2:$AJ$2100, 13,FALSE)</f>
        <v>8</v>
      </c>
      <c r="L66" s="1">
        <f t="shared" ref="L66:L74" si="8">G66/K66</f>
        <v>32.625</v>
      </c>
      <c r="M66" s="1">
        <f t="shared" si="4"/>
        <v>20.903225806451612</v>
      </c>
      <c r="N66" s="2">
        <f t="shared" si="5"/>
        <v>-5.196428571428573</v>
      </c>
      <c r="O66" s="2">
        <f t="shared" si="6"/>
        <v>-4.2967741935483872</v>
      </c>
      <c r="P66">
        <f>VLOOKUP($C66, 'First Half'!$D$2:$AJ$2401,22,FALSE)</f>
        <v>0.74099999999999999</v>
      </c>
      <c r="Q66">
        <f>VLOOKUP($C66, 'Second Half'!$D$2:$AJ$2100, 22,FALSE)</f>
        <v>0.76400000000000001</v>
      </c>
      <c r="R66" s="3">
        <f t="shared" si="7"/>
        <v>2.300000000000002E-2</v>
      </c>
      <c r="T66" t="s">
        <v>485</v>
      </c>
      <c r="U66" t="s">
        <v>2554</v>
      </c>
      <c r="V66" t="s">
        <v>36</v>
      </c>
      <c r="W66">
        <v>2015</v>
      </c>
      <c r="X66">
        <v>83</v>
      </c>
      <c r="Y66">
        <v>62</v>
      </c>
      <c r="Z66">
        <v>331</v>
      </c>
      <c r="AA66">
        <v>195</v>
      </c>
      <c r="AB66">
        <v>14</v>
      </c>
      <c r="AC66" s="1">
        <v>23.642857142857142</v>
      </c>
      <c r="AD66" s="1">
        <v>27.325301204819276</v>
      </c>
      <c r="AE66">
        <v>5</v>
      </c>
      <c r="AF66" s="1">
        <v>39</v>
      </c>
      <c r="AG66" s="1">
        <v>13.064516129032258</v>
      </c>
      <c r="AH66" s="2">
        <v>-15.357142857142858</v>
      </c>
      <c r="AI66" s="2">
        <v>-14.260785075787018</v>
      </c>
      <c r="AJ66">
        <v>0.72299999999999998</v>
      </c>
      <c r="AK66">
        <v>0.69199999999999995</v>
      </c>
      <c r="AL66" s="3">
        <v>-3.1000000000000028E-2</v>
      </c>
    </row>
    <row r="67" spans="1:38" x14ac:dyDescent="0.45">
      <c r="A67">
        <v>2013</v>
      </c>
      <c r="B67" t="s">
        <v>188</v>
      </c>
      <c r="C67" t="str">
        <f t="shared" ref="C67:C81" si="9">_xlfn.CONCAT(B67, A67)</f>
        <v>Robinson Canó2013</v>
      </c>
      <c r="D67">
        <f>_xlfn.IFNA(VLOOKUP($C67, 'First Half'!$D$2:$AJ$2401, 4,FALSE), "")</f>
        <v>95</v>
      </c>
      <c r="E67">
        <f>_xlfn.IFNA(VLOOKUP($C67, 'Second Half'!$D$2:$AJ$2100, 4,FALSE), "")</f>
        <v>65</v>
      </c>
      <c r="F67">
        <f>_xlfn.IFNA(VLOOKUP($C67, 'First Half'!$D$2:$AJ$2401, 5,FALSE), "")</f>
        <v>409</v>
      </c>
      <c r="G67">
        <f>VLOOKUP($C67, 'Second Half'!$D$2:$AJ$2100, 5,FALSE)</f>
        <v>272</v>
      </c>
      <c r="H67">
        <f>VLOOKUP($C67, 'First Half'!$D$2:$AJ$2401,13,FALSE)</f>
        <v>21</v>
      </c>
      <c r="I67" s="1">
        <f t="shared" ref="I67:I74" si="10">F67/H67</f>
        <v>19.476190476190474</v>
      </c>
      <c r="J67" s="1">
        <f t="shared" ref="J67:J81" si="11">(H67/D67)*162</f>
        <v>35.810526315789474</v>
      </c>
      <c r="K67">
        <f>VLOOKUP($C67, 'Second Half'!$D$2:$AJ$2100, 13,FALSE)</f>
        <v>6</v>
      </c>
      <c r="L67" s="1">
        <f t="shared" si="8"/>
        <v>45.333333333333336</v>
      </c>
      <c r="M67" s="1">
        <f t="shared" ref="M67:M81" si="12">(K67/E67)*162</f>
        <v>14.953846153846154</v>
      </c>
      <c r="N67" s="2">
        <f t="shared" ref="N67:N81" si="13">I67-L67</f>
        <v>-25.857142857142861</v>
      </c>
      <c r="O67" s="2">
        <f t="shared" ref="O67:O81" si="14">M67-J67</f>
        <v>-20.85668016194332</v>
      </c>
      <c r="P67">
        <f>VLOOKUP($C67, 'First Half'!$D$2:$AJ$2401,22,FALSE)</f>
        <v>0.91700000000000004</v>
      </c>
      <c r="Q67">
        <f>VLOOKUP($C67, 'Second Half'!$D$2:$AJ$2100, 22,FALSE)</f>
        <v>0.873</v>
      </c>
      <c r="R67" s="3">
        <f t="shared" ref="R67:R74" si="15">Q67-P67</f>
        <v>-4.4000000000000039E-2</v>
      </c>
      <c r="T67" t="s">
        <v>517</v>
      </c>
      <c r="U67" t="s">
        <v>2269</v>
      </c>
      <c r="V67" t="s">
        <v>36</v>
      </c>
      <c r="W67">
        <v>2015</v>
      </c>
      <c r="X67">
        <v>86</v>
      </c>
      <c r="Y67">
        <v>49</v>
      </c>
      <c r="Z67">
        <v>359</v>
      </c>
      <c r="AA67">
        <v>195</v>
      </c>
      <c r="AB67">
        <v>12</v>
      </c>
      <c r="AC67" s="1">
        <v>29.916666666666668</v>
      </c>
      <c r="AD67" s="1">
        <v>22.604651162790699</v>
      </c>
      <c r="AE67">
        <v>15</v>
      </c>
      <c r="AF67" s="1">
        <v>13</v>
      </c>
      <c r="AG67" s="1">
        <v>49.591836734693878</v>
      </c>
      <c r="AH67" s="2">
        <v>16.916666666666668</v>
      </c>
      <c r="AI67" s="2">
        <v>26.987185571903179</v>
      </c>
      <c r="AJ67">
        <v>0.77500000000000002</v>
      </c>
      <c r="AK67">
        <v>0.95599999999999996</v>
      </c>
      <c r="AL67" s="3">
        <v>0.18099999999999994</v>
      </c>
    </row>
    <row r="68" spans="1:38" x14ac:dyDescent="0.45">
      <c r="A68">
        <v>2013</v>
      </c>
      <c r="B68" t="s">
        <v>122</v>
      </c>
      <c r="C68" t="str">
        <f t="shared" si="9"/>
        <v>Adam Jones2013</v>
      </c>
      <c r="D68">
        <f>_xlfn.IFNA(VLOOKUP($C68, 'First Half'!$D$2:$AJ$2401, 4,FALSE), "")</f>
        <v>96</v>
      </c>
      <c r="E68">
        <f>_xlfn.IFNA(VLOOKUP($C68, 'Second Half'!$D$2:$AJ$2100, 4,FALSE), "")</f>
        <v>64</v>
      </c>
      <c r="F68">
        <f>_xlfn.IFNA(VLOOKUP($C68, 'First Half'!$D$2:$AJ$2401, 5,FALSE), "")</f>
        <v>413</v>
      </c>
      <c r="G68">
        <f>VLOOKUP($C68, 'Second Half'!$D$2:$AJ$2100, 5,FALSE)</f>
        <v>276</v>
      </c>
      <c r="H68">
        <f>VLOOKUP($C68, 'First Half'!$D$2:$AJ$2401,13,FALSE)</f>
        <v>19</v>
      </c>
      <c r="I68" s="1">
        <f t="shared" si="10"/>
        <v>21.736842105263158</v>
      </c>
      <c r="J68" s="1">
        <f t="shared" si="11"/>
        <v>32.0625</v>
      </c>
      <c r="K68">
        <f>VLOOKUP($C68, 'Second Half'!$D$2:$AJ$2100, 13,FALSE)</f>
        <v>14</v>
      </c>
      <c r="L68" s="1">
        <f t="shared" si="8"/>
        <v>19.714285714285715</v>
      </c>
      <c r="M68" s="1">
        <f t="shared" si="12"/>
        <v>35.4375</v>
      </c>
      <c r="N68" s="2">
        <f t="shared" si="13"/>
        <v>2.0225563909774422</v>
      </c>
      <c r="O68" s="2">
        <f t="shared" si="14"/>
        <v>3.375</v>
      </c>
      <c r="P68">
        <f>VLOOKUP($C68, 'First Half'!$D$2:$AJ$2401,22,FALSE)</f>
        <v>0.82599999999999996</v>
      </c>
      <c r="Q68">
        <f>VLOOKUP($C68, 'Second Half'!$D$2:$AJ$2100, 22,FALSE)</f>
        <v>0.78900000000000003</v>
      </c>
      <c r="R68" s="3">
        <f t="shared" si="15"/>
        <v>-3.6999999999999922E-2</v>
      </c>
      <c r="T68" t="s">
        <v>56</v>
      </c>
      <c r="U68" t="s">
        <v>1816</v>
      </c>
      <c r="V68" t="s">
        <v>36</v>
      </c>
      <c r="W68">
        <v>2014</v>
      </c>
      <c r="X68">
        <v>95</v>
      </c>
      <c r="Y68">
        <v>44</v>
      </c>
      <c r="Z68">
        <v>426</v>
      </c>
      <c r="AA68">
        <v>195</v>
      </c>
      <c r="AB68">
        <v>11</v>
      </c>
      <c r="AC68" s="1">
        <v>38.727272727272727</v>
      </c>
      <c r="AD68" s="1">
        <v>18.757894736842104</v>
      </c>
      <c r="AE68">
        <v>5</v>
      </c>
      <c r="AF68" s="1">
        <v>39</v>
      </c>
      <c r="AG68" s="1">
        <v>18.40909090909091</v>
      </c>
      <c r="AH68" s="2">
        <v>-0.27272727272727337</v>
      </c>
      <c r="AI68" s="2">
        <v>-0.34880382775119401</v>
      </c>
      <c r="AJ68">
        <v>0.80100000000000005</v>
      </c>
      <c r="AK68">
        <v>0.82499999999999996</v>
      </c>
      <c r="AL68" s="3">
        <v>2.399999999999991E-2</v>
      </c>
    </row>
    <row r="69" spans="1:38" x14ac:dyDescent="0.45">
      <c r="A69">
        <v>2013</v>
      </c>
      <c r="B69" t="s">
        <v>114</v>
      </c>
      <c r="C69" t="str">
        <f t="shared" si="9"/>
        <v>Josh Donaldson2013</v>
      </c>
      <c r="D69">
        <f>_xlfn.IFNA(VLOOKUP($C69, 'First Half'!$D$2:$AJ$2401, 4,FALSE), "")</f>
        <v>93</v>
      </c>
      <c r="E69">
        <f>_xlfn.IFNA(VLOOKUP($C69, 'Second Half'!$D$2:$AJ$2100, 4,FALSE), "")</f>
        <v>65</v>
      </c>
      <c r="F69">
        <f>_xlfn.IFNA(VLOOKUP($C69, 'First Half'!$D$2:$AJ$2401, 5,FALSE), "")</f>
        <v>391</v>
      </c>
      <c r="G69">
        <f>VLOOKUP($C69, 'Second Half'!$D$2:$AJ$2100, 5,FALSE)</f>
        <v>277</v>
      </c>
      <c r="H69">
        <f>VLOOKUP($C69, 'First Half'!$D$2:$AJ$2401,13,FALSE)</f>
        <v>16</v>
      </c>
      <c r="I69" s="1">
        <f t="shared" si="10"/>
        <v>24.4375</v>
      </c>
      <c r="J69" s="1">
        <f t="shared" si="11"/>
        <v>27.870967741935488</v>
      </c>
      <c r="K69">
        <f>VLOOKUP($C69, 'Second Half'!$D$2:$AJ$2100, 13,FALSE)</f>
        <v>8</v>
      </c>
      <c r="L69" s="1">
        <f t="shared" si="8"/>
        <v>34.625</v>
      </c>
      <c r="M69" s="1">
        <f t="shared" si="12"/>
        <v>19.938461538461539</v>
      </c>
      <c r="N69" s="2">
        <f t="shared" si="13"/>
        <v>-10.1875</v>
      </c>
      <c r="O69" s="2">
        <f t="shared" si="14"/>
        <v>-7.9325062034739489</v>
      </c>
      <c r="P69">
        <f>VLOOKUP($C69, 'First Half'!$D$2:$AJ$2401,22,FALSE)</f>
        <v>0.9</v>
      </c>
      <c r="Q69">
        <f>VLOOKUP($C69, 'Second Half'!$D$2:$AJ$2100, 22,FALSE)</f>
        <v>0.85699999999999998</v>
      </c>
      <c r="R69" s="3">
        <f t="shared" si="15"/>
        <v>-4.3000000000000038E-2</v>
      </c>
      <c r="T69" t="s">
        <v>1297</v>
      </c>
      <c r="U69" t="s">
        <v>3131</v>
      </c>
      <c r="V69" t="s">
        <v>36</v>
      </c>
      <c r="W69">
        <v>2023</v>
      </c>
      <c r="X69">
        <v>66</v>
      </c>
      <c r="Y69">
        <v>57</v>
      </c>
      <c r="Z69">
        <v>227</v>
      </c>
      <c r="AA69">
        <v>196</v>
      </c>
      <c r="AB69">
        <v>17</v>
      </c>
      <c r="AC69" s="1">
        <v>13.352941176470589</v>
      </c>
      <c r="AD69" s="1">
        <v>41.727272727272727</v>
      </c>
      <c r="AE69">
        <v>8</v>
      </c>
      <c r="AF69" s="1">
        <v>24.5</v>
      </c>
      <c r="AG69" s="1">
        <v>22.736842105263158</v>
      </c>
      <c r="AH69" s="2">
        <v>-11.147058823529411</v>
      </c>
      <c r="AI69" s="2">
        <v>-18.990430622009569</v>
      </c>
      <c r="AJ69">
        <v>0.81</v>
      </c>
      <c r="AK69">
        <v>0.61299999999999999</v>
      </c>
      <c r="AL69" s="3">
        <v>-0.19700000000000006</v>
      </c>
    </row>
    <row r="70" spans="1:38" x14ac:dyDescent="0.45">
      <c r="A70">
        <v>2013</v>
      </c>
      <c r="B70" t="s">
        <v>62</v>
      </c>
      <c r="C70" t="str">
        <f t="shared" si="9"/>
        <v>Brian Dozier2013</v>
      </c>
      <c r="D70">
        <f>_xlfn.IFNA(VLOOKUP($C70, 'First Half'!$D$2:$AJ$2401, 4,FALSE), "")</f>
        <v>81</v>
      </c>
      <c r="E70">
        <f>_xlfn.IFNA(VLOOKUP($C70, 'Second Half'!$D$2:$AJ$2100, 4,FALSE), "")</f>
        <v>66</v>
      </c>
      <c r="F70">
        <f>_xlfn.IFNA(VLOOKUP($C70, 'First Half'!$D$2:$AJ$2401, 5,FALSE), "")</f>
        <v>322</v>
      </c>
      <c r="G70">
        <f>VLOOKUP($C70, 'Second Half'!$D$2:$AJ$2100, 5,FALSE)</f>
        <v>301</v>
      </c>
      <c r="H70">
        <f>VLOOKUP($C70, 'First Half'!$D$2:$AJ$2401,13,FALSE)</f>
        <v>8</v>
      </c>
      <c r="I70" s="1">
        <f t="shared" si="10"/>
        <v>40.25</v>
      </c>
      <c r="J70" s="1">
        <f t="shared" si="11"/>
        <v>16</v>
      </c>
      <c r="K70">
        <f>VLOOKUP($C70, 'Second Half'!$D$2:$AJ$2100, 13,FALSE)</f>
        <v>10</v>
      </c>
      <c r="L70" s="1">
        <f t="shared" si="8"/>
        <v>30.1</v>
      </c>
      <c r="M70" s="1">
        <f t="shared" si="12"/>
        <v>24.545454545454547</v>
      </c>
      <c r="N70" s="2">
        <f t="shared" si="13"/>
        <v>10.149999999999999</v>
      </c>
      <c r="O70" s="2">
        <f t="shared" si="14"/>
        <v>8.5454545454545467</v>
      </c>
      <c r="P70">
        <f>VLOOKUP($C70, 'First Half'!$D$2:$AJ$2401,22,FALSE)</f>
        <v>0.69599999999999995</v>
      </c>
      <c r="Q70">
        <f>VLOOKUP($C70, 'Second Half'!$D$2:$AJ$2100, 22,FALSE)</f>
        <v>0.75700000000000001</v>
      </c>
      <c r="R70" s="3">
        <f t="shared" si="15"/>
        <v>6.1000000000000054E-2</v>
      </c>
      <c r="T70" t="s">
        <v>1123</v>
      </c>
      <c r="U70" t="s">
        <v>3008</v>
      </c>
      <c r="V70" t="s">
        <v>36</v>
      </c>
      <c r="W70">
        <v>2016</v>
      </c>
      <c r="X70">
        <v>66</v>
      </c>
      <c r="Y70">
        <v>47</v>
      </c>
      <c r="Z70">
        <v>261</v>
      </c>
      <c r="AA70">
        <v>196</v>
      </c>
      <c r="AB70">
        <v>10</v>
      </c>
      <c r="AC70" s="1">
        <v>26.1</v>
      </c>
      <c r="AD70" s="1">
        <v>24.545454545454547</v>
      </c>
      <c r="AE70">
        <v>4</v>
      </c>
      <c r="AF70" s="1">
        <v>49</v>
      </c>
      <c r="AG70" s="1">
        <v>13.787234042553191</v>
      </c>
      <c r="AH70" s="2">
        <v>-22.9</v>
      </c>
      <c r="AI70" s="2">
        <v>-10.758220502901356</v>
      </c>
      <c r="AJ70">
        <v>0.751</v>
      </c>
      <c r="AK70">
        <v>0.73599999999999999</v>
      </c>
      <c r="AL70" s="3">
        <v>-1.5000000000000013E-2</v>
      </c>
    </row>
    <row r="71" spans="1:38" x14ac:dyDescent="0.45">
      <c r="A71">
        <v>2013</v>
      </c>
      <c r="B71" t="s">
        <v>158</v>
      </c>
      <c r="C71" t="str">
        <f t="shared" si="9"/>
        <v>Todd Frazier2013</v>
      </c>
      <c r="D71">
        <f>_xlfn.IFNA(VLOOKUP($C71, 'First Half'!$D$2:$AJ$2401, 4,FALSE), "")</f>
        <v>88</v>
      </c>
      <c r="E71">
        <f>_xlfn.IFNA(VLOOKUP($C71, 'Second Half'!$D$2:$AJ$2100, 4,FALSE), "")</f>
        <v>62</v>
      </c>
      <c r="F71">
        <f>_xlfn.IFNA(VLOOKUP($C71, 'First Half'!$D$2:$AJ$2401, 5,FALSE), "")</f>
        <v>353</v>
      </c>
      <c r="G71">
        <f>VLOOKUP($C71, 'Second Half'!$D$2:$AJ$2100, 5,FALSE)</f>
        <v>247</v>
      </c>
      <c r="H71">
        <f>VLOOKUP($C71, 'First Half'!$D$2:$AJ$2401,13,FALSE)</f>
        <v>10</v>
      </c>
      <c r="I71" s="1">
        <f t="shared" si="10"/>
        <v>35.299999999999997</v>
      </c>
      <c r="J71" s="1">
        <f t="shared" si="11"/>
        <v>18.40909090909091</v>
      </c>
      <c r="K71">
        <f>VLOOKUP($C71, 'Second Half'!$D$2:$AJ$2100, 13,FALSE)</f>
        <v>9</v>
      </c>
      <c r="L71" s="1">
        <f t="shared" si="8"/>
        <v>27.444444444444443</v>
      </c>
      <c r="M71" s="1">
        <f t="shared" si="12"/>
        <v>23.516129032258068</v>
      </c>
      <c r="N71" s="2">
        <f t="shared" si="13"/>
        <v>7.8555555555555543</v>
      </c>
      <c r="O71" s="2">
        <f t="shared" si="14"/>
        <v>5.1070381231671576</v>
      </c>
      <c r="P71">
        <f>VLOOKUP($C71, 'First Half'!$D$2:$AJ$2401,22,FALSE)</f>
        <v>0.73</v>
      </c>
      <c r="Q71">
        <f>VLOOKUP($C71, 'Second Half'!$D$2:$AJ$2100, 22,FALSE)</f>
        <v>0.70799999999999996</v>
      </c>
      <c r="R71" s="3">
        <f t="shared" si="15"/>
        <v>-2.200000000000002E-2</v>
      </c>
      <c r="T71" t="s">
        <v>419</v>
      </c>
      <c r="U71" t="s">
        <v>2830</v>
      </c>
      <c r="V71" t="s">
        <v>36</v>
      </c>
      <c r="W71">
        <v>2022</v>
      </c>
      <c r="X71">
        <v>75</v>
      </c>
      <c r="Y71">
        <v>53</v>
      </c>
      <c r="Z71">
        <v>292</v>
      </c>
      <c r="AA71">
        <v>196</v>
      </c>
      <c r="AB71">
        <v>5</v>
      </c>
      <c r="AC71" s="1">
        <v>58.4</v>
      </c>
      <c r="AD71" s="1">
        <v>10.8</v>
      </c>
      <c r="AE71">
        <v>3</v>
      </c>
      <c r="AF71" s="1">
        <v>65.333333333333329</v>
      </c>
      <c r="AG71" s="1">
        <v>9.1698113207547181</v>
      </c>
      <c r="AH71" s="2">
        <v>-6.93333333333333</v>
      </c>
      <c r="AI71" s="2">
        <v>-1.6301886792452827</v>
      </c>
      <c r="AJ71">
        <v>0.73499999999999999</v>
      </c>
      <c r="AK71">
        <v>0.63400000000000001</v>
      </c>
      <c r="AL71" s="3">
        <v>-0.10099999999999998</v>
      </c>
    </row>
    <row r="72" spans="1:38" x14ac:dyDescent="0.45">
      <c r="A72">
        <v>2013</v>
      </c>
      <c r="B72" t="s">
        <v>92</v>
      </c>
      <c r="C72" t="str">
        <f t="shared" si="9"/>
        <v>Giancarlo Stanton2013</v>
      </c>
      <c r="D72">
        <f>_xlfn.IFNA(VLOOKUP($C72, 'First Half'!$D$2:$AJ$2401, 4,FALSE), "")</f>
        <v>51</v>
      </c>
      <c r="E72">
        <f>_xlfn.IFNA(VLOOKUP($C72, 'Second Half'!$D$2:$AJ$2100, 4,FALSE), "")</f>
        <v>65</v>
      </c>
      <c r="F72">
        <f>_xlfn.IFNA(VLOOKUP($C72, 'First Half'!$D$2:$AJ$2401, 5,FALSE), "")</f>
        <v>224</v>
      </c>
      <c r="G72">
        <f>VLOOKUP($C72, 'Second Half'!$D$2:$AJ$2100, 5,FALSE)</f>
        <v>280</v>
      </c>
      <c r="H72">
        <f>VLOOKUP($C72, 'First Half'!$D$2:$AJ$2401,13,FALSE)</f>
        <v>10</v>
      </c>
      <c r="I72" s="1">
        <f t="shared" si="10"/>
        <v>22.4</v>
      </c>
      <c r="J72" s="1">
        <f t="shared" si="11"/>
        <v>31.764705882352942</v>
      </c>
      <c r="K72">
        <f>VLOOKUP($C72, 'Second Half'!$D$2:$AJ$2100, 13,FALSE)</f>
        <v>14</v>
      </c>
      <c r="L72" s="1">
        <f t="shared" si="8"/>
        <v>20</v>
      </c>
      <c r="M72" s="1">
        <f t="shared" si="12"/>
        <v>34.892307692307696</v>
      </c>
      <c r="N72" s="2">
        <f t="shared" si="13"/>
        <v>2.3999999999999986</v>
      </c>
      <c r="O72" s="2">
        <f t="shared" si="14"/>
        <v>3.1276018099547542</v>
      </c>
      <c r="P72">
        <f>VLOOKUP($C72, 'First Half'!$D$2:$AJ$2401,22,FALSE)</f>
        <v>0.81499999999999995</v>
      </c>
      <c r="Q72">
        <f>VLOOKUP($C72, 'Second Half'!$D$2:$AJ$2100, 22,FALSE)</f>
        <v>0.86899999999999999</v>
      </c>
      <c r="R72" s="3">
        <f t="shared" si="15"/>
        <v>5.4000000000000048E-2</v>
      </c>
      <c r="T72" t="s">
        <v>807</v>
      </c>
      <c r="U72" t="s">
        <v>2691</v>
      </c>
      <c r="V72" t="s">
        <v>36</v>
      </c>
      <c r="W72">
        <v>2017</v>
      </c>
      <c r="X72">
        <v>75</v>
      </c>
      <c r="Y72">
        <v>54</v>
      </c>
      <c r="Z72">
        <v>313</v>
      </c>
      <c r="AA72">
        <v>196</v>
      </c>
      <c r="AB72">
        <v>11</v>
      </c>
      <c r="AC72" s="1">
        <v>28.454545454545453</v>
      </c>
      <c r="AD72" s="1">
        <v>23.76</v>
      </c>
      <c r="AE72">
        <v>3</v>
      </c>
      <c r="AF72" s="1">
        <v>65.333333333333329</v>
      </c>
      <c r="AG72" s="1">
        <v>9</v>
      </c>
      <c r="AH72" s="2">
        <v>-36.878787878787875</v>
      </c>
      <c r="AI72" s="2">
        <v>-14.760000000000002</v>
      </c>
      <c r="AJ72">
        <v>0.69</v>
      </c>
      <c r="AK72">
        <v>0.629</v>
      </c>
      <c r="AL72" s="3">
        <v>-6.0999999999999943E-2</v>
      </c>
    </row>
    <row r="73" spans="1:38" x14ac:dyDescent="0.45">
      <c r="A73">
        <v>2013</v>
      </c>
      <c r="B73" t="s">
        <v>447</v>
      </c>
      <c r="C73" t="str">
        <f t="shared" si="9"/>
        <v>Troy Tulowitzki2013</v>
      </c>
      <c r="D73">
        <f>_xlfn.IFNA(VLOOKUP($C73, 'First Half'!$D$2:$AJ$2401, 4,FALSE), "")</f>
        <v>64</v>
      </c>
      <c r="E73">
        <f>_xlfn.IFNA(VLOOKUP($C73, 'Second Half'!$D$2:$AJ$2100, 4,FALSE), "")</f>
        <v>62</v>
      </c>
      <c r="F73">
        <f>_xlfn.IFNA(VLOOKUP($C73, 'First Half'!$D$2:$AJ$2401, 5,FALSE), "")</f>
        <v>265</v>
      </c>
      <c r="G73">
        <f>VLOOKUP($C73, 'Second Half'!$D$2:$AJ$2100, 5,FALSE)</f>
        <v>247</v>
      </c>
      <c r="H73">
        <f>VLOOKUP($C73, 'First Half'!$D$2:$AJ$2401,13,FALSE)</f>
        <v>16</v>
      </c>
      <c r="I73" s="1">
        <f t="shared" si="10"/>
        <v>16.5625</v>
      </c>
      <c r="J73" s="1">
        <f t="shared" si="11"/>
        <v>40.5</v>
      </c>
      <c r="K73">
        <f>VLOOKUP($C73, 'Second Half'!$D$2:$AJ$2100, 13,FALSE)</f>
        <v>9</v>
      </c>
      <c r="L73" s="1">
        <f t="shared" si="8"/>
        <v>27.444444444444443</v>
      </c>
      <c r="M73" s="1">
        <f t="shared" si="12"/>
        <v>23.516129032258068</v>
      </c>
      <c r="N73" s="2">
        <f t="shared" si="13"/>
        <v>-10.881944444444443</v>
      </c>
      <c r="O73" s="2">
        <f t="shared" si="14"/>
        <v>-16.983870967741932</v>
      </c>
      <c r="P73">
        <f>VLOOKUP($C73, 'First Half'!$D$2:$AJ$2401,22,FALSE)</f>
        <v>1.008</v>
      </c>
      <c r="Q73">
        <f>VLOOKUP($C73, 'Second Half'!$D$2:$AJ$2100, 22,FALSE)</f>
        <v>0.84799999999999998</v>
      </c>
      <c r="R73" s="3">
        <f t="shared" si="15"/>
        <v>-0.16000000000000003</v>
      </c>
      <c r="T73" t="s">
        <v>182</v>
      </c>
      <c r="U73" t="s">
        <v>2259</v>
      </c>
      <c r="V73" t="s">
        <v>36</v>
      </c>
      <c r="W73">
        <v>2014</v>
      </c>
      <c r="X73">
        <v>88</v>
      </c>
      <c r="Y73">
        <v>58</v>
      </c>
      <c r="Z73">
        <v>361</v>
      </c>
      <c r="AA73">
        <v>196</v>
      </c>
      <c r="AB73">
        <v>4</v>
      </c>
      <c r="AC73" s="1">
        <v>90.25</v>
      </c>
      <c r="AD73" s="1">
        <v>7.3636363636363642</v>
      </c>
      <c r="AE73">
        <v>1</v>
      </c>
      <c r="AF73" s="1">
        <v>196</v>
      </c>
      <c r="AG73" s="1">
        <v>2.7931034482758621</v>
      </c>
      <c r="AH73" s="2">
        <v>-105.75</v>
      </c>
      <c r="AI73" s="2">
        <v>-4.5705329153605021</v>
      </c>
      <c r="AJ73">
        <v>0.58199999999999996</v>
      </c>
      <c r="AK73">
        <v>0.67500000000000004</v>
      </c>
      <c r="AL73" s="3">
        <v>9.3000000000000083E-2</v>
      </c>
    </row>
    <row r="74" spans="1:38" x14ac:dyDescent="0.45">
      <c r="A74">
        <v>2013</v>
      </c>
      <c r="B74" t="s">
        <v>521</v>
      </c>
      <c r="C74" t="str">
        <f t="shared" si="9"/>
        <v>Justin Morneau2013</v>
      </c>
      <c r="D74">
        <f>_xlfn.IFNA(VLOOKUP($C74, 'First Half'!$D$2:$AJ$2401, 4,FALSE), "")</f>
        <v>86</v>
      </c>
      <c r="E74">
        <f>_xlfn.IFNA(VLOOKUP($C74, 'Second Half'!$D$2:$AJ$2100, 4,FALSE), "")</f>
        <v>66</v>
      </c>
      <c r="F74">
        <f>_xlfn.IFNA(VLOOKUP($C74, 'First Half'!$D$2:$AJ$2401, 5,FALSE), "")</f>
        <v>366</v>
      </c>
      <c r="G74">
        <f>VLOOKUP($C74, 'Second Half'!$D$2:$AJ$2100, 5,FALSE)</f>
        <v>269</v>
      </c>
      <c r="H74">
        <f>VLOOKUP($C74, 'First Half'!$D$2:$AJ$2401,13,FALSE)</f>
        <v>7</v>
      </c>
      <c r="I74" s="1">
        <f t="shared" si="10"/>
        <v>52.285714285714285</v>
      </c>
      <c r="J74" s="1">
        <f t="shared" si="11"/>
        <v>13.186046511627907</v>
      </c>
      <c r="K74">
        <f>VLOOKUP($C74, 'Second Half'!$D$2:$AJ$2100, 13,FALSE)</f>
        <v>10</v>
      </c>
      <c r="L74" s="1">
        <f t="shared" si="8"/>
        <v>26.9</v>
      </c>
      <c r="M74" s="1">
        <f t="shared" si="12"/>
        <v>24.545454545454547</v>
      </c>
      <c r="N74" s="2">
        <f t="shared" si="13"/>
        <v>25.385714285714286</v>
      </c>
      <c r="O74" s="2">
        <f t="shared" si="14"/>
        <v>11.359408033826639</v>
      </c>
      <c r="P74">
        <f>VLOOKUP($C74, 'First Half'!$D$2:$AJ$2401,22,FALSE)</f>
        <v>0.73699999999999999</v>
      </c>
      <c r="Q74">
        <f>VLOOKUP($C74, 'Second Half'!$D$2:$AJ$2100, 22,FALSE)</f>
        <v>0.73</v>
      </c>
      <c r="R74" s="3">
        <f t="shared" si="15"/>
        <v>-7.0000000000000062E-3</v>
      </c>
      <c r="T74" t="s">
        <v>1201</v>
      </c>
      <c r="U74" t="s">
        <v>3123</v>
      </c>
      <c r="V74" t="s">
        <v>36</v>
      </c>
      <c r="W74">
        <v>2017</v>
      </c>
      <c r="X74">
        <v>64</v>
      </c>
      <c r="Y74">
        <v>59</v>
      </c>
      <c r="Z74">
        <v>229</v>
      </c>
      <c r="AA74">
        <v>197</v>
      </c>
      <c r="AB74">
        <v>5</v>
      </c>
      <c r="AC74" s="1">
        <v>45.8</v>
      </c>
      <c r="AD74" s="1">
        <v>12.65625</v>
      </c>
      <c r="AE74">
        <v>1</v>
      </c>
      <c r="AF74" s="1">
        <v>197</v>
      </c>
      <c r="AG74" s="1">
        <v>2.7457627118644066</v>
      </c>
      <c r="AH74" s="2">
        <v>-151.19999999999999</v>
      </c>
      <c r="AI74" s="2">
        <v>-9.9104872881355934</v>
      </c>
      <c r="AJ74">
        <v>0.70599999999999996</v>
      </c>
      <c r="AK74">
        <v>0.58899999999999997</v>
      </c>
      <c r="AL74" s="3">
        <v>-0.11699999999999999</v>
      </c>
    </row>
    <row r="75" spans="1:38" x14ac:dyDescent="0.45">
      <c r="T75" t="s">
        <v>401</v>
      </c>
      <c r="U75" t="s">
        <v>2997</v>
      </c>
      <c r="V75" t="s">
        <v>36</v>
      </c>
      <c r="W75">
        <v>2016</v>
      </c>
      <c r="X75">
        <v>74</v>
      </c>
      <c r="Y75">
        <v>45</v>
      </c>
      <c r="Z75">
        <v>263</v>
      </c>
      <c r="AA75">
        <v>197</v>
      </c>
      <c r="AB75">
        <v>3</v>
      </c>
      <c r="AC75" s="1">
        <v>87.666666666666671</v>
      </c>
      <c r="AD75" s="1">
        <v>6.5675675675675675</v>
      </c>
      <c r="AE75">
        <v>0</v>
      </c>
      <c r="AF75" s="1" t="e">
        <v>#DIV/0!</v>
      </c>
      <c r="AG75" s="1">
        <v>0</v>
      </c>
      <c r="AH75" s="2" t="e">
        <v>#DIV/0!</v>
      </c>
      <c r="AI75" s="2">
        <v>-6.5675675675675675</v>
      </c>
      <c r="AJ75">
        <v>0.63400000000000001</v>
      </c>
      <c r="AK75">
        <v>0.70299999999999996</v>
      </c>
      <c r="AL75" s="3">
        <v>6.899999999999995E-2</v>
      </c>
    </row>
    <row r="76" spans="1:38" x14ac:dyDescent="0.45">
      <c r="T76" t="s">
        <v>378</v>
      </c>
      <c r="U76" t="s">
        <v>2951</v>
      </c>
      <c r="V76" t="s">
        <v>36</v>
      </c>
      <c r="W76">
        <v>2021</v>
      </c>
      <c r="X76">
        <v>75</v>
      </c>
      <c r="Y76">
        <v>52</v>
      </c>
      <c r="Z76">
        <v>272</v>
      </c>
      <c r="AA76">
        <v>197</v>
      </c>
      <c r="AB76">
        <v>10</v>
      </c>
      <c r="AC76" s="1">
        <v>27.2</v>
      </c>
      <c r="AD76" s="1">
        <v>21.6</v>
      </c>
      <c r="AE76">
        <v>5</v>
      </c>
      <c r="AF76" s="1">
        <v>39.4</v>
      </c>
      <c r="AG76" s="1">
        <v>15.576923076923078</v>
      </c>
      <c r="AH76" s="2">
        <v>-12.2</v>
      </c>
      <c r="AI76" s="2">
        <v>-6.023076923076923</v>
      </c>
      <c r="AJ76">
        <v>0.77200000000000002</v>
      </c>
      <c r="AK76">
        <v>0.61299999999999999</v>
      </c>
      <c r="AL76" s="3">
        <v>-0.15900000000000003</v>
      </c>
    </row>
    <row r="77" spans="1:38" x14ac:dyDescent="0.45">
      <c r="T77" t="s">
        <v>991</v>
      </c>
      <c r="U77" t="s">
        <v>2826</v>
      </c>
      <c r="V77" t="s">
        <v>36</v>
      </c>
      <c r="W77">
        <v>2023</v>
      </c>
      <c r="X77">
        <v>79</v>
      </c>
      <c r="Y77">
        <v>56</v>
      </c>
      <c r="Z77">
        <v>293</v>
      </c>
      <c r="AA77">
        <v>197</v>
      </c>
      <c r="AB77">
        <v>10</v>
      </c>
      <c r="AC77" s="1">
        <v>29.3</v>
      </c>
      <c r="AD77" s="1">
        <v>20.506329113924053</v>
      </c>
      <c r="AE77">
        <v>12</v>
      </c>
      <c r="AF77" s="1">
        <v>16.416666666666668</v>
      </c>
      <c r="AG77" s="1">
        <v>34.714285714285715</v>
      </c>
      <c r="AH77" s="2">
        <v>12.883333333333333</v>
      </c>
      <c r="AI77" s="2">
        <v>14.207956600361662</v>
      </c>
      <c r="AJ77">
        <v>0.63300000000000001</v>
      </c>
      <c r="AK77">
        <v>0.752</v>
      </c>
      <c r="AL77" s="3">
        <v>0.11899999999999999</v>
      </c>
    </row>
    <row r="78" spans="1:38" x14ac:dyDescent="0.45">
      <c r="T78" t="s">
        <v>477</v>
      </c>
      <c r="U78" t="s">
        <v>2198</v>
      </c>
      <c r="V78" t="s">
        <v>36</v>
      </c>
      <c r="W78">
        <v>2014</v>
      </c>
      <c r="X78">
        <v>92</v>
      </c>
      <c r="Y78">
        <v>53</v>
      </c>
      <c r="Z78">
        <v>366</v>
      </c>
      <c r="AA78">
        <v>197</v>
      </c>
      <c r="AB78">
        <v>11</v>
      </c>
      <c r="AC78" s="1">
        <v>33.272727272727273</v>
      </c>
      <c r="AD78" s="1">
        <v>19.369565217391305</v>
      </c>
      <c r="AE78">
        <v>10</v>
      </c>
      <c r="AF78" s="1">
        <v>19.7</v>
      </c>
      <c r="AG78" s="1">
        <v>30.566037735849058</v>
      </c>
      <c r="AH78" s="2">
        <v>13.572727272727274</v>
      </c>
      <c r="AI78" s="2">
        <v>11.196472518457753</v>
      </c>
      <c r="AJ78">
        <v>0.69799999999999995</v>
      </c>
      <c r="AK78">
        <v>0.66300000000000003</v>
      </c>
      <c r="AL78" s="3">
        <v>-3.499999999999992E-2</v>
      </c>
    </row>
    <row r="79" spans="1:38" x14ac:dyDescent="0.45">
      <c r="T79" t="s">
        <v>1063</v>
      </c>
      <c r="U79" t="s">
        <v>3087</v>
      </c>
      <c r="V79" t="s">
        <v>36</v>
      </c>
      <c r="W79">
        <v>2015</v>
      </c>
      <c r="X79">
        <v>60</v>
      </c>
      <c r="Y79">
        <v>53</v>
      </c>
      <c r="Z79">
        <v>238</v>
      </c>
      <c r="AA79">
        <v>198</v>
      </c>
      <c r="AB79">
        <v>6</v>
      </c>
      <c r="AC79" s="1">
        <v>39.666666666666664</v>
      </c>
      <c r="AD79" s="1">
        <v>16.2</v>
      </c>
      <c r="AE79">
        <v>3</v>
      </c>
      <c r="AF79" s="1">
        <v>66</v>
      </c>
      <c r="AG79" s="1">
        <v>9.1698113207547181</v>
      </c>
      <c r="AH79" s="2">
        <v>-26.333333333333336</v>
      </c>
      <c r="AI79" s="2">
        <v>-7.0301886792452812</v>
      </c>
      <c r="AJ79">
        <v>0.755</v>
      </c>
      <c r="AK79">
        <v>0.78700000000000003</v>
      </c>
      <c r="AL79" s="3">
        <v>3.2000000000000028E-2</v>
      </c>
    </row>
    <row r="80" spans="1:38" x14ac:dyDescent="0.45">
      <c r="T80" t="s">
        <v>1195</v>
      </c>
      <c r="U80" t="s">
        <v>3063</v>
      </c>
      <c r="V80" t="s">
        <v>36</v>
      </c>
      <c r="W80">
        <v>2023</v>
      </c>
      <c r="X80">
        <v>76</v>
      </c>
      <c r="Y80">
        <v>50</v>
      </c>
      <c r="Z80">
        <v>247</v>
      </c>
      <c r="AA80">
        <v>198</v>
      </c>
      <c r="AB80">
        <v>5</v>
      </c>
      <c r="AC80" s="1">
        <v>49.4</v>
      </c>
      <c r="AD80" s="1">
        <v>10.657894736842104</v>
      </c>
      <c r="AE80">
        <v>11</v>
      </c>
      <c r="AF80" s="1">
        <v>18</v>
      </c>
      <c r="AG80" s="1">
        <v>35.64</v>
      </c>
      <c r="AH80" s="2">
        <v>31.4</v>
      </c>
      <c r="AI80" s="2">
        <v>24.982105263157898</v>
      </c>
      <c r="AJ80">
        <v>0.63700000000000001</v>
      </c>
      <c r="AK80">
        <v>0.96</v>
      </c>
      <c r="AL80" s="3">
        <v>0.32299999999999995</v>
      </c>
    </row>
    <row r="81" spans="20:38" x14ac:dyDescent="0.45">
      <c r="T81" t="s">
        <v>1083</v>
      </c>
      <c r="U81" t="s">
        <v>2972</v>
      </c>
      <c r="V81" t="s">
        <v>36</v>
      </c>
      <c r="W81">
        <v>2022</v>
      </c>
      <c r="X81">
        <v>80</v>
      </c>
      <c r="Y81">
        <v>62</v>
      </c>
      <c r="Z81">
        <v>268</v>
      </c>
      <c r="AA81">
        <v>198</v>
      </c>
      <c r="AB81">
        <v>4</v>
      </c>
      <c r="AC81" s="1">
        <v>67</v>
      </c>
      <c r="AD81" s="1">
        <v>8.1</v>
      </c>
      <c r="AE81">
        <v>4</v>
      </c>
      <c r="AF81" s="1">
        <v>49.5</v>
      </c>
      <c r="AG81" s="1">
        <v>10.451612903225806</v>
      </c>
      <c r="AH81" s="2">
        <v>17.5</v>
      </c>
      <c r="AI81" s="2">
        <v>2.3516129032258064</v>
      </c>
      <c r="AJ81">
        <v>0.55200000000000005</v>
      </c>
      <c r="AK81">
        <v>0.55300000000000005</v>
      </c>
      <c r="AL81" s="3">
        <v>1.0000000000000009E-3</v>
      </c>
    </row>
    <row r="82" spans="20:38" x14ac:dyDescent="0.45">
      <c r="T82" t="s">
        <v>70</v>
      </c>
      <c r="U82" t="s">
        <v>2881</v>
      </c>
      <c r="V82" t="s">
        <v>36</v>
      </c>
      <c r="W82">
        <v>2015</v>
      </c>
      <c r="X82">
        <v>66</v>
      </c>
      <c r="Y82">
        <v>52</v>
      </c>
      <c r="Z82">
        <v>283</v>
      </c>
      <c r="AA82">
        <v>198</v>
      </c>
      <c r="AB82">
        <v>12</v>
      </c>
      <c r="AC82" s="1">
        <v>23.583333333333332</v>
      </c>
      <c r="AD82" s="1">
        <v>29.454545454545457</v>
      </c>
      <c r="AE82">
        <v>6</v>
      </c>
      <c r="AF82" s="1">
        <v>33</v>
      </c>
      <c r="AG82" s="1">
        <v>18.692307692307693</v>
      </c>
      <c r="AH82" s="2">
        <v>-9.4166666666666679</v>
      </c>
      <c r="AI82" s="2">
        <v>-10.762237762237763</v>
      </c>
      <c r="AJ82">
        <v>0.88700000000000001</v>
      </c>
      <c r="AK82">
        <v>0.76900000000000002</v>
      </c>
      <c r="AL82" s="3">
        <v>-0.11799999999999999</v>
      </c>
    </row>
    <row r="83" spans="20:38" x14ac:dyDescent="0.45">
      <c r="T83" t="s">
        <v>589</v>
      </c>
      <c r="U83" t="s">
        <v>2371</v>
      </c>
      <c r="V83" t="s">
        <v>36</v>
      </c>
      <c r="W83">
        <v>2014</v>
      </c>
      <c r="X83">
        <v>89</v>
      </c>
      <c r="Y83">
        <v>57</v>
      </c>
      <c r="Z83">
        <v>349</v>
      </c>
      <c r="AA83">
        <v>198</v>
      </c>
      <c r="AB83">
        <v>10</v>
      </c>
      <c r="AC83" s="1">
        <v>34.9</v>
      </c>
      <c r="AD83" s="1">
        <v>18.202247191011235</v>
      </c>
      <c r="AE83">
        <v>5</v>
      </c>
      <c r="AF83" s="1">
        <v>39.6</v>
      </c>
      <c r="AG83" s="1">
        <v>14.210526315789473</v>
      </c>
      <c r="AH83" s="2">
        <v>-4.7000000000000028</v>
      </c>
      <c r="AI83" s="2">
        <v>-3.9917208752217626</v>
      </c>
      <c r="AJ83">
        <v>0.74399999999999999</v>
      </c>
      <c r="AK83">
        <v>0.67900000000000005</v>
      </c>
      <c r="AL83" s="3">
        <v>-6.4999999999999947E-2</v>
      </c>
    </row>
    <row r="84" spans="20:38" x14ac:dyDescent="0.45">
      <c r="T84" t="s">
        <v>314</v>
      </c>
      <c r="U84" t="s">
        <v>2003</v>
      </c>
      <c r="V84" t="s">
        <v>36</v>
      </c>
      <c r="W84">
        <v>2014</v>
      </c>
      <c r="X84">
        <v>89</v>
      </c>
      <c r="Y84">
        <v>52</v>
      </c>
      <c r="Z84">
        <v>384</v>
      </c>
      <c r="AA84">
        <v>198</v>
      </c>
      <c r="AB84">
        <v>7</v>
      </c>
      <c r="AC84" s="1">
        <v>54.857142857142854</v>
      </c>
      <c r="AD84" s="1">
        <v>12.741573033707866</v>
      </c>
      <c r="AE84">
        <v>5</v>
      </c>
      <c r="AF84" s="1">
        <v>39.6</v>
      </c>
      <c r="AG84" s="1">
        <v>15.576923076923078</v>
      </c>
      <c r="AH84" s="2">
        <v>15.257142857142853</v>
      </c>
      <c r="AI84" s="2">
        <v>2.8353500432152128</v>
      </c>
      <c r="AJ84">
        <v>0.61899999999999999</v>
      </c>
      <c r="AK84">
        <v>0.622</v>
      </c>
      <c r="AL84" s="3">
        <v>3.0000000000000027E-3</v>
      </c>
    </row>
    <row r="85" spans="20:38" x14ac:dyDescent="0.45">
      <c r="T85" t="s">
        <v>262</v>
      </c>
      <c r="U85" t="s">
        <v>3011</v>
      </c>
      <c r="V85" t="s">
        <v>36</v>
      </c>
      <c r="W85">
        <v>2016</v>
      </c>
      <c r="X85">
        <v>70</v>
      </c>
      <c r="Y85">
        <v>56</v>
      </c>
      <c r="Z85">
        <v>260</v>
      </c>
      <c r="AA85">
        <v>199</v>
      </c>
      <c r="AB85">
        <v>1</v>
      </c>
      <c r="AC85" s="1">
        <v>260</v>
      </c>
      <c r="AD85" s="1">
        <v>2.3142857142857141</v>
      </c>
      <c r="AE85">
        <v>2</v>
      </c>
      <c r="AF85" s="1">
        <v>99.5</v>
      </c>
      <c r="AG85" s="1">
        <v>5.7857142857142856</v>
      </c>
      <c r="AH85" s="2">
        <v>160.5</v>
      </c>
      <c r="AI85" s="2">
        <v>3.4714285714285715</v>
      </c>
      <c r="AJ85">
        <v>0.53200000000000003</v>
      </c>
      <c r="AK85">
        <v>0.74299999999999999</v>
      </c>
      <c r="AL85" s="3">
        <v>0.21099999999999997</v>
      </c>
    </row>
    <row r="86" spans="20:38" x14ac:dyDescent="0.45">
      <c r="T86" t="s">
        <v>340</v>
      </c>
      <c r="U86" t="s">
        <v>2838</v>
      </c>
      <c r="V86" t="s">
        <v>36</v>
      </c>
      <c r="W86">
        <v>2019</v>
      </c>
      <c r="X86">
        <v>88</v>
      </c>
      <c r="Y86">
        <v>67</v>
      </c>
      <c r="Z86">
        <v>291</v>
      </c>
      <c r="AA86">
        <v>199</v>
      </c>
      <c r="AB86">
        <v>12</v>
      </c>
      <c r="AC86" s="1">
        <v>24.25</v>
      </c>
      <c r="AD86" s="1">
        <v>22.09090909090909</v>
      </c>
      <c r="AE86">
        <v>6</v>
      </c>
      <c r="AF86" s="1">
        <v>33.166666666666664</v>
      </c>
      <c r="AG86" s="1">
        <v>14.507462686567163</v>
      </c>
      <c r="AH86" s="2">
        <v>-8.9166666666666643</v>
      </c>
      <c r="AI86" s="2">
        <v>-7.5834464043419274</v>
      </c>
      <c r="AJ86">
        <v>0.71499999999999997</v>
      </c>
      <c r="AK86">
        <v>0.77400000000000002</v>
      </c>
      <c r="AL86" s="3">
        <v>5.9000000000000052E-2</v>
      </c>
    </row>
    <row r="87" spans="20:38" x14ac:dyDescent="0.45">
      <c r="T87" t="s">
        <v>957</v>
      </c>
      <c r="U87" t="s">
        <v>2794</v>
      </c>
      <c r="V87" t="s">
        <v>36</v>
      </c>
      <c r="W87">
        <v>2021</v>
      </c>
      <c r="X87">
        <v>79</v>
      </c>
      <c r="Y87">
        <v>59</v>
      </c>
      <c r="Z87">
        <v>299</v>
      </c>
      <c r="AA87">
        <v>199</v>
      </c>
      <c r="AB87">
        <v>4</v>
      </c>
      <c r="AC87" s="1">
        <v>74.75</v>
      </c>
      <c r="AD87" s="1">
        <v>8.2025316455696196</v>
      </c>
      <c r="AE87">
        <v>2</v>
      </c>
      <c r="AF87" s="1">
        <v>99.5</v>
      </c>
      <c r="AG87" s="1">
        <v>5.4915254237288131</v>
      </c>
      <c r="AH87" s="2">
        <v>-24.75</v>
      </c>
      <c r="AI87" s="2">
        <v>-2.7110062218408064</v>
      </c>
      <c r="AJ87">
        <v>0.65900000000000003</v>
      </c>
      <c r="AK87">
        <v>0.66</v>
      </c>
      <c r="AL87" s="3">
        <v>1.0000000000000009E-3</v>
      </c>
    </row>
    <row r="88" spans="20:38" x14ac:dyDescent="0.45">
      <c r="T88" t="s">
        <v>387</v>
      </c>
      <c r="U88" t="s">
        <v>2668</v>
      </c>
      <c r="V88" t="s">
        <v>36</v>
      </c>
      <c r="W88">
        <v>2021</v>
      </c>
      <c r="X88">
        <v>77</v>
      </c>
      <c r="Y88">
        <v>50</v>
      </c>
      <c r="Z88">
        <v>317</v>
      </c>
      <c r="AA88">
        <v>199</v>
      </c>
      <c r="AB88">
        <v>3</v>
      </c>
      <c r="AC88" s="1">
        <v>105.66666666666667</v>
      </c>
      <c r="AD88" s="1">
        <v>6.3116883116883118</v>
      </c>
      <c r="AE88">
        <v>6</v>
      </c>
      <c r="AF88" s="1">
        <v>33.166666666666664</v>
      </c>
      <c r="AG88" s="1">
        <v>19.439999999999998</v>
      </c>
      <c r="AH88" s="2">
        <v>72.5</v>
      </c>
      <c r="AI88" s="2">
        <v>13.128311688311687</v>
      </c>
      <c r="AJ88">
        <v>0.63400000000000001</v>
      </c>
      <c r="AK88">
        <v>0.79400000000000004</v>
      </c>
      <c r="AL88" s="3">
        <v>0.16000000000000003</v>
      </c>
    </row>
    <row r="89" spans="20:38" x14ac:dyDescent="0.45">
      <c r="T89" t="s">
        <v>405</v>
      </c>
      <c r="U89" t="s">
        <v>2652</v>
      </c>
      <c r="V89" t="s">
        <v>36</v>
      </c>
      <c r="W89">
        <v>2019</v>
      </c>
      <c r="X89">
        <v>80</v>
      </c>
      <c r="Y89">
        <v>59</v>
      </c>
      <c r="Z89">
        <v>319</v>
      </c>
      <c r="AA89">
        <v>199</v>
      </c>
      <c r="AB89">
        <v>10</v>
      </c>
      <c r="AC89" s="1">
        <v>31.9</v>
      </c>
      <c r="AD89" s="1">
        <v>20.25</v>
      </c>
      <c r="AE89">
        <v>10</v>
      </c>
      <c r="AF89" s="1">
        <v>19.899999999999999</v>
      </c>
      <c r="AG89" s="1">
        <v>27.457627118644066</v>
      </c>
      <c r="AH89" s="2">
        <v>12</v>
      </c>
      <c r="AI89" s="2">
        <v>7.2076271186440657</v>
      </c>
      <c r="AJ89">
        <v>0.64600000000000002</v>
      </c>
      <c r="AK89">
        <v>0.82099999999999995</v>
      </c>
      <c r="AL89" s="3">
        <v>0.17499999999999993</v>
      </c>
    </row>
    <row r="90" spans="20:38" x14ac:dyDescent="0.45">
      <c r="T90" t="s">
        <v>813</v>
      </c>
      <c r="U90" t="s">
        <v>2645</v>
      </c>
      <c r="V90" t="s">
        <v>36</v>
      </c>
      <c r="W90">
        <v>2023</v>
      </c>
      <c r="X90">
        <v>80</v>
      </c>
      <c r="Y90">
        <v>55</v>
      </c>
      <c r="Z90">
        <v>320</v>
      </c>
      <c r="AA90">
        <v>199</v>
      </c>
      <c r="AB90">
        <v>9</v>
      </c>
      <c r="AC90" s="1">
        <v>35.555555555555557</v>
      </c>
      <c r="AD90" s="1">
        <v>18.225000000000001</v>
      </c>
      <c r="AE90">
        <v>8</v>
      </c>
      <c r="AF90" s="1">
        <v>24.875</v>
      </c>
      <c r="AG90" s="1">
        <v>23.563636363636363</v>
      </c>
      <c r="AH90" s="2">
        <v>10.680555555555557</v>
      </c>
      <c r="AI90" s="2">
        <v>5.3386363636363612</v>
      </c>
      <c r="AJ90">
        <v>0.84199999999999997</v>
      </c>
      <c r="AK90">
        <v>0.70899999999999996</v>
      </c>
      <c r="AL90" s="3">
        <v>-0.13300000000000001</v>
      </c>
    </row>
    <row r="91" spans="20:38" x14ac:dyDescent="0.45">
      <c r="T91" t="s">
        <v>389</v>
      </c>
      <c r="U91" t="s">
        <v>2617</v>
      </c>
      <c r="V91" t="s">
        <v>36</v>
      </c>
      <c r="W91">
        <v>2018</v>
      </c>
      <c r="X91">
        <v>80</v>
      </c>
      <c r="Y91">
        <v>48</v>
      </c>
      <c r="Z91">
        <v>323</v>
      </c>
      <c r="AA91">
        <v>199</v>
      </c>
      <c r="AB91">
        <v>9</v>
      </c>
      <c r="AC91" s="1">
        <v>35.888888888888886</v>
      </c>
      <c r="AD91" s="1">
        <v>18.225000000000001</v>
      </c>
      <c r="AE91">
        <v>7</v>
      </c>
      <c r="AF91" s="1">
        <v>28.428571428571427</v>
      </c>
      <c r="AG91" s="1">
        <v>23.625</v>
      </c>
      <c r="AH91" s="2">
        <v>7.4603174603174587</v>
      </c>
      <c r="AI91" s="2">
        <v>5.3999999999999986</v>
      </c>
      <c r="AJ91">
        <v>0.50600000000000001</v>
      </c>
      <c r="AK91">
        <v>0.59299999999999997</v>
      </c>
      <c r="AL91" s="3">
        <v>8.6999999999999966E-2</v>
      </c>
    </row>
    <row r="92" spans="20:38" x14ac:dyDescent="0.45">
      <c r="T92" t="s">
        <v>437</v>
      </c>
      <c r="U92" t="s">
        <v>2621</v>
      </c>
      <c r="V92" t="s">
        <v>36</v>
      </c>
      <c r="W92">
        <v>2016</v>
      </c>
      <c r="X92">
        <v>83</v>
      </c>
      <c r="Y92">
        <v>48</v>
      </c>
      <c r="Z92">
        <v>323</v>
      </c>
      <c r="AA92">
        <v>199</v>
      </c>
      <c r="AB92">
        <v>3</v>
      </c>
      <c r="AC92" s="1">
        <v>107.66666666666667</v>
      </c>
      <c r="AD92" s="1">
        <v>5.8554216867469879</v>
      </c>
      <c r="AE92">
        <v>1</v>
      </c>
      <c r="AF92" s="1">
        <v>199</v>
      </c>
      <c r="AG92" s="1">
        <v>3.375</v>
      </c>
      <c r="AH92" s="2">
        <v>-91.333333333333329</v>
      </c>
      <c r="AI92" s="2">
        <v>-2.4804216867469879</v>
      </c>
      <c r="AJ92">
        <v>0.67700000000000005</v>
      </c>
      <c r="AK92">
        <v>0.73399999999999999</v>
      </c>
      <c r="AL92" s="3">
        <v>5.699999999999994E-2</v>
      </c>
    </row>
    <row r="93" spans="20:38" x14ac:dyDescent="0.45">
      <c r="T93" t="s">
        <v>1013</v>
      </c>
      <c r="U93" t="s">
        <v>3212</v>
      </c>
      <c r="V93" t="s">
        <v>36</v>
      </c>
      <c r="W93">
        <v>2013</v>
      </c>
      <c r="X93">
        <v>91</v>
      </c>
      <c r="Y93">
        <v>51</v>
      </c>
      <c r="Z93">
        <v>354</v>
      </c>
      <c r="AA93">
        <v>199</v>
      </c>
      <c r="AB93">
        <v>5</v>
      </c>
      <c r="AC93" s="1">
        <v>70.8</v>
      </c>
      <c r="AD93" s="1">
        <v>8.9010989010989015</v>
      </c>
      <c r="AE93">
        <v>7</v>
      </c>
      <c r="AF93" s="1">
        <v>28.428571428571427</v>
      </c>
      <c r="AG93" s="1">
        <v>22.235294117647062</v>
      </c>
      <c r="AH93" s="2">
        <v>42.371428571428567</v>
      </c>
      <c r="AI93" s="2">
        <v>13.33419521654816</v>
      </c>
      <c r="AJ93">
        <v>0.72799999999999998</v>
      </c>
      <c r="AK93">
        <v>0.88500000000000001</v>
      </c>
      <c r="AL93" s="3">
        <v>0.15700000000000003</v>
      </c>
    </row>
    <row r="94" spans="20:38" x14ac:dyDescent="0.45">
      <c r="T94" t="s">
        <v>110</v>
      </c>
      <c r="U94" t="s">
        <v>1881</v>
      </c>
      <c r="V94" t="s">
        <v>36</v>
      </c>
      <c r="W94">
        <v>2023</v>
      </c>
      <c r="X94">
        <v>90</v>
      </c>
      <c r="Y94">
        <v>45</v>
      </c>
      <c r="Z94">
        <v>402</v>
      </c>
      <c r="AA94">
        <v>199</v>
      </c>
      <c r="AB94">
        <v>15</v>
      </c>
      <c r="AC94" s="1">
        <v>26.8</v>
      </c>
      <c r="AD94" s="1">
        <v>27</v>
      </c>
      <c r="AE94">
        <v>5</v>
      </c>
      <c r="AF94" s="1">
        <v>39.799999999999997</v>
      </c>
      <c r="AG94" s="1">
        <v>18</v>
      </c>
      <c r="AH94" s="2">
        <v>-12.999999999999996</v>
      </c>
      <c r="AI94" s="2">
        <v>-9</v>
      </c>
      <c r="AJ94">
        <v>0.84199999999999997</v>
      </c>
      <c r="AK94">
        <v>0.75700000000000001</v>
      </c>
      <c r="AL94" s="3">
        <v>-8.4999999999999964E-2</v>
      </c>
    </row>
    <row r="95" spans="20:38" x14ac:dyDescent="0.45">
      <c r="T95" t="s">
        <v>1317</v>
      </c>
      <c r="U95" t="s">
        <v>3253</v>
      </c>
      <c r="V95" t="s">
        <v>36</v>
      </c>
      <c r="W95">
        <v>2013</v>
      </c>
      <c r="X95">
        <v>73</v>
      </c>
      <c r="Y95">
        <v>51</v>
      </c>
      <c r="Z95">
        <v>296</v>
      </c>
      <c r="AA95">
        <v>200</v>
      </c>
      <c r="AB95">
        <v>24</v>
      </c>
      <c r="AC95" s="1">
        <v>12.333333333333334</v>
      </c>
      <c r="AD95" s="1">
        <v>53.260273972602739</v>
      </c>
      <c r="AE95">
        <v>5</v>
      </c>
      <c r="AF95" s="1">
        <v>40</v>
      </c>
      <c r="AG95" s="1">
        <v>15.882352941176471</v>
      </c>
      <c r="AH95" s="2">
        <v>-27.666666666666664</v>
      </c>
      <c r="AI95" s="2">
        <v>-37.377921031426268</v>
      </c>
      <c r="AJ95">
        <v>0.89200000000000002</v>
      </c>
      <c r="AK95">
        <v>0.64</v>
      </c>
      <c r="AL95" s="3">
        <v>-0.252</v>
      </c>
    </row>
    <row r="96" spans="20:38" x14ac:dyDescent="0.45">
      <c r="T96" t="s">
        <v>887</v>
      </c>
      <c r="U96" t="s">
        <v>2730</v>
      </c>
      <c r="V96" t="s">
        <v>36</v>
      </c>
      <c r="W96">
        <v>2015</v>
      </c>
      <c r="X96">
        <v>78</v>
      </c>
      <c r="Y96">
        <v>51</v>
      </c>
      <c r="Z96">
        <v>307</v>
      </c>
      <c r="AA96">
        <v>200</v>
      </c>
      <c r="AB96">
        <v>12</v>
      </c>
      <c r="AC96" s="1">
        <v>25.583333333333332</v>
      </c>
      <c r="AD96" s="1">
        <v>24.923076923076923</v>
      </c>
      <c r="AE96">
        <v>11</v>
      </c>
      <c r="AF96" s="1">
        <v>18.181818181818183</v>
      </c>
      <c r="AG96" s="1">
        <v>34.941176470588239</v>
      </c>
      <c r="AH96" s="2">
        <v>7.4015151515151487</v>
      </c>
      <c r="AI96" s="2">
        <v>10.018099547511316</v>
      </c>
      <c r="AJ96">
        <v>0.79600000000000004</v>
      </c>
      <c r="AK96">
        <v>0.77500000000000002</v>
      </c>
      <c r="AL96" s="3">
        <v>-2.1000000000000019E-2</v>
      </c>
    </row>
    <row r="97" spans="20:38" x14ac:dyDescent="0.45">
      <c r="T97" t="s">
        <v>847</v>
      </c>
      <c r="U97" t="s">
        <v>2699</v>
      </c>
      <c r="V97" t="s">
        <v>36</v>
      </c>
      <c r="W97">
        <v>2014</v>
      </c>
      <c r="X97">
        <v>76</v>
      </c>
      <c r="Y97">
        <v>50</v>
      </c>
      <c r="Z97">
        <v>312</v>
      </c>
      <c r="AA97">
        <v>200</v>
      </c>
      <c r="AB97">
        <v>8</v>
      </c>
      <c r="AC97" s="1">
        <v>39</v>
      </c>
      <c r="AD97" s="1">
        <v>17.052631578947366</v>
      </c>
      <c r="AE97">
        <v>6</v>
      </c>
      <c r="AF97" s="1">
        <v>33.333333333333336</v>
      </c>
      <c r="AG97" s="1">
        <v>19.439999999999998</v>
      </c>
      <c r="AH97" s="2">
        <v>5.6666666666666643</v>
      </c>
      <c r="AI97" s="2">
        <v>2.3873684210526314</v>
      </c>
      <c r="AJ97">
        <v>0.69</v>
      </c>
      <c r="AK97">
        <v>0.59099999999999997</v>
      </c>
      <c r="AL97" s="3">
        <v>-9.8999999999999977E-2</v>
      </c>
    </row>
    <row r="98" spans="20:38" x14ac:dyDescent="0.45">
      <c r="T98" t="s">
        <v>643</v>
      </c>
      <c r="U98" t="s">
        <v>2436</v>
      </c>
      <c r="V98" t="s">
        <v>36</v>
      </c>
      <c r="W98">
        <v>2014</v>
      </c>
      <c r="X98">
        <v>90</v>
      </c>
      <c r="Y98">
        <v>57</v>
      </c>
      <c r="Z98">
        <v>343</v>
      </c>
      <c r="AA98">
        <v>200</v>
      </c>
      <c r="AB98">
        <v>2</v>
      </c>
      <c r="AC98" s="1">
        <v>171.5</v>
      </c>
      <c r="AD98" s="1">
        <v>3.6</v>
      </c>
      <c r="AE98">
        <v>2</v>
      </c>
      <c r="AF98" s="1">
        <v>100</v>
      </c>
      <c r="AG98" s="1">
        <v>5.6842105263157894</v>
      </c>
      <c r="AH98" s="2">
        <v>71.5</v>
      </c>
      <c r="AI98" s="2">
        <v>2.0842105263157893</v>
      </c>
      <c r="AJ98">
        <v>0.59</v>
      </c>
      <c r="AK98">
        <v>0.53100000000000003</v>
      </c>
      <c r="AL98" s="3">
        <v>-5.8999999999999941E-2</v>
      </c>
    </row>
    <row r="99" spans="20:38" x14ac:dyDescent="0.45">
      <c r="T99" t="s">
        <v>513</v>
      </c>
      <c r="U99" t="s">
        <v>2264</v>
      </c>
      <c r="V99" t="s">
        <v>36</v>
      </c>
      <c r="W99">
        <v>2022</v>
      </c>
      <c r="X99">
        <v>85</v>
      </c>
      <c r="Y99">
        <v>51</v>
      </c>
      <c r="Z99">
        <v>360</v>
      </c>
      <c r="AA99">
        <v>200</v>
      </c>
      <c r="AB99">
        <v>4</v>
      </c>
      <c r="AC99" s="1">
        <v>90</v>
      </c>
      <c r="AD99" s="1">
        <v>7.6235294117647054</v>
      </c>
      <c r="AE99">
        <v>3</v>
      </c>
      <c r="AF99" s="1">
        <v>66.666666666666671</v>
      </c>
      <c r="AG99" s="1">
        <v>9.5294117647058822</v>
      </c>
      <c r="AH99" s="2">
        <v>23.333333333333329</v>
      </c>
      <c r="AI99" s="2">
        <v>1.9058823529411768</v>
      </c>
      <c r="AJ99">
        <v>0.68100000000000005</v>
      </c>
      <c r="AK99">
        <v>0.61899999999999999</v>
      </c>
      <c r="AL99" s="3">
        <v>-6.2000000000000055E-2</v>
      </c>
    </row>
    <row r="100" spans="20:38" x14ac:dyDescent="0.45">
      <c r="T100" t="s">
        <v>553</v>
      </c>
      <c r="U100" t="s">
        <v>3078</v>
      </c>
      <c r="V100" t="s">
        <v>36</v>
      </c>
      <c r="W100">
        <v>2017</v>
      </c>
      <c r="X100">
        <v>61</v>
      </c>
      <c r="Y100">
        <v>61</v>
      </c>
      <c r="Z100">
        <v>241</v>
      </c>
      <c r="AA100">
        <v>201</v>
      </c>
      <c r="AB100">
        <v>9</v>
      </c>
      <c r="AC100" s="1">
        <v>26.777777777777779</v>
      </c>
      <c r="AD100" s="1">
        <v>23.901639344262296</v>
      </c>
      <c r="AE100">
        <v>13</v>
      </c>
      <c r="AF100" s="1">
        <v>15.461538461538462</v>
      </c>
      <c r="AG100" s="1">
        <v>34.524590163934427</v>
      </c>
      <c r="AH100" s="2">
        <v>11.316239316239317</v>
      </c>
      <c r="AI100" s="2">
        <v>10.622950819672131</v>
      </c>
      <c r="AJ100">
        <v>0.67800000000000005</v>
      </c>
      <c r="AK100">
        <v>0.85399999999999998</v>
      </c>
      <c r="AL100" s="3">
        <v>0.17599999999999993</v>
      </c>
    </row>
    <row r="101" spans="20:38" x14ac:dyDescent="0.45">
      <c r="T101" t="s">
        <v>827</v>
      </c>
      <c r="U101" t="s">
        <v>3054</v>
      </c>
      <c r="V101" t="s">
        <v>36</v>
      </c>
      <c r="W101">
        <v>2022</v>
      </c>
      <c r="X101">
        <v>69</v>
      </c>
      <c r="Y101">
        <v>58</v>
      </c>
      <c r="Z101">
        <v>249</v>
      </c>
      <c r="AA101">
        <v>201</v>
      </c>
      <c r="AB101">
        <v>12</v>
      </c>
      <c r="AC101" s="1">
        <v>20.75</v>
      </c>
      <c r="AD101" s="1">
        <v>28.173913043478262</v>
      </c>
      <c r="AE101">
        <v>4</v>
      </c>
      <c r="AF101" s="1">
        <v>50.25</v>
      </c>
      <c r="AG101" s="1">
        <v>11.172413793103448</v>
      </c>
      <c r="AH101" s="2">
        <v>-29.5</v>
      </c>
      <c r="AI101" s="2">
        <v>-17.001499250374813</v>
      </c>
      <c r="AJ101">
        <v>0.78100000000000003</v>
      </c>
      <c r="AK101">
        <v>0.58899999999999997</v>
      </c>
      <c r="AL101" s="3">
        <v>-0.19200000000000006</v>
      </c>
    </row>
    <row r="102" spans="20:38" x14ac:dyDescent="0.45">
      <c r="T102" t="s">
        <v>1185</v>
      </c>
      <c r="U102" t="s">
        <v>3056</v>
      </c>
      <c r="V102" t="s">
        <v>36</v>
      </c>
      <c r="W102">
        <v>2023</v>
      </c>
      <c r="X102">
        <v>78</v>
      </c>
      <c r="Y102">
        <v>56</v>
      </c>
      <c r="Z102">
        <v>249</v>
      </c>
      <c r="AA102">
        <v>201</v>
      </c>
      <c r="AB102">
        <v>4</v>
      </c>
      <c r="AC102" s="1">
        <v>62.25</v>
      </c>
      <c r="AD102" s="1">
        <v>8.3076923076923066</v>
      </c>
      <c r="AE102">
        <v>1</v>
      </c>
      <c r="AF102" s="1">
        <v>201</v>
      </c>
      <c r="AG102" s="1">
        <v>2.8928571428571428</v>
      </c>
      <c r="AH102" s="2">
        <v>-138.75</v>
      </c>
      <c r="AI102" s="2">
        <v>-5.4148351648351642</v>
      </c>
      <c r="AJ102">
        <v>0.79800000000000004</v>
      </c>
      <c r="AK102">
        <v>0.71399999999999997</v>
      </c>
      <c r="AL102" s="3">
        <v>-8.4000000000000075E-2</v>
      </c>
    </row>
    <row r="103" spans="20:38" x14ac:dyDescent="0.45">
      <c r="T103" t="s">
        <v>445</v>
      </c>
      <c r="U103" t="s">
        <v>2793</v>
      </c>
      <c r="V103" t="s">
        <v>36</v>
      </c>
      <c r="W103">
        <v>2019</v>
      </c>
      <c r="X103">
        <v>71</v>
      </c>
      <c r="Y103">
        <v>50</v>
      </c>
      <c r="Z103">
        <v>299</v>
      </c>
      <c r="AA103">
        <v>201</v>
      </c>
      <c r="AB103">
        <v>14</v>
      </c>
      <c r="AC103" s="1">
        <v>21.357142857142858</v>
      </c>
      <c r="AD103" s="1">
        <v>31.943661971830984</v>
      </c>
      <c r="AE103">
        <v>8</v>
      </c>
      <c r="AF103" s="1">
        <v>25.125</v>
      </c>
      <c r="AG103" s="1">
        <v>25.92</v>
      </c>
      <c r="AH103" s="2">
        <v>-3.7678571428571423</v>
      </c>
      <c r="AI103" s="2">
        <v>-6.0236619718309825</v>
      </c>
      <c r="AJ103">
        <v>0.77600000000000002</v>
      </c>
      <c r="AK103">
        <v>0.70699999999999996</v>
      </c>
      <c r="AL103" s="3">
        <v>-6.9000000000000061E-2</v>
      </c>
    </row>
    <row r="104" spans="20:38" x14ac:dyDescent="0.45">
      <c r="T104" t="s">
        <v>711</v>
      </c>
      <c r="U104" t="s">
        <v>2685</v>
      </c>
      <c r="V104" t="s">
        <v>36</v>
      </c>
      <c r="W104">
        <v>2021</v>
      </c>
      <c r="X104">
        <v>81</v>
      </c>
      <c r="Y104">
        <v>54</v>
      </c>
      <c r="Z104">
        <v>314</v>
      </c>
      <c r="AA104">
        <v>201</v>
      </c>
      <c r="AB104">
        <v>16</v>
      </c>
      <c r="AC104" s="1">
        <v>19.625</v>
      </c>
      <c r="AD104" s="1">
        <v>32</v>
      </c>
      <c r="AE104">
        <v>13</v>
      </c>
      <c r="AF104" s="1">
        <v>15.461538461538462</v>
      </c>
      <c r="AG104" s="1">
        <v>39</v>
      </c>
      <c r="AH104" s="2">
        <v>4.1634615384615383</v>
      </c>
      <c r="AI104" s="2">
        <v>7</v>
      </c>
      <c r="AJ104">
        <v>0.78200000000000003</v>
      </c>
      <c r="AK104">
        <v>0.88200000000000001</v>
      </c>
      <c r="AL104" s="3">
        <v>9.9999999999999978E-2</v>
      </c>
    </row>
    <row r="105" spans="20:38" x14ac:dyDescent="0.45">
      <c r="T105" t="s">
        <v>759</v>
      </c>
      <c r="U105" t="s">
        <v>2563</v>
      </c>
      <c r="V105" t="s">
        <v>36</v>
      </c>
      <c r="W105">
        <v>2017</v>
      </c>
      <c r="X105">
        <v>84</v>
      </c>
      <c r="Y105">
        <v>57</v>
      </c>
      <c r="Z105">
        <v>330</v>
      </c>
      <c r="AA105">
        <v>201</v>
      </c>
      <c r="AB105">
        <v>22</v>
      </c>
      <c r="AC105" s="1">
        <v>15</v>
      </c>
      <c r="AD105" s="1">
        <v>42.428571428571431</v>
      </c>
      <c r="AE105">
        <v>8</v>
      </c>
      <c r="AF105" s="1">
        <v>25.125</v>
      </c>
      <c r="AG105" s="1">
        <v>22.736842105263158</v>
      </c>
      <c r="AH105" s="2">
        <v>-10.125</v>
      </c>
      <c r="AI105" s="2">
        <v>-19.691729323308273</v>
      </c>
      <c r="AJ105">
        <v>0.85599999999999998</v>
      </c>
      <c r="AK105">
        <v>0.68400000000000005</v>
      </c>
      <c r="AL105" s="3">
        <v>-0.17199999999999993</v>
      </c>
    </row>
    <row r="106" spans="20:38" x14ac:dyDescent="0.45">
      <c r="T106" t="s">
        <v>186</v>
      </c>
      <c r="U106" t="s">
        <v>1899</v>
      </c>
      <c r="V106" t="s">
        <v>36</v>
      </c>
      <c r="W106">
        <v>2023</v>
      </c>
      <c r="X106">
        <v>89</v>
      </c>
      <c r="Y106">
        <v>46</v>
      </c>
      <c r="Z106">
        <v>398</v>
      </c>
      <c r="AA106">
        <v>201</v>
      </c>
      <c r="AB106">
        <v>32</v>
      </c>
      <c r="AC106" s="1">
        <v>12.4375</v>
      </c>
      <c r="AD106" s="1">
        <v>58.247191011235955</v>
      </c>
      <c r="AE106">
        <v>12</v>
      </c>
      <c r="AF106" s="1">
        <v>16.75</v>
      </c>
      <c r="AG106" s="1">
        <v>42.260869565217391</v>
      </c>
      <c r="AH106" s="2">
        <v>-4.3125</v>
      </c>
      <c r="AI106" s="2">
        <v>-15.986321446018565</v>
      </c>
      <c r="AJ106">
        <v>1.05</v>
      </c>
      <c r="AK106">
        <v>1.097</v>
      </c>
      <c r="AL106" s="3">
        <v>4.6999999999999931E-2</v>
      </c>
    </row>
    <row r="107" spans="20:38" x14ac:dyDescent="0.45">
      <c r="T107" t="s">
        <v>72</v>
      </c>
      <c r="U107" t="s">
        <v>1823</v>
      </c>
      <c r="V107" t="s">
        <v>36</v>
      </c>
      <c r="W107">
        <v>2018</v>
      </c>
      <c r="X107">
        <v>95</v>
      </c>
      <c r="Y107">
        <v>50</v>
      </c>
      <c r="Z107">
        <v>422</v>
      </c>
      <c r="AA107">
        <v>201</v>
      </c>
      <c r="AB107">
        <v>9</v>
      </c>
      <c r="AC107" s="1">
        <v>46.888888888888886</v>
      </c>
      <c r="AD107" s="1">
        <v>15.347368421052632</v>
      </c>
      <c r="AE107">
        <v>3</v>
      </c>
      <c r="AF107" s="1">
        <v>67</v>
      </c>
      <c r="AG107" s="1">
        <v>9.7199999999999989</v>
      </c>
      <c r="AH107" s="2">
        <v>-20.111111111111114</v>
      </c>
      <c r="AI107" s="2">
        <v>-5.6273684210526334</v>
      </c>
      <c r="AJ107">
        <v>0.86299999999999999</v>
      </c>
      <c r="AK107">
        <v>0.78100000000000003</v>
      </c>
      <c r="AL107" s="3">
        <v>-8.1999999999999962E-2</v>
      </c>
    </row>
    <row r="108" spans="20:38" x14ac:dyDescent="0.45">
      <c r="T108" t="s">
        <v>1053</v>
      </c>
      <c r="U108" t="s">
        <v>2967</v>
      </c>
      <c r="V108" t="s">
        <v>36</v>
      </c>
      <c r="W108">
        <v>2017</v>
      </c>
      <c r="X108">
        <v>76</v>
      </c>
      <c r="Y108">
        <v>62</v>
      </c>
      <c r="Z108">
        <v>269</v>
      </c>
      <c r="AA108">
        <v>202</v>
      </c>
      <c r="AB108">
        <v>9</v>
      </c>
      <c r="AC108" s="1">
        <v>29.888888888888889</v>
      </c>
      <c r="AD108" s="1">
        <v>19.184210526315788</v>
      </c>
      <c r="AE108">
        <v>5</v>
      </c>
      <c r="AF108" s="1">
        <v>40.4</v>
      </c>
      <c r="AG108" s="1">
        <v>13.064516129032258</v>
      </c>
      <c r="AH108" s="2">
        <v>-10.511111111111109</v>
      </c>
      <c r="AI108" s="2">
        <v>-6.1196943972835296</v>
      </c>
      <c r="AJ108">
        <v>0.72499999999999998</v>
      </c>
      <c r="AK108">
        <v>0.53900000000000003</v>
      </c>
      <c r="AL108" s="3">
        <v>-0.18599999999999994</v>
      </c>
    </row>
    <row r="109" spans="20:38" x14ac:dyDescent="0.45">
      <c r="T109" t="s">
        <v>477</v>
      </c>
      <c r="U109" t="s">
        <v>3264</v>
      </c>
      <c r="V109" t="s">
        <v>36</v>
      </c>
      <c r="W109">
        <v>2013</v>
      </c>
      <c r="X109">
        <v>69</v>
      </c>
      <c r="Y109">
        <v>55</v>
      </c>
      <c r="Z109">
        <v>271</v>
      </c>
      <c r="AA109">
        <v>202</v>
      </c>
      <c r="AB109">
        <v>7</v>
      </c>
      <c r="AC109" s="1">
        <v>38.714285714285715</v>
      </c>
      <c r="AD109" s="1">
        <v>16.434782608695652</v>
      </c>
      <c r="AE109">
        <v>7</v>
      </c>
      <c r="AF109" s="1">
        <v>28.857142857142858</v>
      </c>
      <c r="AG109" s="1">
        <v>20.618181818181817</v>
      </c>
      <c r="AH109" s="2">
        <v>9.8571428571428577</v>
      </c>
      <c r="AI109" s="2">
        <v>4.1833992094861649</v>
      </c>
      <c r="AJ109">
        <v>0.68500000000000005</v>
      </c>
      <c r="AK109">
        <v>0.79200000000000004</v>
      </c>
      <c r="AL109" s="3">
        <v>0.10699999999999998</v>
      </c>
    </row>
    <row r="110" spans="20:38" x14ac:dyDescent="0.45">
      <c r="T110" t="s">
        <v>525</v>
      </c>
      <c r="U110" t="s">
        <v>2909</v>
      </c>
      <c r="V110" t="s">
        <v>36</v>
      </c>
      <c r="W110">
        <v>2018</v>
      </c>
      <c r="X110">
        <v>74</v>
      </c>
      <c r="Y110">
        <v>63</v>
      </c>
      <c r="Z110">
        <v>279</v>
      </c>
      <c r="AA110">
        <v>202</v>
      </c>
      <c r="AB110">
        <v>22</v>
      </c>
      <c r="AC110" s="1">
        <v>12.681818181818182</v>
      </c>
      <c r="AD110" s="1">
        <v>48.162162162162161</v>
      </c>
      <c r="AE110">
        <v>13</v>
      </c>
      <c r="AF110" s="1">
        <v>15.538461538461538</v>
      </c>
      <c r="AG110" s="1">
        <v>33.428571428571423</v>
      </c>
      <c r="AH110" s="2">
        <v>-2.8566433566433567</v>
      </c>
      <c r="AI110" s="2">
        <v>-14.733590733590738</v>
      </c>
      <c r="AJ110">
        <v>1.0129999999999999</v>
      </c>
      <c r="AK110">
        <v>0.91900000000000004</v>
      </c>
      <c r="AL110" s="3">
        <v>-9.3999999999999861E-2</v>
      </c>
    </row>
    <row r="111" spans="20:38" x14ac:dyDescent="0.45">
      <c r="T111" t="s">
        <v>667</v>
      </c>
      <c r="U111" t="s">
        <v>2897</v>
      </c>
      <c r="V111" t="s">
        <v>36</v>
      </c>
      <c r="W111">
        <v>2017</v>
      </c>
      <c r="X111">
        <v>73</v>
      </c>
      <c r="Y111">
        <v>56</v>
      </c>
      <c r="Z111">
        <v>280</v>
      </c>
      <c r="AA111">
        <v>202</v>
      </c>
      <c r="AB111">
        <v>11</v>
      </c>
      <c r="AC111" s="1">
        <v>25.454545454545453</v>
      </c>
      <c r="AD111" s="1">
        <v>24.410958904109588</v>
      </c>
      <c r="AE111">
        <v>11</v>
      </c>
      <c r="AF111" s="1">
        <v>18.363636363636363</v>
      </c>
      <c r="AG111" s="1">
        <v>31.821428571428569</v>
      </c>
      <c r="AH111" s="2">
        <v>7.0909090909090899</v>
      </c>
      <c r="AI111" s="2">
        <v>7.4104696673189814</v>
      </c>
      <c r="AJ111">
        <v>0.78800000000000003</v>
      </c>
      <c r="AK111">
        <v>0.73699999999999999</v>
      </c>
      <c r="AL111" s="3">
        <v>-5.1000000000000045E-2</v>
      </c>
    </row>
    <row r="112" spans="20:38" x14ac:dyDescent="0.45">
      <c r="T112" t="s">
        <v>549</v>
      </c>
      <c r="U112" t="s">
        <v>2884</v>
      </c>
      <c r="V112" t="s">
        <v>36</v>
      </c>
      <c r="W112">
        <v>2017</v>
      </c>
      <c r="X112">
        <v>72</v>
      </c>
      <c r="Y112">
        <v>52</v>
      </c>
      <c r="Z112">
        <v>283</v>
      </c>
      <c r="AA112">
        <v>202</v>
      </c>
      <c r="AB112">
        <v>18</v>
      </c>
      <c r="AC112" s="1">
        <v>15.722222222222221</v>
      </c>
      <c r="AD112" s="1">
        <v>40.5</v>
      </c>
      <c r="AE112">
        <v>11</v>
      </c>
      <c r="AF112" s="1">
        <v>18.363636363636363</v>
      </c>
      <c r="AG112" s="1">
        <v>34.269230769230766</v>
      </c>
      <c r="AH112" s="2">
        <v>-2.6414141414141419</v>
      </c>
      <c r="AI112" s="2">
        <v>-6.2307692307692335</v>
      </c>
      <c r="AJ112">
        <v>0.71</v>
      </c>
      <c r="AK112">
        <v>0.71799999999999997</v>
      </c>
      <c r="AL112" s="3">
        <v>8.0000000000000071E-3</v>
      </c>
    </row>
    <row r="113" spans="20:38" x14ac:dyDescent="0.45">
      <c r="T113" t="s">
        <v>835</v>
      </c>
      <c r="U113" t="s">
        <v>2735</v>
      </c>
      <c r="V113" t="s">
        <v>36</v>
      </c>
      <c r="W113">
        <v>2023</v>
      </c>
      <c r="X113">
        <v>79</v>
      </c>
      <c r="Y113">
        <v>61</v>
      </c>
      <c r="Z113">
        <v>306</v>
      </c>
      <c r="AA113">
        <v>202</v>
      </c>
      <c r="AB113">
        <v>6</v>
      </c>
      <c r="AC113" s="1">
        <v>51</v>
      </c>
      <c r="AD113" s="1">
        <v>12.30379746835443</v>
      </c>
      <c r="AE113">
        <v>5</v>
      </c>
      <c r="AF113" s="1">
        <v>40.4</v>
      </c>
      <c r="AG113" s="1">
        <v>13.278688524590162</v>
      </c>
      <c r="AH113" s="2">
        <v>10.600000000000001</v>
      </c>
      <c r="AI113" s="2">
        <v>0.97489105623573202</v>
      </c>
      <c r="AJ113">
        <v>0.60199999999999998</v>
      </c>
      <c r="AK113">
        <v>0.71499999999999997</v>
      </c>
      <c r="AL113" s="3">
        <v>0.11299999999999999</v>
      </c>
    </row>
    <row r="114" spans="20:38" x14ac:dyDescent="0.45">
      <c r="T114" t="s">
        <v>553</v>
      </c>
      <c r="U114" t="s">
        <v>2438</v>
      </c>
      <c r="V114" t="s">
        <v>36</v>
      </c>
      <c r="W114">
        <v>2021</v>
      </c>
      <c r="X114">
        <v>85</v>
      </c>
      <c r="Y114">
        <v>64</v>
      </c>
      <c r="Z114">
        <v>343</v>
      </c>
      <c r="AA114">
        <v>202</v>
      </c>
      <c r="AB114">
        <v>16</v>
      </c>
      <c r="AC114" s="1">
        <v>21.4375</v>
      </c>
      <c r="AD114" s="1">
        <v>30.494117647058822</v>
      </c>
      <c r="AE114">
        <v>6</v>
      </c>
      <c r="AF114" s="1">
        <v>33.666666666666664</v>
      </c>
      <c r="AG114" s="1">
        <v>15.1875</v>
      </c>
      <c r="AH114" s="2">
        <v>-12.229166666666664</v>
      </c>
      <c r="AI114" s="2">
        <v>-15.306617647058822</v>
      </c>
      <c r="AJ114">
        <v>0.749</v>
      </c>
      <c r="AK114">
        <v>0.623</v>
      </c>
      <c r="AL114" s="3">
        <v>-0.126</v>
      </c>
    </row>
    <row r="115" spans="20:38" x14ac:dyDescent="0.45">
      <c r="T115" t="s">
        <v>1604</v>
      </c>
      <c r="U115" t="s">
        <v>3202</v>
      </c>
      <c r="V115" t="s">
        <v>36</v>
      </c>
      <c r="W115">
        <v>2013</v>
      </c>
      <c r="X115">
        <v>89</v>
      </c>
      <c r="Y115">
        <v>58</v>
      </c>
      <c r="Z115">
        <v>363</v>
      </c>
      <c r="AA115">
        <v>202</v>
      </c>
      <c r="AB115">
        <v>6</v>
      </c>
      <c r="AC115" s="1">
        <v>60.5</v>
      </c>
      <c r="AD115" s="1">
        <v>10.921348314606741</v>
      </c>
      <c r="AE115">
        <v>2</v>
      </c>
      <c r="AF115" s="1">
        <v>101</v>
      </c>
      <c r="AG115" s="1">
        <v>5.5862068965517242</v>
      </c>
      <c r="AH115" s="2">
        <v>-40.5</v>
      </c>
      <c r="AI115" s="2">
        <v>-5.3351414180550165</v>
      </c>
      <c r="AJ115">
        <v>0.75900000000000001</v>
      </c>
      <c r="AK115">
        <v>0.67700000000000005</v>
      </c>
      <c r="AL115" s="3">
        <v>-8.1999999999999962E-2</v>
      </c>
    </row>
    <row r="116" spans="20:38" x14ac:dyDescent="0.45">
      <c r="T116" t="s">
        <v>635</v>
      </c>
      <c r="U116" t="s">
        <v>3268</v>
      </c>
      <c r="V116" t="s">
        <v>36</v>
      </c>
      <c r="W116">
        <v>2013</v>
      </c>
      <c r="X116">
        <v>71</v>
      </c>
      <c r="Y116">
        <v>61</v>
      </c>
      <c r="Z116">
        <v>265</v>
      </c>
      <c r="AA116">
        <v>203</v>
      </c>
      <c r="AB116">
        <v>6</v>
      </c>
      <c r="AC116" s="1">
        <v>44.166666666666664</v>
      </c>
      <c r="AD116" s="1">
        <v>13.690140845070422</v>
      </c>
      <c r="AE116">
        <v>6</v>
      </c>
      <c r="AF116" s="1">
        <v>33.833333333333336</v>
      </c>
      <c r="AG116" s="1">
        <v>15.934426229508196</v>
      </c>
      <c r="AH116" s="2">
        <v>10.333333333333329</v>
      </c>
      <c r="AI116" s="2">
        <v>2.2442853844377737</v>
      </c>
      <c r="AJ116">
        <v>0.66700000000000004</v>
      </c>
      <c r="AK116">
        <v>0.79</v>
      </c>
      <c r="AL116" s="3">
        <v>0.123</v>
      </c>
    </row>
    <row r="117" spans="20:38" x14ac:dyDescent="0.45">
      <c r="T117" t="s">
        <v>855</v>
      </c>
      <c r="U117" t="s">
        <v>2820</v>
      </c>
      <c r="V117" t="s">
        <v>36</v>
      </c>
      <c r="W117">
        <v>2015</v>
      </c>
      <c r="X117">
        <v>84</v>
      </c>
      <c r="Y117">
        <v>60</v>
      </c>
      <c r="Z117">
        <v>294</v>
      </c>
      <c r="AA117">
        <v>203</v>
      </c>
      <c r="AB117">
        <v>8</v>
      </c>
      <c r="AC117" s="1">
        <v>36.75</v>
      </c>
      <c r="AD117" s="1">
        <v>15.428571428571427</v>
      </c>
      <c r="AE117">
        <v>3</v>
      </c>
      <c r="AF117" s="1">
        <v>67.666666666666671</v>
      </c>
      <c r="AG117" s="1">
        <v>8.1</v>
      </c>
      <c r="AH117" s="2">
        <v>-30.916666666666671</v>
      </c>
      <c r="AI117" s="2">
        <v>-7.3285714285714274</v>
      </c>
      <c r="AJ117">
        <v>0.73499999999999999</v>
      </c>
      <c r="AK117">
        <v>0.72399999999999998</v>
      </c>
      <c r="AL117" s="3">
        <v>-1.100000000000001E-2</v>
      </c>
    </row>
    <row r="118" spans="20:38" x14ac:dyDescent="0.45">
      <c r="T118" t="s">
        <v>485</v>
      </c>
      <c r="U118" t="s">
        <v>3244</v>
      </c>
      <c r="V118" t="s">
        <v>36</v>
      </c>
      <c r="W118">
        <v>2013</v>
      </c>
      <c r="X118">
        <v>87</v>
      </c>
      <c r="Y118">
        <v>58</v>
      </c>
      <c r="Z118">
        <v>302</v>
      </c>
      <c r="AA118">
        <v>203</v>
      </c>
      <c r="AB118">
        <v>16</v>
      </c>
      <c r="AC118" s="1">
        <v>18.875</v>
      </c>
      <c r="AD118" s="1">
        <v>29.793103448275861</v>
      </c>
      <c r="AE118">
        <v>14</v>
      </c>
      <c r="AF118" s="1">
        <v>14.5</v>
      </c>
      <c r="AG118" s="1">
        <v>39.103448275862071</v>
      </c>
      <c r="AH118" s="2">
        <v>4.375</v>
      </c>
      <c r="AI118" s="2">
        <v>9.31034482758621</v>
      </c>
      <c r="AJ118">
        <v>0.77200000000000002</v>
      </c>
      <c r="AK118">
        <v>0.98899999999999999</v>
      </c>
      <c r="AL118" s="3">
        <v>0.21699999999999997</v>
      </c>
    </row>
    <row r="119" spans="20:38" x14ac:dyDescent="0.45">
      <c r="T119" t="s">
        <v>651</v>
      </c>
      <c r="U119" t="s">
        <v>2750</v>
      </c>
      <c r="V119" t="s">
        <v>36</v>
      </c>
      <c r="W119">
        <v>2014</v>
      </c>
      <c r="X119">
        <v>73</v>
      </c>
      <c r="Y119">
        <v>50</v>
      </c>
      <c r="Z119">
        <v>305</v>
      </c>
      <c r="AA119">
        <v>203</v>
      </c>
      <c r="AB119">
        <v>17</v>
      </c>
      <c r="AC119" s="1">
        <v>17.941176470588236</v>
      </c>
      <c r="AD119" s="1">
        <v>37.726027397260275</v>
      </c>
      <c r="AE119">
        <v>5</v>
      </c>
      <c r="AF119" s="1">
        <v>40.6</v>
      </c>
      <c r="AG119" s="1">
        <v>16.2</v>
      </c>
      <c r="AH119" s="2">
        <v>-22.658823529411766</v>
      </c>
      <c r="AI119" s="2">
        <v>-21.526027397260275</v>
      </c>
      <c r="AJ119">
        <v>0.80500000000000005</v>
      </c>
      <c r="AK119">
        <v>0.57299999999999995</v>
      </c>
      <c r="AL119" s="3">
        <v>-0.2320000000000001</v>
      </c>
    </row>
    <row r="120" spans="20:38" x14ac:dyDescent="0.45">
      <c r="T120" t="s">
        <v>663</v>
      </c>
      <c r="U120" t="s">
        <v>2452</v>
      </c>
      <c r="V120" t="s">
        <v>36</v>
      </c>
      <c r="W120">
        <v>2018</v>
      </c>
      <c r="X120">
        <v>82</v>
      </c>
      <c r="Y120">
        <v>56</v>
      </c>
      <c r="Z120">
        <v>341</v>
      </c>
      <c r="AA120">
        <v>203</v>
      </c>
      <c r="AB120">
        <v>7</v>
      </c>
      <c r="AC120" s="1">
        <v>48.714285714285715</v>
      </c>
      <c r="AD120" s="1">
        <v>13.829268292682928</v>
      </c>
      <c r="AE120">
        <v>3</v>
      </c>
      <c r="AF120" s="1">
        <v>67.666666666666671</v>
      </c>
      <c r="AG120" s="1">
        <v>8.6785714285714288</v>
      </c>
      <c r="AH120" s="2">
        <v>-18.952380952380956</v>
      </c>
      <c r="AI120" s="2">
        <v>-5.1506968641114987</v>
      </c>
      <c r="AJ120">
        <v>0.81799999999999995</v>
      </c>
      <c r="AK120">
        <v>0.58499999999999996</v>
      </c>
      <c r="AL120" s="3">
        <v>-0.23299999999999998</v>
      </c>
    </row>
    <row r="121" spans="20:38" x14ac:dyDescent="0.45">
      <c r="T121" t="s">
        <v>659</v>
      </c>
      <c r="U121" t="s">
        <v>2448</v>
      </c>
      <c r="V121" t="s">
        <v>36</v>
      </c>
      <c r="W121">
        <v>2021</v>
      </c>
      <c r="X121">
        <v>87</v>
      </c>
      <c r="Y121">
        <v>58</v>
      </c>
      <c r="Z121">
        <v>342</v>
      </c>
      <c r="AA121">
        <v>203</v>
      </c>
      <c r="AB121">
        <v>7</v>
      </c>
      <c r="AC121" s="1">
        <v>48.857142857142854</v>
      </c>
      <c r="AD121" s="1">
        <v>13.034482758620689</v>
      </c>
      <c r="AE121">
        <v>4</v>
      </c>
      <c r="AF121" s="1">
        <v>50.75</v>
      </c>
      <c r="AG121" s="1">
        <v>11.172413793103448</v>
      </c>
      <c r="AH121" s="2">
        <v>-1.8928571428571459</v>
      </c>
      <c r="AI121" s="2">
        <v>-1.8620689655172402</v>
      </c>
      <c r="AJ121">
        <v>0.72099999999999997</v>
      </c>
      <c r="AK121">
        <v>0.751</v>
      </c>
      <c r="AL121" s="3">
        <v>3.0000000000000027E-2</v>
      </c>
    </row>
    <row r="122" spans="20:38" x14ac:dyDescent="0.45">
      <c r="T122" t="s">
        <v>252</v>
      </c>
      <c r="U122" t="s">
        <v>3165</v>
      </c>
      <c r="V122" t="s">
        <v>36</v>
      </c>
      <c r="W122">
        <v>2013</v>
      </c>
      <c r="X122">
        <v>90</v>
      </c>
      <c r="Y122">
        <v>49</v>
      </c>
      <c r="Z122">
        <v>399</v>
      </c>
      <c r="AA122">
        <v>203</v>
      </c>
      <c r="AB122">
        <v>11</v>
      </c>
      <c r="AC122" s="1">
        <v>36.272727272727273</v>
      </c>
      <c r="AD122" s="1">
        <v>19.8</v>
      </c>
      <c r="AE122">
        <v>3</v>
      </c>
      <c r="AF122" s="1">
        <v>67.666666666666671</v>
      </c>
      <c r="AG122" s="1">
        <v>9.9183673469387745</v>
      </c>
      <c r="AH122" s="2">
        <v>-31.393939393939398</v>
      </c>
      <c r="AI122" s="2">
        <v>-9.8816326530612262</v>
      </c>
      <c r="AJ122">
        <v>0.78400000000000003</v>
      </c>
      <c r="AK122">
        <v>0.67100000000000004</v>
      </c>
      <c r="AL122" s="3">
        <v>-0.11299999999999999</v>
      </c>
    </row>
    <row r="123" spans="20:38" x14ac:dyDescent="0.45">
      <c r="T123" t="s">
        <v>1163</v>
      </c>
      <c r="U123" t="s">
        <v>3114</v>
      </c>
      <c r="V123" t="s">
        <v>36</v>
      </c>
      <c r="W123">
        <v>2014</v>
      </c>
      <c r="X123">
        <v>64</v>
      </c>
      <c r="Y123">
        <v>57</v>
      </c>
      <c r="Z123">
        <v>230</v>
      </c>
      <c r="AA123">
        <v>204</v>
      </c>
      <c r="AB123">
        <v>6</v>
      </c>
      <c r="AC123" s="1">
        <v>38.333333333333336</v>
      </c>
      <c r="AD123" s="1">
        <v>15.1875</v>
      </c>
      <c r="AE123">
        <v>4</v>
      </c>
      <c r="AF123" s="1">
        <v>51</v>
      </c>
      <c r="AG123" s="1">
        <v>11.368421052631579</v>
      </c>
      <c r="AH123" s="2">
        <v>-12.666666666666664</v>
      </c>
      <c r="AI123" s="2">
        <v>-3.8190789473684212</v>
      </c>
      <c r="AJ123">
        <v>0.71699999999999997</v>
      </c>
      <c r="AK123">
        <v>0.67800000000000005</v>
      </c>
      <c r="AL123" s="3">
        <v>-3.8999999999999924E-2</v>
      </c>
    </row>
    <row r="124" spans="20:38" x14ac:dyDescent="0.45">
      <c r="T124" t="s">
        <v>1163</v>
      </c>
      <c r="U124" t="s">
        <v>3037</v>
      </c>
      <c r="V124" t="s">
        <v>36</v>
      </c>
      <c r="W124">
        <v>2015</v>
      </c>
      <c r="X124">
        <v>68</v>
      </c>
      <c r="Y124">
        <v>61</v>
      </c>
      <c r="Z124">
        <v>252</v>
      </c>
      <c r="AA124">
        <v>204</v>
      </c>
      <c r="AB124">
        <v>5</v>
      </c>
      <c r="AC124" s="1">
        <v>50.4</v>
      </c>
      <c r="AD124" s="1">
        <v>11.911764705882353</v>
      </c>
      <c r="AE124">
        <v>7</v>
      </c>
      <c r="AF124" s="1">
        <v>29.142857142857142</v>
      </c>
      <c r="AG124" s="1">
        <v>18.590163934426229</v>
      </c>
      <c r="AH124" s="2">
        <v>21.257142857142856</v>
      </c>
      <c r="AI124" s="2">
        <v>6.678399228543876</v>
      </c>
      <c r="AJ124">
        <v>0.65</v>
      </c>
      <c r="AK124">
        <v>0.73899999999999999</v>
      </c>
      <c r="AL124" s="3">
        <v>8.8999999999999968E-2</v>
      </c>
    </row>
    <row r="125" spans="20:38" x14ac:dyDescent="0.45">
      <c r="T125" t="s">
        <v>497</v>
      </c>
      <c r="U125" t="s">
        <v>2995</v>
      </c>
      <c r="V125" t="s">
        <v>36</v>
      </c>
      <c r="W125">
        <v>2022</v>
      </c>
      <c r="X125">
        <v>70</v>
      </c>
      <c r="Y125">
        <v>54</v>
      </c>
      <c r="Z125">
        <v>263</v>
      </c>
      <c r="AA125">
        <v>204</v>
      </c>
      <c r="AB125">
        <v>6</v>
      </c>
      <c r="AC125" s="1">
        <v>43.833333333333336</v>
      </c>
      <c r="AD125" s="1">
        <v>13.885714285714286</v>
      </c>
      <c r="AE125">
        <v>7</v>
      </c>
      <c r="AF125" s="1">
        <v>29.142857142857142</v>
      </c>
      <c r="AG125" s="1">
        <v>21</v>
      </c>
      <c r="AH125" s="2">
        <v>14.690476190476193</v>
      </c>
      <c r="AI125" s="2">
        <v>7.1142857142857139</v>
      </c>
      <c r="AJ125">
        <v>0.56999999999999995</v>
      </c>
      <c r="AK125">
        <v>0.71499999999999997</v>
      </c>
      <c r="AL125" s="3">
        <v>0.14500000000000002</v>
      </c>
    </row>
    <row r="126" spans="20:38" x14ac:dyDescent="0.45">
      <c r="T126" t="s">
        <v>713</v>
      </c>
      <c r="U126" t="s">
        <v>2961</v>
      </c>
      <c r="V126" t="s">
        <v>36</v>
      </c>
      <c r="W126">
        <v>2021</v>
      </c>
      <c r="X126">
        <v>73</v>
      </c>
      <c r="Y126">
        <v>53</v>
      </c>
      <c r="Z126">
        <v>270</v>
      </c>
      <c r="AA126">
        <v>204</v>
      </c>
      <c r="AB126">
        <v>3</v>
      </c>
      <c r="AC126" s="1">
        <v>90</v>
      </c>
      <c r="AD126" s="1">
        <v>6.6575342465753424</v>
      </c>
      <c r="AE126">
        <v>2</v>
      </c>
      <c r="AF126" s="1">
        <v>102</v>
      </c>
      <c r="AG126" s="1">
        <v>6.1132075471698109</v>
      </c>
      <c r="AH126" s="2">
        <v>-12</v>
      </c>
      <c r="AI126" s="2">
        <v>-0.54432669940553158</v>
      </c>
      <c r="AJ126">
        <v>0.69799999999999995</v>
      </c>
      <c r="AK126">
        <v>0.72899999999999998</v>
      </c>
      <c r="AL126" s="3">
        <v>3.1000000000000028E-2</v>
      </c>
    </row>
    <row r="127" spans="20:38" x14ac:dyDescent="0.45">
      <c r="T127" t="s">
        <v>348</v>
      </c>
      <c r="U127" t="s">
        <v>2868</v>
      </c>
      <c r="V127" t="s">
        <v>36</v>
      </c>
      <c r="W127">
        <v>2022</v>
      </c>
      <c r="X127">
        <v>80</v>
      </c>
      <c r="Y127">
        <v>54</v>
      </c>
      <c r="Z127">
        <v>286</v>
      </c>
      <c r="AA127">
        <v>204</v>
      </c>
      <c r="AB127">
        <v>12</v>
      </c>
      <c r="AC127" s="1">
        <v>23.833333333333332</v>
      </c>
      <c r="AD127" s="1">
        <v>24.3</v>
      </c>
      <c r="AE127">
        <v>0</v>
      </c>
      <c r="AF127" s="1" t="e">
        <v>#DIV/0!</v>
      </c>
      <c r="AG127" s="1">
        <v>0</v>
      </c>
      <c r="AH127" s="2" t="e">
        <v>#DIV/0!</v>
      </c>
      <c r="AI127" s="2">
        <v>-24.3</v>
      </c>
      <c r="AJ127">
        <v>0.745</v>
      </c>
      <c r="AK127">
        <v>0.71</v>
      </c>
      <c r="AL127" s="3">
        <v>-3.5000000000000031E-2</v>
      </c>
    </row>
    <row r="128" spans="20:38" x14ac:dyDescent="0.45">
      <c r="T128" t="s">
        <v>425</v>
      </c>
      <c r="U128" t="s">
        <v>2853</v>
      </c>
      <c r="V128" t="s">
        <v>36</v>
      </c>
      <c r="W128">
        <v>2015</v>
      </c>
      <c r="X128">
        <v>82</v>
      </c>
      <c r="Y128">
        <v>68</v>
      </c>
      <c r="Z128">
        <v>287</v>
      </c>
      <c r="AA128">
        <v>204</v>
      </c>
      <c r="AB128">
        <v>12</v>
      </c>
      <c r="AC128" s="1">
        <v>23.916666666666668</v>
      </c>
      <c r="AD128" s="1">
        <v>23.707317073170731</v>
      </c>
      <c r="AE128">
        <v>15</v>
      </c>
      <c r="AF128" s="1">
        <v>13.6</v>
      </c>
      <c r="AG128" s="1">
        <v>35.735294117647058</v>
      </c>
      <c r="AH128" s="2">
        <v>10.316666666666668</v>
      </c>
      <c r="AI128" s="2">
        <v>12.027977044476327</v>
      </c>
      <c r="AJ128">
        <v>0.73299999999999998</v>
      </c>
      <c r="AK128">
        <v>0.86299999999999999</v>
      </c>
      <c r="AL128" s="3">
        <v>0.13</v>
      </c>
    </row>
    <row r="129" spans="20:38" x14ac:dyDescent="0.45">
      <c r="T129" t="s">
        <v>887</v>
      </c>
      <c r="U129" t="s">
        <v>3243</v>
      </c>
      <c r="V129" t="s">
        <v>36</v>
      </c>
      <c r="W129">
        <v>2013</v>
      </c>
      <c r="X129">
        <v>75</v>
      </c>
      <c r="Y129">
        <v>52</v>
      </c>
      <c r="Z129">
        <v>302</v>
      </c>
      <c r="AA129">
        <v>204</v>
      </c>
      <c r="AB129">
        <v>8</v>
      </c>
      <c r="AC129" s="1">
        <v>37.75</v>
      </c>
      <c r="AD129" s="1">
        <v>17.28</v>
      </c>
      <c r="AE129">
        <v>7</v>
      </c>
      <c r="AF129" s="1">
        <v>29.142857142857142</v>
      </c>
      <c r="AG129" s="1">
        <v>21.807692307692307</v>
      </c>
      <c r="AH129" s="2">
        <v>8.6071428571428577</v>
      </c>
      <c r="AI129" s="2">
        <v>4.5276923076923055</v>
      </c>
      <c r="AJ129">
        <v>0.73899999999999999</v>
      </c>
      <c r="AK129">
        <v>0.65100000000000002</v>
      </c>
      <c r="AL129" s="3">
        <v>-8.7999999999999967E-2</v>
      </c>
    </row>
    <row r="130" spans="20:38" x14ac:dyDescent="0.45">
      <c r="T130" t="s">
        <v>258</v>
      </c>
      <c r="U130" t="s">
        <v>2752</v>
      </c>
      <c r="V130" t="s">
        <v>36</v>
      </c>
      <c r="W130">
        <v>2021</v>
      </c>
      <c r="X130">
        <v>69</v>
      </c>
      <c r="Y130">
        <v>52</v>
      </c>
      <c r="Z130">
        <v>304</v>
      </c>
      <c r="AA130">
        <v>204</v>
      </c>
      <c r="AB130">
        <v>5</v>
      </c>
      <c r="AC130" s="1">
        <v>60.8</v>
      </c>
      <c r="AD130" s="1">
        <v>11.739130434782609</v>
      </c>
      <c r="AE130">
        <v>3</v>
      </c>
      <c r="AF130" s="1">
        <v>68</v>
      </c>
      <c r="AG130" s="1">
        <v>9.3461538461538467</v>
      </c>
      <c r="AH130" s="2">
        <v>-7.2000000000000028</v>
      </c>
      <c r="AI130" s="2">
        <v>-2.3929765886287626</v>
      </c>
      <c r="AJ130">
        <v>0.84699999999999998</v>
      </c>
      <c r="AK130">
        <v>0.72799999999999998</v>
      </c>
      <c r="AL130" s="3">
        <v>-0.11899999999999999</v>
      </c>
    </row>
    <row r="131" spans="20:38" x14ac:dyDescent="0.45">
      <c r="T131" t="s">
        <v>1323</v>
      </c>
      <c r="U131" t="s">
        <v>3237</v>
      </c>
      <c r="V131" t="s">
        <v>36</v>
      </c>
      <c r="W131">
        <v>2013</v>
      </c>
      <c r="X131">
        <v>82</v>
      </c>
      <c r="Y131">
        <v>59</v>
      </c>
      <c r="Z131">
        <v>307</v>
      </c>
      <c r="AA131">
        <v>204</v>
      </c>
      <c r="AB131">
        <v>1</v>
      </c>
      <c r="AC131" s="1">
        <v>307</v>
      </c>
      <c r="AD131" s="1">
        <v>1.975609756097561</v>
      </c>
      <c r="AE131">
        <v>2</v>
      </c>
      <c r="AF131" s="1">
        <v>102</v>
      </c>
      <c r="AG131" s="1">
        <v>5.4915254237288131</v>
      </c>
      <c r="AH131" s="2">
        <v>205</v>
      </c>
      <c r="AI131" s="2">
        <v>3.5159156676312522</v>
      </c>
      <c r="AJ131">
        <v>0.70599999999999996</v>
      </c>
      <c r="AK131">
        <v>0.66500000000000004</v>
      </c>
      <c r="AL131" s="3">
        <v>-4.0999999999999925E-2</v>
      </c>
    </row>
    <row r="132" spans="20:38" x14ac:dyDescent="0.45">
      <c r="T132" t="s">
        <v>407</v>
      </c>
      <c r="U132" t="s">
        <v>3218</v>
      </c>
      <c r="V132" t="s">
        <v>36</v>
      </c>
      <c r="W132">
        <v>2013</v>
      </c>
      <c r="X132">
        <v>89</v>
      </c>
      <c r="Y132">
        <v>60</v>
      </c>
      <c r="Z132">
        <v>346</v>
      </c>
      <c r="AA132">
        <v>204</v>
      </c>
      <c r="AB132">
        <v>5</v>
      </c>
      <c r="AC132" s="1">
        <v>69.2</v>
      </c>
      <c r="AD132" s="1">
        <v>9.1011235955056176</v>
      </c>
      <c r="AE132">
        <v>4</v>
      </c>
      <c r="AF132" s="1">
        <v>51</v>
      </c>
      <c r="AG132" s="1">
        <v>10.8</v>
      </c>
      <c r="AH132" s="2">
        <v>18.200000000000003</v>
      </c>
      <c r="AI132" s="2">
        <v>1.6988764044943832</v>
      </c>
      <c r="AJ132">
        <v>0.72099999999999997</v>
      </c>
      <c r="AK132">
        <v>0.59499999999999997</v>
      </c>
      <c r="AL132" s="3">
        <v>-0.126</v>
      </c>
    </row>
    <row r="133" spans="20:38" x14ac:dyDescent="0.45">
      <c r="T133" t="s">
        <v>230</v>
      </c>
      <c r="U133" t="s">
        <v>1934</v>
      </c>
      <c r="V133" t="s">
        <v>36</v>
      </c>
      <c r="W133">
        <v>2018</v>
      </c>
      <c r="X133">
        <v>92</v>
      </c>
      <c r="Y133">
        <v>56</v>
      </c>
      <c r="Z133">
        <v>393</v>
      </c>
      <c r="AA133">
        <v>204</v>
      </c>
      <c r="AB133">
        <v>16</v>
      </c>
      <c r="AC133" s="1">
        <v>24.5625</v>
      </c>
      <c r="AD133" s="1">
        <v>28.173913043478262</v>
      </c>
      <c r="AE133">
        <v>6</v>
      </c>
      <c r="AF133" s="1">
        <v>34</v>
      </c>
      <c r="AG133" s="1">
        <v>17.357142857142858</v>
      </c>
      <c r="AH133" s="2">
        <v>-9.4375</v>
      </c>
      <c r="AI133" s="2">
        <v>-10.816770186335404</v>
      </c>
      <c r="AJ133">
        <v>0.78700000000000003</v>
      </c>
      <c r="AK133">
        <v>0.622</v>
      </c>
      <c r="AL133" s="3">
        <v>-0.16500000000000004</v>
      </c>
    </row>
    <row r="134" spans="20:38" x14ac:dyDescent="0.45">
      <c r="T134" t="s">
        <v>1179</v>
      </c>
      <c r="U134" t="s">
        <v>3047</v>
      </c>
      <c r="V134" t="s">
        <v>36</v>
      </c>
      <c r="W134">
        <v>2023</v>
      </c>
      <c r="X134">
        <v>79</v>
      </c>
      <c r="Y134">
        <v>59</v>
      </c>
      <c r="Z134">
        <v>250</v>
      </c>
      <c r="AA134">
        <v>205</v>
      </c>
      <c r="AB134">
        <v>5</v>
      </c>
      <c r="AC134" s="1">
        <v>50</v>
      </c>
      <c r="AD134" s="1">
        <v>10.253164556962027</v>
      </c>
      <c r="AE134">
        <v>0</v>
      </c>
      <c r="AF134" s="1" t="e">
        <v>#DIV/0!</v>
      </c>
      <c r="AG134" s="1">
        <v>0</v>
      </c>
      <c r="AH134" s="2" t="e">
        <v>#DIV/0!</v>
      </c>
      <c r="AI134" s="2">
        <v>-10.253164556962027</v>
      </c>
      <c r="AJ134">
        <v>0.69499999999999995</v>
      </c>
      <c r="AK134">
        <v>0.60699999999999998</v>
      </c>
      <c r="AL134" s="3">
        <v>-8.7999999999999967E-2</v>
      </c>
    </row>
    <row r="135" spans="20:38" x14ac:dyDescent="0.45">
      <c r="T135" t="s">
        <v>599</v>
      </c>
      <c r="U135" t="s">
        <v>2984</v>
      </c>
      <c r="V135" t="s">
        <v>36</v>
      </c>
      <c r="W135">
        <v>2018</v>
      </c>
      <c r="X135">
        <v>75</v>
      </c>
      <c r="Y135">
        <v>55</v>
      </c>
      <c r="Z135">
        <v>266</v>
      </c>
      <c r="AA135">
        <v>205</v>
      </c>
      <c r="AB135">
        <v>11</v>
      </c>
      <c r="AC135" s="1">
        <v>24.181818181818183</v>
      </c>
      <c r="AD135" s="1">
        <v>23.76</v>
      </c>
      <c r="AE135">
        <v>10</v>
      </c>
      <c r="AF135" s="1">
        <v>20.5</v>
      </c>
      <c r="AG135" s="1">
        <v>29.454545454545457</v>
      </c>
      <c r="AH135" s="2">
        <v>3.6818181818181834</v>
      </c>
      <c r="AI135" s="2">
        <v>5.6945454545454552</v>
      </c>
      <c r="AJ135">
        <v>0.75600000000000001</v>
      </c>
      <c r="AK135">
        <v>0.78700000000000003</v>
      </c>
      <c r="AL135" s="3">
        <v>3.1000000000000028E-2</v>
      </c>
    </row>
    <row r="136" spans="20:38" x14ac:dyDescent="0.45">
      <c r="T136" t="s">
        <v>427</v>
      </c>
      <c r="U136" t="s">
        <v>2865</v>
      </c>
      <c r="V136" t="s">
        <v>36</v>
      </c>
      <c r="W136">
        <v>2017</v>
      </c>
      <c r="X136">
        <v>70</v>
      </c>
      <c r="Y136">
        <v>48</v>
      </c>
      <c r="Z136">
        <v>286</v>
      </c>
      <c r="AA136">
        <v>205</v>
      </c>
      <c r="AB136">
        <v>14</v>
      </c>
      <c r="AC136" s="1">
        <v>20.428571428571427</v>
      </c>
      <c r="AD136" s="1">
        <v>32.4</v>
      </c>
      <c r="AE136">
        <v>4</v>
      </c>
      <c r="AF136" s="1">
        <v>51.25</v>
      </c>
      <c r="AG136" s="1">
        <v>13.5</v>
      </c>
      <c r="AH136" s="2">
        <v>-30.821428571428573</v>
      </c>
      <c r="AI136" s="2">
        <v>-18.899999999999999</v>
      </c>
      <c r="AJ136">
        <v>0.82399999999999995</v>
      </c>
      <c r="AK136">
        <v>0.88800000000000001</v>
      </c>
      <c r="AL136" s="3">
        <v>6.4000000000000057E-2</v>
      </c>
    </row>
    <row r="137" spans="20:38" x14ac:dyDescent="0.45">
      <c r="T137" t="s">
        <v>709</v>
      </c>
      <c r="U137" t="s">
        <v>2856</v>
      </c>
      <c r="V137" t="s">
        <v>36</v>
      </c>
      <c r="W137">
        <v>2016</v>
      </c>
      <c r="X137">
        <v>79</v>
      </c>
      <c r="Y137">
        <v>62</v>
      </c>
      <c r="Z137">
        <v>287</v>
      </c>
      <c r="AA137">
        <v>205</v>
      </c>
      <c r="AB137">
        <v>10</v>
      </c>
      <c r="AC137" s="1">
        <v>28.7</v>
      </c>
      <c r="AD137" s="1">
        <v>20.506329113924053</v>
      </c>
      <c r="AE137">
        <v>3</v>
      </c>
      <c r="AF137" s="1">
        <v>68.333333333333329</v>
      </c>
      <c r="AG137" s="1">
        <v>7.838709677419355</v>
      </c>
      <c r="AH137" s="2">
        <v>-39.633333333333326</v>
      </c>
      <c r="AI137" s="2">
        <v>-12.667619436504697</v>
      </c>
      <c r="AJ137">
        <v>0.84499999999999997</v>
      </c>
      <c r="AK137">
        <v>0.65</v>
      </c>
      <c r="AL137" s="3">
        <v>-0.19499999999999995</v>
      </c>
    </row>
    <row r="138" spans="20:38" x14ac:dyDescent="0.45">
      <c r="T138" t="s">
        <v>675</v>
      </c>
      <c r="U138" t="s">
        <v>2846</v>
      </c>
      <c r="V138" t="s">
        <v>36</v>
      </c>
      <c r="W138">
        <v>2019</v>
      </c>
      <c r="X138">
        <v>81</v>
      </c>
      <c r="Y138">
        <v>59</v>
      </c>
      <c r="Z138">
        <v>289</v>
      </c>
      <c r="AA138">
        <v>205</v>
      </c>
      <c r="AB138">
        <v>27</v>
      </c>
      <c r="AC138" s="1">
        <v>10.703703703703704</v>
      </c>
      <c r="AD138" s="1">
        <v>54</v>
      </c>
      <c r="AE138">
        <v>6</v>
      </c>
      <c r="AF138" s="1">
        <v>34.166666666666664</v>
      </c>
      <c r="AG138" s="1">
        <v>16.474576271186443</v>
      </c>
      <c r="AH138" s="2">
        <v>-23.462962962962962</v>
      </c>
      <c r="AI138" s="2">
        <v>-37.525423728813557</v>
      </c>
      <c r="AJ138">
        <v>0.92100000000000004</v>
      </c>
      <c r="AK138">
        <v>0.56200000000000006</v>
      </c>
      <c r="AL138" s="3">
        <v>-0.35899999999999999</v>
      </c>
    </row>
    <row r="139" spans="20:38" x14ac:dyDescent="0.45">
      <c r="T139" t="s">
        <v>597</v>
      </c>
      <c r="U139" t="s">
        <v>2771</v>
      </c>
      <c r="V139" t="s">
        <v>36</v>
      </c>
      <c r="W139">
        <v>2019</v>
      </c>
      <c r="X139">
        <v>84</v>
      </c>
      <c r="Y139">
        <v>60</v>
      </c>
      <c r="Z139">
        <v>302</v>
      </c>
      <c r="AA139">
        <v>206</v>
      </c>
      <c r="AB139">
        <v>12</v>
      </c>
      <c r="AC139" s="1">
        <v>25.166666666666668</v>
      </c>
      <c r="AD139" s="1">
        <v>23.142857142857142</v>
      </c>
      <c r="AE139">
        <v>10</v>
      </c>
      <c r="AF139" s="1">
        <v>20.6</v>
      </c>
      <c r="AG139" s="1">
        <v>27</v>
      </c>
      <c r="AH139" s="2">
        <v>4.5666666666666664</v>
      </c>
      <c r="AI139" s="2">
        <v>3.8571428571428577</v>
      </c>
      <c r="AJ139">
        <v>0.77400000000000002</v>
      </c>
      <c r="AK139">
        <v>0.96399999999999997</v>
      </c>
      <c r="AL139" s="3">
        <v>0.18999999999999995</v>
      </c>
    </row>
    <row r="140" spans="20:38" x14ac:dyDescent="0.45">
      <c r="T140" t="s">
        <v>649</v>
      </c>
      <c r="U140" t="s">
        <v>2729</v>
      </c>
      <c r="V140" t="s">
        <v>36</v>
      </c>
      <c r="W140">
        <v>2016</v>
      </c>
      <c r="X140">
        <v>82</v>
      </c>
      <c r="Y140">
        <v>55</v>
      </c>
      <c r="Z140">
        <v>307</v>
      </c>
      <c r="AA140">
        <v>206</v>
      </c>
      <c r="AB140">
        <v>3</v>
      </c>
      <c r="AC140" s="1">
        <v>102.33333333333333</v>
      </c>
      <c r="AD140" s="1">
        <v>5.9268292682926829</v>
      </c>
      <c r="AE140">
        <v>1</v>
      </c>
      <c r="AF140" s="1">
        <v>206</v>
      </c>
      <c r="AG140" s="1">
        <v>2.9454545454545453</v>
      </c>
      <c r="AH140" s="2">
        <v>-103.66666666666667</v>
      </c>
      <c r="AI140" s="2">
        <v>-2.9813747228381375</v>
      </c>
      <c r="AJ140">
        <v>0.63700000000000001</v>
      </c>
      <c r="AK140">
        <v>0.65100000000000002</v>
      </c>
      <c r="AL140" s="3">
        <v>1.4000000000000012E-2</v>
      </c>
    </row>
    <row r="141" spans="20:38" x14ac:dyDescent="0.45">
      <c r="T141" t="s">
        <v>276</v>
      </c>
      <c r="U141" t="s">
        <v>2717</v>
      </c>
      <c r="V141" t="s">
        <v>36</v>
      </c>
      <c r="W141">
        <v>2019</v>
      </c>
      <c r="X141">
        <v>77</v>
      </c>
      <c r="Y141">
        <v>54</v>
      </c>
      <c r="Z141">
        <v>308</v>
      </c>
      <c r="AA141">
        <v>206</v>
      </c>
      <c r="AB141">
        <v>11</v>
      </c>
      <c r="AC141" s="1">
        <v>28</v>
      </c>
      <c r="AD141" s="1">
        <v>23.142857142857142</v>
      </c>
      <c r="AE141">
        <v>7</v>
      </c>
      <c r="AF141" s="1">
        <v>29.428571428571427</v>
      </c>
      <c r="AG141" s="1">
        <v>21</v>
      </c>
      <c r="AH141" s="2">
        <v>-1.428571428571427</v>
      </c>
      <c r="AI141" s="2">
        <v>-2.1428571428571423</v>
      </c>
      <c r="AJ141">
        <v>0.70899999999999996</v>
      </c>
      <c r="AK141">
        <v>0.89500000000000002</v>
      </c>
      <c r="AL141" s="3">
        <v>0.18600000000000005</v>
      </c>
    </row>
    <row r="142" spans="20:38" x14ac:dyDescent="0.45">
      <c r="T142" t="s">
        <v>633</v>
      </c>
      <c r="U142" t="s">
        <v>2658</v>
      </c>
      <c r="V142" t="s">
        <v>36</v>
      </c>
      <c r="W142">
        <v>2018</v>
      </c>
      <c r="X142">
        <v>80</v>
      </c>
      <c r="Y142">
        <v>53</v>
      </c>
      <c r="Z142">
        <v>318</v>
      </c>
      <c r="AA142">
        <v>206</v>
      </c>
      <c r="AB142">
        <v>18</v>
      </c>
      <c r="AC142" s="1">
        <v>17.666666666666668</v>
      </c>
      <c r="AD142" s="1">
        <v>36.450000000000003</v>
      </c>
      <c r="AE142">
        <v>6</v>
      </c>
      <c r="AF142" s="1">
        <v>34.333333333333336</v>
      </c>
      <c r="AG142" s="1">
        <v>18.339622641509436</v>
      </c>
      <c r="AH142" s="2">
        <v>-16.666666666666668</v>
      </c>
      <c r="AI142" s="2">
        <v>-18.110377358490567</v>
      </c>
      <c r="AJ142">
        <v>0.71799999999999997</v>
      </c>
      <c r="AK142">
        <v>0.64100000000000001</v>
      </c>
      <c r="AL142" s="3">
        <v>-7.6999999999999957E-2</v>
      </c>
    </row>
    <row r="143" spans="20:38" x14ac:dyDescent="0.45">
      <c r="T143" t="s">
        <v>226</v>
      </c>
      <c r="U143" t="s">
        <v>2592</v>
      </c>
      <c r="V143" t="s">
        <v>36</v>
      </c>
      <c r="W143">
        <v>2018</v>
      </c>
      <c r="X143">
        <v>79</v>
      </c>
      <c r="Y143">
        <v>57</v>
      </c>
      <c r="Z143">
        <v>327</v>
      </c>
      <c r="AA143">
        <v>206</v>
      </c>
      <c r="AB143">
        <v>7</v>
      </c>
      <c r="AC143" s="1">
        <v>46.714285714285715</v>
      </c>
      <c r="AD143" s="1">
        <v>14.354430379746836</v>
      </c>
      <c r="AE143">
        <v>7</v>
      </c>
      <c r="AF143" s="1">
        <v>29.428571428571427</v>
      </c>
      <c r="AG143" s="1">
        <v>19.894736842105264</v>
      </c>
      <c r="AH143" s="2">
        <v>17.285714285714288</v>
      </c>
      <c r="AI143" s="2">
        <v>5.5403064623584282</v>
      </c>
      <c r="AJ143">
        <v>0.71499999999999997</v>
      </c>
      <c r="AK143">
        <v>0.67200000000000004</v>
      </c>
      <c r="AL143" s="3">
        <v>-4.2999999999999927E-2</v>
      </c>
    </row>
    <row r="144" spans="20:38" x14ac:dyDescent="0.45">
      <c r="T144" t="s">
        <v>531</v>
      </c>
      <c r="U144" t="s">
        <v>2477</v>
      </c>
      <c r="V144" t="s">
        <v>36</v>
      </c>
      <c r="W144">
        <v>2014</v>
      </c>
      <c r="X144">
        <v>83</v>
      </c>
      <c r="Y144">
        <v>52</v>
      </c>
      <c r="Z144">
        <v>339</v>
      </c>
      <c r="AA144">
        <v>206</v>
      </c>
      <c r="AB144">
        <v>5</v>
      </c>
      <c r="AC144" s="1">
        <v>67.8</v>
      </c>
      <c r="AD144" s="1">
        <v>9.7590361445783138</v>
      </c>
      <c r="AE144">
        <v>8</v>
      </c>
      <c r="AF144" s="1">
        <v>25.75</v>
      </c>
      <c r="AG144" s="1">
        <v>24.923076923076923</v>
      </c>
      <c r="AH144" s="2">
        <v>42.05</v>
      </c>
      <c r="AI144" s="2">
        <v>15.16404077849861</v>
      </c>
      <c r="AJ144">
        <v>0.70799999999999996</v>
      </c>
      <c r="AK144">
        <v>0.97499999999999998</v>
      </c>
      <c r="AL144" s="3">
        <v>0.26700000000000002</v>
      </c>
    </row>
    <row r="145" spans="20:38" x14ac:dyDescent="0.45">
      <c r="T145" t="s">
        <v>244</v>
      </c>
      <c r="U145" t="s">
        <v>2015</v>
      </c>
      <c r="V145" t="s">
        <v>36</v>
      </c>
      <c r="W145">
        <v>2018</v>
      </c>
      <c r="X145">
        <v>87</v>
      </c>
      <c r="Y145">
        <v>54</v>
      </c>
      <c r="Z145">
        <v>382</v>
      </c>
      <c r="AA145">
        <v>206</v>
      </c>
      <c r="AB145">
        <v>1</v>
      </c>
      <c r="AC145" s="1">
        <v>382</v>
      </c>
      <c r="AD145" s="1">
        <v>1.8620689655172413</v>
      </c>
      <c r="AE145">
        <v>3</v>
      </c>
      <c r="AF145" s="1">
        <v>68.666666666666671</v>
      </c>
      <c r="AG145" s="1">
        <v>9</v>
      </c>
      <c r="AH145" s="2">
        <v>313.33333333333331</v>
      </c>
      <c r="AI145" s="2">
        <v>7.1379310344827589</v>
      </c>
      <c r="AJ145">
        <v>0.64800000000000002</v>
      </c>
      <c r="AK145">
        <v>0.61899999999999999</v>
      </c>
      <c r="AL145" s="3">
        <v>-2.9000000000000026E-2</v>
      </c>
    </row>
    <row r="146" spans="20:38" x14ac:dyDescent="0.45">
      <c r="T146" t="s">
        <v>705</v>
      </c>
      <c r="U146" t="s">
        <v>3100</v>
      </c>
      <c r="V146" t="s">
        <v>36</v>
      </c>
      <c r="W146">
        <v>2014</v>
      </c>
      <c r="X146">
        <v>70</v>
      </c>
      <c r="Y146">
        <v>57</v>
      </c>
      <c r="Z146">
        <v>235</v>
      </c>
      <c r="AA146">
        <v>207</v>
      </c>
      <c r="AB146">
        <v>8</v>
      </c>
      <c r="AC146" s="1">
        <v>29.375</v>
      </c>
      <c r="AD146" s="1">
        <v>18.514285714285712</v>
      </c>
      <c r="AE146">
        <v>2</v>
      </c>
      <c r="AF146" s="1">
        <v>103.5</v>
      </c>
      <c r="AG146" s="1">
        <v>5.6842105263157894</v>
      </c>
      <c r="AH146" s="2">
        <v>-74.125</v>
      </c>
      <c r="AI146" s="2">
        <v>-12.830075187969923</v>
      </c>
      <c r="AJ146">
        <v>0.879</v>
      </c>
      <c r="AK146">
        <v>0.63900000000000001</v>
      </c>
      <c r="AL146" s="3">
        <v>-0.24</v>
      </c>
    </row>
    <row r="147" spans="20:38" x14ac:dyDescent="0.45">
      <c r="T147" t="s">
        <v>657</v>
      </c>
      <c r="U147" t="s">
        <v>3088</v>
      </c>
      <c r="V147" t="s">
        <v>36</v>
      </c>
      <c r="W147">
        <v>2019</v>
      </c>
      <c r="X147">
        <v>65</v>
      </c>
      <c r="Y147">
        <v>49</v>
      </c>
      <c r="Z147">
        <v>238</v>
      </c>
      <c r="AA147">
        <v>207</v>
      </c>
      <c r="AB147">
        <v>3</v>
      </c>
      <c r="AC147" s="1">
        <v>79.333333333333329</v>
      </c>
      <c r="AD147" s="1">
        <v>7.476923076923077</v>
      </c>
      <c r="AE147">
        <v>4</v>
      </c>
      <c r="AF147" s="1">
        <v>51.75</v>
      </c>
      <c r="AG147" s="1">
        <v>13.224489795918366</v>
      </c>
      <c r="AH147" s="2">
        <v>27.583333333333329</v>
      </c>
      <c r="AI147" s="2">
        <v>5.747566718995289</v>
      </c>
      <c r="AJ147">
        <v>0.69299999999999995</v>
      </c>
      <c r="AK147">
        <v>0.68200000000000005</v>
      </c>
      <c r="AL147" s="3">
        <v>-1.0999999999999899E-2</v>
      </c>
    </row>
    <row r="148" spans="20:38" x14ac:dyDescent="0.45">
      <c r="T148" t="s">
        <v>334</v>
      </c>
      <c r="U148" t="s">
        <v>2988</v>
      </c>
      <c r="V148" t="s">
        <v>36</v>
      </c>
      <c r="W148">
        <v>2023</v>
      </c>
      <c r="X148">
        <v>78</v>
      </c>
      <c r="Y148">
        <v>55</v>
      </c>
      <c r="Z148">
        <v>265</v>
      </c>
      <c r="AA148">
        <v>207</v>
      </c>
      <c r="AB148">
        <v>6</v>
      </c>
      <c r="AC148" s="1">
        <v>44.166666666666664</v>
      </c>
      <c r="AD148" s="1">
        <v>12.461538461538462</v>
      </c>
      <c r="AE148">
        <v>5</v>
      </c>
      <c r="AF148" s="1">
        <v>41.4</v>
      </c>
      <c r="AG148" s="1">
        <v>14.727272727272728</v>
      </c>
      <c r="AH148" s="2">
        <v>2.7666666666666657</v>
      </c>
      <c r="AI148" s="2">
        <v>2.2657342657342667</v>
      </c>
      <c r="AJ148">
        <v>0.753</v>
      </c>
      <c r="AK148">
        <v>0.77</v>
      </c>
      <c r="AL148" s="3">
        <v>1.7000000000000015E-2</v>
      </c>
    </row>
    <row r="149" spans="20:38" x14ac:dyDescent="0.45">
      <c r="T149" t="s">
        <v>725</v>
      </c>
      <c r="U149" t="s">
        <v>2623</v>
      </c>
      <c r="V149" t="s">
        <v>36</v>
      </c>
      <c r="W149">
        <v>2015</v>
      </c>
      <c r="X149">
        <v>82</v>
      </c>
      <c r="Y149">
        <v>54</v>
      </c>
      <c r="Z149">
        <v>323</v>
      </c>
      <c r="AA149">
        <v>207</v>
      </c>
      <c r="AB149">
        <v>2</v>
      </c>
      <c r="AC149" s="1">
        <v>161.5</v>
      </c>
      <c r="AD149" s="1">
        <v>3.9512195121951219</v>
      </c>
      <c r="AE149">
        <v>2</v>
      </c>
      <c r="AF149" s="1">
        <v>103.5</v>
      </c>
      <c r="AG149" s="1">
        <v>6</v>
      </c>
      <c r="AH149" s="2">
        <v>58</v>
      </c>
      <c r="AI149" s="2">
        <v>2.0487804878048781</v>
      </c>
      <c r="AJ149">
        <v>0.68100000000000005</v>
      </c>
      <c r="AK149">
        <v>0.629</v>
      </c>
      <c r="AL149" s="3">
        <v>-5.2000000000000046E-2</v>
      </c>
    </row>
    <row r="150" spans="20:38" x14ac:dyDescent="0.45">
      <c r="T150" t="s">
        <v>675</v>
      </c>
      <c r="U150" t="s">
        <v>2459</v>
      </c>
      <c r="V150" t="s">
        <v>36</v>
      </c>
      <c r="W150">
        <v>2023</v>
      </c>
      <c r="X150">
        <v>83</v>
      </c>
      <c r="Y150">
        <v>57</v>
      </c>
      <c r="Z150">
        <v>341</v>
      </c>
      <c r="AA150">
        <v>207</v>
      </c>
      <c r="AB150">
        <v>15</v>
      </c>
      <c r="AC150" s="1">
        <v>22.733333333333334</v>
      </c>
      <c r="AD150" s="1">
        <v>29.277108433734938</v>
      </c>
      <c r="AE150">
        <v>5</v>
      </c>
      <c r="AF150" s="1">
        <v>41.4</v>
      </c>
      <c r="AG150" s="1">
        <v>14.210526315789473</v>
      </c>
      <c r="AH150" s="2">
        <v>-18.666666666666664</v>
      </c>
      <c r="AI150" s="2">
        <v>-15.066582117945465</v>
      </c>
      <c r="AJ150">
        <v>0.74099999999999999</v>
      </c>
      <c r="AK150">
        <v>0.66300000000000003</v>
      </c>
      <c r="AL150" s="3">
        <v>-7.7999999999999958E-2</v>
      </c>
    </row>
    <row r="151" spans="20:38" x14ac:dyDescent="0.45">
      <c r="T151" t="s">
        <v>212</v>
      </c>
      <c r="U151" t="s">
        <v>1917</v>
      </c>
      <c r="V151" t="s">
        <v>36</v>
      </c>
      <c r="W151">
        <v>2014</v>
      </c>
      <c r="X151">
        <v>92</v>
      </c>
      <c r="Y151">
        <v>50</v>
      </c>
      <c r="Z151">
        <v>395</v>
      </c>
      <c r="AA151">
        <v>207</v>
      </c>
      <c r="AB151">
        <v>20</v>
      </c>
      <c r="AC151" s="1">
        <v>19.75</v>
      </c>
      <c r="AD151" s="1">
        <v>35.217391304347828</v>
      </c>
      <c r="AE151">
        <v>15</v>
      </c>
      <c r="AF151" s="1">
        <v>13.8</v>
      </c>
      <c r="AG151" s="1">
        <v>48.6</v>
      </c>
      <c r="AH151" s="2">
        <v>5.9499999999999993</v>
      </c>
      <c r="AI151" s="2">
        <v>13.382608695652173</v>
      </c>
      <c r="AJ151">
        <v>0.84399999999999997</v>
      </c>
      <c r="AK151">
        <v>0.92700000000000005</v>
      </c>
      <c r="AL151" s="3">
        <v>8.3000000000000074E-2</v>
      </c>
    </row>
    <row r="152" spans="20:38" x14ac:dyDescent="0.45">
      <c r="T152" t="s">
        <v>475</v>
      </c>
      <c r="U152" t="s">
        <v>3118</v>
      </c>
      <c r="V152" t="s">
        <v>36</v>
      </c>
      <c r="W152">
        <v>2021</v>
      </c>
      <c r="X152">
        <v>58</v>
      </c>
      <c r="Y152">
        <v>52</v>
      </c>
      <c r="Z152">
        <v>230</v>
      </c>
      <c r="AA152">
        <v>208</v>
      </c>
      <c r="AB152">
        <v>6</v>
      </c>
      <c r="AC152" s="1">
        <v>38.333333333333336</v>
      </c>
      <c r="AD152" s="1">
        <v>16.758620689655171</v>
      </c>
      <c r="AE152">
        <v>12</v>
      </c>
      <c r="AF152" s="1">
        <v>17.333333333333332</v>
      </c>
      <c r="AG152" s="1">
        <v>37.384615384615387</v>
      </c>
      <c r="AH152" s="2">
        <v>21.000000000000004</v>
      </c>
      <c r="AI152" s="2">
        <v>20.625994694960216</v>
      </c>
      <c r="AJ152">
        <v>0.65300000000000002</v>
      </c>
      <c r="AK152">
        <v>0.79300000000000004</v>
      </c>
      <c r="AL152" s="3">
        <v>0.14000000000000001</v>
      </c>
    </row>
    <row r="153" spans="20:38" x14ac:dyDescent="0.45">
      <c r="T153" t="s">
        <v>1261</v>
      </c>
      <c r="U153" t="s">
        <v>3109</v>
      </c>
      <c r="V153" t="s">
        <v>36</v>
      </c>
      <c r="W153">
        <v>2014</v>
      </c>
      <c r="X153">
        <v>60</v>
      </c>
      <c r="Y153">
        <v>54</v>
      </c>
      <c r="Z153">
        <v>232</v>
      </c>
      <c r="AA153">
        <v>208</v>
      </c>
      <c r="AB153">
        <v>16</v>
      </c>
      <c r="AC153" s="1">
        <v>14.5</v>
      </c>
      <c r="AD153" s="1">
        <v>43.2</v>
      </c>
      <c r="AE153">
        <v>9</v>
      </c>
      <c r="AF153" s="1">
        <v>23.111111111111111</v>
      </c>
      <c r="AG153" s="1">
        <v>27</v>
      </c>
      <c r="AH153" s="2">
        <v>-8.6111111111111107</v>
      </c>
      <c r="AI153" s="2">
        <v>-16.200000000000003</v>
      </c>
      <c r="AJ153">
        <v>0.98399999999999999</v>
      </c>
      <c r="AK153">
        <v>0.78800000000000003</v>
      </c>
      <c r="AL153" s="3">
        <v>-0.19599999999999995</v>
      </c>
    </row>
    <row r="154" spans="20:38" x14ac:dyDescent="0.45">
      <c r="T154" t="s">
        <v>509</v>
      </c>
      <c r="U154" t="s">
        <v>3013</v>
      </c>
      <c r="V154" t="s">
        <v>36</v>
      </c>
      <c r="W154">
        <v>2016</v>
      </c>
      <c r="X154">
        <v>65</v>
      </c>
      <c r="Y154">
        <v>55</v>
      </c>
      <c r="Z154">
        <v>260</v>
      </c>
      <c r="AA154">
        <v>208</v>
      </c>
      <c r="AB154">
        <v>10</v>
      </c>
      <c r="AC154" s="1">
        <v>26</v>
      </c>
      <c r="AD154" s="1">
        <v>24.923076923076923</v>
      </c>
      <c r="AE154">
        <v>7</v>
      </c>
      <c r="AF154" s="1">
        <v>29.714285714285715</v>
      </c>
      <c r="AG154" s="1">
        <v>20.618181818181817</v>
      </c>
      <c r="AH154" s="2">
        <v>-3.7142857142857153</v>
      </c>
      <c r="AI154" s="2">
        <v>-4.3048951048951061</v>
      </c>
      <c r="AJ154">
        <v>0.73899999999999999</v>
      </c>
      <c r="AK154">
        <v>0.68</v>
      </c>
      <c r="AL154" s="3">
        <v>-5.8999999999999941E-2</v>
      </c>
    </row>
    <row r="155" spans="20:38" x14ac:dyDescent="0.45">
      <c r="T155" t="s">
        <v>745</v>
      </c>
      <c r="U155" t="s">
        <v>3004</v>
      </c>
      <c r="V155" t="s">
        <v>36</v>
      </c>
      <c r="W155">
        <v>2023</v>
      </c>
      <c r="X155">
        <v>61</v>
      </c>
      <c r="Y155">
        <v>54</v>
      </c>
      <c r="Z155">
        <v>262</v>
      </c>
      <c r="AA155">
        <v>208</v>
      </c>
      <c r="AB155">
        <v>11</v>
      </c>
      <c r="AC155" s="1">
        <v>23.818181818181817</v>
      </c>
      <c r="AD155" s="1">
        <v>29.213114754098363</v>
      </c>
      <c r="AE155">
        <v>7</v>
      </c>
      <c r="AF155" s="1">
        <v>29.714285714285715</v>
      </c>
      <c r="AG155" s="1">
        <v>21</v>
      </c>
      <c r="AH155" s="2">
        <v>-5.8961038961038987</v>
      </c>
      <c r="AI155" s="2">
        <v>-8.2131147540983633</v>
      </c>
      <c r="AJ155">
        <v>0.69099999999999995</v>
      </c>
      <c r="AK155">
        <v>0.89300000000000002</v>
      </c>
      <c r="AL155" s="3">
        <v>0.20200000000000007</v>
      </c>
    </row>
    <row r="156" spans="20:38" x14ac:dyDescent="0.45">
      <c r="T156" t="s">
        <v>761</v>
      </c>
      <c r="U156" t="s">
        <v>2993</v>
      </c>
      <c r="V156" t="s">
        <v>36</v>
      </c>
      <c r="W156">
        <v>2022</v>
      </c>
      <c r="X156">
        <v>63</v>
      </c>
      <c r="Y156">
        <v>56</v>
      </c>
      <c r="Z156">
        <v>264</v>
      </c>
      <c r="AA156">
        <v>208</v>
      </c>
      <c r="AB156">
        <v>10</v>
      </c>
      <c r="AC156" s="1">
        <v>26.4</v>
      </c>
      <c r="AD156" s="1">
        <v>25.714285714285712</v>
      </c>
      <c r="AE156">
        <v>6</v>
      </c>
      <c r="AF156" s="1">
        <v>34.666666666666664</v>
      </c>
      <c r="AG156" s="1">
        <v>17.357142857142858</v>
      </c>
      <c r="AH156" s="2">
        <v>-8.2666666666666657</v>
      </c>
      <c r="AI156" s="2">
        <v>-8.3571428571428541</v>
      </c>
      <c r="AJ156">
        <v>0.69899999999999995</v>
      </c>
      <c r="AK156">
        <v>0.79</v>
      </c>
      <c r="AL156" s="3">
        <v>9.1000000000000081E-2</v>
      </c>
    </row>
    <row r="157" spans="20:38" x14ac:dyDescent="0.45">
      <c r="T157" t="s">
        <v>867</v>
      </c>
      <c r="U157" t="s">
        <v>2958</v>
      </c>
      <c r="V157" t="s">
        <v>36</v>
      </c>
      <c r="W157">
        <v>2015</v>
      </c>
      <c r="X157">
        <v>71</v>
      </c>
      <c r="Y157">
        <v>60</v>
      </c>
      <c r="Z157">
        <v>271</v>
      </c>
      <c r="AA157">
        <v>208</v>
      </c>
      <c r="AB157">
        <v>3</v>
      </c>
      <c r="AC157" s="1">
        <v>90.333333333333329</v>
      </c>
      <c r="AD157" s="1">
        <v>6.845070422535211</v>
      </c>
      <c r="AE157">
        <v>2</v>
      </c>
      <c r="AF157" s="1">
        <v>104</v>
      </c>
      <c r="AG157" s="1">
        <v>5.4</v>
      </c>
      <c r="AH157" s="2">
        <v>-13.666666666666671</v>
      </c>
      <c r="AI157" s="2">
        <v>-1.4450704225352107</v>
      </c>
      <c r="AJ157">
        <v>0.60399999999999998</v>
      </c>
      <c r="AK157">
        <v>0.61799999999999999</v>
      </c>
      <c r="AL157" s="3">
        <v>1.4000000000000012E-2</v>
      </c>
    </row>
    <row r="158" spans="20:38" x14ac:dyDescent="0.45">
      <c r="T158" t="s">
        <v>733</v>
      </c>
      <c r="U158" t="s">
        <v>2910</v>
      </c>
      <c r="V158" t="s">
        <v>36</v>
      </c>
      <c r="W158">
        <v>2018</v>
      </c>
      <c r="X158">
        <v>76</v>
      </c>
      <c r="Y158">
        <v>58</v>
      </c>
      <c r="Z158">
        <v>279</v>
      </c>
      <c r="AA158">
        <v>208</v>
      </c>
      <c r="AB158">
        <v>9</v>
      </c>
      <c r="AC158" s="1">
        <v>31</v>
      </c>
      <c r="AD158" s="1">
        <v>19.184210526315788</v>
      </c>
      <c r="AE158">
        <v>8</v>
      </c>
      <c r="AF158" s="1">
        <v>26</v>
      </c>
      <c r="AG158" s="1">
        <v>22.344827586206897</v>
      </c>
      <c r="AH158" s="2">
        <v>5</v>
      </c>
      <c r="AI158" s="2">
        <v>3.1606170598911092</v>
      </c>
      <c r="AJ158">
        <v>0.73799999999999999</v>
      </c>
      <c r="AK158">
        <v>0.69</v>
      </c>
      <c r="AL158" s="3">
        <v>-4.8000000000000043E-2</v>
      </c>
    </row>
    <row r="159" spans="20:38" x14ac:dyDescent="0.45">
      <c r="T159" t="s">
        <v>1041</v>
      </c>
      <c r="U159" t="s">
        <v>2905</v>
      </c>
      <c r="V159" t="s">
        <v>36</v>
      </c>
      <c r="W159">
        <v>2019</v>
      </c>
      <c r="X159">
        <v>70</v>
      </c>
      <c r="Y159">
        <v>57</v>
      </c>
      <c r="Z159">
        <v>279</v>
      </c>
      <c r="AA159">
        <v>208</v>
      </c>
      <c r="AB159">
        <v>9</v>
      </c>
      <c r="AC159" s="1">
        <v>31</v>
      </c>
      <c r="AD159" s="1">
        <v>20.828571428571426</v>
      </c>
      <c r="AE159">
        <v>10</v>
      </c>
      <c r="AF159" s="1">
        <v>20.8</v>
      </c>
      <c r="AG159" s="1">
        <v>28.421052631578945</v>
      </c>
      <c r="AH159" s="2">
        <v>10.199999999999999</v>
      </c>
      <c r="AI159" s="2">
        <v>7.5924812030075195</v>
      </c>
      <c r="AJ159">
        <v>0.77500000000000002</v>
      </c>
      <c r="AK159">
        <v>0.88900000000000001</v>
      </c>
      <c r="AL159" s="3">
        <v>0.11399999999999999</v>
      </c>
    </row>
    <row r="160" spans="20:38" x14ac:dyDescent="0.45">
      <c r="T160" t="s">
        <v>68</v>
      </c>
      <c r="U160" t="s">
        <v>2788</v>
      </c>
      <c r="V160" t="s">
        <v>36</v>
      </c>
      <c r="W160">
        <v>2019</v>
      </c>
      <c r="X160">
        <v>80</v>
      </c>
      <c r="Y160">
        <v>49</v>
      </c>
      <c r="Z160">
        <v>300</v>
      </c>
      <c r="AA160">
        <v>208</v>
      </c>
      <c r="AB160">
        <v>12</v>
      </c>
      <c r="AC160" s="1">
        <v>25</v>
      </c>
      <c r="AD160" s="1">
        <v>24.3</v>
      </c>
      <c r="AE160">
        <v>8</v>
      </c>
      <c r="AF160" s="1">
        <v>26</v>
      </c>
      <c r="AG160" s="1">
        <v>26.448979591836732</v>
      </c>
      <c r="AH160" s="2">
        <v>-1</v>
      </c>
      <c r="AI160" s="2">
        <v>2.1489795918367314</v>
      </c>
      <c r="AJ160">
        <v>0.752</v>
      </c>
      <c r="AK160">
        <v>0.77600000000000002</v>
      </c>
      <c r="AL160" s="3">
        <v>2.4000000000000021E-2</v>
      </c>
    </row>
    <row r="161" spans="20:38" x14ac:dyDescent="0.45">
      <c r="T161" t="s">
        <v>871</v>
      </c>
      <c r="U161" t="s">
        <v>2707</v>
      </c>
      <c r="V161" t="s">
        <v>36</v>
      </c>
      <c r="W161">
        <v>2014</v>
      </c>
      <c r="X161">
        <v>80</v>
      </c>
      <c r="Y161">
        <v>55</v>
      </c>
      <c r="Z161">
        <v>310</v>
      </c>
      <c r="AA161">
        <v>208</v>
      </c>
      <c r="AB161">
        <v>12</v>
      </c>
      <c r="AC161" s="1">
        <v>25.833333333333332</v>
      </c>
      <c r="AD161" s="1">
        <v>24.3</v>
      </c>
      <c r="AE161">
        <v>9</v>
      </c>
      <c r="AF161" s="1">
        <v>23.111111111111111</v>
      </c>
      <c r="AG161" s="1">
        <v>26.509090909090908</v>
      </c>
      <c r="AH161" s="2">
        <v>2.7222222222222214</v>
      </c>
      <c r="AI161" s="2">
        <v>2.2090909090909072</v>
      </c>
      <c r="AJ161">
        <v>0.74199999999999999</v>
      </c>
      <c r="AK161">
        <v>0.84699999999999998</v>
      </c>
      <c r="AL161" s="3">
        <v>0.10499999999999998</v>
      </c>
    </row>
    <row r="162" spans="20:38" x14ac:dyDescent="0.45">
      <c r="T162" t="s">
        <v>757</v>
      </c>
      <c r="U162" t="s">
        <v>2560</v>
      </c>
      <c r="V162" t="s">
        <v>36</v>
      </c>
      <c r="W162">
        <v>2014</v>
      </c>
      <c r="X162">
        <v>85</v>
      </c>
      <c r="Y162">
        <v>55</v>
      </c>
      <c r="Z162">
        <v>330</v>
      </c>
      <c r="AA162">
        <v>208</v>
      </c>
      <c r="AB162">
        <v>10</v>
      </c>
      <c r="AC162" s="1">
        <v>33</v>
      </c>
      <c r="AD162" s="1">
        <v>19.058823529411764</v>
      </c>
      <c r="AE162">
        <v>13</v>
      </c>
      <c r="AF162" s="1">
        <v>16</v>
      </c>
      <c r="AG162" s="1">
        <v>38.290909090909089</v>
      </c>
      <c r="AH162" s="2">
        <v>17</v>
      </c>
      <c r="AI162" s="2">
        <v>19.232085561497325</v>
      </c>
      <c r="AJ162">
        <v>0.67100000000000004</v>
      </c>
      <c r="AK162">
        <v>0.72699999999999998</v>
      </c>
      <c r="AL162" s="3">
        <v>5.5999999999999939E-2</v>
      </c>
    </row>
    <row r="163" spans="20:38" x14ac:dyDescent="0.45">
      <c r="T163" t="s">
        <v>575</v>
      </c>
      <c r="U163" t="s">
        <v>2347</v>
      </c>
      <c r="V163" t="s">
        <v>36</v>
      </c>
      <c r="W163">
        <v>2014</v>
      </c>
      <c r="X163">
        <v>85</v>
      </c>
      <c r="Y163">
        <v>51</v>
      </c>
      <c r="Z163">
        <v>352</v>
      </c>
      <c r="AA163">
        <v>208</v>
      </c>
      <c r="AB163">
        <v>11</v>
      </c>
      <c r="AC163" s="1">
        <v>32</v>
      </c>
      <c r="AD163" s="1">
        <v>20.964705882352945</v>
      </c>
      <c r="AE163">
        <v>2</v>
      </c>
      <c r="AF163" s="1">
        <v>104</v>
      </c>
      <c r="AG163" s="1">
        <v>6.3529411764705879</v>
      </c>
      <c r="AH163" s="2">
        <v>-72</v>
      </c>
      <c r="AI163" s="2">
        <v>-14.611764705882358</v>
      </c>
      <c r="AJ163">
        <v>0.76</v>
      </c>
      <c r="AK163">
        <v>0.59599999999999997</v>
      </c>
      <c r="AL163" s="3">
        <v>-0.16400000000000003</v>
      </c>
    </row>
    <row r="164" spans="20:38" x14ac:dyDescent="0.45">
      <c r="T164" t="s">
        <v>725</v>
      </c>
      <c r="U164" t="s">
        <v>2992</v>
      </c>
      <c r="V164" t="s">
        <v>36</v>
      </c>
      <c r="W164">
        <v>2021</v>
      </c>
      <c r="X164">
        <v>68</v>
      </c>
      <c r="Y164">
        <v>53</v>
      </c>
      <c r="Z164">
        <v>264</v>
      </c>
      <c r="AA164">
        <v>209</v>
      </c>
      <c r="AB164">
        <v>8</v>
      </c>
      <c r="AC164" s="1">
        <v>33</v>
      </c>
      <c r="AD164" s="1">
        <v>19.058823529411764</v>
      </c>
      <c r="AE164">
        <v>3</v>
      </c>
      <c r="AF164" s="1">
        <v>69.666666666666671</v>
      </c>
      <c r="AG164" s="1">
        <v>9.1698113207547181</v>
      </c>
      <c r="AH164" s="2">
        <v>-36.666666666666671</v>
      </c>
      <c r="AI164" s="2">
        <v>-9.8890122086570464</v>
      </c>
      <c r="AJ164">
        <v>0.71499999999999997</v>
      </c>
      <c r="AK164">
        <v>0.60599999999999998</v>
      </c>
      <c r="AL164" s="3">
        <v>-0.10899999999999999</v>
      </c>
    </row>
    <row r="165" spans="20:38" x14ac:dyDescent="0.45">
      <c r="T165" t="s">
        <v>232</v>
      </c>
      <c r="U165" t="s">
        <v>2922</v>
      </c>
      <c r="V165" t="s">
        <v>36</v>
      </c>
      <c r="W165">
        <v>2017</v>
      </c>
      <c r="X165">
        <v>68</v>
      </c>
      <c r="Y165">
        <v>61</v>
      </c>
      <c r="Z165">
        <v>277</v>
      </c>
      <c r="AA165">
        <v>209</v>
      </c>
      <c r="AB165">
        <v>13</v>
      </c>
      <c r="AC165" s="1">
        <v>21.307692307692307</v>
      </c>
      <c r="AD165" s="1">
        <v>30.970588235294116</v>
      </c>
      <c r="AE165">
        <v>17</v>
      </c>
      <c r="AF165" s="1">
        <v>12.294117647058824</v>
      </c>
      <c r="AG165" s="1">
        <v>45.147540983606554</v>
      </c>
      <c r="AH165" s="2">
        <v>9.0135746606334823</v>
      </c>
      <c r="AI165" s="2">
        <v>14.176952748312438</v>
      </c>
      <c r="AJ165">
        <v>0.69399999999999995</v>
      </c>
      <c r="AK165">
        <v>0.89400000000000002</v>
      </c>
      <c r="AL165" s="3">
        <v>0.20000000000000007</v>
      </c>
    </row>
    <row r="166" spans="20:38" x14ac:dyDescent="0.45">
      <c r="T166" t="s">
        <v>340</v>
      </c>
      <c r="U166" t="s">
        <v>2837</v>
      </c>
      <c r="V166" t="s">
        <v>36</v>
      </c>
      <c r="W166">
        <v>2021</v>
      </c>
      <c r="X166">
        <v>82</v>
      </c>
      <c r="Y166">
        <v>64</v>
      </c>
      <c r="Z166">
        <v>291</v>
      </c>
      <c r="AA166">
        <v>209</v>
      </c>
      <c r="AB166">
        <v>10</v>
      </c>
      <c r="AC166" s="1">
        <v>29.1</v>
      </c>
      <c r="AD166" s="1">
        <v>19.756097560975608</v>
      </c>
      <c r="AE166">
        <v>7</v>
      </c>
      <c r="AF166" s="1">
        <v>29.857142857142858</v>
      </c>
      <c r="AG166" s="1">
        <v>17.71875</v>
      </c>
      <c r="AH166" s="2">
        <v>-0.75714285714285623</v>
      </c>
      <c r="AI166" s="2">
        <v>-2.0373475609756078</v>
      </c>
      <c r="AJ166">
        <v>0.75800000000000001</v>
      </c>
      <c r="AK166">
        <v>0.78300000000000003</v>
      </c>
      <c r="AL166" s="3">
        <v>2.5000000000000022E-2</v>
      </c>
    </row>
    <row r="167" spans="20:38" x14ac:dyDescent="0.45">
      <c r="T167" t="s">
        <v>1207</v>
      </c>
      <c r="U167" t="s">
        <v>3236</v>
      </c>
      <c r="V167" t="s">
        <v>36</v>
      </c>
      <c r="W167">
        <v>2013</v>
      </c>
      <c r="X167">
        <v>87</v>
      </c>
      <c r="Y167">
        <v>57</v>
      </c>
      <c r="Z167">
        <v>311</v>
      </c>
      <c r="AA167">
        <v>209</v>
      </c>
      <c r="AB167">
        <v>7</v>
      </c>
      <c r="AC167" s="1">
        <v>44.428571428571431</v>
      </c>
      <c r="AD167" s="1">
        <v>13.034482758620689</v>
      </c>
      <c r="AE167">
        <v>3</v>
      </c>
      <c r="AF167" s="1">
        <v>69.666666666666671</v>
      </c>
      <c r="AG167" s="1">
        <v>8.5263157894736832</v>
      </c>
      <c r="AH167" s="2">
        <v>-25.238095238095241</v>
      </c>
      <c r="AI167" s="2">
        <v>-4.5081669691470054</v>
      </c>
      <c r="AJ167">
        <v>0.72199999999999998</v>
      </c>
      <c r="AK167">
        <v>0.746</v>
      </c>
      <c r="AL167" s="3">
        <v>2.4000000000000021E-2</v>
      </c>
    </row>
    <row r="168" spans="20:38" x14ac:dyDescent="0.45">
      <c r="T168" t="s">
        <v>348</v>
      </c>
      <c r="U168" t="s">
        <v>2578</v>
      </c>
      <c r="V168" t="s">
        <v>36</v>
      </c>
      <c r="W168">
        <v>2021</v>
      </c>
      <c r="X168">
        <v>85</v>
      </c>
      <c r="Y168">
        <v>65</v>
      </c>
      <c r="Z168">
        <v>329</v>
      </c>
      <c r="AA168">
        <v>209</v>
      </c>
      <c r="AB168">
        <v>4</v>
      </c>
      <c r="AC168" s="1">
        <v>82.25</v>
      </c>
      <c r="AD168" s="1">
        <v>7.6235294117647054</v>
      </c>
      <c r="AE168">
        <v>4</v>
      </c>
      <c r="AF168" s="1">
        <v>52.25</v>
      </c>
      <c r="AG168" s="1">
        <v>9.9692307692307693</v>
      </c>
      <c r="AH168" s="2">
        <v>30</v>
      </c>
      <c r="AI168" s="2">
        <v>2.3457013574660639</v>
      </c>
      <c r="AJ168">
        <v>0.71199999999999997</v>
      </c>
      <c r="AK168">
        <v>0.752</v>
      </c>
      <c r="AL168" s="3">
        <v>4.0000000000000036E-2</v>
      </c>
    </row>
    <row r="169" spans="20:38" x14ac:dyDescent="0.45">
      <c r="T169" t="s">
        <v>184</v>
      </c>
      <c r="U169" t="s">
        <v>2569</v>
      </c>
      <c r="V169" t="s">
        <v>36</v>
      </c>
      <c r="W169">
        <v>2014</v>
      </c>
      <c r="X169">
        <v>74</v>
      </c>
      <c r="Y169">
        <v>49</v>
      </c>
      <c r="Z169">
        <v>329</v>
      </c>
      <c r="AA169">
        <v>209</v>
      </c>
      <c r="AB169">
        <v>1</v>
      </c>
      <c r="AC169" s="1">
        <v>329</v>
      </c>
      <c r="AD169" s="1">
        <v>2.1891891891891895</v>
      </c>
      <c r="AE169">
        <v>0</v>
      </c>
      <c r="AF169" s="1" t="e">
        <v>#DIV/0!</v>
      </c>
      <c r="AG169" s="1">
        <v>0</v>
      </c>
      <c r="AH169" s="2" t="e">
        <v>#DIV/0!</v>
      </c>
      <c r="AI169" s="2">
        <v>-2.1891891891891895</v>
      </c>
      <c r="AJ169">
        <v>0.71199999999999997</v>
      </c>
      <c r="AK169">
        <v>0.84399999999999997</v>
      </c>
      <c r="AL169" s="3">
        <v>0.13200000000000001</v>
      </c>
    </row>
    <row r="170" spans="20:38" x14ac:dyDescent="0.45">
      <c r="T170" t="s">
        <v>655</v>
      </c>
      <c r="U170" t="s">
        <v>2446</v>
      </c>
      <c r="V170" t="s">
        <v>36</v>
      </c>
      <c r="W170">
        <v>2015</v>
      </c>
      <c r="X170">
        <v>82</v>
      </c>
      <c r="Y170">
        <v>51</v>
      </c>
      <c r="Z170">
        <v>342</v>
      </c>
      <c r="AA170">
        <v>209</v>
      </c>
      <c r="AB170">
        <v>0</v>
      </c>
      <c r="AC170" s="1" t="e">
        <v>#DIV/0!</v>
      </c>
      <c r="AD170" s="1">
        <v>0</v>
      </c>
      <c r="AE170">
        <v>3</v>
      </c>
      <c r="AF170" s="1">
        <v>69.666666666666671</v>
      </c>
      <c r="AG170" s="1">
        <v>9.5294117647058822</v>
      </c>
      <c r="AH170" s="2" t="e">
        <v>#DIV/0!</v>
      </c>
      <c r="AI170" s="2">
        <v>9.5294117647058822</v>
      </c>
      <c r="AJ170">
        <v>0.63100000000000001</v>
      </c>
      <c r="AK170">
        <v>0.64200000000000002</v>
      </c>
      <c r="AL170" s="3">
        <v>1.100000000000001E-2</v>
      </c>
    </row>
    <row r="171" spans="20:38" x14ac:dyDescent="0.45">
      <c r="T171" t="s">
        <v>218</v>
      </c>
      <c r="U171" t="s">
        <v>2091</v>
      </c>
      <c r="V171" t="s">
        <v>36</v>
      </c>
      <c r="W171">
        <v>2018</v>
      </c>
      <c r="X171">
        <v>96</v>
      </c>
      <c r="Y171">
        <v>52</v>
      </c>
      <c r="Z171">
        <v>374</v>
      </c>
      <c r="AA171">
        <v>209</v>
      </c>
      <c r="AB171">
        <v>5</v>
      </c>
      <c r="AC171" s="1">
        <v>74.8</v>
      </c>
      <c r="AD171" s="1">
        <v>8.4375</v>
      </c>
      <c r="AE171">
        <v>7</v>
      </c>
      <c r="AF171" s="1">
        <v>29.857142857142858</v>
      </c>
      <c r="AG171" s="1">
        <v>21.807692307692307</v>
      </c>
      <c r="AH171" s="2">
        <v>44.942857142857136</v>
      </c>
      <c r="AI171" s="2">
        <v>13.370192307692307</v>
      </c>
      <c r="AJ171">
        <v>0.73799999999999999</v>
      </c>
      <c r="AK171">
        <v>0.82299999999999995</v>
      </c>
      <c r="AL171" s="3">
        <v>8.4999999999999964E-2</v>
      </c>
    </row>
    <row r="172" spans="20:38" x14ac:dyDescent="0.45">
      <c r="T172" t="s">
        <v>54</v>
      </c>
      <c r="U172" t="s">
        <v>1950</v>
      </c>
      <c r="V172" t="s">
        <v>36</v>
      </c>
      <c r="W172">
        <v>2019</v>
      </c>
      <c r="X172">
        <v>87</v>
      </c>
      <c r="Y172">
        <v>47</v>
      </c>
      <c r="Z172">
        <v>391</v>
      </c>
      <c r="AA172">
        <v>209</v>
      </c>
      <c r="AB172">
        <v>28</v>
      </c>
      <c r="AC172" s="1">
        <v>13.964285714285714</v>
      </c>
      <c r="AD172" s="1">
        <v>52.137931034482754</v>
      </c>
      <c r="AE172">
        <v>17</v>
      </c>
      <c r="AF172" s="1">
        <v>12.294117647058824</v>
      </c>
      <c r="AG172" s="1">
        <v>58.59574468085107</v>
      </c>
      <c r="AH172" s="2">
        <v>1.6701680672268893</v>
      </c>
      <c r="AI172" s="2">
        <v>6.4578136463683151</v>
      </c>
      <c r="AJ172">
        <v>1.0980000000000001</v>
      </c>
      <c r="AK172">
        <v>1.054</v>
      </c>
      <c r="AL172" s="3">
        <v>-4.4000000000000039E-2</v>
      </c>
    </row>
    <row r="173" spans="20:38" x14ac:dyDescent="0.45">
      <c r="T173" t="s">
        <v>144</v>
      </c>
      <c r="U173" t="s">
        <v>1876</v>
      </c>
      <c r="V173" t="s">
        <v>36</v>
      </c>
      <c r="W173">
        <v>2018</v>
      </c>
      <c r="X173">
        <v>94</v>
      </c>
      <c r="Y173">
        <v>51</v>
      </c>
      <c r="Z173">
        <v>404</v>
      </c>
      <c r="AA173">
        <v>209</v>
      </c>
      <c r="AB173">
        <v>19</v>
      </c>
      <c r="AC173" s="1">
        <v>21.263157894736842</v>
      </c>
      <c r="AD173" s="1">
        <v>32.744680851063826</v>
      </c>
      <c r="AE173">
        <v>11</v>
      </c>
      <c r="AF173" s="1">
        <v>19</v>
      </c>
      <c r="AG173" s="1">
        <v>34.941176470588239</v>
      </c>
      <c r="AH173" s="2">
        <v>2.2631578947368425</v>
      </c>
      <c r="AI173" s="2">
        <v>2.1964956195244127</v>
      </c>
      <c r="AJ173">
        <v>0.78800000000000003</v>
      </c>
      <c r="AK173">
        <v>0.84499999999999997</v>
      </c>
      <c r="AL173" s="3">
        <v>5.699999999999994E-2</v>
      </c>
    </row>
    <row r="174" spans="20:38" x14ac:dyDescent="0.45">
      <c r="T174" t="s">
        <v>126</v>
      </c>
      <c r="U174" t="s">
        <v>1861</v>
      </c>
      <c r="V174" t="s">
        <v>36</v>
      </c>
      <c r="W174">
        <v>2014</v>
      </c>
      <c r="X174">
        <v>93</v>
      </c>
      <c r="Y174">
        <v>47</v>
      </c>
      <c r="Z174">
        <v>407</v>
      </c>
      <c r="AA174">
        <v>209</v>
      </c>
      <c r="AB174">
        <v>20</v>
      </c>
      <c r="AC174" s="1">
        <v>20.350000000000001</v>
      </c>
      <c r="AD174" s="1">
        <v>34.838709677419352</v>
      </c>
      <c r="AE174">
        <v>12</v>
      </c>
      <c r="AF174" s="1">
        <v>17.416666666666668</v>
      </c>
      <c r="AG174" s="1">
        <v>41.361702127659569</v>
      </c>
      <c r="AH174" s="2">
        <v>2.9333333333333336</v>
      </c>
      <c r="AI174" s="2">
        <v>6.522992450240217</v>
      </c>
      <c r="AJ174">
        <v>0.879</v>
      </c>
      <c r="AK174">
        <v>0.97799999999999998</v>
      </c>
      <c r="AL174" s="3">
        <v>9.8999999999999977E-2</v>
      </c>
    </row>
    <row r="175" spans="20:38" x14ac:dyDescent="0.45">
      <c r="T175" t="s">
        <v>729</v>
      </c>
      <c r="U175" t="s">
        <v>3074</v>
      </c>
      <c r="V175" t="s">
        <v>36</v>
      </c>
      <c r="W175">
        <v>2018</v>
      </c>
      <c r="X175">
        <v>70</v>
      </c>
      <c r="Y175">
        <v>60</v>
      </c>
      <c r="Z175">
        <v>242</v>
      </c>
      <c r="AA175">
        <v>210</v>
      </c>
      <c r="AB175">
        <v>8</v>
      </c>
      <c r="AC175" s="1">
        <v>30.25</v>
      </c>
      <c r="AD175" s="1">
        <v>18.514285714285712</v>
      </c>
      <c r="AE175">
        <v>10</v>
      </c>
      <c r="AF175" s="1">
        <v>21</v>
      </c>
      <c r="AG175" s="1">
        <v>27</v>
      </c>
      <c r="AH175" s="2">
        <v>9.25</v>
      </c>
      <c r="AI175" s="2">
        <v>8.4857142857142875</v>
      </c>
      <c r="AJ175">
        <v>0.67</v>
      </c>
      <c r="AK175">
        <v>0.85699999999999998</v>
      </c>
      <c r="AL175" s="3">
        <v>0.18699999999999994</v>
      </c>
    </row>
    <row r="176" spans="20:38" x14ac:dyDescent="0.45">
      <c r="T176" t="s">
        <v>841</v>
      </c>
      <c r="U176" t="s">
        <v>3018</v>
      </c>
      <c r="V176" t="s">
        <v>36</v>
      </c>
      <c r="W176">
        <v>2022</v>
      </c>
      <c r="X176">
        <v>69</v>
      </c>
      <c r="Y176">
        <v>57</v>
      </c>
      <c r="Z176">
        <v>258</v>
      </c>
      <c r="AA176">
        <v>210</v>
      </c>
      <c r="AB176">
        <v>2</v>
      </c>
      <c r="AC176" s="1">
        <v>129</v>
      </c>
      <c r="AD176" s="1">
        <v>4.6956521739130439</v>
      </c>
      <c r="AE176">
        <v>3</v>
      </c>
      <c r="AF176" s="1">
        <v>70</v>
      </c>
      <c r="AG176" s="1">
        <v>8.5263157894736832</v>
      </c>
      <c r="AH176" s="2">
        <v>59</v>
      </c>
      <c r="AI176" s="2">
        <v>3.8306636155606393</v>
      </c>
      <c r="AJ176">
        <v>0.78400000000000003</v>
      </c>
      <c r="AK176">
        <v>0.75800000000000001</v>
      </c>
      <c r="AL176" s="3">
        <v>-2.6000000000000023E-2</v>
      </c>
    </row>
    <row r="177" spans="20:38" x14ac:dyDescent="0.45">
      <c r="T177" t="s">
        <v>282</v>
      </c>
      <c r="U177" t="s">
        <v>2974</v>
      </c>
      <c r="V177" t="s">
        <v>36</v>
      </c>
      <c r="W177">
        <v>2015</v>
      </c>
      <c r="X177">
        <v>62</v>
      </c>
      <c r="Y177">
        <v>53</v>
      </c>
      <c r="Z177">
        <v>267</v>
      </c>
      <c r="AA177">
        <v>210</v>
      </c>
      <c r="AB177">
        <v>8</v>
      </c>
      <c r="AC177" s="1">
        <v>33.375</v>
      </c>
      <c r="AD177" s="1">
        <v>20.903225806451612</v>
      </c>
      <c r="AE177">
        <v>4</v>
      </c>
      <c r="AF177" s="1">
        <v>52.5</v>
      </c>
      <c r="AG177" s="1">
        <v>12.226415094339622</v>
      </c>
      <c r="AH177" s="2">
        <v>-19.125</v>
      </c>
      <c r="AI177" s="2">
        <v>-8.6768107121119904</v>
      </c>
      <c r="AJ177">
        <v>0.77200000000000002</v>
      </c>
      <c r="AK177">
        <v>0.65900000000000003</v>
      </c>
      <c r="AL177" s="3">
        <v>-0.11299999999999999</v>
      </c>
    </row>
    <row r="178" spans="20:38" x14ac:dyDescent="0.45">
      <c r="T178" t="s">
        <v>873</v>
      </c>
      <c r="U178" t="s">
        <v>2947</v>
      </c>
      <c r="V178" t="s">
        <v>36</v>
      </c>
      <c r="W178">
        <v>2015</v>
      </c>
      <c r="X178">
        <v>79</v>
      </c>
      <c r="Y178">
        <v>62</v>
      </c>
      <c r="Z178">
        <v>272</v>
      </c>
      <c r="AA178">
        <v>210</v>
      </c>
      <c r="AB178">
        <v>0</v>
      </c>
      <c r="AC178" s="1" t="e">
        <v>#DIV/0!</v>
      </c>
      <c r="AD178" s="1">
        <v>0</v>
      </c>
      <c r="AE178">
        <v>0</v>
      </c>
      <c r="AF178" s="1" t="e">
        <v>#DIV/0!</v>
      </c>
      <c r="AG178" s="1">
        <v>0</v>
      </c>
      <c r="AH178" s="2" t="e">
        <v>#DIV/0!</v>
      </c>
      <c r="AI178" s="2">
        <v>0</v>
      </c>
      <c r="AJ178">
        <v>0.56200000000000006</v>
      </c>
      <c r="AK178">
        <v>0.63100000000000001</v>
      </c>
      <c r="AL178" s="3">
        <v>6.899999999999995E-2</v>
      </c>
    </row>
    <row r="179" spans="20:38" x14ac:dyDescent="0.45">
      <c r="T179" t="s">
        <v>789</v>
      </c>
      <c r="U179" t="s">
        <v>2622</v>
      </c>
      <c r="V179" t="s">
        <v>36</v>
      </c>
      <c r="W179">
        <v>2017</v>
      </c>
      <c r="X179">
        <v>82</v>
      </c>
      <c r="Y179">
        <v>60</v>
      </c>
      <c r="Z179">
        <v>323</v>
      </c>
      <c r="AA179">
        <v>210</v>
      </c>
      <c r="AB179">
        <v>15</v>
      </c>
      <c r="AC179" s="1">
        <v>21.533333333333335</v>
      </c>
      <c r="AD179" s="1">
        <v>29.634146341463413</v>
      </c>
      <c r="AE179">
        <v>7</v>
      </c>
      <c r="AF179" s="1">
        <v>30</v>
      </c>
      <c r="AG179" s="1">
        <v>18.899999999999999</v>
      </c>
      <c r="AH179" s="2">
        <v>-8.466666666666665</v>
      </c>
      <c r="AI179" s="2">
        <v>-10.734146341463415</v>
      </c>
      <c r="AJ179">
        <v>0.77900000000000003</v>
      </c>
      <c r="AK179">
        <v>0.63600000000000001</v>
      </c>
      <c r="AL179" s="3">
        <v>-0.14300000000000002</v>
      </c>
    </row>
    <row r="180" spans="20:38" x14ac:dyDescent="0.45">
      <c r="T180" t="s">
        <v>178</v>
      </c>
      <c r="U180" t="s">
        <v>1896</v>
      </c>
      <c r="V180" t="s">
        <v>36</v>
      </c>
      <c r="W180">
        <v>2014</v>
      </c>
      <c r="X180">
        <v>91</v>
      </c>
      <c r="Y180">
        <v>47</v>
      </c>
      <c r="Z180">
        <v>399</v>
      </c>
      <c r="AA180">
        <v>210</v>
      </c>
      <c r="AB180">
        <v>11</v>
      </c>
      <c r="AC180" s="1">
        <v>36.272727272727273</v>
      </c>
      <c r="AD180" s="1">
        <v>19.582417582417584</v>
      </c>
      <c r="AE180">
        <v>6</v>
      </c>
      <c r="AF180" s="1">
        <v>35</v>
      </c>
      <c r="AG180" s="1">
        <v>20.680851063829785</v>
      </c>
      <c r="AH180" s="2">
        <v>1.2727272727272734</v>
      </c>
      <c r="AI180" s="2">
        <v>1.0984334814122008</v>
      </c>
      <c r="AJ180">
        <v>0.71899999999999997</v>
      </c>
      <c r="AK180">
        <v>0.71499999999999997</v>
      </c>
      <c r="AL180" s="3">
        <v>-4.0000000000000036E-3</v>
      </c>
    </row>
    <row r="181" spans="20:38" x14ac:dyDescent="0.45">
      <c r="T181" t="s">
        <v>1600</v>
      </c>
      <c r="U181" t="s">
        <v>3280</v>
      </c>
      <c r="V181" t="s">
        <v>36</v>
      </c>
      <c r="W181">
        <v>2013</v>
      </c>
      <c r="X181">
        <v>75</v>
      </c>
      <c r="Y181">
        <v>61</v>
      </c>
      <c r="Z181">
        <v>234</v>
      </c>
      <c r="AA181">
        <v>211</v>
      </c>
      <c r="AB181">
        <v>4</v>
      </c>
      <c r="AC181" s="1">
        <v>58.5</v>
      </c>
      <c r="AD181" s="1">
        <v>8.64</v>
      </c>
      <c r="AE181">
        <v>4</v>
      </c>
      <c r="AF181" s="1">
        <v>52.75</v>
      </c>
      <c r="AG181" s="1">
        <v>10.622950819672132</v>
      </c>
      <c r="AH181" s="2">
        <v>5.75</v>
      </c>
      <c r="AI181" s="2">
        <v>1.9829508196721317</v>
      </c>
      <c r="AJ181">
        <v>0.623</v>
      </c>
      <c r="AK181">
        <v>0.64800000000000002</v>
      </c>
      <c r="AL181" s="3">
        <v>2.5000000000000022E-2</v>
      </c>
    </row>
    <row r="182" spans="20:38" x14ac:dyDescent="0.45">
      <c r="T182" t="s">
        <v>1191</v>
      </c>
      <c r="U182" t="s">
        <v>3060</v>
      </c>
      <c r="V182" t="s">
        <v>36</v>
      </c>
      <c r="W182">
        <v>2019</v>
      </c>
      <c r="X182">
        <v>75</v>
      </c>
      <c r="Y182">
        <v>61</v>
      </c>
      <c r="Z182">
        <v>247</v>
      </c>
      <c r="AA182">
        <v>211</v>
      </c>
      <c r="AB182">
        <v>7</v>
      </c>
      <c r="AC182" s="1">
        <v>35.285714285714285</v>
      </c>
      <c r="AD182" s="1">
        <v>15.120000000000001</v>
      </c>
      <c r="AE182">
        <v>10</v>
      </c>
      <c r="AF182" s="1">
        <v>21.1</v>
      </c>
      <c r="AG182" s="1">
        <v>26.557377049180324</v>
      </c>
      <c r="AH182" s="2">
        <v>14.185714285714283</v>
      </c>
      <c r="AI182" s="2">
        <v>11.437377049180323</v>
      </c>
      <c r="AJ182">
        <v>0.77200000000000002</v>
      </c>
      <c r="AK182">
        <v>0.82299999999999995</v>
      </c>
      <c r="AL182" s="3">
        <v>5.0999999999999934E-2</v>
      </c>
    </row>
    <row r="183" spans="20:38" x14ac:dyDescent="0.45">
      <c r="T183" t="s">
        <v>703</v>
      </c>
      <c r="U183" t="s">
        <v>3026</v>
      </c>
      <c r="V183" t="s">
        <v>36</v>
      </c>
      <c r="W183">
        <v>2015</v>
      </c>
      <c r="X183">
        <v>66</v>
      </c>
      <c r="Y183">
        <v>60</v>
      </c>
      <c r="Z183">
        <v>256</v>
      </c>
      <c r="AA183">
        <v>211</v>
      </c>
      <c r="AB183">
        <v>4</v>
      </c>
      <c r="AC183" s="1">
        <v>64</v>
      </c>
      <c r="AD183" s="1">
        <v>9.8181818181818183</v>
      </c>
      <c r="AE183">
        <v>6</v>
      </c>
      <c r="AF183" s="1">
        <v>35.166666666666664</v>
      </c>
      <c r="AG183" s="1">
        <v>16.2</v>
      </c>
      <c r="AH183" s="2">
        <v>28.833333333333336</v>
      </c>
      <c r="AI183" s="2">
        <v>6.3818181818181809</v>
      </c>
      <c r="AJ183">
        <v>0.65300000000000002</v>
      </c>
      <c r="AK183">
        <v>0.748</v>
      </c>
      <c r="AL183" s="3">
        <v>9.4999999999999973E-2</v>
      </c>
    </row>
    <row r="184" spans="20:38" x14ac:dyDescent="0.45">
      <c r="T184" t="s">
        <v>332</v>
      </c>
      <c r="U184" t="s">
        <v>2954</v>
      </c>
      <c r="V184" t="s">
        <v>36</v>
      </c>
      <c r="W184">
        <v>2019</v>
      </c>
      <c r="X184">
        <v>75</v>
      </c>
      <c r="Y184">
        <v>63</v>
      </c>
      <c r="Z184">
        <v>271</v>
      </c>
      <c r="AA184">
        <v>211</v>
      </c>
      <c r="AB184">
        <v>5</v>
      </c>
      <c r="AC184" s="1">
        <v>54.2</v>
      </c>
      <c r="AD184" s="1">
        <v>10.8</v>
      </c>
      <c r="AE184">
        <v>1</v>
      </c>
      <c r="AF184" s="1">
        <v>211</v>
      </c>
      <c r="AG184" s="1">
        <v>2.5714285714285712</v>
      </c>
      <c r="AH184" s="2">
        <v>-156.80000000000001</v>
      </c>
      <c r="AI184" s="2">
        <v>-8.2285714285714295</v>
      </c>
      <c r="AJ184">
        <v>0.753</v>
      </c>
      <c r="AK184">
        <v>0.59099999999999997</v>
      </c>
      <c r="AL184" s="3">
        <v>-0.16200000000000003</v>
      </c>
    </row>
    <row r="185" spans="20:38" x14ac:dyDescent="0.45">
      <c r="T185" t="s">
        <v>1007</v>
      </c>
      <c r="U185" t="s">
        <v>2845</v>
      </c>
      <c r="V185" t="s">
        <v>36</v>
      </c>
      <c r="W185">
        <v>2022</v>
      </c>
      <c r="X185">
        <v>83</v>
      </c>
      <c r="Y185">
        <v>65</v>
      </c>
      <c r="Z185">
        <v>289</v>
      </c>
      <c r="AA185">
        <v>211</v>
      </c>
      <c r="AB185">
        <v>2</v>
      </c>
      <c r="AC185" s="1">
        <v>144.5</v>
      </c>
      <c r="AD185" s="1">
        <v>3.9036144578313254</v>
      </c>
      <c r="AE185">
        <v>3</v>
      </c>
      <c r="AF185" s="1">
        <v>70.333333333333329</v>
      </c>
      <c r="AG185" s="1">
        <v>7.476923076923077</v>
      </c>
      <c r="AH185" s="2">
        <v>74.166666666666671</v>
      </c>
      <c r="AI185" s="2">
        <v>3.5733086190917516</v>
      </c>
      <c r="AJ185">
        <v>0.56499999999999995</v>
      </c>
      <c r="AK185">
        <v>0.52200000000000002</v>
      </c>
      <c r="AL185" s="3">
        <v>-4.2999999999999927E-2</v>
      </c>
    </row>
    <row r="186" spans="20:38" x14ac:dyDescent="0.45">
      <c r="T186" t="s">
        <v>1001</v>
      </c>
      <c r="U186" t="s">
        <v>2834</v>
      </c>
      <c r="V186" t="s">
        <v>36</v>
      </c>
      <c r="W186">
        <v>2023</v>
      </c>
      <c r="X186">
        <v>78</v>
      </c>
      <c r="Y186">
        <v>54</v>
      </c>
      <c r="Z186">
        <v>291</v>
      </c>
      <c r="AA186">
        <v>211</v>
      </c>
      <c r="AB186">
        <v>9</v>
      </c>
      <c r="AC186" s="1">
        <v>32.333333333333336</v>
      </c>
      <c r="AD186" s="1">
        <v>18.692307692307693</v>
      </c>
      <c r="AE186">
        <v>15</v>
      </c>
      <c r="AF186" s="1">
        <v>14.066666666666666</v>
      </c>
      <c r="AG186" s="1">
        <v>45</v>
      </c>
      <c r="AH186" s="2">
        <v>18.266666666666669</v>
      </c>
      <c r="AI186" s="2">
        <v>26.307692307692307</v>
      </c>
      <c r="AJ186">
        <v>0.72799999999999998</v>
      </c>
      <c r="AK186">
        <v>1.034</v>
      </c>
      <c r="AL186" s="3">
        <v>0.30600000000000005</v>
      </c>
    </row>
    <row r="187" spans="20:38" x14ac:dyDescent="0.45">
      <c r="T187" t="s">
        <v>577</v>
      </c>
      <c r="U187" t="s">
        <v>2810</v>
      </c>
      <c r="V187" t="s">
        <v>36</v>
      </c>
      <c r="W187">
        <v>2022</v>
      </c>
      <c r="X187">
        <v>82</v>
      </c>
      <c r="Y187">
        <v>58</v>
      </c>
      <c r="Z187">
        <v>296</v>
      </c>
      <c r="AA187">
        <v>211</v>
      </c>
      <c r="AB187">
        <v>6</v>
      </c>
      <c r="AC187" s="1">
        <v>49.333333333333336</v>
      </c>
      <c r="AD187" s="1">
        <v>11.853658536585366</v>
      </c>
      <c r="AE187">
        <v>0</v>
      </c>
      <c r="AF187" s="1" t="e">
        <v>#DIV/0!</v>
      </c>
      <c r="AG187" s="1">
        <v>0</v>
      </c>
      <c r="AH187" s="2" t="e">
        <v>#DIV/0!</v>
      </c>
      <c r="AI187" s="2">
        <v>-11.853658536585366</v>
      </c>
      <c r="AJ187">
        <v>0.64</v>
      </c>
      <c r="AK187">
        <v>0.55700000000000005</v>
      </c>
      <c r="AL187" s="3">
        <v>-8.2999999999999963E-2</v>
      </c>
    </row>
    <row r="188" spans="20:38" x14ac:dyDescent="0.45">
      <c r="T188" t="s">
        <v>881</v>
      </c>
      <c r="U188" t="s">
        <v>2719</v>
      </c>
      <c r="V188" t="s">
        <v>36</v>
      </c>
      <c r="W188">
        <v>2018</v>
      </c>
      <c r="X188">
        <v>82</v>
      </c>
      <c r="Y188">
        <v>59</v>
      </c>
      <c r="Z188">
        <v>308</v>
      </c>
      <c r="AA188">
        <v>211</v>
      </c>
      <c r="AB188">
        <v>3</v>
      </c>
      <c r="AC188" s="1">
        <v>102.66666666666667</v>
      </c>
      <c r="AD188" s="1">
        <v>5.9268292682926829</v>
      </c>
      <c r="AE188">
        <v>5</v>
      </c>
      <c r="AF188" s="1">
        <v>42.2</v>
      </c>
      <c r="AG188" s="1">
        <v>13.728813559322033</v>
      </c>
      <c r="AH188" s="2">
        <v>60.466666666666669</v>
      </c>
      <c r="AI188" s="2">
        <v>7.80198429102935</v>
      </c>
      <c r="AJ188">
        <v>0.67100000000000004</v>
      </c>
      <c r="AK188">
        <v>0.68100000000000005</v>
      </c>
      <c r="AL188" s="3">
        <v>1.0000000000000009E-2</v>
      </c>
    </row>
    <row r="189" spans="20:38" x14ac:dyDescent="0.45">
      <c r="T189" t="s">
        <v>697</v>
      </c>
      <c r="U189" t="s">
        <v>2481</v>
      </c>
      <c r="V189" t="s">
        <v>36</v>
      </c>
      <c r="W189">
        <v>2021</v>
      </c>
      <c r="X189">
        <v>87</v>
      </c>
      <c r="Y189">
        <v>52</v>
      </c>
      <c r="Z189">
        <v>339</v>
      </c>
      <c r="AA189">
        <v>211</v>
      </c>
      <c r="AB189">
        <v>10</v>
      </c>
      <c r="AC189" s="1">
        <v>33.9</v>
      </c>
      <c r="AD189" s="1">
        <v>18.620689655172413</v>
      </c>
      <c r="AE189">
        <v>1</v>
      </c>
      <c r="AF189" s="1">
        <v>211</v>
      </c>
      <c r="AG189" s="1">
        <v>3.1153846153846154</v>
      </c>
      <c r="AH189" s="2">
        <v>-177.1</v>
      </c>
      <c r="AI189" s="2">
        <v>-15.505305039787798</v>
      </c>
      <c r="AJ189">
        <v>0.76200000000000001</v>
      </c>
      <c r="AK189">
        <v>0.73799999999999999</v>
      </c>
      <c r="AL189" s="3">
        <v>-2.4000000000000021E-2</v>
      </c>
    </row>
    <row r="190" spans="20:38" x14ac:dyDescent="0.45">
      <c r="T190" t="s">
        <v>549</v>
      </c>
      <c r="U190" t="s">
        <v>3199</v>
      </c>
      <c r="V190" t="s">
        <v>36</v>
      </c>
      <c r="W190">
        <v>2013</v>
      </c>
      <c r="X190">
        <v>87</v>
      </c>
      <c r="Y190">
        <v>52</v>
      </c>
      <c r="Z190">
        <v>367</v>
      </c>
      <c r="AA190">
        <v>211</v>
      </c>
      <c r="AB190">
        <v>11</v>
      </c>
      <c r="AC190" s="1">
        <v>33.363636363636367</v>
      </c>
      <c r="AD190" s="1">
        <v>20.482758620689658</v>
      </c>
      <c r="AE190">
        <v>12</v>
      </c>
      <c r="AF190" s="1">
        <v>17.583333333333332</v>
      </c>
      <c r="AG190" s="1">
        <v>37.384615384615387</v>
      </c>
      <c r="AH190" s="2">
        <v>15.780303030303035</v>
      </c>
      <c r="AI190" s="2">
        <v>16.901856763925728</v>
      </c>
      <c r="AJ190">
        <v>0.79100000000000004</v>
      </c>
      <c r="AK190">
        <v>0.93500000000000005</v>
      </c>
      <c r="AL190" s="3">
        <v>0.14400000000000002</v>
      </c>
    </row>
    <row r="191" spans="20:38" x14ac:dyDescent="0.45">
      <c r="T191" t="s">
        <v>395</v>
      </c>
      <c r="U191" t="s">
        <v>2151</v>
      </c>
      <c r="V191" t="s">
        <v>36</v>
      </c>
      <c r="W191">
        <v>2023</v>
      </c>
      <c r="X191">
        <v>88</v>
      </c>
      <c r="Y191">
        <v>49</v>
      </c>
      <c r="Z191">
        <v>369</v>
      </c>
      <c r="AA191">
        <v>211</v>
      </c>
      <c r="AB191">
        <v>23</v>
      </c>
      <c r="AC191" s="1">
        <v>16.043478260869566</v>
      </c>
      <c r="AD191" s="1">
        <v>42.340909090909086</v>
      </c>
      <c r="AE191">
        <v>13</v>
      </c>
      <c r="AF191" s="1">
        <v>16.23076923076923</v>
      </c>
      <c r="AG191" s="1">
        <v>42.979591836734699</v>
      </c>
      <c r="AH191" s="2">
        <v>-0.18729096989966365</v>
      </c>
      <c r="AI191" s="2">
        <v>0.63868274582561213</v>
      </c>
      <c r="AJ191">
        <v>0.876</v>
      </c>
      <c r="AK191">
        <v>0.81399999999999995</v>
      </c>
      <c r="AL191" s="3">
        <v>-6.2000000000000055E-2</v>
      </c>
    </row>
    <row r="192" spans="20:38" x14ac:dyDescent="0.45">
      <c r="T192" t="s">
        <v>579</v>
      </c>
      <c r="U192" t="s">
        <v>3138</v>
      </c>
      <c r="V192" t="s">
        <v>36</v>
      </c>
      <c r="W192">
        <v>2015</v>
      </c>
      <c r="X192">
        <v>59</v>
      </c>
      <c r="Y192">
        <v>55</v>
      </c>
      <c r="Z192">
        <v>225</v>
      </c>
      <c r="AA192">
        <v>212</v>
      </c>
      <c r="AB192">
        <v>5</v>
      </c>
      <c r="AC192" s="1">
        <v>45</v>
      </c>
      <c r="AD192" s="1">
        <v>13.728813559322033</v>
      </c>
      <c r="AE192">
        <v>3</v>
      </c>
      <c r="AF192" s="1">
        <v>70.666666666666671</v>
      </c>
      <c r="AG192" s="1">
        <v>8.836363636363636</v>
      </c>
      <c r="AH192" s="2">
        <v>-25.666666666666671</v>
      </c>
      <c r="AI192" s="2">
        <v>-4.8924499229583969</v>
      </c>
      <c r="AJ192">
        <v>0.58399999999999996</v>
      </c>
      <c r="AK192">
        <v>0.54300000000000004</v>
      </c>
      <c r="AL192" s="3">
        <v>-4.0999999999999925E-2</v>
      </c>
    </row>
    <row r="193" spans="20:38" x14ac:dyDescent="0.45">
      <c r="T193" t="s">
        <v>1243</v>
      </c>
      <c r="U193" t="s">
        <v>3092</v>
      </c>
      <c r="V193" t="s">
        <v>36</v>
      </c>
      <c r="W193">
        <v>2019</v>
      </c>
      <c r="X193">
        <v>63</v>
      </c>
      <c r="Y193">
        <v>56</v>
      </c>
      <c r="Z193">
        <v>237</v>
      </c>
      <c r="AA193">
        <v>212</v>
      </c>
      <c r="AB193">
        <v>16</v>
      </c>
      <c r="AC193" s="1">
        <v>14.8125</v>
      </c>
      <c r="AD193" s="1">
        <v>41.142857142857139</v>
      </c>
      <c r="AE193">
        <v>8</v>
      </c>
      <c r="AF193" s="1">
        <v>26.5</v>
      </c>
      <c r="AG193" s="1">
        <v>23.142857142857142</v>
      </c>
      <c r="AH193" s="2">
        <v>-11.6875</v>
      </c>
      <c r="AI193" s="2">
        <v>-17.999999999999996</v>
      </c>
      <c r="AJ193">
        <v>0.872</v>
      </c>
      <c r="AK193">
        <v>0.66600000000000004</v>
      </c>
      <c r="AL193" s="3">
        <v>-0.20599999999999996</v>
      </c>
    </row>
    <row r="194" spans="20:38" x14ac:dyDescent="0.45">
      <c r="T194" t="s">
        <v>158</v>
      </c>
      <c r="U194" t="s">
        <v>3012</v>
      </c>
      <c r="V194" t="s">
        <v>36</v>
      </c>
      <c r="W194">
        <v>2018</v>
      </c>
      <c r="X194">
        <v>61</v>
      </c>
      <c r="Y194">
        <v>54</v>
      </c>
      <c r="Z194">
        <v>260</v>
      </c>
      <c r="AA194">
        <v>212</v>
      </c>
      <c r="AB194">
        <v>10</v>
      </c>
      <c r="AC194" s="1">
        <v>26</v>
      </c>
      <c r="AD194" s="1">
        <v>26.557377049180324</v>
      </c>
      <c r="AE194">
        <v>8</v>
      </c>
      <c r="AF194" s="1">
        <v>26.5</v>
      </c>
      <c r="AG194" s="1">
        <v>24</v>
      </c>
      <c r="AH194" s="2">
        <v>-0.5</v>
      </c>
      <c r="AI194" s="2">
        <v>-2.5573770491803245</v>
      </c>
      <c r="AJ194">
        <v>0.68500000000000005</v>
      </c>
      <c r="AK194">
        <v>0.70199999999999996</v>
      </c>
      <c r="AL194" s="3">
        <v>1.6999999999999904E-2</v>
      </c>
    </row>
    <row r="195" spans="20:38" x14ac:dyDescent="0.45">
      <c r="T195" t="s">
        <v>667</v>
      </c>
      <c r="U195" t="s">
        <v>2734</v>
      </c>
      <c r="V195" t="s">
        <v>36</v>
      </c>
      <c r="W195">
        <v>2018</v>
      </c>
      <c r="X195">
        <v>80</v>
      </c>
      <c r="Y195">
        <v>60</v>
      </c>
      <c r="Z195">
        <v>306</v>
      </c>
      <c r="AA195">
        <v>212</v>
      </c>
      <c r="AB195">
        <v>13</v>
      </c>
      <c r="AC195" s="1">
        <v>23.53846153846154</v>
      </c>
      <c r="AD195" s="1">
        <v>26.324999999999999</v>
      </c>
      <c r="AE195">
        <v>11</v>
      </c>
      <c r="AF195" s="1">
        <v>19.272727272727273</v>
      </c>
      <c r="AG195" s="1">
        <v>29.7</v>
      </c>
      <c r="AH195" s="2">
        <v>4.2657342657342667</v>
      </c>
      <c r="AI195" s="2">
        <v>3.375</v>
      </c>
      <c r="AJ195">
        <v>0.81399999999999995</v>
      </c>
      <c r="AK195">
        <v>0.81799999999999995</v>
      </c>
      <c r="AL195" s="3">
        <v>4.0000000000000036E-3</v>
      </c>
    </row>
    <row r="196" spans="20:38" x14ac:dyDescent="0.45">
      <c r="T196" t="s">
        <v>120</v>
      </c>
      <c r="U196" t="s">
        <v>2565</v>
      </c>
      <c r="V196" t="s">
        <v>36</v>
      </c>
      <c r="W196">
        <v>2021</v>
      </c>
      <c r="X196">
        <v>89</v>
      </c>
      <c r="Y196">
        <v>57</v>
      </c>
      <c r="Z196">
        <v>329</v>
      </c>
      <c r="AA196">
        <v>212</v>
      </c>
      <c r="AB196">
        <v>2</v>
      </c>
      <c r="AC196" s="1">
        <v>164.5</v>
      </c>
      <c r="AD196" s="1">
        <v>3.6404494382022472</v>
      </c>
      <c r="AE196">
        <v>1</v>
      </c>
      <c r="AF196" s="1">
        <v>212</v>
      </c>
      <c r="AG196" s="1">
        <v>2.8421052631578947</v>
      </c>
      <c r="AH196" s="2">
        <v>-47.5</v>
      </c>
      <c r="AI196" s="2">
        <v>-0.79834417504435251</v>
      </c>
      <c r="AJ196">
        <v>0.59899999999999998</v>
      </c>
      <c r="AK196">
        <v>0.63600000000000001</v>
      </c>
      <c r="AL196" s="3">
        <v>3.7000000000000033E-2</v>
      </c>
    </row>
    <row r="197" spans="20:38" x14ac:dyDescent="0.45">
      <c r="T197" t="s">
        <v>433</v>
      </c>
      <c r="U197" t="s">
        <v>2219</v>
      </c>
      <c r="V197" t="s">
        <v>36</v>
      </c>
      <c r="W197">
        <v>2014</v>
      </c>
      <c r="X197">
        <v>90</v>
      </c>
      <c r="Y197">
        <v>56</v>
      </c>
      <c r="Z197">
        <v>364</v>
      </c>
      <c r="AA197">
        <v>212</v>
      </c>
      <c r="AB197">
        <v>5</v>
      </c>
      <c r="AC197" s="1">
        <v>72.8</v>
      </c>
      <c r="AD197" s="1">
        <v>9</v>
      </c>
      <c r="AE197">
        <v>2</v>
      </c>
      <c r="AF197" s="1">
        <v>106</v>
      </c>
      <c r="AG197" s="1">
        <v>5.7857142857142856</v>
      </c>
      <c r="AH197" s="2">
        <v>-33.200000000000003</v>
      </c>
      <c r="AI197" s="2">
        <v>-3.2142857142857144</v>
      </c>
      <c r="AJ197">
        <v>0.67100000000000004</v>
      </c>
      <c r="AK197">
        <v>0.52500000000000002</v>
      </c>
      <c r="AL197" s="3">
        <v>-0.14600000000000002</v>
      </c>
    </row>
    <row r="198" spans="20:38" x14ac:dyDescent="0.45">
      <c r="T198" t="s">
        <v>479</v>
      </c>
      <c r="U198" t="s">
        <v>2203</v>
      </c>
      <c r="V198" t="s">
        <v>36</v>
      </c>
      <c r="W198">
        <v>2018</v>
      </c>
      <c r="X198">
        <v>93</v>
      </c>
      <c r="Y198">
        <v>55</v>
      </c>
      <c r="Z198">
        <v>365</v>
      </c>
      <c r="AA198">
        <v>212</v>
      </c>
      <c r="AB198">
        <v>22</v>
      </c>
      <c r="AC198" s="1">
        <v>16.59090909090909</v>
      </c>
      <c r="AD198" s="1">
        <v>38.322580645161295</v>
      </c>
      <c r="AE198">
        <v>18</v>
      </c>
      <c r="AF198" s="1">
        <v>11.777777777777779</v>
      </c>
      <c r="AG198" s="1">
        <v>53.018181818181816</v>
      </c>
      <c r="AH198" s="2">
        <v>4.8131313131313114</v>
      </c>
      <c r="AI198" s="2">
        <v>14.69560117302052</v>
      </c>
      <c r="AJ198">
        <v>0.73899999999999999</v>
      </c>
      <c r="AK198">
        <v>0.93200000000000005</v>
      </c>
      <c r="AL198" s="3">
        <v>0.19300000000000006</v>
      </c>
    </row>
    <row r="199" spans="20:38" x14ac:dyDescent="0.45">
      <c r="T199" t="s">
        <v>290</v>
      </c>
      <c r="U199" t="s">
        <v>2171</v>
      </c>
      <c r="V199" t="s">
        <v>36</v>
      </c>
      <c r="W199">
        <v>2018</v>
      </c>
      <c r="X199">
        <v>86</v>
      </c>
      <c r="Y199">
        <v>51</v>
      </c>
      <c r="Z199">
        <v>367</v>
      </c>
      <c r="AA199">
        <v>212</v>
      </c>
      <c r="AB199">
        <v>22</v>
      </c>
      <c r="AC199" s="1">
        <v>16.681818181818183</v>
      </c>
      <c r="AD199" s="1">
        <v>41.441860465116278</v>
      </c>
      <c r="AE199">
        <v>10</v>
      </c>
      <c r="AF199" s="1">
        <v>21.2</v>
      </c>
      <c r="AG199" s="1">
        <v>31.764705882352942</v>
      </c>
      <c r="AH199" s="2">
        <v>-4.5181818181818159</v>
      </c>
      <c r="AI199" s="2">
        <v>-9.6771545827633361</v>
      </c>
      <c r="AJ199">
        <v>0.77700000000000002</v>
      </c>
      <c r="AK199">
        <v>0.86599999999999999</v>
      </c>
      <c r="AL199" s="3">
        <v>8.8999999999999968E-2</v>
      </c>
    </row>
    <row r="200" spans="20:38" x14ac:dyDescent="0.45">
      <c r="T200" t="s">
        <v>264</v>
      </c>
      <c r="U200" t="s">
        <v>2146</v>
      </c>
      <c r="V200" t="s">
        <v>36</v>
      </c>
      <c r="W200">
        <v>2023</v>
      </c>
      <c r="X200">
        <v>88</v>
      </c>
      <c r="Y200">
        <v>52</v>
      </c>
      <c r="Z200">
        <v>369</v>
      </c>
      <c r="AA200">
        <v>212</v>
      </c>
      <c r="AB200">
        <v>12</v>
      </c>
      <c r="AC200" s="1">
        <v>30.75</v>
      </c>
      <c r="AD200" s="1">
        <v>22.09090909090909</v>
      </c>
      <c r="AE200">
        <v>5</v>
      </c>
      <c r="AF200" s="1">
        <v>42.4</v>
      </c>
      <c r="AG200" s="1">
        <v>15.576923076923078</v>
      </c>
      <c r="AH200" s="2">
        <v>-11.649999999999999</v>
      </c>
      <c r="AI200" s="2">
        <v>-6.5139860139860115</v>
      </c>
      <c r="AJ200">
        <v>0.80700000000000005</v>
      </c>
      <c r="AK200">
        <v>0.66300000000000003</v>
      </c>
      <c r="AL200" s="3">
        <v>-0.14400000000000002</v>
      </c>
    </row>
    <row r="201" spans="20:38" x14ac:dyDescent="0.45">
      <c r="T201" t="s">
        <v>276</v>
      </c>
      <c r="U201" t="s">
        <v>2030</v>
      </c>
      <c r="V201" t="s">
        <v>36</v>
      </c>
      <c r="W201">
        <v>2018</v>
      </c>
      <c r="X201">
        <v>92</v>
      </c>
      <c r="Y201">
        <v>55</v>
      </c>
      <c r="Z201">
        <v>380</v>
      </c>
      <c r="AA201">
        <v>212</v>
      </c>
      <c r="AB201">
        <v>17</v>
      </c>
      <c r="AC201" s="1">
        <v>22.352941176470587</v>
      </c>
      <c r="AD201" s="1">
        <v>29.934782608695649</v>
      </c>
      <c r="AE201">
        <v>6</v>
      </c>
      <c r="AF201" s="1">
        <v>35.333333333333336</v>
      </c>
      <c r="AG201" s="1">
        <v>17.672727272727272</v>
      </c>
      <c r="AH201" s="2">
        <v>-12.980392156862749</v>
      </c>
      <c r="AI201" s="2">
        <v>-12.262055335968377</v>
      </c>
      <c r="AJ201">
        <v>0.82399999999999995</v>
      </c>
      <c r="AK201">
        <v>0.68400000000000005</v>
      </c>
      <c r="AL201" s="3">
        <v>-0.1399999999999999</v>
      </c>
    </row>
    <row r="202" spans="20:38" x14ac:dyDescent="0.45">
      <c r="T202" t="s">
        <v>246</v>
      </c>
      <c r="U202" t="s">
        <v>1944</v>
      </c>
      <c r="V202" t="s">
        <v>36</v>
      </c>
      <c r="W202">
        <v>2018</v>
      </c>
      <c r="X202">
        <v>94</v>
      </c>
      <c r="Y202">
        <v>61</v>
      </c>
      <c r="Z202">
        <v>392</v>
      </c>
      <c r="AA202">
        <v>212</v>
      </c>
      <c r="AB202">
        <v>11</v>
      </c>
      <c r="AC202" s="1">
        <v>35.636363636363633</v>
      </c>
      <c r="AD202" s="1">
        <v>18.957446808510639</v>
      </c>
      <c r="AE202">
        <v>6</v>
      </c>
      <c r="AF202" s="1">
        <v>35.333333333333336</v>
      </c>
      <c r="AG202" s="1">
        <v>15.934426229508196</v>
      </c>
      <c r="AH202" s="2">
        <v>0.30303030303029743</v>
      </c>
      <c r="AI202" s="2">
        <v>-3.0230205790024431</v>
      </c>
      <c r="AJ202">
        <v>0.78600000000000003</v>
      </c>
      <c r="AK202">
        <v>0.75600000000000001</v>
      </c>
      <c r="AL202" s="3">
        <v>-3.0000000000000027E-2</v>
      </c>
    </row>
    <row r="203" spans="20:38" x14ac:dyDescent="0.45">
      <c r="T203" t="s">
        <v>1045</v>
      </c>
      <c r="U203" t="s">
        <v>2908</v>
      </c>
      <c r="V203" t="s">
        <v>36</v>
      </c>
      <c r="W203">
        <v>2014</v>
      </c>
      <c r="X203">
        <v>61</v>
      </c>
      <c r="Y203">
        <v>45</v>
      </c>
      <c r="Z203">
        <v>279</v>
      </c>
      <c r="AA203">
        <v>213</v>
      </c>
      <c r="AB203">
        <v>3</v>
      </c>
      <c r="AC203" s="1">
        <v>93</v>
      </c>
      <c r="AD203" s="1">
        <v>7.9672131147540979</v>
      </c>
      <c r="AE203">
        <v>1</v>
      </c>
      <c r="AF203" s="1">
        <v>213</v>
      </c>
      <c r="AG203" s="1">
        <v>3.6</v>
      </c>
      <c r="AH203" s="2">
        <v>-120</v>
      </c>
      <c r="AI203" s="2">
        <v>-4.3672131147540973</v>
      </c>
      <c r="AJ203">
        <v>0.83399999999999996</v>
      </c>
      <c r="AK203">
        <v>0.54800000000000004</v>
      </c>
      <c r="AL203" s="3">
        <v>-0.28599999999999992</v>
      </c>
    </row>
    <row r="204" spans="20:38" x14ac:dyDescent="0.45">
      <c r="T204" t="s">
        <v>1598</v>
      </c>
      <c r="U204" t="s">
        <v>3230</v>
      </c>
      <c r="V204" t="s">
        <v>36</v>
      </c>
      <c r="W204">
        <v>2013</v>
      </c>
      <c r="X204">
        <v>81</v>
      </c>
      <c r="Y204">
        <v>54</v>
      </c>
      <c r="Z204">
        <v>325</v>
      </c>
      <c r="AA204">
        <v>213</v>
      </c>
      <c r="AB204">
        <v>9</v>
      </c>
      <c r="AC204" s="1">
        <v>36.111111111111114</v>
      </c>
      <c r="AD204" s="1">
        <v>18</v>
      </c>
      <c r="AE204">
        <v>5</v>
      </c>
      <c r="AF204" s="1">
        <v>42.6</v>
      </c>
      <c r="AG204" s="1">
        <v>15</v>
      </c>
      <c r="AH204" s="2">
        <v>-6.4888888888888872</v>
      </c>
      <c r="AI204" s="2">
        <v>-3</v>
      </c>
      <c r="AJ204">
        <v>0.68899999999999995</v>
      </c>
      <c r="AK204">
        <v>0.74299999999999999</v>
      </c>
      <c r="AL204" s="3">
        <v>5.4000000000000048E-2</v>
      </c>
    </row>
    <row r="205" spans="20:38" x14ac:dyDescent="0.45">
      <c r="T205" t="s">
        <v>1335</v>
      </c>
      <c r="U205" t="s">
        <v>3221</v>
      </c>
      <c r="V205" t="s">
        <v>36</v>
      </c>
      <c r="W205">
        <v>2013</v>
      </c>
      <c r="X205">
        <v>89</v>
      </c>
      <c r="Y205">
        <v>61</v>
      </c>
      <c r="Z205">
        <v>342</v>
      </c>
      <c r="AA205">
        <v>213</v>
      </c>
      <c r="AB205">
        <v>6</v>
      </c>
      <c r="AC205" s="1">
        <v>57</v>
      </c>
      <c r="AD205" s="1">
        <v>10.921348314606741</v>
      </c>
      <c r="AE205">
        <v>1</v>
      </c>
      <c r="AF205" s="1">
        <v>213</v>
      </c>
      <c r="AG205" s="1">
        <v>2.6557377049180331</v>
      </c>
      <c r="AH205" s="2">
        <v>-156</v>
      </c>
      <c r="AI205" s="2">
        <v>-8.2656106096887072</v>
      </c>
      <c r="AJ205">
        <v>0.71399999999999997</v>
      </c>
      <c r="AK205">
        <v>0.52200000000000002</v>
      </c>
      <c r="AL205" s="3">
        <v>-0.19199999999999995</v>
      </c>
    </row>
    <row r="206" spans="20:38" x14ac:dyDescent="0.45">
      <c r="T206" t="s">
        <v>465</v>
      </c>
      <c r="U206" t="s">
        <v>2229</v>
      </c>
      <c r="V206" t="s">
        <v>36</v>
      </c>
      <c r="W206">
        <v>2016</v>
      </c>
      <c r="X206">
        <v>84</v>
      </c>
      <c r="Y206">
        <v>50</v>
      </c>
      <c r="Z206">
        <v>363</v>
      </c>
      <c r="AA206">
        <v>213</v>
      </c>
      <c r="AB206">
        <v>7</v>
      </c>
      <c r="AC206" s="1">
        <v>51.857142857142854</v>
      </c>
      <c r="AD206" s="1">
        <v>13.5</v>
      </c>
      <c r="AE206">
        <v>4</v>
      </c>
      <c r="AF206" s="1">
        <v>53.25</v>
      </c>
      <c r="AG206" s="1">
        <v>12.96</v>
      </c>
      <c r="AH206" s="2">
        <v>-1.3928571428571459</v>
      </c>
      <c r="AI206" s="2">
        <v>-0.53999999999999915</v>
      </c>
      <c r="AJ206">
        <v>0.753</v>
      </c>
      <c r="AK206">
        <v>0.75</v>
      </c>
      <c r="AL206" s="3">
        <v>-3.0000000000000027E-3</v>
      </c>
    </row>
    <row r="207" spans="20:38" x14ac:dyDescent="0.45">
      <c r="T207" t="s">
        <v>250</v>
      </c>
      <c r="U207" t="s">
        <v>3170</v>
      </c>
      <c r="V207" t="s">
        <v>36</v>
      </c>
      <c r="W207">
        <v>2013</v>
      </c>
      <c r="X207">
        <v>93</v>
      </c>
      <c r="Y207">
        <v>52</v>
      </c>
      <c r="Z207">
        <v>396</v>
      </c>
      <c r="AA207">
        <v>213</v>
      </c>
      <c r="AB207">
        <v>7</v>
      </c>
      <c r="AC207" s="1">
        <v>56.571428571428569</v>
      </c>
      <c r="AD207" s="1">
        <v>12.193548387096774</v>
      </c>
      <c r="AE207">
        <v>1</v>
      </c>
      <c r="AF207" s="1">
        <v>213</v>
      </c>
      <c r="AG207" s="1">
        <v>3.1153846153846154</v>
      </c>
      <c r="AH207" s="2">
        <v>-156.42857142857144</v>
      </c>
      <c r="AI207" s="2">
        <v>-9.078163771712159</v>
      </c>
      <c r="AJ207">
        <v>0.76100000000000001</v>
      </c>
      <c r="AK207">
        <v>0.75700000000000001</v>
      </c>
      <c r="AL207" s="3">
        <v>-4.0000000000000036E-3</v>
      </c>
    </row>
    <row r="208" spans="20:38" x14ac:dyDescent="0.45">
      <c r="T208" t="s">
        <v>64</v>
      </c>
      <c r="U208" t="s">
        <v>1874</v>
      </c>
      <c r="V208" t="s">
        <v>36</v>
      </c>
      <c r="W208">
        <v>2022</v>
      </c>
      <c r="X208">
        <v>93</v>
      </c>
      <c r="Y208">
        <v>54</v>
      </c>
      <c r="Z208">
        <v>404</v>
      </c>
      <c r="AA208">
        <v>213</v>
      </c>
      <c r="AB208">
        <v>0</v>
      </c>
      <c r="AC208" s="1" t="e">
        <v>#DIV/0!</v>
      </c>
      <c r="AD208" s="1">
        <v>0</v>
      </c>
      <c r="AE208">
        <v>1</v>
      </c>
      <c r="AF208" s="1">
        <v>213</v>
      </c>
      <c r="AG208" s="1">
        <v>3</v>
      </c>
      <c r="AH208" s="2" t="e">
        <v>#DIV/0!</v>
      </c>
      <c r="AI208" s="2">
        <v>3</v>
      </c>
      <c r="AJ208">
        <v>0.60599999999999998</v>
      </c>
      <c r="AK208">
        <v>0.67300000000000004</v>
      </c>
      <c r="AL208" s="3">
        <v>6.700000000000006E-2</v>
      </c>
    </row>
    <row r="209" spans="20:38" x14ac:dyDescent="0.45">
      <c r="T209" t="s">
        <v>861</v>
      </c>
      <c r="U209" t="s">
        <v>3134</v>
      </c>
      <c r="V209" t="s">
        <v>36</v>
      </c>
      <c r="W209">
        <v>2017</v>
      </c>
      <c r="X209">
        <v>68</v>
      </c>
      <c r="Y209">
        <v>52</v>
      </c>
      <c r="Z209">
        <v>226</v>
      </c>
      <c r="AA209">
        <v>214</v>
      </c>
      <c r="AB209">
        <v>2</v>
      </c>
      <c r="AC209" s="1">
        <v>113</v>
      </c>
      <c r="AD209" s="1">
        <v>4.7647058823529411</v>
      </c>
      <c r="AE209">
        <v>4</v>
      </c>
      <c r="AF209" s="1">
        <v>53.5</v>
      </c>
      <c r="AG209" s="1">
        <v>12.461538461538462</v>
      </c>
      <c r="AH209" s="2">
        <v>59.5</v>
      </c>
      <c r="AI209" s="2">
        <v>7.6968325791855206</v>
      </c>
      <c r="AJ209">
        <v>0.71099999999999997</v>
      </c>
      <c r="AK209">
        <v>0.71599999999999997</v>
      </c>
      <c r="AL209" s="3">
        <v>5.0000000000000044E-3</v>
      </c>
    </row>
    <row r="210" spans="20:38" x14ac:dyDescent="0.45">
      <c r="T210" t="s">
        <v>485</v>
      </c>
      <c r="U210" t="s">
        <v>3050</v>
      </c>
      <c r="V210" t="s">
        <v>36</v>
      </c>
      <c r="W210">
        <v>2016</v>
      </c>
      <c r="X210">
        <v>75</v>
      </c>
      <c r="Y210">
        <v>53</v>
      </c>
      <c r="Z210">
        <v>250</v>
      </c>
      <c r="AA210">
        <v>214</v>
      </c>
      <c r="AB210">
        <v>17</v>
      </c>
      <c r="AC210" s="1">
        <v>14.705882352941176</v>
      </c>
      <c r="AD210" s="1">
        <v>36.72</v>
      </c>
      <c r="AE210">
        <v>11</v>
      </c>
      <c r="AF210" s="1">
        <v>19.454545454545453</v>
      </c>
      <c r="AG210" s="1">
        <v>33.622641509433961</v>
      </c>
      <c r="AH210" s="2">
        <v>-4.7486631016042775</v>
      </c>
      <c r="AI210" s="2">
        <v>-3.0973584905660374</v>
      </c>
      <c r="AJ210">
        <v>0.91</v>
      </c>
      <c r="AK210">
        <v>0.64</v>
      </c>
      <c r="AL210" s="3">
        <v>-0.27</v>
      </c>
    </row>
    <row r="211" spans="20:38" x14ac:dyDescent="0.45">
      <c r="T211" t="s">
        <v>1159</v>
      </c>
      <c r="U211" t="s">
        <v>3035</v>
      </c>
      <c r="V211" t="s">
        <v>36</v>
      </c>
      <c r="W211">
        <v>2015</v>
      </c>
      <c r="X211">
        <v>72</v>
      </c>
      <c r="Y211">
        <v>54</v>
      </c>
      <c r="Z211">
        <v>253</v>
      </c>
      <c r="AA211">
        <v>214</v>
      </c>
      <c r="AB211">
        <v>4</v>
      </c>
      <c r="AC211" s="1">
        <v>63.25</v>
      </c>
      <c r="AD211" s="1">
        <v>9</v>
      </c>
      <c r="AE211">
        <v>11</v>
      </c>
      <c r="AF211" s="1">
        <v>19.454545454545453</v>
      </c>
      <c r="AG211" s="1">
        <v>33</v>
      </c>
      <c r="AH211" s="2">
        <v>43.795454545454547</v>
      </c>
      <c r="AI211" s="2">
        <v>24</v>
      </c>
      <c r="AJ211">
        <v>0.73199999999999998</v>
      </c>
      <c r="AK211">
        <v>0.91300000000000003</v>
      </c>
      <c r="AL211" s="3">
        <v>0.18100000000000005</v>
      </c>
    </row>
    <row r="212" spans="20:38" x14ac:dyDescent="0.45">
      <c r="T212" t="s">
        <v>469</v>
      </c>
      <c r="U212" t="s">
        <v>3006</v>
      </c>
      <c r="V212" t="s">
        <v>36</v>
      </c>
      <c r="W212">
        <v>2016</v>
      </c>
      <c r="X212">
        <v>75</v>
      </c>
      <c r="Y212">
        <v>62</v>
      </c>
      <c r="Z212">
        <v>262</v>
      </c>
      <c r="AA212">
        <v>214</v>
      </c>
      <c r="AB212">
        <v>13</v>
      </c>
      <c r="AC212" s="1">
        <v>20.153846153846153</v>
      </c>
      <c r="AD212" s="1">
        <v>28.080000000000002</v>
      </c>
      <c r="AE212">
        <v>12</v>
      </c>
      <c r="AF212" s="1">
        <v>17.833333333333332</v>
      </c>
      <c r="AG212" s="1">
        <v>31.35483870967742</v>
      </c>
      <c r="AH212" s="2">
        <v>2.3205128205128212</v>
      </c>
      <c r="AI212" s="2">
        <v>3.2748387096774181</v>
      </c>
      <c r="AJ212">
        <v>0.80400000000000005</v>
      </c>
      <c r="AK212">
        <v>0.9</v>
      </c>
      <c r="AL212" s="3">
        <v>9.5999999999999974E-2</v>
      </c>
    </row>
    <row r="213" spans="20:38" x14ac:dyDescent="0.45">
      <c r="T213" t="s">
        <v>649</v>
      </c>
      <c r="U213" t="s">
        <v>2805</v>
      </c>
      <c r="V213" t="s">
        <v>36</v>
      </c>
      <c r="W213">
        <v>2021</v>
      </c>
      <c r="X213">
        <v>75</v>
      </c>
      <c r="Y213">
        <v>62</v>
      </c>
      <c r="Z213">
        <v>297</v>
      </c>
      <c r="AA213">
        <v>214</v>
      </c>
      <c r="AB213">
        <v>7</v>
      </c>
      <c r="AC213" s="1">
        <v>42.428571428571431</v>
      </c>
      <c r="AD213" s="1">
        <v>15.120000000000001</v>
      </c>
      <c r="AE213">
        <v>2</v>
      </c>
      <c r="AF213" s="1">
        <v>107</v>
      </c>
      <c r="AG213" s="1">
        <v>5.225806451612903</v>
      </c>
      <c r="AH213" s="2">
        <v>-64.571428571428569</v>
      </c>
      <c r="AI213" s="2">
        <v>-9.8941935483870971</v>
      </c>
      <c r="AJ213">
        <v>0.70799999999999996</v>
      </c>
      <c r="AK213">
        <v>0.69</v>
      </c>
      <c r="AL213" s="3">
        <v>-1.8000000000000016E-2</v>
      </c>
    </row>
    <row r="214" spans="20:38" x14ac:dyDescent="0.45">
      <c r="T214" t="s">
        <v>635</v>
      </c>
      <c r="U214" t="s">
        <v>2430</v>
      </c>
      <c r="V214" t="s">
        <v>36</v>
      </c>
      <c r="W214">
        <v>2016</v>
      </c>
      <c r="X214">
        <v>82</v>
      </c>
      <c r="Y214">
        <v>58</v>
      </c>
      <c r="Z214">
        <v>344</v>
      </c>
      <c r="AA214">
        <v>214</v>
      </c>
      <c r="AB214">
        <v>16</v>
      </c>
      <c r="AC214" s="1">
        <v>21.5</v>
      </c>
      <c r="AD214" s="1">
        <v>31.609756097560975</v>
      </c>
      <c r="AE214">
        <v>8</v>
      </c>
      <c r="AF214" s="1">
        <v>26.75</v>
      </c>
      <c r="AG214" s="1">
        <v>22.344827586206897</v>
      </c>
      <c r="AH214" s="2">
        <v>-5.25</v>
      </c>
      <c r="AI214" s="2">
        <v>-9.2649285113540785</v>
      </c>
      <c r="AJ214">
        <v>0.92300000000000004</v>
      </c>
      <c r="AK214">
        <v>0.63900000000000001</v>
      </c>
      <c r="AL214" s="3">
        <v>-0.28400000000000003</v>
      </c>
    </row>
    <row r="215" spans="20:38" x14ac:dyDescent="0.45">
      <c r="T215" t="s">
        <v>497</v>
      </c>
      <c r="U215" t="s">
        <v>2239</v>
      </c>
      <c r="V215" t="s">
        <v>36</v>
      </c>
      <c r="W215">
        <v>2023</v>
      </c>
      <c r="X215">
        <v>85</v>
      </c>
      <c r="Y215">
        <v>55</v>
      </c>
      <c r="Z215">
        <v>362</v>
      </c>
      <c r="AA215">
        <v>214</v>
      </c>
      <c r="AB215">
        <v>13</v>
      </c>
      <c r="AC215" s="1">
        <v>27.846153846153847</v>
      </c>
      <c r="AD215" s="1">
        <v>24.776470588235295</v>
      </c>
      <c r="AE215">
        <v>9</v>
      </c>
      <c r="AF215" s="1">
        <v>23.777777777777779</v>
      </c>
      <c r="AG215" s="1">
        <v>26.509090909090908</v>
      </c>
      <c r="AH215" s="2">
        <v>4.0683760683760681</v>
      </c>
      <c r="AI215" s="2">
        <v>1.732620320855613</v>
      </c>
      <c r="AJ215">
        <v>0.81499999999999995</v>
      </c>
      <c r="AK215">
        <v>0.79200000000000004</v>
      </c>
      <c r="AL215" s="3">
        <v>-2.2999999999999909E-2</v>
      </c>
    </row>
    <row r="216" spans="20:38" x14ac:dyDescent="0.45">
      <c r="T216" t="s">
        <v>130</v>
      </c>
      <c r="U216" t="s">
        <v>2221</v>
      </c>
      <c r="V216" t="s">
        <v>36</v>
      </c>
      <c r="W216">
        <v>2022</v>
      </c>
      <c r="X216">
        <v>83</v>
      </c>
      <c r="Y216">
        <v>52</v>
      </c>
      <c r="Z216">
        <v>363</v>
      </c>
      <c r="AA216">
        <v>214</v>
      </c>
      <c r="AB216">
        <v>14</v>
      </c>
      <c r="AC216" s="1">
        <v>25.928571428571427</v>
      </c>
      <c r="AD216" s="1">
        <v>27.325301204819276</v>
      </c>
      <c r="AE216">
        <v>2</v>
      </c>
      <c r="AF216" s="1">
        <v>107</v>
      </c>
      <c r="AG216" s="1">
        <v>6.2307692307692308</v>
      </c>
      <c r="AH216" s="2">
        <v>-81.071428571428569</v>
      </c>
      <c r="AI216" s="2">
        <v>-21.094531974050046</v>
      </c>
      <c r="AJ216">
        <v>0.80200000000000005</v>
      </c>
      <c r="AK216">
        <v>0.61799999999999999</v>
      </c>
      <c r="AL216" s="3">
        <v>-0.18400000000000005</v>
      </c>
    </row>
    <row r="217" spans="20:38" x14ac:dyDescent="0.45">
      <c r="T217" t="s">
        <v>1281</v>
      </c>
      <c r="U217" t="s">
        <v>3121</v>
      </c>
      <c r="V217" t="s">
        <v>36</v>
      </c>
      <c r="W217">
        <v>2022</v>
      </c>
      <c r="X217">
        <v>61</v>
      </c>
      <c r="Y217">
        <v>57</v>
      </c>
      <c r="Z217">
        <v>230</v>
      </c>
      <c r="AA217">
        <v>215</v>
      </c>
      <c r="AB217">
        <v>9</v>
      </c>
      <c r="AC217" s="1">
        <v>25.555555555555557</v>
      </c>
      <c r="AD217" s="1">
        <v>23.901639344262296</v>
      </c>
      <c r="AE217">
        <v>7</v>
      </c>
      <c r="AF217" s="1">
        <v>30.714285714285715</v>
      </c>
      <c r="AG217" s="1">
        <v>19.894736842105264</v>
      </c>
      <c r="AH217" s="2">
        <v>-5.1587301587301582</v>
      </c>
      <c r="AI217" s="2">
        <v>-4.0069025021570326</v>
      </c>
      <c r="AJ217">
        <v>0.74</v>
      </c>
      <c r="AK217">
        <v>0.69699999999999995</v>
      </c>
      <c r="AL217" s="3">
        <v>-4.3000000000000038E-2</v>
      </c>
    </row>
    <row r="218" spans="20:38" x14ac:dyDescent="0.45">
      <c r="T218" t="s">
        <v>917</v>
      </c>
      <c r="U218" t="s">
        <v>2906</v>
      </c>
      <c r="V218" t="s">
        <v>36</v>
      </c>
      <c r="W218">
        <v>2014</v>
      </c>
      <c r="X218">
        <v>75</v>
      </c>
      <c r="Y218">
        <v>59</v>
      </c>
      <c r="Z218">
        <v>279</v>
      </c>
      <c r="AA218">
        <v>215</v>
      </c>
      <c r="AB218">
        <v>6</v>
      </c>
      <c r="AC218" s="1">
        <v>46.5</v>
      </c>
      <c r="AD218" s="1">
        <v>12.96</v>
      </c>
      <c r="AE218">
        <v>2</v>
      </c>
      <c r="AF218" s="1">
        <v>107.5</v>
      </c>
      <c r="AG218" s="1">
        <v>5.4915254237288131</v>
      </c>
      <c r="AH218" s="2">
        <v>-61</v>
      </c>
      <c r="AI218" s="2">
        <v>-7.4684745762711877</v>
      </c>
      <c r="AJ218">
        <v>0.77</v>
      </c>
      <c r="AK218">
        <v>0.65900000000000003</v>
      </c>
      <c r="AL218" s="3">
        <v>-0.11099999999999999</v>
      </c>
    </row>
    <row r="219" spans="20:38" x14ac:dyDescent="0.45">
      <c r="T219" t="s">
        <v>270</v>
      </c>
      <c r="U219" t="s">
        <v>3248</v>
      </c>
      <c r="V219" t="s">
        <v>36</v>
      </c>
      <c r="W219">
        <v>2013</v>
      </c>
      <c r="X219">
        <v>80</v>
      </c>
      <c r="Y219">
        <v>56</v>
      </c>
      <c r="Z219">
        <v>299</v>
      </c>
      <c r="AA219">
        <v>215</v>
      </c>
      <c r="AB219">
        <v>6</v>
      </c>
      <c r="AC219" s="1">
        <v>49.833333333333336</v>
      </c>
      <c r="AD219" s="1">
        <v>12.15</v>
      </c>
      <c r="AE219">
        <v>6</v>
      </c>
      <c r="AF219" s="1">
        <v>35.833333333333336</v>
      </c>
      <c r="AG219" s="1">
        <v>17.357142857142858</v>
      </c>
      <c r="AH219" s="2">
        <v>14</v>
      </c>
      <c r="AI219" s="2">
        <v>5.2071428571428573</v>
      </c>
      <c r="AJ219">
        <v>0.59799999999999998</v>
      </c>
      <c r="AK219">
        <v>0.72499999999999998</v>
      </c>
      <c r="AL219" s="3">
        <v>0.127</v>
      </c>
    </row>
    <row r="220" spans="20:38" x14ac:dyDescent="0.45">
      <c r="T220" t="s">
        <v>893</v>
      </c>
      <c r="U220" t="s">
        <v>2738</v>
      </c>
      <c r="V220" t="s">
        <v>36</v>
      </c>
      <c r="W220">
        <v>2014</v>
      </c>
      <c r="X220">
        <v>81</v>
      </c>
      <c r="Y220">
        <v>55</v>
      </c>
      <c r="Z220">
        <v>306</v>
      </c>
      <c r="AA220">
        <v>215</v>
      </c>
      <c r="AB220">
        <v>10</v>
      </c>
      <c r="AC220" s="1">
        <v>30.6</v>
      </c>
      <c r="AD220" s="1">
        <v>20</v>
      </c>
      <c r="AE220">
        <v>2</v>
      </c>
      <c r="AF220" s="1">
        <v>107.5</v>
      </c>
      <c r="AG220" s="1">
        <v>5.8909090909090907</v>
      </c>
      <c r="AH220" s="2">
        <v>-76.900000000000006</v>
      </c>
      <c r="AI220" s="2">
        <v>-14.109090909090909</v>
      </c>
      <c r="AJ220">
        <v>0.89500000000000002</v>
      </c>
      <c r="AK220">
        <v>0.68500000000000005</v>
      </c>
      <c r="AL220" s="3">
        <v>-0.20999999999999996</v>
      </c>
    </row>
    <row r="221" spans="20:38" x14ac:dyDescent="0.45">
      <c r="T221" t="s">
        <v>288</v>
      </c>
      <c r="U221" t="s">
        <v>2684</v>
      </c>
      <c r="V221" t="s">
        <v>36</v>
      </c>
      <c r="W221">
        <v>2017</v>
      </c>
      <c r="X221">
        <v>74</v>
      </c>
      <c r="Y221">
        <v>56</v>
      </c>
      <c r="Z221">
        <v>314</v>
      </c>
      <c r="AA221">
        <v>215</v>
      </c>
      <c r="AB221">
        <v>11</v>
      </c>
      <c r="AC221" s="1">
        <v>28.545454545454547</v>
      </c>
      <c r="AD221" s="1">
        <v>24.081081081081081</v>
      </c>
      <c r="AE221">
        <v>5</v>
      </c>
      <c r="AF221" s="1">
        <v>43</v>
      </c>
      <c r="AG221" s="1">
        <v>14.464285714285715</v>
      </c>
      <c r="AH221" s="2">
        <v>-14.454545454545453</v>
      </c>
      <c r="AI221" s="2">
        <v>-9.6167953667953654</v>
      </c>
      <c r="AJ221">
        <v>0.79600000000000004</v>
      </c>
      <c r="AK221">
        <v>0.63</v>
      </c>
      <c r="AL221" s="3">
        <v>-0.16600000000000004</v>
      </c>
    </row>
    <row r="222" spans="20:38" x14ac:dyDescent="0.45">
      <c r="T222" t="s">
        <v>837</v>
      </c>
      <c r="U222" t="s">
        <v>2678</v>
      </c>
      <c r="V222" t="s">
        <v>36</v>
      </c>
      <c r="W222">
        <v>2023</v>
      </c>
      <c r="X222">
        <v>70</v>
      </c>
      <c r="Y222">
        <v>50</v>
      </c>
      <c r="Z222">
        <v>315</v>
      </c>
      <c r="AA222">
        <v>215</v>
      </c>
      <c r="AB222">
        <v>9</v>
      </c>
      <c r="AC222" s="1">
        <v>35</v>
      </c>
      <c r="AD222" s="1">
        <v>20.828571428571426</v>
      </c>
      <c r="AE222">
        <v>5</v>
      </c>
      <c r="AF222" s="1">
        <v>43</v>
      </c>
      <c r="AG222" s="1">
        <v>16.2</v>
      </c>
      <c r="AH222" s="2">
        <v>-8</v>
      </c>
      <c r="AI222" s="2">
        <v>-4.6285714285714263</v>
      </c>
      <c r="AJ222">
        <v>0.76200000000000001</v>
      </c>
      <c r="AK222">
        <v>0.68799999999999994</v>
      </c>
      <c r="AL222" s="3">
        <v>-7.4000000000000066E-2</v>
      </c>
    </row>
    <row r="223" spans="20:38" x14ac:dyDescent="0.45">
      <c r="T223" t="s">
        <v>629</v>
      </c>
      <c r="U223" t="s">
        <v>2640</v>
      </c>
      <c r="V223" t="s">
        <v>36</v>
      </c>
      <c r="W223">
        <v>2018</v>
      </c>
      <c r="X223">
        <v>86</v>
      </c>
      <c r="Y223">
        <v>58</v>
      </c>
      <c r="Z223">
        <v>320</v>
      </c>
      <c r="AA223">
        <v>215</v>
      </c>
      <c r="AB223">
        <v>6</v>
      </c>
      <c r="AC223" s="1">
        <v>53.333333333333336</v>
      </c>
      <c r="AD223" s="1">
        <v>11.302325581395349</v>
      </c>
      <c r="AE223">
        <v>7</v>
      </c>
      <c r="AF223" s="1">
        <v>30.714285714285715</v>
      </c>
      <c r="AG223" s="1">
        <v>19.551724137931036</v>
      </c>
      <c r="AH223" s="2">
        <v>22.61904761904762</v>
      </c>
      <c r="AI223" s="2">
        <v>8.2493985565356862</v>
      </c>
      <c r="AJ223">
        <v>0.64200000000000002</v>
      </c>
      <c r="AK223">
        <v>0.82699999999999996</v>
      </c>
      <c r="AL223" s="3">
        <v>0.18499999999999994</v>
      </c>
    </row>
    <row r="224" spans="20:38" x14ac:dyDescent="0.45">
      <c r="T224" t="s">
        <v>52</v>
      </c>
      <c r="U224" t="s">
        <v>2353</v>
      </c>
      <c r="V224" t="s">
        <v>36</v>
      </c>
      <c r="W224">
        <v>2016</v>
      </c>
      <c r="X224">
        <v>78</v>
      </c>
      <c r="Y224">
        <v>51</v>
      </c>
      <c r="Z224">
        <v>351</v>
      </c>
      <c r="AA224">
        <v>215</v>
      </c>
      <c r="AB224">
        <v>14</v>
      </c>
      <c r="AC224" s="1">
        <v>25.071428571428573</v>
      </c>
      <c r="AD224" s="1">
        <v>29.076923076923077</v>
      </c>
      <c r="AE224">
        <v>7</v>
      </c>
      <c r="AF224" s="1">
        <v>30.714285714285715</v>
      </c>
      <c r="AG224" s="1">
        <v>22.235294117647062</v>
      </c>
      <c r="AH224" s="2">
        <v>-5.6428571428571423</v>
      </c>
      <c r="AI224" s="2">
        <v>-6.8416289592760151</v>
      </c>
      <c r="AJ224">
        <v>0.98799999999999999</v>
      </c>
      <c r="AK224">
        <v>0.72599999999999998</v>
      </c>
      <c r="AL224" s="3">
        <v>-0.26200000000000001</v>
      </c>
    </row>
    <row r="225" spans="20:38" x14ac:dyDescent="0.45">
      <c r="T225" t="s">
        <v>234</v>
      </c>
      <c r="U225" t="s">
        <v>2277</v>
      </c>
      <c r="V225" t="s">
        <v>36</v>
      </c>
      <c r="W225">
        <v>2021</v>
      </c>
      <c r="X225">
        <v>86</v>
      </c>
      <c r="Y225">
        <v>59</v>
      </c>
      <c r="Z225">
        <v>359</v>
      </c>
      <c r="AA225">
        <v>215</v>
      </c>
      <c r="AB225">
        <v>18</v>
      </c>
      <c r="AC225" s="1">
        <v>19.944444444444443</v>
      </c>
      <c r="AD225" s="1">
        <v>33.906976744186046</v>
      </c>
      <c r="AE225">
        <v>13</v>
      </c>
      <c r="AF225" s="1">
        <v>16.53846153846154</v>
      </c>
      <c r="AG225" s="1">
        <v>35.694915254237287</v>
      </c>
      <c r="AH225" s="2">
        <v>3.4059829059829028</v>
      </c>
      <c r="AI225" s="2">
        <v>1.7879385100512408</v>
      </c>
      <c r="AJ225">
        <v>0.628</v>
      </c>
      <c r="AK225">
        <v>0.85899999999999999</v>
      </c>
      <c r="AL225" s="3">
        <v>0.23099999999999998</v>
      </c>
    </row>
    <row r="226" spans="20:38" x14ac:dyDescent="0.45">
      <c r="T226" t="s">
        <v>344</v>
      </c>
      <c r="U226" t="s">
        <v>2208</v>
      </c>
      <c r="V226" t="s">
        <v>36</v>
      </c>
      <c r="W226">
        <v>2019</v>
      </c>
      <c r="X226">
        <v>82</v>
      </c>
      <c r="Y226">
        <v>48</v>
      </c>
      <c r="Z226">
        <v>365</v>
      </c>
      <c r="AA226">
        <v>215</v>
      </c>
      <c r="AB226">
        <v>31</v>
      </c>
      <c r="AC226" s="1">
        <v>11.774193548387096</v>
      </c>
      <c r="AD226" s="1">
        <v>61.243902439024389</v>
      </c>
      <c r="AE226">
        <v>13</v>
      </c>
      <c r="AF226" s="1">
        <v>16.53846153846154</v>
      </c>
      <c r="AG226" s="1">
        <v>43.875</v>
      </c>
      <c r="AH226" s="2">
        <v>-4.764267990074444</v>
      </c>
      <c r="AI226" s="2">
        <v>-17.368902439024389</v>
      </c>
      <c r="AJ226">
        <v>1.1399999999999999</v>
      </c>
      <c r="AK226">
        <v>1.034</v>
      </c>
      <c r="AL226" s="3">
        <v>-0.10599999999999987</v>
      </c>
    </row>
    <row r="227" spans="20:38" x14ac:dyDescent="0.45">
      <c r="T227" t="s">
        <v>413</v>
      </c>
      <c r="U227" t="s">
        <v>2121</v>
      </c>
      <c r="V227" t="s">
        <v>36</v>
      </c>
      <c r="W227">
        <v>2018</v>
      </c>
      <c r="X227">
        <v>91</v>
      </c>
      <c r="Y227">
        <v>61</v>
      </c>
      <c r="Z227">
        <v>372</v>
      </c>
      <c r="AA227">
        <v>215</v>
      </c>
      <c r="AB227">
        <v>18</v>
      </c>
      <c r="AC227" s="1">
        <v>20.666666666666668</v>
      </c>
      <c r="AD227" s="1">
        <v>32.043956043956044</v>
      </c>
      <c r="AE227">
        <v>14</v>
      </c>
      <c r="AF227" s="1">
        <v>15.357142857142858</v>
      </c>
      <c r="AG227" s="1">
        <v>37.180327868852459</v>
      </c>
      <c r="AH227" s="2">
        <v>5.3095238095238102</v>
      </c>
      <c r="AI227" s="2">
        <v>5.1363718248964148</v>
      </c>
      <c r="AJ227">
        <v>0.81599999999999995</v>
      </c>
      <c r="AK227">
        <v>0.84</v>
      </c>
      <c r="AL227" s="3">
        <v>2.4000000000000021E-2</v>
      </c>
    </row>
    <row r="228" spans="20:38" x14ac:dyDescent="0.45">
      <c r="T228" t="s">
        <v>1121</v>
      </c>
      <c r="U228" t="s">
        <v>3278</v>
      </c>
      <c r="V228" t="s">
        <v>36</v>
      </c>
      <c r="W228">
        <v>2013</v>
      </c>
      <c r="X228">
        <v>79</v>
      </c>
      <c r="Y228">
        <v>57</v>
      </c>
      <c r="Z228">
        <v>245</v>
      </c>
      <c r="AA228">
        <v>216</v>
      </c>
      <c r="AB228">
        <v>2</v>
      </c>
      <c r="AC228" s="1">
        <v>122.5</v>
      </c>
      <c r="AD228" s="1">
        <v>4.1012658227848098</v>
      </c>
      <c r="AE228">
        <v>1</v>
      </c>
      <c r="AF228" s="1">
        <v>216</v>
      </c>
      <c r="AG228" s="1">
        <v>2.8421052631578947</v>
      </c>
      <c r="AH228" s="2">
        <v>-93.5</v>
      </c>
      <c r="AI228" s="2">
        <v>-1.2591605596269151</v>
      </c>
      <c r="AJ228">
        <v>0.55200000000000005</v>
      </c>
      <c r="AK228">
        <v>0.71</v>
      </c>
      <c r="AL228" s="3">
        <v>0.15799999999999992</v>
      </c>
    </row>
    <row r="229" spans="20:38" x14ac:dyDescent="0.45">
      <c r="T229" t="s">
        <v>1181</v>
      </c>
      <c r="U229" t="s">
        <v>3052</v>
      </c>
      <c r="V229" t="s">
        <v>36</v>
      </c>
      <c r="W229">
        <v>2019</v>
      </c>
      <c r="X229">
        <v>68</v>
      </c>
      <c r="Y229">
        <v>62</v>
      </c>
      <c r="Z229">
        <v>249</v>
      </c>
      <c r="AA229">
        <v>216</v>
      </c>
      <c r="AB229">
        <v>10</v>
      </c>
      <c r="AC229" s="1">
        <v>24.9</v>
      </c>
      <c r="AD229" s="1">
        <v>23.823529411764707</v>
      </c>
      <c r="AE229">
        <v>8</v>
      </c>
      <c r="AF229" s="1">
        <v>27</v>
      </c>
      <c r="AG229" s="1">
        <v>20.903225806451612</v>
      </c>
      <c r="AH229" s="2">
        <v>-2.1000000000000014</v>
      </c>
      <c r="AI229" s="2">
        <v>-2.9203036053130944</v>
      </c>
      <c r="AJ229">
        <v>0.753</v>
      </c>
      <c r="AK229">
        <v>0.71699999999999997</v>
      </c>
      <c r="AL229" s="3">
        <v>-3.6000000000000032E-2</v>
      </c>
    </row>
    <row r="230" spans="20:38" x14ac:dyDescent="0.45">
      <c r="T230" t="s">
        <v>649</v>
      </c>
      <c r="U230" t="s">
        <v>2944</v>
      </c>
      <c r="V230" t="s">
        <v>36</v>
      </c>
      <c r="W230">
        <v>2017</v>
      </c>
      <c r="X230">
        <v>72</v>
      </c>
      <c r="Y230">
        <v>58</v>
      </c>
      <c r="Z230">
        <v>273</v>
      </c>
      <c r="AA230">
        <v>216</v>
      </c>
      <c r="AB230">
        <v>2</v>
      </c>
      <c r="AC230" s="1">
        <v>136.5</v>
      </c>
      <c r="AD230" s="1">
        <v>4.5</v>
      </c>
      <c r="AE230">
        <v>4</v>
      </c>
      <c r="AF230" s="1">
        <v>54</v>
      </c>
      <c r="AG230" s="1">
        <v>11.172413793103448</v>
      </c>
      <c r="AH230" s="2">
        <v>82.5</v>
      </c>
      <c r="AI230" s="2">
        <v>6.6724137931034484</v>
      </c>
      <c r="AJ230">
        <v>0.628</v>
      </c>
      <c r="AK230">
        <v>0.69499999999999995</v>
      </c>
      <c r="AL230" s="3">
        <v>6.6999999999999948E-2</v>
      </c>
    </row>
    <row r="231" spans="20:38" x14ac:dyDescent="0.45">
      <c r="T231" t="s">
        <v>755</v>
      </c>
      <c r="U231" t="s">
        <v>2927</v>
      </c>
      <c r="V231" t="s">
        <v>36</v>
      </c>
      <c r="W231">
        <v>2018</v>
      </c>
      <c r="X231">
        <v>78</v>
      </c>
      <c r="Y231">
        <v>53</v>
      </c>
      <c r="Z231">
        <v>276</v>
      </c>
      <c r="AA231">
        <v>216</v>
      </c>
      <c r="AB231">
        <v>9</v>
      </c>
      <c r="AC231" s="1">
        <v>30.666666666666668</v>
      </c>
      <c r="AD231" s="1">
        <v>18.692307692307693</v>
      </c>
      <c r="AE231">
        <v>7</v>
      </c>
      <c r="AF231" s="1">
        <v>30.857142857142858</v>
      </c>
      <c r="AG231" s="1">
        <v>21.39622641509434</v>
      </c>
      <c r="AH231" s="2">
        <v>-0.1904761904761898</v>
      </c>
      <c r="AI231" s="2">
        <v>2.7039187227866464</v>
      </c>
      <c r="AJ231">
        <v>0.77400000000000002</v>
      </c>
      <c r="AK231">
        <v>0.71299999999999997</v>
      </c>
      <c r="AL231" s="3">
        <v>-6.1000000000000054E-2</v>
      </c>
    </row>
    <row r="232" spans="20:38" x14ac:dyDescent="0.45">
      <c r="T232" t="s">
        <v>1011</v>
      </c>
      <c r="U232" t="s">
        <v>2854</v>
      </c>
      <c r="V232" t="s">
        <v>36</v>
      </c>
      <c r="W232">
        <v>2015</v>
      </c>
      <c r="X232">
        <v>86</v>
      </c>
      <c r="Y232">
        <v>62</v>
      </c>
      <c r="Z232">
        <v>287</v>
      </c>
      <c r="AA232">
        <v>216</v>
      </c>
      <c r="AB232">
        <v>8</v>
      </c>
      <c r="AC232" s="1">
        <v>35.875</v>
      </c>
      <c r="AD232" s="1">
        <v>15.069767441860465</v>
      </c>
      <c r="AE232">
        <v>8</v>
      </c>
      <c r="AF232" s="1">
        <v>27</v>
      </c>
      <c r="AG232" s="1">
        <v>20.903225806451612</v>
      </c>
      <c r="AH232" s="2">
        <v>8.875</v>
      </c>
      <c r="AI232" s="2">
        <v>5.8334583645911469</v>
      </c>
      <c r="AJ232">
        <v>0.752</v>
      </c>
      <c r="AK232">
        <v>0.82499999999999996</v>
      </c>
      <c r="AL232" s="3">
        <v>7.2999999999999954E-2</v>
      </c>
    </row>
    <row r="233" spans="20:38" x14ac:dyDescent="0.45">
      <c r="T233" t="s">
        <v>693</v>
      </c>
      <c r="U233" t="s">
        <v>2724</v>
      </c>
      <c r="V233" t="s">
        <v>36</v>
      </c>
      <c r="W233">
        <v>2023</v>
      </c>
      <c r="X233">
        <v>75</v>
      </c>
      <c r="Y233">
        <v>50</v>
      </c>
      <c r="Z233">
        <v>307</v>
      </c>
      <c r="AA233">
        <v>216</v>
      </c>
      <c r="AB233">
        <v>14</v>
      </c>
      <c r="AC233" s="1">
        <v>21.928571428571427</v>
      </c>
      <c r="AD233" s="1">
        <v>30.240000000000002</v>
      </c>
      <c r="AE233">
        <v>12</v>
      </c>
      <c r="AF233" s="1">
        <v>18</v>
      </c>
      <c r="AG233" s="1">
        <v>38.879999999999995</v>
      </c>
      <c r="AH233" s="2">
        <v>3.928571428571427</v>
      </c>
      <c r="AI233" s="2">
        <v>8.6399999999999935</v>
      </c>
      <c r="AJ233">
        <v>0.82299999999999995</v>
      </c>
      <c r="AK233">
        <v>0.77500000000000002</v>
      </c>
      <c r="AL233" s="3">
        <v>-4.7999999999999932E-2</v>
      </c>
    </row>
    <row r="234" spans="20:38" x14ac:dyDescent="0.45">
      <c r="T234" t="s">
        <v>849</v>
      </c>
      <c r="U234" t="s">
        <v>2700</v>
      </c>
      <c r="V234" t="s">
        <v>36</v>
      </c>
      <c r="W234">
        <v>2014</v>
      </c>
      <c r="X234">
        <v>89</v>
      </c>
      <c r="Y234">
        <v>53</v>
      </c>
      <c r="Z234">
        <v>312</v>
      </c>
      <c r="AA234">
        <v>216</v>
      </c>
      <c r="AB234">
        <v>5</v>
      </c>
      <c r="AC234" s="1">
        <v>62.4</v>
      </c>
      <c r="AD234" s="1">
        <v>9.1011235955056176</v>
      </c>
      <c r="AE234">
        <v>3</v>
      </c>
      <c r="AF234" s="1">
        <v>72</v>
      </c>
      <c r="AG234" s="1">
        <v>9.1698113207547181</v>
      </c>
      <c r="AH234" s="2">
        <v>-9.6000000000000014</v>
      </c>
      <c r="AI234" s="2">
        <v>6.8687725249100495E-2</v>
      </c>
      <c r="AJ234">
        <v>0.65400000000000003</v>
      </c>
      <c r="AK234">
        <v>0.76600000000000001</v>
      </c>
      <c r="AL234" s="3">
        <v>0.11199999999999999</v>
      </c>
    </row>
    <row r="235" spans="20:38" x14ac:dyDescent="0.45">
      <c r="T235" t="s">
        <v>294</v>
      </c>
      <c r="U235" t="s">
        <v>2629</v>
      </c>
      <c r="V235" t="s">
        <v>36</v>
      </c>
      <c r="W235">
        <v>2014</v>
      </c>
      <c r="X235">
        <v>91</v>
      </c>
      <c r="Y235">
        <v>58</v>
      </c>
      <c r="Z235">
        <v>322</v>
      </c>
      <c r="AA235">
        <v>216</v>
      </c>
      <c r="AB235">
        <v>3</v>
      </c>
      <c r="AC235" s="1">
        <v>107.33333333333333</v>
      </c>
      <c r="AD235" s="1">
        <v>5.3406593406593412</v>
      </c>
      <c r="AE235">
        <v>2</v>
      </c>
      <c r="AF235" s="1">
        <v>108</v>
      </c>
      <c r="AG235" s="1">
        <v>5.5862068965517242</v>
      </c>
      <c r="AH235" s="2">
        <v>-0.6666666666666714</v>
      </c>
      <c r="AI235" s="2">
        <v>0.24554755589238297</v>
      </c>
      <c r="AJ235">
        <v>0.68799999999999994</v>
      </c>
      <c r="AK235">
        <v>0.625</v>
      </c>
      <c r="AL235" s="3">
        <v>-6.2999999999999945E-2</v>
      </c>
    </row>
    <row r="236" spans="20:38" x14ac:dyDescent="0.45">
      <c r="T236" t="s">
        <v>376</v>
      </c>
      <c r="U236" t="s">
        <v>2543</v>
      </c>
      <c r="V236" t="s">
        <v>36</v>
      </c>
      <c r="W236">
        <v>2019</v>
      </c>
      <c r="X236">
        <v>82</v>
      </c>
      <c r="Y236">
        <v>53</v>
      </c>
      <c r="Z236">
        <v>333</v>
      </c>
      <c r="AA236">
        <v>216</v>
      </c>
      <c r="AB236">
        <v>10</v>
      </c>
      <c r="AC236" s="1">
        <v>33.299999999999997</v>
      </c>
      <c r="AD236" s="1">
        <v>19.756097560975608</v>
      </c>
      <c r="AE236">
        <v>17</v>
      </c>
      <c r="AF236" s="1">
        <v>12.705882352941176</v>
      </c>
      <c r="AG236" s="1">
        <v>51.96226415094339</v>
      </c>
      <c r="AH236" s="2">
        <v>20.594117647058823</v>
      </c>
      <c r="AI236" s="2">
        <v>32.206166589967779</v>
      </c>
      <c r="AJ236">
        <v>0.82199999999999995</v>
      </c>
      <c r="AK236">
        <v>0.97099999999999997</v>
      </c>
      <c r="AL236" s="3">
        <v>0.14900000000000002</v>
      </c>
    </row>
    <row r="237" spans="20:38" x14ac:dyDescent="0.45">
      <c r="T237" t="s">
        <v>733</v>
      </c>
      <c r="U237" t="s">
        <v>2532</v>
      </c>
      <c r="V237" t="s">
        <v>36</v>
      </c>
      <c r="W237">
        <v>2019</v>
      </c>
      <c r="X237">
        <v>82</v>
      </c>
      <c r="Y237">
        <v>59</v>
      </c>
      <c r="Z237">
        <v>334</v>
      </c>
      <c r="AA237">
        <v>216</v>
      </c>
      <c r="AB237">
        <v>10</v>
      </c>
      <c r="AC237" s="1">
        <v>33.4</v>
      </c>
      <c r="AD237" s="1">
        <v>19.756097560975608</v>
      </c>
      <c r="AE237">
        <v>4</v>
      </c>
      <c r="AF237" s="1">
        <v>54</v>
      </c>
      <c r="AG237" s="1">
        <v>10.983050847457626</v>
      </c>
      <c r="AH237" s="2">
        <v>-20.6</v>
      </c>
      <c r="AI237" s="2">
        <v>-8.7730467135179815</v>
      </c>
      <c r="AJ237">
        <v>0.76100000000000001</v>
      </c>
      <c r="AK237">
        <v>0.67600000000000005</v>
      </c>
      <c r="AL237" s="3">
        <v>-8.4999999999999964E-2</v>
      </c>
    </row>
    <row r="238" spans="20:38" x14ac:dyDescent="0.45">
      <c r="T238" t="s">
        <v>226</v>
      </c>
      <c r="U238" t="s">
        <v>2524</v>
      </c>
      <c r="V238" t="s">
        <v>36</v>
      </c>
      <c r="W238">
        <v>2017</v>
      </c>
      <c r="X238">
        <v>85</v>
      </c>
      <c r="Y238">
        <v>59</v>
      </c>
      <c r="Z238">
        <v>335</v>
      </c>
      <c r="AA238">
        <v>216</v>
      </c>
      <c r="AB238">
        <v>6</v>
      </c>
      <c r="AC238" s="1">
        <v>55.833333333333336</v>
      </c>
      <c r="AD238" s="1">
        <v>11.435294117647059</v>
      </c>
      <c r="AE238">
        <v>0</v>
      </c>
      <c r="AF238" s="1" t="e">
        <v>#DIV/0!</v>
      </c>
      <c r="AG238" s="1">
        <v>0</v>
      </c>
      <c r="AH238" s="2" t="e">
        <v>#DIV/0!</v>
      </c>
      <c r="AI238" s="2">
        <v>-11.435294117647059</v>
      </c>
      <c r="AJ238">
        <v>0.62</v>
      </c>
      <c r="AK238">
        <v>0.66100000000000003</v>
      </c>
      <c r="AL238" s="3">
        <v>4.1000000000000036E-2</v>
      </c>
    </row>
    <row r="239" spans="20:38" x14ac:dyDescent="0.45">
      <c r="T239" t="s">
        <v>485</v>
      </c>
      <c r="U239" t="s">
        <v>2215</v>
      </c>
      <c r="V239" t="s">
        <v>36</v>
      </c>
      <c r="W239">
        <v>2014</v>
      </c>
      <c r="X239">
        <v>89</v>
      </c>
      <c r="Y239">
        <v>58</v>
      </c>
      <c r="Z239">
        <v>364</v>
      </c>
      <c r="AA239">
        <v>216</v>
      </c>
      <c r="AB239">
        <v>21</v>
      </c>
      <c r="AC239" s="1">
        <v>17.333333333333332</v>
      </c>
      <c r="AD239" s="1">
        <v>38.224719101123597</v>
      </c>
      <c r="AE239">
        <v>4</v>
      </c>
      <c r="AF239" s="1">
        <v>54</v>
      </c>
      <c r="AG239" s="1">
        <v>11.172413793103448</v>
      </c>
      <c r="AH239" s="2">
        <v>-36.666666666666671</v>
      </c>
      <c r="AI239" s="2">
        <v>-27.052305308020149</v>
      </c>
      <c r="AJ239">
        <v>0.879</v>
      </c>
      <c r="AK239">
        <v>0.58399999999999996</v>
      </c>
      <c r="AL239" s="3">
        <v>-0.29500000000000004</v>
      </c>
    </row>
    <row r="240" spans="20:38" x14ac:dyDescent="0.45">
      <c r="T240" t="s">
        <v>1596</v>
      </c>
      <c r="U240" t="s">
        <v>3282</v>
      </c>
      <c r="V240" t="s">
        <v>36</v>
      </c>
      <c r="W240">
        <v>2013</v>
      </c>
      <c r="X240">
        <v>67</v>
      </c>
      <c r="Y240">
        <v>57</v>
      </c>
      <c r="Z240">
        <v>225</v>
      </c>
      <c r="AA240">
        <v>217</v>
      </c>
      <c r="AB240">
        <v>6</v>
      </c>
      <c r="AC240" s="1">
        <v>37.5</v>
      </c>
      <c r="AD240" s="1">
        <v>14.507462686567163</v>
      </c>
      <c r="AE240">
        <v>9</v>
      </c>
      <c r="AF240" s="1">
        <v>24.111111111111111</v>
      </c>
      <c r="AG240" s="1">
        <v>25.578947368421051</v>
      </c>
      <c r="AH240" s="2">
        <v>13.388888888888889</v>
      </c>
      <c r="AI240" s="2">
        <v>11.071484681853889</v>
      </c>
      <c r="AJ240">
        <v>0.71699999999999997</v>
      </c>
      <c r="AK240">
        <v>0.75700000000000001</v>
      </c>
      <c r="AL240" s="3">
        <v>4.0000000000000036E-2</v>
      </c>
    </row>
    <row r="241" spans="20:38" x14ac:dyDescent="0.45">
      <c r="T241" t="s">
        <v>1263</v>
      </c>
      <c r="U241" t="s">
        <v>3110</v>
      </c>
      <c r="V241" t="s">
        <v>36</v>
      </c>
      <c r="W241">
        <v>2018</v>
      </c>
      <c r="X241">
        <v>65</v>
      </c>
      <c r="Y241">
        <v>59</v>
      </c>
      <c r="Z241">
        <v>232</v>
      </c>
      <c r="AA241">
        <v>217</v>
      </c>
      <c r="AB241">
        <v>12</v>
      </c>
      <c r="AC241" s="1">
        <v>19.333333333333332</v>
      </c>
      <c r="AD241" s="1">
        <v>29.907692307692308</v>
      </c>
      <c r="AE241">
        <v>15</v>
      </c>
      <c r="AF241" s="1">
        <v>14.466666666666667</v>
      </c>
      <c r="AG241" s="1">
        <v>41.186440677966097</v>
      </c>
      <c r="AH241" s="2">
        <v>4.8666666666666654</v>
      </c>
      <c r="AI241" s="2">
        <v>11.278748370273789</v>
      </c>
      <c r="AJ241">
        <v>0.748</v>
      </c>
      <c r="AK241">
        <v>0.81100000000000005</v>
      </c>
      <c r="AL241" s="3">
        <v>6.3000000000000056E-2</v>
      </c>
    </row>
    <row r="242" spans="20:38" x14ac:dyDescent="0.45">
      <c r="T242" t="s">
        <v>469</v>
      </c>
      <c r="U242" t="s">
        <v>2807</v>
      </c>
      <c r="V242" t="s">
        <v>36</v>
      </c>
      <c r="W242">
        <v>2019</v>
      </c>
      <c r="X242">
        <v>82</v>
      </c>
      <c r="Y242">
        <v>67</v>
      </c>
      <c r="Z242">
        <v>297</v>
      </c>
      <c r="AA242">
        <v>217</v>
      </c>
      <c r="AB242">
        <v>20</v>
      </c>
      <c r="AC242" s="1">
        <v>14.85</v>
      </c>
      <c r="AD242" s="1">
        <v>39.512195121951216</v>
      </c>
      <c r="AE242">
        <v>16</v>
      </c>
      <c r="AF242" s="1">
        <v>13.5625</v>
      </c>
      <c r="AG242" s="1">
        <v>38.686567164179102</v>
      </c>
      <c r="AH242" s="2">
        <v>1.2874999999999996</v>
      </c>
      <c r="AI242" s="2">
        <v>-0.82562795777211306</v>
      </c>
      <c r="AJ242">
        <v>0.85499999999999998</v>
      </c>
      <c r="AK242">
        <v>0.90600000000000003</v>
      </c>
      <c r="AL242" s="3">
        <v>5.1000000000000045E-2</v>
      </c>
    </row>
    <row r="243" spans="20:38" x14ac:dyDescent="0.45">
      <c r="T243" t="s">
        <v>274</v>
      </c>
      <c r="U243" t="s">
        <v>2535</v>
      </c>
      <c r="V243" t="s">
        <v>36</v>
      </c>
      <c r="W243">
        <v>2022</v>
      </c>
      <c r="X243">
        <v>84</v>
      </c>
      <c r="Y243">
        <v>60</v>
      </c>
      <c r="Z243">
        <v>333</v>
      </c>
      <c r="AA243">
        <v>217</v>
      </c>
      <c r="AB243">
        <v>11</v>
      </c>
      <c r="AC243" s="1">
        <v>30.272727272727273</v>
      </c>
      <c r="AD243" s="1">
        <v>21.214285714285715</v>
      </c>
      <c r="AE243">
        <v>8</v>
      </c>
      <c r="AF243" s="1">
        <v>27.125</v>
      </c>
      <c r="AG243" s="1">
        <v>21.6</v>
      </c>
      <c r="AH243" s="2">
        <v>3.1477272727272734</v>
      </c>
      <c r="AI243" s="2">
        <v>0.38571428571428612</v>
      </c>
      <c r="AJ243">
        <v>0.64700000000000002</v>
      </c>
      <c r="AK243">
        <v>0.66500000000000004</v>
      </c>
      <c r="AL243" s="3">
        <v>1.8000000000000016E-2</v>
      </c>
    </row>
    <row r="244" spans="20:38" x14ac:dyDescent="0.45">
      <c r="T244" t="s">
        <v>721</v>
      </c>
      <c r="U244" t="s">
        <v>2519</v>
      </c>
      <c r="V244" t="s">
        <v>36</v>
      </c>
      <c r="W244">
        <v>2018</v>
      </c>
      <c r="X244">
        <v>89</v>
      </c>
      <c r="Y244">
        <v>56</v>
      </c>
      <c r="Z244">
        <v>335</v>
      </c>
      <c r="AA244">
        <v>217</v>
      </c>
      <c r="AB244">
        <v>6</v>
      </c>
      <c r="AC244" s="1">
        <v>55.833333333333336</v>
      </c>
      <c r="AD244" s="1">
        <v>10.921348314606741</v>
      </c>
      <c r="AE244">
        <v>10</v>
      </c>
      <c r="AF244" s="1">
        <v>21.7</v>
      </c>
      <c r="AG244" s="1">
        <v>28.928571428571431</v>
      </c>
      <c r="AH244" s="2">
        <v>34.13333333333334</v>
      </c>
      <c r="AI244" s="2">
        <v>18.007223113964692</v>
      </c>
      <c r="AJ244">
        <v>0.66</v>
      </c>
      <c r="AK244">
        <v>0.84399999999999997</v>
      </c>
      <c r="AL244" s="3">
        <v>0.18399999999999994</v>
      </c>
    </row>
    <row r="245" spans="20:38" x14ac:dyDescent="0.45">
      <c r="T245" t="s">
        <v>677</v>
      </c>
      <c r="U245" t="s">
        <v>2460</v>
      </c>
      <c r="V245" t="s">
        <v>36</v>
      </c>
      <c r="W245">
        <v>2019</v>
      </c>
      <c r="X245">
        <v>85</v>
      </c>
      <c r="Y245">
        <v>59</v>
      </c>
      <c r="Z245">
        <v>341</v>
      </c>
      <c r="AA245">
        <v>217</v>
      </c>
      <c r="AB245">
        <v>21</v>
      </c>
      <c r="AC245" s="1">
        <v>16.238095238095237</v>
      </c>
      <c r="AD245" s="1">
        <v>40.023529411764706</v>
      </c>
      <c r="AE245">
        <v>9</v>
      </c>
      <c r="AF245" s="1">
        <v>24.111111111111111</v>
      </c>
      <c r="AG245" s="1">
        <v>24.711864406779661</v>
      </c>
      <c r="AH245" s="2">
        <v>-7.8730158730158735</v>
      </c>
      <c r="AI245" s="2">
        <v>-15.311665004985045</v>
      </c>
      <c r="AJ245">
        <v>0.88100000000000001</v>
      </c>
      <c r="AK245">
        <v>0.626</v>
      </c>
      <c r="AL245" s="3">
        <v>-0.255</v>
      </c>
    </row>
    <row r="246" spans="20:38" x14ac:dyDescent="0.45">
      <c r="T246" t="s">
        <v>230</v>
      </c>
      <c r="U246" t="s">
        <v>2401</v>
      </c>
      <c r="V246" t="s">
        <v>36</v>
      </c>
      <c r="W246">
        <v>2017</v>
      </c>
      <c r="X246">
        <v>84</v>
      </c>
      <c r="Y246">
        <v>54</v>
      </c>
      <c r="Z246">
        <v>346</v>
      </c>
      <c r="AA246">
        <v>217</v>
      </c>
      <c r="AB246">
        <v>6</v>
      </c>
      <c r="AC246" s="1">
        <v>57.666666666666664</v>
      </c>
      <c r="AD246" s="1">
        <v>11.571428571428571</v>
      </c>
      <c r="AE246">
        <v>8</v>
      </c>
      <c r="AF246" s="1">
        <v>27.125</v>
      </c>
      <c r="AG246" s="1">
        <v>24</v>
      </c>
      <c r="AH246" s="2">
        <v>30.541666666666664</v>
      </c>
      <c r="AI246" s="2">
        <v>12.428571428571429</v>
      </c>
      <c r="AJ246">
        <v>0.68500000000000005</v>
      </c>
      <c r="AK246">
        <v>0.92800000000000005</v>
      </c>
      <c r="AL246" s="3">
        <v>0.24299999999999999</v>
      </c>
    </row>
    <row r="247" spans="20:38" x14ac:dyDescent="0.45">
      <c r="T247" t="s">
        <v>356</v>
      </c>
      <c r="U247" t="s">
        <v>2335</v>
      </c>
      <c r="V247" t="s">
        <v>36</v>
      </c>
      <c r="W247">
        <v>2018</v>
      </c>
      <c r="X247">
        <v>87</v>
      </c>
      <c r="Y247">
        <v>50</v>
      </c>
      <c r="Z247">
        <v>353</v>
      </c>
      <c r="AA247">
        <v>217</v>
      </c>
      <c r="AB247">
        <v>13</v>
      </c>
      <c r="AC247" s="1">
        <v>27.153846153846153</v>
      </c>
      <c r="AD247" s="1">
        <v>24.206896551724139</v>
      </c>
      <c r="AE247">
        <v>8</v>
      </c>
      <c r="AF247" s="1">
        <v>27.125</v>
      </c>
      <c r="AG247" s="1">
        <v>25.92</v>
      </c>
      <c r="AH247" s="2">
        <v>2.88461538461533E-2</v>
      </c>
      <c r="AI247" s="2">
        <v>1.7131034482758629</v>
      </c>
      <c r="AJ247">
        <v>0.72199999999999998</v>
      </c>
      <c r="AK247">
        <v>1.0129999999999999</v>
      </c>
      <c r="AL247" s="3">
        <v>0.29099999999999993</v>
      </c>
    </row>
    <row r="248" spans="20:38" x14ac:dyDescent="0.45">
      <c r="T248" t="s">
        <v>74</v>
      </c>
      <c r="U248" t="s">
        <v>2254</v>
      </c>
      <c r="V248" t="s">
        <v>36</v>
      </c>
      <c r="W248">
        <v>2015</v>
      </c>
      <c r="X248">
        <v>86</v>
      </c>
      <c r="Y248">
        <v>65</v>
      </c>
      <c r="Z248">
        <v>361</v>
      </c>
      <c r="AA248">
        <v>217</v>
      </c>
      <c r="AB248">
        <v>5</v>
      </c>
      <c r="AC248" s="1">
        <v>72.2</v>
      </c>
      <c r="AD248" s="1">
        <v>9.4186046511627914</v>
      </c>
      <c r="AE248">
        <v>6</v>
      </c>
      <c r="AF248" s="1">
        <v>36.166666666666664</v>
      </c>
      <c r="AG248" s="1">
        <v>14.953846153846154</v>
      </c>
      <c r="AH248" s="2">
        <v>36.033333333333339</v>
      </c>
      <c r="AI248" s="2">
        <v>5.5352415026833626</v>
      </c>
      <c r="AJ248">
        <v>0.60299999999999998</v>
      </c>
      <c r="AK248">
        <v>0.78300000000000003</v>
      </c>
      <c r="AL248" s="3">
        <v>0.18000000000000005</v>
      </c>
    </row>
    <row r="249" spans="20:38" x14ac:dyDescent="0.45">
      <c r="T249" t="s">
        <v>192</v>
      </c>
      <c r="U249" t="s">
        <v>3147</v>
      </c>
      <c r="V249" t="s">
        <v>36</v>
      </c>
      <c r="W249">
        <v>2013</v>
      </c>
      <c r="X249">
        <v>88</v>
      </c>
      <c r="Y249">
        <v>46</v>
      </c>
      <c r="Z249">
        <v>419</v>
      </c>
      <c r="AA249">
        <v>217</v>
      </c>
      <c r="AB249">
        <v>3</v>
      </c>
      <c r="AC249" s="1">
        <v>139.66666666666666</v>
      </c>
      <c r="AD249" s="1">
        <v>5.5227272727272725</v>
      </c>
      <c r="AE249">
        <v>6</v>
      </c>
      <c r="AF249" s="1">
        <v>36.166666666666664</v>
      </c>
      <c r="AG249" s="1">
        <v>21.130434782608695</v>
      </c>
      <c r="AH249" s="2">
        <v>103.5</v>
      </c>
      <c r="AI249" s="2">
        <v>15.607707509881422</v>
      </c>
      <c r="AJ249">
        <v>0.79</v>
      </c>
      <c r="AK249">
        <v>0.76500000000000001</v>
      </c>
      <c r="AL249" s="3">
        <v>-2.5000000000000022E-2</v>
      </c>
    </row>
    <row r="250" spans="20:38" x14ac:dyDescent="0.45">
      <c r="T250" t="s">
        <v>769</v>
      </c>
      <c r="U250" t="s">
        <v>3080</v>
      </c>
      <c r="V250" t="s">
        <v>36</v>
      </c>
      <c r="W250">
        <v>2019</v>
      </c>
      <c r="X250">
        <v>82</v>
      </c>
      <c r="Y250">
        <v>67</v>
      </c>
      <c r="Z250">
        <v>241</v>
      </c>
      <c r="AA250">
        <v>218</v>
      </c>
      <c r="AB250">
        <v>13</v>
      </c>
      <c r="AC250" s="1">
        <v>18.53846153846154</v>
      </c>
      <c r="AD250" s="1">
        <v>25.682926829268293</v>
      </c>
      <c r="AE250">
        <v>12</v>
      </c>
      <c r="AF250" s="1">
        <v>18.166666666666668</v>
      </c>
      <c r="AG250" s="1">
        <v>29.014925373134325</v>
      </c>
      <c r="AH250" s="2">
        <v>0.37179487179487225</v>
      </c>
      <c r="AI250" s="2">
        <v>3.3319985438660318</v>
      </c>
      <c r="AJ250">
        <v>0.879</v>
      </c>
      <c r="AK250">
        <v>0.82099999999999995</v>
      </c>
      <c r="AL250" s="3">
        <v>-5.8000000000000052E-2</v>
      </c>
    </row>
    <row r="251" spans="20:38" x14ac:dyDescent="0.45">
      <c r="T251" t="s">
        <v>100</v>
      </c>
      <c r="U251" t="s">
        <v>3049</v>
      </c>
      <c r="V251" t="s">
        <v>36</v>
      </c>
      <c r="W251">
        <v>2014</v>
      </c>
      <c r="X251">
        <v>83</v>
      </c>
      <c r="Y251">
        <v>57</v>
      </c>
      <c r="Z251">
        <v>250</v>
      </c>
      <c r="AA251">
        <v>218</v>
      </c>
      <c r="AB251">
        <v>1</v>
      </c>
      <c r="AC251" s="1">
        <v>250</v>
      </c>
      <c r="AD251" s="1">
        <v>1.9518072289156627</v>
      </c>
      <c r="AE251">
        <v>2</v>
      </c>
      <c r="AF251" s="1">
        <v>109</v>
      </c>
      <c r="AG251" s="1">
        <v>5.6842105263157894</v>
      </c>
      <c r="AH251" s="2">
        <v>141</v>
      </c>
      <c r="AI251" s="2">
        <v>3.7324032974001264</v>
      </c>
      <c r="AJ251">
        <v>0.70799999999999996</v>
      </c>
      <c r="AK251">
        <v>0.79800000000000004</v>
      </c>
      <c r="AL251" s="3">
        <v>9.000000000000008E-2</v>
      </c>
    </row>
    <row r="252" spans="20:38" x14ac:dyDescent="0.45">
      <c r="T252" t="s">
        <v>757</v>
      </c>
      <c r="U252" t="s">
        <v>2939</v>
      </c>
      <c r="V252" t="s">
        <v>36</v>
      </c>
      <c r="W252">
        <v>2016</v>
      </c>
      <c r="X252">
        <v>71</v>
      </c>
      <c r="Y252">
        <v>59</v>
      </c>
      <c r="Z252">
        <v>274</v>
      </c>
      <c r="AA252">
        <v>218</v>
      </c>
      <c r="AB252">
        <v>14</v>
      </c>
      <c r="AC252" s="1">
        <v>19.571428571428573</v>
      </c>
      <c r="AD252" s="1">
        <v>31.943661971830984</v>
      </c>
      <c r="AE252">
        <v>6</v>
      </c>
      <c r="AF252" s="1">
        <v>36.333333333333336</v>
      </c>
      <c r="AG252" s="1">
        <v>16.474576271186443</v>
      </c>
      <c r="AH252" s="2">
        <v>-16.761904761904763</v>
      </c>
      <c r="AI252" s="2">
        <v>-15.469085700644541</v>
      </c>
      <c r="AJ252">
        <v>0.80900000000000005</v>
      </c>
      <c r="AK252">
        <v>0.67200000000000004</v>
      </c>
      <c r="AL252" s="3">
        <v>-0.13700000000000001</v>
      </c>
    </row>
    <row r="253" spans="20:38" x14ac:dyDescent="0.45">
      <c r="T253" t="s">
        <v>941</v>
      </c>
      <c r="U253" t="s">
        <v>2773</v>
      </c>
      <c r="V253" t="s">
        <v>36</v>
      </c>
      <c r="W253">
        <v>2014</v>
      </c>
      <c r="X253">
        <v>82</v>
      </c>
      <c r="Y253">
        <v>57</v>
      </c>
      <c r="Z253">
        <v>302</v>
      </c>
      <c r="AA253">
        <v>218</v>
      </c>
      <c r="AB253">
        <v>5</v>
      </c>
      <c r="AC253" s="1">
        <v>60.4</v>
      </c>
      <c r="AD253" s="1">
        <v>9.8780487804878039</v>
      </c>
      <c r="AE253">
        <v>7</v>
      </c>
      <c r="AF253" s="1">
        <v>31.142857142857142</v>
      </c>
      <c r="AG253" s="1">
        <v>19.894736842105264</v>
      </c>
      <c r="AH253" s="2">
        <v>29.257142857142856</v>
      </c>
      <c r="AI253" s="2">
        <v>10.01668806161746</v>
      </c>
      <c r="AJ253">
        <v>0.65700000000000003</v>
      </c>
      <c r="AK253">
        <v>0.78900000000000003</v>
      </c>
      <c r="AL253" s="3">
        <v>0.13200000000000001</v>
      </c>
    </row>
    <row r="254" spans="20:38" x14ac:dyDescent="0.45">
      <c r="T254" t="s">
        <v>513</v>
      </c>
      <c r="U254" t="s">
        <v>2727</v>
      </c>
      <c r="V254" t="s">
        <v>36</v>
      </c>
      <c r="W254">
        <v>2023</v>
      </c>
      <c r="X254">
        <v>75</v>
      </c>
      <c r="Y254">
        <v>49</v>
      </c>
      <c r="Z254">
        <v>307</v>
      </c>
      <c r="AA254">
        <v>218</v>
      </c>
      <c r="AB254">
        <v>5</v>
      </c>
      <c r="AC254" s="1">
        <v>61.4</v>
      </c>
      <c r="AD254" s="1">
        <v>10.8</v>
      </c>
      <c r="AE254">
        <v>10</v>
      </c>
      <c r="AF254" s="1">
        <v>21.8</v>
      </c>
      <c r="AG254" s="1">
        <v>33.061224489795919</v>
      </c>
      <c r="AH254" s="2">
        <v>39.599999999999994</v>
      </c>
      <c r="AI254" s="2">
        <v>22.261224489795918</v>
      </c>
      <c r="AJ254">
        <v>0.68300000000000005</v>
      </c>
      <c r="AK254">
        <v>0.874</v>
      </c>
      <c r="AL254" s="3">
        <v>0.19099999999999995</v>
      </c>
    </row>
    <row r="255" spans="20:38" x14ac:dyDescent="0.45">
      <c r="T255" t="s">
        <v>447</v>
      </c>
      <c r="U255" t="s">
        <v>2676</v>
      </c>
      <c r="V255" t="s">
        <v>36</v>
      </c>
      <c r="W255">
        <v>2015</v>
      </c>
      <c r="X255">
        <v>79</v>
      </c>
      <c r="Y255">
        <v>49</v>
      </c>
      <c r="Z255">
        <v>316</v>
      </c>
      <c r="AA255">
        <v>218</v>
      </c>
      <c r="AB255">
        <v>10</v>
      </c>
      <c r="AC255" s="1">
        <v>31.6</v>
      </c>
      <c r="AD255" s="1">
        <v>20.506329113924053</v>
      </c>
      <c r="AE255">
        <v>7</v>
      </c>
      <c r="AF255" s="1">
        <v>31.142857142857142</v>
      </c>
      <c r="AG255" s="1">
        <v>23.142857142857142</v>
      </c>
      <c r="AH255" s="2">
        <v>0.45714285714285907</v>
      </c>
      <c r="AI255" s="2">
        <v>2.636528028933089</v>
      </c>
      <c r="AJ255">
        <v>0.83099999999999996</v>
      </c>
      <c r="AK255">
        <v>0.69699999999999995</v>
      </c>
      <c r="AL255" s="3">
        <v>-0.13400000000000001</v>
      </c>
    </row>
    <row r="256" spans="20:38" x14ac:dyDescent="0.45">
      <c r="T256" t="s">
        <v>665</v>
      </c>
      <c r="U256" t="s">
        <v>2618</v>
      </c>
      <c r="V256" t="s">
        <v>36</v>
      </c>
      <c r="W256">
        <v>2021</v>
      </c>
      <c r="X256">
        <v>77</v>
      </c>
      <c r="Y256">
        <v>57</v>
      </c>
      <c r="Z256">
        <v>323</v>
      </c>
      <c r="AA256">
        <v>218</v>
      </c>
      <c r="AB256">
        <v>4</v>
      </c>
      <c r="AC256" s="1">
        <v>80.75</v>
      </c>
      <c r="AD256" s="1">
        <v>8.4155844155844157</v>
      </c>
      <c r="AE256">
        <v>9</v>
      </c>
      <c r="AF256" s="1">
        <v>24.222222222222221</v>
      </c>
      <c r="AG256" s="1">
        <v>25.578947368421051</v>
      </c>
      <c r="AH256" s="2">
        <v>56.527777777777779</v>
      </c>
      <c r="AI256" s="2">
        <v>17.163362952836636</v>
      </c>
      <c r="AJ256">
        <v>0.70699999999999996</v>
      </c>
      <c r="AK256">
        <v>0.78300000000000003</v>
      </c>
      <c r="AL256" s="3">
        <v>7.6000000000000068E-2</v>
      </c>
    </row>
    <row r="257" spans="20:38" x14ac:dyDescent="0.45">
      <c r="T257" t="s">
        <v>585</v>
      </c>
      <c r="U257" t="s">
        <v>2490</v>
      </c>
      <c r="V257" t="s">
        <v>36</v>
      </c>
      <c r="W257">
        <v>2021</v>
      </c>
      <c r="X257">
        <v>89</v>
      </c>
      <c r="Y257">
        <v>51</v>
      </c>
      <c r="Z257">
        <v>337</v>
      </c>
      <c r="AA257">
        <v>218</v>
      </c>
      <c r="AB257">
        <v>14</v>
      </c>
      <c r="AC257" s="1">
        <v>24.071428571428573</v>
      </c>
      <c r="AD257" s="1">
        <v>25.483146067415731</v>
      </c>
      <c r="AE257">
        <v>11</v>
      </c>
      <c r="AF257" s="1">
        <v>19.818181818181817</v>
      </c>
      <c r="AG257" s="1">
        <v>34.941176470588239</v>
      </c>
      <c r="AH257" s="2">
        <v>4.2532467532467564</v>
      </c>
      <c r="AI257" s="2">
        <v>9.4580304031725078</v>
      </c>
      <c r="AJ257">
        <v>0.78700000000000003</v>
      </c>
      <c r="AK257">
        <v>0.86599999999999999</v>
      </c>
      <c r="AL257" s="3">
        <v>7.8999999999999959E-2</v>
      </c>
    </row>
    <row r="258" spans="20:38" x14ac:dyDescent="0.45">
      <c r="T258" t="s">
        <v>441</v>
      </c>
      <c r="U258" t="s">
        <v>2195</v>
      </c>
      <c r="V258" t="s">
        <v>36</v>
      </c>
      <c r="W258">
        <v>2016</v>
      </c>
      <c r="X258">
        <v>89</v>
      </c>
      <c r="Y258">
        <v>57</v>
      </c>
      <c r="Z258">
        <v>366</v>
      </c>
      <c r="AA258">
        <v>218</v>
      </c>
      <c r="AB258">
        <v>7</v>
      </c>
      <c r="AC258" s="1">
        <v>52.285714285714285</v>
      </c>
      <c r="AD258" s="1">
        <v>12.741573033707866</v>
      </c>
      <c r="AE258">
        <v>0</v>
      </c>
      <c r="AF258" s="1" t="e">
        <v>#DIV/0!</v>
      </c>
      <c r="AG258" s="1">
        <v>0</v>
      </c>
      <c r="AH258" s="2" t="e">
        <v>#DIV/0!</v>
      </c>
      <c r="AI258" s="2">
        <v>-12.741573033707866</v>
      </c>
      <c r="AJ258">
        <v>0.69899999999999995</v>
      </c>
      <c r="AK258">
        <v>0.64400000000000002</v>
      </c>
      <c r="AL258" s="3">
        <v>-5.4999999999999938E-2</v>
      </c>
    </row>
    <row r="259" spans="20:38" x14ac:dyDescent="0.45">
      <c r="T259" t="s">
        <v>62</v>
      </c>
      <c r="U259" t="s">
        <v>1838</v>
      </c>
      <c r="V259" t="s">
        <v>36</v>
      </c>
      <c r="W259">
        <v>2018</v>
      </c>
      <c r="X259">
        <v>93</v>
      </c>
      <c r="Y259">
        <v>58</v>
      </c>
      <c r="Z259">
        <v>414</v>
      </c>
      <c r="AA259">
        <v>218</v>
      </c>
      <c r="AB259">
        <v>16</v>
      </c>
      <c r="AC259" s="1">
        <v>25.875</v>
      </c>
      <c r="AD259" s="1">
        <v>27.870967741935488</v>
      </c>
      <c r="AE259">
        <v>5</v>
      </c>
      <c r="AF259" s="1">
        <v>43.6</v>
      </c>
      <c r="AG259" s="1">
        <v>13.965517241379311</v>
      </c>
      <c r="AH259" s="2">
        <v>-17.725000000000001</v>
      </c>
      <c r="AI259" s="2">
        <v>-13.905450500556176</v>
      </c>
      <c r="AJ259">
        <v>0.73799999999999999</v>
      </c>
      <c r="AK259">
        <v>0.61499999999999999</v>
      </c>
      <c r="AL259" s="3">
        <v>-0.123</v>
      </c>
    </row>
    <row r="260" spans="20:38" x14ac:dyDescent="0.45">
      <c r="T260" t="s">
        <v>362</v>
      </c>
      <c r="U260" t="s">
        <v>3111</v>
      </c>
      <c r="V260" t="s">
        <v>36</v>
      </c>
      <c r="W260">
        <v>2016</v>
      </c>
      <c r="X260">
        <v>72</v>
      </c>
      <c r="Y260">
        <v>70</v>
      </c>
      <c r="Z260">
        <v>231</v>
      </c>
      <c r="AA260">
        <v>219</v>
      </c>
      <c r="AB260">
        <v>9</v>
      </c>
      <c r="AC260" s="1">
        <v>25.666666666666668</v>
      </c>
      <c r="AD260" s="1">
        <v>20.25</v>
      </c>
      <c r="AE260">
        <v>5</v>
      </c>
      <c r="AF260" s="1">
        <v>43.8</v>
      </c>
      <c r="AG260" s="1">
        <v>11.571428571428571</v>
      </c>
      <c r="AH260" s="2">
        <v>-18.133333333333329</v>
      </c>
      <c r="AI260" s="2">
        <v>-8.6785714285714288</v>
      </c>
      <c r="AJ260">
        <v>0.77400000000000002</v>
      </c>
      <c r="AK260">
        <v>0.69799999999999995</v>
      </c>
      <c r="AL260" s="3">
        <v>-7.6000000000000068E-2</v>
      </c>
    </row>
    <row r="261" spans="20:38" x14ac:dyDescent="0.45">
      <c r="T261" t="s">
        <v>1057</v>
      </c>
      <c r="U261" t="s">
        <v>3067</v>
      </c>
      <c r="V261" t="s">
        <v>36</v>
      </c>
      <c r="W261">
        <v>2016</v>
      </c>
      <c r="X261">
        <v>64</v>
      </c>
      <c r="Y261">
        <v>60</v>
      </c>
      <c r="Z261">
        <v>245</v>
      </c>
      <c r="AA261">
        <v>219</v>
      </c>
      <c r="AB261">
        <v>9</v>
      </c>
      <c r="AC261" s="1">
        <v>27.222222222222221</v>
      </c>
      <c r="AD261" s="1">
        <v>22.78125</v>
      </c>
      <c r="AE261">
        <v>8</v>
      </c>
      <c r="AF261" s="1">
        <v>27.375</v>
      </c>
      <c r="AG261" s="1">
        <v>21.6</v>
      </c>
      <c r="AH261" s="2">
        <v>-0.15277777777777857</v>
      </c>
      <c r="AI261" s="2">
        <v>-1.1812499999999986</v>
      </c>
      <c r="AJ261">
        <v>0.72799999999999998</v>
      </c>
      <c r="AK261">
        <v>0.69299999999999995</v>
      </c>
      <c r="AL261" s="3">
        <v>-3.5000000000000031E-2</v>
      </c>
    </row>
    <row r="262" spans="20:38" x14ac:dyDescent="0.45">
      <c r="T262" t="s">
        <v>579</v>
      </c>
      <c r="U262" t="s">
        <v>2362</v>
      </c>
      <c r="V262" t="s">
        <v>36</v>
      </c>
      <c r="W262">
        <v>2014</v>
      </c>
      <c r="X262">
        <v>86</v>
      </c>
      <c r="Y262">
        <v>55</v>
      </c>
      <c r="Z262">
        <v>350</v>
      </c>
      <c r="AA262">
        <v>219</v>
      </c>
      <c r="AB262">
        <v>3</v>
      </c>
      <c r="AC262" s="1">
        <v>116.66666666666667</v>
      </c>
      <c r="AD262" s="1">
        <v>5.6511627906976747</v>
      </c>
      <c r="AE262">
        <v>6</v>
      </c>
      <c r="AF262" s="1">
        <v>36.5</v>
      </c>
      <c r="AG262" s="1">
        <v>17.672727272727272</v>
      </c>
      <c r="AH262" s="2">
        <v>80.166666666666671</v>
      </c>
      <c r="AI262" s="2">
        <v>12.021564482029596</v>
      </c>
      <c r="AJ262">
        <v>0.67100000000000004</v>
      </c>
      <c r="AK262">
        <v>0.69899999999999995</v>
      </c>
      <c r="AL262" s="3">
        <v>2.7999999999999914E-2</v>
      </c>
    </row>
    <row r="263" spans="20:38" x14ac:dyDescent="0.45">
      <c r="T263" t="s">
        <v>469</v>
      </c>
      <c r="U263" t="s">
        <v>2194</v>
      </c>
      <c r="V263" t="s">
        <v>36</v>
      </c>
      <c r="W263">
        <v>2015</v>
      </c>
      <c r="X263">
        <v>89</v>
      </c>
      <c r="Y263">
        <v>62</v>
      </c>
      <c r="Z263">
        <v>366</v>
      </c>
      <c r="AA263">
        <v>219</v>
      </c>
      <c r="AB263">
        <v>20</v>
      </c>
      <c r="AC263" s="1">
        <v>18.3</v>
      </c>
      <c r="AD263" s="1">
        <v>36.40449438202247</v>
      </c>
      <c r="AE263">
        <v>6</v>
      </c>
      <c r="AF263" s="1">
        <v>36.5</v>
      </c>
      <c r="AG263" s="1">
        <v>15.67741935483871</v>
      </c>
      <c r="AH263" s="2">
        <v>-18.2</v>
      </c>
      <c r="AI263" s="2">
        <v>-20.727075027183758</v>
      </c>
      <c r="AJ263">
        <v>0.85099999999999998</v>
      </c>
      <c r="AK263">
        <v>0.61699999999999999</v>
      </c>
      <c r="AL263" s="3">
        <v>-0.23399999999999999</v>
      </c>
    </row>
    <row r="264" spans="20:38" x14ac:dyDescent="0.45">
      <c r="T264" t="s">
        <v>122</v>
      </c>
      <c r="U264" t="s">
        <v>1927</v>
      </c>
      <c r="V264" t="s">
        <v>36</v>
      </c>
      <c r="W264">
        <v>2018</v>
      </c>
      <c r="X264">
        <v>92</v>
      </c>
      <c r="Y264">
        <v>53</v>
      </c>
      <c r="Z264">
        <v>394</v>
      </c>
      <c r="AA264">
        <v>219</v>
      </c>
      <c r="AB264">
        <v>10</v>
      </c>
      <c r="AC264" s="1">
        <v>39.4</v>
      </c>
      <c r="AD264" s="1">
        <v>17.608695652173914</v>
      </c>
      <c r="AE264">
        <v>5</v>
      </c>
      <c r="AF264" s="1">
        <v>43.8</v>
      </c>
      <c r="AG264" s="1">
        <v>15.283018867924529</v>
      </c>
      <c r="AH264" s="2">
        <v>-4.3999999999999986</v>
      </c>
      <c r="AI264" s="2">
        <v>-2.3256767842493851</v>
      </c>
      <c r="AJ264">
        <v>0.72299999999999998</v>
      </c>
      <c r="AK264">
        <v>0.749</v>
      </c>
      <c r="AL264" s="3">
        <v>2.6000000000000023E-2</v>
      </c>
    </row>
    <row r="265" spans="20:38" x14ac:dyDescent="0.45">
      <c r="T265" t="s">
        <v>895</v>
      </c>
      <c r="U265" t="s">
        <v>3098</v>
      </c>
      <c r="V265" t="s">
        <v>36</v>
      </c>
      <c r="W265">
        <v>2022</v>
      </c>
      <c r="X265">
        <v>64</v>
      </c>
      <c r="Y265">
        <v>60</v>
      </c>
      <c r="Z265">
        <v>236</v>
      </c>
      <c r="AA265">
        <v>220</v>
      </c>
      <c r="AB265">
        <v>5</v>
      </c>
      <c r="AC265" s="1">
        <v>47.2</v>
      </c>
      <c r="AD265" s="1">
        <v>12.65625</v>
      </c>
      <c r="AE265">
        <v>4</v>
      </c>
      <c r="AF265" s="1">
        <v>55</v>
      </c>
      <c r="AG265" s="1">
        <v>10.8</v>
      </c>
      <c r="AH265" s="2">
        <v>-7.7999999999999972</v>
      </c>
      <c r="AI265" s="2">
        <v>-1.8562499999999993</v>
      </c>
      <c r="AJ265">
        <v>0.72499999999999998</v>
      </c>
      <c r="AK265">
        <v>0.61299999999999999</v>
      </c>
      <c r="AL265" s="3">
        <v>-0.11199999999999999</v>
      </c>
    </row>
    <row r="266" spans="20:38" x14ac:dyDescent="0.45">
      <c r="T266" t="s">
        <v>324</v>
      </c>
      <c r="U266" t="s">
        <v>3009</v>
      </c>
      <c r="V266" t="s">
        <v>36</v>
      </c>
      <c r="W266">
        <v>2017</v>
      </c>
      <c r="X266">
        <v>65</v>
      </c>
      <c r="Y266">
        <v>58</v>
      </c>
      <c r="Z266">
        <v>261</v>
      </c>
      <c r="AA266">
        <v>220</v>
      </c>
      <c r="AB266">
        <v>4</v>
      </c>
      <c r="AC266" s="1">
        <v>65.25</v>
      </c>
      <c r="AD266" s="1">
        <v>9.9692307692307693</v>
      </c>
      <c r="AE266">
        <v>2</v>
      </c>
      <c r="AF266" s="1">
        <v>110</v>
      </c>
      <c r="AG266" s="1">
        <v>5.5862068965517242</v>
      </c>
      <c r="AH266" s="2">
        <v>-44.75</v>
      </c>
      <c r="AI266" s="2">
        <v>-4.3830238726790451</v>
      </c>
      <c r="AJ266">
        <v>0.66600000000000004</v>
      </c>
      <c r="AK266">
        <v>0.77700000000000002</v>
      </c>
      <c r="AL266" s="3">
        <v>0.11099999999999999</v>
      </c>
    </row>
    <row r="267" spans="20:38" x14ac:dyDescent="0.45">
      <c r="T267" t="s">
        <v>595</v>
      </c>
      <c r="U267" t="s">
        <v>3007</v>
      </c>
      <c r="V267" t="s">
        <v>36</v>
      </c>
      <c r="W267">
        <v>2018</v>
      </c>
      <c r="X267">
        <v>65</v>
      </c>
      <c r="Y267">
        <v>54</v>
      </c>
      <c r="Z267">
        <v>261</v>
      </c>
      <c r="AA267">
        <v>220</v>
      </c>
      <c r="AB267">
        <v>4</v>
      </c>
      <c r="AC267" s="1">
        <v>65.25</v>
      </c>
      <c r="AD267" s="1">
        <v>9.9692307692307693</v>
      </c>
      <c r="AE267">
        <v>11</v>
      </c>
      <c r="AF267" s="1">
        <v>20</v>
      </c>
      <c r="AG267" s="1">
        <v>33</v>
      </c>
      <c r="AH267" s="2">
        <v>45.25</v>
      </c>
      <c r="AI267" s="2">
        <v>23.030769230769231</v>
      </c>
      <c r="AJ267">
        <v>0.73899999999999999</v>
      </c>
      <c r="AK267">
        <v>0.78900000000000003</v>
      </c>
      <c r="AL267" s="3">
        <v>5.0000000000000044E-2</v>
      </c>
    </row>
    <row r="268" spans="20:38" x14ac:dyDescent="0.45">
      <c r="T268" t="s">
        <v>717</v>
      </c>
      <c r="U268" t="s">
        <v>3251</v>
      </c>
      <c r="V268" t="s">
        <v>36</v>
      </c>
      <c r="W268">
        <v>2013</v>
      </c>
      <c r="X268">
        <v>80</v>
      </c>
      <c r="Y268">
        <v>67</v>
      </c>
      <c r="Z268">
        <v>298</v>
      </c>
      <c r="AA268">
        <v>220</v>
      </c>
      <c r="AB268">
        <v>13</v>
      </c>
      <c r="AC268" s="1">
        <v>22.923076923076923</v>
      </c>
      <c r="AD268" s="1">
        <v>26.324999999999999</v>
      </c>
      <c r="AE268">
        <v>10</v>
      </c>
      <c r="AF268" s="1">
        <v>22</v>
      </c>
      <c r="AG268" s="1">
        <v>24.179104477611936</v>
      </c>
      <c r="AH268" s="2">
        <v>0.92307692307692335</v>
      </c>
      <c r="AI268" s="2">
        <v>-2.1458955223880629</v>
      </c>
      <c r="AJ268">
        <v>0.80600000000000005</v>
      </c>
      <c r="AK268">
        <v>0.63900000000000001</v>
      </c>
      <c r="AL268" s="3">
        <v>-0.16700000000000004</v>
      </c>
    </row>
    <row r="269" spans="20:38" x14ac:dyDescent="0.45">
      <c r="T269" t="s">
        <v>621</v>
      </c>
      <c r="U269" t="s">
        <v>2712</v>
      </c>
      <c r="V269" t="s">
        <v>36</v>
      </c>
      <c r="W269">
        <v>2014</v>
      </c>
      <c r="X269">
        <v>80</v>
      </c>
      <c r="Y269">
        <v>57</v>
      </c>
      <c r="Z269">
        <v>309</v>
      </c>
      <c r="AA269">
        <v>220</v>
      </c>
      <c r="AB269">
        <v>4</v>
      </c>
      <c r="AC269" s="1">
        <v>77.25</v>
      </c>
      <c r="AD269" s="1">
        <v>8.1</v>
      </c>
      <c r="AE269">
        <v>3</v>
      </c>
      <c r="AF269" s="1">
        <v>73.333333333333329</v>
      </c>
      <c r="AG269" s="1">
        <v>8.5263157894736832</v>
      </c>
      <c r="AH269" s="2">
        <v>3.9166666666666714</v>
      </c>
      <c r="AI269" s="2">
        <v>0.42631578947368354</v>
      </c>
      <c r="AJ269">
        <v>0.65800000000000003</v>
      </c>
      <c r="AK269">
        <v>0.67300000000000004</v>
      </c>
      <c r="AL269" s="3">
        <v>1.5000000000000013E-2</v>
      </c>
    </row>
    <row r="270" spans="20:38" x14ac:dyDescent="0.45">
      <c r="T270" t="s">
        <v>304</v>
      </c>
      <c r="U270" t="s">
        <v>2616</v>
      </c>
      <c r="V270" t="s">
        <v>36</v>
      </c>
      <c r="W270">
        <v>2016</v>
      </c>
      <c r="X270">
        <v>80</v>
      </c>
      <c r="Y270">
        <v>52</v>
      </c>
      <c r="Z270">
        <v>323</v>
      </c>
      <c r="AA270">
        <v>220</v>
      </c>
      <c r="AB270">
        <v>21</v>
      </c>
      <c r="AC270" s="1">
        <v>15.380952380952381</v>
      </c>
      <c r="AD270" s="1">
        <v>42.524999999999999</v>
      </c>
      <c r="AE270">
        <v>10</v>
      </c>
      <c r="AF270" s="1">
        <v>22</v>
      </c>
      <c r="AG270" s="1">
        <v>31.153846153846157</v>
      </c>
      <c r="AH270" s="2">
        <v>-6.6190476190476186</v>
      </c>
      <c r="AI270" s="2">
        <v>-11.371153846153842</v>
      </c>
      <c r="AJ270">
        <v>0.95499999999999996</v>
      </c>
      <c r="AK270">
        <v>0.77800000000000002</v>
      </c>
      <c r="AL270" s="3">
        <v>-0.17699999999999994</v>
      </c>
    </row>
    <row r="271" spans="20:38" x14ac:dyDescent="0.45">
      <c r="T271" t="s">
        <v>324</v>
      </c>
      <c r="U271" t="s">
        <v>2610</v>
      </c>
      <c r="V271" t="s">
        <v>36</v>
      </c>
      <c r="W271">
        <v>2016</v>
      </c>
      <c r="X271">
        <v>81</v>
      </c>
      <c r="Y271">
        <v>61</v>
      </c>
      <c r="Z271">
        <v>324</v>
      </c>
      <c r="AA271">
        <v>220</v>
      </c>
      <c r="AB271">
        <v>11</v>
      </c>
      <c r="AC271" s="1">
        <v>29.454545454545453</v>
      </c>
      <c r="AD271" s="1">
        <v>22</v>
      </c>
      <c r="AE271">
        <v>13</v>
      </c>
      <c r="AF271" s="1">
        <v>16.923076923076923</v>
      </c>
      <c r="AG271" s="1">
        <v>34.524590163934427</v>
      </c>
      <c r="AH271" s="2">
        <v>12.53146853146853</v>
      </c>
      <c r="AI271" s="2">
        <v>12.524590163934427</v>
      </c>
      <c r="AJ271">
        <v>0.85299999999999998</v>
      </c>
      <c r="AK271">
        <v>0.85799999999999998</v>
      </c>
      <c r="AL271" s="3">
        <v>5.0000000000000044E-3</v>
      </c>
    </row>
    <row r="272" spans="20:38" x14ac:dyDescent="0.45">
      <c r="T272" t="s">
        <v>705</v>
      </c>
      <c r="U272" t="s">
        <v>2496</v>
      </c>
      <c r="V272" t="s">
        <v>36</v>
      </c>
      <c r="W272">
        <v>2015</v>
      </c>
      <c r="X272">
        <v>85</v>
      </c>
      <c r="Y272">
        <v>62</v>
      </c>
      <c r="Z272">
        <v>337</v>
      </c>
      <c r="AA272">
        <v>220</v>
      </c>
      <c r="AB272">
        <v>11</v>
      </c>
      <c r="AC272" s="1">
        <v>30.636363636363637</v>
      </c>
      <c r="AD272" s="1">
        <v>20.964705882352945</v>
      </c>
      <c r="AE272">
        <v>3</v>
      </c>
      <c r="AF272" s="1">
        <v>73.333333333333329</v>
      </c>
      <c r="AG272" s="1">
        <v>7.838709677419355</v>
      </c>
      <c r="AH272" s="2">
        <v>-42.696969696969688</v>
      </c>
      <c r="AI272" s="2">
        <v>-13.125996204933589</v>
      </c>
      <c r="AJ272">
        <v>0.68600000000000005</v>
      </c>
      <c r="AK272">
        <v>0.745</v>
      </c>
      <c r="AL272" s="3">
        <v>5.8999999999999941E-2</v>
      </c>
    </row>
    <row r="273" spans="20:38" x14ac:dyDescent="0.45">
      <c r="T273" t="s">
        <v>679</v>
      </c>
      <c r="U273" t="s">
        <v>2463</v>
      </c>
      <c r="V273" t="s">
        <v>36</v>
      </c>
      <c r="W273">
        <v>2018</v>
      </c>
      <c r="X273">
        <v>80</v>
      </c>
      <c r="Y273">
        <v>52</v>
      </c>
      <c r="Z273">
        <v>340</v>
      </c>
      <c r="AA273">
        <v>220</v>
      </c>
      <c r="AB273">
        <v>4</v>
      </c>
      <c r="AC273" s="1">
        <v>85</v>
      </c>
      <c r="AD273" s="1">
        <v>8.1</v>
      </c>
      <c r="AE273">
        <v>0</v>
      </c>
      <c r="AF273" s="1" t="e">
        <v>#DIV/0!</v>
      </c>
      <c r="AG273" s="1">
        <v>0</v>
      </c>
      <c r="AH273" s="2" t="e">
        <v>#DIV/0!</v>
      </c>
      <c r="AI273" s="2">
        <v>-8.1</v>
      </c>
      <c r="AJ273">
        <v>0.78400000000000003</v>
      </c>
      <c r="AK273">
        <v>0.63500000000000001</v>
      </c>
      <c r="AL273" s="3">
        <v>-0.14900000000000002</v>
      </c>
    </row>
    <row r="274" spans="20:38" x14ac:dyDescent="0.45">
      <c r="T274" t="s">
        <v>407</v>
      </c>
      <c r="U274" t="s">
        <v>2420</v>
      </c>
      <c r="V274" t="s">
        <v>36</v>
      </c>
      <c r="W274">
        <v>2014</v>
      </c>
      <c r="X274">
        <v>92</v>
      </c>
      <c r="Y274">
        <v>61</v>
      </c>
      <c r="Z274">
        <v>344</v>
      </c>
      <c r="AA274">
        <v>220</v>
      </c>
      <c r="AB274">
        <v>7</v>
      </c>
      <c r="AC274" s="1">
        <v>49.142857142857146</v>
      </c>
      <c r="AD274" s="1">
        <v>12.32608695652174</v>
      </c>
      <c r="AE274">
        <v>3</v>
      </c>
      <c r="AF274" s="1">
        <v>73.333333333333329</v>
      </c>
      <c r="AG274" s="1">
        <v>7.9672131147540979</v>
      </c>
      <c r="AH274" s="2">
        <v>-24.190476190476183</v>
      </c>
      <c r="AI274" s="2">
        <v>-4.3588738417676423</v>
      </c>
      <c r="AJ274">
        <v>0.73099999999999998</v>
      </c>
      <c r="AK274">
        <v>0.68500000000000005</v>
      </c>
      <c r="AL274" s="3">
        <v>-4.599999999999993E-2</v>
      </c>
    </row>
    <row r="275" spans="20:38" x14ac:dyDescent="0.45">
      <c r="T275" t="s">
        <v>597</v>
      </c>
      <c r="U275" t="s">
        <v>2382</v>
      </c>
      <c r="V275" t="s">
        <v>36</v>
      </c>
      <c r="W275">
        <v>2015</v>
      </c>
      <c r="X275">
        <v>85</v>
      </c>
      <c r="Y275">
        <v>55</v>
      </c>
      <c r="Z275">
        <v>348</v>
      </c>
      <c r="AA275">
        <v>220</v>
      </c>
      <c r="AB275">
        <v>16</v>
      </c>
      <c r="AC275" s="1">
        <v>21.75</v>
      </c>
      <c r="AD275" s="1">
        <v>30.494117647058822</v>
      </c>
      <c r="AE275">
        <v>9</v>
      </c>
      <c r="AF275" s="1">
        <v>24.444444444444443</v>
      </c>
      <c r="AG275" s="1">
        <v>26.509090909090908</v>
      </c>
      <c r="AH275" s="2">
        <v>-2.6944444444444429</v>
      </c>
      <c r="AI275" s="2">
        <v>-3.9850267379679138</v>
      </c>
      <c r="AJ275">
        <v>0.83499999999999996</v>
      </c>
      <c r="AK275">
        <v>0.88400000000000001</v>
      </c>
      <c r="AL275" s="3">
        <v>4.9000000000000044E-2</v>
      </c>
    </row>
    <row r="276" spans="20:38" x14ac:dyDescent="0.45">
      <c r="T276" t="s">
        <v>86</v>
      </c>
      <c r="U276" t="s">
        <v>2246</v>
      </c>
      <c r="V276" t="s">
        <v>36</v>
      </c>
      <c r="W276">
        <v>2016</v>
      </c>
      <c r="X276">
        <v>87</v>
      </c>
      <c r="Y276">
        <v>55</v>
      </c>
      <c r="Z276">
        <v>362</v>
      </c>
      <c r="AA276">
        <v>220</v>
      </c>
      <c r="AB276">
        <v>17</v>
      </c>
      <c r="AC276" s="1">
        <v>21.294117647058822</v>
      </c>
      <c r="AD276" s="1">
        <v>31.655172413793107</v>
      </c>
      <c r="AE276">
        <v>8</v>
      </c>
      <c r="AF276" s="1">
        <v>27.5</v>
      </c>
      <c r="AG276" s="1">
        <v>23.563636363636363</v>
      </c>
      <c r="AH276" s="2">
        <v>-6.2058823529411775</v>
      </c>
      <c r="AI276" s="2">
        <v>-8.0915360501567442</v>
      </c>
      <c r="AJ276">
        <v>0.98499999999999999</v>
      </c>
      <c r="AK276">
        <v>0.98499999999999999</v>
      </c>
      <c r="AL276" s="3">
        <v>0</v>
      </c>
    </row>
    <row r="277" spans="20:38" x14ac:dyDescent="0.45">
      <c r="T277" t="s">
        <v>116</v>
      </c>
      <c r="U277" t="s">
        <v>2202</v>
      </c>
      <c r="V277" t="s">
        <v>36</v>
      </c>
      <c r="W277">
        <v>2021</v>
      </c>
      <c r="X277">
        <v>84</v>
      </c>
      <c r="Y277">
        <v>54</v>
      </c>
      <c r="Z277">
        <v>365</v>
      </c>
      <c r="AA277">
        <v>220</v>
      </c>
      <c r="AB277">
        <v>18</v>
      </c>
      <c r="AC277" s="1">
        <v>20.277777777777779</v>
      </c>
      <c r="AD277" s="1">
        <v>34.714285714285715</v>
      </c>
      <c r="AE277">
        <v>16</v>
      </c>
      <c r="AF277" s="1">
        <v>13.75</v>
      </c>
      <c r="AG277" s="1">
        <v>48</v>
      </c>
      <c r="AH277" s="2">
        <v>6.5277777777777786</v>
      </c>
      <c r="AI277" s="2">
        <v>13.285714285714285</v>
      </c>
      <c r="AJ277">
        <v>0.96899999999999997</v>
      </c>
      <c r="AK277">
        <v>0.88900000000000001</v>
      </c>
      <c r="AL277" s="3">
        <v>-7.999999999999996E-2</v>
      </c>
    </row>
    <row r="278" spans="20:38" x14ac:dyDescent="0.45">
      <c r="T278" t="s">
        <v>385</v>
      </c>
      <c r="U278" t="s">
        <v>2085</v>
      </c>
      <c r="V278" t="s">
        <v>36</v>
      </c>
      <c r="W278">
        <v>2023</v>
      </c>
      <c r="X278">
        <v>89</v>
      </c>
      <c r="Y278">
        <v>56</v>
      </c>
      <c r="Z278">
        <v>375</v>
      </c>
      <c r="AA278">
        <v>220</v>
      </c>
      <c r="AB278">
        <v>26</v>
      </c>
      <c r="AC278" s="1">
        <v>14.423076923076923</v>
      </c>
      <c r="AD278" s="1">
        <v>47.325842696629209</v>
      </c>
      <c r="AE278">
        <v>12</v>
      </c>
      <c r="AF278" s="1">
        <v>18.333333333333332</v>
      </c>
      <c r="AG278" s="1">
        <v>34.714285714285715</v>
      </c>
      <c r="AH278" s="2">
        <v>-3.9102564102564088</v>
      </c>
      <c r="AI278" s="2">
        <v>-12.611556982343494</v>
      </c>
      <c r="AJ278">
        <v>0.89900000000000002</v>
      </c>
      <c r="AK278">
        <v>0.78900000000000003</v>
      </c>
      <c r="AL278" s="3">
        <v>-0.10999999999999999</v>
      </c>
    </row>
    <row r="279" spans="20:38" x14ac:dyDescent="0.45">
      <c r="T279" t="s">
        <v>751</v>
      </c>
      <c r="U279" t="s">
        <v>3113</v>
      </c>
      <c r="V279" t="s">
        <v>36</v>
      </c>
      <c r="W279">
        <v>2014</v>
      </c>
      <c r="X279">
        <v>59</v>
      </c>
      <c r="Y279">
        <v>57</v>
      </c>
      <c r="Z279">
        <v>231</v>
      </c>
      <c r="AA279">
        <v>221</v>
      </c>
      <c r="AB279">
        <v>2</v>
      </c>
      <c r="AC279" s="1">
        <v>115.5</v>
      </c>
      <c r="AD279" s="1">
        <v>5.4915254237288131</v>
      </c>
      <c r="AE279">
        <v>2</v>
      </c>
      <c r="AF279" s="1">
        <v>110.5</v>
      </c>
      <c r="AG279" s="1">
        <v>5.6842105263157894</v>
      </c>
      <c r="AH279" s="2">
        <v>5</v>
      </c>
      <c r="AI279" s="2">
        <v>0.19268510258697624</v>
      </c>
      <c r="AJ279">
        <v>0.73399999999999999</v>
      </c>
      <c r="AK279">
        <v>0.67</v>
      </c>
      <c r="AL279" s="3">
        <v>-6.3999999999999946E-2</v>
      </c>
    </row>
    <row r="280" spans="20:38" x14ac:dyDescent="0.45">
      <c r="T280" t="s">
        <v>657</v>
      </c>
      <c r="U280" t="s">
        <v>3107</v>
      </c>
      <c r="V280" t="s">
        <v>36</v>
      </c>
      <c r="W280">
        <v>2021</v>
      </c>
      <c r="X280">
        <v>58</v>
      </c>
      <c r="Y280">
        <v>55</v>
      </c>
      <c r="Z280">
        <v>233</v>
      </c>
      <c r="AA280">
        <v>221</v>
      </c>
      <c r="AB280">
        <v>12</v>
      </c>
      <c r="AC280" s="1">
        <v>19.416666666666668</v>
      </c>
      <c r="AD280" s="1">
        <v>33.517241379310342</v>
      </c>
      <c r="AE280">
        <v>6</v>
      </c>
      <c r="AF280" s="1">
        <v>36.833333333333336</v>
      </c>
      <c r="AG280" s="1">
        <v>17.672727272727272</v>
      </c>
      <c r="AH280" s="2">
        <v>-17.416666666666668</v>
      </c>
      <c r="AI280" s="2">
        <v>-15.84451410658307</v>
      </c>
      <c r="AJ280">
        <v>0.96799999999999997</v>
      </c>
      <c r="AK280">
        <v>0.80600000000000005</v>
      </c>
      <c r="AL280" s="3">
        <v>-0.16199999999999992</v>
      </c>
    </row>
    <row r="281" spans="20:38" x14ac:dyDescent="0.45">
      <c r="T281" t="s">
        <v>1007</v>
      </c>
      <c r="U281" t="s">
        <v>2940</v>
      </c>
      <c r="V281" t="s">
        <v>36</v>
      </c>
      <c r="W281">
        <v>2023</v>
      </c>
      <c r="X281">
        <v>74</v>
      </c>
      <c r="Y281">
        <v>70</v>
      </c>
      <c r="Z281">
        <v>274</v>
      </c>
      <c r="AA281">
        <v>221</v>
      </c>
      <c r="AB281">
        <v>5</v>
      </c>
      <c r="AC281" s="1">
        <v>54.8</v>
      </c>
      <c r="AD281" s="1">
        <v>10.945945945945947</v>
      </c>
      <c r="AE281">
        <v>1</v>
      </c>
      <c r="AF281" s="1">
        <v>221</v>
      </c>
      <c r="AG281" s="1">
        <v>2.3142857142857141</v>
      </c>
      <c r="AH281" s="2">
        <v>-166.2</v>
      </c>
      <c r="AI281" s="2">
        <v>-8.6316602316602342</v>
      </c>
      <c r="AJ281">
        <v>0.78700000000000003</v>
      </c>
      <c r="AK281">
        <v>0.61899999999999999</v>
      </c>
      <c r="AL281" s="3">
        <v>-0.16800000000000004</v>
      </c>
    </row>
    <row r="282" spans="20:38" x14ac:dyDescent="0.45">
      <c r="T282" t="s">
        <v>146</v>
      </c>
      <c r="U282" t="s">
        <v>2842</v>
      </c>
      <c r="V282" t="s">
        <v>36</v>
      </c>
      <c r="W282">
        <v>2019</v>
      </c>
      <c r="X282">
        <v>68</v>
      </c>
      <c r="Y282">
        <v>53</v>
      </c>
      <c r="Z282">
        <v>290</v>
      </c>
      <c r="AA282">
        <v>221</v>
      </c>
      <c r="AB282">
        <v>7</v>
      </c>
      <c r="AC282" s="1">
        <v>41.428571428571431</v>
      </c>
      <c r="AD282" s="1">
        <v>16.676470588235293</v>
      </c>
      <c r="AE282">
        <v>10</v>
      </c>
      <c r="AF282" s="1">
        <v>22.1</v>
      </c>
      <c r="AG282" s="1">
        <v>30.566037735849058</v>
      </c>
      <c r="AH282" s="2">
        <v>19.328571428571429</v>
      </c>
      <c r="AI282" s="2">
        <v>13.889567147613764</v>
      </c>
      <c r="AJ282">
        <v>0.67700000000000005</v>
      </c>
      <c r="AK282">
        <v>0.76400000000000001</v>
      </c>
      <c r="AL282" s="3">
        <v>8.6999999999999966E-2</v>
      </c>
    </row>
    <row r="283" spans="20:38" x14ac:dyDescent="0.45">
      <c r="T283" t="s">
        <v>899</v>
      </c>
      <c r="U283" t="s">
        <v>2741</v>
      </c>
      <c r="V283" t="s">
        <v>36</v>
      </c>
      <c r="W283">
        <v>2023</v>
      </c>
      <c r="X283">
        <v>80</v>
      </c>
      <c r="Y283">
        <v>61</v>
      </c>
      <c r="Z283">
        <v>305</v>
      </c>
      <c r="AA283">
        <v>221</v>
      </c>
      <c r="AB283">
        <v>9</v>
      </c>
      <c r="AC283" s="1">
        <v>33.888888888888886</v>
      </c>
      <c r="AD283" s="1">
        <v>18.225000000000001</v>
      </c>
      <c r="AE283">
        <v>5</v>
      </c>
      <c r="AF283" s="1">
        <v>44.2</v>
      </c>
      <c r="AG283" s="1">
        <v>13.278688524590162</v>
      </c>
      <c r="AH283" s="2">
        <v>-10.311111111111117</v>
      </c>
      <c r="AI283" s="2">
        <v>-4.9463114754098392</v>
      </c>
      <c r="AJ283">
        <v>0.76300000000000001</v>
      </c>
      <c r="AK283">
        <v>0.67400000000000004</v>
      </c>
      <c r="AL283" s="3">
        <v>-8.8999999999999968E-2</v>
      </c>
    </row>
    <row r="284" spans="20:38" x14ac:dyDescent="0.45">
      <c r="T284" t="s">
        <v>170</v>
      </c>
      <c r="U284" t="s">
        <v>2725</v>
      </c>
      <c r="V284" t="s">
        <v>36</v>
      </c>
      <c r="W284">
        <v>2023</v>
      </c>
      <c r="X284">
        <v>84</v>
      </c>
      <c r="Y284">
        <v>53</v>
      </c>
      <c r="Z284">
        <v>307</v>
      </c>
      <c r="AA284">
        <v>221</v>
      </c>
      <c r="AB284">
        <v>7</v>
      </c>
      <c r="AC284" s="1">
        <v>43.857142857142854</v>
      </c>
      <c r="AD284" s="1">
        <v>13.5</v>
      </c>
      <c r="AE284">
        <v>6</v>
      </c>
      <c r="AF284" s="1">
        <v>36.833333333333336</v>
      </c>
      <c r="AG284" s="1">
        <v>18.339622641509436</v>
      </c>
      <c r="AH284" s="2">
        <v>7.0238095238095184</v>
      </c>
      <c r="AI284" s="2">
        <v>4.8396226415094361</v>
      </c>
      <c r="AJ284">
        <v>0.69299999999999995</v>
      </c>
      <c r="AK284">
        <v>0.72199999999999998</v>
      </c>
      <c r="AL284" s="3">
        <v>2.9000000000000026E-2</v>
      </c>
    </row>
    <row r="285" spans="20:38" x14ac:dyDescent="0.45">
      <c r="T285" t="s">
        <v>493</v>
      </c>
      <c r="U285" t="s">
        <v>2557</v>
      </c>
      <c r="V285" t="s">
        <v>36</v>
      </c>
      <c r="W285">
        <v>2021</v>
      </c>
      <c r="X285">
        <v>74</v>
      </c>
      <c r="Y285">
        <v>49</v>
      </c>
      <c r="Z285">
        <v>330</v>
      </c>
      <c r="AA285">
        <v>221</v>
      </c>
      <c r="AB285">
        <v>6</v>
      </c>
      <c r="AC285" s="1">
        <v>55</v>
      </c>
      <c r="AD285" s="1">
        <v>13.135135135135135</v>
      </c>
      <c r="AE285">
        <v>11</v>
      </c>
      <c r="AF285" s="1">
        <v>20.09090909090909</v>
      </c>
      <c r="AG285" s="1">
        <v>36.367346938775512</v>
      </c>
      <c r="AH285" s="2">
        <v>34.909090909090907</v>
      </c>
      <c r="AI285" s="2">
        <v>23.232211803640375</v>
      </c>
      <c r="AJ285">
        <v>0.77</v>
      </c>
      <c r="AK285">
        <v>0.85799999999999998</v>
      </c>
      <c r="AL285" s="3">
        <v>8.7999999999999967E-2</v>
      </c>
    </row>
    <row r="286" spans="20:38" x14ac:dyDescent="0.45">
      <c r="T286" t="s">
        <v>665</v>
      </c>
      <c r="U286" t="s">
        <v>2493</v>
      </c>
      <c r="V286" t="s">
        <v>36</v>
      </c>
      <c r="W286">
        <v>2022</v>
      </c>
      <c r="X286">
        <v>83</v>
      </c>
      <c r="Y286">
        <v>54</v>
      </c>
      <c r="Z286">
        <v>337</v>
      </c>
      <c r="AA286">
        <v>221</v>
      </c>
      <c r="AB286">
        <v>3</v>
      </c>
      <c r="AC286" s="1">
        <v>112.33333333333333</v>
      </c>
      <c r="AD286" s="1">
        <v>5.8554216867469879</v>
      </c>
      <c r="AE286">
        <v>6</v>
      </c>
      <c r="AF286" s="1">
        <v>36.833333333333336</v>
      </c>
      <c r="AG286" s="1">
        <v>18</v>
      </c>
      <c r="AH286" s="2">
        <v>75.5</v>
      </c>
      <c r="AI286" s="2">
        <v>12.144578313253012</v>
      </c>
      <c r="AJ286">
        <v>0.79700000000000004</v>
      </c>
      <c r="AK286">
        <v>0.86499999999999999</v>
      </c>
      <c r="AL286" s="3">
        <v>6.7999999999999949E-2</v>
      </c>
    </row>
    <row r="287" spans="20:38" x14ac:dyDescent="0.45">
      <c r="T287" t="s">
        <v>64</v>
      </c>
      <c r="U287" t="s">
        <v>3116</v>
      </c>
      <c r="V287" t="s">
        <v>36</v>
      </c>
      <c r="W287">
        <v>2015</v>
      </c>
      <c r="X287">
        <v>77</v>
      </c>
      <c r="Y287">
        <v>50</v>
      </c>
      <c r="Z287">
        <v>230</v>
      </c>
      <c r="AA287">
        <v>222</v>
      </c>
      <c r="AB287">
        <v>1</v>
      </c>
      <c r="AC287" s="1">
        <v>230</v>
      </c>
      <c r="AD287" s="1">
        <v>2.1038961038961039</v>
      </c>
      <c r="AE287">
        <v>0</v>
      </c>
      <c r="AF287" s="1" t="e">
        <v>#DIV/0!</v>
      </c>
      <c r="AG287" s="1">
        <v>0</v>
      </c>
      <c r="AH287" s="2" t="e">
        <v>#DIV/0!</v>
      </c>
      <c r="AI287" s="2">
        <v>-2.1038961038961039</v>
      </c>
      <c r="AJ287">
        <v>0.71899999999999997</v>
      </c>
      <c r="AK287">
        <v>0.65500000000000003</v>
      </c>
      <c r="AL287" s="3">
        <v>-6.3999999999999946E-2</v>
      </c>
    </row>
    <row r="288" spans="20:38" x14ac:dyDescent="0.45">
      <c r="T288" t="s">
        <v>1219</v>
      </c>
      <c r="U288" t="s">
        <v>3084</v>
      </c>
      <c r="V288" t="s">
        <v>36</v>
      </c>
      <c r="W288">
        <v>2021</v>
      </c>
      <c r="X288">
        <v>71</v>
      </c>
      <c r="Y288">
        <v>53</v>
      </c>
      <c r="Z288">
        <v>239</v>
      </c>
      <c r="AA288">
        <v>222</v>
      </c>
      <c r="AB288">
        <v>6</v>
      </c>
      <c r="AC288" s="1">
        <v>39.833333333333336</v>
      </c>
      <c r="AD288" s="1">
        <v>13.690140845070422</v>
      </c>
      <c r="AE288">
        <v>7</v>
      </c>
      <c r="AF288" s="1">
        <v>31.714285714285715</v>
      </c>
      <c r="AG288" s="1">
        <v>21.39622641509434</v>
      </c>
      <c r="AH288" s="2">
        <v>8.1190476190476204</v>
      </c>
      <c r="AI288" s="2">
        <v>7.7060855700239177</v>
      </c>
      <c r="AJ288">
        <v>0.81299999999999994</v>
      </c>
      <c r="AK288">
        <v>0.71499999999999997</v>
      </c>
      <c r="AL288" s="3">
        <v>-9.7999999999999976E-2</v>
      </c>
    </row>
    <row r="289" spans="20:38" x14ac:dyDescent="0.45">
      <c r="T289" t="s">
        <v>839</v>
      </c>
      <c r="U289" t="s">
        <v>2886</v>
      </c>
      <c r="V289" t="s">
        <v>36</v>
      </c>
      <c r="W289">
        <v>2015</v>
      </c>
      <c r="X289">
        <v>69</v>
      </c>
      <c r="Y289">
        <v>59</v>
      </c>
      <c r="Z289">
        <v>282</v>
      </c>
      <c r="AA289">
        <v>222</v>
      </c>
      <c r="AB289">
        <v>8</v>
      </c>
      <c r="AC289" s="1">
        <v>35.25</v>
      </c>
      <c r="AD289" s="1">
        <v>18.782608695652176</v>
      </c>
      <c r="AE289">
        <v>7</v>
      </c>
      <c r="AF289" s="1">
        <v>31.714285714285715</v>
      </c>
      <c r="AG289" s="1">
        <v>19.220338983050848</v>
      </c>
      <c r="AH289" s="2">
        <v>3.5357142857142847</v>
      </c>
      <c r="AI289" s="2">
        <v>0.43773028739867215</v>
      </c>
      <c r="AJ289">
        <v>0.67300000000000004</v>
      </c>
      <c r="AK289">
        <v>0.54300000000000004</v>
      </c>
      <c r="AL289" s="3">
        <v>-0.13</v>
      </c>
    </row>
    <row r="290" spans="20:38" x14ac:dyDescent="0.45">
      <c r="T290" t="s">
        <v>1019</v>
      </c>
      <c r="U290" t="s">
        <v>2875</v>
      </c>
      <c r="V290" t="s">
        <v>36</v>
      </c>
      <c r="W290">
        <v>2014</v>
      </c>
      <c r="X290">
        <v>70</v>
      </c>
      <c r="Y290">
        <v>60</v>
      </c>
      <c r="Z290">
        <v>284</v>
      </c>
      <c r="AA290">
        <v>222</v>
      </c>
      <c r="AB290">
        <v>4</v>
      </c>
      <c r="AC290" s="1">
        <v>71</v>
      </c>
      <c r="AD290" s="1">
        <v>9.2571428571428562</v>
      </c>
      <c r="AE290">
        <v>3</v>
      </c>
      <c r="AF290" s="1">
        <v>74</v>
      </c>
      <c r="AG290" s="1">
        <v>8.1</v>
      </c>
      <c r="AH290" s="2">
        <v>-3</v>
      </c>
      <c r="AI290" s="2">
        <v>-1.1571428571428566</v>
      </c>
      <c r="AJ290">
        <v>0.86099999999999999</v>
      </c>
      <c r="AK290">
        <v>0.61399999999999999</v>
      </c>
      <c r="AL290" s="3">
        <v>-0.247</v>
      </c>
    </row>
    <row r="291" spans="20:38" x14ac:dyDescent="0.45">
      <c r="T291" t="s">
        <v>154</v>
      </c>
      <c r="U291" t="s">
        <v>2823</v>
      </c>
      <c r="V291" t="s">
        <v>36</v>
      </c>
      <c r="W291">
        <v>2023</v>
      </c>
      <c r="X291">
        <v>79</v>
      </c>
      <c r="Y291">
        <v>63</v>
      </c>
      <c r="Z291">
        <v>294</v>
      </c>
      <c r="AA291">
        <v>222</v>
      </c>
      <c r="AB291">
        <v>14</v>
      </c>
      <c r="AC291" s="1">
        <v>21</v>
      </c>
      <c r="AD291" s="1">
        <v>28.708860759493671</v>
      </c>
      <c r="AE291">
        <v>7</v>
      </c>
      <c r="AF291" s="1">
        <v>31.714285714285715</v>
      </c>
      <c r="AG291" s="1">
        <v>18</v>
      </c>
      <c r="AH291" s="2">
        <v>-10.714285714285715</v>
      </c>
      <c r="AI291" s="2">
        <v>-10.708860759493671</v>
      </c>
      <c r="AJ291">
        <v>0.78400000000000003</v>
      </c>
      <c r="AK291">
        <v>0.71599999999999997</v>
      </c>
      <c r="AL291" s="3">
        <v>-6.800000000000006E-2</v>
      </c>
    </row>
    <row r="292" spans="20:38" x14ac:dyDescent="0.45">
      <c r="T292" t="s">
        <v>439</v>
      </c>
      <c r="U292" t="s">
        <v>2757</v>
      </c>
      <c r="V292" t="s">
        <v>36</v>
      </c>
      <c r="W292">
        <v>2016</v>
      </c>
      <c r="X292">
        <v>70</v>
      </c>
      <c r="Y292">
        <v>57</v>
      </c>
      <c r="Z292">
        <v>304</v>
      </c>
      <c r="AA292">
        <v>222</v>
      </c>
      <c r="AB292">
        <v>7</v>
      </c>
      <c r="AC292" s="1">
        <v>43.428571428571431</v>
      </c>
      <c r="AD292" s="1">
        <v>16.2</v>
      </c>
      <c r="AE292">
        <v>3</v>
      </c>
      <c r="AF292" s="1">
        <v>74</v>
      </c>
      <c r="AG292" s="1">
        <v>8.5263157894736832</v>
      </c>
      <c r="AH292" s="2">
        <v>-30.571428571428569</v>
      </c>
      <c r="AI292" s="2">
        <v>-7.6736842105263161</v>
      </c>
      <c r="AJ292">
        <v>0.72799999999999998</v>
      </c>
      <c r="AK292">
        <v>0.64800000000000002</v>
      </c>
      <c r="AL292" s="3">
        <v>-7.999999999999996E-2</v>
      </c>
    </row>
    <row r="293" spans="20:38" x14ac:dyDescent="0.45">
      <c r="T293" t="s">
        <v>292</v>
      </c>
      <c r="U293" t="s">
        <v>2742</v>
      </c>
      <c r="V293" t="s">
        <v>36</v>
      </c>
      <c r="W293">
        <v>2017</v>
      </c>
      <c r="X293">
        <v>82</v>
      </c>
      <c r="Y293">
        <v>65</v>
      </c>
      <c r="Z293">
        <v>305</v>
      </c>
      <c r="AA293">
        <v>222</v>
      </c>
      <c r="AB293">
        <v>13</v>
      </c>
      <c r="AC293" s="1">
        <v>23.46153846153846</v>
      </c>
      <c r="AD293" s="1">
        <v>25.682926829268293</v>
      </c>
      <c r="AE293">
        <v>13</v>
      </c>
      <c r="AF293" s="1">
        <v>17.076923076923077</v>
      </c>
      <c r="AG293" s="1">
        <v>32.4</v>
      </c>
      <c r="AH293" s="2">
        <v>6.3846153846153832</v>
      </c>
      <c r="AI293" s="2">
        <v>6.7170731707317053</v>
      </c>
      <c r="AJ293">
        <v>0.79900000000000004</v>
      </c>
      <c r="AK293">
        <v>0.74</v>
      </c>
      <c r="AL293" s="3">
        <v>-5.9000000000000052E-2</v>
      </c>
    </row>
    <row r="294" spans="20:38" x14ac:dyDescent="0.45">
      <c r="T294" t="s">
        <v>769</v>
      </c>
      <c r="U294" t="s">
        <v>2581</v>
      </c>
      <c r="V294" t="s">
        <v>36</v>
      </c>
      <c r="W294">
        <v>2017</v>
      </c>
      <c r="X294">
        <v>79</v>
      </c>
      <c r="Y294">
        <v>59</v>
      </c>
      <c r="Z294">
        <v>329</v>
      </c>
      <c r="AA294">
        <v>222</v>
      </c>
      <c r="AB294">
        <v>23</v>
      </c>
      <c r="AC294" s="1">
        <v>14.304347826086957</v>
      </c>
      <c r="AD294" s="1">
        <v>47.164556962025316</v>
      </c>
      <c r="AE294">
        <v>8</v>
      </c>
      <c r="AF294" s="1">
        <v>27.75</v>
      </c>
      <c r="AG294" s="1">
        <v>21.966101694915253</v>
      </c>
      <c r="AH294" s="2">
        <v>-13.445652173913043</v>
      </c>
      <c r="AI294" s="2">
        <v>-25.198455267110063</v>
      </c>
      <c r="AJ294">
        <v>0.93600000000000005</v>
      </c>
      <c r="AK294">
        <v>0.79400000000000004</v>
      </c>
      <c r="AL294" s="3">
        <v>-0.14200000000000002</v>
      </c>
    </row>
    <row r="295" spans="20:38" x14ac:dyDescent="0.45">
      <c r="T295" t="s">
        <v>310</v>
      </c>
      <c r="U295" t="s">
        <v>2505</v>
      </c>
      <c r="V295" t="s">
        <v>36</v>
      </c>
      <c r="W295">
        <v>2022</v>
      </c>
      <c r="X295">
        <v>82</v>
      </c>
      <c r="Y295">
        <v>55</v>
      </c>
      <c r="Z295">
        <v>336</v>
      </c>
      <c r="AA295">
        <v>222</v>
      </c>
      <c r="AB295">
        <v>8</v>
      </c>
      <c r="AC295" s="1">
        <v>42</v>
      </c>
      <c r="AD295" s="1">
        <v>15.804878048780488</v>
      </c>
      <c r="AE295">
        <v>4</v>
      </c>
      <c r="AF295" s="1">
        <v>55.5</v>
      </c>
      <c r="AG295" s="1">
        <v>11.781818181818181</v>
      </c>
      <c r="AH295" s="2">
        <v>-13.5</v>
      </c>
      <c r="AI295" s="2">
        <v>-4.0230598669623063</v>
      </c>
      <c r="AJ295">
        <v>0.81200000000000006</v>
      </c>
      <c r="AK295">
        <v>0.60199999999999998</v>
      </c>
      <c r="AL295" s="3">
        <v>-0.21000000000000008</v>
      </c>
    </row>
    <row r="296" spans="20:38" x14ac:dyDescent="0.45">
      <c r="T296" t="s">
        <v>621</v>
      </c>
      <c r="U296" t="s">
        <v>2412</v>
      </c>
      <c r="V296" t="s">
        <v>36</v>
      </c>
      <c r="W296">
        <v>2016</v>
      </c>
      <c r="X296">
        <v>78</v>
      </c>
      <c r="Y296">
        <v>54</v>
      </c>
      <c r="Z296">
        <v>345</v>
      </c>
      <c r="AA296">
        <v>222</v>
      </c>
      <c r="AB296">
        <v>3</v>
      </c>
      <c r="AC296" s="1">
        <v>115</v>
      </c>
      <c r="AD296" s="1">
        <v>6.2307692307692308</v>
      </c>
      <c r="AE296">
        <v>2</v>
      </c>
      <c r="AF296" s="1">
        <v>111</v>
      </c>
      <c r="AG296" s="1">
        <v>6</v>
      </c>
      <c r="AH296" s="2">
        <v>4</v>
      </c>
      <c r="AI296" s="2">
        <v>-0.23076923076923084</v>
      </c>
      <c r="AJ296">
        <v>0.77800000000000002</v>
      </c>
      <c r="AK296">
        <v>0.69399999999999995</v>
      </c>
      <c r="AL296" s="3">
        <v>-8.4000000000000075E-2</v>
      </c>
    </row>
    <row r="297" spans="20:38" x14ac:dyDescent="0.45">
      <c r="T297" t="s">
        <v>407</v>
      </c>
      <c r="U297" t="s">
        <v>2113</v>
      </c>
      <c r="V297" t="s">
        <v>36</v>
      </c>
      <c r="W297">
        <v>2018</v>
      </c>
      <c r="X297">
        <v>93</v>
      </c>
      <c r="Y297">
        <v>58</v>
      </c>
      <c r="Z297">
        <v>372</v>
      </c>
      <c r="AA297">
        <v>222</v>
      </c>
      <c r="AB297">
        <v>10</v>
      </c>
      <c r="AC297" s="1">
        <v>37.200000000000003</v>
      </c>
      <c r="AD297" s="1">
        <v>17.419354838709676</v>
      </c>
      <c r="AE297">
        <v>4</v>
      </c>
      <c r="AF297" s="1">
        <v>55.5</v>
      </c>
      <c r="AG297" s="1">
        <v>11.172413793103448</v>
      </c>
      <c r="AH297" s="2">
        <v>-18.299999999999997</v>
      </c>
      <c r="AI297" s="2">
        <v>-6.2469410456062278</v>
      </c>
      <c r="AJ297">
        <v>0.82499999999999996</v>
      </c>
      <c r="AK297">
        <v>0.54400000000000004</v>
      </c>
      <c r="AL297" s="3">
        <v>-0.28099999999999992</v>
      </c>
    </row>
    <row r="298" spans="20:38" x14ac:dyDescent="0.45">
      <c r="T298" t="s">
        <v>302</v>
      </c>
      <c r="U298" t="s">
        <v>1989</v>
      </c>
      <c r="V298" t="s">
        <v>36</v>
      </c>
      <c r="W298">
        <v>2014</v>
      </c>
      <c r="X298">
        <v>95</v>
      </c>
      <c r="Y298">
        <v>62</v>
      </c>
      <c r="Z298">
        <v>385</v>
      </c>
      <c r="AA298">
        <v>222</v>
      </c>
      <c r="AB298">
        <v>11</v>
      </c>
      <c r="AC298" s="1">
        <v>35</v>
      </c>
      <c r="AD298" s="1">
        <v>18.757894736842104</v>
      </c>
      <c r="AE298">
        <v>5</v>
      </c>
      <c r="AF298" s="1">
        <v>44.4</v>
      </c>
      <c r="AG298" s="1">
        <v>13.064516129032258</v>
      </c>
      <c r="AH298" s="2">
        <v>-9.3999999999999986</v>
      </c>
      <c r="AI298" s="2">
        <v>-5.6933786078098461</v>
      </c>
      <c r="AJ298">
        <v>0.65200000000000002</v>
      </c>
      <c r="AK298">
        <v>0.47199999999999998</v>
      </c>
      <c r="AL298" s="3">
        <v>-0.18000000000000005</v>
      </c>
    </row>
    <row r="299" spans="20:38" x14ac:dyDescent="0.45">
      <c r="T299" t="s">
        <v>290</v>
      </c>
      <c r="U299" t="s">
        <v>3164</v>
      </c>
      <c r="V299" t="s">
        <v>36</v>
      </c>
      <c r="W299">
        <v>2013</v>
      </c>
      <c r="X299">
        <v>91</v>
      </c>
      <c r="Y299">
        <v>51</v>
      </c>
      <c r="Z299">
        <v>399</v>
      </c>
      <c r="AA299">
        <v>222</v>
      </c>
      <c r="AB299">
        <v>25</v>
      </c>
      <c r="AC299" s="1">
        <v>15.96</v>
      </c>
      <c r="AD299" s="1">
        <v>44.505494505494511</v>
      </c>
      <c r="AE299">
        <v>11</v>
      </c>
      <c r="AF299" s="1">
        <v>20.181818181818183</v>
      </c>
      <c r="AG299" s="1">
        <v>34.941176470588239</v>
      </c>
      <c r="AH299" s="2">
        <v>-4.2218181818181826</v>
      </c>
      <c r="AI299" s="2">
        <v>-9.5643180349062717</v>
      </c>
      <c r="AJ299">
        <v>0.88500000000000001</v>
      </c>
      <c r="AK299">
        <v>0.93899999999999995</v>
      </c>
      <c r="AL299" s="3">
        <v>5.3999999999999937E-2</v>
      </c>
    </row>
    <row r="300" spans="20:38" x14ac:dyDescent="0.45">
      <c r="T300" t="s">
        <v>887</v>
      </c>
      <c r="U300" t="s">
        <v>3091</v>
      </c>
      <c r="V300" t="s">
        <v>36</v>
      </c>
      <c r="W300">
        <v>2014</v>
      </c>
      <c r="X300">
        <v>56</v>
      </c>
      <c r="Y300">
        <v>55</v>
      </c>
      <c r="Z300">
        <v>237</v>
      </c>
      <c r="AA300">
        <v>223</v>
      </c>
      <c r="AB300">
        <v>5</v>
      </c>
      <c r="AC300" s="1">
        <v>47.4</v>
      </c>
      <c r="AD300" s="1">
        <v>14.464285714285715</v>
      </c>
      <c r="AE300">
        <v>6</v>
      </c>
      <c r="AF300" s="1">
        <v>37.166666666666664</v>
      </c>
      <c r="AG300" s="1">
        <v>17.672727272727272</v>
      </c>
      <c r="AH300" s="2">
        <v>10.233333333333334</v>
      </c>
      <c r="AI300" s="2">
        <v>3.2084415584415567</v>
      </c>
      <c r="AJ300">
        <v>0.80700000000000005</v>
      </c>
      <c r="AK300">
        <v>0.85699999999999998</v>
      </c>
      <c r="AL300" s="3">
        <v>4.9999999999999933E-2</v>
      </c>
    </row>
    <row r="301" spans="20:38" x14ac:dyDescent="0.45">
      <c r="T301" t="s">
        <v>210</v>
      </c>
      <c r="U301" t="s">
        <v>3068</v>
      </c>
      <c r="V301" t="s">
        <v>36</v>
      </c>
      <c r="W301">
        <v>2014</v>
      </c>
      <c r="X301">
        <v>59</v>
      </c>
      <c r="Y301">
        <v>52</v>
      </c>
      <c r="Z301">
        <v>244</v>
      </c>
      <c r="AA301">
        <v>223</v>
      </c>
      <c r="AB301">
        <v>6</v>
      </c>
      <c r="AC301" s="1">
        <v>40.666666666666664</v>
      </c>
      <c r="AD301" s="1">
        <v>16.474576271186443</v>
      </c>
      <c r="AE301">
        <v>12</v>
      </c>
      <c r="AF301" s="1">
        <v>18.583333333333332</v>
      </c>
      <c r="AG301" s="1">
        <v>37.384615384615387</v>
      </c>
      <c r="AH301" s="2">
        <v>22.083333333333332</v>
      </c>
      <c r="AI301" s="2">
        <v>20.910039113428944</v>
      </c>
      <c r="AJ301">
        <v>0.76800000000000002</v>
      </c>
      <c r="AK301">
        <v>0.89600000000000002</v>
      </c>
      <c r="AL301" s="3">
        <v>0.128</v>
      </c>
    </row>
    <row r="302" spans="20:38" x14ac:dyDescent="0.45">
      <c r="T302" t="s">
        <v>1594</v>
      </c>
      <c r="U302" t="s">
        <v>3275</v>
      </c>
      <c r="V302" t="s">
        <v>36</v>
      </c>
      <c r="W302">
        <v>2013</v>
      </c>
      <c r="X302">
        <v>66</v>
      </c>
      <c r="Y302">
        <v>60</v>
      </c>
      <c r="Z302">
        <v>257</v>
      </c>
      <c r="AA302">
        <v>223</v>
      </c>
      <c r="AB302">
        <v>4</v>
      </c>
      <c r="AC302" s="1">
        <v>64.25</v>
      </c>
      <c r="AD302" s="1">
        <v>9.8181818181818183</v>
      </c>
      <c r="AE302">
        <v>2</v>
      </c>
      <c r="AF302" s="1">
        <v>111.5</v>
      </c>
      <c r="AG302" s="1">
        <v>5.4</v>
      </c>
      <c r="AH302" s="2">
        <v>-47.25</v>
      </c>
      <c r="AI302" s="2">
        <v>-4.418181818181818</v>
      </c>
      <c r="AJ302">
        <v>0.64</v>
      </c>
      <c r="AK302">
        <v>0.71199999999999997</v>
      </c>
      <c r="AL302" s="3">
        <v>7.1999999999999953E-2</v>
      </c>
    </row>
    <row r="303" spans="20:38" x14ac:dyDescent="0.45">
      <c r="T303" t="s">
        <v>643</v>
      </c>
      <c r="U303" t="s">
        <v>2873</v>
      </c>
      <c r="V303" t="s">
        <v>36</v>
      </c>
      <c r="W303">
        <v>2017</v>
      </c>
      <c r="X303">
        <v>66</v>
      </c>
      <c r="Y303">
        <v>56</v>
      </c>
      <c r="Z303">
        <v>284</v>
      </c>
      <c r="AA303">
        <v>223</v>
      </c>
      <c r="AB303">
        <v>9</v>
      </c>
      <c r="AC303" s="1">
        <v>31.555555555555557</v>
      </c>
      <c r="AD303" s="1">
        <v>22.09090909090909</v>
      </c>
      <c r="AE303">
        <v>15</v>
      </c>
      <c r="AF303" s="1">
        <v>14.866666666666667</v>
      </c>
      <c r="AG303" s="1">
        <v>43.392857142857139</v>
      </c>
      <c r="AH303" s="2">
        <v>16.68888888888889</v>
      </c>
      <c r="AI303" s="2">
        <v>21.301948051948049</v>
      </c>
      <c r="AJ303">
        <v>0.94099999999999995</v>
      </c>
      <c r="AK303">
        <v>0.92200000000000004</v>
      </c>
      <c r="AL303" s="3">
        <v>-1.8999999999999906E-2</v>
      </c>
    </row>
    <row r="304" spans="20:38" x14ac:dyDescent="0.45">
      <c r="T304" t="s">
        <v>202</v>
      </c>
      <c r="U304" t="s">
        <v>2847</v>
      </c>
      <c r="V304" t="s">
        <v>36</v>
      </c>
      <c r="W304">
        <v>2017</v>
      </c>
      <c r="X304">
        <v>71</v>
      </c>
      <c r="Y304">
        <v>57</v>
      </c>
      <c r="Z304">
        <v>289</v>
      </c>
      <c r="AA304">
        <v>223</v>
      </c>
      <c r="AB304">
        <v>10</v>
      </c>
      <c r="AC304" s="1">
        <v>28.9</v>
      </c>
      <c r="AD304" s="1">
        <v>22.816901408450704</v>
      </c>
      <c r="AE304">
        <v>8</v>
      </c>
      <c r="AF304" s="1">
        <v>27.875</v>
      </c>
      <c r="AG304" s="1">
        <v>22.736842105263158</v>
      </c>
      <c r="AH304" s="2">
        <v>1.0249999999999986</v>
      </c>
      <c r="AI304" s="2">
        <v>-8.0059303187546504E-2</v>
      </c>
      <c r="AJ304">
        <v>0.77500000000000002</v>
      </c>
      <c r="AK304">
        <v>0.67500000000000004</v>
      </c>
      <c r="AL304" s="3">
        <v>-9.9999999999999978E-2</v>
      </c>
    </row>
    <row r="305" spans="20:38" x14ac:dyDescent="0.45">
      <c r="T305" t="s">
        <v>707</v>
      </c>
      <c r="U305" t="s">
        <v>2796</v>
      </c>
      <c r="V305" t="s">
        <v>36</v>
      </c>
      <c r="W305">
        <v>2017</v>
      </c>
      <c r="X305">
        <v>79</v>
      </c>
      <c r="Y305">
        <v>63</v>
      </c>
      <c r="Z305">
        <v>298</v>
      </c>
      <c r="AA305">
        <v>223</v>
      </c>
      <c r="AB305">
        <v>20</v>
      </c>
      <c r="AC305" s="1">
        <v>14.9</v>
      </c>
      <c r="AD305" s="1">
        <v>41.012658227848107</v>
      </c>
      <c r="AE305">
        <v>8</v>
      </c>
      <c r="AF305" s="1">
        <v>27.875</v>
      </c>
      <c r="AG305" s="1">
        <v>20.571428571428569</v>
      </c>
      <c r="AH305" s="2">
        <v>-12.975</v>
      </c>
      <c r="AI305" s="2">
        <v>-20.441229656419537</v>
      </c>
      <c r="AJ305">
        <v>0.93500000000000005</v>
      </c>
      <c r="AK305">
        <v>0.77400000000000002</v>
      </c>
      <c r="AL305" s="3">
        <v>-0.16100000000000003</v>
      </c>
    </row>
    <row r="306" spans="20:38" x14ac:dyDescent="0.45">
      <c r="T306" t="s">
        <v>925</v>
      </c>
      <c r="U306" t="s">
        <v>3234</v>
      </c>
      <c r="V306" t="s">
        <v>36</v>
      </c>
      <c r="W306">
        <v>2013</v>
      </c>
      <c r="X306">
        <v>74</v>
      </c>
      <c r="Y306">
        <v>56</v>
      </c>
      <c r="Z306">
        <v>317</v>
      </c>
      <c r="AA306">
        <v>223</v>
      </c>
      <c r="AB306">
        <v>16</v>
      </c>
      <c r="AC306" s="1">
        <v>19.8125</v>
      </c>
      <c r="AD306" s="1">
        <v>35.027027027027032</v>
      </c>
      <c r="AE306">
        <v>4</v>
      </c>
      <c r="AF306" s="1">
        <v>55.75</v>
      </c>
      <c r="AG306" s="1">
        <v>11.571428571428571</v>
      </c>
      <c r="AH306" s="2">
        <v>-35.9375</v>
      </c>
      <c r="AI306" s="2">
        <v>-23.455598455598462</v>
      </c>
      <c r="AJ306">
        <v>0.96</v>
      </c>
      <c r="AK306">
        <v>0.86099999999999999</v>
      </c>
      <c r="AL306" s="3">
        <v>-9.8999999999999977E-2</v>
      </c>
    </row>
    <row r="307" spans="20:38" x14ac:dyDescent="0.45">
      <c r="T307" t="s">
        <v>354</v>
      </c>
      <c r="U307" t="s">
        <v>2596</v>
      </c>
      <c r="V307" t="s">
        <v>36</v>
      </c>
      <c r="W307">
        <v>2019</v>
      </c>
      <c r="X307">
        <v>78</v>
      </c>
      <c r="Y307">
        <v>52</v>
      </c>
      <c r="Z307">
        <v>326</v>
      </c>
      <c r="AA307">
        <v>223</v>
      </c>
      <c r="AB307">
        <v>20</v>
      </c>
      <c r="AC307" s="1">
        <v>16.3</v>
      </c>
      <c r="AD307" s="1">
        <v>41.538461538461533</v>
      </c>
      <c r="AE307">
        <v>9</v>
      </c>
      <c r="AF307" s="1">
        <v>24.777777777777779</v>
      </c>
      <c r="AG307" s="1">
        <v>28.038461538461537</v>
      </c>
      <c r="AH307" s="2">
        <v>-8.4777777777777779</v>
      </c>
      <c r="AI307" s="2">
        <v>-13.499999999999996</v>
      </c>
      <c r="AJ307">
        <v>0.84699999999999998</v>
      </c>
      <c r="AK307">
        <v>0.72899999999999998</v>
      </c>
      <c r="AL307" s="3">
        <v>-0.11799999999999999</v>
      </c>
    </row>
    <row r="308" spans="20:38" x14ac:dyDescent="0.45">
      <c r="T308" t="s">
        <v>316</v>
      </c>
      <c r="U308" t="s">
        <v>2508</v>
      </c>
      <c r="V308" t="s">
        <v>36</v>
      </c>
      <c r="W308">
        <v>2019</v>
      </c>
      <c r="X308">
        <v>79</v>
      </c>
      <c r="Y308">
        <v>53</v>
      </c>
      <c r="Z308">
        <v>336</v>
      </c>
      <c r="AA308">
        <v>223</v>
      </c>
      <c r="AB308">
        <v>16</v>
      </c>
      <c r="AC308" s="1">
        <v>21</v>
      </c>
      <c r="AD308" s="1">
        <v>32.810126582278478</v>
      </c>
      <c r="AE308">
        <v>9</v>
      </c>
      <c r="AF308" s="1">
        <v>24.777777777777779</v>
      </c>
      <c r="AG308" s="1">
        <v>27.509433962264151</v>
      </c>
      <c r="AH308" s="2">
        <v>-3.7777777777777786</v>
      </c>
      <c r="AI308" s="2">
        <v>-5.3006926200143276</v>
      </c>
      <c r="AJ308">
        <v>0.90900000000000003</v>
      </c>
      <c r="AK308">
        <v>0.92600000000000005</v>
      </c>
      <c r="AL308" s="3">
        <v>1.7000000000000015E-2</v>
      </c>
    </row>
    <row r="309" spans="20:38" x14ac:dyDescent="0.45">
      <c r="T309" t="s">
        <v>356</v>
      </c>
      <c r="U309" t="s">
        <v>2488</v>
      </c>
      <c r="V309" t="s">
        <v>36</v>
      </c>
      <c r="W309">
        <v>2021</v>
      </c>
      <c r="X309">
        <v>89</v>
      </c>
      <c r="Y309">
        <v>66</v>
      </c>
      <c r="Z309">
        <v>338</v>
      </c>
      <c r="AA309">
        <v>223</v>
      </c>
      <c r="AB309">
        <v>9</v>
      </c>
      <c r="AC309" s="1">
        <v>37.555555555555557</v>
      </c>
      <c r="AD309" s="1">
        <v>16.382022471910112</v>
      </c>
      <c r="AE309">
        <v>6</v>
      </c>
      <c r="AF309" s="1">
        <v>37.166666666666664</v>
      </c>
      <c r="AG309" s="1">
        <v>14.727272727272728</v>
      </c>
      <c r="AH309" s="2">
        <v>0.38888888888889284</v>
      </c>
      <c r="AI309" s="2">
        <v>-1.6547497446373836</v>
      </c>
      <c r="AJ309">
        <v>0.77300000000000002</v>
      </c>
      <c r="AK309">
        <v>0.64900000000000002</v>
      </c>
      <c r="AL309" s="3">
        <v>-0.124</v>
      </c>
    </row>
    <row r="310" spans="20:38" x14ac:dyDescent="0.45">
      <c r="T310" t="s">
        <v>495</v>
      </c>
      <c r="U310" t="s">
        <v>3027</v>
      </c>
      <c r="V310" t="s">
        <v>36</v>
      </c>
      <c r="W310">
        <v>2021</v>
      </c>
      <c r="X310">
        <v>62</v>
      </c>
      <c r="Y310">
        <v>59</v>
      </c>
      <c r="Z310">
        <v>255</v>
      </c>
      <c r="AA310">
        <v>224</v>
      </c>
      <c r="AB310">
        <v>1</v>
      </c>
      <c r="AC310" s="1">
        <v>255</v>
      </c>
      <c r="AD310" s="1">
        <v>2.6129032258064515</v>
      </c>
      <c r="AE310">
        <v>1</v>
      </c>
      <c r="AF310" s="1">
        <v>224</v>
      </c>
      <c r="AG310" s="1">
        <v>2.7457627118644066</v>
      </c>
      <c r="AH310" s="2">
        <v>31</v>
      </c>
      <c r="AI310" s="2">
        <v>0.13285948605795506</v>
      </c>
      <c r="AJ310">
        <v>0.745</v>
      </c>
      <c r="AK310">
        <v>0.72</v>
      </c>
      <c r="AL310" s="3">
        <v>-2.5000000000000022E-2</v>
      </c>
    </row>
    <row r="311" spans="20:38" x14ac:dyDescent="0.45">
      <c r="T311" t="s">
        <v>719</v>
      </c>
      <c r="U311" t="s">
        <v>2976</v>
      </c>
      <c r="V311" t="s">
        <v>36</v>
      </c>
      <c r="W311">
        <v>2017</v>
      </c>
      <c r="X311">
        <v>64</v>
      </c>
      <c r="Y311">
        <v>50</v>
      </c>
      <c r="Z311">
        <v>267</v>
      </c>
      <c r="AA311">
        <v>224</v>
      </c>
      <c r="AB311">
        <v>4</v>
      </c>
      <c r="AC311" s="1">
        <v>66.75</v>
      </c>
      <c r="AD311" s="1">
        <v>10.125</v>
      </c>
      <c r="AE311">
        <v>8</v>
      </c>
      <c r="AF311" s="1">
        <v>28</v>
      </c>
      <c r="AG311" s="1">
        <v>25.92</v>
      </c>
      <c r="AH311" s="2">
        <v>38.75</v>
      </c>
      <c r="AI311" s="2">
        <v>15.795000000000002</v>
      </c>
      <c r="AJ311">
        <v>0.73699999999999999</v>
      </c>
      <c r="AK311">
        <v>0.878</v>
      </c>
      <c r="AL311" s="3">
        <v>0.14100000000000001</v>
      </c>
    </row>
    <row r="312" spans="20:38" x14ac:dyDescent="0.45">
      <c r="T312" t="s">
        <v>979</v>
      </c>
      <c r="U312" t="s">
        <v>2925</v>
      </c>
      <c r="V312" t="s">
        <v>36</v>
      </c>
      <c r="W312">
        <v>2021</v>
      </c>
      <c r="X312">
        <v>76</v>
      </c>
      <c r="Y312">
        <v>60</v>
      </c>
      <c r="Z312">
        <v>277</v>
      </c>
      <c r="AA312">
        <v>224</v>
      </c>
      <c r="AB312">
        <v>7</v>
      </c>
      <c r="AC312" s="1">
        <v>39.571428571428569</v>
      </c>
      <c r="AD312" s="1">
        <v>14.921052631578947</v>
      </c>
      <c r="AE312">
        <v>4</v>
      </c>
      <c r="AF312" s="1">
        <v>56</v>
      </c>
      <c r="AG312" s="1">
        <v>10.8</v>
      </c>
      <c r="AH312" s="2">
        <v>-16.428571428571431</v>
      </c>
      <c r="AI312" s="2">
        <v>-4.1210526315789462</v>
      </c>
      <c r="AJ312">
        <v>0.78600000000000003</v>
      </c>
      <c r="AK312">
        <v>0.68700000000000006</v>
      </c>
      <c r="AL312" s="3">
        <v>-9.8999999999999977E-2</v>
      </c>
    </row>
    <row r="313" spans="20:38" x14ac:dyDescent="0.45">
      <c r="T313" t="s">
        <v>364</v>
      </c>
      <c r="U313" t="s">
        <v>2913</v>
      </c>
      <c r="V313" t="s">
        <v>36</v>
      </c>
      <c r="W313">
        <v>2014</v>
      </c>
      <c r="X313">
        <v>70</v>
      </c>
      <c r="Y313">
        <v>63</v>
      </c>
      <c r="Z313">
        <v>278</v>
      </c>
      <c r="AA313">
        <v>224</v>
      </c>
      <c r="AB313">
        <v>3</v>
      </c>
      <c r="AC313" s="1">
        <v>92.666666666666671</v>
      </c>
      <c r="AD313" s="1">
        <v>6.9428571428571431</v>
      </c>
      <c r="AE313">
        <v>2</v>
      </c>
      <c r="AF313" s="1">
        <v>112</v>
      </c>
      <c r="AG313" s="1">
        <v>5.1428571428571423</v>
      </c>
      <c r="AH313" s="2">
        <v>-19.333333333333329</v>
      </c>
      <c r="AI313" s="2">
        <v>-1.8000000000000007</v>
      </c>
      <c r="AJ313">
        <v>0.76700000000000002</v>
      </c>
      <c r="AK313">
        <v>0.73</v>
      </c>
      <c r="AL313" s="3">
        <v>-3.7000000000000033E-2</v>
      </c>
    </row>
    <row r="314" spans="20:38" x14ac:dyDescent="0.45">
      <c r="T314" t="s">
        <v>921</v>
      </c>
      <c r="U314" t="s">
        <v>3261</v>
      </c>
      <c r="V314" t="s">
        <v>36</v>
      </c>
      <c r="W314">
        <v>2013</v>
      </c>
      <c r="X314">
        <v>77</v>
      </c>
      <c r="Y314">
        <v>60</v>
      </c>
      <c r="Z314">
        <v>279</v>
      </c>
      <c r="AA314">
        <v>224</v>
      </c>
      <c r="AB314">
        <v>11</v>
      </c>
      <c r="AC314" s="1">
        <v>25.363636363636363</v>
      </c>
      <c r="AD314" s="1">
        <v>23.142857142857142</v>
      </c>
      <c r="AE314">
        <v>10</v>
      </c>
      <c r="AF314" s="1">
        <v>22.4</v>
      </c>
      <c r="AG314" s="1">
        <v>27</v>
      </c>
      <c r="AH314" s="2">
        <v>2.9636363636363647</v>
      </c>
      <c r="AI314" s="2">
        <v>3.8571428571428577</v>
      </c>
      <c r="AJ314">
        <v>0.82499999999999996</v>
      </c>
      <c r="AK314">
        <v>0.70299999999999996</v>
      </c>
      <c r="AL314" s="3">
        <v>-0.122</v>
      </c>
    </row>
    <row r="315" spans="20:38" x14ac:dyDescent="0.45">
      <c r="T315" t="s">
        <v>501</v>
      </c>
      <c r="U315" t="s">
        <v>2896</v>
      </c>
      <c r="V315" t="s">
        <v>36</v>
      </c>
      <c r="W315">
        <v>2018</v>
      </c>
      <c r="X315">
        <v>76</v>
      </c>
      <c r="Y315">
        <v>56</v>
      </c>
      <c r="Z315">
        <v>280</v>
      </c>
      <c r="AA315">
        <v>224</v>
      </c>
      <c r="AB315">
        <v>11</v>
      </c>
      <c r="AC315" s="1">
        <v>25.454545454545453</v>
      </c>
      <c r="AD315" s="1">
        <v>23.447368421052634</v>
      </c>
      <c r="AE315">
        <v>5</v>
      </c>
      <c r="AF315" s="1">
        <v>44.8</v>
      </c>
      <c r="AG315" s="1">
        <v>14.464285714285715</v>
      </c>
      <c r="AH315" s="2">
        <v>-19.345454545454544</v>
      </c>
      <c r="AI315" s="2">
        <v>-8.9830827067669183</v>
      </c>
      <c r="AJ315">
        <v>0.81100000000000005</v>
      </c>
      <c r="AK315">
        <v>0.77700000000000002</v>
      </c>
      <c r="AL315" s="3">
        <v>-3.400000000000003E-2</v>
      </c>
    </row>
    <row r="316" spans="20:38" x14ac:dyDescent="0.45">
      <c r="T316" t="s">
        <v>1023</v>
      </c>
      <c r="U316" t="s">
        <v>2880</v>
      </c>
      <c r="V316" t="s">
        <v>36</v>
      </c>
      <c r="W316">
        <v>2021</v>
      </c>
      <c r="X316">
        <v>67</v>
      </c>
      <c r="Y316">
        <v>57</v>
      </c>
      <c r="Z316">
        <v>283</v>
      </c>
      <c r="AA316">
        <v>224</v>
      </c>
      <c r="AB316">
        <v>11</v>
      </c>
      <c r="AC316" s="1">
        <v>25.727272727272727</v>
      </c>
      <c r="AD316" s="1">
        <v>26.597014925373134</v>
      </c>
      <c r="AE316">
        <v>7</v>
      </c>
      <c r="AF316" s="1">
        <v>32</v>
      </c>
      <c r="AG316" s="1">
        <v>19.894736842105264</v>
      </c>
      <c r="AH316" s="2">
        <v>-6.2727272727272734</v>
      </c>
      <c r="AI316" s="2">
        <v>-6.7022780832678706</v>
      </c>
      <c r="AJ316">
        <v>0.78</v>
      </c>
      <c r="AK316">
        <v>0.66200000000000003</v>
      </c>
      <c r="AL316" s="3">
        <v>-0.11799999999999999</v>
      </c>
    </row>
    <row r="317" spans="20:38" x14ac:dyDescent="0.45">
      <c r="T317" t="s">
        <v>821</v>
      </c>
      <c r="U317" t="s">
        <v>3256</v>
      </c>
      <c r="V317" t="s">
        <v>36</v>
      </c>
      <c r="W317">
        <v>2013</v>
      </c>
      <c r="X317">
        <v>74</v>
      </c>
      <c r="Y317">
        <v>62</v>
      </c>
      <c r="Z317">
        <v>292</v>
      </c>
      <c r="AA317">
        <v>224</v>
      </c>
      <c r="AB317">
        <v>4</v>
      </c>
      <c r="AC317" s="1">
        <v>73</v>
      </c>
      <c r="AD317" s="1">
        <v>8.7567567567567579</v>
      </c>
      <c r="AE317">
        <v>6</v>
      </c>
      <c r="AF317" s="1">
        <v>37.333333333333336</v>
      </c>
      <c r="AG317" s="1">
        <v>15.67741935483871</v>
      </c>
      <c r="AH317" s="2">
        <v>35.666666666666664</v>
      </c>
      <c r="AI317" s="2">
        <v>6.9206625980819521</v>
      </c>
      <c r="AJ317">
        <v>0.7</v>
      </c>
      <c r="AK317">
        <v>0.70399999999999996</v>
      </c>
      <c r="AL317" s="3">
        <v>4.0000000000000036E-3</v>
      </c>
    </row>
    <row r="318" spans="20:38" x14ac:dyDescent="0.45">
      <c r="T318" t="s">
        <v>739</v>
      </c>
      <c r="U318" t="s">
        <v>3252</v>
      </c>
      <c r="V318" t="s">
        <v>36</v>
      </c>
      <c r="W318">
        <v>2013</v>
      </c>
      <c r="X318">
        <v>79</v>
      </c>
      <c r="Y318">
        <v>64</v>
      </c>
      <c r="Z318">
        <v>297</v>
      </c>
      <c r="AA318">
        <v>224</v>
      </c>
      <c r="AB318">
        <v>11</v>
      </c>
      <c r="AC318" s="1">
        <v>27</v>
      </c>
      <c r="AD318" s="1">
        <v>22.556962025316455</v>
      </c>
      <c r="AE318">
        <v>12</v>
      </c>
      <c r="AF318" s="1">
        <v>18.666666666666668</v>
      </c>
      <c r="AG318" s="1">
        <v>30.375</v>
      </c>
      <c r="AH318" s="2">
        <v>8.3333333333333321</v>
      </c>
      <c r="AI318" s="2">
        <v>7.8180379746835449</v>
      </c>
      <c r="AJ318">
        <v>0.872</v>
      </c>
      <c r="AK318">
        <v>0.83</v>
      </c>
      <c r="AL318" s="3">
        <v>-4.2000000000000037E-2</v>
      </c>
    </row>
    <row r="319" spans="20:38" x14ac:dyDescent="0.45">
      <c r="T319" t="s">
        <v>947</v>
      </c>
      <c r="U319" t="s">
        <v>2776</v>
      </c>
      <c r="V319" t="s">
        <v>36</v>
      </c>
      <c r="W319">
        <v>2023</v>
      </c>
      <c r="X319">
        <v>78</v>
      </c>
      <c r="Y319">
        <v>59</v>
      </c>
      <c r="Z319">
        <v>302</v>
      </c>
      <c r="AA319">
        <v>224</v>
      </c>
      <c r="AB319">
        <v>16</v>
      </c>
      <c r="AC319" s="1">
        <v>18.875</v>
      </c>
      <c r="AD319" s="1">
        <v>33.230769230769226</v>
      </c>
      <c r="AE319">
        <v>14</v>
      </c>
      <c r="AF319" s="1">
        <v>16</v>
      </c>
      <c r="AG319" s="1">
        <v>38.440677966101696</v>
      </c>
      <c r="AH319" s="2">
        <v>2.875</v>
      </c>
      <c r="AI319" s="2">
        <v>5.2099087353324691</v>
      </c>
      <c r="AJ319">
        <v>0.82599999999999996</v>
      </c>
      <c r="AK319">
        <v>0.80500000000000005</v>
      </c>
      <c r="AL319" s="3">
        <v>-2.0999999999999908E-2</v>
      </c>
    </row>
    <row r="320" spans="20:38" x14ac:dyDescent="0.45">
      <c r="T320" t="s">
        <v>152</v>
      </c>
      <c r="U320" t="s">
        <v>2705</v>
      </c>
      <c r="V320" t="s">
        <v>36</v>
      </c>
      <c r="W320">
        <v>2018</v>
      </c>
      <c r="X320">
        <v>85</v>
      </c>
      <c r="Y320">
        <v>55</v>
      </c>
      <c r="Z320">
        <v>311</v>
      </c>
      <c r="AA320">
        <v>224</v>
      </c>
      <c r="AB320">
        <v>13</v>
      </c>
      <c r="AC320" s="1">
        <v>23.923076923076923</v>
      </c>
      <c r="AD320" s="1">
        <v>24.776470588235295</v>
      </c>
      <c r="AE320">
        <v>4</v>
      </c>
      <c r="AF320" s="1">
        <v>56</v>
      </c>
      <c r="AG320" s="1">
        <v>11.781818181818181</v>
      </c>
      <c r="AH320" s="2">
        <v>-32.07692307692308</v>
      </c>
      <c r="AI320" s="2">
        <v>-12.994652406417114</v>
      </c>
      <c r="AJ320">
        <v>0.86299999999999999</v>
      </c>
      <c r="AK320">
        <v>0.91700000000000004</v>
      </c>
      <c r="AL320" s="3">
        <v>5.4000000000000048E-2</v>
      </c>
    </row>
    <row r="321" spans="20:38" x14ac:dyDescent="0.45">
      <c r="T321" t="s">
        <v>401</v>
      </c>
      <c r="U321" t="s">
        <v>2546</v>
      </c>
      <c r="V321" t="s">
        <v>36</v>
      </c>
      <c r="W321">
        <v>2018</v>
      </c>
      <c r="X321">
        <v>92</v>
      </c>
      <c r="Y321">
        <v>61</v>
      </c>
      <c r="Z321">
        <v>332</v>
      </c>
      <c r="AA321">
        <v>224</v>
      </c>
      <c r="AB321">
        <v>3</v>
      </c>
      <c r="AC321" s="1">
        <v>110.66666666666667</v>
      </c>
      <c r="AD321" s="1">
        <v>5.2826086956521738</v>
      </c>
      <c r="AE321">
        <v>1</v>
      </c>
      <c r="AF321" s="1">
        <v>224</v>
      </c>
      <c r="AG321" s="1">
        <v>2.6557377049180331</v>
      </c>
      <c r="AH321" s="2">
        <v>-113.33333333333333</v>
      </c>
      <c r="AI321" s="2">
        <v>-2.6268709907341408</v>
      </c>
      <c r="AJ321">
        <v>0.628</v>
      </c>
      <c r="AK321">
        <v>0.624</v>
      </c>
      <c r="AL321" s="3">
        <v>-4.0000000000000036E-3</v>
      </c>
    </row>
    <row r="322" spans="20:38" x14ac:dyDescent="0.45">
      <c r="T322" t="s">
        <v>178</v>
      </c>
      <c r="U322" t="s">
        <v>2482</v>
      </c>
      <c r="V322" t="s">
        <v>36</v>
      </c>
      <c r="W322">
        <v>2015</v>
      </c>
      <c r="X322">
        <v>86</v>
      </c>
      <c r="Y322">
        <v>58</v>
      </c>
      <c r="Z322">
        <v>339</v>
      </c>
      <c r="AA322">
        <v>224</v>
      </c>
      <c r="AB322">
        <v>8</v>
      </c>
      <c r="AC322" s="1">
        <v>42.375</v>
      </c>
      <c r="AD322" s="1">
        <v>15.069767441860465</v>
      </c>
      <c r="AE322">
        <v>5</v>
      </c>
      <c r="AF322" s="1">
        <v>44.8</v>
      </c>
      <c r="AG322" s="1">
        <v>13.965517241379311</v>
      </c>
      <c r="AH322" s="2">
        <v>-2.4249999999999972</v>
      </c>
      <c r="AI322" s="2">
        <v>-1.1042502004811539</v>
      </c>
      <c r="AJ322">
        <v>0.60399999999999998</v>
      </c>
      <c r="AK322">
        <v>0.70199999999999996</v>
      </c>
      <c r="AL322" s="3">
        <v>9.7999999999999976E-2</v>
      </c>
    </row>
    <row r="323" spans="20:38" x14ac:dyDescent="0.45">
      <c r="T323" t="s">
        <v>276</v>
      </c>
      <c r="U323" t="s">
        <v>2417</v>
      </c>
      <c r="V323" t="s">
        <v>36</v>
      </c>
      <c r="W323">
        <v>2016</v>
      </c>
      <c r="X323">
        <v>85</v>
      </c>
      <c r="Y323">
        <v>56</v>
      </c>
      <c r="Z323">
        <v>344</v>
      </c>
      <c r="AA323">
        <v>224</v>
      </c>
      <c r="AB323">
        <v>12</v>
      </c>
      <c r="AC323" s="1">
        <v>28.666666666666668</v>
      </c>
      <c r="AD323" s="1">
        <v>22.870588235294118</v>
      </c>
      <c r="AE323">
        <v>11</v>
      </c>
      <c r="AF323" s="1">
        <v>20.363636363636363</v>
      </c>
      <c r="AG323" s="1">
        <v>31.821428571428569</v>
      </c>
      <c r="AH323" s="2">
        <v>8.3030303030303045</v>
      </c>
      <c r="AI323" s="2">
        <v>8.9508403361344513</v>
      </c>
      <c r="AJ323">
        <v>0.746</v>
      </c>
      <c r="AK323">
        <v>0.91100000000000003</v>
      </c>
      <c r="AL323" s="3">
        <v>0.16500000000000004</v>
      </c>
    </row>
    <row r="324" spans="20:38" x14ac:dyDescent="0.45">
      <c r="T324" t="s">
        <v>310</v>
      </c>
      <c r="U324" t="s">
        <v>2299</v>
      </c>
      <c r="V324" t="s">
        <v>36</v>
      </c>
      <c r="W324">
        <v>2018</v>
      </c>
      <c r="X324">
        <v>92</v>
      </c>
      <c r="Y324">
        <v>61</v>
      </c>
      <c r="Z324">
        <v>356</v>
      </c>
      <c r="AA324">
        <v>224</v>
      </c>
      <c r="AB324">
        <v>9</v>
      </c>
      <c r="AC324" s="1">
        <v>39.555555555555557</v>
      </c>
      <c r="AD324" s="1">
        <v>15.847826086956523</v>
      </c>
      <c r="AE324">
        <v>5</v>
      </c>
      <c r="AF324" s="1">
        <v>44.8</v>
      </c>
      <c r="AG324" s="1">
        <v>13.278688524590162</v>
      </c>
      <c r="AH324" s="2">
        <v>-5.24444444444444</v>
      </c>
      <c r="AI324" s="2">
        <v>-2.569137562366361</v>
      </c>
      <c r="AJ324">
        <v>0.72299999999999998</v>
      </c>
      <c r="AK324">
        <v>0.84099999999999997</v>
      </c>
      <c r="AL324" s="3">
        <v>0.11799999999999999</v>
      </c>
    </row>
    <row r="325" spans="20:38" x14ac:dyDescent="0.45">
      <c r="T325" t="s">
        <v>336</v>
      </c>
      <c r="U325" t="s">
        <v>2035</v>
      </c>
      <c r="V325" t="s">
        <v>36</v>
      </c>
      <c r="W325">
        <v>2014</v>
      </c>
      <c r="X325">
        <v>93</v>
      </c>
      <c r="Y325">
        <v>58</v>
      </c>
      <c r="Z325">
        <v>379</v>
      </c>
      <c r="AA325">
        <v>224</v>
      </c>
      <c r="AB325">
        <v>3</v>
      </c>
      <c r="AC325" s="1">
        <v>126.33333333333333</v>
      </c>
      <c r="AD325" s="1">
        <v>5.225806451612903</v>
      </c>
      <c r="AE325">
        <v>6</v>
      </c>
      <c r="AF325" s="1">
        <v>37.333333333333336</v>
      </c>
      <c r="AG325" s="1">
        <v>16.758620689655171</v>
      </c>
      <c r="AH325" s="2">
        <v>89</v>
      </c>
      <c r="AI325" s="2">
        <v>11.532814238042267</v>
      </c>
      <c r="AJ325">
        <v>0.67900000000000005</v>
      </c>
      <c r="AK325">
        <v>0.74</v>
      </c>
      <c r="AL325" s="3">
        <v>6.0999999999999943E-2</v>
      </c>
    </row>
    <row r="326" spans="20:38" x14ac:dyDescent="0.45">
      <c r="T326" t="s">
        <v>86</v>
      </c>
      <c r="U326" t="s">
        <v>1831</v>
      </c>
      <c r="V326" t="s">
        <v>36</v>
      </c>
      <c r="W326">
        <v>2014</v>
      </c>
      <c r="X326">
        <v>92</v>
      </c>
      <c r="Y326">
        <v>51</v>
      </c>
      <c r="Z326">
        <v>418</v>
      </c>
      <c r="AA326">
        <v>224</v>
      </c>
      <c r="AB326">
        <v>7</v>
      </c>
      <c r="AC326" s="1">
        <v>59.714285714285715</v>
      </c>
      <c r="AD326" s="1">
        <v>12.32608695652174</v>
      </c>
      <c r="AE326">
        <v>2</v>
      </c>
      <c r="AF326" s="1">
        <v>112</v>
      </c>
      <c r="AG326" s="1">
        <v>6.3529411764705879</v>
      </c>
      <c r="AH326" s="2">
        <v>-52.285714285714285</v>
      </c>
      <c r="AI326" s="2">
        <v>-5.9731457800511523</v>
      </c>
      <c r="AJ326">
        <v>0.755</v>
      </c>
      <c r="AK326">
        <v>0.69599999999999995</v>
      </c>
      <c r="AL326" s="3">
        <v>-5.9000000000000052E-2</v>
      </c>
    </row>
    <row r="327" spans="20:38" x14ac:dyDescent="0.45">
      <c r="T327" t="s">
        <v>288</v>
      </c>
      <c r="U327" t="s">
        <v>3144</v>
      </c>
      <c r="V327" t="s">
        <v>36</v>
      </c>
      <c r="W327">
        <v>2013</v>
      </c>
      <c r="X327">
        <v>93</v>
      </c>
      <c r="Y327">
        <v>55</v>
      </c>
      <c r="Z327">
        <v>428</v>
      </c>
      <c r="AA327">
        <v>224</v>
      </c>
      <c r="AB327">
        <v>30</v>
      </c>
      <c r="AC327" s="1">
        <v>14.266666666666667</v>
      </c>
      <c r="AD327" s="1">
        <v>52.258064516129032</v>
      </c>
      <c r="AE327">
        <v>14</v>
      </c>
      <c r="AF327" s="1">
        <v>16</v>
      </c>
      <c r="AG327" s="1">
        <v>41.236363636363635</v>
      </c>
      <c r="AH327" s="2">
        <v>-1.7333333333333325</v>
      </c>
      <c r="AI327" s="2">
        <v>-11.021700879765397</v>
      </c>
      <c r="AJ327">
        <v>1.1319999999999999</v>
      </c>
      <c r="AK327">
        <v>0.97599999999999998</v>
      </c>
      <c r="AL327" s="3">
        <v>-0.15599999999999992</v>
      </c>
    </row>
    <row r="328" spans="20:38" x14ac:dyDescent="0.45">
      <c r="T328" t="s">
        <v>667</v>
      </c>
      <c r="U328" t="s">
        <v>3108</v>
      </c>
      <c r="V328" t="s">
        <v>36</v>
      </c>
      <c r="W328">
        <v>2016</v>
      </c>
      <c r="X328">
        <v>65</v>
      </c>
      <c r="Y328">
        <v>61</v>
      </c>
      <c r="Z328">
        <v>232</v>
      </c>
      <c r="AA328">
        <v>225</v>
      </c>
      <c r="AB328">
        <v>12</v>
      </c>
      <c r="AC328" s="1">
        <v>19.333333333333332</v>
      </c>
      <c r="AD328" s="1">
        <v>29.907692307692308</v>
      </c>
      <c r="AE328">
        <v>15</v>
      </c>
      <c r="AF328" s="1">
        <v>15</v>
      </c>
      <c r="AG328" s="1">
        <v>39.83606557377049</v>
      </c>
      <c r="AH328" s="2">
        <v>4.3333333333333321</v>
      </c>
      <c r="AI328" s="2">
        <v>9.9283732660781823</v>
      </c>
      <c r="AJ328">
        <v>0.75800000000000001</v>
      </c>
      <c r="AK328">
        <v>0.876</v>
      </c>
      <c r="AL328" s="3">
        <v>0.11799999999999999</v>
      </c>
    </row>
    <row r="329" spans="20:38" x14ac:dyDescent="0.45">
      <c r="T329" t="s">
        <v>1021</v>
      </c>
      <c r="U329" t="s">
        <v>3043</v>
      </c>
      <c r="V329" t="s">
        <v>36</v>
      </c>
      <c r="W329">
        <v>2019</v>
      </c>
      <c r="X329">
        <v>63</v>
      </c>
      <c r="Y329">
        <v>55</v>
      </c>
      <c r="Z329">
        <v>251</v>
      </c>
      <c r="AA329">
        <v>225</v>
      </c>
      <c r="AB329">
        <v>9</v>
      </c>
      <c r="AC329" s="1">
        <v>27.888888888888889</v>
      </c>
      <c r="AD329" s="1">
        <v>23.142857142857142</v>
      </c>
      <c r="AE329">
        <v>9</v>
      </c>
      <c r="AF329" s="1">
        <v>25</v>
      </c>
      <c r="AG329" s="1">
        <v>26.509090909090908</v>
      </c>
      <c r="AH329" s="2">
        <v>2.8888888888888893</v>
      </c>
      <c r="AI329" s="2">
        <v>3.3662337662337656</v>
      </c>
      <c r="AJ329">
        <v>0.873</v>
      </c>
      <c r="AK329">
        <v>0.69499999999999995</v>
      </c>
      <c r="AL329" s="3">
        <v>-0.17800000000000005</v>
      </c>
    </row>
    <row r="330" spans="20:38" x14ac:dyDescent="0.45">
      <c r="T330" t="s">
        <v>569</v>
      </c>
      <c r="U330" t="s">
        <v>2953</v>
      </c>
      <c r="V330" t="s">
        <v>36</v>
      </c>
      <c r="W330">
        <v>2022</v>
      </c>
      <c r="X330">
        <v>70</v>
      </c>
      <c r="Y330">
        <v>64</v>
      </c>
      <c r="Z330">
        <v>272</v>
      </c>
      <c r="AA330">
        <v>225</v>
      </c>
      <c r="AB330">
        <v>6</v>
      </c>
      <c r="AC330" s="1">
        <v>45.333333333333336</v>
      </c>
      <c r="AD330" s="1">
        <v>13.885714285714286</v>
      </c>
      <c r="AE330">
        <v>9</v>
      </c>
      <c r="AF330" s="1">
        <v>25</v>
      </c>
      <c r="AG330" s="1">
        <v>22.78125</v>
      </c>
      <c r="AH330" s="2">
        <v>20.333333333333336</v>
      </c>
      <c r="AI330" s="2">
        <v>8.8955357142857139</v>
      </c>
      <c r="AJ330">
        <v>0.69499999999999995</v>
      </c>
      <c r="AK330">
        <v>0.86199999999999999</v>
      </c>
      <c r="AL330" s="3">
        <v>0.16700000000000004</v>
      </c>
    </row>
    <row r="331" spans="20:38" x14ac:dyDescent="0.45">
      <c r="T331" t="s">
        <v>128</v>
      </c>
      <c r="U331" t="s">
        <v>2894</v>
      </c>
      <c r="V331" t="s">
        <v>36</v>
      </c>
      <c r="W331">
        <v>2022</v>
      </c>
      <c r="X331">
        <v>69</v>
      </c>
      <c r="Y331">
        <v>62</v>
      </c>
      <c r="Z331">
        <v>281</v>
      </c>
      <c r="AA331">
        <v>225</v>
      </c>
      <c r="AB331">
        <v>8</v>
      </c>
      <c r="AC331" s="1">
        <v>35.125</v>
      </c>
      <c r="AD331" s="1">
        <v>18.782608695652176</v>
      </c>
      <c r="AE331">
        <v>11</v>
      </c>
      <c r="AF331" s="1">
        <v>20.454545454545453</v>
      </c>
      <c r="AG331" s="1">
        <v>28.741935483870968</v>
      </c>
      <c r="AH331" s="2">
        <v>14.670454545454547</v>
      </c>
      <c r="AI331" s="2">
        <v>9.9593267882187924</v>
      </c>
      <c r="AJ331">
        <v>0.71599999999999997</v>
      </c>
      <c r="AK331">
        <v>0.66100000000000003</v>
      </c>
      <c r="AL331" s="3">
        <v>-5.4999999999999938E-2</v>
      </c>
    </row>
    <row r="332" spans="20:38" x14ac:dyDescent="0.45">
      <c r="T332" t="s">
        <v>308</v>
      </c>
      <c r="U332" t="s">
        <v>2736</v>
      </c>
      <c r="V332" t="s">
        <v>36</v>
      </c>
      <c r="W332">
        <v>2022</v>
      </c>
      <c r="X332">
        <v>82</v>
      </c>
      <c r="Y332">
        <v>60</v>
      </c>
      <c r="Z332">
        <v>306</v>
      </c>
      <c r="AA332">
        <v>225</v>
      </c>
      <c r="AB332">
        <v>0</v>
      </c>
      <c r="AC332" s="1" t="e">
        <v>#DIV/0!</v>
      </c>
      <c r="AD332" s="1">
        <v>0</v>
      </c>
      <c r="AE332">
        <v>4</v>
      </c>
      <c r="AF332" s="1">
        <v>56.25</v>
      </c>
      <c r="AG332" s="1">
        <v>10.8</v>
      </c>
      <c r="AH332" s="2" t="e">
        <v>#DIV/0!</v>
      </c>
      <c r="AI332" s="2">
        <v>10.8</v>
      </c>
      <c r="AJ332">
        <v>0.64300000000000002</v>
      </c>
      <c r="AK332">
        <v>0.63900000000000001</v>
      </c>
      <c r="AL332" s="3">
        <v>-4.0000000000000036E-3</v>
      </c>
    </row>
    <row r="333" spans="20:38" x14ac:dyDescent="0.45">
      <c r="T333" t="s">
        <v>703</v>
      </c>
      <c r="U333" t="s">
        <v>2681</v>
      </c>
      <c r="V333" t="s">
        <v>36</v>
      </c>
      <c r="W333">
        <v>2023</v>
      </c>
      <c r="X333">
        <v>79</v>
      </c>
      <c r="Y333">
        <v>56</v>
      </c>
      <c r="Z333">
        <v>315</v>
      </c>
      <c r="AA333">
        <v>225</v>
      </c>
      <c r="AB333">
        <v>10</v>
      </c>
      <c r="AC333" s="1">
        <v>31.5</v>
      </c>
      <c r="AD333" s="1">
        <v>20.506329113924053</v>
      </c>
      <c r="AE333">
        <v>10</v>
      </c>
      <c r="AF333" s="1">
        <v>22.5</v>
      </c>
      <c r="AG333" s="1">
        <v>28.928571428571431</v>
      </c>
      <c r="AH333" s="2">
        <v>9</v>
      </c>
      <c r="AI333" s="2">
        <v>8.4222423146473773</v>
      </c>
      <c r="AJ333">
        <v>0.76600000000000001</v>
      </c>
      <c r="AK333">
        <v>0.75700000000000001</v>
      </c>
      <c r="AL333" s="3">
        <v>-9.000000000000008E-3</v>
      </c>
    </row>
    <row r="334" spans="20:38" x14ac:dyDescent="0.45">
      <c r="T334" t="s">
        <v>797</v>
      </c>
      <c r="U334" t="s">
        <v>2633</v>
      </c>
      <c r="V334" t="s">
        <v>36</v>
      </c>
      <c r="W334">
        <v>2023</v>
      </c>
      <c r="X334">
        <v>84</v>
      </c>
      <c r="Y334">
        <v>60</v>
      </c>
      <c r="Z334">
        <v>321</v>
      </c>
      <c r="AA334">
        <v>225</v>
      </c>
      <c r="AB334">
        <v>11</v>
      </c>
      <c r="AC334" s="1">
        <v>29.181818181818183</v>
      </c>
      <c r="AD334" s="1">
        <v>21.214285714285715</v>
      </c>
      <c r="AE334">
        <v>7</v>
      </c>
      <c r="AF334" s="1">
        <v>32.142857142857146</v>
      </c>
      <c r="AG334" s="1">
        <v>18.899999999999999</v>
      </c>
      <c r="AH334" s="2">
        <v>-2.9610389610389625</v>
      </c>
      <c r="AI334" s="2">
        <v>-2.3142857142857167</v>
      </c>
      <c r="AJ334">
        <v>0.8</v>
      </c>
      <c r="AK334">
        <v>0.64900000000000002</v>
      </c>
      <c r="AL334" s="3">
        <v>-0.15100000000000002</v>
      </c>
    </row>
    <row r="335" spans="20:38" x14ac:dyDescent="0.45">
      <c r="T335" t="s">
        <v>270</v>
      </c>
      <c r="U335" t="s">
        <v>2275</v>
      </c>
      <c r="V335" t="s">
        <v>36</v>
      </c>
      <c r="W335">
        <v>2019</v>
      </c>
      <c r="X335">
        <v>84</v>
      </c>
      <c r="Y335">
        <v>59</v>
      </c>
      <c r="Z335">
        <v>359</v>
      </c>
      <c r="AA335">
        <v>225</v>
      </c>
      <c r="AB335">
        <v>25</v>
      </c>
      <c r="AC335" s="1">
        <v>14.36</v>
      </c>
      <c r="AD335" s="1">
        <v>48.214285714285715</v>
      </c>
      <c r="AE335">
        <v>10</v>
      </c>
      <c r="AF335" s="1">
        <v>22.5</v>
      </c>
      <c r="AG335" s="1">
        <v>27.457627118644066</v>
      </c>
      <c r="AH335" s="2">
        <v>-8.14</v>
      </c>
      <c r="AI335" s="2">
        <v>-20.75665859564165</v>
      </c>
      <c r="AJ335">
        <v>0.88500000000000001</v>
      </c>
      <c r="AK335">
        <v>0.78</v>
      </c>
      <c r="AL335" s="3">
        <v>-0.10499999999999998</v>
      </c>
    </row>
    <row r="336" spans="20:38" x14ac:dyDescent="0.45">
      <c r="T336" t="s">
        <v>218</v>
      </c>
      <c r="U336" t="s">
        <v>1966</v>
      </c>
      <c r="V336" t="s">
        <v>36</v>
      </c>
      <c r="W336">
        <v>2019</v>
      </c>
      <c r="X336">
        <v>88</v>
      </c>
      <c r="Y336">
        <v>55</v>
      </c>
      <c r="Z336">
        <v>388</v>
      </c>
      <c r="AA336">
        <v>225</v>
      </c>
      <c r="AB336">
        <v>27</v>
      </c>
      <c r="AC336" s="1">
        <v>14.37037037037037</v>
      </c>
      <c r="AD336" s="1">
        <v>49.704545454545453</v>
      </c>
      <c r="AE336">
        <v>10</v>
      </c>
      <c r="AF336" s="1">
        <v>22.5</v>
      </c>
      <c r="AG336" s="1">
        <v>29.454545454545457</v>
      </c>
      <c r="AH336" s="2">
        <v>-8.1296296296296298</v>
      </c>
      <c r="AI336" s="2">
        <v>-20.249999999999996</v>
      </c>
      <c r="AJ336">
        <v>1.024</v>
      </c>
      <c r="AK336">
        <v>0.78</v>
      </c>
      <c r="AL336" s="3">
        <v>-0.24399999999999999</v>
      </c>
    </row>
    <row r="337" spans="20:38" x14ac:dyDescent="0.45">
      <c r="T337" t="s">
        <v>92</v>
      </c>
      <c r="U337" t="s">
        <v>1843</v>
      </c>
      <c r="V337" t="s">
        <v>36</v>
      </c>
      <c r="W337">
        <v>2014</v>
      </c>
      <c r="X337">
        <v>94</v>
      </c>
      <c r="Y337">
        <v>51</v>
      </c>
      <c r="Z337">
        <v>413</v>
      </c>
      <c r="AA337">
        <v>225</v>
      </c>
      <c r="AB337">
        <v>21</v>
      </c>
      <c r="AC337" s="1">
        <v>19.666666666666668</v>
      </c>
      <c r="AD337" s="1">
        <v>36.191489361702125</v>
      </c>
      <c r="AE337">
        <v>16</v>
      </c>
      <c r="AF337" s="1">
        <v>14.0625</v>
      </c>
      <c r="AG337" s="1">
        <v>50.823529411764703</v>
      </c>
      <c r="AH337" s="2">
        <v>5.6041666666666679</v>
      </c>
      <c r="AI337" s="2">
        <v>14.632040050062578</v>
      </c>
      <c r="AJ337">
        <v>0.93300000000000005</v>
      </c>
      <c r="AK337">
        <v>0.98199999999999998</v>
      </c>
      <c r="AL337" s="3">
        <v>4.8999999999999932E-2</v>
      </c>
    </row>
    <row r="338" spans="20:38" x14ac:dyDescent="0.45">
      <c r="T338" t="s">
        <v>819</v>
      </c>
      <c r="U338" t="s">
        <v>2931</v>
      </c>
      <c r="V338" t="s">
        <v>36</v>
      </c>
      <c r="W338">
        <v>2021</v>
      </c>
      <c r="X338">
        <v>74</v>
      </c>
      <c r="Y338">
        <v>56</v>
      </c>
      <c r="Z338">
        <v>275</v>
      </c>
      <c r="AA338">
        <v>226</v>
      </c>
      <c r="AB338">
        <v>10</v>
      </c>
      <c r="AC338" s="1">
        <v>27.5</v>
      </c>
      <c r="AD338" s="1">
        <v>21.891891891891895</v>
      </c>
      <c r="AE338">
        <v>15</v>
      </c>
      <c r="AF338" s="1">
        <v>15.066666666666666</v>
      </c>
      <c r="AG338" s="1">
        <v>43.392857142857139</v>
      </c>
      <c r="AH338" s="2">
        <v>12.433333333333334</v>
      </c>
      <c r="AI338" s="2">
        <v>21.500965250965244</v>
      </c>
      <c r="AJ338">
        <v>0.8</v>
      </c>
      <c r="AK338">
        <v>0.93600000000000005</v>
      </c>
      <c r="AL338" s="3">
        <v>0.13600000000000001</v>
      </c>
    </row>
    <row r="339" spans="20:38" x14ac:dyDescent="0.45">
      <c r="T339" t="s">
        <v>717</v>
      </c>
      <c r="U339" t="s">
        <v>2920</v>
      </c>
      <c r="V339" t="s">
        <v>36</v>
      </c>
      <c r="W339">
        <v>2016</v>
      </c>
      <c r="X339">
        <v>79</v>
      </c>
      <c r="Y339">
        <v>68</v>
      </c>
      <c r="Z339">
        <v>277</v>
      </c>
      <c r="AA339">
        <v>226</v>
      </c>
      <c r="AB339">
        <v>11</v>
      </c>
      <c r="AC339" s="1">
        <v>25.181818181818183</v>
      </c>
      <c r="AD339" s="1">
        <v>22.556962025316455</v>
      </c>
      <c r="AE339">
        <v>11</v>
      </c>
      <c r="AF339" s="1">
        <v>20.545454545454547</v>
      </c>
      <c r="AG339" s="1">
        <v>26.205882352941178</v>
      </c>
      <c r="AH339" s="2">
        <v>4.6363636363636367</v>
      </c>
      <c r="AI339" s="2">
        <v>3.6489203276247224</v>
      </c>
      <c r="AJ339">
        <v>0.70699999999999996</v>
      </c>
      <c r="AK339">
        <v>0.73599999999999999</v>
      </c>
      <c r="AL339" s="3">
        <v>2.9000000000000026E-2</v>
      </c>
    </row>
    <row r="340" spans="20:38" x14ac:dyDescent="0.45">
      <c r="T340" t="s">
        <v>415</v>
      </c>
      <c r="U340" t="s">
        <v>2836</v>
      </c>
      <c r="V340" t="s">
        <v>36</v>
      </c>
      <c r="W340">
        <v>2022</v>
      </c>
      <c r="X340">
        <v>77</v>
      </c>
      <c r="Y340">
        <v>58</v>
      </c>
      <c r="Z340">
        <v>291</v>
      </c>
      <c r="AA340">
        <v>226</v>
      </c>
      <c r="AB340">
        <v>5</v>
      </c>
      <c r="AC340" s="1">
        <v>58.2</v>
      </c>
      <c r="AD340" s="1">
        <v>10.519480519480519</v>
      </c>
      <c r="AE340">
        <v>5</v>
      </c>
      <c r="AF340" s="1">
        <v>45.2</v>
      </c>
      <c r="AG340" s="1">
        <v>13.965517241379311</v>
      </c>
      <c r="AH340" s="2">
        <v>13</v>
      </c>
      <c r="AI340" s="2">
        <v>3.4460367218987926</v>
      </c>
      <c r="AJ340">
        <v>0.76700000000000002</v>
      </c>
      <c r="AK340">
        <v>0.69699999999999995</v>
      </c>
      <c r="AL340" s="3">
        <v>-7.0000000000000062E-2</v>
      </c>
    </row>
    <row r="341" spans="20:38" x14ac:dyDescent="0.45">
      <c r="T341" t="s">
        <v>709</v>
      </c>
      <c r="U341" t="s">
        <v>3254</v>
      </c>
      <c r="V341" t="s">
        <v>36</v>
      </c>
      <c r="W341">
        <v>2013</v>
      </c>
      <c r="X341">
        <v>74</v>
      </c>
      <c r="Y341">
        <v>64</v>
      </c>
      <c r="Z341">
        <v>295</v>
      </c>
      <c r="AA341">
        <v>226</v>
      </c>
      <c r="AB341">
        <v>5</v>
      </c>
      <c r="AC341" s="1">
        <v>59</v>
      </c>
      <c r="AD341" s="1">
        <v>10.945945945945947</v>
      </c>
      <c r="AE341">
        <v>4</v>
      </c>
      <c r="AF341" s="1">
        <v>56.5</v>
      </c>
      <c r="AG341" s="1">
        <v>10.125</v>
      </c>
      <c r="AH341" s="2">
        <v>2.5</v>
      </c>
      <c r="AI341" s="2">
        <v>-0.82094594594594739</v>
      </c>
      <c r="AJ341">
        <v>0.72599999999999998</v>
      </c>
      <c r="AK341">
        <v>0.71399999999999997</v>
      </c>
      <c r="AL341" s="3">
        <v>-1.2000000000000011E-2</v>
      </c>
    </row>
    <row r="342" spans="20:38" x14ac:dyDescent="0.45">
      <c r="T342" t="s">
        <v>805</v>
      </c>
      <c r="U342" t="s">
        <v>2638</v>
      </c>
      <c r="V342" t="s">
        <v>36</v>
      </c>
      <c r="W342">
        <v>2019</v>
      </c>
      <c r="X342">
        <v>87</v>
      </c>
      <c r="Y342">
        <v>65</v>
      </c>
      <c r="Z342">
        <v>320</v>
      </c>
      <c r="AA342">
        <v>226</v>
      </c>
      <c r="AB342">
        <v>12</v>
      </c>
      <c r="AC342" s="1">
        <v>26.666666666666668</v>
      </c>
      <c r="AD342" s="1">
        <v>22.344827586206897</v>
      </c>
      <c r="AE342">
        <v>3</v>
      </c>
      <c r="AF342" s="1">
        <v>75.333333333333329</v>
      </c>
      <c r="AG342" s="1">
        <v>7.476923076923077</v>
      </c>
      <c r="AH342" s="2">
        <v>-48.666666666666657</v>
      </c>
      <c r="AI342" s="2">
        <v>-14.86790450928382</v>
      </c>
      <c r="AJ342">
        <v>0.70599999999999996</v>
      </c>
      <c r="AK342">
        <v>0.52800000000000002</v>
      </c>
      <c r="AL342" s="3">
        <v>-0.17799999999999994</v>
      </c>
    </row>
    <row r="343" spans="20:38" x14ac:dyDescent="0.45">
      <c r="T343" t="s">
        <v>276</v>
      </c>
      <c r="U343" t="s">
        <v>2598</v>
      </c>
      <c r="V343" t="s">
        <v>36</v>
      </c>
      <c r="W343">
        <v>2015</v>
      </c>
      <c r="X343">
        <v>86</v>
      </c>
      <c r="Y343">
        <v>57</v>
      </c>
      <c r="Z343">
        <v>325</v>
      </c>
      <c r="AA343">
        <v>226</v>
      </c>
      <c r="AB343">
        <v>5</v>
      </c>
      <c r="AC343" s="1">
        <v>65</v>
      </c>
      <c r="AD343" s="1">
        <v>9.4186046511627914</v>
      </c>
      <c r="AE343">
        <v>10</v>
      </c>
      <c r="AF343" s="1">
        <v>22.6</v>
      </c>
      <c r="AG343" s="1">
        <v>28.421052631578945</v>
      </c>
      <c r="AH343" s="2">
        <v>42.4</v>
      </c>
      <c r="AI343" s="2">
        <v>19.002447980416154</v>
      </c>
      <c r="AJ343">
        <v>0.627</v>
      </c>
      <c r="AK343">
        <v>0.91600000000000004</v>
      </c>
      <c r="AL343" s="3">
        <v>0.28900000000000003</v>
      </c>
    </row>
    <row r="344" spans="20:38" x14ac:dyDescent="0.45">
      <c r="T344" t="s">
        <v>673</v>
      </c>
      <c r="U344" t="s">
        <v>2548</v>
      </c>
      <c r="V344" t="s">
        <v>36</v>
      </c>
      <c r="W344">
        <v>2017</v>
      </c>
      <c r="X344">
        <v>85</v>
      </c>
      <c r="Y344">
        <v>60</v>
      </c>
      <c r="Z344">
        <v>332</v>
      </c>
      <c r="AA344">
        <v>226</v>
      </c>
      <c r="AB344">
        <v>8</v>
      </c>
      <c r="AC344" s="1">
        <v>41.5</v>
      </c>
      <c r="AD344" s="1">
        <v>15.247058823529411</v>
      </c>
      <c r="AE344">
        <v>6</v>
      </c>
      <c r="AF344" s="1">
        <v>37.666666666666664</v>
      </c>
      <c r="AG344" s="1">
        <v>16.2</v>
      </c>
      <c r="AH344" s="2">
        <v>3.8333333333333357</v>
      </c>
      <c r="AI344" s="2">
        <v>0.9529411764705884</v>
      </c>
      <c r="AJ344">
        <v>0.76900000000000002</v>
      </c>
      <c r="AK344">
        <v>0.68</v>
      </c>
      <c r="AL344" s="3">
        <v>-8.8999999999999968E-2</v>
      </c>
    </row>
    <row r="345" spans="20:38" x14ac:dyDescent="0.45">
      <c r="T345" t="s">
        <v>407</v>
      </c>
      <c r="U345" t="s">
        <v>2517</v>
      </c>
      <c r="V345" t="s">
        <v>36</v>
      </c>
      <c r="W345">
        <v>2015</v>
      </c>
      <c r="X345">
        <v>86</v>
      </c>
      <c r="Y345">
        <v>57</v>
      </c>
      <c r="Z345">
        <v>335</v>
      </c>
      <c r="AA345">
        <v>226</v>
      </c>
      <c r="AB345">
        <v>12</v>
      </c>
      <c r="AC345" s="1">
        <v>27.916666666666668</v>
      </c>
      <c r="AD345" s="1">
        <v>22.604651162790699</v>
      </c>
      <c r="AE345">
        <v>9</v>
      </c>
      <c r="AF345" s="1">
        <v>25.111111111111111</v>
      </c>
      <c r="AG345" s="1">
        <v>25.578947368421051</v>
      </c>
      <c r="AH345" s="2">
        <v>2.8055555555555571</v>
      </c>
      <c r="AI345" s="2">
        <v>2.9742962056303526</v>
      </c>
      <c r="AJ345">
        <v>0.79600000000000004</v>
      </c>
      <c r="AK345">
        <v>0.76200000000000001</v>
      </c>
      <c r="AL345" s="3">
        <v>-3.400000000000003E-2</v>
      </c>
    </row>
    <row r="346" spans="20:38" x14ac:dyDescent="0.45">
      <c r="T346" t="s">
        <v>463</v>
      </c>
      <c r="U346" t="s">
        <v>2255</v>
      </c>
      <c r="V346" t="s">
        <v>36</v>
      </c>
      <c r="W346">
        <v>2022</v>
      </c>
      <c r="X346">
        <v>83</v>
      </c>
      <c r="Y346">
        <v>60</v>
      </c>
      <c r="Z346">
        <v>361</v>
      </c>
      <c r="AA346">
        <v>226</v>
      </c>
      <c r="AB346">
        <v>9</v>
      </c>
      <c r="AC346" s="1">
        <v>40.111111111111114</v>
      </c>
      <c r="AD346" s="1">
        <v>17.566265060240966</v>
      </c>
      <c r="AE346">
        <v>9</v>
      </c>
      <c r="AF346" s="1">
        <v>25.111111111111111</v>
      </c>
      <c r="AG346" s="1">
        <v>24.3</v>
      </c>
      <c r="AH346" s="2">
        <v>15.000000000000004</v>
      </c>
      <c r="AI346" s="2">
        <v>6.7337349397590351</v>
      </c>
      <c r="AJ346">
        <v>0.76900000000000002</v>
      </c>
      <c r="AK346">
        <v>0.61399999999999999</v>
      </c>
      <c r="AL346" s="3">
        <v>-0.15500000000000003</v>
      </c>
    </row>
    <row r="347" spans="20:38" x14ac:dyDescent="0.45">
      <c r="T347" t="s">
        <v>445</v>
      </c>
      <c r="U347" t="s">
        <v>2166</v>
      </c>
      <c r="V347" t="s">
        <v>36</v>
      </c>
      <c r="W347">
        <v>2018</v>
      </c>
      <c r="X347">
        <v>88</v>
      </c>
      <c r="Y347">
        <v>59</v>
      </c>
      <c r="Z347">
        <v>368</v>
      </c>
      <c r="AA347">
        <v>226</v>
      </c>
      <c r="AB347">
        <v>16</v>
      </c>
      <c r="AC347" s="1">
        <v>23</v>
      </c>
      <c r="AD347" s="1">
        <v>29.454545454545457</v>
      </c>
      <c r="AE347">
        <v>9</v>
      </c>
      <c r="AF347" s="1">
        <v>25.111111111111111</v>
      </c>
      <c r="AG347" s="1">
        <v>24.711864406779661</v>
      </c>
      <c r="AH347" s="2">
        <v>-2.1111111111111107</v>
      </c>
      <c r="AI347" s="2">
        <v>-4.7426810477657959</v>
      </c>
      <c r="AJ347">
        <v>0.84499999999999997</v>
      </c>
      <c r="AK347">
        <v>0.75</v>
      </c>
      <c r="AL347" s="3">
        <v>-9.4999999999999973E-2</v>
      </c>
    </row>
    <row r="348" spans="20:38" x14ac:dyDescent="0.45">
      <c r="T348" t="s">
        <v>358</v>
      </c>
      <c r="U348" t="s">
        <v>2062</v>
      </c>
      <c r="V348" t="s">
        <v>36</v>
      </c>
      <c r="W348">
        <v>2017</v>
      </c>
      <c r="X348">
        <v>88</v>
      </c>
      <c r="Y348">
        <v>58</v>
      </c>
      <c r="Z348">
        <v>377</v>
      </c>
      <c r="AA348">
        <v>226</v>
      </c>
      <c r="AB348">
        <v>14</v>
      </c>
      <c r="AC348" s="1">
        <v>26.928571428571427</v>
      </c>
      <c r="AD348" s="1">
        <v>25.772727272727273</v>
      </c>
      <c r="AE348">
        <v>9</v>
      </c>
      <c r="AF348" s="1">
        <v>25.111111111111111</v>
      </c>
      <c r="AG348" s="1">
        <v>25.137931034482758</v>
      </c>
      <c r="AH348" s="2">
        <v>1.8174603174603163</v>
      </c>
      <c r="AI348" s="2">
        <v>-0.63479623824451537</v>
      </c>
      <c r="AJ348">
        <v>0.73799999999999999</v>
      </c>
      <c r="AK348">
        <v>0.6</v>
      </c>
      <c r="AL348" s="3">
        <v>-0.13800000000000001</v>
      </c>
    </row>
    <row r="349" spans="20:38" x14ac:dyDescent="0.45">
      <c r="T349" t="s">
        <v>182</v>
      </c>
      <c r="U349" t="s">
        <v>3169</v>
      </c>
      <c r="V349" t="s">
        <v>36</v>
      </c>
      <c r="W349">
        <v>2013</v>
      </c>
      <c r="X349">
        <v>92</v>
      </c>
      <c r="Y349">
        <v>54</v>
      </c>
      <c r="Z349">
        <v>397</v>
      </c>
      <c r="AA349">
        <v>226</v>
      </c>
      <c r="AB349">
        <v>11</v>
      </c>
      <c r="AC349" s="1">
        <v>36.090909090909093</v>
      </c>
      <c r="AD349" s="1">
        <v>19.369565217391305</v>
      </c>
      <c r="AE349">
        <v>1</v>
      </c>
      <c r="AF349" s="1">
        <v>226</v>
      </c>
      <c r="AG349" s="1">
        <v>3</v>
      </c>
      <c r="AH349" s="2">
        <v>-189.90909090909091</v>
      </c>
      <c r="AI349" s="2">
        <v>-16.369565217391305</v>
      </c>
      <c r="AJ349">
        <v>0.84899999999999998</v>
      </c>
      <c r="AK349">
        <v>0.58299999999999996</v>
      </c>
      <c r="AL349" s="3">
        <v>-0.26600000000000001</v>
      </c>
    </row>
    <row r="350" spans="20:38" x14ac:dyDescent="0.45">
      <c r="T350" t="s">
        <v>74</v>
      </c>
      <c r="U350" t="s">
        <v>1824</v>
      </c>
      <c r="V350" t="s">
        <v>36</v>
      </c>
      <c r="W350">
        <v>2018</v>
      </c>
      <c r="X350">
        <v>97</v>
      </c>
      <c r="Y350">
        <v>57</v>
      </c>
      <c r="Z350">
        <v>421</v>
      </c>
      <c r="AA350">
        <v>226</v>
      </c>
      <c r="AB350">
        <v>7</v>
      </c>
      <c r="AC350" s="1">
        <v>60.142857142857146</v>
      </c>
      <c r="AD350" s="1">
        <v>11.690721649484535</v>
      </c>
      <c r="AE350">
        <v>5</v>
      </c>
      <c r="AF350" s="1">
        <v>45.2</v>
      </c>
      <c r="AG350" s="1">
        <v>14.210526315789473</v>
      </c>
      <c r="AH350" s="2">
        <v>14.942857142857143</v>
      </c>
      <c r="AI350" s="2">
        <v>2.5198046663049372</v>
      </c>
      <c r="AJ350">
        <v>0.745</v>
      </c>
      <c r="AK350">
        <v>0.69899999999999995</v>
      </c>
      <c r="AL350" s="3">
        <v>-4.6000000000000041E-2</v>
      </c>
    </row>
    <row r="351" spans="20:38" x14ac:dyDescent="0.45">
      <c r="T351" t="s">
        <v>1061</v>
      </c>
      <c r="U351" t="s">
        <v>2938</v>
      </c>
      <c r="V351" t="s">
        <v>36</v>
      </c>
      <c r="W351">
        <v>2023</v>
      </c>
      <c r="X351">
        <v>74</v>
      </c>
      <c r="Y351">
        <v>61</v>
      </c>
      <c r="Z351">
        <v>274</v>
      </c>
      <c r="AA351">
        <v>227</v>
      </c>
      <c r="AB351">
        <v>12</v>
      </c>
      <c r="AC351" s="1">
        <v>22.833333333333332</v>
      </c>
      <c r="AD351" s="1">
        <v>26.27027027027027</v>
      </c>
      <c r="AE351">
        <v>8</v>
      </c>
      <c r="AF351" s="1">
        <v>28.375</v>
      </c>
      <c r="AG351" s="1">
        <v>21.245901639344265</v>
      </c>
      <c r="AH351" s="2">
        <v>-5.5416666666666679</v>
      </c>
      <c r="AI351" s="2">
        <v>-5.0243686309260056</v>
      </c>
      <c r="AJ351">
        <v>0.80400000000000005</v>
      </c>
      <c r="AK351">
        <v>0.874</v>
      </c>
      <c r="AL351" s="3">
        <v>6.9999999999999951E-2</v>
      </c>
    </row>
    <row r="352" spans="20:38" x14ac:dyDescent="0.45">
      <c r="T352" t="s">
        <v>491</v>
      </c>
      <c r="U352" t="s">
        <v>3249</v>
      </c>
      <c r="V352" t="s">
        <v>36</v>
      </c>
      <c r="W352">
        <v>2013</v>
      </c>
      <c r="X352">
        <v>77</v>
      </c>
      <c r="Y352">
        <v>61</v>
      </c>
      <c r="Z352">
        <v>299</v>
      </c>
      <c r="AA352">
        <v>227</v>
      </c>
      <c r="AB352">
        <v>4</v>
      </c>
      <c r="AC352" s="1">
        <v>74.75</v>
      </c>
      <c r="AD352" s="1">
        <v>8.4155844155844157</v>
      </c>
      <c r="AE352">
        <v>9</v>
      </c>
      <c r="AF352" s="1">
        <v>25.222222222222221</v>
      </c>
      <c r="AG352" s="1">
        <v>23.901639344262296</v>
      </c>
      <c r="AH352" s="2">
        <v>49.527777777777779</v>
      </c>
      <c r="AI352" s="2">
        <v>15.486054928677881</v>
      </c>
      <c r="AJ352">
        <v>0.71099999999999997</v>
      </c>
      <c r="AK352">
        <v>0.81799999999999995</v>
      </c>
      <c r="AL352" s="3">
        <v>0.10699999999999998</v>
      </c>
    </row>
    <row r="353" spans="20:38" x14ac:dyDescent="0.45">
      <c r="T353" t="s">
        <v>250</v>
      </c>
      <c r="U353" t="s">
        <v>2619</v>
      </c>
      <c r="V353" t="s">
        <v>36</v>
      </c>
      <c r="W353">
        <v>2019</v>
      </c>
      <c r="X353">
        <v>84</v>
      </c>
      <c r="Y353">
        <v>57</v>
      </c>
      <c r="Z353">
        <v>323</v>
      </c>
      <c r="AA353">
        <v>227</v>
      </c>
      <c r="AB353">
        <v>15</v>
      </c>
      <c r="AC353" s="1">
        <v>21.533333333333335</v>
      </c>
      <c r="AD353" s="1">
        <v>28.928571428571431</v>
      </c>
      <c r="AE353">
        <v>13</v>
      </c>
      <c r="AF353" s="1">
        <v>17.46153846153846</v>
      </c>
      <c r="AG353" s="1">
        <v>36.94736842105263</v>
      </c>
      <c r="AH353" s="2">
        <v>4.0717948717948751</v>
      </c>
      <c r="AI353" s="2">
        <v>8.0187969924811995</v>
      </c>
      <c r="AJ353">
        <v>0.79800000000000004</v>
      </c>
      <c r="AK353">
        <v>0.87</v>
      </c>
      <c r="AL353" s="3">
        <v>7.1999999999999953E-2</v>
      </c>
    </row>
    <row r="354" spans="20:38" x14ac:dyDescent="0.45">
      <c r="T354" t="s">
        <v>571</v>
      </c>
      <c r="U354" t="s">
        <v>2491</v>
      </c>
      <c r="V354" t="s">
        <v>36</v>
      </c>
      <c r="W354">
        <v>2018</v>
      </c>
      <c r="X354">
        <v>89</v>
      </c>
      <c r="Y354">
        <v>64</v>
      </c>
      <c r="Z354">
        <v>337</v>
      </c>
      <c r="AA354">
        <v>227</v>
      </c>
      <c r="AB354">
        <v>12</v>
      </c>
      <c r="AC354" s="1">
        <v>28.083333333333332</v>
      </c>
      <c r="AD354" s="1">
        <v>21.842696629213481</v>
      </c>
      <c r="AE354">
        <v>4</v>
      </c>
      <c r="AF354" s="1">
        <v>56.75</v>
      </c>
      <c r="AG354" s="1">
        <v>10.125</v>
      </c>
      <c r="AH354" s="2">
        <v>-28.666666666666668</v>
      </c>
      <c r="AI354" s="2">
        <v>-11.717696629213481</v>
      </c>
      <c r="AJ354">
        <v>0.71599999999999997</v>
      </c>
      <c r="AK354">
        <v>0.67700000000000005</v>
      </c>
      <c r="AL354" s="3">
        <v>-3.8999999999999924E-2</v>
      </c>
    </row>
    <row r="355" spans="20:38" x14ac:dyDescent="0.45">
      <c r="T355" t="s">
        <v>220</v>
      </c>
      <c r="U355" t="s">
        <v>2169</v>
      </c>
      <c r="V355" t="s">
        <v>36</v>
      </c>
      <c r="W355">
        <v>2014</v>
      </c>
      <c r="X355">
        <v>88</v>
      </c>
      <c r="Y355">
        <v>56</v>
      </c>
      <c r="Z355">
        <v>367</v>
      </c>
      <c r="AA355">
        <v>227</v>
      </c>
      <c r="AB355">
        <v>6</v>
      </c>
      <c r="AC355" s="1">
        <v>61.166666666666664</v>
      </c>
      <c r="AD355" s="1">
        <v>11.045454545454545</v>
      </c>
      <c r="AE355">
        <v>6</v>
      </c>
      <c r="AF355" s="1">
        <v>37.833333333333336</v>
      </c>
      <c r="AG355" s="1">
        <v>17.357142857142858</v>
      </c>
      <c r="AH355" s="2">
        <v>23.333333333333329</v>
      </c>
      <c r="AI355" s="2">
        <v>6.3116883116883127</v>
      </c>
      <c r="AJ355">
        <v>0.65800000000000003</v>
      </c>
      <c r="AK355">
        <v>0.66100000000000003</v>
      </c>
      <c r="AL355" s="3">
        <v>3.0000000000000027E-3</v>
      </c>
    </row>
    <row r="356" spans="20:38" x14ac:dyDescent="0.45">
      <c r="T356" t="s">
        <v>250</v>
      </c>
      <c r="U356" t="s">
        <v>3106</v>
      </c>
      <c r="V356" t="s">
        <v>36</v>
      </c>
      <c r="W356">
        <v>2021</v>
      </c>
      <c r="X356">
        <v>75</v>
      </c>
      <c r="Y356">
        <v>65</v>
      </c>
      <c r="Z356">
        <v>233</v>
      </c>
      <c r="AA356">
        <v>228</v>
      </c>
      <c r="AB356">
        <v>3</v>
      </c>
      <c r="AC356" s="1">
        <v>77.666666666666671</v>
      </c>
      <c r="AD356" s="1">
        <v>6.48</v>
      </c>
      <c r="AE356">
        <v>7</v>
      </c>
      <c r="AF356" s="1">
        <v>32.571428571428569</v>
      </c>
      <c r="AG356" s="1">
        <v>17.446153846153848</v>
      </c>
      <c r="AH356" s="2">
        <v>45.095238095238102</v>
      </c>
      <c r="AI356" s="2">
        <v>10.966153846153848</v>
      </c>
      <c r="AJ356">
        <v>0.61399999999999999</v>
      </c>
      <c r="AK356">
        <v>0.76200000000000001</v>
      </c>
      <c r="AL356" s="3">
        <v>0.14800000000000002</v>
      </c>
    </row>
    <row r="357" spans="20:38" x14ac:dyDescent="0.45">
      <c r="T357" t="s">
        <v>409</v>
      </c>
      <c r="U357" t="s">
        <v>3095</v>
      </c>
      <c r="V357" t="s">
        <v>36</v>
      </c>
      <c r="W357">
        <v>2019</v>
      </c>
      <c r="X357">
        <v>63</v>
      </c>
      <c r="Y357">
        <v>62</v>
      </c>
      <c r="Z357">
        <v>236</v>
      </c>
      <c r="AA357">
        <v>228</v>
      </c>
      <c r="AB357">
        <v>8</v>
      </c>
      <c r="AC357" s="1">
        <v>29.5</v>
      </c>
      <c r="AD357" s="1">
        <v>20.571428571428569</v>
      </c>
      <c r="AE357">
        <v>18</v>
      </c>
      <c r="AF357" s="1">
        <v>12.666666666666666</v>
      </c>
      <c r="AG357" s="1">
        <v>47.032258064516135</v>
      </c>
      <c r="AH357" s="2">
        <v>16.833333333333336</v>
      </c>
      <c r="AI357" s="2">
        <v>26.460829493087566</v>
      </c>
      <c r="AJ357">
        <v>0.628</v>
      </c>
      <c r="AK357">
        <v>0.93899999999999995</v>
      </c>
      <c r="AL357" s="3">
        <v>0.31099999999999994</v>
      </c>
    </row>
    <row r="358" spans="20:38" x14ac:dyDescent="0.45">
      <c r="T358" t="s">
        <v>843</v>
      </c>
      <c r="U358" t="s">
        <v>3057</v>
      </c>
      <c r="V358" t="s">
        <v>36</v>
      </c>
      <c r="W358">
        <v>2019</v>
      </c>
      <c r="X358">
        <v>72</v>
      </c>
      <c r="Y358">
        <v>60</v>
      </c>
      <c r="Z358">
        <v>248</v>
      </c>
      <c r="AA358">
        <v>228</v>
      </c>
      <c r="AB358">
        <v>7</v>
      </c>
      <c r="AC358" s="1">
        <v>35.428571428571431</v>
      </c>
      <c r="AD358" s="1">
        <v>15.75</v>
      </c>
      <c r="AE358">
        <v>14</v>
      </c>
      <c r="AF358" s="1">
        <v>16.285714285714285</v>
      </c>
      <c r="AG358" s="1">
        <v>37.799999999999997</v>
      </c>
      <c r="AH358" s="2">
        <v>19.142857142857146</v>
      </c>
      <c r="AI358" s="2">
        <v>22.049999999999997</v>
      </c>
      <c r="AJ358">
        <v>0.82399999999999995</v>
      </c>
      <c r="AK358">
        <v>0.95599999999999996</v>
      </c>
      <c r="AL358" s="3">
        <v>0.13200000000000001</v>
      </c>
    </row>
    <row r="359" spans="20:38" x14ac:dyDescent="0.45">
      <c r="T359" t="s">
        <v>913</v>
      </c>
      <c r="U359" t="s">
        <v>2879</v>
      </c>
      <c r="V359" t="s">
        <v>36</v>
      </c>
      <c r="W359">
        <v>2017</v>
      </c>
      <c r="X359">
        <v>83</v>
      </c>
      <c r="Y359">
        <v>57</v>
      </c>
      <c r="Z359">
        <v>283</v>
      </c>
      <c r="AA359">
        <v>228</v>
      </c>
      <c r="AB359">
        <v>5</v>
      </c>
      <c r="AC359" s="1">
        <v>56.6</v>
      </c>
      <c r="AD359" s="1">
        <v>9.7590361445783138</v>
      </c>
      <c r="AE359">
        <v>11</v>
      </c>
      <c r="AF359" s="1">
        <v>20.727272727272727</v>
      </c>
      <c r="AG359" s="1">
        <v>31.263157894736839</v>
      </c>
      <c r="AH359" s="2">
        <v>35.872727272727275</v>
      </c>
      <c r="AI359" s="2">
        <v>21.504121750158525</v>
      </c>
      <c r="AJ359">
        <v>0.59399999999999997</v>
      </c>
      <c r="AK359">
        <v>0.89300000000000002</v>
      </c>
      <c r="AL359" s="3">
        <v>0.29900000000000004</v>
      </c>
    </row>
    <row r="360" spans="20:38" x14ac:dyDescent="0.45">
      <c r="T360" t="s">
        <v>210</v>
      </c>
      <c r="U360" t="s">
        <v>3259</v>
      </c>
      <c r="V360" t="s">
        <v>36</v>
      </c>
      <c r="W360">
        <v>2013</v>
      </c>
      <c r="X360">
        <v>72</v>
      </c>
      <c r="Y360">
        <v>61</v>
      </c>
      <c r="Z360">
        <v>286</v>
      </c>
      <c r="AA360">
        <v>228</v>
      </c>
      <c r="AB360">
        <v>7</v>
      </c>
      <c r="AC360" s="1">
        <v>40.857142857142854</v>
      </c>
      <c r="AD360" s="1">
        <v>15.75</v>
      </c>
      <c r="AE360">
        <v>3</v>
      </c>
      <c r="AF360" s="1">
        <v>76</v>
      </c>
      <c r="AG360" s="1">
        <v>7.9672131147540979</v>
      </c>
      <c r="AH360" s="2">
        <v>-35.142857142857146</v>
      </c>
      <c r="AI360" s="2">
        <v>-7.7827868852459021</v>
      </c>
      <c r="AJ360">
        <v>0.67800000000000005</v>
      </c>
      <c r="AK360">
        <v>0.74199999999999999</v>
      </c>
      <c r="AL360" s="3">
        <v>6.3999999999999946E-2</v>
      </c>
    </row>
    <row r="361" spans="20:38" x14ac:dyDescent="0.45">
      <c r="T361" t="s">
        <v>459</v>
      </c>
      <c r="U361" t="s">
        <v>2833</v>
      </c>
      <c r="V361" t="s">
        <v>36</v>
      </c>
      <c r="W361">
        <v>2018</v>
      </c>
      <c r="X361">
        <v>78</v>
      </c>
      <c r="Y361">
        <v>61</v>
      </c>
      <c r="Z361">
        <v>292</v>
      </c>
      <c r="AA361">
        <v>228</v>
      </c>
      <c r="AB361">
        <v>6</v>
      </c>
      <c r="AC361" s="1">
        <v>48.666666666666664</v>
      </c>
      <c r="AD361" s="1">
        <v>12.461538461538462</v>
      </c>
      <c r="AE361">
        <v>3</v>
      </c>
      <c r="AF361" s="1">
        <v>76</v>
      </c>
      <c r="AG361" s="1">
        <v>7.9672131147540979</v>
      </c>
      <c r="AH361" s="2">
        <v>-27.333333333333336</v>
      </c>
      <c r="AI361" s="2">
        <v>-4.4943253467843638</v>
      </c>
      <c r="AJ361">
        <v>0.79400000000000004</v>
      </c>
      <c r="AK361">
        <v>0.84499999999999997</v>
      </c>
      <c r="AL361" s="3">
        <v>5.0999999999999934E-2</v>
      </c>
    </row>
    <row r="362" spans="20:38" x14ac:dyDescent="0.45">
      <c r="T362" t="s">
        <v>573</v>
      </c>
      <c r="U362" t="s">
        <v>2783</v>
      </c>
      <c r="V362" t="s">
        <v>36</v>
      </c>
      <c r="W362">
        <v>2016</v>
      </c>
      <c r="X362">
        <v>80</v>
      </c>
      <c r="Y362">
        <v>60</v>
      </c>
      <c r="Z362">
        <v>301</v>
      </c>
      <c r="AA362">
        <v>228</v>
      </c>
      <c r="AB362">
        <v>7</v>
      </c>
      <c r="AC362" s="1">
        <v>43</v>
      </c>
      <c r="AD362" s="1">
        <v>14.174999999999999</v>
      </c>
      <c r="AE362">
        <v>7</v>
      </c>
      <c r="AF362" s="1">
        <v>32.571428571428569</v>
      </c>
      <c r="AG362" s="1">
        <v>18.899999999999999</v>
      </c>
      <c r="AH362" s="2">
        <v>10.428571428571431</v>
      </c>
      <c r="AI362" s="2">
        <v>4.7249999999999996</v>
      </c>
      <c r="AJ362">
        <v>0.70699999999999996</v>
      </c>
      <c r="AK362">
        <v>0.72799999999999998</v>
      </c>
      <c r="AL362" s="3">
        <v>2.1000000000000019E-2</v>
      </c>
    </row>
    <row r="363" spans="20:38" x14ac:dyDescent="0.45">
      <c r="T363" t="s">
        <v>703</v>
      </c>
      <c r="U363" t="s">
        <v>2769</v>
      </c>
      <c r="V363" t="s">
        <v>36</v>
      </c>
      <c r="W363">
        <v>2018</v>
      </c>
      <c r="X363">
        <v>69</v>
      </c>
      <c r="Y363">
        <v>56</v>
      </c>
      <c r="Z363">
        <v>303</v>
      </c>
      <c r="AA363">
        <v>228</v>
      </c>
      <c r="AB363">
        <v>12</v>
      </c>
      <c r="AC363" s="1">
        <v>25.25</v>
      </c>
      <c r="AD363" s="1">
        <v>28.173913043478262</v>
      </c>
      <c r="AE363">
        <v>9</v>
      </c>
      <c r="AF363" s="1">
        <v>25.333333333333332</v>
      </c>
      <c r="AG363" s="1">
        <v>26.035714285714288</v>
      </c>
      <c r="AH363" s="2">
        <v>-8.3333333333332149E-2</v>
      </c>
      <c r="AI363" s="2">
        <v>-2.1381987577639734</v>
      </c>
      <c r="AJ363">
        <v>0.90200000000000002</v>
      </c>
      <c r="AK363">
        <v>0.72099999999999997</v>
      </c>
      <c r="AL363" s="3">
        <v>-0.18100000000000005</v>
      </c>
    </row>
    <row r="364" spans="20:38" x14ac:dyDescent="0.45">
      <c r="T364" t="s">
        <v>749</v>
      </c>
      <c r="U364" t="s">
        <v>2692</v>
      </c>
      <c r="V364" t="s">
        <v>36</v>
      </c>
      <c r="W364">
        <v>2021</v>
      </c>
      <c r="X364">
        <v>79</v>
      </c>
      <c r="Y364">
        <v>62</v>
      </c>
      <c r="Z364">
        <v>313</v>
      </c>
      <c r="AA364">
        <v>228</v>
      </c>
      <c r="AB364">
        <v>10</v>
      </c>
      <c r="AC364" s="1">
        <v>31.3</v>
      </c>
      <c r="AD364" s="1">
        <v>20.506329113924053</v>
      </c>
      <c r="AE364">
        <v>11</v>
      </c>
      <c r="AF364" s="1">
        <v>20.727272727272727</v>
      </c>
      <c r="AG364" s="1">
        <v>28.741935483870968</v>
      </c>
      <c r="AH364" s="2">
        <v>10.572727272727274</v>
      </c>
      <c r="AI364" s="2">
        <v>8.2356063699469146</v>
      </c>
      <c r="AJ364">
        <v>0.71</v>
      </c>
      <c r="AK364">
        <v>0.88900000000000001</v>
      </c>
      <c r="AL364" s="3">
        <v>0.17900000000000005</v>
      </c>
    </row>
    <row r="365" spans="20:38" x14ac:dyDescent="0.45">
      <c r="T365" t="s">
        <v>539</v>
      </c>
      <c r="U365" t="s">
        <v>2664</v>
      </c>
      <c r="V365" t="s">
        <v>36</v>
      </c>
      <c r="W365">
        <v>2014</v>
      </c>
      <c r="X365">
        <v>78</v>
      </c>
      <c r="Y365">
        <v>59</v>
      </c>
      <c r="Z365">
        <v>317</v>
      </c>
      <c r="AA365">
        <v>228</v>
      </c>
      <c r="AB365">
        <v>10</v>
      </c>
      <c r="AC365" s="1">
        <v>31.7</v>
      </c>
      <c r="AD365" s="1">
        <v>20.769230769230766</v>
      </c>
      <c r="AE365">
        <v>8</v>
      </c>
      <c r="AF365" s="1">
        <v>28.5</v>
      </c>
      <c r="AG365" s="1">
        <v>21.966101694915253</v>
      </c>
      <c r="AH365" s="2">
        <v>3.1999999999999993</v>
      </c>
      <c r="AI365" s="2">
        <v>1.1968709256844861</v>
      </c>
      <c r="AJ365">
        <v>0.71899999999999997</v>
      </c>
      <c r="AK365">
        <v>0.56799999999999995</v>
      </c>
      <c r="AL365" s="3">
        <v>-0.15100000000000002</v>
      </c>
    </row>
    <row r="366" spans="20:38" x14ac:dyDescent="0.45">
      <c r="T366" t="s">
        <v>653</v>
      </c>
      <c r="U366" t="s">
        <v>2445</v>
      </c>
      <c r="V366" t="s">
        <v>36</v>
      </c>
      <c r="W366">
        <v>2014</v>
      </c>
      <c r="X366">
        <v>81</v>
      </c>
      <c r="Y366">
        <v>56</v>
      </c>
      <c r="Z366">
        <v>343</v>
      </c>
      <c r="AA366">
        <v>228</v>
      </c>
      <c r="AB366">
        <v>13</v>
      </c>
      <c r="AC366" s="1">
        <v>26.384615384615383</v>
      </c>
      <c r="AD366" s="1">
        <v>26</v>
      </c>
      <c r="AE366">
        <v>10</v>
      </c>
      <c r="AF366" s="1">
        <v>22.8</v>
      </c>
      <c r="AG366" s="1">
        <v>28.928571428571431</v>
      </c>
      <c r="AH366" s="2">
        <v>3.5846153846153825</v>
      </c>
      <c r="AI366" s="2">
        <v>2.9285714285714306</v>
      </c>
      <c r="AJ366">
        <v>0.78700000000000003</v>
      </c>
      <c r="AK366">
        <v>0.84199999999999997</v>
      </c>
      <c r="AL366" s="3">
        <v>5.4999999999999938E-2</v>
      </c>
    </row>
    <row r="367" spans="20:38" x14ac:dyDescent="0.45">
      <c r="T367" t="s">
        <v>555</v>
      </c>
      <c r="U367" t="s">
        <v>2323</v>
      </c>
      <c r="V367" t="s">
        <v>36</v>
      </c>
      <c r="W367">
        <v>2022</v>
      </c>
      <c r="X367">
        <v>85</v>
      </c>
      <c r="Y367">
        <v>60</v>
      </c>
      <c r="Z367">
        <v>354</v>
      </c>
      <c r="AA367">
        <v>228</v>
      </c>
      <c r="AB367">
        <v>12</v>
      </c>
      <c r="AC367" s="1">
        <v>29.5</v>
      </c>
      <c r="AD367" s="1">
        <v>22.870588235294118</v>
      </c>
      <c r="AE367">
        <v>4</v>
      </c>
      <c r="AF367" s="1">
        <v>57</v>
      </c>
      <c r="AG367" s="1">
        <v>10.8</v>
      </c>
      <c r="AH367" s="2">
        <v>-27.5</v>
      </c>
      <c r="AI367" s="2">
        <v>-12.070588235294117</v>
      </c>
      <c r="AJ367">
        <v>0.77900000000000003</v>
      </c>
      <c r="AK367">
        <v>0.626</v>
      </c>
      <c r="AL367" s="3">
        <v>-0.15300000000000002</v>
      </c>
    </row>
    <row r="368" spans="20:38" x14ac:dyDescent="0.45">
      <c r="T368" t="s">
        <v>282</v>
      </c>
      <c r="U368" t="s">
        <v>3203</v>
      </c>
      <c r="V368" t="s">
        <v>36</v>
      </c>
      <c r="W368">
        <v>2013</v>
      </c>
      <c r="X368">
        <v>89</v>
      </c>
      <c r="Y368">
        <v>58</v>
      </c>
      <c r="Z368">
        <v>362</v>
      </c>
      <c r="AA368">
        <v>228</v>
      </c>
      <c r="AB368">
        <v>14</v>
      </c>
      <c r="AC368" s="1">
        <v>25.857142857142858</v>
      </c>
      <c r="AD368" s="1">
        <v>25.483146067415731</v>
      </c>
      <c r="AE368">
        <v>10</v>
      </c>
      <c r="AF368" s="1">
        <v>22.8</v>
      </c>
      <c r="AG368" s="1">
        <v>27.931034482758623</v>
      </c>
      <c r="AH368" s="2">
        <v>3.0571428571428569</v>
      </c>
      <c r="AI368" s="2">
        <v>2.4478884153428915</v>
      </c>
      <c r="AJ368">
        <v>0.87</v>
      </c>
      <c r="AK368">
        <v>0.79900000000000004</v>
      </c>
      <c r="AL368" s="3">
        <v>-7.0999999999999952E-2</v>
      </c>
    </row>
    <row r="369" spans="20:38" x14ac:dyDescent="0.45">
      <c r="T369" t="s">
        <v>657</v>
      </c>
      <c r="U369" t="s">
        <v>3200</v>
      </c>
      <c r="V369" t="s">
        <v>36</v>
      </c>
      <c r="W369">
        <v>2013</v>
      </c>
      <c r="X369">
        <v>90</v>
      </c>
      <c r="Y369">
        <v>58</v>
      </c>
      <c r="Z369">
        <v>367</v>
      </c>
      <c r="AA369">
        <v>228</v>
      </c>
      <c r="AB369">
        <v>13</v>
      </c>
      <c r="AC369" s="1">
        <v>28.23076923076923</v>
      </c>
      <c r="AD369" s="1">
        <v>23.4</v>
      </c>
      <c r="AE369">
        <v>2</v>
      </c>
      <c r="AF369" s="1">
        <v>114</v>
      </c>
      <c r="AG369" s="1">
        <v>5.5862068965517242</v>
      </c>
      <c r="AH369" s="2">
        <v>-85.769230769230774</v>
      </c>
      <c r="AI369" s="2">
        <v>-17.813793103448276</v>
      </c>
      <c r="AJ369">
        <v>0.93100000000000005</v>
      </c>
      <c r="AK369">
        <v>0.64300000000000002</v>
      </c>
      <c r="AL369" s="3">
        <v>-0.28800000000000003</v>
      </c>
    </row>
    <row r="370" spans="20:38" x14ac:dyDescent="0.45">
      <c r="T370" t="s">
        <v>276</v>
      </c>
      <c r="U370" t="s">
        <v>1969</v>
      </c>
      <c r="V370" t="s">
        <v>36</v>
      </c>
      <c r="W370">
        <v>2014</v>
      </c>
      <c r="X370">
        <v>89</v>
      </c>
      <c r="Y370">
        <v>57</v>
      </c>
      <c r="Z370">
        <v>388</v>
      </c>
      <c r="AA370">
        <v>228</v>
      </c>
      <c r="AB370">
        <v>8</v>
      </c>
      <c r="AC370" s="1">
        <v>48.5</v>
      </c>
      <c r="AD370" s="1">
        <v>14.561797752808989</v>
      </c>
      <c r="AE370">
        <v>6</v>
      </c>
      <c r="AF370" s="1">
        <v>38</v>
      </c>
      <c r="AG370" s="1">
        <v>17.052631578947366</v>
      </c>
      <c r="AH370" s="2">
        <v>10.5</v>
      </c>
      <c r="AI370" s="2">
        <v>2.4908338261383776</v>
      </c>
      <c r="AJ370">
        <v>0.70499999999999996</v>
      </c>
      <c r="AK370">
        <v>0.67600000000000005</v>
      </c>
      <c r="AL370" s="3">
        <v>-2.8999999999999915E-2</v>
      </c>
    </row>
    <row r="371" spans="20:38" x14ac:dyDescent="0.45">
      <c r="T371" t="s">
        <v>693</v>
      </c>
      <c r="U371" t="s">
        <v>2475</v>
      </c>
      <c r="V371" t="s">
        <v>36</v>
      </c>
      <c r="W371">
        <v>2022</v>
      </c>
      <c r="X371">
        <v>81</v>
      </c>
      <c r="Y371">
        <v>57</v>
      </c>
      <c r="Z371">
        <v>339</v>
      </c>
      <c r="AA371">
        <v>229</v>
      </c>
      <c r="AB371">
        <v>18</v>
      </c>
      <c r="AC371" s="1">
        <v>18.833333333333332</v>
      </c>
      <c r="AD371" s="1">
        <v>36</v>
      </c>
      <c r="AE371">
        <v>10</v>
      </c>
      <c r="AF371" s="1">
        <v>22.9</v>
      </c>
      <c r="AG371" s="1">
        <v>28.421052631578945</v>
      </c>
      <c r="AH371" s="2">
        <v>-4.0666666666666664</v>
      </c>
      <c r="AI371" s="2">
        <v>-7.5789473684210549</v>
      </c>
      <c r="AJ371">
        <v>0.86399999999999999</v>
      </c>
      <c r="AK371">
        <v>0.73699999999999999</v>
      </c>
      <c r="AL371" s="3">
        <v>-0.127</v>
      </c>
    </row>
    <row r="372" spans="20:38" x14ac:dyDescent="0.45">
      <c r="T372" t="s">
        <v>531</v>
      </c>
      <c r="U372" t="s">
        <v>2288</v>
      </c>
      <c r="V372" t="s">
        <v>36</v>
      </c>
      <c r="W372">
        <v>2019</v>
      </c>
      <c r="X372">
        <v>78</v>
      </c>
      <c r="Y372">
        <v>54</v>
      </c>
      <c r="Z372">
        <v>357</v>
      </c>
      <c r="AA372">
        <v>229</v>
      </c>
      <c r="AB372">
        <v>12</v>
      </c>
      <c r="AC372" s="1">
        <v>29.75</v>
      </c>
      <c r="AD372" s="1">
        <v>24.923076923076923</v>
      </c>
      <c r="AE372">
        <v>11</v>
      </c>
      <c r="AF372" s="1">
        <v>20.818181818181817</v>
      </c>
      <c r="AG372" s="1">
        <v>33</v>
      </c>
      <c r="AH372" s="2">
        <v>8.9318181818181834</v>
      </c>
      <c r="AI372" s="2">
        <v>8.0769230769230766</v>
      </c>
      <c r="AJ372">
        <v>0.78500000000000003</v>
      </c>
      <c r="AK372">
        <v>0.94</v>
      </c>
      <c r="AL372" s="3">
        <v>0.15499999999999992</v>
      </c>
    </row>
    <row r="373" spans="20:38" x14ac:dyDescent="0.45">
      <c r="T373" t="s">
        <v>156</v>
      </c>
      <c r="U373" t="s">
        <v>1884</v>
      </c>
      <c r="V373" t="s">
        <v>36</v>
      </c>
      <c r="W373">
        <v>2018</v>
      </c>
      <c r="X373">
        <v>96</v>
      </c>
      <c r="Y373">
        <v>59</v>
      </c>
      <c r="Z373">
        <v>401</v>
      </c>
      <c r="AA373">
        <v>229</v>
      </c>
      <c r="AB373">
        <v>16</v>
      </c>
      <c r="AC373" s="1">
        <v>25.0625</v>
      </c>
      <c r="AD373" s="1">
        <v>27</v>
      </c>
      <c r="AE373">
        <v>6</v>
      </c>
      <c r="AF373" s="1">
        <v>38.166666666666664</v>
      </c>
      <c r="AG373" s="1">
        <v>16.474576271186443</v>
      </c>
      <c r="AH373" s="2">
        <v>-13.104166666666664</v>
      </c>
      <c r="AI373" s="2">
        <v>-10.525423728813557</v>
      </c>
      <c r="AJ373">
        <v>0.70499999999999996</v>
      </c>
      <c r="AK373">
        <v>0.61499999999999999</v>
      </c>
      <c r="AL373" s="3">
        <v>-8.9999999999999969E-2</v>
      </c>
    </row>
    <row r="374" spans="20:38" x14ac:dyDescent="0.45">
      <c r="T374" t="s">
        <v>80</v>
      </c>
      <c r="U374" t="s">
        <v>1827</v>
      </c>
      <c r="V374" t="s">
        <v>36</v>
      </c>
      <c r="W374">
        <v>2014</v>
      </c>
      <c r="X374">
        <v>93</v>
      </c>
      <c r="Y374">
        <v>53</v>
      </c>
      <c r="Z374">
        <v>419</v>
      </c>
      <c r="AA374">
        <v>229</v>
      </c>
      <c r="AB374">
        <v>17</v>
      </c>
      <c r="AC374" s="1">
        <v>24.647058823529413</v>
      </c>
      <c r="AD374" s="1">
        <v>29.612903225806452</v>
      </c>
      <c r="AE374">
        <v>8</v>
      </c>
      <c r="AF374" s="1">
        <v>28.625</v>
      </c>
      <c r="AG374" s="1">
        <v>24.452830188679243</v>
      </c>
      <c r="AH374" s="2">
        <v>-3.977941176470587</v>
      </c>
      <c r="AI374" s="2">
        <v>-5.1600730371272086</v>
      </c>
      <c r="AJ374">
        <v>0.995</v>
      </c>
      <c r="AK374">
        <v>0.875</v>
      </c>
      <c r="AL374" s="3">
        <v>-0.12</v>
      </c>
    </row>
    <row r="375" spans="20:38" x14ac:dyDescent="0.45">
      <c r="T375" t="s">
        <v>945</v>
      </c>
      <c r="U375" t="s">
        <v>3071</v>
      </c>
      <c r="V375" t="s">
        <v>36</v>
      </c>
      <c r="W375">
        <v>2022</v>
      </c>
      <c r="X375">
        <v>60</v>
      </c>
      <c r="Y375">
        <v>58</v>
      </c>
      <c r="Z375">
        <v>243</v>
      </c>
      <c r="AA375">
        <v>230</v>
      </c>
      <c r="AB375">
        <v>8</v>
      </c>
      <c r="AC375" s="1">
        <v>30.375</v>
      </c>
      <c r="AD375" s="1">
        <v>21.6</v>
      </c>
      <c r="AE375">
        <v>6</v>
      </c>
      <c r="AF375" s="1">
        <v>38.333333333333336</v>
      </c>
      <c r="AG375" s="1">
        <v>16.758620689655171</v>
      </c>
      <c r="AH375" s="2">
        <v>-7.9583333333333357</v>
      </c>
      <c r="AI375" s="2">
        <v>-4.8413793103448306</v>
      </c>
      <c r="AJ375">
        <v>0.61599999999999999</v>
      </c>
      <c r="AK375">
        <v>0.66100000000000003</v>
      </c>
      <c r="AL375" s="3">
        <v>4.500000000000004E-2</v>
      </c>
    </row>
    <row r="376" spans="20:38" x14ac:dyDescent="0.45">
      <c r="T376" t="s">
        <v>1045</v>
      </c>
      <c r="U376" t="s">
        <v>2907</v>
      </c>
      <c r="V376" t="s">
        <v>36</v>
      </c>
      <c r="W376">
        <v>2015</v>
      </c>
      <c r="X376">
        <v>71</v>
      </c>
      <c r="Y376">
        <v>58</v>
      </c>
      <c r="Z376">
        <v>279</v>
      </c>
      <c r="AA376">
        <v>230</v>
      </c>
      <c r="AB376">
        <v>2</v>
      </c>
      <c r="AC376" s="1">
        <v>139.5</v>
      </c>
      <c r="AD376" s="1">
        <v>4.563380281690141</v>
      </c>
      <c r="AE376">
        <v>0</v>
      </c>
      <c r="AF376" s="1" t="e">
        <v>#DIV/0!</v>
      </c>
      <c r="AG376" s="1">
        <v>0</v>
      </c>
      <c r="AH376" s="2" t="e">
        <v>#DIV/0!</v>
      </c>
      <c r="AI376" s="2">
        <v>-4.563380281690141</v>
      </c>
      <c r="AJ376">
        <v>0.79100000000000004</v>
      </c>
      <c r="AK376">
        <v>0.65300000000000002</v>
      </c>
      <c r="AL376" s="3">
        <v>-0.13800000000000001</v>
      </c>
    </row>
    <row r="377" spans="20:38" x14ac:dyDescent="0.45">
      <c r="T377" t="s">
        <v>839</v>
      </c>
      <c r="U377" t="s">
        <v>2827</v>
      </c>
      <c r="V377" t="s">
        <v>36</v>
      </c>
      <c r="W377">
        <v>2016</v>
      </c>
      <c r="X377">
        <v>75</v>
      </c>
      <c r="Y377">
        <v>56</v>
      </c>
      <c r="Z377">
        <v>293</v>
      </c>
      <c r="AA377">
        <v>230</v>
      </c>
      <c r="AB377">
        <v>13</v>
      </c>
      <c r="AC377" s="1">
        <v>22.53846153846154</v>
      </c>
      <c r="AD377" s="1">
        <v>28.080000000000002</v>
      </c>
      <c r="AE377">
        <v>9</v>
      </c>
      <c r="AF377" s="1">
        <v>25.555555555555557</v>
      </c>
      <c r="AG377" s="1">
        <v>26.035714285714288</v>
      </c>
      <c r="AH377" s="2">
        <v>-3.017094017094017</v>
      </c>
      <c r="AI377" s="2">
        <v>-2.0442857142857136</v>
      </c>
      <c r="AJ377">
        <v>0.91800000000000004</v>
      </c>
      <c r="AK377">
        <v>0.76400000000000001</v>
      </c>
      <c r="AL377" s="3">
        <v>-0.15400000000000003</v>
      </c>
    </row>
    <row r="378" spans="20:38" x14ac:dyDescent="0.45">
      <c r="T378" t="s">
        <v>935</v>
      </c>
      <c r="U378" t="s">
        <v>2768</v>
      </c>
      <c r="V378" t="s">
        <v>36</v>
      </c>
      <c r="W378">
        <v>2022</v>
      </c>
      <c r="X378">
        <v>85</v>
      </c>
      <c r="Y378">
        <v>65</v>
      </c>
      <c r="Z378">
        <v>303</v>
      </c>
      <c r="AA378">
        <v>230</v>
      </c>
      <c r="AB378">
        <v>7</v>
      </c>
      <c r="AC378" s="1">
        <v>43.285714285714285</v>
      </c>
      <c r="AD378" s="1">
        <v>13.341176470588236</v>
      </c>
      <c r="AE378">
        <v>6</v>
      </c>
      <c r="AF378" s="1">
        <v>38.333333333333336</v>
      </c>
      <c r="AG378" s="1">
        <v>14.953846153846154</v>
      </c>
      <c r="AH378" s="2">
        <v>4.952380952380949</v>
      </c>
      <c r="AI378" s="2">
        <v>1.6126696832579182</v>
      </c>
      <c r="AJ378">
        <v>0.61</v>
      </c>
      <c r="AK378">
        <v>0.69199999999999995</v>
      </c>
      <c r="AL378" s="3">
        <v>8.1999999999999962E-2</v>
      </c>
    </row>
    <row r="379" spans="20:38" x14ac:dyDescent="0.45">
      <c r="T379" t="s">
        <v>399</v>
      </c>
      <c r="U379" t="s">
        <v>2765</v>
      </c>
      <c r="V379" t="s">
        <v>36</v>
      </c>
      <c r="W379">
        <v>2019</v>
      </c>
      <c r="X379">
        <v>74</v>
      </c>
      <c r="Y379">
        <v>59</v>
      </c>
      <c r="Z379">
        <v>303</v>
      </c>
      <c r="AA379">
        <v>230</v>
      </c>
      <c r="AB379">
        <v>16</v>
      </c>
      <c r="AC379" s="1">
        <v>18.9375</v>
      </c>
      <c r="AD379" s="1">
        <v>35.027027027027032</v>
      </c>
      <c r="AE379">
        <v>7</v>
      </c>
      <c r="AF379" s="1">
        <v>32.857142857142854</v>
      </c>
      <c r="AG379" s="1">
        <v>19.220338983050848</v>
      </c>
      <c r="AH379" s="2">
        <v>-13.919642857142854</v>
      </c>
      <c r="AI379" s="2">
        <v>-15.806688043976184</v>
      </c>
      <c r="AJ379">
        <v>0.73499999999999999</v>
      </c>
      <c r="AK379">
        <v>0.60499999999999998</v>
      </c>
      <c r="AL379" s="3">
        <v>-0.13</v>
      </c>
    </row>
    <row r="380" spans="20:38" x14ac:dyDescent="0.45">
      <c r="T380" t="s">
        <v>903</v>
      </c>
      <c r="U380" t="s">
        <v>2743</v>
      </c>
      <c r="V380" t="s">
        <v>36</v>
      </c>
      <c r="W380">
        <v>2015</v>
      </c>
      <c r="X380">
        <v>86</v>
      </c>
      <c r="Y380">
        <v>65</v>
      </c>
      <c r="Z380">
        <v>305</v>
      </c>
      <c r="AA380">
        <v>230</v>
      </c>
      <c r="AB380">
        <v>4</v>
      </c>
      <c r="AC380" s="1">
        <v>76.25</v>
      </c>
      <c r="AD380" s="1">
        <v>7.5348837209302326</v>
      </c>
      <c r="AE380">
        <v>6</v>
      </c>
      <c r="AF380" s="1">
        <v>38.333333333333336</v>
      </c>
      <c r="AG380" s="1">
        <v>14.953846153846154</v>
      </c>
      <c r="AH380" s="2">
        <v>37.916666666666664</v>
      </c>
      <c r="AI380" s="2">
        <v>7.4189624329159214</v>
      </c>
      <c r="AJ380">
        <v>0.69299999999999995</v>
      </c>
      <c r="AK380">
        <v>0.751</v>
      </c>
      <c r="AL380" s="3">
        <v>5.8000000000000052E-2</v>
      </c>
    </row>
    <row r="381" spans="20:38" x14ac:dyDescent="0.45">
      <c r="T381" t="s">
        <v>569</v>
      </c>
      <c r="U381" t="s">
        <v>2655</v>
      </c>
      <c r="V381" t="s">
        <v>36</v>
      </c>
      <c r="W381">
        <v>2019</v>
      </c>
      <c r="X381">
        <v>86</v>
      </c>
      <c r="Y381">
        <v>62</v>
      </c>
      <c r="Z381">
        <v>319</v>
      </c>
      <c r="AA381">
        <v>230</v>
      </c>
      <c r="AB381">
        <v>7</v>
      </c>
      <c r="AC381" s="1">
        <v>45.571428571428569</v>
      </c>
      <c r="AD381" s="1">
        <v>13.186046511627907</v>
      </c>
      <c r="AE381">
        <v>4</v>
      </c>
      <c r="AF381" s="1">
        <v>57.5</v>
      </c>
      <c r="AG381" s="1">
        <v>10.451612903225806</v>
      </c>
      <c r="AH381" s="2">
        <v>-11.928571428571431</v>
      </c>
      <c r="AI381" s="2">
        <v>-2.7344336084021013</v>
      </c>
      <c r="AJ381">
        <v>0.70299999999999996</v>
      </c>
      <c r="AK381">
        <v>0.89600000000000002</v>
      </c>
      <c r="AL381" s="3">
        <v>0.19300000000000006</v>
      </c>
    </row>
    <row r="382" spans="20:38" x14ac:dyDescent="0.45">
      <c r="T382" t="s">
        <v>288</v>
      </c>
      <c r="U382" t="s">
        <v>2647</v>
      </c>
      <c r="V382" t="s">
        <v>36</v>
      </c>
      <c r="W382">
        <v>2019</v>
      </c>
      <c r="X382">
        <v>80</v>
      </c>
      <c r="Y382">
        <v>56</v>
      </c>
      <c r="Z382">
        <v>319</v>
      </c>
      <c r="AA382">
        <v>230</v>
      </c>
      <c r="AB382">
        <v>5</v>
      </c>
      <c r="AC382" s="1">
        <v>63.8</v>
      </c>
      <c r="AD382" s="1">
        <v>10.125</v>
      </c>
      <c r="AE382">
        <v>7</v>
      </c>
      <c r="AF382" s="1">
        <v>32.857142857142854</v>
      </c>
      <c r="AG382" s="1">
        <v>20.25</v>
      </c>
      <c r="AH382" s="2">
        <v>30.942857142857143</v>
      </c>
      <c r="AI382" s="2">
        <v>10.125</v>
      </c>
      <c r="AJ382">
        <v>0.76500000000000001</v>
      </c>
      <c r="AK382">
        <v>0.71499999999999997</v>
      </c>
      <c r="AL382" s="3">
        <v>-5.0000000000000044E-2</v>
      </c>
    </row>
    <row r="383" spans="20:38" x14ac:dyDescent="0.45">
      <c r="T383" t="s">
        <v>46</v>
      </c>
      <c r="U383" t="s">
        <v>2337</v>
      </c>
      <c r="V383" t="s">
        <v>36</v>
      </c>
      <c r="W383">
        <v>2022</v>
      </c>
      <c r="X383">
        <v>82</v>
      </c>
      <c r="Y383">
        <v>51</v>
      </c>
      <c r="Z383">
        <v>353</v>
      </c>
      <c r="AA383">
        <v>230</v>
      </c>
      <c r="AB383">
        <v>17</v>
      </c>
      <c r="AC383" s="1">
        <v>20.764705882352942</v>
      </c>
      <c r="AD383" s="1">
        <v>33.585365853658537</v>
      </c>
      <c r="AE383">
        <v>8</v>
      </c>
      <c r="AF383" s="1">
        <v>28.75</v>
      </c>
      <c r="AG383" s="1">
        <v>25.411764705882351</v>
      </c>
      <c r="AH383" s="2">
        <v>-7.985294117647058</v>
      </c>
      <c r="AI383" s="2">
        <v>-8.1736011477761856</v>
      </c>
      <c r="AJ383">
        <v>0.80500000000000005</v>
      </c>
      <c r="AK383">
        <v>0.82799999999999996</v>
      </c>
      <c r="AL383" s="3">
        <v>2.2999999999999909E-2</v>
      </c>
    </row>
    <row r="384" spans="20:38" x14ac:dyDescent="0.45">
      <c r="T384" t="s">
        <v>168</v>
      </c>
      <c r="U384" t="s">
        <v>2209</v>
      </c>
      <c r="V384" t="s">
        <v>36</v>
      </c>
      <c r="W384">
        <v>2023</v>
      </c>
      <c r="X384">
        <v>87</v>
      </c>
      <c r="Y384">
        <v>54</v>
      </c>
      <c r="Z384">
        <v>364</v>
      </c>
      <c r="AA384">
        <v>230</v>
      </c>
      <c r="AB384">
        <v>7</v>
      </c>
      <c r="AC384" s="1">
        <v>52</v>
      </c>
      <c r="AD384" s="1">
        <v>13.034482758620689</v>
      </c>
      <c r="AE384">
        <v>11</v>
      </c>
      <c r="AF384" s="1">
        <v>20.90909090909091</v>
      </c>
      <c r="AG384" s="1">
        <v>33</v>
      </c>
      <c r="AH384" s="2">
        <v>31.09090909090909</v>
      </c>
      <c r="AI384" s="2">
        <v>19.96551724137931</v>
      </c>
      <c r="AJ384">
        <v>0.63</v>
      </c>
      <c r="AK384">
        <v>0.76</v>
      </c>
      <c r="AL384" s="3">
        <v>0.13</v>
      </c>
    </row>
    <row r="385" spans="20:38" x14ac:dyDescent="0.45">
      <c r="T385" t="s">
        <v>553</v>
      </c>
      <c r="U385" t="s">
        <v>3061</v>
      </c>
      <c r="V385" t="s">
        <v>36</v>
      </c>
      <c r="W385">
        <v>2016</v>
      </c>
      <c r="X385">
        <v>68</v>
      </c>
      <c r="Y385">
        <v>64</v>
      </c>
      <c r="Z385">
        <v>247</v>
      </c>
      <c r="AA385">
        <v>231</v>
      </c>
      <c r="AB385">
        <v>10</v>
      </c>
      <c r="AC385" s="1">
        <v>24.7</v>
      </c>
      <c r="AD385" s="1">
        <v>23.823529411764707</v>
      </c>
      <c r="AE385">
        <v>14</v>
      </c>
      <c r="AF385" s="1">
        <v>16.5</v>
      </c>
      <c r="AG385" s="1">
        <v>35.4375</v>
      </c>
      <c r="AH385" s="2">
        <v>8.1999999999999993</v>
      </c>
      <c r="AI385" s="2">
        <v>11.613970588235293</v>
      </c>
      <c r="AJ385">
        <v>0.71199999999999997</v>
      </c>
      <c r="AK385">
        <v>0.82599999999999996</v>
      </c>
      <c r="AL385" s="3">
        <v>0.11399999999999999</v>
      </c>
    </row>
    <row r="386" spans="20:38" x14ac:dyDescent="0.45">
      <c r="T386" t="s">
        <v>256</v>
      </c>
      <c r="U386" t="s">
        <v>2862</v>
      </c>
      <c r="V386" t="s">
        <v>36</v>
      </c>
      <c r="W386">
        <v>2016</v>
      </c>
      <c r="X386">
        <v>65</v>
      </c>
      <c r="Y386">
        <v>51</v>
      </c>
      <c r="Z386">
        <v>286</v>
      </c>
      <c r="AA386">
        <v>231</v>
      </c>
      <c r="AB386">
        <v>12</v>
      </c>
      <c r="AC386" s="1">
        <v>23.833333333333332</v>
      </c>
      <c r="AD386" s="1">
        <v>29.907692307692308</v>
      </c>
      <c r="AE386">
        <v>10</v>
      </c>
      <c r="AF386" s="1">
        <v>23.1</v>
      </c>
      <c r="AG386" s="1">
        <v>31.764705882352942</v>
      </c>
      <c r="AH386" s="2">
        <v>0.73333333333333073</v>
      </c>
      <c r="AI386" s="2">
        <v>1.857013574660634</v>
      </c>
      <c r="AJ386">
        <v>0.81499999999999995</v>
      </c>
      <c r="AK386">
        <v>0.81899999999999995</v>
      </c>
      <c r="AL386" s="3">
        <v>4.0000000000000036E-3</v>
      </c>
    </row>
    <row r="387" spans="20:38" x14ac:dyDescent="0.45">
      <c r="T387" t="s">
        <v>362</v>
      </c>
      <c r="U387" t="s">
        <v>2672</v>
      </c>
      <c r="V387" t="s">
        <v>36</v>
      </c>
      <c r="W387">
        <v>2021</v>
      </c>
      <c r="X387">
        <v>80</v>
      </c>
      <c r="Y387">
        <v>58</v>
      </c>
      <c r="Z387">
        <v>316</v>
      </c>
      <c r="AA387">
        <v>231</v>
      </c>
      <c r="AB387">
        <v>21</v>
      </c>
      <c r="AC387" s="1">
        <v>15.047619047619047</v>
      </c>
      <c r="AD387" s="1">
        <v>42.524999999999999</v>
      </c>
      <c r="AE387">
        <v>10</v>
      </c>
      <c r="AF387" s="1">
        <v>23.1</v>
      </c>
      <c r="AG387" s="1">
        <v>27.931034482758623</v>
      </c>
      <c r="AH387" s="2">
        <v>-8.052380952380954</v>
      </c>
      <c r="AI387" s="2">
        <v>-14.593965517241376</v>
      </c>
      <c r="AJ387">
        <v>0.78400000000000003</v>
      </c>
      <c r="AK387">
        <v>0.85199999999999998</v>
      </c>
      <c r="AL387" s="3">
        <v>6.7999999999999949E-2</v>
      </c>
    </row>
    <row r="388" spans="20:38" x14ac:dyDescent="0.45">
      <c r="T388" t="s">
        <v>805</v>
      </c>
      <c r="U388" t="s">
        <v>2663</v>
      </c>
      <c r="V388" t="s">
        <v>36</v>
      </c>
      <c r="W388">
        <v>2017</v>
      </c>
      <c r="X388">
        <v>86</v>
      </c>
      <c r="Y388">
        <v>67</v>
      </c>
      <c r="Z388">
        <v>317</v>
      </c>
      <c r="AA388">
        <v>231</v>
      </c>
      <c r="AB388">
        <v>8</v>
      </c>
      <c r="AC388" s="1">
        <v>39.625</v>
      </c>
      <c r="AD388" s="1">
        <v>15.069767441860465</v>
      </c>
      <c r="AE388">
        <v>7</v>
      </c>
      <c r="AF388" s="1">
        <v>33</v>
      </c>
      <c r="AG388" s="1">
        <v>16.925373134328357</v>
      </c>
      <c r="AH388" s="2">
        <v>6.625</v>
      </c>
      <c r="AI388" s="2">
        <v>1.8556056924678916</v>
      </c>
      <c r="AJ388">
        <v>0.74</v>
      </c>
      <c r="AK388">
        <v>0.71799999999999997</v>
      </c>
      <c r="AL388" s="3">
        <v>-2.200000000000002E-2</v>
      </c>
    </row>
    <row r="389" spans="20:38" x14ac:dyDescent="0.45">
      <c r="T389" t="s">
        <v>623</v>
      </c>
      <c r="U389" t="s">
        <v>2609</v>
      </c>
      <c r="V389" t="s">
        <v>36</v>
      </c>
      <c r="W389">
        <v>2023</v>
      </c>
      <c r="X389">
        <v>86</v>
      </c>
      <c r="Y389">
        <v>67</v>
      </c>
      <c r="Z389">
        <v>324</v>
      </c>
      <c r="AA389">
        <v>231</v>
      </c>
      <c r="AB389">
        <v>8</v>
      </c>
      <c r="AC389" s="1">
        <v>40.5</v>
      </c>
      <c r="AD389" s="1">
        <v>15.069767441860465</v>
      </c>
      <c r="AE389">
        <v>5</v>
      </c>
      <c r="AF389" s="1">
        <v>46.2</v>
      </c>
      <c r="AG389" s="1">
        <v>12.089552238805968</v>
      </c>
      <c r="AH389" s="2">
        <v>-5.7000000000000028</v>
      </c>
      <c r="AI389" s="2">
        <v>-2.9802152030544971</v>
      </c>
      <c r="AJ389">
        <v>0.69499999999999995</v>
      </c>
      <c r="AK389">
        <v>0.625</v>
      </c>
      <c r="AL389" s="3">
        <v>-6.9999999999999951E-2</v>
      </c>
    </row>
    <row r="390" spans="20:38" x14ac:dyDescent="0.45">
      <c r="T390" t="s">
        <v>583</v>
      </c>
      <c r="U390" t="s">
        <v>2366</v>
      </c>
      <c r="V390" t="s">
        <v>36</v>
      </c>
      <c r="W390">
        <v>2023</v>
      </c>
      <c r="X390">
        <v>89</v>
      </c>
      <c r="Y390">
        <v>69</v>
      </c>
      <c r="Z390">
        <v>350</v>
      </c>
      <c r="AA390">
        <v>231</v>
      </c>
      <c r="AB390">
        <v>12</v>
      </c>
      <c r="AC390" s="1">
        <v>29.166666666666668</v>
      </c>
      <c r="AD390" s="1">
        <v>21.842696629213481</v>
      </c>
      <c r="AE390">
        <v>8</v>
      </c>
      <c r="AF390" s="1">
        <v>28.875</v>
      </c>
      <c r="AG390" s="1">
        <v>18.782608695652176</v>
      </c>
      <c r="AH390" s="2">
        <v>0.29166666666666785</v>
      </c>
      <c r="AI390" s="2">
        <v>-3.0600879335613058</v>
      </c>
      <c r="AJ390">
        <v>0.64500000000000002</v>
      </c>
      <c r="AK390">
        <v>0.71799999999999997</v>
      </c>
      <c r="AL390" s="3">
        <v>7.2999999999999954E-2</v>
      </c>
    </row>
    <row r="391" spans="20:38" x14ac:dyDescent="0.45">
      <c r="T391" t="s">
        <v>563</v>
      </c>
      <c r="U391" t="s">
        <v>2328</v>
      </c>
      <c r="V391" t="s">
        <v>36</v>
      </c>
      <c r="W391">
        <v>2021</v>
      </c>
      <c r="X391">
        <v>87</v>
      </c>
      <c r="Y391">
        <v>57</v>
      </c>
      <c r="Z391">
        <v>354</v>
      </c>
      <c r="AA391">
        <v>231</v>
      </c>
      <c r="AB391">
        <v>22</v>
      </c>
      <c r="AC391" s="1">
        <v>16.09090909090909</v>
      </c>
      <c r="AD391" s="1">
        <v>40.965517241379317</v>
      </c>
      <c r="AE391">
        <v>7</v>
      </c>
      <c r="AF391" s="1">
        <v>33</v>
      </c>
      <c r="AG391" s="1">
        <v>19.894736842105264</v>
      </c>
      <c r="AH391" s="2">
        <v>-16.90909090909091</v>
      </c>
      <c r="AI391" s="2">
        <v>-21.070780399274053</v>
      </c>
      <c r="AJ391">
        <v>0.89200000000000002</v>
      </c>
      <c r="AK391">
        <v>0.78300000000000003</v>
      </c>
      <c r="AL391" s="3">
        <v>-0.10899999999999999</v>
      </c>
    </row>
    <row r="392" spans="20:38" x14ac:dyDescent="0.45">
      <c r="T392" t="s">
        <v>525</v>
      </c>
      <c r="U392" t="s">
        <v>2284</v>
      </c>
      <c r="V392" t="s">
        <v>36</v>
      </c>
      <c r="W392">
        <v>2019</v>
      </c>
      <c r="X392">
        <v>89</v>
      </c>
      <c r="Y392">
        <v>52</v>
      </c>
      <c r="Z392">
        <v>358</v>
      </c>
      <c r="AA392">
        <v>231</v>
      </c>
      <c r="AB392">
        <v>22</v>
      </c>
      <c r="AC392" s="1">
        <v>16.272727272727273</v>
      </c>
      <c r="AD392" s="1">
        <v>40.044943820224717</v>
      </c>
      <c r="AE392">
        <v>13</v>
      </c>
      <c r="AF392" s="1">
        <v>17.76923076923077</v>
      </c>
      <c r="AG392" s="1">
        <v>40.5</v>
      </c>
      <c r="AH392" s="2">
        <v>-1.4965034965034967</v>
      </c>
      <c r="AI392" s="2">
        <v>0.45505617977528345</v>
      </c>
      <c r="AJ392">
        <v>0.89700000000000002</v>
      </c>
      <c r="AK392">
        <v>0.874</v>
      </c>
      <c r="AL392" s="3">
        <v>-2.300000000000002E-2</v>
      </c>
    </row>
    <row r="393" spans="20:38" x14ac:dyDescent="0.45">
      <c r="T393" t="s">
        <v>461</v>
      </c>
      <c r="U393" t="s">
        <v>2204</v>
      </c>
      <c r="V393" t="s">
        <v>36</v>
      </c>
      <c r="W393">
        <v>2019</v>
      </c>
      <c r="X393">
        <v>81</v>
      </c>
      <c r="Y393">
        <v>53</v>
      </c>
      <c r="Z393">
        <v>365</v>
      </c>
      <c r="AA393">
        <v>231</v>
      </c>
      <c r="AB393">
        <v>21</v>
      </c>
      <c r="AC393" s="1">
        <v>17.38095238095238</v>
      </c>
      <c r="AD393" s="1">
        <v>42</v>
      </c>
      <c r="AE393">
        <v>15</v>
      </c>
      <c r="AF393" s="1">
        <v>15.4</v>
      </c>
      <c r="AG393" s="1">
        <v>45.849056603773583</v>
      </c>
      <c r="AH393" s="2">
        <v>1.9809523809523792</v>
      </c>
      <c r="AI393" s="2">
        <v>3.8490566037735832</v>
      </c>
      <c r="AJ393">
        <v>0.86</v>
      </c>
      <c r="AK393">
        <v>0.84599999999999997</v>
      </c>
      <c r="AL393" s="3">
        <v>-1.4000000000000012E-2</v>
      </c>
    </row>
    <row r="394" spans="20:38" x14ac:dyDescent="0.45">
      <c r="T394" t="s">
        <v>146</v>
      </c>
      <c r="U394" t="s">
        <v>2139</v>
      </c>
      <c r="V394" t="s">
        <v>36</v>
      </c>
      <c r="W394">
        <v>2018</v>
      </c>
      <c r="X394">
        <v>87</v>
      </c>
      <c r="Y394">
        <v>60</v>
      </c>
      <c r="Z394">
        <v>370</v>
      </c>
      <c r="AA394">
        <v>231</v>
      </c>
      <c r="AB394">
        <v>9</v>
      </c>
      <c r="AC394" s="1">
        <v>41.111111111111114</v>
      </c>
      <c r="AD394" s="1">
        <v>16.758620689655171</v>
      </c>
      <c r="AE394">
        <v>9</v>
      </c>
      <c r="AF394" s="1">
        <v>25.666666666666668</v>
      </c>
      <c r="AG394" s="1">
        <v>24.3</v>
      </c>
      <c r="AH394" s="2">
        <v>15.444444444444446</v>
      </c>
      <c r="AI394" s="2">
        <v>7.5413793103448299</v>
      </c>
      <c r="AJ394">
        <v>0.67200000000000004</v>
      </c>
      <c r="AK394">
        <v>0.754</v>
      </c>
      <c r="AL394" s="3">
        <v>8.1999999999999962E-2</v>
      </c>
    </row>
    <row r="395" spans="20:38" x14ac:dyDescent="0.45">
      <c r="T395" t="s">
        <v>170</v>
      </c>
      <c r="U395" t="s">
        <v>1893</v>
      </c>
      <c r="V395" t="s">
        <v>36</v>
      </c>
      <c r="W395">
        <v>2022</v>
      </c>
      <c r="X395">
        <v>92</v>
      </c>
      <c r="Y395">
        <v>61</v>
      </c>
      <c r="Z395">
        <v>399</v>
      </c>
      <c r="AA395">
        <v>231</v>
      </c>
      <c r="AB395">
        <v>7</v>
      </c>
      <c r="AC395" s="1">
        <v>57</v>
      </c>
      <c r="AD395" s="1">
        <v>12.32608695652174</v>
      </c>
      <c r="AE395">
        <v>6</v>
      </c>
      <c r="AF395" s="1">
        <v>38.5</v>
      </c>
      <c r="AG395" s="1">
        <v>15.934426229508196</v>
      </c>
      <c r="AH395" s="2">
        <v>18.5</v>
      </c>
      <c r="AI395" s="2">
        <v>3.6083392729864556</v>
      </c>
      <c r="AJ395">
        <v>0.69899999999999995</v>
      </c>
      <c r="AK395">
        <v>0.76800000000000002</v>
      </c>
      <c r="AL395" s="3">
        <v>6.9000000000000061E-2</v>
      </c>
    </row>
    <row r="396" spans="20:38" x14ac:dyDescent="0.45">
      <c r="T396" t="s">
        <v>196</v>
      </c>
      <c r="U396" t="s">
        <v>2870</v>
      </c>
      <c r="V396" t="s">
        <v>36</v>
      </c>
      <c r="W396">
        <v>2016</v>
      </c>
      <c r="X396">
        <v>65</v>
      </c>
      <c r="Y396">
        <v>55</v>
      </c>
      <c r="Z396">
        <v>285</v>
      </c>
      <c r="AA396">
        <v>232</v>
      </c>
      <c r="AB396">
        <v>12</v>
      </c>
      <c r="AC396" s="1">
        <v>23.75</v>
      </c>
      <c r="AD396" s="1">
        <v>29.907692307692308</v>
      </c>
      <c r="AE396">
        <v>10</v>
      </c>
      <c r="AF396" s="1">
        <v>23.2</v>
      </c>
      <c r="AG396" s="1">
        <v>29.454545454545457</v>
      </c>
      <c r="AH396" s="2">
        <v>0.55000000000000071</v>
      </c>
      <c r="AI396" s="2">
        <v>-0.45314685314685121</v>
      </c>
      <c r="AJ396">
        <v>0.878</v>
      </c>
      <c r="AK396">
        <v>0.94499999999999995</v>
      </c>
      <c r="AL396" s="3">
        <v>6.6999999999999948E-2</v>
      </c>
    </row>
    <row r="397" spans="20:38" x14ac:dyDescent="0.45">
      <c r="T397" t="s">
        <v>284</v>
      </c>
      <c r="U397" t="s">
        <v>2507</v>
      </c>
      <c r="V397" t="s">
        <v>36</v>
      </c>
      <c r="W397">
        <v>2016</v>
      </c>
      <c r="X397">
        <v>81</v>
      </c>
      <c r="Y397">
        <v>64</v>
      </c>
      <c r="Z397">
        <v>336</v>
      </c>
      <c r="AA397">
        <v>232</v>
      </c>
      <c r="AB397">
        <v>11</v>
      </c>
      <c r="AC397" s="1">
        <v>30.545454545454547</v>
      </c>
      <c r="AD397" s="1">
        <v>22</v>
      </c>
      <c r="AE397">
        <v>9</v>
      </c>
      <c r="AF397" s="1">
        <v>25.777777777777779</v>
      </c>
      <c r="AG397" s="1">
        <v>22.78125</v>
      </c>
      <c r="AH397" s="2">
        <v>4.7676767676767682</v>
      </c>
      <c r="AI397" s="2">
        <v>0.78125</v>
      </c>
      <c r="AJ397">
        <v>0.75</v>
      </c>
      <c r="AK397">
        <v>0.72299999999999998</v>
      </c>
      <c r="AL397" s="3">
        <v>-2.7000000000000024E-2</v>
      </c>
    </row>
    <row r="398" spans="20:38" x14ac:dyDescent="0.45">
      <c r="T398" t="s">
        <v>220</v>
      </c>
      <c r="U398" t="s">
        <v>2381</v>
      </c>
      <c r="V398" t="s">
        <v>36</v>
      </c>
      <c r="W398">
        <v>2018</v>
      </c>
      <c r="X398">
        <v>79</v>
      </c>
      <c r="Y398">
        <v>57</v>
      </c>
      <c r="Z398">
        <v>348</v>
      </c>
      <c r="AA398">
        <v>232</v>
      </c>
      <c r="AB398">
        <v>16</v>
      </c>
      <c r="AC398" s="1">
        <v>21.75</v>
      </c>
      <c r="AD398" s="1">
        <v>32.810126582278478</v>
      </c>
      <c r="AE398">
        <v>7</v>
      </c>
      <c r="AF398" s="1">
        <v>33.142857142857146</v>
      </c>
      <c r="AG398" s="1">
        <v>19.894736842105264</v>
      </c>
      <c r="AH398" s="2">
        <v>-11.392857142857146</v>
      </c>
      <c r="AI398" s="2">
        <v>-12.915389740173215</v>
      </c>
      <c r="AJ398">
        <v>0.88900000000000001</v>
      </c>
      <c r="AK398">
        <v>0.873</v>
      </c>
      <c r="AL398" s="3">
        <v>-1.6000000000000014E-2</v>
      </c>
    </row>
    <row r="399" spans="20:38" x14ac:dyDescent="0.45">
      <c r="T399" t="s">
        <v>433</v>
      </c>
      <c r="U399" t="s">
        <v>2359</v>
      </c>
      <c r="V399" t="s">
        <v>36</v>
      </c>
      <c r="W399">
        <v>2015</v>
      </c>
      <c r="X399">
        <v>86</v>
      </c>
      <c r="Y399">
        <v>61</v>
      </c>
      <c r="Z399">
        <v>351</v>
      </c>
      <c r="AA399">
        <v>232</v>
      </c>
      <c r="AB399">
        <v>3</v>
      </c>
      <c r="AC399" s="1">
        <v>117</v>
      </c>
      <c r="AD399" s="1">
        <v>5.6511627906976747</v>
      </c>
      <c r="AE399">
        <v>1</v>
      </c>
      <c r="AF399" s="1">
        <v>232</v>
      </c>
      <c r="AG399" s="1">
        <v>2.6557377049180331</v>
      </c>
      <c r="AH399" s="2">
        <v>-115</v>
      </c>
      <c r="AI399" s="2">
        <v>-2.9954250857796416</v>
      </c>
      <c r="AJ399">
        <v>0.64900000000000002</v>
      </c>
      <c r="AK399">
        <v>0.67600000000000005</v>
      </c>
      <c r="AL399" s="3">
        <v>2.7000000000000024E-2</v>
      </c>
    </row>
    <row r="400" spans="20:38" x14ac:dyDescent="0.45">
      <c r="T400" t="s">
        <v>519</v>
      </c>
      <c r="U400" t="s">
        <v>2273</v>
      </c>
      <c r="V400" t="s">
        <v>36</v>
      </c>
      <c r="W400">
        <v>2021</v>
      </c>
      <c r="X400">
        <v>84</v>
      </c>
      <c r="Y400">
        <v>58</v>
      </c>
      <c r="Z400">
        <v>359</v>
      </c>
      <c r="AA400">
        <v>232</v>
      </c>
      <c r="AB400">
        <v>16</v>
      </c>
      <c r="AC400" s="1">
        <v>22.4375</v>
      </c>
      <c r="AD400" s="1">
        <v>30.857142857142854</v>
      </c>
      <c r="AE400">
        <v>11</v>
      </c>
      <c r="AF400" s="1">
        <v>21.09090909090909</v>
      </c>
      <c r="AG400" s="1">
        <v>30.72413793103448</v>
      </c>
      <c r="AH400" s="2">
        <v>1.3465909090909101</v>
      </c>
      <c r="AI400" s="2">
        <v>-0.13300492610837367</v>
      </c>
      <c r="AJ400">
        <v>0.80900000000000005</v>
      </c>
      <c r="AK400">
        <v>0.71699999999999997</v>
      </c>
      <c r="AL400" s="3">
        <v>-9.2000000000000082E-2</v>
      </c>
    </row>
    <row r="401" spans="20:38" x14ac:dyDescent="0.45">
      <c r="T401" t="s">
        <v>781</v>
      </c>
      <c r="U401" t="s">
        <v>2697</v>
      </c>
      <c r="V401" t="s">
        <v>36</v>
      </c>
      <c r="W401">
        <v>2021</v>
      </c>
      <c r="X401">
        <v>74</v>
      </c>
      <c r="Y401">
        <v>56</v>
      </c>
      <c r="Z401">
        <v>313</v>
      </c>
      <c r="AA401">
        <v>233</v>
      </c>
      <c r="AB401">
        <v>28</v>
      </c>
      <c r="AC401" s="1">
        <v>11.178571428571429</v>
      </c>
      <c r="AD401" s="1">
        <v>61.297297297297298</v>
      </c>
      <c r="AE401">
        <v>14</v>
      </c>
      <c r="AF401" s="1">
        <v>16.642857142857142</v>
      </c>
      <c r="AG401" s="1">
        <v>40.5</v>
      </c>
      <c r="AH401" s="2">
        <v>-5.4642857142857135</v>
      </c>
      <c r="AI401" s="2">
        <v>-20.797297297297298</v>
      </c>
      <c r="AJ401">
        <v>1.02</v>
      </c>
      <c r="AK401">
        <v>0.91600000000000004</v>
      </c>
      <c r="AL401" s="3">
        <v>-0.10399999999999998</v>
      </c>
    </row>
    <row r="402" spans="20:38" x14ac:dyDescent="0.45">
      <c r="T402" t="s">
        <v>439</v>
      </c>
      <c r="U402" t="s">
        <v>2469</v>
      </c>
      <c r="V402" t="s">
        <v>36</v>
      </c>
      <c r="W402">
        <v>2017</v>
      </c>
      <c r="X402">
        <v>81</v>
      </c>
      <c r="Y402">
        <v>57</v>
      </c>
      <c r="Z402">
        <v>340</v>
      </c>
      <c r="AA402">
        <v>233</v>
      </c>
      <c r="AB402">
        <v>5</v>
      </c>
      <c r="AC402" s="1">
        <v>68</v>
      </c>
      <c r="AD402" s="1">
        <v>10</v>
      </c>
      <c r="AE402">
        <v>5</v>
      </c>
      <c r="AF402" s="1">
        <v>46.6</v>
      </c>
      <c r="AG402" s="1">
        <v>14.210526315789473</v>
      </c>
      <c r="AH402" s="2">
        <v>21.4</v>
      </c>
      <c r="AI402" s="2">
        <v>4.2105263157894726</v>
      </c>
      <c r="AJ402">
        <v>0.73799999999999999</v>
      </c>
      <c r="AK402">
        <v>0.81200000000000006</v>
      </c>
      <c r="AL402" s="3">
        <v>7.4000000000000066E-2</v>
      </c>
    </row>
    <row r="403" spans="20:38" x14ac:dyDescent="0.45">
      <c r="T403" t="s">
        <v>80</v>
      </c>
      <c r="U403" t="s">
        <v>2456</v>
      </c>
      <c r="V403" t="s">
        <v>36</v>
      </c>
      <c r="W403">
        <v>2021</v>
      </c>
      <c r="X403">
        <v>82</v>
      </c>
      <c r="Y403">
        <v>62</v>
      </c>
      <c r="Z403">
        <v>341</v>
      </c>
      <c r="AA403">
        <v>233</v>
      </c>
      <c r="AB403">
        <v>15</v>
      </c>
      <c r="AC403" s="1">
        <v>22.733333333333334</v>
      </c>
      <c r="AD403" s="1">
        <v>29.634146341463413</v>
      </c>
      <c r="AE403">
        <v>12</v>
      </c>
      <c r="AF403" s="1">
        <v>19.416666666666668</v>
      </c>
      <c r="AG403" s="1">
        <v>31.35483870967742</v>
      </c>
      <c r="AH403" s="2">
        <v>3.3166666666666664</v>
      </c>
      <c r="AI403" s="2">
        <v>1.7206923682140065</v>
      </c>
      <c r="AJ403">
        <v>0.78</v>
      </c>
      <c r="AK403">
        <v>0.77500000000000002</v>
      </c>
      <c r="AL403" s="3">
        <v>-5.0000000000000044E-3</v>
      </c>
    </row>
    <row r="404" spans="20:38" x14ac:dyDescent="0.45">
      <c r="T404" t="s">
        <v>304</v>
      </c>
      <c r="U404" t="s">
        <v>3223</v>
      </c>
      <c r="V404" t="s">
        <v>36</v>
      </c>
      <c r="W404">
        <v>2013</v>
      </c>
      <c r="X404">
        <v>79</v>
      </c>
      <c r="Y404">
        <v>56</v>
      </c>
      <c r="Z404">
        <v>341</v>
      </c>
      <c r="AA404">
        <v>233</v>
      </c>
      <c r="AB404">
        <v>15</v>
      </c>
      <c r="AC404" s="1">
        <v>22.733333333333334</v>
      </c>
      <c r="AD404" s="1">
        <v>30.759493670886076</v>
      </c>
      <c r="AE404">
        <v>11</v>
      </c>
      <c r="AF404" s="1">
        <v>21.181818181818183</v>
      </c>
      <c r="AG404" s="1">
        <v>31.821428571428569</v>
      </c>
      <c r="AH404" s="2">
        <v>1.5515151515151508</v>
      </c>
      <c r="AI404" s="2">
        <v>1.061934900542493</v>
      </c>
      <c r="AJ404">
        <v>0.71399999999999997</v>
      </c>
      <c r="AK404">
        <v>0.76900000000000002</v>
      </c>
      <c r="AL404" s="3">
        <v>5.5000000000000049E-2</v>
      </c>
    </row>
    <row r="405" spans="20:38" x14ac:dyDescent="0.45">
      <c r="T405" t="s">
        <v>621</v>
      </c>
      <c r="U405" t="s">
        <v>3219</v>
      </c>
      <c r="V405" t="s">
        <v>36</v>
      </c>
      <c r="W405">
        <v>2013</v>
      </c>
      <c r="X405">
        <v>91</v>
      </c>
      <c r="Y405">
        <v>62</v>
      </c>
      <c r="Z405">
        <v>345</v>
      </c>
      <c r="AA405">
        <v>233</v>
      </c>
      <c r="AB405">
        <v>7</v>
      </c>
      <c r="AC405" s="1">
        <v>49.285714285714285</v>
      </c>
      <c r="AD405" s="1">
        <v>12.461538461538462</v>
      </c>
      <c r="AE405">
        <v>2</v>
      </c>
      <c r="AF405" s="1">
        <v>116.5</v>
      </c>
      <c r="AG405" s="1">
        <v>5.225806451612903</v>
      </c>
      <c r="AH405" s="2">
        <v>-67.214285714285722</v>
      </c>
      <c r="AI405" s="2">
        <v>-7.2357320099255586</v>
      </c>
      <c r="AJ405">
        <v>0.67900000000000005</v>
      </c>
      <c r="AK405">
        <v>0.72799999999999998</v>
      </c>
      <c r="AL405" s="3">
        <v>4.8999999999999932E-2</v>
      </c>
    </row>
    <row r="406" spans="20:38" x14ac:dyDescent="0.45">
      <c r="T406" t="s">
        <v>603</v>
      </c>
      <c r="U406" t="s">
        <v>2388</v>
      </c>
      <c r="V406" t="s">
        <v>36</v>
      </c>
      <c r="W406">
        <v>2022</v>
      </c>
      <c r="X406">
        <v>81</v>
      </c>
      <c r="Y406">
        <v>56</v>
      </c>
      <c r="Z406">
        <v>348</v>
      </c>
      <c r="AA406">
        <v>233</v>
      </c>
      <c r="AB406">
        <v>9</v>
      </c>
      <c r="AC406" s="1">
        <v>38.666666666666664</v>
      </c>
      <c r="AD406" s="1">
        <v>18</v>
      </c>
      <c r="AE406">
        <v>4</v>
      </c>
      <c r="AF406" s="1">
        <v>58.25</v>
      </c>
      <c r="AG406" s="1">
        <v>11.571428571428571</v>
      </c>
      <c r="AH406" s="2">
        <v>-19.583333333333336</v>
      </c>
      <c r="AI406" s="2">
        <v>-6.4285714285714288</v>
      </c>
      <c r="AJ406">
        <v>0.73299999999999998</v>
      </c>
      <c r="AK406">
        <v>0.73299999999999998</v>
      </c>
      <c r="AL406" s="3">
        <v>0</v>
      </c>
    </row>
    <row r="407" spans="20:38" x14ac:dyDescent="0.45">
      <c r="T407" t="s">
        <v>182</v>
      </c>
      <c r="U407" t="s">
        <v>1897</v>
      </c>
      <c r="V407" t="s">
        <v>36</v>
      </c>
      <c r="W407">
        <v>2018</v>
      </c>
      <c r="X407">
        <v>90</v>
      </c>
      <c r="Y407">
        <v>54</v>
      </c>
      <c r="Z407">
        <v>399</v>
      </c>
      <c r="AA407">
        <v>233</v>
      </c>
      <c r="AB407">
        <v>7</v>
      </c>
      <c r="AC407" s="1">
        <v>57</v>
      </c>
      <c r="AD407" s="1">
        <v>12.6</v>
      </c>
      <c r="AE407">
        <v>3</v>
      </c>
      <c r="AF407" s="1">
        <v>77.666666666666671</v>
      </c>
      <c r="AG407" s="1">
        <v>9</v>
      </c>
      <c r="AH407" s="2">
        <v>-20.666666666666671</v>
      </c>
      <c r="AI407" s="2">
        <v>-3.5999999999999996</v>
      </c>
      <c r="AJ407">
        <v>0.81200000000000006</v>
      </c>
      <c r="AK407">
        <v>0.65900000000000003</v>
      </c>
      <c r="AL407" s="3">
        <v>-0.15300000000000002</v>
      </c>
    </row>
    <row r="408" spans="20:38" x14ac:dyDescent="0.45">
      <c r="T408" t="s">
        <v>499</v>
      </c>
      <c r="U408" t="s">
        <v>3115</v>
      </c>
      <c r="V408" t="s">
        <v>36</v>
      </c>
      <c r="W408">
        <v>2017</v>
      </c>
      <c r="X408">
        <v>72</v>
      </c>
      <c r="Y408">
        <v>63</v>
      </c>
      <c r="Z408">
        <v>230</v>
      </c>
      <c r="AA408">
        <v>234</v>
      </c>
      <c r="AB408">
        <v>4</v>
      </c>
      <c r="AC408" s="1">
        <v>57.5</v>
      </c>
      <c r="AD408" s="1">
        <v>9</v>
      </c>
      <c r="AE408">
        <v>9</v>
      </c>
      <c r="AF408" s="1">
        <v>26</v>
      </c>
      <c r="AG408" s="1">
        <v>23.142857142857142</v>
      </c>
      <c r="AH408" s="2">
        <v>31.5</v>
      </c>
      <c r="AI408" s="2">
        <v>14.142857142857142</v>
      </c>
      <c r="AJ408">
        <v>0.71699999999999997</v>
      </c>
      <c r="AK408">
        <v>0.79800000000000004</v>
      </c>
      <c r="AL408" s="3">
        <v>8.1000000000000072E-2</v>
      </c>
    </row>
    <row r="409" spans="20:38" x14ac:dyDescent="0.45">
      <c r="T409" t="s">
        <v>270</v>
      </c>
      <c r="U409" t="s">
        <v>2985</v>
      </c>
      <c r="V409" t="s">
        <v>36</v>
      </c>
      <c r="W409">
        <v>2014</v>
      </c>
      <c r="X409">
        <v>75</v>
      </c>
      <c r="Y409">
        <v>65</v>
      </c>
      <c r="Z409">
        <v>266</v>
      </c>
      <c r="AA409">
        <v>234</v>
      </c>
      <c r="AB409">
        <v>10</v>
      </c>
      <c r="AC409" s="1">
        <v>26.6</v>
      </c>
      <c r="AD409" s="1">
        <v>21.6</v>
      </c>
      <c r="AE409">
        <v>5</v>
      </c>
      <c r="AF409" s="1">
        <v>46.8</v>
      </c>
      <c r="AG409" s="1">
        <v>12.461538461538462</v>
      </c>
      <c r="AH409" s="2">
        <v>-20.199999999999996</v>
      </c>
      <c r="AI409" s="2">
        <v>-9.1384615384615397</v>
      </c>
      <c r="AJ409">
        <v>0.627</v>
      </c>
      <c r="AK409">
        <v>0.63700000000000001</v>
      </c>
      <c r="AL409" s="3">
        <v>1.0000000000000009E-2</v>
      </c>
    </row>
    <row r="410" spans="20:38" x14ac:dyDescent="0.45">
      <c r="T410" t="s">
        <v>955</v>
      </c>
      <c r="U410" t="s">
        <v>2968</v>
      </c>
      <c r="V410" t="s">
        <v>36</v>
      </c>
      <c r="W410">
        <v>2019</v>
      </c>
      <c r="X410">
        <v>85</v>
      </c>
      <c r="Y410">
        <v>64</v>
      </c>
      <c r="Z410">
        <v>269</v>
      </c>
      <c r="AA410">
        <v>234</v>
      </c>
      <c r="AB410">
        <v>10</v>
      </c>
      <c r="AC410" s="1">
        <v>26.9</v>
      </c>
      <c r="AD410" s="1">
        <v>19.058823529411764</v>
      </c>
      <c r="AE410">
        <v>3</v>
      </c>
      <c r="AF410" s="1">
        <v>78</v>
      </c>
      <c r="AG410" s="1">
        <v>7.59375</v>
      </c>
      <c r="AH410" s="2">
        <v>-51.1</v>
      </c>
      <c r="AI410" s="2">
        <v>-11.465073529411764</v>
      </c>
      <c r="AJ410">
        <v>0.81499999999999995</v>
      </c>
      <c r="AK410">
        <v>0.67700000000000005</v>
      </c>
      <c r="AL410" s="3">
        <v>-0.1379999999999999</v>
      </c>
    </row>
    <row r="411" spans="20:38" x14ac:dyDescent="0.45">
      <c r="T411" t="s">
        <v>493</v>
      </c>
      <c r="U411" t="s">
        <v>2840</v>
      </c>
      <c r="V411" t="s">
        <v>36</v>
      </c>
      <c r="W411">
        <v>2023</v>
      </c>
      <c r="X411">
        <v>67</v>
      </c>
      <c r="Y411">
        <v>56</v>
      </c>
      <c r="Z411">
        <v>290</v>
      </c>
      <c r="AA411">
        <v>234</v>
      </c>
      <c r="AB411">
        <v>0</v>
      </c>
      <c r="AC411" s="1" t="e">
        <v>#DIV/0!</v>
      </c>
      <c r="AD411" s="1">
        <v>0</v>
      </c>
      <c r="AE411">
        <v>1</v>
      </c>
      <c r="AF411" s="1">
        <v>234</v>
      </c>
      <c r="AG411" s="1">
        <v>2.8928571428571428</v>
      </c>
      <c r="AH411" s="2" t="e">
        <v>#DIV/0!</v>
      </c>
      <c r="AI411" s="2">
        <v>2.8928571428571428</v>
      </c>
      <c r="AJ411">
        <v>0.52100000000000002</v>
      </c>
      <c r="AK411">
        <v>0.65800000000000003</v>
      </c>
      <c r="AL411" s="3">
        <v>0.13700000000000001</v>
      </c>
    </row>
    <row r="412" spans="20:38" x14ac:dyDescent="0.45">
      <c r="T412" t="s">
        <v>715</v>
      </c>
      <c r="U412" t="s">
        <v>2693</v>
      </c>
      <c r="V412" t="s">
        <v>36</v>
      </c>
      <c r="W412">
        <v>2016</v>
      </c>
      <c r="X412">
        <v>86</v>
      </c>
      <c r="Y412">
        <v>69</v>
      </c>
      <c r="Z412">
        <v>313</v>
      </c>
      <c r="AA412">
        <v>234</v>
      </c>
      <c r="AB412">
        <v>3</v>
      </c>
      <c r="AC412" s="1">
        <v>104.33333333333333</v>
      </c>
      <c r="AD412" s="1">
        <v>5.6511627906976747</v>
      </c>
      <c r="AE412">
        <v>0</v>
      </c>
      <c r="AF412" s="1" t="e">
        <v>#DIV/0!</v>
      </c>
      <c r="AG412" s="1">
        <v>0</v>
      </c>
      <c r="AH412" s="2" t="e">
        <v>#DIV/0!</v>
      </c>
      <c r="AI412" s="2">
        <v>-5.6511627906976747</v>
      </c>
      <c r="AJ412">
        <v>0.60899999999999999</v>
      </c>
      <c r="AK412">
        <v>0.57199999999999995</v>
      </c>
      <c r="AL412" s="3">
        <v>-3.7000000000000033E-2</v>
      </c>
    </row>
    <row r="413" spans="20:38" x14ac:dyDescent="0.45">
      <c r="T413" t="s">
        <v>737</v>
      </c>
      <c r="U413" t="s">
        <v>2539</v>
      </c>
      <c r="V413" t="s">
        <v>36</v>
      </c>
      <c r="W413">
        <v>2015</v>
      </c>
      <c r="X413">
        <v>80</v>
      </c>
      <c r="Y413">
        <v>59</v>
      </c>
      <c r="Z413">
        <v>333</v>
      </c>
      <c r="AA413">
        <v>234</v>
      </c>
      <c r="AB413">
        <v>14</v>
      </c>
      <c r="AC413" s="1">
        <v>23.785714285714285</v>
      </c>
      <c r="AD413" s="1">
        <v>28.349999999999998</v>
      </c>
      <c r="AE413">
        <v>8</v>
      </c>
      <c r="AF413" s="1">
        <v>29.25</v>
      </c>
      <c r="AG413" s="1">
        <v>21.966101694915253</v>
      </c>
      <c r="AH413" s="2">
        <v>-5.4642857142857153</v>
      </c>
      <c r="AI413" s="2">
        <v>-6.3838983050847453</v>
      </c>
      <c r="AJ413">
        <v>0.75600000000000001</v>
      </c>
      <c r="AK413">
        <v>0.624</v>
      </c>
      <c r="AL413" s="3">
        <v>-0.13200000000000001</v>
      </c>
    </row>
    <row r="414" spans="20:38" x14ac:dyDescent="0.45">
      <c r="T414" t="s">
        <v>1057</v>
      </c>
      <c r="U414" t="s">
        <v>3220</v>
      </c>
      <c r="V414" t="s">
        <v>36</v>
      </c>
      <c r="W414">
        <v>2013</v>
      </c>
      <c r="X414">
        <v>88</v>
      </c>
      <c r="Y414">
        <v>60</v>
      </c>
      <c r="Z414">
        <v>345</v>
      </c>
      <c r="AA414">
        <v>234</v>
      </c>
      <c r="AB414">
        <v>12</v>
      </c>
      <c r="AC414" s="1">
        <v>28.75</v>
      </c>
      <c r="AD414" s="1">
        <v>22.09090909090909</v>
      </c>
      <c r="AE414">
        <v>10</v>
      </c>
      <c r="AF414" s="1">
        <v>23.4</v>
      </c>
      <c r="AG414" s="1">
        <v>27</v>
      </c>
      <c r="AH414" s="2">
        <v>5.3500000000000014</v>
      </c>
      <c r="AI414" s="2">
        <v>4.9090909090909101</v>
      </c>
      <c r="AJ414">
        <v>0.69899999999999995</v>
      </c>
      <c r="AK414">
        <v>0.71099999999999997</v>
      </c>
      <c r="AL414" s="3">
        <v>1.2000000000000011E-2</v>
      </c>
    </row>
    <row r="415" spans="20:38" x14ac:dyDescent="0.45">
      <c r="T415" t="s">
        <v>801</v>
      </c>
      <c r="U415" t="s">
        <v>3207</v>
      </c>
      <c r="V415" t="s">
        <v>36</v>
      </c>
      <c r="W415">
        <v>2013</v>
      </c>
      <c r="X415">
        <v>90</v>
      </c>
      <c r="Y415">
        <v>62</v>
      </c>
      <c r="Z415">
        <v>356</v>
      </c>
      <c r="AA415">
        <v>234</v>
      </c>
      <c r="AB415">
        <v>13</v>
      </c>
      <c r="AC415" s="1">
        <v>27.384615384615383</v>
      </c>
      <c r="AD415" s="1">
        <v>23.4</v>
      </c>
      <c r="AE415">
        <v>7</v>
      </c>
      <c r="AF415" s="1">
        <v>33.428571428571431</v>
      </c>
      <c r="AG415" s="1">
        <v>18.29032258064516</v>
      </c>
      <c r="AH415" s="2">
        <v>-6.0439560439560474</v>
      </c>
      <c r="AI415" s="2">
        <v>-5.1096774193548384</v>
      </c>
      <c r="AJ415">
        <v>0.75600000000000001</v>
      </c>
      <c r="AK415">
        <v>0.70199999999999996</v>
      </c>
      <c r="AL415" s="3">
        <v>-5.4000000000000048E-2</v>
      </c>
    </row>
    <row r="416" spans="20:38" x14ac:dyDescent="0.45">
      <c r="T416" t="s">
        <v>280</v>
      </c>
      <c r="U416" t="s">
        <v>2156</v>
      </c>
      <c r="V416" t="s">
        <v>36</v>
      </c>
      <c r="W416">
        <v>2022</v>
      </c>
      <c r="X416">
        <v>91</v>
      </c>
      <c r="Y416">
        <v>65</v>
      </c>
      <c r="Z416">
        <v>368</v>
      </c>
      <c r="AA416">
        <v>234</v>
      </c>
      <c r="AB416">
        <v>3</v>
      </c>
      <c r="AC416" s="1">
        <v>122.66666666666667</v>
      </c>
      <c r="AD416" s="1">
        <v>5.3406593406593412</v>
      </c>
      <c r="AE416">
        <v>0</v>
      </c>
      <c r="AF416" s="1" t="e">
        <v>#DIV/0!</v>
      </c>
      <c r="AG416" s="1">
        <v>0</v>
      </c>
      <c r="AH416" s="2" t="e">
        <v>#DIV/0!</v>
      </c>
      <c r="AI416" s="2">
        <v>-5.3406593406593412</v>
      </c>
      <c r="AJ416">
        <v>0.60799999999999998</v>
      </c>
      <c r="AK416">
        <v>0.61699999999999999</v>
      </c>
      <c r="AL416" s="3">
        <v>9.000000000000008E-3</v>
      </c>
    </row>
    <row r="417" spans="20:38" x14ac:dyDescent="0.45">
      <c r="T417" t="s">
        <v>94</v>
      </c>
      <c r="U417" t="s">
        <v>1836</v>
      </c>
      <c r="V417" t="s">
        <v>36</v>
      </c>
      <c r="W417">
        <v>2014</v>
      </c>
      <c r="X417">
        <v>93</v>
      </c>
      <c r="Y417">
        <v>56</v>
      </c>
      <c r="Z417">
        <v>415</v>
      </c>
      <c r="AA417">
        <v>234</v>
      </c>
      <c r="AB417">
        <v>8</v>
      </c>
      <c r="AC417" s="1">
        <v>51.875</v>
      </c>
      <c r="AD417" s="1">
        <v>13.935483870967744</v>
      </c>
      <c r="AE417">
        <v>3</v>
      </c>
      <c r="AF417" s="1">
        <v>78</v>
      </c>
      <c r="AG417" s="1">
        <v>8.6785714285714288</v>
      </c>
      <c r="AH417" s="2">
        <v>-26.125</v>
      </c>
      <c r="AI417" s="2">
        <v>-5.2569124423963149</v>
      </c>
      <c r="AJ417">
        <v>0.71799999999999997</v>
      </c>
      <c r="AK417">
        <v>0.76700000000000002</v>
      </c>
      <c r="AL417" s="3">
        <v>4.9000000000000044E-2</v>
      </c>
    </row>
    <row r="418" spans="20:38" x14ac:dyDescent="0.45">
      <c r="T418" t="s">
        <v>709</v>
      </c>
      <c r="U418" t="s">
        <v>2926</v>
      </c>
      <c r="V418" t="s">
        <v>36</v>
      </c>
      <c r="W418">
        <v>2014</v>
      </c>
      <c r="X418">
        <v>71</v>
      </c>
      <c r="Y418">
        <v>63</v>
      </c>
      <c r="Z418">
        <v>276</v>
      </c>
      <c r="AA418">
        <v>235</v>
      </c>
      <c r="AB418">
        <v>4</v>
      </c>
      <c r="AC418" s="1">
        <v>69</v>
      </c>
      <c r="AD418" s="1">
        <v>9.126760563380282</v>
      </c>
      <c r="AE418">
        <v>6</v>
      </c>
      <c r="AF418" s="1">
        <v>39.166666666666664</v>
      </c>
      <c r="AG418" s="1">
        <v>15.428571428571427</v>
      </c>
      <c r="AH418" s="2">
        <v>29.833333333333336</v>
      </c>
      <c r="AI418" s="2">
        <v>6.3018108651911451</v>
      </c>
      <c r="AJ418">
        <v>0.66900000000000004</v>
      </c>
      <c r="AK418">
        <v>0.74399999999999999</v>
      </c>
      <c r="AL418" s="3">
        <v>7.4999999999999956E-2</v>
      </c>
    </row>
    <row r="419" spans="20:38" x14ac:dyDescent="0.45">
      <c r="T419" t="s">
        <v>967</v>
      </c>
      <c r="U419" t="s">
        <v>2797</v>
      </c>
      <c r="V419" t="s">
        <v>36</v>
      </c>
      <c r="W419">
        <v>2014</v>
      </c>
      <c r="X419">
        <v>79</v>
      </c>
      <c r="Y419">
        <v>63</v>
      </c>
      <c r="Z419">
        <v>298</v>
      </c>
      <c r="AA419">
        <v>235</v>
      </c>
      <c r="AB419">
        <v>9</v>
      </c>
      <c r="AC419" s="1">
        <v>33.111111111111114</v>
      </c>
      <c r="AD419" s="1">
        <v>18.455696202531644</v>
      </c>
      <c r="AE419">
        <v>4</v>
      </c>
      <c r="AF419" s="1">
        <v>58.75</v>
      </c>
      <c r="AG419" s="1">
        <v>10.285714285714285</v>
      </c>
      <c r="AH419" s="2">
        <v>-25.638888888888886</v>
      </c>
      <c r="AI419" s="2">
        <v>-8.1699819168173597</v>
      </c>
      <c r="AJ419">
        <v>0.91500000000000004</v>
      </c>
      <c r="AK419">
        <v>0.59099999999999997</v>
      </c>
      <c r="AL419" s="3">
        <v>-0.32400000000000007</v>
      </c>
    </row>
    <row r="420" spans="20:38" x14ac:dyDescent="0.45">
      <c r="T420" t="s">
        <v>915</v>
      </c>
      <c r="U420" t="s">
        <v>2780</v>
      </c>
      <c r="V420" t="s">
        <v>36</v>
      </c>
      <c r="W420">
        <v>2014</v>
      </c>
      <c r="X420">
        <v>73</v>
      </c>
      <c r="Y420">
        <v>53</v>
      </c>
      <c r="Z420">
        <v>301</v>
      </c>
      <c r="AA420">
        <v>235</v>
      </c>
      <c r="AB420">
        <v>7</v>
      </c>
      <c r="AC420" s="1">
        <v>43</v>
      </c>
      <c r="AD420" s="1">
        <v>15.534246575342465</v>
      </c>
      <c r="AE420">
        <v>2</v>
      </c>
      <c r="AF420" s="1">
        <v>117.5</v>
      </c>
      <c r="AG420" s="1">
        <v>6.1132075471698109</v>
      </c>
      <c r="AH420" s="2">
        <v>-74.5</v>
      </c>
      <c r="AI420" s="2">
        <v>-9.4210390281726539</v>
      </c>
      <c r="AJ420">
        <v>0.83599999999999997</v>
      </c>
      <c r="AK420">
        <v>0.53100000000000003</v>
      </c>
      <c r="AL420" s="3">
        <v>-0.30499999999999994</v>
      </c>
    </row>
    <row r="421" spans="20:38" x14ac:dyDescent="0.45">
      <c r="T421" t="s">
        <v>891</v>
      </c>
      <c r="U421" t="s">
        <v>2737</v>
      </c>
      <c r="V421" t="s">
        <v>36</v>
      </c>
      <c r="W421">
        <v>2022</v>
      </c>
      <c r="X421">
        <v>83</v>
      </c>
      <c r="Y421">
        <v>56</v>
      </c>
      <c r="Z421">
        <v>306</v>
      </c>
      <c r="AA421">
        <v>235</v>
      </c>
      <c r="AB421">
        <v>11</v>
      </c>
      <c r="AC421" s="1">
        <v>27.818181818181817</v>
      </c>
      <c r="AD421" s="1">
        <v>21.46987951807229</v>
      </c>
      <c r="AE421">
        <v>3</v>
      </c>
      <c r="AF421" s="1">
        <v>78.333333333333329</v>
      </c>
      <c r="AG421" s="1">
        <v>8.6785714285714288</v>
      </c>
      <c r="AH421" s="2">
        <v>-50.515151515151516</v>
      </c>
      <c r="AI421" s="2">
        <v>-12.791308089500861</v>
      </c>
      <c r="AJ421">
        <v>0.88200000000000001</v>
      </c>
      <c r="AK421">
        <v>0.66100000000000003</v>
      </c>
      <c r="AL421" s="3">
        <v>-0.22099999999999997</v>
      </c>
    </row>
    <row r="422" spans="20:38" x14ac:dyDescent="0.45">
      <c r="T422" t="s">
        <v>491</v>
      </c>
      <c r="U422" t="s">
        <v>2714</v>
      </c>
      <c r="V422" t="s">
        <v>36</v>
      </c>
      <c r="W422">
        <v>2018</v>
      </c>
      <c r="X422">
        <v>73</v>
      </c>
      <c r="Y422">
        <v>56</v>
      </c>
      <c r="Z422">
        <v>309</v>
      </c>
      <c r="AA422">
        <v>235</v>
      </c>
      <c r="AB422">
        <v>13</v>
      </c>
      <c r="AC422" s="1">
        <v>23.76923076923077</v>
      </c>
      <c r="AD422" s="1">
        <v>28.849315068493148</v>
      </c>
      <c r="AE422">
        <v>14</v>
      </c>
      <c r="AF422" s="1">
        <v>16.785714285714285</v>
      </c>
      <c r="AG422" s="1">
        <v>40.5</v>
      </c>
      <c r="AH422" s="2">
        <v>6.9835164835164854</v>
      </c>
      <c r="AI422" s="2">
        <v>11.650684931506852</v>
      </c>
      <c r="AJ422">
        <v>0.65300000000000002</v>
      </c>
      <c r="AK422">
        <v>0.79100000000000004</v>
      </c>
      <c r="AL422" s="3">
        <v>0.13800000000000001</v>
      </c>
    </row>
    <row r="423" spans="20:38" x14ac:dyDescent="0.45">
      <c r="T423" t="s">
        <v>817</v>
      </c>
      <c r="U423" t="s">
        <v>2651</v>
      </c>
      <c r="V423" t="s">
        <v>36</v>
      </c>
      <c r="W423">
        <v>2021</v>
      </c>
      <c r="X423">
        <v>83</v>
      </c>
      <c r="Y423">
        <v>65</v>
      </c>
      <c r="Z423">
        <v>319</v>
      </c>
      <c r="AA423">
        <v>235</v>
      </c>
      <c r="AB423">
        <v>3</v>
      </c>
      <c r="AC423" s="1">
        <v>106.33333333333333</v>
      </c>
      <c r="AD423" s="1">
        <v>5.8554216867469879</v>
      </c>
      <c r="AE423">
        <v>2</v>
      </c>
      <c r="AF423" s="1">
        <v>117.5</v>
      </c>
      <c r="AG423" s="1">
        <v>4.9846153846153847</v>
      </c>
      <c r="AH423" s="2">
        <v>-11.166666666666671</v>
      </c>
      <c r="AI423" s="2">
        <v>-0.87080630213160326</v>
      </c>
      <c r="AJ423">
        <v>0.52500000000000002</v>
      </c>
      <c r="AK423">
        <v>0.64200000000000002</v>
      </c>
      <c r="AL423" s="3">
        <v>0.11699999999999999</v>
      </c>
    </row>
    <row r="424" spans="20:38" x14ac:dyDescent="0.45">
      <c r="T424" t="s">
        <v>547</v>
      </c>
      <c r="U424" t="s">
        <v>2314</v>
      </c>
      <c r="V424" t="s">
        <v>36</v>
      </c>
      <c r="W424">
        <v>2018</v>
      </c>
      <c r="X424">
        <v>88</v>
      </c>
      <c r="Y424">
        <v>64</v>
      </c>
      <c r="Z424">
        <v>355</v>
      </c>
      <c r="AA424">
        <v>235</v>
      </c>
      <c r="AB424">
        <v>13</v>
      </c>
      <c r="AC424" s="1">
        <v>27.307692307692307</v>
      </c>
      <c r="AD424" s="1">
        <v>23.931818181818183</v>
      </c>
      <c r="AE424">
        <v>4</v>
      </c>
      <c r="AF424" s="1">
        <v>58.75</v>
      </c>
      <c r="AG424" s="1">
        <v>10.125</v>
      </c>
      <c r="AH424" s="2">
        <v>-31.442307692307693</v>
      </c>
      <c r="AI424" s="2">
        <v>-13.806818181818183</v>
      </c>
      <c r="AJ424">
        <v>0.84</v>
      </c>
      <c r="AK424">
        <v>0.79300000000000004</v>
      </c>
      <c r="AL424" s="3">
        <v>-4.6999999999999931E-2</v>
      </c>
    </row>
    <row r="425" spans="20:38" x14ac:dyDescent="0.45">
      <c r="T425" t="s">
        <v>457</v>
      </c>
      <c r="U425" t="s">
        <v>2180</v>
      </c>
      <c r="V425" t="s">
        <v>36</v>
      </c>
      <c r="W425">
        <v>2023</v>
      </c>
      <c r="X425">
        <v>83</v>
      </c>
      <c r="Y425">
        <v>59</v>
      </c>
      <c r="Z425">
        <v>367</v>
      </c>
      <c r="AA425">
        <v>235</v>
      </c>
      <c r="AB425">
        <v>7</v>
      </c>
      <c r="AC425" s="1">
        <v>52.428571428571431</v>
      </c>
      <c r="AD425" s="1">
        <v>13.662650602409638</v>
      </c>
      <c r="AE425">
        <v>6</v>
      </c>
      <c r="AF425" s="1">
        <v>39.166666666666664</v>
      </c>
      <c r="AG425" s="1">
        <v>16.474576271186443</v>
      </c>
      <c r="AH425" s="2">
        <v>13.261904761904766</v>
      </c>
      <c r="AI425" s="2">
        <v>2.8119256687768051</v>
      </c>
      <c r="AJ425">
        <v>0.81699999999999995</v>
      </c>
      <c r="AK425">
        <v>0.63500000000000001</v>
      </c>
      <c r="AL425" s="3">
        <v>-0.18199999999999994</v>
      </c>
    </row>
    <row r="426" spans="20:38" x14ac:dyDescent="0.45">
      <c r="T426" t="s">
        <v>86</v>
      </c>
      <c r="U426" t="s">
        <v>3076</v>
      </c>
      <c r="V426" t="s">
        <v>36</v>
      </c>
      <c r="W426">
        <v>2019</v>
      </c>
      <c r="X426">
        <v>63</v>
      </c>
      <c r="Y426">
        <v>69</v>
      </c>
      <c r="Z426">
        <v>242</v>
      </c>
      <c r="AA426">
        <v>236</v>
      </c>
      <c r="AB426">
        <v>7</v>
      </c>
      <c r="AC426" s="1">
        <v>34.571428571428569</v>
      </c>
      <c r="AD426" s="1">
        <v>18</v>
      </c>
      <c r="AE426">
        <v>6</v>
      </c>
      <c r="AF426" s="1">
        <v>39.333333333333336</v>
      </c>
      <c r="AG426" s="1">
        <v>14.086956521739131</v>
      </c>
      <c r="AH426" s="2">
        <v>-4.7619047619047663</v>
      </c>
      <c r="AI426" s="2">
        <v>-3.9130434782608692</v>
      </c>
      <c r="AJ426">
        <v>0.77500000000000002</v>
      </c>
      <c r="AK426">
        <v>0.78400000000000003</v>
      </c>
      <c r="AL426" s="3">
        <v>9.000000000000008E-3</v>
      </c>
    </row>
    <row r="427" spans="20:38" x14ac:dyDescent="0.45">
      <c r="T427" t="s">
        <v>857</v>
      </c>
      <c r="U427" t="s">
        <v>3055</v>
      </c>
      <c r="V427" t="s">
        <v>36</v>
      </c>
      <c r="W427">
        <v>2015</v>
      </c>
      <c r="X427">
        <v>72</v>
      </c>
      <c r="Y427">
        <v>65</v>
      </c>
      <c r="Z427">
        <v>249</v>
      </c>
      <c r="AA427">
        <v>236</v>
      </c>
      <c r="AB427">
        <v>11</v>
      </c>
      <c r="AC427" s="1">
        <v>22.636363636363637</v>
      </c>
      <c r="AD427" s="1">
        <v>24.750000000000004</v>
      </c>
      <c r="AE427">
        <v>14</v>
      </c>
      <c r="AF427" s="1">
        <v>16.857142857142858</v>
      </c>
      <c r="AG427" s="1">
        <v>34.892307692307696</v>
      </c>
      <c r="AH427" s="2">
        <v>5.779220779220779</v>
      </c>
      <c r="AI427" s="2">
        <v>10.142307692307693</v>
      </c>
      <c r="AJ427">
        <v>0.76500000000000001</v>
      </c>
      <c r="AK427">
        <v>0.81399999999999995</v>
      </c>
      <c r="AL427" s="3">
        <v>4.8999999999999932E-2</v>
      </c>
    </row>
    <row r="428" spans="20:38" x14ac:dyDescent="0.45">
      <c r="T428" t="s">
        <v>693</v>
      </c>
      <c r="U428" t="s">
        <v>2996</v>
      </c>
      <c r="V428" t="s">
        <v>36</v>
      </c>
      <c r="W428">
        <v>2016</v>
      </c>
      <c r="X428">
        <v>69</v>
      </c>
      <c r="Y428">
        <v>65</v>
      </c>
      <c r="Z428">
        <v>263</v>
      </c>
      <c r="AA428">
        <v>236</v>
      </c>
      <c r="AB428">
        <v>9</v>
      </c>
      <c r="AC428" s="1">
        <v>29.222222222222221</v>
      </c>
      <c r="AD428" s="1">
        <v>21.130434782608695</v>
      </c>
      <c r="AE428">
        <v>7</v>
      </c>
      <c r="AF428" s="1">
        <v>33.714285714285715</v>
      </c>
      <c r="AG428" s="1">
        <v>17.446153846153848</v>
      </c>
      <c r="AH428" s="2">
        <v>-4.4920634920634939</v>
      </c>
      <c r="AI428" s="2">
        <v>-3.6842809364548472</v>
      </c>
      <c r="AJ428">
        <v>0.75600000000000001</v>
      </c>
      <c r="AK428">
        <v>0.82099999999999995</v>
      </c>
      <c r="AL428" s="3">
        <v>6.4999999999999947E-2</v>
      </c>
    </row>
    <row r="429" spans="20:38" x14ac:dyDescent="0.45">
      <c r="T429" t="s">
        <v>342</v>
      </c>
      <c r="U429" t="s">
        <v>2912</v>
      </c>
      <c r="V429" t="s">
        <v>36</v>
      </c>
      <c r="W429">
        <v>2018</v>
      </c>
      <c r="X429">
        <v>87</v>
      </c>
      <c r="Y429">
        <v>54</v>
      </c>
      <c r="Z429">
        <v>279</v>
      </c>
      <c r="AA429">
        <v>236</v>
      </c>
      <c r="AB429">
        <v>6</v>
      </c>
      <c r="AC429" s="1">
        <v>46.5</v>
      </c>
      <c r="AD429" s="1">
        <v>11.172413793103448</v>
      </c>
      <c r="AE429">
        <v>8</v>
      </c>
      <c r="AF429" s="1">
        <v>29.5</v>
      </c>
      <c r="AG429" s="1">
        <v>24</v>
      </c>
      <c r="AH429" s="2">
        <v>17</v>
      </c>
      <c r="AI429" s="2">
        <v>12.827586206896552</v>
      </c>
      <c r="AJ429">
        <v>0.69299999999999995</v>
      </c>
      <c r="AK429">
        <v>0.72899999999999998</v>
      </c>
      <c r="AL429" s="3">
        <v>3.6000000000000032E-2</v>
      </c>
    </row>
    <row r="430" spans="20:38" x14ac:dyDescent="0.45">
      <c r="T430" t="s">
        <v>1039</v>
      </c>
      <c r="U430" t="s">
        <v>2901</v>
      </c>
      <c r="V430" t="s">
        <v>36</v>
      </c>
      <c r="W430">
        <v>2015</v>
      </c>
      <c r="X430">
        <v>76</v>
      </c>
      <c r="Y430">
        <v>61</v>
      </c>
      <c r="Z430">
        <v>280</v>
      </c>
      <c r="AA430">
        <v>236</v>
      </c>
      <c r="AB430">
        <v>10</v>
      </c>
      <c r="AC430" s="1">
        <v>28</v>
      </c>
      <c r="AD430" s="1">
        <v>21.315789473684209</v>
      </c>
      <c r="AE430">
        <v>7</v>
      </c>
      <c r="AF430" s="1">
        <v>33.714285714285715</v>
      </c>
      <c r="AG430" s="1">
        <v>18.590163934426229</v>
      </c>
      <c r="AH430" s="2">
        <v>-5.7142857142857153</v>
      </c>
      <c r="AI430" s="2">
        <v>-2.7256255392579796</v>
      </c>
      <c r="AJ430">
        <v>0.69199999999999995</v>
      </c>
      <c r="AK430">
        <v>0.752</v>
      </c>
      <c r="AL430" s="3">
        <v>6.0000000000000053E-2</v>
      </c>
    </row>
    <row r="431" spans="20:38" x14ac:dyDescent="0.45">
      <c r="T431" t="s">
        <v>895</v>
      </c>
      <c r="U431" t="s">
        <v>2832</v>
      </c>
      <c r="V431" t="s">
        <v>36</v>
      </c>
      <c r="W431">
        <v>2021</v>
      </c>
      <c r="X431">
        <v>80</v>
      </c>
      <c r="Y431">
        <v>62</v>
      </c>
      <c r="Z431">
        <v>292</v>
      </c>
      <c r="AA431">
        <v>236</v>
      </c>
      <c r="AB431">
        <v>8</v>
      </c>
      <c r="AC431" s="1">
        <v>36.5</v>
      </c>
      <c r="AD431" s="1">
        <v>16.2</v>
      </c>
      <c r="AE431">
        <v>4</v>
      </c>
      <c r="AF431" s="1">
        <v>59</v>
      </c>
      <c r="AG431" s="1">
        <v>10.451612903225806</v>
      </c>
      <c r="AH431" s="2">
        <v>-22.5</v>
      </c>
      <c r="AI431" s="2">
        <v>-5.7483870967741932</v>
      </c>
      <c r="AJ431">
        <v>0.67200000000000004</v>
      </c>
      <c r="AK431">
        <v>0.629</v>
      </c>
      <c r="AL431" s="3">
        <v>-4.3000000000000038E-2</v>
      </c>
    </row>
    <row r="432" spans="20:38" x14ac:dyDescent="0.45">
      <c r="T432" t="s">
        <v>825</v>
      </c>
      <c r="U432" t="s">
        <v>2813</v>
      </c>
      <c r="V432" t="s">
        <v>36</v>
      </c>
      <c r="W432">
        <v>2021</v>
      </c>
      <c r="X432">
        <v>71</v>
      </c>
      <c r="Y432">
        <v>68</v>
      </c>
      <c r="Z432">
        <v>296</v>
      </c>
      <c r="AA432">
        <v>236</v>
      </c>
      <c r="AB432">
        <v>12</v>
      </c>
      <c r="AC432" s="1">
        <v>24.666666666666668</v>
      </c>
      <c r="AD432" s="1">
        <v>27.380281690140844</v>
      </c>
      <c r="AE432">
        <v>13</v>
      </c>
      <c r="AF432" s="1">
        <v>18.153846153846153</v>
      </c>
      <c r="AG432" s="1">
        <v>30.970588235294116</v>
      </c>
      <c r="AH432" s="2">
        <v>6.5128205128205146</v>
      </c>
      <c r="AI432" s="2">
        <v>3.5903065451532719</v>
      </c>
      <c r="AJ432">
        <v>0.80300000000000005</v>
      </c>
      <c r="AK432">
        <v>0.72399999999999998</v>
      </c>
      <c r="AL432" s="3">
        <v>-7.900000000000007E-2</v>
      </c>
    </row>
    <row r="433" spans="20:38" x14ac:dyDescent="0.45">
      <c r="T433" t="s">
        <v>501</v>
      </c>
      <c r="U433" t="s">
        <v>2798</v>
      </c>
      <c r="V433" t="s">
        <v>36</v>
      </c>
      <c r="W433">
        <v>2017</v>
      </c>
      <c r="X433">
        <v>74</v>
      </c>
      <c r="Y433">
        <v>62</v>
      </c>
      <c r="Z433">
        <v>298</v>
      </c>
      <c r="AA433">
        <v>236</v>
      </c>
      <c r="AB433">
        <v>6</v>
      </c>
      <c r="AC433" s="1">
        <v>49.666666666666664</v>
      </c>
      <c r="AD433" s="1">
        <v>13.135135135135135</v>
      </c>
      <c r="AE433">
        <v>8</v>
      </c>
      <c r="AF433" s="1">
        <v>29.5</v>
      </c>
      <c r="AG433" s="1">
        <v>20.903225806451612</v>
      </c>
      <c r="AH433" s="2">
        <v>20.166666666666664</v>
      </c>
      <c r="AI433" s="2">
        <v>7.768090671316477</v>
      </c>
      <c r="AJ433">
        <v>0.63700000000000001</v>
      </c>
      <c r="AK433">
        <v>0.92100000000000004</v>
      </c>
      <c r="AL433" s="3">
        <v>0.28400000000000003</v>
      </c>
    </row>
    <row r="434" spans="20:38" x14ac:dyDescent="0.45">
      <c r="T434" t="s">
        <v>78</v>
      </c>
      <c r="U434" t="s">
        <v>2572</v>
      </c>
      <c r="V434" t="s">
        <v>36</v>
      </c>
      <c r="W434">
        <v>2021</v>
      </c>
      <c r="X434">
        <v>84</v>
      </c>
      <c r="Y434">
        <v>67</v>
      </c>
      <c r="Z434">
        <v>329</v>
      </c>
      <c r="AA434">
        <v>236</v>
      </c>
      <c r="AB434">
        <v>7</v>
      </c>
      <c r="AC434" s="1">
        <v>47</v>
      </c>
      <c r="AD434" s="1">
        <v>13.5</v>
      </c>
      <c r="AE434">
        <v>5</v>
      </c>
      <c r="AF434" s="1">
        <v>47.2</v>
      </c>
      <c r="AG434" s="1">
        <v>12.089552238805968</v>
      </c>
      <c r="AH434" s="2">
        <v>-0.20000000000000284</v>
      </c>
      <c r="AI434" s="2">
        <v>-1.4104477611940318</v>
      </c>
      <c r="AJ434">
        <v>0.69899999999999995</v>
      </c>
      <c r="AK434">
        <v>0.77900000000000003</v>
      </c>
      <c r="AL434" s="3">
        <v>8.0000000000000071E-2</v>
      </c>
    </row>
    <row r="435" spans="20:38" x14ac:dyDescent="0.45">
      <c r="T435" t="s">
        <v>348</v>
      </c>
      <c r="U435" t="s">
        <v>2046</v>
      </c>
      <c r="V435" t="s">
        <v>36</v>
      </c>
      <c r="W435">
        <v>2018</v>
      </c>
      <c r="X435">
        <v>88</v>
      </c>
      <c r="Y435">
        <v>58</v>
      </c>
      <c r="Z435">
        <v>378</v>
      </c>
      <c r="AA435">
        <v>236</v>
      </c>
      <c r="AB435">
        <v>16</v>
      </c>
      <c r="AC435" s="1">
        <v>23.625</v>
      </c>
      <c r="AD435" s="1">
        <v>29.454545454545457</v>
      </c>
      <c r="AE435">
        <v>14</v>
      </c>
      <c r="AF435" s="1">
        <v>16.857142857142858</v>
      </c>
      <c r="AG435" s="1">
        <v>39.103448275862071</v>
      </c>
      <c r="AH435" s="2">
        <v>6.7678571428571423</v>
      </c>
      <c r="AI435" s="2">
        <v>9.6489028213166144</v>
      </c>
      <c r="AJ435">
        <v>0.83799999999999997</v>
      </c>
      <c r="AK435">
        <v>0.91500000000000004</v>
      </c>
      <c r="AL435" s="3">
        <v>7.7000000000000068E-2</v>
      </c>
    </row>
    <row r="436" spans="20:38" x14ac:dyDescent="0.45">
      <c r="T436" t="s">
        <v>234</v>
      </c>
      <c r="U436" t="s">
        <v>1937</v>
      </c>
      <c r="V436" t="s">
        <v>36</v>
      </c>
      <c r="W436">
        <v>2022</v>
      </c>
      <c r="X436">
        <v>92</v>
      </c>
      <c r="Y436">
        <v>58</v>
      </c>
      <c r="Z436">
        <v>393</v>
      </c>
      <c r="AA436">
        <v>236</v>
      </c>
      <c r="AB436">
        <v>16</v>
      </c>
      <c r="AC436" s="1">
        <v>24.5625</v>
      </c>
      <c r="AD436" s="1">
        <v>28.173913043478262</v>
      </c>
      <c r="AE436">
        <v>15</v>
      </c>
      <c r="AF436" s="1">
        <v>15.733333333333333</v>
      </c>
      <c r="AG436" s="1">
        <v>41.896551724137936</v>
      </c>
      <c r="AH436" s="2">
        <v>8.8291666666666675</v>
      </c>
      <c r="AI436" s="2">
        <v>13.722638680659674</v>
      </c>
      <c r="AJ436">
        <v>0.77500000000000002</v>
      </c>
      <c r="AK436">
        <v>0.81699999999999995</v>
      </c>
      <c r="AL436" s="3">
        <v>4.1999999999999926E-2</v>
      </c>
    </row>
    <row r="437" spans="20:38" x14ac:dyDescent="0.45">
      <c r="T437" t="s">
        <v>236</v>
      </c>
      <c r="U437" t="s">
        <v>1938</v>
      </c>
      <c r="V437" t="s">
        <v>36</v>
      </c>
      <c r="W437">
        <v>2014</v>
      </c>
      <c r="X437">
        <v>90</v>
      </c>
      <c r="Y437">
        <v>57</v>
      </c>
      <c r="Z437">
        <v>393</v>
      </c>
      <c r="AA437">
        <v>236</v>
      </c>
      <c r="AB437">
        <v>12</v>
      </c>
      <c r="AC437" s="1">
        <v>32.75</v>
      </c>
      <c r="AD437" s="1">
        <v>21.6</v>
      </c>
      <c r="AE437">
        <v>4</v>
      </c>
      <c r="AF437" s="1">
        <v>59</v>
      </c>
      <c r="AG437" s="1">
        <v>11.368421052631579</v>
      </c>
      <c r="AH437" s="2">
        <v>-26.25</v>
      </c>
      <c r="AI437" s="2">
        <v>-10.231578947368423</v>
      </c>
      <c r="AJ437">
        <v>0.80700000000000005</v>
      </c>
      <c r="AK437">
        <v>0.92200000000000004</v>
      </c>
      <c r="AL437" s="3">
        <v>0.11499999999999999</v>
      </c>
    </row>
    <row r="438" spans="20:38" x14ac:dyDescent="0.45">
      <c r="T438" t="s">
        <v>491</v>
      </c>
      <c r="U438" t="s">
        <v>3096</v>
      </c>
      <c r="V438" t="s">
        <v>36</v>
      </c>
      <c r="W438">
        <v>2022</v>
      </c>
      <c r="X438">
        <v>57</v>
      </c>
      <c r="Y438">
        <v>57</v>
      </c>
      <c r="Z438">
        <v>236</v>
      </c>
      <c r="AA438">
        <v>237</v>
      </c>
      <c r="AB438">
        <v>11</v>
      </c>
      <c r="AC438" s="1">
        <v>21.454545454545453</v>
      </c>
      <c r="AD438" s="1">
        <v>31.263157894736839</v>
      </c>
      <c r="AE438">
        <v>12</v>
      </c>
      <c r="AF438" s="1">
        <v>19.75</v>
      </c>
      <c r="AG438" s="1">
        <v>34.105263157894733</v>
      </c>
      <c r="AH438" s="2">
        <v>1.7045454545454533</v>
      </c>
      <c r="AI438" s="2">
        <v>2.8421052631578938</v>
      </c>
      <c r="AJ438">
        <v>0.68</v>
      </c>
      <c r="AK438">
        <v>0.83399999999999996</v>
      </c>
      <c r="AL438" s="3">
        <v>0.15399999999999991</v>
      </c>
    </row>
    <row r="439" spans="20:38" x14ac:dyDescent="0.45">
      <c r="T439" t="s">
        <v>344</v>
      </c>
      <c r="U439" t="s">
        <v>3090</v>
      </c>
      <c r="V439" t="s">
        <v>36</v>
      </c>
      <c r="W439">
        <v>2021</v>
      </c>
      <c r="X439">
        <v>59</v>
      </c>
      <c r="Y439">
        <v>58</v>
      </c>
      <c r="Z439">
        <v>238</v>
      </c>
      <c r="AA439">
        <v>237</v>
      </c>
      <c r="AB439">
        <v>5</v>
      </c>
      <c r="AC439" s="1">
        <v>47.6</v>
      </c>
      <c r="AD439" s="1">
        <v>13.728813559322033</v>
      </c>
      <c r="AE439">
        <v>4</v>
      </c>
      <c r="AF439" s="1">
        <v>59.25</v>
      </c>
      <c r="AG439" s="1">
        <v>11.172413793103448</v>
      </c>
      <c r="AH439" s="2">
        <v>-11.649999999999999</v>
      </c>
      <c r="AI439" s="2">
        <v>-2.5563997662185844</v>
      </c>
      <c r="AJ439">
        <v>0.76800000000000002</v>
      </c>
      <c r="AK439">
        <v>0.70199999999999996</v>
      </c>
      <c r="AL439" s="3">
        <v>-6.6000000000000059E-2</v>
      </c>
    </row>
    <row r="440" spans="20:38" x14ac:dyDescent="0.45">
      <c r="T440" t="s">
        <v>1031</v>
      </c>
      <c r="U440" t="s">
        <v>2890</v>
      </c>
      <c r="V440" t="s">
        <v>36</v>
      </c>
      <c r="W440">
        <v>2023</v>
      </c>
      <c r="X440">
        <v>81</v>
      </c>
      <c r="Y440">
        <v>67</v>
      </c>
      <c r="Z440">
        <v>281</v>
      </c>
      <c r="AA440">
        <v>237</v>
      </c>
      <c r="AB440">
        <v>6</v>
      </c>
      <c r="AC440" s="1">
        <v>46.833333333333336</v>
      </c>
      <c r="AD440" s="1">
        <v>12</v>
      </c>
      <c r="AE440">
        <v>3</v>
      </c>
      <c r="AF440" s="1">
        <v>79</v>
      </c>
      <c r="AG440" s="1">
        <v>7.2537313432835813</v>
      </c>
      <c r="AH440" s="2">
        <v>-32.166666666666664</v>
      </c>
      <c r="AI440" s="2">
        <v>-4.7462686567164187</v>
      </c>
      <c r="AJ440">
        <v>0.69499999999999995</v>
      </c>
      <c r="AK440">
        <v>0.60599999999999998</v>
      </c>
      <c r="AL440" s="3">
        <v>-8.8999999999999968E-2</v>
      </c>
    </row>
    <row r="441" spans="20:38" x14ac:dyDescent="0.45">
      <c r="T441" t="s">
        <v>493</v>
      </c>
      <c r="U441" t="s">
        <v>2887</v>
      </c>
      <c r="V441" t="s">
        <v>36</v>
      </c>
      <c r="W441">
        <v>2019</v>
      </c>
      <c r="X441">
        <v>70</v>
      </c>
      <c r="Y441">
        <v>53</v>
      </c>
      <c r="Z441">
        <v>281</v>
      </c>
      <c r="AA441">
        <v>237</v>
      </c>
      <c r="AB441">
        <v>11</v>
      </c>
      <c r="AC441" s="1">
        <v>25.545454545454547</v>
      </c>
      <c r="AD441" s="1">
        <v>25.457142857142856</v>
      </c>
      <c r="AE441">
        <v>7</v>
      </c>
      <c r="AF441" s="1">
        <v>33.857142857142854</v>
      </c>
      <c r="AG441" s="1">
        <v>21.39622641509434</v>
      </c>
      <c r="AH441" s="2">
        <v>-8.3116883116883074</v>
      </c>
      <c r="AI441" s="2">
        <v>-4.0609164420485158</v>
      </c>
      <c r="AJ441">
        <v>0.83199999999999996</v>
      </c>
      <c r="AK441">
        <v>0.90400000000000003</v>
      </c>
      <c r="AL441" s="3">
        <v>7.2000000000000064E-2</v>
      </c>
    </row>
    <row r="442" spans="20:38" x14ac:dyDescent="0.45">
      <c r="T442" t="s">
        <v>573</v>
      </c>
      <c r="U442" t="s">
        <v>2819</v>
      </c>
      <c r="V442" t="s">
        <v>36</v>
      </c>
      <c r="W442">
        <v>2014</v>
      </c>
      <c r="X442">
        <v>74</v>
      </c>
      <c r="Y442">
        <v>61</v>
      </c>
      <c r="Z442">
        <v>294</v>
      </c>
      <c r="AA442">
        <v>237</v>
      </c>
      <c r="AB442">
        <v>7</v>
      </c>
      <c r="AC442" s="1">
        <v>42</v>
      </c>
      <c r="AD442" s="1">
        <v>15.324324324324325</v>
      </c>
      <c r="AE442">
        <v>6</v>
      </c>
      <c r="AF442" s="1">
        <v>39.5</v>
      </c>
      <c r="AG442" s="1">
        <v>15.934426229508196</v>
      </c>
      <c r="AH442" s="2">
        <v>2.5</v>
      </c>
      <c r="AI442" s="2">
        <v>0.6101019051838712</v>
      </c>
      <c r="AJ442">
        <v>0.64600000000000002</v>
      </c>
      <c r="AK442">
        <v>0.76900000000000002</v>
      </c>
      <c r="AL442" s="3">
        <v>0.123</v>
      </c>
    </row>
    <row r="443" spans="20:38" x14ac:dyDescent="0.45">
      <c r="T443" t="s">
        <v>975</v>
      </c>
      <c r="U443" t="s">
        <v>2808</v>
      </c>
      <c r="V443" t="s">
        <v>36</v>
      </c>
      <c r="W443">
        <v>2023</v>
      </c>
      <c r="X443">
        <v>80</v>
      </c>
      <c r="Y443">
        <v>64</v>
      </c>
      <c r="Z443">
        <v>297</v>
      </c>
      <c r="AA443">
        <v>237</v>
      </c>
      <c r="AB443">
        <v>19</v>
      </c>
      <c r="AC443" s="1">
        <v>15.631578947368421</v>
      </c>
      <c r="AD443" s="1">
        <v>38.475000000000001</v>
      </c>
      <c r="AE443">
        <v>7</v>
      </c>
      <c r="AF443" s="1">
        <v>33.857142857142854</v>
      </c>
      <c r="AG443" s="1">
        <v>17.71875</v>
      </c>
      <c r="AH443" s="2">
        <v>-18.225563909774433</v>
      </c>
      <c r="AI443" s="2">
        <v>-20.756250000000001</v>
      </c>
      <c r="AJ443">
        <v>0.875</v>
      </c>
      <c r="AK443">
        <v>0.69499999999999995</v>
      </c>
      <c r="AL443" s="3">
        <v>-0.18000000000000005</v>
      </c>
    </row>
    <row r="444" spans="20:38" x14ac:dyDescent="0.45">
      <c r="T444" t="s">
        <v>86</v>
      </c>
      <c r="U444" t="s">
        <v>2301</v>
      </c>
      <c r="V444" t="s">
        <v>36</v>
      </c>
      <c r="W444">
        <v>2017</v>
      </c>
      <c r="X444">
        <v>82</v>
      </c>
      <c r="Y444">
        <v>62</v>
      </c>
      <c r="Z444">
        <v>356</v>
      </c>
      <c r="AA444">
        <v>237</v>
      </c>
      <c r="AB444">
        <v>14</v>
      </c>
      <c r="AC444" s="1">
        <v>25.428571428571427</v>
      </c>
      <c r="AD444" s="1">
        <v>27.658536585365855</v>
      </c>
      <c r="AE444">
        <v>9</v>
      </c>
      <c r="AF444" s="1">
        <v>26.333333333333332</v>
      </c>
      <c r="AG444" s="1">
        <v>23.516129032258068</v>
      </c>
      <c r="AH444" s="2">
        <v>-0.9047619047619051</v>
      </c>
      <c r="AI444" s="2">
        <v>-4.1424075531077875</v>
      </c>
      <c r="AJ444">
        <v>0.96599999999999997</v>
      </c>
      <c r="AK444">
        <v>0.86899999999999999</v>
      </c>
      <c r="AL444" s="3">
        <v>-9.6999999999999975E-2</v>
      </c>
    </row>
    <row r="445" spans="20:38" x14ac:dyDescent="0.45">
      <c r="T445" t="s">
        <v>346</v>
      </c>
      <c r="U445" t="s">
        <v>2055</v>
      </c>
      <c r="V445" t="s">
        <v>36</v>
      </c>
      <c r="W445">
        <v>2022</v>
      </c>
      <c r="X445">
        <v>86</v>
      </c>
      <c r="Y445">
        <v>55</v>
      </c>
      <c r="Z445">
        <v>377</v>
      </c>
      <c r="AA445">
        <v>237</v>
      </c>
      <c r="AB445">
        <v>22</v>
      </c>
      <c r="AC445" s="1">
        <v>17.136363636363637</v>
      </c>
      <c r="AD445" s="1">
        <v>41.441860465116278</v>
      </c>
      <c r="AE445">
        <v>5</v>
      </c>
      <c r="AF445" s="1">
        <v>47.4</v>
      </c>
      <c r="AG445" s="1">
        <v>14.727272727272728</v>
      </c>
      <c r="AH445" s="2">
        <v>-30.263636363636362</v>
      </c>
      <c r="AI445" s="2">
        <v>-26.714587737843551</v>
      </c>
      <c r="AJ445">
        <v>0.98099999999999998</v>
      </c>
      <c r="AK445">
        <v>0.71299999999999997</v>
      </c>
      <c r="AL445" s="3">
        <v>-0.26800000000000002</v>
      </c>
    </row>
    <row r="446" spans="20:38" x14ac:dyDescent="0.45">
      <c r="T446" t="s">
        <v>1175</v>
      </c>
      <c r="U446" t="s">
        <v>3041</v>
      </c>
      <c r="V446" t="s">
        <v>36</v>
      </c>
      <c r="W446">
        <v>2023</v>
      </c>
      <c r="X446">
        <v>59</v>
      </c>
      <c r="Y446">
        <v>61</v>
      </c>
      <c r="Z446">
        <v>251</v>
      </c>
      <c r="AA446">
        <v>238</v>
      </c>
      <c r="AB446">
        <v>12</v>
      </c>
      <c r="AC446" s="1">
        <v>20.916666666666668</v>
      </c>
      <c r="AD446" s="1">
        <v>32.949152542372886</v>
      </c>
      <c r="AE446">
        <v>6</v>
      </c>
      <c r="AF446" s="1">
        <v>39.666666666666664</v>
      </c>
      <c r="AG446" s="1">
        <v>15.934426229508196</v>
      </c>
      <c r="AH446" s="2">
        <v>-18.749999999999996</v>
      </c>
      <c r="AI446" s="2">
        <v>-17.014726312864688</v>
      </c>
      <c r="AJ446">
        <v>0.78700000000000003</v>
      </c>
      <c r="AK446">
        <v>0.72699999999999998</v>
      </c>
      <c r="AL446" s="3">
        <v>-6.0000000000000053E-2</v>
      </c>
    </row>
    <row r="447" spans="20:38" x14ac:dyDescent="0.45">
      <c r="T447" t="s">
        <v>627</v>
      </c>
      <c r="U447" t="s">
        <v>3024</v>
      </c>
      <c r="V447" t="s">
        <v>36</v>
      </c>
      <c r="W447">
        <v>2016</v>
      </c>
      <c r="X447">
        <v>60</v>
      </c>
      <c r="Y447">
        <v>56</v>
      </c>
      <c r="Z447">
        <v>257</v>
      </c>
      <c r="AA447">
        <v>238</v>
      </c>
      <c r="AB447">
        <v>14</v>
      </c>
      <c r="AC447" s="1">
        <v>18.357142857142858</v>
      </c>
      <c r="AD447" s="1">
        <v>37.799999999999997</v>
      </c>
      <c r="AE447">
        <v>11</v>
      </c>
      <c r="AF447" s="1">
        <v>21.636363636363637</v>
      </c>
      <c r="AG447" s="1">
        <v>31.821428571428569</v>
      </c>
      <c r="AH447" s="2">
        <v>-3.279220779220779</v>
      </c>
      <c r="AI447" s="2">
        <v>-5.9785714285714278</v>
      </c>
      <c r="AJ447">
        <v>0.82299999999999995</v>
      </c>
      <c r="AK447">
        <v>0.73799999999999999</v>
      </c>
      <c r="AL447" s="3">
        <v>-8.4999999999999964E-2</v>
      </c>
    </row>
    <row r="448" spans="20:38" x14ac:dyDescent="0.45">
      <c r="T448" t="s">
        <v>649</v>
      </c>
      <c r="U448" t="s">
        <v>2831</v>
      </c>
      <c r="V448" t="s">
        <v>36</v>
      </c>
      <c r="W448">
        <v>2019</v>
      </c>
      <c r="X448">
        <v>80</v>
      </c>
      <c r="Y448">
        <v>66</v>
      </c>
      <c r="Z448">
        <v>292</v>
      </c>
      <c r="AA448">
        <v>238</v>
      </c>
      <c r="AB448">
        <v>5</v>
      </c>
      <c r="AC448" s="1">
        <v>58.4</v>
      </c>
      <c r="AD448" s="1">
        <v>10.125</v>
      </c>
      <c r="AE448">
        <v>6</v>
      </c>
      <c r="AF448" s="1">
        <v>39.666666666666664</v>
      </c>
      <c r="AG448" s="1">
        <v>14.727272727272728</v>
      </c>
      <c r="AH448" s="2">
        <v>18.733333333333334</v>
      </c>
      <c r="AI448" s="2">
        <v>4.6022727272727284</v>
      </c>
      <c r="AJ448">
        <v>0.70499999999999996</v>
      </c>
      <c r="AK448">
        <v>0.748</v>
      </c>
      <c r="AL448" s="3">
        <v>4.3000000000000038E-2</v>
      </c>
    </row>
    <row r="449" spans="20:38" x14ac:dyDescent="0.45">
      <c r="T449" t="s">
        <v>707</v>
      </c>
      <c r="U449" t="s">
        <v>2818</v>
      </c>
      <c r="V449" t="s">
        <v>36</v>
      </c>
      <c r="W449">
        <v>2016</v>
      </c>
      <c r="X449">
        <v>86</v>
      </c>
      <c r="Y449">
        <v>70</v>
      </c>
      <c r="Z449">
        <v>294</v>
      </c>
      <c r="AA449">
        <v>238</v>
      </c>
      <c r="AB449">
        <v>4</v>
      </c>
      <c r="AC449" s="1">
        <v>73.5</v>
      </c>
      <c r="AD449" s="1">
        <v>7.5348837209302326</v>
      </c>
      <c r="AE449">
        <v>3</v>
      </c>
      <c r="AF449" s="1">
        <v>79.333333333333329</v>
      </c>
      <c r="AG449" s="1">
        <v>6.9428571428571431</v>
      </c>
      <c r="AH449" s="2">
        <v>-5.8333333333333286</v>
      </c>
      <c r="AI449" s="2">
        <v>-0.59202657807308956</v>
      </c>
      <c r="AJ449">
        <v>0.66100000000000003</v>
      </c>
      <c r="AK449">
        <v>0.71</v>
      </c>
      <c r="AL449" s="3">
        <v>4.8999999999999932E-2</v>
      </c>
    </row>
    <row r="450" spans="20:38" x14ac:dyDescent="0.45">
      <c r="T450" t="s">
        <v>553</v>
      </c>
      <c r="U450" t="s">
        <v>2786</v>
      </c>
      <c r="V450" t="s">
        <v>36</v>
      </c>
      <c r="W450">
        <v>2022</v>
      </c>
      <c r="X450">
        <v>78</v>
      </c>
      <c r="Y450">
        <v>62</v>
      </c>
      <c r="Z450">
        <v>300</v>
      </c>
      <c r="AA450">
        <v>238</v>
      </c>
      <c r="AB450">
        <v>9</v>
      </c>
      <c r="AC450" s="1">
        <v>33.333333333333336</v>
      </c>
      <c r="AD450" s="1">
        <v>18.692307692307693</v>
      </c>
      <c r="AE450">
        <v>10</v>
      </c>
      <c r="AF450" s="1">
        <v>23.8</v>
      </c>
      <c r="AG450" s="1">
        <v>26.129032258064516</v>
      </c>
      <c r="AH450" s="2">
        <v>9.533333333333335</v>
      </c>
      <c r="AI450" s="2">
        <v>7.4367245657568226</v>
      </c>
      <c r="AJ450">
        <v>0.68400000000000005</v>
      </c>
      <c r="AK450">
        <v>0.77500000000000002</v>
      </c>
      <c r="AL450" s="3">
        <v>9.099999999999997E-2</v>
      </c>
    </row>
    <row r="451" spans="20:38" x14ac:dyDescent="0.45">
      <c r="T451" t="s">
        <v>837</v>
      </c>
      <c r="U451" t="s">
        <v>2766</v>
      </c>
      <c r="V451" t="s">
        <v>36</v>
      </c>
      <c r="W451">
        <v>2022</v>
      </c>
      <c r="X451">
        <v>80</v>
      </c>
      <c r="Y451">
        <v>60</v>
      </c>
      <c r="Z451">
        <v>303</v>
      </c>
      <c r="AA451">
        <v>238</v>
      </c>
      <c r="AB451">
        <v>9</v>
      </c>
      <c r="AC451" s="1">
        <v>33.666666666666664</v>
      </c>
      <c r="AD451" s="1">
        <v>18.225000000000001</v>
      </c>
      <c r="AE451">
        <v>5</v>
      </c>
      <c r="AF451" s="1">
        <v>47.6</v>
      </c>
      <c r="AG451" s="1">
        <v>13.5</v>
      </c>
      <c r="AH451" s="2">
        <v>-13.933333333333337</v>
      </c>
      <c r="AI451" s="2">
        <v>-4.7250000000000014</v>
      </c>
      <c r="AJ451">
        <v>0.72799999999999998</v>
      </c>
      <c r="AK451">
        <v>0.71399999999999997</v>
      </c>
      <c r="AL451" s="3">
        <v>-1.4000000000000012E-2</v>
      </c>
    </row>
    <row r="452" spans="20:38" x14ac:dyDescent="0.45">
      <c r="T452" t="s">
        <v>725</v>
      </c>
      <c r="U452" t="s">
        <v>2746</v>
      </c>
      <c r="V452" t="s">
        <v>36</v>
      </c>
      <c r="W452">
        <v>2017</v>
      </c>
      <c r="X452">
        <v>75</v>
      </c>
      <c r="Y452">
        <v>61</v>
      </c>
      <c r="Z452">
        <v>305</v>
      </c>
      <c r="AA452">
        <v>238</v>
      </c>
      <c r="AB452">
        <v>9</v>
      </c>
      <c r="AC452" s="1">
        <v>33.888888888888886</v>
      </c>
      <c r="AD452" s="1">
        <v>19.439999999999998</v>
      </c>
      <c r="AE452">
        <v>9</v>
      </c>
      <c r="AF452" s="1">
        <v>26.444444444444443</v>
      </c>
      <c r="AG452" s="1">
        <v>23.901639344262296</v>
      </c>
      <c r="AH452" s="2">
        <v>7.4444444444444429</v>
      </c>
      <c r="AI452" s="2">
        <v>4.4616393442622986</v>
      </c>
      <c r="AJ452">
        <v>0.71399999999999997</v>
      </c>
      <c r="AK452">
        <v>0.79800000000000004</v>
      </c>
      <c r="AL452" s="3">
        <v>8.4000000000000075E-2</v>
      </c>
    </row>
    <row r="453" spans="20:38" x14ac:dyDescent="0.45">
      <c r="T453" t="s">
        <v>491</v>
      </c>
      <c r="U453" t="s">
        <v>2721</v>
      </c>
      <c r="V453" t="s">
        <v>36</v>
      </c>
      <c r="W453">
        <v>2016</v>
      </c>
      <c r="X453">
        <v>78</v>
      </c>
      <c r="Y453">
        <v>61</v>
      </c>
      <c r="Z453">
        <v>308</v>
      </c>
      <c r="AA453">
        <v>238</v>
      </c>
      <c r="AB453">
        <v>14</v>
      </c>
      <c r="AC453" s="1">
        <v>22</v>
      </c>
      <c r="AD453" s="1">
        <v>29.076923076923077</v>
      </c>
      <c r="AE453">
        <v>8</v>
      </c>
      <c r="AF453" s="1">
        <v>29.75</v>
      </c>
      <c r="AG453" s="1">
        <v>21.245901639344265</v>
      </c>
      <c r="AH453" s="2">
        <v>-7.75</v>
      </c>
      <c r="AI453" s="2">
        <v>-7.8310214375788121</v>
      </c>
      <c r="AJ453">
        <v>0.81799999999999995</v>
      </c>
      <c r="AK453">
        <v>0.60499999999999998</v>
      </c>
      <c r="AL453" s="3">
        <v>-0.21299999999999997</v>
      </c>
    </row>
    <row r="454" spans="20:38" x14ac:dyDescent="0.45">
      <c r="T454" t="s">
        <v>381</v>
      </c>
      <c r="U454" t="s">
        <v>2656</v>
      </c>
      <c r="V454" t="s">
        <v>36</v>
      </c>
      <c r="W454">
        <v>2015</v>
      </c>
      <c r="X454">
        <v>81</v>
      </c>
      <c r="Y454">
        <v>56</v>
      </c>
      <c r="Z454">
        <v>318</v>
      </c>
      <c r="AA454">
        <v>238</v>
      </c>
      <c r="AB454">
        <v>9</v>
      </c>
      <c r="AC454" s="1">
        <v>35.333333333333336</v>
      </c>
      <c r="AD454" s="1">
        <v>18</v>
      </c>
      <c r="AE454">
        <v>9</v>
      </c>
      <c r="AF454" s="1">
        <v>26.444444444444443</v>
      </c>
      <c r="AG454" s="1">
        <v>26.035714285714288</v>
      </c>
      <c r="AH454" s="2">
        <v>8.8888888888888928</v>
      </c>
      <c r="AI454" s="2">
        <v>8.0357142857142883</v>
      </c>
      <c r="AJ454">
        <v>0.83299999999999996</v>
      </c>
      <c r="AK454">
        <v>0.83499999999999996</v>
      </c>
      <c r="AL454" s="3">
        <v>2.0000000000000018E-3</v>
      </c>
    </row>
    <row r="455" spans="20:38" x14ac:dyDescent="0.45">
      <c r="T455" t="s">
        <v>507</v>
      </c>
      <c r="U455" t="s">
        <v>2624</v>
      </c>
      <c r="V455" t="s">
        <v>36</v>
      </c>
      <c r="W455">
        <v>2017</v>
      </c>
      <c r="X455">
        <v>83</v>
      </c>
      <c r="Y455">
        <v>62</v>
      </c>
      <c r="Z455">
        <v>323</v>
      </c>
      <c r="AA455">
        <v>238</v>
      </c>
      <c r="AB455">
        <v>8</v>
      </c>
      <c r="AC455" s="1">
        <v>40.375</v>
      </c>
      <c r="AD455" s="1">
        <v>15.614457831325302</v>
      </c>
      <c r="AE455">
        <v>7</v>
      </c>
      <c r="AF455" s="1">
        <v>34</v>
      </c>
      <c r="AG455" s="1">
        <v>18.29032258064516</v>
      </c>
      <c r="AH455" s="2">
        <v>6.375</v>
      </c>
      <c r="AI455" s="2">
        <v>2.6758647493198584</v>
      </c>
      <c r="AJ455">
        <v>0.65500000000000003</v>
      </c>
      <c r="AK455">
        <v>0.82799999999999996</v>
      </c>
      <c r="AL455" s="3">
        <v>0.17299999999999993</v>
      </c>
    </row>
    <row r="456" spans="20:38" x14ac:dyDescent="0.45">
      <c r="T456" t="s">
        <v>216</v>
      </c>
      <c r="U456" t="s">
        <v>2593</v>
      </c>
      <c r="V456" t="s">
        <v>36</v>
      </c>
      <c r="W456">
        <v>2016</v>
      </c>
      <c r="X456">
        <v>77</v>
      </c>
      <c r="Y456">
        <v>61</v>
      </c>
      <c r="Z456">
        <v>327</v>
      </c>
      <c r="AA456">
        <v>238</v>
      </c>
      <c r="AB456">
        <v>5</v>
      </c>
      <c r="AC456" s="1">
        <v>65.400000000000006</v>
      </c>
      <c r="AD456" s="1">
        <v>10.519480519480519</v>
      </c>
      <c r="AE456">
        <v>9</v>
      </c>
      <c r="AF456" s="1">
        <v>26.444444444444443</v>
      </c>
      <c r="AG456" s="1">
        <v>23.901639344262296</v>
      </c>
      <c r="AH456" s="2">
        <v>38.955555555555563</v>
      </c>
      <c r="AI456" s="2">
        <v>13.382158824781778</v>
      </c>
      <c r="AJ456">
        <v>0.72299999999999998</v>
      </c>
      <c r="AK456">
        <v>0.70399999999999996</v>
      </c>
      <c r="AL456" s="3">
        <v>-1.9000000000000017E-2</v>
      </c>
    </row>
    <row r="457" spans="20:38" x14ac:dyDescent="0.45">
      <c r="T457" t="s">
        <v>545</v>
      </c>
      <c r="U457" t="s">
        <v>2520</v>
      </c>
      <c r="V457" t="s">
        <v>36</v>
      </c>
      <c r="W457">
        <v>2018</v>
      </c>
      <c r="X457">
        <v>78</v>
      </c>
      <c r="Y457">
        <v>58</v>
      </c>
      <c r="Z457">
        <v>335</v>
      </c>
      <c r="AA457">
        <v>238</v>
      </c>
      <c r="AB457">
        <v>6</v>
      </c>
      <c r="AC457" s="1">
        <v>55.833333333333336</v>
      </c>
      <c r="AD457" s="1">
        <v>12.461538461538462</v>
      </c>
      <c r="AE457">
        <v>7</v>
      </c>
      <c r="AF457" s="1">
        <v>34</v>
      </c>
      <c r="AG457" s="1">
        <v>19.551724137931036</v>
      </c>
      <c r="AH457" s="2">
        <v>21.833333333333336</v>
      </c>
      <c r="AI457" s="2">
        <v>7.0901856763925739</v>
      </c>
      <c r="AJ457">
        <v>0.78400000000000003</v>
      </c>
      <c r="AK457">
        <v>0.70499999999999996</v>
      </c>
      <c r="AL457" s="3">
        <v>-7.900000000000007E-2</v>
      </c>
    </row>
    <row r="458" spans="20:38" x14ac:dyDescent="0.45">
      <c r="T458" t="s">
        <v>707</v>
      </c>
      <c r="U458" t="s">
        <v>2498</v>
      </c>
      <c r="V458" t="s">
        <v>36</v>
      </c>
      <c r="W458">
        <v>2018</v>
      </c>
      <c r="X458">
        <v>85</v>
      </c>
      <c r="Y458">
        <v>60</v>
      </c>
      <c r="Z458">
        <v>336</v>
      </c>
      <c r="AA458">
        <v>238</v>
      </c>
      <c r="AB458">
        <v>13</v>
      </c>
      <c r="AC458" s="1">
        <v>25.846153846153847</v>
      </c>
      <c r="AD458" s="1">
        <v>24.776470588235295</v>
      </c>
      <c r="AE458">
        <v>10</v>
      </c>
      <c r="AF458" s="1">
        <v>23.8</v>
      </c>
      <c r="AG458" s="1">
        <v>27</v>
      </c>
      <c r="AH458" s="2">
        <v>2.046153846153846</v>
      </c>
      <c r="AI458" s="2">
        <v>2.2235294117647051</v>
      </c>
      <c r="AJ458">
        <v>0.75800000000000001</v>
      </c>
      <c r="AK458">
        <v>0.70899999999999996</v>
      </c>
      <c r="AL458" s="3">
        <v>-4.9000000000000044E-2</v>
      </c>
    </row>
    <row r="459" spans="20:38" x14ac:dyDescent="0.45">
      <c r="T459" t="s">
        <v>607</v>
      </c>
      <c r="U459" t="s">
        <v>2391</v>
      </c>
      <c r="V459" t="s">
        <v>36</v>
      </c>
      <c r="W459">
        <v>2023</v>
      </c>
      <c r="X459">
        <v>86</v>
      </c>
      <c r="Y459">
        <v>67</v>
      </c>
      <c r="Z459">
        <v>348</v>
      </c>
      <c r="AA459">
        <v>238</v>
      </c>
      <c r="AB459">
        <v>5</v>
      </c>
      <c r="AC459" s="1">
        <v>69.599999999999994</v>
      </c>
      <c r="AD459" s="1">
        <v>9.4186046511627914</v>
      </c>
      <c r="AE459">
        <v>7</v>
      </c>
      <c r="AF459" s="1">
        <v>34</v>
      </c>
      <c r="AG459" s="1">
        <v>16.925373134328357</v>
      </c>
      <c r="AH459" s="2">
        <v>35.599999999999994</v>
      </c>
      <c r="AI459" s="2">
        <v>7.5067684831655654</v>
      </c>
      <c r="AJ459">
        <v>0.66700000000000004</v>
      </c>
      <c r="AK459">
        <v>0.72899999999999998</v>
      </c>
      <c r="AL459" s="3">
        <v>6.1999999999999944E-2</v>
      </c>
    </row>
    <row r="460" spans="20:38" x14ac:dyDescent="0.45">
      <c r="T460" t="s">
        <v>1590</v>
      </c>
      <c r="U460" t="s">
        <v>3211</v>
      </c>
      <c r="V460" t="s">
        <v>36</v>
      </c>
      <c r="W460">
        <v>2013</v>
      </c>
      <c r="X460">
        <v>85</v>
      </c>
      <c r="Y460">
        <v>61</v>
      </c>
      <c r="Z460">
        <v>355</v>
      </c>
      <c r="AA460">
        <v>238</v>
      </c>
      <c r="AB460">
        <v>6</v>
      </c>
      <c r="AC460" s="1">
        <v>59.166666666666664</v>
      </c>
      <c r="AD460" s="1">
        <v>11.435294117647059</v>
      </c>
      <c r="AE460">
        <v>6</v>
      </c>
      <c r="AF460" s="1">
        <v>39.666666666666664</v>
      </c>
      <c r="AG460" s="1">
        <v>15.934426229508196</v>
      </c>
      <c r="AH460" s="2">
        <v>19.5</v>
      </c>
      <c r="AI460" s="2">
        <v>4.4991321118611367</v>
      </c>
      <c r="AJ460">
        <v>0.745</v>
      </c>
      <c r="AK460">
        <v>0.70399999999999996</v>
      </c>
      <c r="AL460" s="3">
        <v>-4.1000000000000036E-2</v>
      </c>
    </row>
    <row r="461" spans="20:38" x14ac:dyDescent="0.45">
      <c r="T461" t="s">
        <v>403</v>
      </c>
      <c r="U461" t="s">
        <v>2106</v>
      </c>
      <c r="V461" t="s">
        <v>36</v>
      </c>
      <c r="W461">
        <v>2014</v>
      </c>
      <c r="X461">
        <v>92</v>
      </c>
      <c r="Y461">
        <v>61</v>
      </c>
      <c r="Z461">
        <v>373</v>
      </c>
      <c r="AA461">
        <v>238</v>
      </c>
      <c r="AB461">
        <v>6</v>
      </c>
      <c r="AC461" s="1">
        <v>62.166666666666664</v>
      </c>
      <c r="AD461" s="1">
        <v>10.565217391304348</v>
      </c>
      <c r="AE461">
        <v>4</v>
      </c>
      <c r="AF461" s="1">
        <v>59.5</v>
      </c>
      <c r="AG461" s="1">
        <v>10.622950819672132</v>
      </c>
      <c r="AH461" s="2">
        <v>2.6666666666666643</v>
      </c>
      <c r="AI461" s="2">
        <v>5.7733428367784612E-2</v>
      </c>
      <c r="AJ461">
        <v>0.67900000000000005</v>
      </c>
      <c r="AK461">
        <v>0.61199999999999999</v>
      </c>
      <c r="AL461" s="3">
        <v>-6.700000000000006E-2</v>
      </c>
    </row>
    <row r="462" spans="20:38" x14ac:dyDescent="0.45">
      <c r="T462" t="s">
        <v>126</v>
      </c>
      <c r="U462" t="s">
        <v>2084</v>
      </c>
      <c r="V462" t="s">
        <v>36</v>
      </c>
      <c r="W462">
        <v>2019</v>
      </c>
      <c r="X462">
        <v>86</v>
      </c>
      <c r="Y462">
        <v>60</v>
      </c>
      <c r="Z462">
        <v>375</v>
      </c>
      <c r="AA462">
        <v>238</v>
      </c>
      <c r="AB462">
        <v>19</v>
      </c>
      <c r="AC462" s="1">
        <v>19.736842105263158</v>
      </c>
      <c r="AD462" s="1">
        <v>35.790697674418603</v>
      </c>
      <c r="AE462">
        <v>8</v>
      </c>
      <c r="AF462" s="1">
        <v>29.75</v>
      </c>
      <c r="AG462" s="1">
        <v>21.6</v>
      </c>
      <c r="AH462" s="2">
        <v>-10.013157894736842</v>
      </c>
      <c r="AI462" s="2">
        <v>-14.190697674418601</v>
      </c>
      <c r="AJ462">
        <v>0.90300000000000002</v>
      </c>
      <c r="AK462">
        <v>0.95699999999999996</v>
      </c>
      <c r="AL462" s="3">
        <v>5.3999999999999937E-2</v>
      </c>
    </row>
    <row r="463" spans="20:38" x14ac:dyDescent="0.45">
      <c r="T463" t="s">
        <v>643</v>
      </c>
      <c r="U463" t="s">
        <v>3190</v>
      </c>
      <c r="V463" t="s">
        <v>36</v>
      </c>
      <c r="W463">
        <v>2013</v>
      </c>
      <c r="X463">
        <v>87</v>
      </c>
      <c r="Y463">
        <v>64</v>
      </c>
      <c r="Z463">
        <v>380</v>
      </c>
      <c r="AA463">
        <v>238</v>
      </c>
      <c r="AB463">
        <v>7</v>
      </c>
      <c r="AC463" s="1">
        <v>54.285714285714285</v>
      </c>
      <c r="AD463" s="1">
        <v>13.034482758620689</v>
      </c>
      <c r="AE463">
        <v>5</v>
      </c>
      <c r="AF463" s="1">
        <v>47.6</v>
      </c>
      <c r="AG463" s="1">
        <v>12.65625</v>
      </c>
      <c r="AH463" s="2">
        <v>6.6857142857142833</v>
      </c>
      <c r="AI463" s="2">
        <v>-0.37823275862068861</v>
      </c>
      <c r="AJ463">
        <v>0.63400000000000001</v>
      </c>
      <c r="AK463">
        <v>0.71499999999999997</v>
      </c>
      <c r="AL463" s="3">
        <v>8.0999999999999961E-2</v>
      </c>
    </row>
    <row r="464" spans="20:38" x14ac:dyDescent="0.45">
      <c r="T464" t="s">
        <v>192</v>
      </c>
      <c r="U464" t="s">
        <v>1903</v>
      </c>
      <c r="V464" t="s">
        <v>36</v>
      </c>
      <c r="W464">
        <v>2014</v>
      </c>
      <c r="X464">
        <v>91</v>
      </c>
      <c r="Y464">
        <v>58</v>
      </c>
      <c r="Z464">
        <v>397</v>
      </c>
      <c r="AA464">
        <v>238</v>
      </c>
      <c r="AB464">
        <v>6</v>
      </c>
      <c r="AC464" s="1">
        <v>66.166666666666671</v>
      </c>
      <c r="AD464" s="1">
        <v>10.681318681318682</v>
      </c>
      <c r="AE464">
        <v>10</v>
      </c>
      <c r="AF464" s="1">
        <v>23.8</v>
      </c>
      <c r="AG464" s="1">
        <v>27.931034482758623</v>
      </c>
      <c r="AH464" s="2">
        <v>42.366666666666674</v>
      </c>
      <c r="AI464" s="2">
        <v>17.24971580143994</v>
      </c>
      <c r="AJ464">
        <v>0.746</v>
      </c>
      <c r="AK464">
        <v>0.748</v>
      </c>
      <c r="AL464" s="3">
        <v>2.0000000000000018E-3</v>
      </c>
    </row>
    <row r="465" spans="20:38" x14ac:dyDescent="0.45">
      <c r="T465" t="s">
        <v>146</v>
      </c>
      <c r="U465" t="s">
        <v>1877</v>
      </c>
      <c r="V465" t="s">
        <v>36</v>
      </c>
      <c r="W465">
        <v>2015</v>
      </c>
      <c r="X465">
        <v>87</v>
      </c>
      <c r="Y465">
        <v>54</v>
      </c>
      <c r="Z465">
        <v>403</v>
      </c>
      <c r="AA465">
        <v>238</v>
      </c>
      <c r="AB465">
        <v>6</v>
      </c>
      <c r="AC465" s="1">
        <v>67.166666666666671</v>
      </c>
      <c r="AD465" s="1">
        <v>11.172413793103448</v>
      </c>
      <c r="AE465">
        <v>3</v>
      </c>
      <c r="AF465" s="1">
        <v>79.333333333333329</v>
      </c>
      <c r="AG465" s="1">
        <v>9</v>
      </c>
      <c r="AH465" s="2">
        <v>-12.166666666666657</v>
      </c>
      <c r="AI465" s="2">
        <v>-2.1724137931034484</v>
      </c>
      <c r="AJ465">
        <v>0.88900000000000001</v>
      </c>
      <c r="AK465">
        <v>0.71699999999999997</v>
      </c>
      <c r="AL465" s="3">
        <v>-0.17200000000000004</v>
      </c>
    </row>
    <row r="466" spans="20:38" x14ac:dyDescent="0.45">
      <c r="T466" t="s">
        <v>1047</v>
      </c>
      <c r="U466" t="s">
        <v>3272</v>
      </c>
      <c r="V466" t="s">
        <v>36</v>
      </c>
      <c r="W466">
        <v>2013</v>
      </c>
      <c r="X466">
        <v>66</v>
      </c>
      <c r="Y466">
        <v>58</v>
      </c>
      <c r="Z466">
        <v>262</v>
      </c>
      <c r="AA466">
        <v>239</v>
      </c>
      <c r="AB466">
        <v>5</v>
      </c>
      <c r="AC466" s="1">
        <v>52.4</v>
      </c>
      <c r="AD466" s="1">
        <v>12.272727272727273</v>
      </c>
      <c r="AE466">
        <v>8</v>
      </c>
      <c r="AF466" s="1">
        <v>29.875</v>
      </c>
      <c r="AG466" s="1">
        <v>22.344827586206897</v>
      </c>
      <c r="AH466" s="2">
        <v>22.524999999999999</v>
      </c>
      <c r="AI466" s="2">
        <v>10.072100313479623</v>
      </c>
      <c r="AJ466">
        <v>0.72299999999999998</v>
      </c>
      <c r="AK466">
        <v>0.83699999999999997</v>
      </c>
      <c r="AL466" s="3">
        <v>0.11399999999999999</v>
      </c>
    </row>
    <row r="467" spans="20:38" x14ac:dyDescent="0.45">
      <c r="T467" t="s">
        <v>779</v>
      </c>
      <c r="U467" t="s">
        <v>2760</v>
      </c>
      <c r="V467" t="s">
        <v>36</v>
      </c>
      <c r="W467">
        <v>2022</v>
      </c>
      <c r="X467">
        <v>77</v>
      </c>
      <c r="Y467">
        <v>63</v>
      </c>
      <c r="Z467">
        <v>303</v>
      </c>
      <c r="AA467">
        <v>239</v>
      </c>
      <c r="AB467">
        <v>7</v>
      </c>
      <c r="AC467" s="1">
        <v>43.285714285714285</v>
      </c>
      <c r="AD467" s="1">
        <v>14.727272727272728</v>
      </c>
      <c r="AE467">
        <v>6</v>
      </c>
      <c r="AF467" s="1">
        <v>39.833333333333336</v>
      </c>
      <c r="AG467" s="1">
        <v>15.428571428571427</v>
      </c>
      <c r="AH467" s="2">
        <v>3.452380952380949</v>
      </c>
      <c r="AI467" s="2">
        <v>0.70129870129869865</v>
      </c>
      <c r="AJ467">
        <v>0.75</v>
      </c>
      <c r="AK467">
        <v>0.79500000000000004</v>
      </c>
      <c r="AL467" s="3">
        <v>4.500000000000004E-2</v>
      </c>
    </row>
    <row r="468" spans="20:38" x14ac:dyDescent="0.45">
      <c r="T468" t="s">
        <v>815</v>
      </c>
      <c r="U468" t="s">
        <v>2648</v>
      </c>
      <c r="V468" t="s">
        <v>36</v>
      </c>
      <c r="W468">
        <v>2022</v>
      </c>
      <c r="X468">
        <v>85</v>
      </c>
      <c r="Y468">
        <v>62</v>
      </c>
      <c r="Z468">
        <v>319</v>
      </c>
      <c r="AA468">
        <v>239</v>
      </c>
      <c r="AB468">
        <v>2</v>
      </c>
      <c r="AC468" s="1">
        <v>159.5</v>
      </c>
      <c r="AD468" s="1">
        <v>3.8117647058823527</v>
      </c>
      <c r="AE468">
        <v>5</v>
      </c>
      <c r="AF468" s="1">
        <v>47.8</v>
      </c>
      <c r="AG468" s="1">
        <v>13.064516129032258</v>
      </c>
      <c r="AH468" s="2">
        <v>111.7</v>
      </c>
      <c r="AI468" s="2">
        <v>9.2527514231499062</v>
      </c>
      <c r="AJ468">
        <v>0.54500000000000004</v>
      </c>
      <c r="AK468">
        <v>0.76800000000000002</v>
      </c>
      <c r="AL468" s="3">
        <v>0.22299999999999998</v>
      </c>
    </row>
    <row r="469" spans="20:38" x14ac:dyDescent="0.45">
      <c r="T469" t="s">
        <v>739</v>
      </c>
      <c r="U469" t="s">
        <v>2540</v>
      </c>
      <c r="V469" t="s">
        <v>36</v>
      </c>
      <c r="W469">
        <v>2015</v>
      </c>
      <c r="X469">
        <v>85</v>
      </c>
      <c r="Y469">
        <v>64</v>
      </c>
      <c r="Z469">
        <v>333</v>
      </c>
      <c r="AA469">
        <v>239</v>
      </c>
      <c r="AB469">
        <v>15</v>
      </c>
      <c r="AC469" s="1">
        <v>22.2</v>
      </c>
      <c r="AD469" s="1">
        <v>28.588235294117649</v>
      </c>
      <c r="AE469">
        <v>5</v>
      </c>
      <c r="AF469" s="1">
        <v>47.8</v>
      </c>
      <c r="AG469" s="1">
        <v>12.65625</v>
      </c>
      <c r="AH469" s="2">
        <v>-25.599999999999998</v>
      </c>
      <c r="AI469" s="2">
        <v>-15.931985294117649</v>
      </c>
      <c r="AJ469">
        <v>0.88700000000000001</v>
      </c>
      <c r="AK469">
        <v>0.72799999999999998</v>
      </c>
      <c r="AL469" s="3">
        <v>-0.15900000000000003</v>
      </c>
    </row>
    <row r="470" spans="20:38" x14ac:dyDescent="0.45">
      <c r="T470" t="s">
        <v>366</v>
      </c>
      <c r="U470" t="s">
        <v>2453</v>
      </c>
      <c r="V470" t="s">
        <v>36</v>
      </c>
      <c r="W470">
        <v>2023</v>
      </c>
      <c r="X470">
        <v>80</v>
      </c>
      <c r="Y470">
        <v>55</v>
      </c>
      <c r="Z470">
        <v>341</v>
      </c>
      <c r="AA470">
        <v>239</v>
      </c>
      <c r="AB470">
        <v>11</v>
      </c>
      <c r="AC470" s="1">
        <v>31</v>
      </c>
      <c r="AD470" s="1">
        <v>22.275000000000002</v>
      </c>
      <c r="AE470">
        <v>7</v>
      </c>
      <c r="AF470" s="1">
        <v>34.142857142857146</v>
      </c>
      <c r="AG470" s="1">
        <v>20.618181818181817</v>
      </c>
      <c r="AH470" s="2">
        <v>-3.1428571428571459</v>
      </c>
      <c r="AI470" s="2">
        <v>-1.6568181818181849</v>
      </c>
      <c r="AJ470">
        <v>0.7</v>
      </c>
      <c r="AK470">
        <v>0.72699999999999998</v>
      </c>
      <c r="AL470" s="3">
        <v>2.7000000000000024E-2</v>
      </c>
    </row>
    <row r="471" spans="20:38" x14ac:dyDescent="0.45">
      <c r="T471" t="s">
        <v>246</v>
      </c>
      <c r="U471" t="s">
        <v>2444</v>
      </c>
      <c r="V471" t="s">
        <v>36</v>
      </c>
      <c r="W471">
        <v>2021</v>
      </c>
      <c r="X471">
        <v>86</v>
      </c>
      <c r="Y471">
        <v>62</v>
      </c>
      <c r="Z471">
        <v>343</v>
      </c>
      <c r="AA471">
        <v>239</v>
      </c>
      <c r="AB471">
        <v>10</v>
      </c>
      <c r="AC471" s="1">
        <v>34.299999999999997</v>
      </c>
      <c r="AD471" s="1">
        <v>18.837209302325583</v>
      </c>
      <c r="AE471">
        <v>10</v>
      </c>
      <c r="AF471" s="1">
        <v>23.9</v>
      </c>
      <c r="AG471" s="1">
        <v>26.129032258064516</v>
      </c>
      <c r="AH471" s="2">
        <v>10.399999999999999</v>
      </c>
      <c r="AI471" s="2">
        <v>7.2918229557389331</v>
      </c>
      <c r="AJ471">
        <v>0.83399999999999996</v>
      </c>
      <c r="AK471">
        <v>0.70899999999999996</v>
      </c>
      <c r="AL471" s="3">
        <v>-0.125</v>
      </c>
    </row>
    <row r="472" spans="20:38" x14ac:dyDescent="0.45">
      <c r="T472" t="s">
        <v>240</v>
      </c>
      <c r="U472" t="s">
        <v>2361</v>
      </c>
      <c r="V472" t="s">
        <v>36</v>
      </c>
      <c r="W472">
        <v>2019</v>
      </c>
      <c r="X472">
        <v>86</v>
      </c>
      <c r="Y472">
        <v>61</v>
      </c>
      <c r="Z472">
        <v>350</v>
      </c>
      <c r="AA472">
        <v>239</v>
      </c>
      <c r="AB472">
        <v>15</v>
      </c>
      <c r="AC472" s="1">
        <v>23.333333333333332</v>
      </c>
      <c r="AD472" s="1">
        <v>28.255813953488374</v>
      </c>
      <c r="AE472">
        <v>8</v>
      </c>
      <c r="AF472" s="1">
        <v>29.875</v>
      </c>
      <c r="AG472" s="1">
        <v>21.245901639344265</v>
      </c>
      <c r="AH472" s="2">
        <v>-6.5416666666666679</v>
      </c>
      <c r="AI472" s="2">
        <v>-7.0099123141441098</v>
      </c>
      <c r="AJ472">
        <v>0.77500000000000002</v>
      </c>
      <c r="AK472">
        <v>0.67400000000000004</v>
      </c>
      <c r="AL472" s="3">
        <v>-0.10099999999999998</v>
      </c>
    </row>
    <row r="473" spans="20:38" x14ac:dyDescent="0.45">
      <c r="T473" t="s">
        <v>559</v>
      </c>
      <c r="U473" t="s">
        <v>2326</v>
      </c>
      <c r="V473" t="s">
        <v>36</v>
      </c>
      <c r="W473">
        <v>2017</v>
      </c>
      <c r="X473">
        <v>85</v>
      </c>
      <c r="Y473">
        <v>63</v>
      </c>
      <c r="Z473">
        <v>354</v>
      </c>
      <c r="AA473">
        <v>239</v>
      </c>
      <c r="AB473">
        <v>19</v>
      </c>
      <c r="AC473" s="1">
        <v>18.631578947368421</v>
      </c>
      <c r="AD473" s="1">
        <v>36.211764705882352</v>
      </c>
      <c r="AE473">
        <v>11</v>
      </c>
      <c r="AF473" s="1">
        <v>21.727272727272727</v>
      </c>
      <c r="AG473" s="1">
        <v>28.285714285714285</v>
      </c>
      <c r="AH473" s="2">
        <v>-3.0956937799043054</v>
      </c>
      <c r="AI473" s="2">
        <v>-7.9260504201680675</v>
      </c>
      <c r="AJ473">
        <v>0.89200000000000002</v>
      </c>
      <c r="AK473">
        <v>0.76200000000000001</v>
      </c>
      <c r="AL473" s="3">
        <v>-0.13</v>
      </c>
    </row>
    <row r="474" spans="20:38" x14ac:dyDescent="0.45">
      <c r="T474" t="s">
        <v>537</v>
      </c>
      <c r="U474" t="s">
        <v>2294</v>
      </c>
      <c r="V474" t="s">
        <v>36</v>
      </c>
      <c r="W474">
        <v>2022</v>
      </c>
      <c r="X474">
        <v>87</v>
      </c>
      <c r="Y474">
        <v>65</v>
      </c>
      <c r="Z474">
        <v>357</v>
      </c>
      <c r="AA474">
        <v>239</v>
      </c>
      <c r="AB474">
        <v>0</v>
      </c>
      <c r="AC474" s="1" t="e">
        <v>#DIV/0!</v>
      </c>
      <c r="AD474" s="1">
        <v>0</v>
      </c>
      <c r="AE474">
        <v>0</v>
      </c>
      <c r="AF474" s="1" t="e">
        <v>#DIV/0!</v>
      </c>
      <c r="AG474" s="1">
        <v>0</v>
      </c>
      <c r="AH474" s="2" t="e">
        <v>#DIV/0!</v>
      </c>
      <c r="AI474" s="2">
        <v>0</v>
      </c>
      <c r="AJ474">
        <v>0.57099999999999995</v>
      </c>
      <c r="AK474">
        <v>0.55300000000000005</v>
      </c>
      <c r="AL474" s="3">
        <v>-1.7999999999999905E-2</v>
      </c>
    </row>
    <row r="475" spans="20:38" x14ac:dyDescent="0.45">
      <c r="T475" t="s">
        <v>378</v>
      </c>
      <c r="U475" t="s">
        <v>2075</v>
      </c>
      <c r="V475" t="s">
        <v>36</v>
      </c>
      <c r="W475">
        <v>2023</v>
      </c>
      <c r="X475">
        <v>90</v>
      </c>
      <c r="Y475">
        <v>62</v>
      </c>
      <c r="Z475">
        <v>376</v>
      </c>
      <c r="AA475">
        <v>239</v>
      </c>
      <c r="AB475">
        <v>12</v>
      </c>
      <c r="AC475" s="1">
        <v>31.333333333333332</v>
      </c>
      <c r="AD475" s="1">
        <v>21.6</v>
      </c>
      <c r="AE475">
        <v>9</v>
      </c>
      <c r="AF475" s="1">
        <v>26.555555555555557</v>
      </c>
      <c r="AG475" s="1">
        <v>23.516129032258068</v>
      </c>
      <c r="AH475" s="2">
        <v>4.777777777777775</v>
      </c>
      <c r="AI475" s="2">
        <v>1.9161290322580662</v>
      </c>
      <c r="AJ475">
        <v>0.751</v>
      </c>
      <c r="AK475">
        <v>0.73199999999999998</v>
      </c>
      <c r="AL475" s="3">
        <v>-1.9000000000000017E-2</v>
      </c>
    </row>
    <row r="476" spans="20:38" x14ac:dyDescent="0.45">
      <c r="T476" t="s">
        <v>228</v>
      </c>
      <c r="U476" t="s">
        <v>1933</v>
      </c>
      <c r="V476" t="s">
        <v>36</v>
      </c>
      <c r="W476">
        <v>2023</v>
      </c>
      <c r="X476">
        <v>90</v>
      </c>
      <c r="Y476">
        <v>58</v>
      </c>
      <c r="Z476">
        <v>393</v>
      </c>
      <c r="AA476">
        <v>239</v>
      </c>
      <c r="AB476">
        <v>23</v>
      </c>
      <c r="AC476" s="1">
        <v>17.086956521739129</v>
      </c>
      <c r="AD476" s="1">
        <v>41.4</v>
      </c>
      <c r="AE476">
        <v>16</v>
      </c>
      <c r="AF476" s="1">
        <v>14.9375</v>
      </c>
      <c r="AG476" s="1">
        <v>44.689655172413794</v>
      </c>
      <c r="AH476" s="2">
        <v>2.149456521739129</v>
      </c>
      <c r="AI476" s="2">
        <v>3.289655172413795</v>
      </c>
      <c r="AJ476">
        <v>0.84799999999999998</v>
      </c>
      <c r="AK476">
        <v>0.81499999999999995</v>
      </c>
      <c r="AL476" s="3">
        <v>-3.3000000000000029E-2</v>
      </c>
    </row>
    <row r="477" spans="20:38" x14ac:dyDescent="0.45">
      <c r="T477" t="s">
        <v>1510</v>
      </c>
      <c r="U477" t="s">
        <v>3281</v>
      </c>
      <c r="V477" t="s">
        <v>36</v>
      </c>
      <c r="W477">
        <v>2013</v>
      </c>
      <c r="X477">
        <v>59</v>
      </c>
      <c r="Y477">
        <v>57</v>
      </c>
      <c r="Z477">
        <v>229</v>
      </c>
      <c r="AA477">
        <v>240</v>
      </c>
      <c r="AB477">
        <v>5</v>
      </c>
      <c r="AC477" s="1">
        <v>45.8</v>
      </c>
      <c r="AD477" s="1">
        <v>13.728813559322033</v>
      </c>
      <c r="AE477">
        <v>1</v>
      </c>
      <c r="AF477" s="1">
        <v>240</v>
      </c>
      <c r="AG477" s="1">
        <v>2.8421052631578947</v>
      </c>
      <c r="AH477" s="2">
        <v>-194.2</v>
      </c>
      <c r="AI477" s="2">
        <v>-10.886708296164137</v>
      </c>
      <c r="AJ477">
        <v>0.753</v>
      </c>
      <c r="AK477">
        <v>0.72</v>
      </c>
      <c r="AL477" s="3">
        <v>-3.3000000000000029E-2</v>
      </c>
    </row>
    <row r="478" spans="20:38" x14ac:dyDescent="0.45">
      <c r="T478" t="s">
        <v>721</v>
      </c>
      <c r="U478" t="s">
        <v>2914</v>
      </c>
      <c r="V478" t="s">
        <v>36</v>
      </c>
      <c r="W478">
        <v>2016</v>
      </c>
      <c r="X478">
        <v>78</v>
      </c>
      <c r="Y478">
        <v>63</v>
      </c>
      <c r="Z478">
        <v>278</v>
      </c>
      <c r="AA478">
        <v>240</v>
      </c>
      <c r="AB478">
        <v>6</v>
      </c>
      <c r="AC478" s="1">
        <v>46.333333333333336</v>
      </c>
      <c r="AD478" s="1">
        <v>12.461538461538462</v>
      </c>
      <c r="AE478">
        <v>7</v>
      </c>
      <c r="AF478" s="1">
        <v>34.285714285714285</v>
      </c>
      <c r="AG478" s="1">
        <v>18</v>
      </c>
      <c r="AH478" s="2">
        <v>12.047619047619051</v>
      </c>
      <c r="AI478" s="2">
        <v>5.5384615384615383</v>
      </c>
      <c r="AJ478">
        <v>0.68799999999999994</v>
      </c>
      <c r="AK478">
        <v>0.7</v>
      </c>
      <c r="AL478" s="3">
        <v>1.2000000000000011E-2</v>
      </c>
    </row>
    <row r="479" spans="20:38" x14ac:dyDescent="0.45">
      <c r="T479" t="s">
        <v>1588</v>
      </c>
      <c r="U479" t="s">
        <v>3260</v>
      </c>
      <c r="V479" t="s">
        <v>36</v>
      </c>
      <c r="W479">
        <v>2013</v>
      </c>
      <c r="X479">
        <v>67</v>
      </c>
      <c r="Y479">
        <v>59</v>
      </c>
      <c r="Z479">
        <v>280</v>
      </c>
      <c r="AA479">
        <v>240</v>
      </c>
      <c r="AB479">
        <v>7</v>
      </c>
      <c r="AC479" s="1">
        <v>40</v>
      </c>
      <c r="AD479" s="1">
        <v>16.925373134328357</v>
      </c>
      <c r="AE479">
        <v>5</v>
      </c>
      <c r="AF479" s="1">
        <v>48</v>
      </c>
      <c r="AG479" s="1">
        <v>13.728813559322033</v>
      </c>
      <c r="AH479" s="2">
        <v>-8</v>
      </c>
      <c r="AI479" s="2">
        <v>-3.196559575006324</v>
      </c>
      <c r="AJ479">
        <v>0.68200000000000005</v>
      </c>
      <c r="AK479">
        <v>0.65400000000000003</v>
      </c>
      <c r="AL479" s="3">
        <v>-2.8000000000000025E-2</v>
      </c>
    </row>
    <row r="480" spans="20:38" x14ac:dyDescent="0.45">
      <c r="T480" t="s">
        <v>344</v>
      </c>
      <c r="U480" t="s">
        <v>2872</v>
      </c>
      <c r="V480" t="s">
        <v>36</v>
      </c>
      <c r="W480">
        <v>2015</v>
      </c>
      <c r="X480">
        <v>69</v>
      </c>
      <c r="Y480">
        <v>57</v>
      </c>
      <c r="Z480">
        <v>285</v>
      </c>
      <c r="AA480">
        <v>240</v>
      </c>
      <c r="AB480">
        <v>5</v>
      </c>
      <c r="AC480" s="1">
        <v>57</v>
      </c>
      <c r="AD480" s="1">
        <v>11.739130434782609</v>
      </c>
      <c r="AE480">
        <v>2</v>
      </c>
      <c r="AF480" s="1">
        <v>120</v>
      </c>
      <c r="AG480" s="1">
        <v>5.6842105263157894</v>
      </c>
      <c r="AH480" s="2">
        <v>-63</v>
      </c>
      <c r="AI480" s="2">
        <v>-6.0549199084668199</v>
      </c>
      <c r="AJ480">
        <v>0.71</v>
      </c>
      <c r="AK480">
        <v>0.86499999999999999</v>
      </c>
      <c r="AL480" s="3">
        <v>0.15500000000000003</v>
      </c>
    </row>
    <row r="481" spans="20:38" x14ac:dyDescent="0.45">
      <c r="T481" t="s">
        <v>435</v>
      </c>
      <c r="U481" t="s">
        <v>2781</v>
      </c>
      <c r="V481" t="s">
        <v>36</v>
      </c>
      <c r="W481">
        <v>2017</v>
      </c>
      <c r="X481">
        <v>77</v>
      </c>
      <c r="Y481">
        <v>71</v>
      </c>
      <c r="Z481">
        <v>301</v>
      </c>
      <c r="AA481">
        <v>240</v>
      </c>
      <c r="AB481">
        <v>5</v>
      </c>
      <c r="AC481" s="1">
        <v>60.2</v>
      </c>
      <c r="AD481" s="1">
        <v>10.519480519480519</v>
      </c>
      <c r="AE481">
        <v>4</v>
      </c>
      <c r="AF481" s="1">
        <v>60</v>
      </c>
      <c r="AG481" s="1">
        <v>9.126760563380282</v>
      </c>
      <c r="AH481" s="2">
        <v>0.20000000000000284</v>
      </c>
      <c r="AI481" s="2">
        <v>-1.3927199561002368</v>
      </c>
      <c r="AJ481">
        <v>0.59199999999999997</v>
      </c>
      <c r="AK481">
        <v>0.629</v>
      </c>
      <c r="AL481" s="3">
        <v>3.7000000000000033E-2</v>
      </c>
    </row>
    <row r="482" spans="20:38" x14ac:dyDescent="0.45">
      <c r="T482" t="s">
        <v>673</v>
      </c>
      <c r="U482" t="s">
        <v>2680</v>
      </c>
      <c r="V482" t="s">
        <v>36</v>
      </c>
      <c r="W482">
        <v>2014</v>
      </c>
      <c r="X482">
        <v>87</v>
      </c>
      <c r="Y482">
        <v>62</v>
      </c>
      <c r="Z482">
        <v>315</v>
      </c>
      <c r="AA482">
        <v>240</v>
      </c>
      <c r="AB482">
        <v>6</v>
      </c>
      <c r="AC482" s="1">
        <v>52.5</v>
      </c>
      <c r="AD482" s="1">
        <v>11.172413793103448</v>
      </c>
      <c r="AE482">
        <v>6</v>
      </c>
      <c r="AF482" s="1">
        <v>40</v>
      </c>
      <c r="AG482" s="1">
        <v>15.67741935483871</v>
      </c>
      <c r="AH482" s="2">
        <v>12.5</v>
      </c>
      <c r="AI482" s="2">
        <v>4.5050055617352616</v>
      </c>
      <c r="AJ482">
        <v>0.64800000000000002</v>
      </c>
      <c r="AK482">
        <v>0.753</v>
      </c>
      <c r="AL482" s="3">
        <v>0.10499999999999998</v>
      </c>
    </row>
    <row r="483" spans="20:38" x14ac:dyDescent="0.45">
      <c r="T483" t="s">
        <v>825</v>
      </c>
      <c r="U483" t="s">
        <v>2662</v>
      </c>
      <c r="V483" t="s">
        <v>36</v>
      </c>
      <c r="W483">
        <v>2022</v>
      </c>
      <c r="X483">
        <v>82</v>
      </c>
      <c r="Y483">
        <v>66</v>
      </c>
      <c r="Z483">
        <v>318</v>
      </c>
      <c r="AA483">
        <v>240</v>
      </c>
      <c r="AB483">
        <v>9</v>
      </c>
      <c r="AC483" s="1">
        <v>35.333333333333336</v>
      </c>
      <c r="AD483" s="1">
        <v>17.780487804878049</v>
      </c>
      <c r="AE483">
        <v>8</v>
      </c>
      <c r="AF483" s="1">
        <v>30</v>
      </c>
      <c r="AG483" s="1">
        <v>19.636363636363637</v>
      </c>
      <c r="AH483" s="2">
        <v>5.3333333333333357</v>
      </c>
      <c r="AI483" s="2">
        <v>1.8558758314855872</v>
      </c>
      <c r="AJ483">
        <v>0.749</v>
      </c>
      <c r="AK483">
        <v>0.629</v>
      </c>
      <c r="AL483" s="3">
        <v>-0.12</v>
      </c>
    </row>
    <row r="484" spans="20:38" x14ac:dyDescent="0.45">
      <c r="T484" t="s">
        <v>703</v>
      </c>
      <c r="U484" t="s">
        <v>2631</v>
      </c>
      <c r="V484" t="s">
        <v>36</v>
      </c>
      <c r="W484">
        <v>2022</v>
      </c>
      <c r="X484">
        <v>79</v>
      </c>
      <c r="Y484">
        <v>60</v>
      </c>
      <c r="Z484">
        <v>322</v>
      </c>
      <c r="AA484">
        <v>240</v>
      </c>
      <c r="AB484">
        <v>8</v>
      </c>
      <c r="AC484" s="1">
        <v>40.25</v>
      </c>
      <c r="AD484" s="1">
        <v>16.405063291139239</v>
      </c>
      <c r="AE484">
        <v>14</v>
      </c>
      <c r="AF484" s="1">
        <v>17.142857142857142</v>
      </c>
      <c r="AG484" s="1">
        <v>37.799999999999997</v>
      </c>
      <c r="AH484" s="2">
        <v>23.107142857142858</v>
      </c>
      <c r="AI484" s="2">
        <v>21.394936708860758</v>
      </c>
      <c r="AJ484">
        <v>0.72199999999999998</v>
      </c>
      <c r="AK484">
        <v>0.94899999999999995</v>
      </c>
      <c r="AL484" s="3">
        <v>0.22699999999999998</v>
      </c>
    </row>
    <row r="485" spans="20:38" x14ac:dyDescent="0.45">
      <c r="T485" t="s">
        <v>120</v>
      </c>
      <c r="U485" t="s">
        <v>2583</v>
      </c>
      <c r="V485" t="s">
        <v>36</v>
      </c>
      <c r="W485">
        <v>2016</v>
      </c>
      <c r="X485">
        <v>83</v>
      </c>
      <c r="Y485">
        <v>64</v>
      </c>
      <c r="Z485">
        <v>328</v>
      </c>
      <c r="AA485">
        <v>240</v>
      </c>
      <c r="AB485">
        <v>4</v>
      </c>
      <c r="AC485" s="1">
        <v>82</v>
      </c>
      <c r="AD485" s="1">
        <v>7.8072289156626509</v>
      </c>
      <c r="AE485">
        <v>4</v>
      </c>
      <c r="AF485" s="1">
        <v>60</v>
      </c>
      <c r="AG485" s="1">
        <v>10.125</v>
      </c>
      <c r="AH485" s="2">
        <v>22</v>
      </c>
      <c r="AI485" s="2">
        <v>2.3177710843373491</v>
      </c>
      <c r="AJ485">
        <v>0.77100000000000002</v>
      </c>
      <c r="AK485">
        <v>0.84199999999999997</v>
      </c>
      <c r="AL485" s="3">
        <v>7.0999999999999952E-2</v>
      </c>
    </row>
    <row r="486" spans="20:38" x14ac:dyDescent="0.45">
      <c r="T486" t="s">
        <v>761</v>
      </c>
      <c r="U486" t="s">
        <v>2564</v>
      </c>
      <c r="V486" t="s">
        <v>36</v>
      </c>
      <c r="W486">
        <v>2021</v>
      </c>
      <c r="X486">
        <v>86</v>
      </c>
      <c r="Y486">
        <v>64</v>
      </c>
      <c r="Z486">
        <v>330</v>
      </c>
      <c r="AA486">
        <v>240</v>
      </c>
      <c r="AB486">
        <v>12</v>
      </c>
      <c r="AC486" s="1">
        <v>27.5</v>
      </c>
      <c r="AD486" s="1">
        <v>22.604651162790699</v>
      </c>
      <c r="AE486">
        <v>11</v>
      </c>
      <c r="AF486" s="1">
        <v>21.818181818181817</v>
      </c>
      <c r="AG486" s="1">
        <v>27.84375</v>
      </c>
      <c r="AH486" s="2">
        <v>5.6818181818181834</v>
      </c>
      <c r="AI486" s="2">
        <v>5.2390988372093013</v>
      </c>
      <c r="AJ486">
        <v>0.746</v>
      </c>
      <c r="AK486">
        <v>0.85</v>
      </c>
      <c r="AL486" s="3">
        <v>0.10399999999999998</v>
      </c>
    </row>
    <row r="487" spans="20:38" x14ac:dyDescent="0.45">
      <c r="T487" t="s">
        <v>717</v>
      </c>
      <c r="U487" t="s">
        <v>2509</v>
      </c>
      <c r="V487" t="s">
        <v>36</v>
      </c>
      <c r="W487">
        <v>2017</v>
      </c>
      <c r="X487">
        <v>82</v>
      </c>
      <c r="Y487">
        <v>67</v>
      </c>
      <c r="Z487">
        <v>336</v>
      </c>
      <c r="AA487">
        <v>240</v>
      </c>
      <c r="AB487">
        <v>12</v>
      </c>
      <c r="AC487" s="1">
        <v>28</v>
      </c>
      <c r="AD487" s="1">
        <v>23.707317073170731</v>
      </c>
      <c r="AE487">
        <v>10</v>
      </c>
      <c r="AF487" s="1">
        <v>24</v>
      </c>
      <c r="AG487" s="1">
        <v>24.179104477611936</v>
      </c>
      <c r="AH487" s="2">
        <v>4</v>
      </c>
      <c r="AI487" s="2">
        <v>0.47178740444120493</v>
      </c>
      <c r="AJ487">
        <v>0.79300000000000004</v>
      </c>
      <c r="AK487">
        <v>0.73599999999999999</v>
      </c>
      <c r="AL487" s="3">
        <v>-5.7000000000000051E-2</v>
      </c>
    </row>
    <row r="488" spans="20:38" x14ac:dyDescent="0.45">
      <c r="T488" t="s">
        <v>196</v>
      </c>
      <c r="U488" t="s">
        <v>2300</v>
      </c>
      <c r="V488" t="s">
        <v>36</v>
      </c>
      <c r="W488">
        <v>2022</v>
      </c>
      <c r="X488">
        <v>81</v>
      </c>
      <c r="Y488">
        <v>58</v>
      </c>
      <c r="Z488">
        <v>356</v>
      </c>
      <c r="AA488">
        <v>240</v>
      </c>
      <c r="AB488">
        <v>9</v>
      </c>
      <c r="AC488" s="1">
        <v>39.555555555555557</v>
      </c>
      <c r="AD488" s="1">
        <v>18</v>
      </c>
      <c r="AE488">
        <v>7</v>
      </c>
      <c r="AF488" s="1">
        <v>34.285714285714285</v>
      </c>
      <c r="AG488" s="1">
        <v>19.551724137931036</v>
      </c>
      <c r="AH488" s="2">
        <v>5.2698412698412724</v>
      </c>
      <c r="AI488" s="2">
        <v>1.5517241379310356</v>
      </c>
      <c r="AJ488">
        <v>0.84899999999999998</v>
      </c>
      <c r="AK488">
        <v>0.70099999999999996</v>
      </c>
      <c r="AL488" s="3">
        <v>-0.14800000000000002</v>
      </c>
    </row>
    <row r="489" spans="20:38" x14ac:dyDescent="0.45">
      <c r="T489" t="s">
        <v>230</v>
      </c>
      <c r="U489" t="s">
        <v>3040</v>
      </c>
      <c r="V489" t="s">
        <v>36</v>
      </c>
      <c r="W489">
        <v>2021</v>
      </c>
      <c r="X489">
        <v>62</v>
      </c>
      <c r="Y489">
        <v>62</v>
      </c>
      <c r="Z489">
        <v>251</v>
      </c>
      <c r="AA489">
        <v>241</v>
      </c>
      <c r="AB489">
        <v>6</v>
      </c>
      <c r="AC489" s="1">
        <v>41.833333333333336</v>
      </c>
      <c r="AD489" s="1">
        <v>15.67741935483871</v>
      </c>
      <c r="AE489">
        <v>7</v>
      </c>
      <c r="AF489" s="1">
        <v>34.428571428571431</v>
      </c>
      <c r="AG489" s="1">
        <v>18.29032258064516</v>
      </c>
      <c r="AH489" s="2">
        <v>7.4047619047619051</v>
      </c>
      <c r="AI489" s="2">
        <v>2.6129032258064502</v>
      </c>
      <c r="AJ489">
        <v>0.68200000000000005</v>
      </c>
      <c r="AK489">
        <v>0.77100000000000002</v>
      </c>
      <c r="AL489" s="3">
        <v>8.8999999999999968E-2</v>
      </c>
    </row>
    <row r="490" spans="20:38" x14ac:dyDescent="0.45">
      <c r="T490" t="s">
        <v>709</v>
      </c>
      <c r="U490" t="s">
        <v>3002</v>
      </c>
      <c r="V490" t="s">
        <v>36</v>
      </c>
      <c r="W490">
        <v>2017</v>
      </c>
      <c r="X490">
        <v>68</v>
      </c>
      <c r="Y490">
        <v>62</v>
      </c>
      <c r="Z490">
        <v>262</v>
      </c>
      <c r="AA490">
        <v>241</v>
      </c>
      <c r="AB490">
        <v>6</v>
      </c>
      <c r="AC490" s="1">
        <v>43.666666666666664</v>
      </c>
      <c r="AD490" s="1">
        <v>14.294117647058824</v>
      </c>
      <c r="AE490">
        <v>4</v>
      </c>
      <c r="AF490" s="1">
        <v>60.25</v>
      </c>
      <c r="AG490" s="1">
        <v>10.451612903225806</v>
      </c>
      <c r="AH490" s="2">
        <v>-16.583333333333336</v>
      </c>
      <c r="AI490" s="2">
        <v>-3.8425047438330182</v>
      </c>
      <c r="AJ490">
        <v>0.73599999999999999</v>
      </c>
      <c r="AK490">
        <v>0.74099999999999999</v>
      </c>
      <c r="AL490" s="3">
        <v>5.0000000000000044E-3</v>
      </c>
    </row>
    <row r="491" spans="20:38" x14ac:dyDescent="0.45">
      <c r="T491" t="s">
        <v>479</v>
      </c>
      <c r="U491" t="s">
        <v>2835</v>
      </c>
      <c r="V491" t="s">
        <v>36</v>
      </c>
      <c r="W491">
        <v>2017</v>
      </c>
      <c r="X491">
        <v>81</v>
      </c>
      <c r="Y491">
        <v>64</v>
      </c>
      <c r="Z491">
        <v>291</v>
      </c>
      <c r="AA491">
        <v>241</v>
      </c>
      <c r="AB491">
        <v>21</v>
      </c>
      <c r="AC491" s="1">
        <v>13.857142857142858</v>
      </c>
      <c r="AD491" s="1">
        <v>42</v>
      </c>
      <c r="AE491">
        <v>20</v>
      </c>
      <c r="AF491" s="1">
        <v>12.05</v>
      </c>
      <c r="AG491" s="1">
        <v>50.625</v>
      </c>
      <c r="AH491" s="2">
        <v>1.8071428571428569</v>
      </c>
      <c r="AI491" s="2">
        <v>8.625</v>
      </c>
      <c r="AJ491">
        <v>0.82099999999999995</v>
      </c>
      <c r="AK491">
        <v>0.92900000000000005</v>
      </c>
      <c r="AL491" s="3">
        <v>0.1080000000000001</v>
      </c>
    </row>
    <row r="492" spans="20:38" x14ac:dyDescent="0.45">
      <c r="T492" t="s">
        <v>733</v>
      </c>
      <c r="U492" t="s">
        <v>2792</v>
      </c>
      <c r="V492" t="s">
        <v>36</v>
      </c>
      <c r="W492">
        <v>2017</v>
      </c>
      <c r="X492">
        <v>75</v>
      </c>
      <c r="Y492">
        <v>59</v>
      </c>
      <c r="Z492">
        <v>299</v>
      </c>
      <c r="AA492">
        <v>241</v>
      </c>
      <c r="AB492">
        <v>9</v>
      </c>
      <c r="AC492" s="1">
        <v>33.222222222222221</v>
      </c>
      <c r="AD492" s="1">
        <v>19.439999999999998</v>
      </c>
      <c r="AE492">
        <v>4</v>
      </c>
      <c r="AF492" s="1">
        <v>60.25</v>
      </c>
      <c r="AG492" s="1">
        <v>10.983050847457626</v>
      </c>
      <c r="AH492" s="2">
        <v>-27.027777777777779</v>
      </c>
      <c r="AI492" s="2">
        <v>-8.4569491525423715</v>
      </c>
      <c r="AJ492">
        <v>0.88100000000000001</v>
      </c>
      <c r="AK492">
        <v>0.80600000000000005</v>
      </c>
      <c r="AL492" s="3">
        <v>-7.4999999999999956E-2</v>
      </c>
    </row>
    <row r="493" spans="20:38" x14ac:dyDescent="0.45">
      <c r="T493" t="s">
        <v>1381</v>
      </c>
      <c r="U493" t="s">
        <v>3235</v>
      </c>
      <c r="V493" t="s">
        <v>36</v>
      </c>
      <c r="W493">
        <v>2013</v>
      </c>
      <c r="X493">
        <v>79</v>
      </c>
      <c r="Y493">
        <v>62</v>
      </c>
      <c r="Z493">
        <v>314</v>
      </c>
      <c r="AA493">
        <v>241</v>
      </c>
      <c r="AB493">
        <v>6</v>
      </c>
      <c r="AC493" s="1">
        <v>52.333333333333336</v>
      </c>
      <c r="AD493" s="1">
        <v>12.30379746835443</v>
      </c>
      <c r="AE493">
        <v>1</v>
      </c>
      <c r="AF493" s="1">
        <v>241</v>
      </c>
      <c r="AG493" s="1">
        <v>2.6129032258064515</v>
      </c>
      <c r="AH493" s="2">
        <v>-188.66666666666666</v>
      </c>
      <c r="AI493" s="2">
        <v>-9.6908942425479783</v>
      </c>
      <c r="AJ493">
        <v>0.61599999999999999</v>
      </c>
      <c r="AK493">
        <v>0.50600000000000001</v>
      </c>
      <c r="AL493" s="3">
        <v>-0.10999999999999999</v>
      </c>
    </row>
    <row r="494" spans="20:38" x14ac:dyDescent="0.45">
      <c r="T494" t="s">
        <v>711</v>
      </c>
      <c r="U494" t="s">
        <v>2642</v>
      </c>
      <c r="V494" t="s">
        <v>36</v>
      </c>
      <c r="W494">
        <v>2017</v>
      </c>
      <c r="X494">
        <v>78</v>
      </c>
      <c r="Y494">
        <v>58</v>
      </c>
      <c r="Z494">
        <v>320</v>
      </c>
      <c r="AA494">
        <v>241</v>
      </c>
      <c r="AB494">
        <v>11</v>
      </c>
      <c r="AC494" s="1">
        <v>29.09090909090909</v>
      </c>
      <c r="AD494" s="1">
        <v>22.846153846153847</v>
      </c>
      <c r="AE494">
        <v>7</v>
      </c>
      <c r="AF494" s="1">
        <v>34.428571428571431</v>
      </c>
      <c r="AG494" s="1">
        <v>19.551724137931036</v>
      </c>
      <c r="AH494" s="2">
        <v>-5.3376623376623407</v>
      </c>
      <c r="AI494" s="2">
        <v>-3.2944297082228111</v>
      </c>
      <c r="AJ494">
        <v>0.85</v>
      </c>
      <c r="AK494">
        <v>0.93300000000000005</v>
      </c>
      <c r="AL494" s="3">
        <v>8.3000000000000074E-2</v>
      </c>
    </row>
    <row r="495" spans="20:38" x14ac:dyDescent="0.45">
      <c r="T495" t="s">
        <v>505</v>
      </c>
      <c r="U495" t="s">
        <v>2443</v>
      </c>
      <c r="V495" t="s">
        <v>36</v>
      </c>
      <c r="W495">
        <v>2016</v>
      </c>
      <c r="X495">
        <v>82</v>
      </c>
      <c r="Y495">
        <v>59</v>
      </c>
      <c r="Z495">
        <v>343</v>
      </c>
      <c r="AA495">
        <v>241</v>
      </c>
      <c r="AB495">
        <v>6</v>
      </c>
      <c r="AC495" s="1">
        <v>57.166666666666664</v>
      </c>
      <c r="AD495" s="1">
        <v>11.853658536585366</v>
      </c>
      <c r="AE495">
        <v>5</v>
      </c>
      <c r="AF495" s="1">
        <v>48.2</v>
      </c>
      <c r="AG495" s="1">
        <v>13.728813559322033</v>
      </c>
      <c r="AH495" s="2">
        <v>8.9666666666666615</v>
      </c>
      <c r="AI495" s="2">
        <v>1.8751550227366671</v>
      </c>
      <c r="AJ495">
        <v>0.67</v>
      </c>
      <c r="AK495">
        <v>0.82799999999999996</v>
      </c>
      <c r="AL495" s="3">
        <v>0.15799999999999992</v>
      </c>
    </row>
    <row r="496" spans="20:38" x14ac:dyDescent="0.45">
      <c r="T496" t="s">
        <v>94</v>
      </c>
      <c r="U496" t="s">
        <v>2357</v>
      </c>
      <c r="V496" t="s">
        <v>36</v>
      </c>
      <c r="W496">
        <v>2016</v>
      </c>
      <c r="X496">
        <v>79</v>
      </c>
      <c r="Y496">
        <v>63</v>
      </c>
      <c r="Z496">
        <v>351</v>
      </c>
      <c r="AA496">
        <v>241</v>
      </c>
      <c r="AB496">
        <v>4</v>
      </c>
      <c r="AC496" s="1">
        <v>87.75</v>
      </c>
      <c r="AD496" s="1">
        <v>8.2025316455696196</v>
      </c>
      <c r="AE496">
        <v>3</v>
      </c>
      <c r="AF496" s="1">
        <v>80.333333333333329</v>
      </c>
      <c r="AG496" s="1">
        <v>7.7142857142857135</v>
      </c>
      <c r="AH496" s="2">
        <v>7.4166666666666714</v>
      </c>
      <c r="AI496" s="2">
        <v>-0.48824593128390603</v>
      </c>
      <c r="AJ496">
        <v>0.66800000000000004</v>
      </c>
      <c r="AK496">
        <v>0.57699999999999996</v>
      </c>
      <c r="AL496" s="3">
        <v>-9.1000000000000081E-2</v>
      </c>
    </row>
    <row r="497" spans="20:38" x14ac:dyDescent="0.45">
      <c r="T497" t="s">
        <v>250</v>
      </c>
      <c r="U497" t="s">
        <v>2157</v>
      </c>
      <c r="V497" t="s">
        <v>36</v>
      </c>
      <c r="W497">
        <v>2018</v>
      </c>
      <c r="X497">
        <v>81</v>
      </c>
      <c r="Y497">
        <v>59</v>
      </c>
      <c r="Z497">
        <v>368</v>
      </c>
      <c r="AA497">
        <v>241</v>
      </c>
      <c r="AB497">
        <v>9</v>
      </c>
      <c r="AC497" s="1">
        <v>40.888888888888886</v>
      </c>
      <c r="AD497" s="1">
        <v>18</v>
      </c>
      <c r="AE497">
        <v>3</v>
      </c>
      <c r="AF497" s="1">
        <v>80.333333333333329</v>
      </c>
      <c r="AG497" s="1">
        <v>8.2372881355932215</v>
      </c>
      <c r="AH497" s="2">
        <v>-39.444444444444443</v>
      </c>
      <c r="AI497" s="2">
        <v>-9.7627118644067785</v>
      </c>
      <c r="AJ497">
        <v>0.748</v>
      </c>
      <c r="AK497">
        <v>0.60399999999999998</v>
      </c>
      <c r="AL497" s="3">
        <v>-0.14400000000000002</v>
      </c>
    </row>
    <row r="498" spans="20:38" x14ac:dyDescent="0.45">
      <c r="T498" t="s">
        <v>421</v>
      </c>
      <c r="U498" t="s">
        <v>3093</v>
      </c>
      <c r="V498" t="s">
        <v>36</v>
      </c>
      <c r="W498">
        <v>2014</v>
      </c>
      <c r="X498">
        <v>70</v>
      </c>
      <c r="Y498">
        <v>61</v>
      </c>
      <c r="Z498">
        <v>236</v>
      </c>
      <c r="AA498">
        <v>242</v>
      </c>
      <c r="AB498">
        <v>11</v>
      </c>
      <c r="AC498" s="1">
        <v>21.454545454545453</v>
      </c>
      <c r="AD498" s="1">
        <v>25.457142857142856</v>
      </c>
      <c r="AE498">
        <v>13</v>
      </c>
      <c r="AF498" s="1">
        <v>18.615384615384617</v>
      </c>
      <c r="AG498" s="1">
        <v>34.524590163934427</v>
      </c>
      <c r="AH498" s="2">
        <v>2.8391608391608365</v>
      </c>
      <c r="AI498" s="2">
        <v>9.0674473067915713</v>
      </c>
      <c r="AJ498">
        <v>0.96599999999999997</v>
      </c>
      <c r="AK498">
        <v>0.89600000000000002</v>
      </c>
      <c r="AL498" s="3">
        <v>-6.9999999999999951E-2</v>
      </c>
    </row>
    <row r="499" spans="20:38" x14ac:dyDescent="0.45">
      <c r="T499" t="s">
        <v>68</v>
      </c>
      <c r="U499" t="s">
        <v>2963</v>
      </c>
      <c r="V499" t="s">
        <v>36</v>
      </c>
      <c r="W499">
        <v>2018</v>
      </c>
      <c r="X499">
        <v>67</v>
      </c>
      <c r="Y499">
        <v>58</v>
      </c>
      <c r="Z499">
        <v>270</v>
      </c>
      <c r="AA499">
        <v>242</v>
      </c>
      <c r="AB499">
        <v>10</v>
      </c>
      <c r="AC499" s="1">
        <v>27</v>
      </c>
      <c r="AD499" s="1">
        <v>24.179104477611936</v>
      </c>
      <c r="AE499">
        <v>6</v>
      </c>
      <c r="AF499" s="1">
        <v>40.333333333333336</v>
      </c>
      <c r="AG499" s="1">
        <v>16.758620689655171</v>
      </c>
      <c r="AH499" s="2">
        <v>-13.333333333333336</v>
      </c>
      <c r="AI499" s="2">
        <v>-7.4204837879567656</v>
      </c>
      <c r="AJ499">
        <v>0.71099999999999997</v>
      </c>
      <c r="AK499">
        <v>0.67400000000000004</v>
      </c>
      <c r="AL499" s="3">
        <v>-3.6999999999999922E-2</v>
      </c>
    </row>
    <row r="500" spans="20:38" x14ac:dyDescent="0.45">
      <c r="T500" t="s">
        <v>717</v>
      </c>
      <c r="U500" t="s">
        <v>2945</v>
      </c>
      <c r="V500" t="s">
        <v>36</v>
      </c>
      <c r="W500">
        <v>2015</v>
      </c>
      <c r="X500">
        <v>68</v>
      </c>
      <c r="Y500">
        <v>64</v>
      </c>
      <c r="Z500">
        <v>273</v>
      </c>
      <c r="AA500">
        <v>242</v>
      </c>
      <c r="AB500">
        <v>16</v>
      </c>
      <c r="AC500" s="1">
        <v>17.0625</v>
      </c>
      <c r="AD500" s="1">
        <v>38.117647058823529</v>
      </c>
      <c r="AE500">
        <v>7</v>
      </c>
      <c r="AF500" s="1">
        <v>34.571428571428569</v>
      </c>
      <c r="AG500" s="1">
        <v>17.71875</v>
      </c>
      <c r="AH500" s="2">
        <v>-17.508928571428569</v>
      </c>
      <c r="AI500" s="2">
        <v>-20.398897058823529</v>
      </c>
      <c r="AJ500">
        <v>0.86499999999999999</v>
      </c>
      <c r="AK500">
        <v>0.751</v>
      </c>
      <c r="AL500" s="3">
        <v>-0.11399999999999999</v>
      </c>
    </row>
    <row r="501" spans="20:38" x14ac:dyDescent="0.45">
      <c r="T501" t="s">
        <v>348</v>
      </c>
      <c r="U501" t="s">
        <v>2930</v>
      </c>
      <c r="V501" t="s">
        <v>36</v>
      </c>
      <c r="W501">
        <v>2015</v>
      </c>
      <c r="X501">
        <v>81</v>
      </c>
      <c r="Y501">
        <v>68</v>
      </c>
      <c r="Z501">
        <v>275</v>
      </c>
      <c r="AA501">
        <v>242</v>
      </c>
      <c r="AB501">
        <v>8</v>
      </c>
      <c r="AC501" s="1">
        <v>34.375</v>
      </c>
      <c r="AD501" s="1">
        <v>16</v>
      </c>
      <c r="AE501">
        <v>9</v>
      </c>
      <c r="AF501" s="1">
        <v>26.888888888888889</v>
      </c>
      <c r="AG501" s="1">
        <v>21.441176470588236</v>
      </c>
      <c r="AH501" s="2">
        <v>7.4861111111111107</v>
      </c>
      <c r="AI501" s="2">
        <v>5.4411764705882355</v>
      </c>
      <c r="AJ501">
        <v>0.81599999999999995</v>
      </c>
      <c r="AK501">
        <v>0.97699999999999998</v>
      </c>
      <c r="AL501" s="3">
        <v>0.16100000000000003</v>
      </c>
    </row>
    <row r="502" spans="20:38" x14ac:dyDescent="0.45">
      <c r="T502" t="s">
        <v>783</v>
      </c>
      <c r="U502" t="s">
        <v>2932</v>
      </c>
      <c r="V502" t="s">
        <v>36</v>
      </c>
      <c r="W502">
        <v>2016</v>
      </c>
      <c r="X502">
        <v>67</v>
      </c>
      <c r="Y502">
        <v>63</v>
      </c>
      <c r="Z502">
        <v>275</v>
      </c>
      <c r="AA502">
        <v>242</v>
      </c>
      <c r="AB502">
        <v>12</v>
      </c>
      <c r="AC502" s="1">
        <v>22.916666666666668</v>
      </c>
      <c r="AD502" s="1">
        <v>29.014925373134325</v>
      </c>
      <c r="AE502">
        <v>5</v>
      </c>
      <c r="AF502" s="1">
        <v>48.4</v>
      </c>
      <c r="AG502" s="1">
        <v>12.857142857142856</v>
      </c>
      <c r="AH502" s="2">
        <v>-25.483333333333331</v>
      </c>
      <c r="AI502" s="2">
        <v>-16.157782515991471</v>
      </c>
      <c r="AJ502">
        <v>0.85399999999999998</v>
      </c>
      <c r="AK502">
        <v>0.72</v>
      </c>
      <c r="AL502" s="3">
        <v>-0.13400000000000001</v>
      </c>
    </row>
    <row r="503" spans="20:38" x14ac:dyDescent="0.45">
      <c r="T503" t="s">
        <v>811</v>
      </c>
      <c r="U503" t="s">
        <v>2777</v>
      </c>
      <c r="V503" t="s">
        <v>36</v>
      </c>
      <c r="W503">
        <v>2018</v>
      </c>
      <c r="X503">
        <v>86</v>
      </c>
      <c r="Y503">
        <v>55</v>
      </c>
      <c r="Z503">
        <v>302</v>
      </c>
      <c r="AA503">
        <v>242</v>
      </c>
      <c r="AB503">
        <v>1</v>
      </c>
      <c r="AC503" s="1">
        <v>302</v>
      </c>
      <c r="AD503" s="1">
        <v>1.8837209302325582</v>
      </c>
      <c r="AE503">
        <v>1</v>
      </c>
      <c r="AF503" s="1">
        <v>242</v>
      </c>
      <c r="AG503" s="1">
        <v>2.9454545454545453</v>
      </c>
      <c r="AH503" s="2">
        <v>60</v>
      </c>
      <c r="AI503" s="2">
        <v>1.0617336152219872</v>
      </c>
      <c r="AJ503">
        <v>0.73599999999999999</v>
      </c>
      <c r="AK503">
        <v>0.81899999999999995</v>
      </c>
      <c r="AL503" s="3">
        <v>8.2999999999999963E-2</v>
      </c>
    </row>
    <row r="504" spans="20:38" x14ac:dyDescent="0.45">
      <c r="T504" t="s">
        <v>845</v>
      </c>
      <c r="U504" t="s">
        <v>2695</v>
      </c>
      <c r="V504" t="s">
        <v>36</v>
      </c>
      <c r="W504">
        <v>2015</v>
      </c>
      <c r="X504">
        <v>80</v>
      </c>
      <c r="Y504">
        <v>61</v>
      </c>
      <c r="Z504">
        <v>313</v>
      </c>
      <c r="AA504">
        <v>242</v>
      </c>
      <c r="AB504">
        <v>8</v>
      </c>
      <c r="AC504" s="1">
        <v>39.125</v>
      </c>
      <c r="AD504" s="1">
        <v>16.2</v>
      </c>
      <c r="AE504">
        <v>2</v>
      </c>
      <c r="AF504" s="1">
        <v>121</v>
      </c>
      <c r="AG504" s="1">
        <v>5.3114754098360661</v>
      </c>
      <c r="AH504" s="2">
        <v>-81.875</v>
      </c>
      <c r="AI504" s="2">
        <v>-10.888524590163932</v>
      </c>
      <c r="AJ504">
        <v>0.77400000000000002</v>
      </c>
      <c r="AK504">
        <v>0.6</v>
      </c>
      <c r="AL504" s="3">
        <v>-0.17400000000000004</v>
      </c>
    </row>
    <row r="505" spans="20:38" x14ac:dyDescent="0.45">
      <c r="T505" t="s">
        <v>397</v>
      </c>
      <c r="U505" t="s">
        <v>2604</v>
      </c>
      <c r="V505" t="s">
        <v>36</v>
      </c>
      <c r="W505">
        <v>2021</v>
      </c>
      <c r="X505">
        <v>79</v>
      </c>
      <c r="Y505">
        <v>61</v>
      </c>
      <c r="Z505">
        <v>325</v>
      </c>
      <c r="AA505">
        <v>242</v>
      </c>
      <c r="AB505">
        <v>15</v>
      </c>
      <c r="AC505" s="1">
        <v>21.666666666666668</v>
      </c>
      <c r="AD505" s="1">
        <v>30.759493670886076</v>
      </c>
      <c r="AE505">
        <v>15</v>
      </c>
      <c r="AF505" s="1">
        <v>16.133333333333333</v>
      </c>
      <c r="AG505" s="1">
        <v>39.83606557377049</v>
      </c>
      <c r="AH505" s="2">
        <v>5.533333333333335</v>
      </c>
      <c r="AI505" s="2">
        <v>9.0765719028844138</v>
      </c>
      <c r="AJ505">
        <v>0.83399999999999996</v>
      </c>
      <c r="AK505">
        <v>1.0289999999999999</v>
      </c>
      <c r="AL505" s="3">
        <v>0.19499999999999995</v>
      </c>
    </row>
    <row r="506" spans="20:38" x14ac:dyDescent="0.45">
      <c r="T506" t="s">
        <v>461</v>
      </c>
      <c r="U506" t="s">
        <v>2594</v>
      </c>
      <c r="V506" t="s">
        <v>36</v>
      </c>
      <c r="W506">
        <v>2017</v>
      </c>
      <c r="X506">
        <v>82</v>
      </c>
      <c r="Y506">
        <v>65</v>
      </c>
      <c r="Z506">
        <v>326</v>
      </c>
      <c r="AA506">
        <v>242</v>
      </c>
      <c r="AB506">
        <v>10</v>
      </c>
      <c r="AC506" s="1">
        <v>32.6</v>
      </c>
      <c r="AD506" s="1">
        <v>19.756097560975608</v>
      </c>
      <c r="AE506">
        <v>9</v>
      </c>
      <c r="AF506" s="1">
        <v>26.888888888888889</v>
      </c>
      <c r="AG506" s="1">
        <v>22.430769230769233</v>
      </c>
      <c r="AH506" s="2">
        <v>5.7111111111111121</v>
      </c>
      <c r="AI506" s="2">
        <v>2.674671669793625</v>
      </c>
      <c r="AJ506">
        <v>0.78800000000000003</v>
      </c>
      <c r="AK506">
        <v>0.66800000000000004</v>
      </c>
      <c r="AL506" s="3">
        <v>-0.12</v>
      </c>
    </row>
    <row r="507" spans="20:38" x14ac:dyDescent="0.45">
      <c r="T507" t="s">
        <v>80</v>
      </c>
      <c r="U507" t="s">
        <v>2487</v>
      </c>
      <c r="V507" t="s">
        <v>36</v>
      </c>
      <c r="W507">
        <v>2022</v>
      </c>
      <c r="X507">
        <v>77</v>
      </c>
      <c r="Y507">
        <v>57</v>
      </c>
      <c r="Z507">
        <v>338</v>
      </c>
      <c r="AA507">
        <v>242</v>
      </c>
      <c r="AB507">
        <v>9</v>
      </c>
      <c r="AC507" s="1">
        <v>37.555555555555557</v>
      </c>
      <c r="AD507" s="1">
        <v>18.935064935064936</v>
      </c>
      <c r="AE507">
        <v>8</v>
      </c>
      <c r="AF507" s="1">
        <v>30.25</v>
      </c>
      <c r="AG507" s="1">
        <v>22.736842105263158</v>
      </c>
      <c r="AH507" s="2">
        <v>7.3055555555555571</v>
      </c>
      <c r="AI507" s="2">
        <v>3.8017771701982213</v>
      </c>
      <c r="AJ507">
        <v>0.70199999999999996</v>
      </c>
      <c r="AK507">
        <v>0.69699999999999995</v>
      </c>
      <c r="AL507" s="3">
        <v>-5.0000000000000044E-3</v>
      </c>
    </row>
    <row r="508" spans="20:38" x14ac:dyDescent="0.45">
      <c r="T508" t="s">
        <v>483</v>
      </c>
      <c r="U508" t="s">
        <v>2315</v>
      </c>
      <c r="V508" t="s">
        <v>36</v>
      </c>
      <c r="W508">
        <v>2022</v>
      </c>
      <c r="X508">
        <v>89</v>
      </c>
      <c r="Y508">
        <v>64</v>
      </c>
      <c r="Z508">
        <v>355</v>
      </c>
      <c r="AA508">
        <v>242</v>
      </c>
      <c r="AB508">
        <v>7</v>
      </c>
      <c r="AC508" s="1">
        <v>50.714285714285715</v>
      </c>
      <c r="AD508" s="1">
        <v>12.741573033707866</v>
      </c>
      <c r="AE508">
        <v>13</v>
      </c>
      <c r="AF508" s="1">
        <v>18.615384615384617</v>
      </c>
      <c r="AG508" s="1">
        <v>32.90625</v>
      </c>
      <c r="AH508" s="2">
        <v>32.098901098901095</v>
      </c>
      <c r="AI508" s="2">
        <v>20.164676966292134</v>
      </c>
      <c r="AJ508">
        <v>0.72299999999999998</v>
      </c>
      <c r="AK508">
        <v>0.76500000000000001</v>
      </c>
      <c r="AL508" s="3">
        <v>4.2000000000000037E-2</v>
      </c>
    </row>
    <row r="509" spans="20:38" x14ac:dyDescent="0.45">
      <c r="T509" t="s">
        <v>174</v>
      </c>
      <c r="U509" t="s">
        <v>3208</v>
      </c>
      <c r="V509" t="s">
        <v>36</v>
      </c>
      <c r="W509">
        <v>2013</v>
      </c>
      <c r="X509">
        <v>96</v>
      </c>
      <c r="Y509">
        <v>62</v>
      </c>
      <c r="Z509">
        <v>356</v>
      </c>
      <c r="AA509">
        <v>242</v>
      </c>
      <c r="AB509">
        <v>9</v>
      </c>
      <c r="AC509" s="1">
        <v>39.555555555555557</v>
      </c>
      <c r="AD509" s="1">
        <v>15.1875</v>
      </c>
      <c r="AE509">
        <v>4</v>
      </c>
      <c r="AF509" s="1">
        <v>60.5</v>
      </c>
      <c r="AG509" s="1">
        <v>10.451612903225806</v>
      </c>
      <c r="AH509" s="2">
        <v>-20.944444444444443</v>
      </c>
      <c r="AI509" s="2">
        <v>-4.7358870967741939</v>
      </c>
      <c r="AJ509">
        <v>0.83199999999999996</v>
      </c>
      <c r="AK509">
        <v>0.7</v>
      </c>
      <c r="AL509" s="3">
        <v>-0.13200000000000001</v>
      </c>
    </row>
    <row r="510" spans="20:38" x14ac:dyDescent="0.45">
      <c r="T510" t="s">
        <v>220</v>
      </c>
      <c r="U510" t="s">
        <v>2251</v>
      </c>
      <c r="V510" t="s">
        <v>36</v>
      </c>
      <c r="W510">
        <v>2021</v>
      </c>
      <c r="X510">
        <v>85</v>
      </c>
      <c r="Y510">
        <v>59</v>
      </c>
      <c r="Z510">
        <v>361</v>
      </c>
      <c r="AA510">
        <v>242</v>
      </c>
      <c r="AB510">
        <v>15</v>
      </c>
      <c r="AC510" s="1">
        <v>24.066666666666666</v>
      </c>
      <c r="AD510" s="1">
        <v>28.588235294117649</v>
      </c>
      <c r="AE510">
        <v>8</v>
      </c>
      <c r="AF510" s="1">
        <v>30.25</v>
      </c>
      <c r="AG510" s="1">
        <v>21.966101694915253</v>
      </c>
      <c r="AH510" s="2">
        <v>-6.1833333333333336</v>
      </c>
      <c r="AI510" s="2">
        <v>-6.622133599202396</v>
      </c>
      <c r="AJ510">
        <v>0.93</v>
      </c>
      <c r="AK510">
        <v>0.76100000000000001</v>
      </c>
      <c r="AL510" s="3">
        <v>-0.16900000000000004</v>
      </c>
    </row>
    <row r="511" spans="20:38" x14ac:dyDescent="0.45">
      <c r="T511" t="s">
        <v>258</v>
      </c>
      <c r="U511" t="s">
        <v>3197</v>
      </c>
      <c r="V511" t="s">
        <v>36</v>
      </c>
      <c r="W511">
        <v>2013</v>
      </c>
      <c r="X511">
        <v>91</v>
      </c>
      <c r="Y511">
        <v>60</v>
      </c>
      <c r="Z511">
        <v>369</v>
      </c>
      <c r="AA511">
        <v>242</v>
      </c>
      <c r="AB511">
        <v>7</v>
      </c>
      <c r="AC511" s="1">
        <v>52.714285714285715</v>
      </c>
      <c r="AD511" s="1">
        <v>12.461538461538462</v>
      </c>
      <c r="AE511">
        <v>3</v>
      </c>
      <c r="AF511" s="1">
        <v>80.666666666666671</v>
      </c>
      <c r="AG511" s="1">
        <v>8.1</v>
      </c>
      <c r="AH511" s="2">
        <v>-27.952380952380956</v>
      </c>
      <c r="AI511" s="2">
        <v>-4.361538461538462</v>
      </c>
      <c r="AJ511">
        <v>0.72099999999999997</v>
      </c>
      <c r="AK511">
        <v>0.73899999999999999</v>
      </c>
      <c r="AL511" s="3">
        <v>1.8000000000000016E-2</v>
      </c>
    </row>
    <row r="512" spans="20:38" x14ac:dyDescent="0.45">
      <c r="T512" t="s">
        <v>387</v>
      </c>
      <c r="U512" t="s">
        <v>3081</v>
      </c>
      <c r="V512" t="s">
        <v>36</v>
      </c>
      <c r="W512">
        <v>2018</v>
      </c>
      <c r="X512">
        <v>63</v>
      </c>
      <c r="Y512">
        <v>60</v>
      </c>
      <c r="Z512">
        <v>241</v>
      </c>
      <c r="AA512">
        <v>243</v>
      </c>
      <c r="AB512">
        <v>15</v>
      </c>
      <c r="AC512" s="1">
        <v>16.066666666666666</v>
      </c>
      <c r="AD512" s="1">
        <v>38.571428571428569</v>
      </c>
      <c r="AE512">
        <v>9</v>
      </c>
      <c r="AF512" s="1">
        <v>27</v>
      </c>
      <c r="AG512" s="1">
        <v>24.3</v>
      </c>
      <c r="AH512" s="2">
        <v>-10.933333333333334</v>
      </c>
      <c r="AI512" s="2">
        <v>-14.271428571428569</v>
      </c>
      <c r="AJ512">
        <v>0.90500000000000003</v>
      </c>
      <c r="AK512">
        <v>0.73299999999999998</v>
      </c>
      <c r="AL512" s="3">
        <v>-0.17200000000000004</v>
      </c>
    </row>
    <row r="513" spans="20:38" x14ac:dyDescent="0.45">
      <c r="T513" t="s">
        <v>839</v>
      </c>
      <c r="U513" t="s">
        <v>2892</v>
      </c>
      <c r="V513" t="s">
        <v>36</v>
      </c>
      <c r="W513">
        <v>2019</v>
      </c>
      <c r="X513">
        <v>78</v>
      </c>
      <c r="Y513">
        <v>63</v>
      </c>
      <c r="Z513">
        <v>281</v>
      </c>
      <c r="AA513">
        <v>243</v>
      </c>
      <c r="AB513">
        <v>9</v>
      </c>
      <c r="AC513" s="1">
        <v>31.222222222222221</v>
      </c>
      <c r="AD513" s="1">
        <v>18.692307692307693</v>
      </c>
      <c r="AE513">
        <v>5</v>
      </c>
      <c r="AF513" s="1">
        <v>48.6</v>
      </c>
      <c r="AG513" s="1">
        <v>12.857142857142856</v>
      </c>
      <c r="AH513" s="2">
        <v>-17.37777777777778</v>
      </c>
      <c r="AI513" s="2">
        <v>-5.8351648351648375</v>
      </c>
      <c r="AJ513">
        <v>0.75700000000000001</v>
      </c>
      <c r="AK513">
        <v>0.78</v>
      </c>
      <c r="AL513" s="3">
        <v>2.300000000000002E-2</v>
      </c>
    </row>
    <row r="514" spans="20:38" x14ac:dyDescent="0.45">
      <c r="T514" t="s">
        <v>889</v>
      </c>
      <c r="U514" t="s">
        <v>2733</v>
      </c>
      <c r="V514" t="s">
        <v>36</v>
      </c>
      <c r="W514">
        <v>2014</v>
      </c>
      <c r="X514">
        <v>71</v>
      </c>
      <c r="Y514">
        <v>61</v>
      </c>
      <c r="Z514">
        <v>306</v>
      </c>
      <c r="AA514">
        <v>243</v>
      </c>
      <c r="AB514">
        <v>0</v>
      </c>
      <c r="AC514" s="1" t="e">
        <v>#DIV/0!</v>
      </c>
      <c r="AD514" s="1">
        <v>0</v>
      </c>
      <c r="AE514">
        <v>1</v>
      </c>
      <c r="AF514" s="1">
        <v>243</v>
      </c>
      <c r="AG514" s="1">
        <v>2.6557377049180331</v>
      </c>
      <c r="AH514" s="2" t="e">
        <v>#DIV/0!</v>
      </c>
      <c r="AI514" s="2">
        <v>2.6557377049180331</v>
      </c>
      <c r="AJ514">
        <v>0.65</v>
      </c>
      <c r="AK514">
        <v>0.78500000000000003</v>
      </c>
      <c r="AL514" s="3">
        <v>0.13500000000000001</v>
      </c>
    </row>
    <row r="515" spans="20:38" x14ac:dyDescent="0.45">
      <c r="T515" t="s">
        <v>843</v>
      </c>
      <c r="U515" t="s">
        <v>2723</v>
      </c>
      <c r="V515" t="s">
        <v>36</v>
      </c>
      <c r="W515">
        <v>2022</v>
      </c>
      <c r="X515">
        <v>82</v>
      </c>
      <c r="Y515">
        <v>62</v>
      </c>
      <c r="Z515">
        <v>308</v>
      </c>
      <c r="AA515">
        <v>243</v>
      </c>
      <c r="AB515">
        <v>8</v>
      </c>
      <c r="AC515" s="1">
        <v>38.5</v>
      </c>
      <c r="AD515" s="1">
        <v>15.804878048780488</v>
      </c>
      <c r="AE515">
        <v>5</v>
      </c>
      <c r="AF515" s="1">
        <v>48.6</v>
      </c>
      <c r="AG515" s="1">
        <v>13.064516129032258</v>
      </c>
      <c r="AH515" s="2">
        <v>-10.100000000000001</v>
      </c>
      <c r="AI515" s="2">
        <v>-2.7403619197482296</v>
      </c>
      <c r="AJ515">
        <v>0.71799999999999997</v>
      </c>
      <c r="AK515">
        <v>0.82899999999999996</v>
      </c>
      <c r="AL515" s="3">
        <v>0.11099999999999999</v>
      </c>
    </row>
    <row r="516" spans="20:38" x14ac:dyDescent="0.45">
      <c r="T516" t="s">
        <v>629</v>
      </c>
      <c r="U516" t="s">
        <v>2606</v>
      </c>
      <c r="V516" t="s">
        <v>36</v>
      </c>
      <c r="W516">
        <v>2019</v>
      </c>
      <c r="X516">
        <v>81</v>
      </c>
      <c r="Y516">
        <v>66</v>
      </c>
      <c r="Z516">
        <v>324</v>
      </c>
      <c r="AA516">
        <v>243</v>
      </c>
      <c r="AB516">
        <v>9</v>
      </c>
      <c r="AC516" s="1">
        <v>36</v>
      </c>
      <c r="AD516" s="1">
        <v>18</v>
      </c>
      <c r="AE516">
        <v>12</v>
      </c>
      <c r="AF516" s="1">
        <v>20.25</v>
      </c>
      <c r="AG516" s="1">
        <v>29.454545454545457</v>
      </c>
      <c r="AH516" s="2">
        <v>15.75</v>
      </c>
      <c r="AI516" s="2">
        <v>11.454545454545457</v>
      </c>
      <c r="AJ516">
        <v>0.72799999999999998</v>
      </c>
      <c r="AK516">
        <v>0.752</v>
      </c>
      <c r="AL516" s="3">
        <v>2.4000000000000021E-2</v>
      </c>
    </row>
    <row r="517" spans="20:38" x14ac:dyDescent="0.45">
      <c r="T517" t="s">
        <v>673</v>
      </c>
      <c r="U517" t="s">
        <v>2457</v>
      </c>
      <c r="V517" t="s">
        <v>36</v>
      </c>
      <c r="W517">
        <v>2016</v>
      </c>
      <c r="X517">
        <v>86</v>
      </c>
      <c r="Y517">
        <v>63</v>
      </c>
      <c r="Z517">
        <v>341</v>
      </c>
      <c r="AA517">
        <v>243</v>
      </c>
      <c r="AB517">
        <v>6</v>
      </c>
      <c r="AC517" s="1">
        <v>56.833333333333336</v>
      </c>
      <c r="AD517" s="1">
        <v>11.302325581395349</v>
      </c>
      <c r="AE517">
        <v>5</v>
      </c>
      <c r="AF517" s="1">
        <v>48.6</v>
      </c>
      <c r="AG517" s="1">
        <v>12.857142857142856</v>
      </c>
      <c r="AH517" s="2">
        <v>8.2333333333333343</v>
      </c>
      <c r="AI517" s="2">
        <v>1.5548172757475065</v>
      </c>
      <c r="AJ517">
        <v>0.73599999999999999</v>
      </c>
      <c r="AK517">
        <v>0.65400000000000003</v>
      </c>
      <c r="AL517" s="3">
        <v>-8.1999999999999962E-2</v>
      </c>
    </row>
    <row r="518" spans="20:38" x14ac:dyDescent="0.45">
      <c r="T518" t="s">
        <v>601</v>
      </c>
      <c r="U518" t="s">
        <v>2427</v>
      </c>
      <c r="V518" t="s">
        <v>36</v>
      </c>
      <c r="W518">
        <v>2016</v>
      </c>
      <c r="X518">
        <v>82</v>
      </c>
      <c r="Y518">
        <v>62</v>
      </c>
      <c r="Z518">
        <v>344</v>
      </c>
      <c r="AA518">
        <v>243</v>
      </c>
      <c r="AB518">
        <v>12</v>
      </c>
      <c r="AC518" s="1">
        <v>28.666666666666668</v>
      </c>
      <c r="AD518" s="1">
        <v>23.707317073170731</v>
      </c>
      <c r="AE518">
        <v>10</v>
      </c>
      <c r="AF518" s="1">
        <v>24.3</v>
      </c>
      <c r="AG518" s="1">
        <v>26.129032258064516</v>
      </c>
      <c r="AH518" s="2">
        <v>4.3666666666666671</v>
      </c>
      <c r="AI518" s="2">
        <v>2.4217151848937846</v>
      </c>
      <c r="AJ518">
        <v>0.86199999999999999</v>
      </c>
      <c r="AK518">
        <v>0.68200000000000005</v>
      </c>
      <c r="AL518" s="3">
        <v>-0.17999999999999994</v>
      </c>
    </row>
    <row r="519" spans="20:38" x14ac:dyDescent="0.45">
      <c r="T519" t="s">
        <v>433</v>
      </c>
      <c r="U519" t="s">
        <v>2293</v>
      </c>
      <c r="V519" t="s">
        <v>36</v>
      </c>
      <c r="W519">
        <v>2018</v>
      </c>
      <c r="X519">
        <v>86</v>
      </c>
      <c r="Y519">
        <v>60</v>
      </c>
      <c r="Z519">
        <v>357</v>
      </c>
      <c r="AA519">
        <v>243</v>
      </c>
      <c r="AB519">
        <v>6</v>
      </c>
      <c r="AC519" s="1">
        <v>59.5</v>
      </c>
      <c r="AD519" s="1">
        <v>11.302325581395349</v>
      </c>
      <c r="AE519">
        <v>5</v>
      </c>
      <c r="AF519" s="1">
        <v>48.6</v>
      </c>
      <c r="AG519" s="1">
        <v>13.5</v>
      </c>
      <c r="AH519" s="2">
        <v>10.899999999999999</v>
      </c>
      <c r="AI519" s="2">
        <v>2.1976744186046506</v>
      </c>
      <c r="AJ519">
        <v>0.81399999999999995</v>
      </c>
      <c r="AK519">
        <v>0.66900000000000004</v>
      </c>
      <c r="AL519" s="3">
        <v>-0.14499999999999991</v>
      </c>
    </row>
    <row r="520" spans="20:38" x14ac:dyDescent="0.45">
      <c r="T520" t="s">
        <v>959</v>
      </c>
      <c r="U520" t="s">
        <v>2795</v>
      </c>
      <c r="V520" t="s">
        <v>36</v>
      </c>
      <c r="W520">
        <v>2014</v>
      </c>
      <c r="X520">
        <v>85</v>
      </c>
      <c r="Y520">
        <v>58</v>
      </c>
      <c r="Z520">
        <v>298</v>
      </c>
      <c r="AA520">
        <v>244</v>
      </c>
      <c r="AB520">
        <v>4</v>
      </c>
      <c r="AC520" s="1">
        <v>74.5</v>
      </c>
      <c r="AD520" s="1">
        <v>7.6235294117647054</v>
      </c>
      <c r="AE520">
        <v>10</v>
      </c>
      <c r="AF520" s="1">
        <v>24.4</v>
      </c>
      <c r="AG520" s="1">
        <v>27.931034482758623</v>
      </c>
      <c r="AH520" s="2">
        <v>50.1</v>
      </c>
      <c r="AI520" s="2">
        <v>20.307505070993919</v>
      </c>
      <c r="AJ520">
        <v>0.61599999999999999</v>
      </c>
      <c r="AK520">
        <v>0.78300000000000003</v>
      </c>
      <c r="AL520" s="3">
        <v>0.16700000000000004</v>
      </c>
    </row>
    <row r="521" spans="20:38" x14ac:dyDescent="0.45">
      <c r="T521" t="s">
        <v>919</v>
      </c>
      <c r="U521" t="s">
        <v>2787</v>
      </c>
      <c r="V521" t="s">
        <v>36</v>
      </c>
      <c r="W521">
        <v>2017</v>
      </c>
      <c r="X521">
        <v>79</v>
      </c>
      <c r="Y521">
        <v>62</v>
      </c>
      <c r="Z521">
        <v>300</v>
      </c>
      <c r="AA521">
        <v>244</v>
      </c>
      <c r="AB521">
        <v>11</v>
      </c>
      <c r="AC521" s="1">
        <v>27.272727272727273</v>
      </c>
      <c r="AD521" s="1">
        <v>22.556962025316455</v>
      </c>
      <c r="AE521">
        <v>14</v>
      </c>
      <c r="AF521" s="1">
        <v>17.428571428571427</v>
      </c>
      <c r="AG521" s="1">
        <v>36.58064516129032</v>
      </c>
      <c r="AH521" s="2">
        <v>9.8441558441558463</v>
      </c>
      <c r="AI521" s="2">
        <v>14.023683135973865</v>
      </c>
      <c r="AJ521">
        <v>0.73899999999999999</v>
      </c>
      <c r="AK521">
        <v>0.88900000000000001</v>
      </c>
      <c r="AL521" s="3">
        <v>0.15000000000000002</v>
      </c>
    </row>
    <row r="522" spans="20:38" x14ac:dyDescent="0.45">
      <c r="T522" t="s">
        <v>703</v>
      </c>
      <c r="U522" t="s">
        <v>2784</v>
      </c>
      <c r="V522" t="s">
        <v>36</v>
      </c>
      <c r="W522">
        <v>2016</v>
      </c>
      <c r="X522">
        <v>75</v>
      </c>
      <c r="Y522">
        <v>62</v>
      </c>
      <c r="Z522">
        <v>301</v>
      </c>
      <c r="AA522">
        <v>244</v>
      </c>
      <c r="AB522">
        <v>5</v>
      </c>
      <c r="AC522" s="1">
        <v>60.2</v>
      </c>
      <c r="AD522" s="1">
        <v>10.8</v>
      </c>
      <c r="AE522">
        <v>6</v>
      </c>
      <c r="AF522" s="1">
        <v>40.666666666666664</v>
      </c>
      <c r="AG522" s="1">
        <v>15.67741935483871</v>
      </c>
      <c r="AH522" s="2">
        <v>19.533333333333339</v>
      </c>
      <c r="AI522" s="2">
        <v>4.8774193548387093</v>
      </c>
      <c r="AJ522">
        <v>0.77500000000000002</v>
      </c>
      <c r="AK522">
        <v>0.76700000000000002</v>
      </c>
      <c r="AL522" s="3">
        <v>-8.0000000000000071E-3</v>
      </c>
    </row>
    <row r="523" spans="20:38" x14ac:dyDescent="0.45">
      <c r="T523" t="s">
        <v>591</v>
      </c>
      <c r="U523" t="s">
        <v>2715</v>
      </c>
      <c r="V523" t="s">
        <v>36</v>
      </c>
      <c r="W523">
        <v>2017</v>
      </c>
      <c r="X523">
        <v>74</v>
      </c>
      <c r="Y523">
        <v>59</v>
      </c>
      <c r="Z523">
        <v>309</v>
      </c>
      <c r="AA523">
        <v>244</v>
      </c>
      <c r="AB523">
        <v>13</v>
      </c>
      <c r="AC523" s="1">
        <v>23.76923076923077</v>
      </c>
      <c r="AD523" s="1">
        <v>28.45945945945946</v>
      </c>
      <c r="AE523">
        <v>10</v>
      </c>
      <c r="AF523" s="1">
        <v>24.4</v>
      </c>
      <c r="AG523" s="1">
        <v>27.457627118644066</v>
      </c>
      <c r="AH523" s="2">
        <v>-0.63076923076922853</v>
      </c>
      <c r="AI523" s="2">
        <v>-1.001832340815394</v>
      </c>
      <c r="AJ523">
        <v>0.79400000000000004</v>
      </c>
      <c r="AK523">
        <v>0.69399999999999995</v>
      </c>
      <c r="AL523" s="3">
        <v>-0.10000000000000009</v>
      </c>
    </row>
    <row r="524" spans="20:38" x14ac:dyDescent="0.45">
      <c r="T524" t="s">
        <v>491</v>
      </c>
      <c r="U524" t="s">
        <v>2511</v>
      </c>
      <c r="V524" t="s">
        <v>36</v>
      </c>
      <c r="W524">
        <v>2023</v>
      </c>
      <c r="X524">
        <v>81</v>
      </c>
      <c r="Y524">
        <v>59</v>
      </c>
      <c r="Z524">
        <v>336</v>
      </c>
      <c r="AA524">
        <v>244</v>
      </c>
      <c r="AB524">
        <v>15</v>
      </c>
      <c r="AC524" s="1">
        <v>22.4</v>
      </c>
      <c r="AD524" s="1">
        <v>30</v>
      </c>
      <c r="AE524">
        <v>8</v>
      </c>
      <c r="AF524" s="1">
        <v>30.5</v>
      </c>
      <c r="AG524" s="1">
        <v>21.966101694915253</v>
      </c>
      <c r="AH524" s="2">
        <v>-8.1000000000000014</v>
      </c>
      <c r="AI524" s="2">
        <v>-8.0338983050847474</v>
      </c>
      <c r="AJ524">
        <v>0.72299999999999998</v>
      </c>
      <c r="AK524">
        <v>0.70199999999999996</v>
      </c>
      <c r="AL524" s="3">
        <v>-2.1000000000000019E-2</v>
      </c>
    </row>
    <row r="525" spans="20:38" x14ac:dyDescent="0.45">
      <c r="T525" t="s">
        <v>405</v>
      </c>
      <c r="U525" t="s">
        <v>2364</v>
      </c>
      <c r="V525" t="s">
        <v>36</v>
      </c>
      <c r="W525">
        <v>2018</v>
      </c>
      <c r="X525">
        <v>85</v>
      </c>
      <c r="Y525">
        <v>61</v>
      </c>
      <c r="Z525">
        <v>350</v>
      </c>
      <c r="AA525">
        <v>244</v>
      </c>
      <c r="AB525">
        <v>9</v>
      </c>
      <c r="AC525" s="1">
        <v>38.888888888888886</v>
      </c>
      <c r="AD525" s="1">
        <v>17.152941176470588</v>
      </c>
      <c r="AE525">
        <v>11</v>
      </c>
      <c r="AF525" s="1">
        <v>22.181818181818183</v>
      </c>
      <c r="AG525" s="1">
        <v>29.213114754098363</v>
      </c>
      <c r="AH525" s="2">
        <v>16.707070707070702</v>
      </c>
      <c r="AI525" s="2">
        <v>12.060173577627776</v>
      </c>
      <c r="AJ525">
        <v>0.75600000000000001</v>
      </c>
      <c r="AK525">
        <v>0.84599999999999997</v>
      </c>
      <c r="AL525" s="3">
        <v>8.9999999999999969E-2</v>
      </c>
    </row>
    <row r="526" spans="20:38" x14ac:dyDescent="0.45">
      <c r="T526" t="s">
        <v>278</v>
      </c>
      <c r="U526" t="s">
        <v>2312</v>
      </c>
      <c r="V526" t="s">
        <v>36</v>
      </c>
      <c r="W526">
        <v>2021</v>
      </c>
      <c r="X526">
        <v>88</v>
      </c>
      <c r="Y526">
        <v>58</v>
      </c>
      <c r="Z526">
        <v>355</v>
      </c>
      <c r="AA526">
        <v>244</v>
      </c>
      <c r="AB526">
        <v>20</v>
      </c>
      <c r="AC526" s="1">
        <v>17.75</v>
      </c>
      <c r="AD526" s="1">
        <v>36.81818181818182</v>
      </c>
      <c r="AE526">
        <v>8</v>
      </c>
      <c r="AF526" s="1">
        <v>30.5</v>
      </c>
      <c r="AG526" s="1">
        <v>22.344827586206897</v>
      </c>
      <c r="AH526" s="2">
        <v>-12.75</v>
      </c>
      <c r="AI526" s="2">
        <v>-14.473354231974923</v>
      </c>
      <c r="AJ526">
        <v>0.78500000000000003</v>
      </c>
      <c r="AK526">
        <v>0.78600000000000003</v>
      </c>
      <c r="AL526" s="3">
        <v>1.0000000000000009E-3</v>
      </c>
    </row>
    <row r="527" spans="20:38" x14ac:dyDescent="0.45">
      <c r="T527" t="s">
        <v>493</v>
      </c>
      <c r="U527" t="s">
        <v>2236</v>
      </c>
      <c r="V527" t="s">
        <v>36</v>
      </c>
      <c r="W527">
        <v>2018</v>
      </c>
      <c r="X527">
        <v>92</v>
      </c>
      <c r="Y527">
        <v>61</v>
      </c>
      <c r="Z527">
        <v>362</v>
      </c>
      <c r="AA527">
        <v>244</v>
      </c>
      <c r="AB527">
        <v>13</v>
      </c>
      <c r="AC527" s="1">
        <v>27.846153846153847</v>
      </c>
      <c r="AD527" s="1">
        <v>22.891304347826086</v>
      </c>
      <c r="AE527">
        <v>7</v>
      </c>
      <c r="AF527" s="1">
        <v>34.857142857142854</v>
      </c>
      <c r="AG527" s="1">
        <v>18.590163934426229</v>
      </c>
      <c r="AH527" s="2">
        <v>-7.0109890109890074</v>
      </c>
      <c r="AI527" s="2">
        <v>-4.3011404133998568</v>
      </c>
      <c r="AJ527">
        <v>0.71599999999999997</v>
      </c>
      <c r="AK527">
        <v>0.64400000000000002</v>
      </c>
      <c r="AL527" s="3">
        <v>-7.1999999999999953E-2</v>
      </c>
    </row>
    <row r="528" spans="20:38" x14ac:dyDescent="0.45">
      <c r="T528" t="s">
        <v>310</v>
      </c>
      <c r="U528" t="s">
        <v>2000</v>
      </c>
      <c r="V528" t="s">
        <v>36</v>
      </c>
      <c r="W528">
        <v>2019</v>
      </c>
      <c r="X528">
        <v>87</v>
      </c>
      <c r="Y528">
        <v>57</v>
      </c>
      <c r="Z528">
        <v>384</v>
      </c>
      <c r="AA528">
        <v>244</v>
      </c>
      <c r="AB528">
        <v>20</v>
      </c>
      <c r="AC528" s="1">
        <v>19.2</v>
      </c>
      <c r="AD528" s="1">
        <v>37.241379310344826</v>
      </c>
      <c r="AE528">
        <v>12</v>
      </c>
      <c r="AF528" s="1">
        <v>20.333333333333332</v>
      </c>
      <c r="AG528" s="1">
        <v>34.105263157894733</v>
      </c>
      <c r="AH528" s="2">
        <v>-1.1333333333333329</v>
      </c>
      <c r="AI528" s="2">
        <v>-3.1361161524500929</v>
      </c>
      <c r="AJ528">
        <v>0.91900000000000004</v>
      </c>
      <c r="AK528">
        <v>1.081</v>
      </c>
      <c r="AL528" s="3">
        <v>0.16199999999999992</v>
      </c>
    </row>
    <row r="529" spans="20:38" x14ac:dyDescent="0.45">
      <c r="T529" t="s">
        <v>274</v>
      </c>
      <c r="U529" t="s">
        <v>1967</v>
      </c>
      <c r="V529" t="s">
        <v>36</v>
      </c>
      <c r="W529">
        <v>2018</v>
      </c>
      <c r="X529">
        <v>95</v>
      </c>
      <c r="Y529">
        <v>67</v>
      </c>
      <c r="Z529">
        <v>388</v>
      </c>
      <c r="AA529">
        <v>244</v>
      </c>
      <c r="AB529">
        <v>17</v>
      </c>
      <c r="AC529" s="1">
        <v>22.823529411764707</v>
      </c>
      <c r="AD529" s="1">
        <v>28.989473684210527</v>
      </c>
      <c r="AE529">
        <v>8</v>
      </c>
      <c r="AF529" s="1">
        <v>30.5</v>
      </c>
      <c r="AG529" s="1">
        <v>19.343283582089551</v>
      </c>
      <c r="AH529" s="2">
        <v>-7.6764705882352935</v>
      </c>
      <c r="AI529" s="2">
        <v>-9.6461901021209755</v>
      </c>
      <c r="AJ529">
        <v>0.80800000000000005</v>
      </c>
      <c r="AK529">
        <v>0.82199999999999995</v>
      </c>
      <c r="AL529" s="3">
        <v>1.3999999999999901E-2</v>
      </c>
    </row>
    <row r="530" spans="20:38" x14ac:dyDescent="0.45">
      <c r="T530" t="s">
        <v>1139</v>
      </c>
      <c r="U530" t="s">
        <v>3021</v>
      </c>
      <c r="V530" t="s">
        <v>36</v>
      </c>
      <c r="W530">
        <v>2023</v>
      </c>
      <c r="X530">
        <v>60</v>
      </c>
      <c r="Y530">
        <v>57</v>
      </c>
      <c r="Z530">
        <v>258</v>
      </c>
      <c r="AA530">
        <v>245</v>
      </c>
      <c r="AB530">
        <v>5</v>
      </c>
      <c r="AC530" s="1">
        <v>51.6</v>
      </c>
      <c r="AD530" s="1">
        <v>13.5</v>
      </c>
      <c r="AE530">
        <v>9</v>
      </c>
      <c r="AF530" s="1">
        <v>27.222222222222221</v>
      </c>
      <c r="AG530" s="1">
        <v>25.578947368421051</v>
      </c>
      <c r="AH530" s="2">
        <v>24.37777777777778</v>
      </c>
      <c r="AI530" s="2">
        <v>12.078947368421051</v>
      </c>
      <c r="AJ530">
        <v>0.74</v>
      </c>
      <c r="AK530">
        <v>0.83199999999999996</v>
      </c>
      <c r="AL530" s="3">
        <v>9.1999999999999971E-2</v>
      </c>
    </row>
    <row r="531" spans="20:38" x14ac:dyDescent="0.45">
      <c r="T531" t="s">
        <v>1091</v>
      </c>
      <c r="U531" t="s">
        <v>2986</v>
      </c>
      <c r="V531" t="s">
        <v>36</v>
      </c>
      <c r="W531">
        <v>2015</v>
      </c>
      <c r="X531">
        <v>68</v>
      </c>
      <c r="Y531">
        <v>62</v>
      </c>
      <c r="Z531">
        <v>265</v>
      </c>
      <c r="AA531">
        <v>245</v>
      </c>
      <c r="AB531">
        <v>4</v>
      </c>
      <c r="AC531" s="1">
        <v>66.25</v>
      </c>
      <c r="AD531" s="1">
        <v>9.5294117647058822</v>
      </c>
      <c r="AE531">
        <v>3</v>
      </c>
      <c r="AF531" s="1">
        <v>81.666666666666671</v>
      </c>
      <c r="AG531" s="1">
        <v>7.838709677419355</v>
      </c>
      <c r="AH531" s="2">
        <v>-15.416666666666671</v>
      </c>
      <c r="AI531" s="2">
        <v>-1.6907020872865273</v>
      </c>
      <c r="AJ531">
        <v>0.76600000000000001</v>
      </c>
      <c r="AK531">
        <v>0.77600000000000002</v>
      </c>
      <c r="AL531" s="3">
        <v>1.0000000000000009E-2</v>
      </c>
    </row>
    <row r="532" spans="20:38" x14ac:dyDescent="0.45">
      <c r="T532" t="s">
        <v>757</v>
      </c>
      <c r="U532" t="s">
        <v>2843</v>
      </c>
      <c r="V532" t="s">
        <v>36</v>
      </c>
      <c r="W532">
        <v>2015</v>
      </c>
      <c r="X532">
        <v>72</v>
      </c>
      <c r="Y532">
        <v>63</v>
      </c>
      <c r="Z532">
        <v>290</v>
      </c>
      <c r="AA532">
        <v>245</v>
      </c>
      <c r="AB532">
        <v>14</v>
      </c>
      <c r="AC532" s="1">
        <v>20.714285714285715</v>
      </c>
      <c r="AD532" s="1">
        <v>31.5</v>
      </c>
      <c r="AE532">
        <v>12</v>
      </c>
      <c r="AF532" s="1">
        <v>20.416666666666668</v>
      </c>
      <c r="AG532" s="1">
        <v>30.857142857142854</v>
      </c>
      <c r="AH532" s="2">
        <v>0.29761904761904745</v>
      </c>
      <c r="AI532" s="2">
        <v>-0.6428571428571459</v>
      </c>
      <c r="AJ532">
        <v>0.80200000000000005</v>
      </c>
      <c r="AK532">
        <v>0.70099999999999996</v>
      </c>
      <c r="AL532" s="3">
        <v>-0.10100000000000009</v>
      </c>
    </row>
    <row r="533" spans="20:38" x14ac:dyDescent="0.45">
      <c r="T533" t="s">
        <v>833</v>
      </c>
      <c r="U533" t="s">
        <v>2671</v>
      </c>
      <c r="V533" t="s">
        <v>36</v>
      </c>
      <c r="W533">
        <v>2022</v>
      </c>
      <c r="X533">
        <v>75</v>
      </c>
      <c r="Y533">
        <v>60</v>
      </c>
      <c r="Z533">
        <v>316</v>
      </c>
      <c r="AA533">
        <v>245</v>
      </c>
      <c r="AB533">
        <v>26</v>
      </c>
      <c r="AC533" s="1">
        <v>12.153846153846153</v>
      </c>
      <c r="AD533" s="1">
        <v>56.160000000000004</v>
      </c>
      <c r="AE533">
        <v>11</v>
      </c>
      <c r="AF533" s="1">
        <v>22.272727272727273</v>
      </c>
      <c r="AG533" s="1">
        <v>29.7</v>
      </c>
      <c r="AH533" s="2">
        <v>-10.11888111888112</v>
      </c>
      <c r="AI533" s="2">
        <v>-26.460000000000004</v>
      </c>
      <c r="AJ533">
        <v>1.0580000000000001</v>
      </c>
      <c r="AK533">
        <v>0.96799999999999997</v>
      </c>
      <c r="AL533" s="3">
        <v>-9.000000000000008E-2</v>
      </c>
    </row>
    <row r="534" spans="20:38" x14ac:dyDescent="0.45">
      <c r="T534" t="s">
        <v>727</v>
      </c>
      <c r="U534" t="s">
        <v>2526</v>
      </c>
      <c r="V534" t="s">
        <v>36</v>
      </c>
      <c r="W534">
        <v>2023</v>
      </c>
      <c r="X534">
        <v>78</v>
      </c>
      <c r="Y534">
        <v>62</v>
      </c>
      <c r="Z534">
        <v>335</v>
      </c>
      <c r="AA534">
        <v>245</v>
      </c>
      <c r="AB534">
        <v>10</v>
      </c>
      <c r="AC534" s="1">
        <v>33.5</v>
      </c>
      <c r="AD534" s="1">
        <v>20.769230769230766</v>
      </c>
      <c r="AE534">
        <v>5</v>
      </c>
      <c r="AF534" s="1">
        <v>49</v>
      </c>
      <c r="AG534" s="1">
        <v>13.064516129032258</v>
      </c>
      <c r="AH534" s="2">
        <v>-15.5</v>
      </c>
      <c r="AI534" s="2">
        <v>-7.7047146401985085</v>
      </c>
      <c r="AJ534">
        <v>0.874</v>
      </c>
      <c r="AK534">
        <v>0.66300000000000003</v>
      </c>
      <c r="AL534" s="3">
        <v>-0.21099999999999997</v>
      </c>
    </row>
    <row r="535" spans="20:38" x14ac:dyDescent="0.45">
      <c r="T535" t="s">
        <v>573</v>
      </c>
      <c r="U535" t="s">
        <v>3210</v>
      </c>
      <c r="V535" t="s">
        <v>36</v>
      </c>
      <c r="W535">
        <v>2013</v>
      </c>
      <c r="X535">
        <v>82</v>
      </c>
      <c r="Y535">
        <v>59</v>
      </c>
      <c r="Z535">
        <v>355</v>
      </c>
      <c r="AA535">
        <v>245</v>
      </c>
      <c r="AB535">
        <v>7</v>
      </c>
      <c r="AC535" s="1">
        <v>50.714285714285715</v>
      </c>
      <c r="AD535" s="1">
        <v>13.829268292682928</v>
      </c>
      <c r="AE535">
        <v>6</v>
      </c>
      <c r="AF535" s="1">
        <v>40.833333333333336</v>
      </c>
      <c r="AG535" s="1">
        <v>16.474576271186443</v>
      </c>
      <c r="AH535" s="2">
        <v>9.8809523809523796</v>
      </c>
      <c r="AI535" s="2">
        <v>2.6453079785035154</v>
      </c>
      <c r="AJ535">
        <v>0.68899999999999995</v>
      </c>
      <c r="AK535">
        <v>0.82899999999999996</v>
      </c>
      <c r="AL535" s="3">
        <v>0.14000000000000001</v>
      </c>
    </row>
    <row r="536" spans="20:38" x14ac:dyDescent="0.45">
      <c r="T536" t="s">
        <v>50</v>
      </c>
      <c r="U536" t="s">
        <v>2304</v>
      </c>
      <c r="V536" t="s">
        <v>36</v>
      </c>
      <c r="W536">
        <v>2015</v>
      </c>
      <c r="X536">
        <v>90</v>
      </c>
      <c r="Y536">
        <v>65</v>
      </c>
      <c r="Z536">
        <v>356</v>
      </c>
      <c r="AA536">
        <v>245</v>
      </c>
      <c r="AB536">
        <v>8</v>
      </c>
      <c r="AC536" s="1">
        <v>44.5</v>
      </c>
      <c r="AD536" s="1">
        <v>14.4</v>
      </c>
      <c r="AE536">
        <v>7</v>
      </c>
      <c r="AF536" s="1">
        <v>35</v>
      </c>
      <c r="AG536" s="1">
        <v>17.446153846153848</v>
      </c>
      <c r="AH536" s="2">
        <v>9.5</v>
      </c>
      <c r="AI536" s="2">
        <v>3.0461538461538478</v>
      </c>
      <c r="AJ536">
        <v>0.69599999999999995</v>
      </c>
      <c r="AK536">
        <v>0.74199999999999999</v>
      </c>
      <c r="AL536" s="3">
        <v>4.6000000000000041E-2</v>
      </c>
    </row>
    <row r="537" spans="20:38" x14ac:dyDescent="0.45">
      <c r="T537" t="s">
        <v>461</v>
      </c>
      <c r="U537" t="s">
        <v>2189</v>
      </c>
      <c r="V537" t="s">
        <v>36</v>
      </c>
      <c r="W537">
        <v>2018</v>
      </c>
      <c r="X537">
        <v>92</v>
      </c>
      <c r="Y537">
        <v>64</v>
      </c>
      <c r="Z537">
        <v>366</v>
      </c>
      <c r="AA537">
        <v>245</v>
      </c>
      <c r="AB537">
        <v>11</v>
      </c>
      <c r="AC537" s="1">
        <v>33.272727272727273</v>
      </c>
      <c r="AD537" s="1">
        <v>19.369565217391305</v>
      </c>
      <c r="AE537">
        <v>9</v>
      </c>
      <c r="AF537" s="1">
        <v>27.222222222222221</v>
      </c>
      <c r="AG537" s="1">
        <v>22.78125</v>
      </c>
      <c r="AH537" s="2">
        <v>6.0505050505050519</v>
      </c>
      <c r="AI537" s="2">
        <v>3.4116847826086953</v>
      </c>
      <c r="AJ537">
        <v>0.72399999999999998</v>
      </c>
      <c r="AK537">
        <v>0.73199999999999998</v>
      </c>
      <c r="AL537" s="3">
        <v>8.0000000000000071E-3</v>
      </c>
    </row>
    <row r="538" spans="20:38" x14ac:dyDescent="0.45">
      <c r="T538" t="s">
        <v>250</v>
      </c>
      <c r="U538" t="s">
        <v>1946</v>
      </c>
      <c r="V538" t="s">
        <v>36</v>
      </c>
      <c r="W538">
        <v>2014</v>
      </c>
      <c r="X538">
        <v>91</v>
      </c>
      <c r="Y538">
        <v>57</v>
      </c>
      <c r="Z538">
        <v>391</v>
      </c>
      <c r="AA538">
        <v>245</v>
      </c>
      <c r="AB538">
        <v>9</v>
      </c>
      <c r="AC538" s="1">
        <v>43.444444444444443</v>
      </c>
      <c r="AD538" s="1">
        <v>16.021978021978022</v>
      </c>
      <c r="AE538">
        <v>8</v>
      </c>
      <c r="AF538" s="1">
        <v>30.625</v>
      </c>
      <c r="AG538" s="1">
        <v>22.736842105263158</v>
      </c>
      <c r="AH538" s="2">
        <v>12.819444444444443</v>
      </c>
      <c r="AI538" s="2">
        <v>6.7148640832851356</v>
      </c>
      <c r="AJ538">
        <v>0.77800000000000002</v>
      </c>
      <c r="AK538">
        <v>0.70299999999999996</v>
      </c>
      <c r="AL538" s="3">
        <v>-7.5000000000000067E-2</v>
      </c>
    </row>
    <row r="539" spans="20:38" x14ac:dyDescent="0.45">
      <c r="T539" t="s">
        <v>681</v>
      </c>
      <c r="U539" t="s">
        <v>3033</v>
      </c>
      <c r="V539" t="s">
        <v>36</v>
      </c>
      <c r="W539">
        <v>2016</v>
      </c>
      <c r="X539">
        <v>65</v>
      </c>
      <c r="Y539">
        <v>63</v>
      </c>
      <c r="Z539">
        <v>253</v>
      </c>
      <c r="AA539">
        <v>246</v>
      </c>
      <c r="AB539">
        <v>13</v>
      </c>
      <c r="AC539" s="1">
        <v>19.46153846153846</v>
      </c>
      <c r="AD539" s="1">
        <v>32.4</v>
      </c>
      <c r="AE539">
        <v>19</v>
      </c>
      <c r="AF539" s="1">
        <v>12.947368421052632</v>
      </c>
      <c r="AG539" s="1">
        <v>48.857142857142854</v>
      </c>
      <c r="AH539" s="2">
        <v>6.514170040485828</v>
      </c>
      <c r="AI539" s="2">
        <v>16.457142857142856</v>
      </c>
      <c r="AJ539">
        <v>0.70599999999999996</v>
      </c>
      <c r="AK539">
        <v>0.95099999999999996</v>
      </c>
      <c r="AL539" s="3">
        <v>0.245</v>
      </c>
    </row>
    <row r="540" spans="20:38" x14ac:dyDescent="0.45">
      <c r="T540" t="s">
        <v>362</v>
      </c>
      <c r="U540" t="s">
        <v>3000</v>
      </c>
      <c r="V540" t="s">
        <v>36</v>
      </c>
      <c r="W540">
        <v>2017</v>
      </c>
      <c r="X540">
        <v>78</v>
      </c>
      <c r="Y540">
        <v>67</v>
      </c>
      <c r="Z540">
        <v>262</v>
      </c>
      <c r="AA540">
        <v>246</v>
      </c>
      <c r="AB540">
        <v>10</v>
      </c>
      <c r="AC540" s="1">
        <v>26.2</v>
      </c>
      <c r="AD540" s="1">
        <v>20.769230769230766</v>
      </c>
      <c r="AE540">
        <v>13</v>
      </c>
      <c r="AF540" s="1">
        <v>18.923076923076923</v>
      </c>
      <c r="AG540" s="1">
        <v>31.432835820895523</v>
      </c>
      <c r="AH540" s="2">
        <v>7.2769230769230759</v>
      </c>
      <c r="AI540" s="2">
        <v>10.663605051664756</v>
      </c>
      <c r="AJ540">
        <v>0.745</v>
      </c>
      <c r="AK540">
        <v>0.85099999999999998</v>
      </c>
      <c r="AL540" s="3">
        <v>0.10599999999999998</v>
      </c>
    </row>
    <row r="541" spans="20:38" x14ac:dyDescent="0.45">
      <c r="T541" t="s">
        <v>945</v>
      </c>
      <c r="U541" t="s">
        <v>2775</v>
      </c>
      <c r="V541" t="s">
        <v>36</v>
      </c>
      <c r="W541">
        <v>2019</v>
      </c>
      <c r="X541">
        <v>85</v>
      </c>
      <c r="Y541">
        <v>65</v>
      </c>
      <c r="Z541">
        <v>302</v>
      </c>
      <c r="AA541">
        <v>246</v>
      </c>
      <c r="AB541">
        <v>25</v>
      </c>
      <c r="AC541" s="1">
        <v>12.08</v>
      </c>
      <c r="AD541" s="1">
        <v>47.647058823529413</v>
      </c>
      <c r="AE541">
        <v>12</v>
      </c>
      <c r="AF541" s="1">
        <v>20.5</v>
      </c>
      <c r="AG541" s="1">
        <v>29.907692307692308</v>
      </c>
      <c r="AH541" s="2">
        <v>-8.42</v>
      </c>
      <c r="AI541" s="2">
        <v>-17.739366515837105</v>
      </c>
      <c r="AJ541">
        <v>0.85</v>
      </c>
      <c r="AK541">
        <v>0.78700000000000003</v>
      </c>
      <c r="AL541" s="3">
        <v>-6.2999999999999945E-2</v>
      </c>
    </row>
    <row r="542" spans="20:38" x14ac:dyDescent="0.45">
      <c r="T542" t="s">
        <v>811</v>
      </c>
      <c r="U542" t="s">
        <v>2644</v>
      </c>
      <c r="V542" t="s">
        <v>36</v>
      </c>
      <c r="W542">
        <v>2019</v>
      </c>
      <c r="X542">
        <v>73</v>
      </c>
      <c r="Y542">
        <v>61</v>
      </c>
      <c r="Z542">
        <v>320</v>
      </c>
      <c r="AA542">
        <v>246</v>
      </c>
      <c r="AB542">
        <v>5</v>
      </c>
      <c r="AC542" s="1">
        <v>64</v>
      </c>
      <c r="AD542" s="1">
        <v>11.095890410958903</v>
      </c>
      <c r="AE542">
        <v>1</v>
      </c>
      <c r="AF542" s="1">
        <v>246</v>
      </c>
      <c r="AG542" s="1">
        <v>2.6557377049180331</v>
      </c>
      <c r="AH542" s="2">
        <v>-182</v>
      </c>
      <c r="AI542" s="2">
        <v>-8.4401527060408696</v>
      </c>
      <c r="AJ542">
        <v>0.66600000000000004</v>
      </c>
      <c r="AK542">
        <v>0.59399999999999997</v>
      </c>
      <c r="AL542" s="3">
        <v>-7.2000000000000064E-2</v>
      </c>
    </row>
    <row r="543" spans="20:38" x14ac:dyDescent="0.45">
      <c r="T543" t="s">
        <v>224</v>
      </c>
      <c r="U543" t="s">
        <v>2611</v>
      </c>
      <c r="V543" t="s">
        <v>36</v>
      </c>
      <c r="W543">
        <v>2017</v>
      </c>
      <c r="X543">
        <v>84</v>
      </c>
      <c r="Y543">
        <v>68</v>
      </c>
      <c r="Z543">
        <v>324</v>
      </c>
      <c r="AA543">
        <v>246</v>
      </c>
      <c r="AB543">
        <v>16</v>
      </c>
      <c r="AC543" s="1">
        <v>20.25</v>
      </c>
      <c r="AD543" s="1">
        <v>30.857142857142854</v>
      </c>
      <c r="AE543">
        <v>12</v>
      </c>
      <c r="AF543" s="1">
        <v>20.5</v>
      </c>
      <c r="AG543" s="1">
        <v>28.588235294117649</v>
      </c>
      <c r="AH543" s="2">
        <v>-0.25</v>
      </c>
      <c r="AI543" s="2">
        <v>-2.2689075630252056</v>
      </c>
      <c r="AJ543">
        <v>0.77700000000000002</v>
      </c>
      <c r="AK543">
        <v>0.90700000000000003</v>
      </c>
      <c r="AL543" s="3">
        <v>0.13</v>
      </c>
    </row>
    <row r="544" spans="20:38" x14ac:dyDescent="0.45">
      <c r="T544" t="s">
        <v>539</v>
      </c>
      <c r="U544" t="s">
        <v>2434</v>
      </c>
      <c r="V544" t="s">
        <v>36</v>
      </c>
      <c r="W544">
        <v>2016</v>
      </c>
      <c r="X544">
        <v>83</v>
      </c>
      <c r="Y544">
        <v>64</v>
      </c>
      <c r="Z544">
        <v>343</v>
      </c>
      <c r="AA544">
        <v>246</v>
      </c>
      <c r="AB544">
        <v>18</v>
      </c>
      <c r="AC544" s="1">
        <v>19.055555555555557</v>
      </c>
      <c r="AD544" s="1">
        <v>35.132530120481931</v>
      </c>
      <c r="AE544">
        <v>15</v>
      </c>
      <c r="AF544" s="1">
        <v>16.399999999999999</v>
      </c>
      <c r="AG544" s="1">
        <v>37.96875</v>
      </c>
      <c r="AH544" s="2">
        <v>2.6555555555555586</v>
      </c>
      <c r="AI544" s="2">
        <v>2.8362198795180689</v>
      </c>
      <c r="AJ544">
        <v>0.85299999999999998</v>
      </c>
      <c r="AK544">
        <v>0.76200000000000001</v>
      </c>
      <c r="AL544" s="3">
        <v>-9.099999999999997E-2</v>
      </c>
    </row>
    <row r="545" spans="20:38" x14ac:dyDescent="0.45">
      <c r="T545" t="s">
        <v>270</v>
      </c>
      <c r="U545" t="s">
        <v>1961</v>
      </c>
      <c r="V545" t="s">
        <v>36</v>
      </c>
      <c r="W545">
        <v>2018</v>
      </c>
      <c r="X545">
        <v>91</v>
      </c>
      <c r="Y545">
        <v>61</v>
      </c>
      <c r="Z545">
        <v>389</v>
      </c>
      <c r="AA545">
        <v>246</v>
      </c>
      <c r="AB545">
        <v>19</v>
      </c>
      <c r="AC545" s="1">
        <v>20.473684210526315</v>
      </c>
      <c r="AD545" s="1">
        <v>33.824175824175825</v>
      </c>
      <c r="AE545">
        <v>9</v>
      </c>
      <c r="AF545" s="1">
        <v>27.333333333333332</v>
      </c>
      <c r="AG545" s="1">
        <v>23.901639344262296</v>
      </c>
      <c r="AH545" s="2">
        <v>-6.8596491228070171</v>
      </c>
      <c r="AI545" s="2">
        <v>-9.9225364799135285</v>
      </c>
      <c r="AJ545">
        <v>0.77200000000000002</v>
      </c>
      <c r="AK545">
        <v>0.77700000000000002</v>
      </c>
      <c r="AL545" s="3">
        <v>5.0000000000000044E-3</v>
      </c>
    </row>
    <row r="546" spans="20:38" x14ac:dyDescent="0.45">
      <c r="T546" t="s">
        <v>224</v>
      </c>
      <c r="U546" t="s">
        <v>1928</v>
      </c>
      <c r="V546" t="s">
        <v>36</v>
      </c>
      <c r="W546">
        <v>2014</v>
      </c>
      <c r="X546">
        <v>90</v>
      </c>
      <c r="Y546">
        <v>58</v>
      </c>
      <c r="Z546">
        <v>394</v>
      </c>
      <c r="AA546">
        <v>246</v>
      </c>
      <c r="AB546">
        <v>12</v>
      </c>
      <c r="AC546" s="1">
        <v>32.833333333333336</v>
      </c>
      <c r="AD546" s="1">
        <v>21.6</v>
      </c>
      <c r="AE546">
        <v>4</v>
      </c>
      <c r="AF546" s="1">
        <v>61.5</v>
      </c>
      <c r="AG546" s="1">
        <v>11.172413793103448</v>
      </c>
      <c r="AH546" s="2">
        <v>-28.666666666666664</v>
      </c>
      <c r="AI546" s="2">
        <v>-10.427586206896553</v>
      </c>
      <c r="AJ546">
        <v>0.91500000000000004</v>
      </c>
      <c r="AK546">
        <v>0.78</v>
      </c>
      <c r="AL546" s="3">
        <v>-0.13500000000000001</v>
      </c>
    </row>
    <row r="547" spans="20:38" x14ac:dyDescent="0.45">
      <c r="T547" t="s">
        <v>60</v>
      </c>
      <c r="U547" t="s">
        <v>1817</v>
      </c>
      <c r="V547" t="s">
        <v>36</v>
      </c>
      <c r="W547">
        <v>2018</v>
      </c>
      <c r="X547">
        <v>97</v>
      </c>
      <c r="Y547">
        <v>59</v>
      </c>
      <c r="Z547">
        <v>424</v>
      </c>
      <c r="AA547">
        <v>246</v>
      </c>
      <c r="AB547">
        <v>8</v>
      </c>
      <c r="AC547" s="1">
        <v>53</v>
      </c>
      <c r="AD547" s="1">
        <v>13.360824742268042</v>
      </c>
      <c r="AE547">
        <v>3</v>
      </c>
      <c r="AF547" s="1">
        <v>82</v>
      </c>
      <c r="AG547" s="1">
        <v>8.2372881355932215</v>
      </c>
      <c r="AH547" s="2">
        <v>-29</v>
      </c>
      <c r="AI547" s="2">
        <v>-5.1235366066748202</v>
      </c>
      <c r="AJ547">
        <v>0.79200000000000004</v>
      </c>
      <c r="AK547">
        <v>0.69499999999999995</v>
      </c>
      <c r="AL547" s="3">
        <v>-9.7000000000000086E-2</v>
      </c>
    </row>
    <row r="548" spans="20:38" x14ac:dyDescent="0.45">
      <c r="T548" t="s">
        <v>94</v>
      </c>
      <c r="U548" t="s">
        <v>3101</v>
      </c>
      <c r="V548" t="s">
        <v>36</v>
      </c>
      <c r="W548">
        <v>2017</v>
      </c>
      <c r="X548">
        <v>60</v>
      </c>
      <c r="Y548">
        <v>66</v>
      </c>
      <c r="Z548">
        <v>234</v>
      </c>
      <c r="AA548">
        <v>247</v>
      </c>
      <c r="AB548">
        <v>6</v>
      </c>
      <c r="AC548" s="1">
        <v>39</v>
      </c>
      <c r="AD548" s="1">
        <v>16.2</v>
      </c>
      <c r="AE548">
        <v>5</v>
      </c>
      <c r="AF548" s="1">
        <v>49.4</v>
      </c>
      <c r="AG548" s="1">
        <v>12.272727272727273</v>
      </c>
      <c r="AH548" s="2">
        <v>-10.399999999999999</v>
      </c>
      <c r="AI548" s="2">
        <v>-3.9272727272727259</v>
      </c>
      <c r="AJ548">
        <v>0.69799999999999995</v>
      </c>
      <c r="AK548">
        <v>0.73199999999999998</v>
      </c>
      <c r="AL548" s="3">
        <v>3.400000000000003E-2</v>
      </c>
    </row>
    <row r="549" spans="20:38" x14ac:dyDescent="0.45">
      <c r="T549" t="s">
        <v>356</v>
      </c>
      <c r="U549" t="s">
        <v>3103</v>
      </c>
      <c r="V549" t="s">
        <v>36</v>
      </c>
      <c r="W549">
        <v>2023</v>
      </c>
      <c r="X549">
        <v>69</v>
      </c>
      <c r="Y549">
        <v>60</v>
      </c>
      <c r="Z549">
        <v>234</v>
      </c>
      <c r="AA549">
        <v>247</v>
      </c>
      <c r="AB549">
        <v>9</v>
      </c>
      <c r="AC549" s="1">
        <v>26</v>
      </c>
      <c r="AD549" s="1">
        <v>21.130434782608695</v>
      </c>
      <c r="AE549">
        <v>7</v>
      </c>
      <c r="AF549" s="1">
        <v>35.285714285714285</v>
      </c>
      <c r="AG549" s="1">
        <v>18.899999999999999</v>
      </c>
      <c r="AH549" s="2">
        <v>-9.2857142857142847</v>
      </c>
      <c r="AI549" s="2">
        <v>-2.2304347826086968</v>
      </c>
      <c r="AJ549">
        <v>0.83599999999999997</v>
      </c>
      <c r="AK549">
        <v>0.71699999999999997</v>
      </c>
      <c r="AL549" s="3">
        <v>-0.11899999999999999</v>
      </c>
    </row>
    <row r="550" spans="20:38" x14ac:dyDescent="0.45">
      <c r="T550" t="s">
        <v>447</v>
      </c>
      <c r="U550" t="s">
        <v>3269</v>
      </c>
      <c r="V550" t="s">
        <v>36</v>
      </c>
      <c r="W550">
        <v>2013</v>
      </c>
      <c r="X550">
        <v>64</v>
      </c>
      <c r="Y550">
        <v>62</v>
      </c>
      <c r="Z550">
        <v>265</v>
      </c>
      <c r="AA550">
        <v>247</v>
      </c>
      <c r="AB550">
        <v>16</v>
      </c>
      <c r="AC550" s="1">
        <v>16.5625</v>
      </c>
      <c r="AD550" s="1">
        <v>40.5</v>
      </c>
      <c r="AE550">
        <v>9</v>
      </c>
      <c r="AF550" s="1">
        <v>27.444444444444443</v>
      </c>
      <c r="AG550" s="1">
        <v>23.516129032258068</v>
      </c>
      <c r="AH550" s="2">
        <v>-10.881944444444443</v>
      </c>
      <c r="AI550" s="2">
        <v>-16.983870967741932</v>
      </c>
      <c r="AJ550">
        <v>1.008</v>
      </c>
      <c r="AK550">
        <v>0.84799999999999998</v>
      </c>
      <c r="AL550" s="3">
        <v>-0.16000000000000003</v>
      </c>
    </row>
    <row r="551" spans="20:38" x14ac:dyDescent="0.45">
      <c r="T551" t="s">
        <v>202</v>
      </c>
      <c r="U551" t="s">
        <v>2852</v>
      </c>
      <c r="V551" t="s">
        <v>36</v>
      </c>
      <c r="W551">
        <v>2014</v>
      </c>
      <c r="X551">
        <v>74</v>
      </c>
      <c r="Y551">
        <v>57</v>
      </c>
      <c r="Z551">
        <v>288</v>
      </c>
      <c r="AA551">
        <v>247</v>
      </c>
      <c r="AB551">
        <v>6</v>
      </c>
      <c r="AC551" s="1">
        <v>48</v>
      </c>
      <c r="AD551" s="1">
        <v>13.135135135135135</v>
      </c>
      <c r="AE551">
        <v>4</v>
      </c>
      <c r="AF551" s="1">
        <v>61.75</v>
      </c>
      <c r="AG551" s="1">
        <v>11.368421052631579</v>
      </c>
      <c r="AH551" s="2">
        <v>-13.75</v>
      </c>
      <c r="AI551" s="2">
        <v>-1.7667140825035563</v>
      </c>
      <c r="AJ551">
        <v>0.72099999999999997</v>
      </c>
      <c r="AK551">
        <v>0.68799999999999994</v>
      </c>
      <c r="AL551" s="3">
        <v>-3.3000000000000029E-2</v>
      </c>
    </row>
    <row r="552" spans="20:38" x14ac:dyDescent="0.45">
      <c r="T552" t="s">
        <v>793</v>
      </c>
      <c r="U552" t="s">
        <v>2790</v>
      </c>
      <c r="V552" t="s">
        <v>36</v>
      </c>
      <c r="W552">
        <v>2014</v>
      </c>
      <c r="X552">
        <v>85</v>
      </c>
      <c r="Y552">
        <v>64</v>
      </c>
      <c r="Z552">
        <v>300</v>
      </c>
      <c r="AA552">
        <v>247</v>
      </c>
      <c r="AB552">
        <v>5</v>
      </c>
      <c r="AC552" s="1">
        <v>60</v>
      </c>
      <c r="AD552" s="1">
        <v>9.5294117647058822</v>
      </c>
      <c r="AE552">
        <v>11</v>
      </c>
      <c r="AF552" s="1">
        <v>22.454545454545453</v>
      </c>
      <c r="AG552" s="1">
        <v>27.84375</v>
      </c>
      <c r="AH552" s="2">
        <v>37.545454545454547</v>
      </c>
      <c r="AI552" s="2">
        <v>18.314338235294116</v>
      </c>
      <c r="AJ552">
        <v>0.75</v>
      </c>
      <c r="AK552">
        <v>0.80800000000000005</v>
      </c>
      <c r="AL552" s="3">
        <v>5.8000000000000052E-2</v>
      </c>
    </row>
    <row r="553" spans="20:38" x14ac:dyDescent="0.45">
      <c r="T553" t="s">
        <v>407</v>
      </c>
      <c r="U553" t="s">
        <v>2772</v>
      </c>
      <c r="V553" t="s">
        <v>36</v>
      </c>
      <c r="W553">
        <v>2021</v>
      </c>
      <c r="X553">
        <v>79</v>
      </c>
      <c r="Y553">
        <v>59</v>
      </c>
      <c r="Z553">
        <v>302</v>
      </c>
      <c r="AA553">
        <v>247</v>
      </c>
      <c r="AB553">
        <v>18</v>
      </c>
      <c r="AC553" s="1">
        <v>16.777777777777779</v>
      </c>
      <c r="AD553" s="1">
        <v>36.911392405063289</v>
      </c>
      <c r="AE553">
        <v>6</v>
      </c>
      <c r="AF553" s="1">
        <v>41.166666666666664</v>
      </c>
      <c r="AG553" s="1">
        <v>16.474576271186443</v>
      </c>
      <c r="AH553" s="2">
        <v>-24.388888888888886</v>
      </c>
      <c r="AI553" s="2">
        <v>-20.436816133876846</v>
      </c>
      <c r="AJ553">
        <v>0.92100000000000004</v>
      </c>
      <c r="AK553">
        <v>0.86399999999999999</v>
      </c>
      <c r="AL553" s="3">
        <v>-5.7000000000000051E-2</v>
      </c>
    </row>
    <row r="554" spans="20:38" x14ac:dyDescent="0.45">
      <c r="T554" t="s">
        <v>831</v>
      </c>
      <c r="U554" t="s">
        <v>2669</v>
      </c>
      <c r="V554" t="s">
        <v>36</v>
      </c>
      <c r="W554">
        <v>2014</v>
      </c>
      <c r="X554">
        <v>81</v>
      </c>
      <c r="Y554">
        <v>61</v>
      </c>
      <c r="Z554">
        <v>316</v>
      </c>
      <c r="AA554">
        <v>247</v>
      </c>
      <c r="AB554">
        <v>11</v>
      </c>
      <c r="AC554" s="1">
        <v>28.727272727272727</v>
      </c>
      <c r="AD554" s="1">
        <v>22</v>
      </c>
      <c r="AE554">
        <v>4</v>
      </c>
      <c r="AF554" s="1">
        <v>61.75</v>
      </c>
      <c r="AG554" s="1">
        <v>10.622950819672132</v>
      </c>
      <c r="AH554" s="2">
        <v>-33.022727272727273</v>
      </c>
      <c r="AI554" s="2">
        <v>-11.377049180327868</v>
      </c>
      <c r="AJ554">
        <v>0.877</v>
      </c>
      <c r="AK554">
        <v>0.65</v>
      </c>
      <c r="AL554" s="3">
        <v>-0.22699999999999998</v>
      </c>
    </row>
    <row r="555" spans="20:38" x14ac:dyDescent="0.45">
      <c r="T555" t="s">
        <v>381</v>
      </c>
      <c r="U555" t="s">
        <v>3232</v>
      </c>
      <c r="V555" t="s">
        <v>36</v>
      </c>
      <c r="W555">
        <v>2013</v>
      </c>
      <c r="X555">
        <v>89</v>
      </c>
      <c r="Y555">
        <v>61</v>
      </c>
      <c r="Z555">
        <v>324</v>
      </c>
      <c r="AA555">
        <v>247</v>
      </c>
      <c r="AB555">
        <v>10</v>
      </c>
      <c r="AC555" s="1">
        <v>32.4</v>
      </c>
      <c r="AD555" s="1">
        <v>18.202247191011235</v>
      </c>
      <c r="AE555">
        <v>7</v>
      </c>
      <c r="AF555" s="1">
        <v>35.285714285714285</v>
      </c>
      <c r="AG555" s="1">
        <v>18.590163934426229</v>
      </c>
      <c r="AH555" s="2">
        <v>-2.8857142857142861</v>
      </c>
      <c r="AI555" s="2">
        <v>0.38791674341499416</v>
      </c>
      <c r="AJ555">
        <v>0.78400000000000003</v>
      </c>
      <c r="AK555">
        <v>0.91500000000000004</v>
      </c>
      <c r="AL555" s="3">
        <v>0.13100000000000001</v>
      </c>
    </row>
    <row r="556" spans="20:38" x14ac:dyDescent="0.45">
      <c r="T556" t="s">
        <v>158</v>
      </c>
      <c r="U556" t="s">
        <v>3213</v>
      </c>
      <c r="V556" t="s">
        <v>36</v>
      </c>
      <c r="W556">
        <v>2013</v>
      </c>
      <c r="X556">
        <v>88</v>
      </c>
      <c r="Y556">
        <v>62</v>
      </c>
      <c r="Z556">
        <v>353</v>
      </c>
      <c r="AA556">
        <v>247</v>
      </c>
      <c r="AB556">
        <v>10</v>
      </c>
      <c r="AC556" s="1">
        <v>35.299999999999997</v>
      </c>
      <c r="AD556" s="1">
        <v>18.40909090909091</v>
      </c>
      <c r="AE556">
        <v>9</v>
      </c>
      <c r="AF556" s="1">
        <v>27.444444444444443</v>
      </c>
      <c r="AG556" s="1">
        <v>23.516129032258068</v>
      </c>
      <c r="AH556" s="2">
        <v>7.8555555555555543</v>
      </c>
      <c r="AI556" s="2">
        <v>5.1070381231671576</v>
      </c>
      <c r="AJ556">
        <v>0.73</v>
      </c>
      <c r="AK556">
        <v>0.70799999999999996</v>
      </c>
      <c r="AL556" s="3">
        <v>-2.200000000000002E-2</v>
      </c>
    </row>
    <row r="557" spans="20:38" x14ac:dyDescent="0.45">
      <c r="T557" t="s">
        <v>360</v>
      </c>
      <c r="U557" t="s">
        <v>2286</v>
      </c>
      <c r="V557" t="s">
        <v>36</v>
      </c>
      <c r="W557">
        <v>2021</v>
      </c>
      <c r="X557">
        <v>82</v>
      </c>
      <c r="Y557">
        <v>59</v>
      </c>
      <c r="Z557">
        <v>357</v>
      </c>
      <c r="AA557">
        <v>247</v>
      </c>
      <c r="AB557">
        <v>10</v>
      </c>
      <c r="AC557" s="1">
        <v>35.700000000000003</v>
      </c>
      <c r="AD557" s="1">
        <v>19.756097560975608</v>
      </c>
      <c r="AE557">
        <v>10</v>
      </c>
      <c r="AF557" s="1">
        <v>24.7</v>
      </c>
      <c r="AG557" s="1">
        <v>27.457627118644066</v>
      </c>
      <c r="AH557" s="2">
        <v>11.000000000000004</v>
      </c>
      <c r="AI557" s="2">
        <v>7.7015295576684579</v>
      </c>
      <c r="AJ557">
        <v>0.73299999999999998</v>
      </c>
      <c r="AK557">
        <v>0.93500000000000005</v>
      </c>
      <c r="AL557" s="3">
        <v>0.20200000000000007</v>
      </c>
    </row>
    <row r="558" spans="20:38" x14ac:dyDescent="0.45">
      <c r="T558" t="s">
        <v>785</v>
      </c>
      <c r="U558" t="s">
        <v>3206</v>
      </c>
      <c r="V558" t="s">
        <v>36</v>
      </c>
      <c r="W558">
        <v>2013</v>
      </c>
      <c r="X558">
        <v>87</v>
      </c>
      <c r="Y558">
        <v>62</v>
      </c>
      <c r="Z558">
        <v>360</v>
      </c>
      <c r="AA558">
        <v>247</v>
      </c>
      <c r="AB558">
        <v>24</v>
      </c>
      <c r="AC558" s="1">
        <v>15</v>
      </c>
      <c r="AD558" s="1">
        <v>44.689655172413794</v>
      </c>
      <c r="AE558">
        <v>10</v>
      </c>
      <c r="AF558" s="1">
        <v>24.7</v>
      </c>
      <c r="AG558" s="1">
        <v>26.129032258064516</v>
      </c>
      <c r="AH558" s="2">
        <v>-9.6999999999999993</v>
      </c>
      <c r="AI558" s="2">
        <v>-18.560622914349278</v>
      </c>
      <c r="AJ558">
        <v>0.79100000000000004</v>
      </c>
      <c r="AK558">
        <v>0.71899999999999997</v>
      </c>
      <c r="AL558" s="3">
        <v>-7.2000000000000064E-2</v>
      </c>
    </row>
    <row r="559" spans="20:38" x14ac:dyDescent="0.45">
      <c r="T559" t="s">
        <v>354</v>
      </c>
      <c r="U559" t="s">
        <v>2206</v>
      </c>
      <c r="V559" t="s">
        <v>36</v>
      </c>
      <c r="W559">
        <v>2014</v>
      </c>
      <c r="X559">
        <v>92</v>
      </c>
      <c r="Y559">
        <v>61</v>
      </c>
      <c r="Z559">
        <v>365</v>
      </c>
      <c r="AA559">
        <v>247</v>
      </c>
      <c r="AB559">
        <v>15</v>
      </c>
      <c r="AC559" s="1">
        <v>24.333333333333332</v>
      </c>
      <c r="AD559" s="1">
        <v>26.413043478260871</v>
      </c>
      <c r="AE559">
        <v>8</v>
      </c>
      <c r="AF559" s="1">
        <v>30.875</v>
      </c>
      <c r="AG559" s="1">
        <v>21.245901639344265</v>
      </c>
      <c r="AH559" s="2">
        <v>-6.5416666666666679</v>
      </c>
      <c r="AI559" s="2">
        <v>-5.1671418389166064</v>
      </c>
      <c r="AJ559">
        <v>0.78600000000000003</v>
      </c>
      <c r="AK559">
        <v>0.751</v>
      </c>
      <c r="AL559" s="3">
        <v>-3.5000000000000031E-2</v>
      </c>
    </row>
    <row r="560" spans="20:38" x14ac:dyDescent="0.45">
      <c r="T560" t="s">
        <v>364</v>
      </c>
      <c r="U560" t="s">
        <v>2065</v>
      </c>
      <c r="V560" t="s">
        <v>36</v>
      </c>
      <c r="W560">
        <v>2019</v>
      </c>
      <c r="X560">
        <v>83</v>
      </c>
      <c r="Y560">
        <v>65</v>
      </c>
      <c r="Z560">
        <v>376</v>
      </c>
      <c r="AA560">
        <v>247</v>
      </c>
      <c r="AB560">
        <v>5</v>
      </c>
      <c r="AC560" s="1">
        <v>75.2</v>
      </c>
      <c r="AD560" s="1">
        <v>9.7590361445783138</v>
      </c>
      <c r="AE560">
        <v>6</v>
      </c>
      <c r="AF560" s="1">
        <v>41.166666666666664</v>
      </c>
      <c r="AG560" s="1">
        <v>14.953846153846154</v>
      </c>
      <c r="AH560" s="2">
        <v>34.033333333333339</v>
      </c>
      <c r="AI560" s="2">
        <v>5.1948100092678402</v>
      </c>
      <c r="AJ560">
        <v>0.66</v>
      </c>
      <c r="AK560">
        <v>0.752</v>
      </c>
      <c r="AL560" s="3">
        <v>9.1999999999999971E-2</v>
      </c>
    </row>
    <row r="561" spans="20:38" x14ac:dyDescent="0.45">
      <c r="T561" t="s">
        <v>260</v>
      </c>
      <c r="U561" t="s">
        <v>1954</v>
      </c>
      <c r="V561" t="s">
        <v>36</v>
      </c>
      <c r="W561">
        <v>2014</v>
      </c>
      <c r="X561">
        <v>94</v>
      </c>
      <c r="Y561">
        <v>60</v>
      </c>
      <c r="Z561">
        <v>390</v>
      </c>
      <c r="AA561">
        <v>247</v>
      </c>
      <c r="AB561">
        <v>18</v>
      </c>
      <c r="AC561" s="1">
        <v>21.666666666666668</v>
      </c>
      <c r="AD561" s="1">
        <v>31.021276595744681</v>
      </c>
      <c r="AE561">
        <v>7</v>
      </c>
      <c r="AF561" s="1">
        <v>35.285714285714285</v>
      </c>
      <c r="AG561" s="1">
        <v>18.899999999999999</v>
      </c>
      <c r="AH561" s="2">
        <v>-13.619047619047617</v>
      </c>
      <c r="AI561" s="2">
        <v>-12.121276595744682</v>
      </c>
      <c r="AJ561">
        <v>0.79500000000000004</v>
      </c>
      <c r="AK561">
        <v>0.69899999999999995</v>
      </c>
      <c r="AL561" s="3">
        <v>-9.6000000000000085E-2</v>
      </c>
    </row>
    <row r="562" spans="20:38" x14ac:dyDescent="0.45">
      <c r="T562" t="s">
        <v>507</v>
      </c>
      <c r="U562" t="s">
        <v>2956</v>
      </c>
      <c r="V562" t="s">
        <v>36</v>
      </c>
      <c r="W562">
        <v>2015</v>
      </c>
      <c r="X562">
        <v>60</v>
      </c>
      <c r="Y562">
        <v>56</v>
      </c>
      <c r="Z562">
        <v>271</v>
      </c>
      <c r="AA562">
        <v>248</v>
      </c>
      <c r="AB562">
        <v>4</v>
      </c>
      <c r="AC562" s="1">
        <v>67.75</v>
      </c>
      <c r="AD562" s="1">
        <v>10.8</v>
      </c>
      <c r="AE562">
        <v>3</v>
      </c>
      <c r="AF562" s="1">
        <v>82.666666666666671</v>
      </c>
      <c r="AG562" s="1">
        <v>8.6785714285714288</v>
      </c>
      <c r="AH562" s="2">
        <v>-14.916666666666671</v>
      </c>
      <c r="AI562" s="2">
        <v>-2.1214285714285719</v>
      </c>
      <c r="AJ562">
        <v>0.70299999999999996</v>
      </c>
      <c r="AK562">
        <v>0.67100000000000004</v>
      </c>
      <c r="AL562" s="3">
        <v>-3.1999999999999917E-2</v>
      </c>
    </row>
    <row r="563" spans="20:38" x14ac:dyDescent="0.45">
      <c r="T563" t="s">
        <v>557</v>
      </c>
      <c r="U563" t="s">
        <v>2531</v>
      </c>
      <c r="V563" t="s">
        <v>36</v>
      </c>
      <c r="W563">
        <v>2014</v>
      </c>
      <c r="X563">
        <v>77</v>
      </c>
      <c r="Y563">
        <v>59</v>
      </c>
      <c r="Z563">
        <v>334</v>
      </c>
      <c r="AA563">
        <v>248</v>
      </c>
      <c r="AB563">
        <v>6</v>
      </c>
      <c r="AC563" s="1">
        <v>55.666666666666664</v>
      </c>
      <c r="AD563" s="1">
        <v>12.623376623376624</v>
      </c>
      <c r="AE563">
        <v>8</v>
      </c>
      <c r="AF563" s="1">
        <v>31</v>
      </c>
      <c r="AG563" s="1">
        <v>21.966101694915253</v>
      </c>
      <c r="AH563" s="2">
        <v>24.666666666666664</v>
      </c>
      <c r="AI563" s="2">
        <v>9.342725071538629</v>
      </c>
      <c r="AJ563">
        <v>0.72699999999999998</v>
      </c>
      <c r="AK563">
        <v>0.78400000000000003</v>
      </c>
      <c r="AL563" s="3">
        <v>5.7000000000000051E-2</v>
      </c>
    </row>
    <row r="564" spans="20:38" x14ac:dyDescent="0.45">
      <c r="T564" t="s">
        <v>457</v>
      </c>
      <c r="U564" t="s">
        <v>2306</v>
      </c>
      <c r="V564" t="s">
        <v>36</v>
      </c>
      <c r="W564">
        <v>2021</v>
      </c>
      <c r="X564">
        <v>83</v>
      </c>
      <c r="Y564">
        <v>63</v>
      </c>
      <c r="Z564">
        <v>356</v>
      </c>
      <c r="AA564">
        <v>248</v>
      </c>
      <c r="AB564">
        <v>9</v>
      </c>
      <c r="AC564" s="1">
        <v>39.555555555555557</v>
      </c>
      <c r="AD564" s="1">
        <v>17.566265060240966</v>
      </c>
      <c r="AE564">
        <v>4</v>
      </c>
      <c r="AF564" s="1">
        <v>62</v>
      </c>
      <c r="AG564" s="1">
        <v>10.285714285714285</v>
      </c>
      <c r="AH564" s="2">
        <v>-22.444444444444443</v>
      </c>
      <c r="AI564" s="2">
        <v>-7.2805507745266809</v>
      </c>
      <c r="AJ564">
        <v>0.77100000000000002</v>
      </c>
      <c r="AK564">
        <v>0.78800000000000003</v>
      </c>
      <c r="AL564" s="3">
        <v>1.7000000000000015E-2</v>
      </c>
    </row>
    <row r="565" spans="20:38" x14ac:dyDescent="0.45">
      <c r="T565" t="s">
        <v>210</v>
      </c>
      <c r="U565" t="s">
        <v>2210</v>
      </c>
      <c r="V565" t="s">
        <v>36</v>
      </c>
      <c r="W565">
        <v>2023</v>
      </c>
      <c r="X565">
        <v>86</v>
      </c>
      <c r="Y565">
        <v>58</v>
      </c>
      <c r="Z565">
        <v>364</v>
      </c>
      <c r="AA565">
        <v>248</v>
      </c>
      <c r="AB565">
        <v>19</v>
      </c>
      <c r="AC565" s="1">
        <v>19.157894736842106</v>
      </c>
      <c r="AD565" s="1">
        <v>35.790697674418603</v>
      </c>
      <c r="AE565">
        <v>7</v>
      </c>
      <c r="AF565" s="1">
        <v>35.428571428571431</v>
      </c>
      <c r="AG565" s="1">
        <v>19.551724137931036</v>
      </c>
      <c r="AH565" s="2">
        <v>-16.270676691729324</v>
      </c>
      <c r="AI565" s="2">
        <v>-16.238973536487567</v>
      </c>
      <c r="AJ565">
        <v>0.85099999999999998</v>
      </c>
      <c r="AK565">
        <v>0.66300000000000003</v>
      </c>
      <c r="AL565" s="3">
        <v>-0.18799999999999994</v>
      </c>
    </row>
    <row r="566" spans="20:38" x14ac:dyDescent="0.45">
      <c r="T566" t="s">
        <v>517</v>
      </c>
      <c r="U566" t="s">
        <v>3075</v>
      </c>
      <c r="V566" t="s">
        <v>36</v>
      </c>
      <c r="W566">
        <v>2017</v>
      </c>
      <c r="X566">
        <v>62</v>
      </c>
      <c r="Y566">
        <v>65</v>
      </c>
      <c r="Z566">
        <v>242</v>
      </c>
      <c r="AA566">
        <v>249</v>
      </c>
      <c r="AB566">
        <v>14</v>
      </c>
      <c r="AC566" s="1">
        <v>17.285714285714285</v>
      </c>
      <c r="AD566" s="1">
        <v>36.58064516129032</v>
      </c>
      <c r="AE566">
        <v>16</v>
      </c>
      <c r="AF566" s="1">
        <v>15.5625</v>
      </c>
      <c r="AG566" s="1">
        <v>39.876923076923077</v>
      </c>
      <c r="AH566" s="2">
        <v>1.7232142857142847</v>
      </c>
      <c r="AI566" s="2">
        <v>3.2962779156327571</v>
      </c>
      <c r="AJ566">
        <v>0.876</v>
      </c>
      <c r="AK566">
        <v>0.76300000000000001</v>
      </c>
      <c r="AL566" s="3">
        <v>-0.11299999999999999</v>
      </c>
    </row>
    <row r="567" spans="20:38" x14ac:dyDescent="0.45">
      <c r="T567" t="s">
        <v>957</v>
      </c>
      <c r="U567" t="s">
        <v>2952</v>
      </c>
      <c r="V567" t="s">
        <v>36</v>
      </c>
      <c r="W567">
        <v>2019</v>
      </c>
      <c r="X567">
        <v>74</v>
      </c>
      <c r="Y567">
        <v>64</v>
      </c>
      <c r="Z567">
        <v>272</v>
      </c>
      <c r="AA567">
        <v>249</v>
      </c>
      <c r="AB567">
        <v>14</v>
      </c>
      <c r="AC567" s="1">
        <v>19.428571428571427</v>
      </c>
      <c r="AD567" s="1">
        <v>30.648648648648649</v>
      </c>
      <c r="AE567">
        <v>9</v>
      </c>
      <c r="AF567" s="1">
        <v>27.666666666666668</v>
      </c>
      <c r="AG567" s="1">
        <v>22.78125</v>
      </c>
      <c r="AH567" s="2">
        <v>-8.2380952380952408</v>
      </c>
      <c r="AI567" s="2">
        <v>-7.8673986486486491</v>
      </c>
      <c r="AJ567">
        <v>0.85199999999999998</v>
      </c>
      <c r="AK567">
        <v>0.73799999999999999</v>
      </c>
      <c r="AL567" s="3">
        <v>-0.11399999999999999</v>
      </c>
    </row>
    <row r="568" spans="20:38" x14ac:dyDescent="0.45">
      <c r="T568" t="s">
        <v>288</v>
      </c>
      <c r="U568" t="s">
        <v>2917</v>
      </c>
      <c r="V568" t="s">
        <v>36</v>
      </c>
      <c r="W568">
        <v>2021</v>
      </c>
      <c r="X568">
        <v>68</v>
      </c>
      <c r="Y568">
        <v>62</v>
      </c>
      <c r="Z568">
        <v>277</v>
      </c>
      <c r="AA568">
        <v>249</v>
      </c>
      <c r="AB568">
        <v>7</v>
      </c>
      <c r="AC568" s="1">
        <v>39.571428571428569</v>
      </c>
      <c r="AD568" s="1">
        <v>16.676470588235293</v>
      </c>
      <c r="AE568">
        <v>8</v>
      </c>
      <c r="AF568" s="1">
        <v>31.125</v>
      </c>
      <c r="AG568" s="1">
        <v>20.903225806451612</v>
      </c>
      <c r="AH568" s="2">
        <v>8.4464285714285694</v>
      </c>
      <c r="AI568" s="2">
        <v>4.2267552182163186</v>
      </c>
      <c r="AJ568">
        <v>0.64700000000000002</v>
      </c>
      <c r="AK568">
        <v>0.76300000000000001</v>
      </c>
      <c r="AL568" s="3">
        <v>0.11599999999999999</v>
      </c>
    </row>
    <row r="569" spans="20:38" x14ac:dyDescent="0.45">
      <c r="T569" t="s">
        <v>629</v>
      </c>
      <c r="U569" t="s">
        <v>2829</v>
      </c>
      <c r="V569" t="s">
        <v>36</v>
      </c>
      <c r="W569">
        <v>2017</v>
      </c>
      <c r="X569">
        <v>71</v>
      </c>
      <c r="Y569">
        <v>62</v>
      </c>
      <c r="Z569">
        <v>292</v>
      </c>
      <c r="AA569">
        <v>249</v>
      </c>
      <c r="AB569">
        <v>12</v>
      </c>
      <c r="AC569" s="1">
        <v>24.333333333333332</v>
      </c>
      <c r="AD569" s="1">
        <v>27.380281690140844</v>
      </c>
      <c r="AE569">
        <v>5</v>
      </c>
      <c r="AF569" s="1">
        <v>49.8</v>
      </c>
      <c r="AG569" s="1">
        <v>13.064516129032258</v>
      </c>
      <c r="AH569" s="2">
        <v>-25.466666666666665</v>
      </c>
      <c r="AI569" s="2">
        <v>-14.315765561108586</v>
      </c>
      <c r="AJ569">
        <v>0.85299999999999998</v>
      </c>
      <c r="AK569">
        <v>0.57899999999999996</v>
      </c>
      <c r="AL569" s="3">
        <v>-0.27400000000000002</v>
      </c>
    </row>
    <row r="570" spans="20:38" x14ac:dyDescent="0.45">
      <c r="T570" t="s">
        <v>979</v>
      </c>
      <c r="U570" t="s">
        <v>2812</v>
      </c>
      <c r="V570" t="s">
        <v>36</v>
      </c>
      <c r="W570">
        <v>2018</v>
      </c>
      <c r="X570">
        <v>81</v>
      </c>
      <c r="Y570">
        <v>58</v>
      </c>
      <c r="Z570">
        <v>296</v>
      </c>
      <c r="AA570">
        <v>249</v>
      </c>
      <c r="AB570">
        <v>4</v>
      </c>
      <c r="AC570" s="1">
        <v>74</v>
      </c>
      <c r="AD570" s="1">
        <v>8</v>
      </c>
      <c r="AE570">
        <v>3</v>
      </c>
      <c r="AF570" s="1">
        <v>83</v>
      </c>
      <c r="AG570" s="1">
        <v>8.3793103448275854</v>
      </c>
      <c r="AH570" s="2">
        <v>-9</v>
      </c>
      <c r="AI570" s="2">
        <v>0.37931034482758541</v>
      </c>
      <c r="AJ570">
        <v>0.72499999999999998</v>
      </c>
      <c r="AK570">
        <v>0.86699999999999999</v>
      </c>
      <c r="AL570" s="3">
        <v>0.14200000000000002</v>
      </c>
    </row>
    <row r="571" spans="20:38" x14ac:dyDescent="0.45">
      <c r="T571" t="s">
        <v>114</v>
      </c>
      <c r="U571" t="s">
        <v>2804</v>
      </c>
      <c r="V571" t="s">
        <v>36</v>
      </c>
      <c r="W571">
        <v>2022</v>
      </c>
      <c r="X571">
        <v>72</v>
      </c>
      <c r="Y571">
        <v>60</v>
      </c>
      <c r="Z571">
        <v>297</v>
      </c>
      <c r="AA571">
        <v>249</v>
      </c>
      <c r="AB571">
        <v>9</v>
      </c>
      <c r="AC571" s="1">
        <v>33</v>
      </c>
      <c r="AD571" s="1">
        <v>20.25</v>
      </c>
      <c r="AE571">
        <v>6</v>
      </c>
      <c r="AF571" s="1">
        <v>41.5</v>
      </c>
      <c r="AG571" s="1">
        <v>16.2</v>
      </c>
      <c r="AH571" s="2">
        <v>-8.5</v>
      </c>
      <c r="AI571" s="2">
        <v>-4.0500000000000007</v>
      </c>
      <c r="AJ571">
        <v>0.7</v>
      </c>
      <c r="AK571">
        <v>0.66100000000000003</v>
      </c>
      <c r="AL571" s="3">
        <v>-3.8999999999999924E-2</v>
      </c>
    </row>
    <row r="572" spans="20:38" x14ac:dyDescent="0.45">
      <c r="T572" t="s">
        <v>491</v>
      </c>
      <c r="U572" t="s">
        <v>2758</v>
      </c>
      <c r="V572" t="s">
        <v>36</v>
      </c>
      <c r="W572">
        <v>2015</v>
      </c>
      <c r="X572">
        <v>79</v>
      </c>
      <c r="Y572">
        <v>63</v>
      </c>
      <c r="Z572">
        <v>304</v>
      </c>
      <c r="AA572">
        <v>249</v>
      </c>
      <c r="AB572">
        <v>15</v>
      </c>
      <c r="AC572" s="1">
        <v>20.266666666666666</v>
      </c>
      <c r="AD572" s="1">
        <v>30.759493670886076</v>
      </c>
      <c r="AE572">
        <v>6</v>
      </c>
      <c r="AF572" s="1">
        <v>41.5</v>
      </c>
      <c r="AG572" s="1">
        <v>15.428571428571427</v>
      </c>
      <c r="AH572" s="2">
        <v>-21.233333333333334</v>
      </c>
      <c r="AI572" s="2">
        <v>-15.330922242314649</v>
      </c>
      <c r="AJ572">
        <v>0.72599999999999998</v>
      </c>
      <c r="AK572">
        <v>0.68</v>
      </c>
      <c r="AL572" s="3">
        <v>-4.599999999999993E-2</v>
      </c>
    </row>
    <row r="573" spans="20:38" x14ac:dyDescent="0.45">
      <c r="T573" t="s">
        <v>378</v>
      </c>
      <c r="U573" t="s">
        <v>2739</v>
      </c>
      <c r="V573" t="s">
        <v>36</v>
      </c>
      <c r="W573">
        <v>2022</v>
      </c>
      <c r="X573">
        <v>72</v>
      </c>
      <c r="Y573">
        <v>62</v>
      </c>
      <c r="Z573">
        <v>306</v>
      </c>
      <c r="AA573">
        <v>249</v>
      </c>
      <c r="AB573">
        <v>10</v>
      </c>
      <c r="AC573" s="1">
        <v>30.6</v>
      </c>
      <c r="AD573" s="1">
        <v>22.5</v>
      </c>
      <c r="AE573">
        <v>7</v>
      </c>
      <c r="AF573" s="1">
        <v>35.571428571428569</v>
      </c>
      <c r="AG573" s="1">
        <v>18.29032258064516</v>
      </c>
      <c r="AH573" s="2">
        <v>-4.971428571428568</v>
      </c>
      <c r="AI573" s="2">
        <v>-4.2096774193548399</v>
      </c>
      <c r="AJ573">
        <v>0.81899999999999995</v>
      </c>
      <c r="AK573">
        <v>0.66600000000000004</v>
      </c>
      <c r="AL573" s="3">
        <v>-0.15299999999999991</v>
      </c>
    </row>
    <row r="574" spans="20:38" x14ac:dyDescent="0.45">
      <c r="T574" t="s">
        <v>503</v>
      </c>
      <c r="U574" t="s">
        <v>2660</v>
      </c>
      <c r="V574" t="s">
        <v>36</v>
      </c>
      <c r="W574">
        <v>2019</v>
      </c>
      <c r="X574">
        <v>76</v>
      </c>
      <c r="Y574">
        <v>57</v>
      </c>
      <c r="Z574">
        <v>318</v>
      </c>
      <c r="AA574">
        <v>249</v>
      </c>
      <c r="AB574">
        <v>7</v>
      </c>
      <c r="AC574" s="1">
        <v>45.428571428571431</v>
      </c>
      <c r="AD574" s="1">
        <v>14.921052631578947</v>
      </c>
      <c r="AE574">
        <v>16</v>
      </c>
      <c r="AF574" s="1">
        <v>15.5625</v>
      </c>
      <c r="AG574" s="1">
        <v>45.473684210526315</v>
      </c>
      <c r="AH574" s="2">
        <v>29.866071428571431</v>
      </c>
      <c r="AI574" s="2">
        <v>30.55263157894737</v>
      </c>
      <c r="AJ574">
        <v>0.91800000000000004</v>
      </c>
      <c r="AK574">
        <v>0.91500000000000004</v>
      </c>
      <c r="AL574" s="3">
        <v>-3.0000000000000027E-3</v>
      </c>
    </row>
    <row r="575" spans="20:38" x14ac:dyDescent="0.45">
      <c r="T575" t="s">
        <v>733</v>
      </c>
      <c r="U575" t="s">
        <v>2541</v>
      </c>
      <c r="V575" t="s">
        <v>36</v>
      </c>
      <c r="W575">
        <v>2015</v>
      </c>
      <c r="X575">
        <v>83</v>
      </c>
      <c r="Y575">
        <v>66</v>
      </c>
      <c r="Z575">
        <v>333</v>
      </c>
      <c r="AA575">
        <v>249</v>
      </c>
      <c r="AB575">
        <v>11</v>
      </c>
      <c r="AC575" s="1">
        <v>30.272727272727273</v>
      </c>
      <c r="AD575" s="1">
        <v>21.46987951807229</v>
      </c>
      <c r="AE575">
        <v>9</v>
      </c>
      <c r="AF575" s="1">
        <v>27.666666666666668</v>
      </c>
      <c r="AG575" s="1">
        <v>22.09090909090909</v>
      </c>
      <c r="AH575" s="2">
        <v>2.6060606060606055</v>
      </c>
      <c r="AI575" s="2">
        <v>0.62102957283680027</v>
      </c>
      <c r="AJ575">
        <v>0.79900000000000004</v>
      </c>
      <c r="AK575">
        <v>0.75800000000000001</v>
      </c>
      <c r="AL575" s="3">
        <v>-4.1000000000000036E-2</v>
      </c>
    </row>
    <row r="576" spans="20:38" x14ac:dyDescent="0.45">
      <c r="T576" t="s">
        <v>160</v>
      </c>
      <c r="U576" t="s">
        <v>3214</v>
      </c>
      <c r="V576" t="s">
        <v>36</v>
      </c>
      <c r="W576">
        <v>2013</v>
      </c>
      <c r="X576">
        <v>83</v>
      </c>
      <c r="Y576">
        <v>58</v>
      </c>
      <c r="Z576">
        <v>353</v>
      </c>
      <c r="AA576">
        <v>249</v>
      </c>
      <c r="AB576">
        <v>13</v>
      </c>
      <c r="AC576" s="1">
        <v>27.153846153846153</v>
      </c>
      <c r="AD576" s="1">
        <v>25.373493975903614</v>
      </c>
      <c r="AE576">
        <v>9</v>
      </c>
      <c r="AF576" s="1">
        <v>27.666666666666668</v>
      </c>
      <c r="AG576" s="1">
        <v>25.137931034482758</v>
      </c>
      <c r="AH576" s="2">
        <v>-0.51282051282051455</v>
      </c>
      <c r="AI576" s="2">
        <v>-0.23556294142085576</v>
      </c>
      <c r="AJ576">
        <v>0.8</v>
      </c>
      <c r="AK576">
        <v>0.99399999999999999</v>
      </c>
      <c r="AL576" s="3">
        <v>0.19399999999999995</v>
      </c>
    </row>
    <row r="577" spans="20:38" x14ac:dyDescent="0.45">
      <c r="T577" t="s">
        <v>306</v>
      </c>
      <c r="U577" t="s">
        <v>2135</v>
      </c>
      <c r="V577" t="s">
        <v>36</v>
      </c>
      <c r="W577">
        <v>2018</v>
      </c>
      <c r="X577">
        <v>94</v>
      </c>
      <c r="Y577">
        <v>66</v>
      </c>
      <c r="Z577">
        <v>370</v>
      </c>
      <c r="AA577">
        <v>249</v>
      </c>
      <c r="AB577">
        <v>18</v>
      </c>
      <c r="AC577" s="1">
        <v>20.555555555555557</v>
      </c>
      <c r="AD577" s="1">
        <v>31.021276595744681</v>
      </c>
      <c r="AE577">
        <v>4</v>
      </c>
      <c r="AF577" s="1">
        <v>62.25</v>
      </c>
      <c r="AG577" s="1">
        <v>9.8181818181818183</v>
      </c>
      <c r="AH577" s="2">
        <v>-41.694444444444443</v>
      </c>
      <c r="AI577" s="2">
        <v>-21.20309477756286</v>
      </c>
      <c r="AJ577">
        <v>0.76300000000000001</v>
      </c>
      <c r="AK577">
        <v>0.67900000000000005</v>
      </c>
      <c r="AL577" s="3">
        <v>-8.3999999999999964E-2</v>
      </c>
    </row>
    <row r="578" spans="20:38" x14ac:dyDescent="0.45">
      <c r="T578" t="s">
        <v>419</v>
      </c>
      <c r="U578" t="s">
        <v>2133</v>
      </c>
      <c r="V578" t="s">
        <v>36</v>
      </c>
      <c r="W578">
        <v>2021</v>
      </c>
      <c r="X578">
        <v>88</v>
      </c>
      <c r="Y578">
        <v>61</v>
      </c>
      <c r="Z578">
        <v>370</v>
      </c>
      <c r="AA578">
        <v>249</v>
      </c>
      <c r="AB578">
        <v>7</v>
      </c>
      <c r="AC578" s="1">
        <v>52.857142857142854</v>
      </c>
      <c r="AD578" s="1">
        <v>12.886363636363637</v>
      </c>
      <c r="AE578">
        <v>11</v>
      </c>
      <c r="AF578" s="1">
        <v>22.636363636363637</v>
      </c>
      <c r="AG578" s="1">
        <v>29.213114754098363</v>
      </c>
      <c r="AH578" s="2">
        <v>30.220779220779217</v>
      </c>
      <c r="AI578" s="2">
        <v>16.326751117734727</v>
      </c>
      <c r="AJ578">
        <v>0.73499999999999999</v>
      </c>
      <c r="AK578">
        <v>0.84699999999999998</v>
      </c>
      <c r="AL578" s="3">
        <v>0.11199999999999999</v>
      </c>
    </row>
    <row r="579" spans="20:38" x14ac:dyDescent="0.45">
      <c r="T579" t="s">
        <v>266</v>
      </c>
      <c r="U579" t="s">
        <v>1958</v>
      </c>
      <c r="V579" t="s">
        <v>36</v>
      </c>
      <c r="W579">
        <v>2018</v>
      </c>
      <c r="X579">
        <v>92</v>
      </c>
      <c r="Y579">
        <v>62</v>
      </c>
      <c r="Z579">
        <v>389</v>
      </c>
      <c r="AA579">
        <v>249</v>
      </c>
      <c r="AB579">
        <v>16</v>
      </c>
      <c r="AC579" s="1">
        <v>24.3125</v>
      </c>
      <c r="AD579" s="1">
        <v>28.173913043478262</v>
      </c>
      <c r="AE579">
        <v>7</v>
      </c>
      <c r="AF579" s="1">
        <v>35.571428571428569</v>
      </c>
      <c r="AG579" s="1">
        <v>18.29032258064516</v>
      </c>
      <c r="AH579" s="2">
        <v>-11.258928571428569</v>
      </c>
      <c r="AI579" s="2">
        <v>-9.8835904628331015</v>
      </c>
      <c r="AJ579">
        <v>0.89400000000000002</v>
      </c>
      <c r="AK579">
        <v>0.77500000000000002</v>
      </c>
      <c r="AL579" s="3">
        <v>-0.11899999999999999</v>
      </c>
    </row>
    <row r="580" spans="20:38" x14ac:dyDescent="0.45">
      <c r="T580" t="s">
        <v>90</v>
      </c>
      <c r="U580" t="s">
        <v>1834</v>
      </c>
      <c r="V580" t="s">
        <v>36</v>
      </c>
      <c r="W580">
        <v>2018</v>
      </c>
      <c r="X580">
        <v>90</v>
      </c>
      <c r="Y580">
        <v>56</v>
      </c>
      <c r="Z580">
        <v>416</v>
      </c>
      <c r="AA580">
        <v>249</v>
      </c>
      <c r="AB580">
        <v>18</v>
      </c>
      <c r="AC580" s="1">
        <v>23.111111111111111</v>
      </c>
      <c r="AD580" s="1">
        <v>32.4</v>
      </c>
      <c r="AE580">
        <v>3</v>
      </c>
      <c r="AF580" s="1">
        <v>83</v>
      </c>
      <c r="AG580" s="1">
        <v>8.6785714285714288</v>
      </c>
      <c r="AH580" s="2">
        <v>-59.888888888888886</v>
      </c>
      <c r="AI580" s="2">
        <v>-23.721428571428568</v>
      </c>
      <c r="AJ580">
        <v>0.91100000000000003</v>
      </c>
      <c r="AK580">
        <v>0.64500000000000002</v>
      </c>
      <c r="AL580" s="3">
        <v>-0.26600000000000001</v>
      </c>
    </row>
    <row r="581" spans="20:38" x14ac:dyDescent="0.45">
      <c r="T581" t="s">
        <v>118</v>
      </c>
      <c r="U581" t="s">
        <v>2816</v>
      </c>
      <c r="V581" t="s">
        <v>36</v>
      </c>
      <c r="W581">
        <v>2019</v>
      </c>
      <c r="X581">
        <v>71</v>
      </c>
      <c r="Y581">
        <v>60</v>
      </c>
      <c r="Z581">
        <v>295</v>
      </c>
      <c r="AA581">
        <v>250</v>
      </c>
      <c r="AB581">
        <v>13</v>
      </c>
      <c r="AC581" s="1">
        <v>22.692307692307693</v>
      </c>
      <c r="AD581" s="1">
        <v>29.661971830985916</v>
      </c>
      <c r="AE581">
        <v>10</v>
      </c>
      <c r="AF581" s="1">
        <v>25</v>
      </c>
      <c r="AG581" s="1">
        <v>27</v>
      </c>
      <c r="AH581" s="2">
        <v>-2.3076923076923066</v>
      </c>
      <c r="AI581" s="2">
        <v>-2.6619718309859159</v>
      </c>
      <c r="AJ581">
        <v>0.72699999999999998</v>
      </c>
      <c r="AK581">
        <v>0.74299999999999999</v>
      </c>
      <c r="AL581" s="3">
        <v>1.6000000000000014E-2</v>
      </c>
    </row>
    <row r="582" spans="20:38" x14ac:dyDescent="0.45">
      <c r="T582" t="s">
        <v>897</v>
      </c>
      <c r="U582" t="s">
        <v>2740</v>
      </c>
      <c r="V582" t="s">
        <v>36</v>
      </c>
      <c r="W582">
        <v>2022</v>
      </c>
      <c r="X582">
        <v>86</v>
      </c>
      <c r="Y582">
        <v>64</v>
      </c>
      <c r="Z582">
        <v>305</v>
      </c>
      <c r="AA582">
        <v>250</v>
      </c>
      <c r="AB582">
        <v>10</v>
      </c>
      <c r="AC582" s="1">
        <v>30.5</v>
      </c>
      <c r="AD582" s="1">
        <v>18.837209302325583</v>
      </c>
      <c r="AE582">
        <v>15</v>
      </c>
      <c r="AF582" s="1">
        <v>16.666666666666668</v>
      </c>
      <c r="AG582" s="1">
        <v>37.96875</v>
      </c>
      <c r="AH582" s="2">
        <v>13.833333333333332</v>
      </c>
      <c r="AI582" s="2">
        <v>19.131540697674417</v>
      </c>
      <c r="AJ582">
        <v>0.66500000000000004</v>
      </c>
      <c r="AK582">
        <v>0.85499999999999998</v>
      </c>
      <c r="AL582" s="3">
        <v>0.18999999999999995</v>
      </c>
    </row>
    <row r="583" spans="20:38" x14ac:dyDescent="0.45">
      <c r="T583" t="s">
        <v>619</v>
      </c>
      <c r="U583" t="s">
        <v>2670</v>
      </c>
      <c r="V583" t="s">
        <v>36</v>
      </c>
      <c r="W583">
        <v>2018</v>
      </c>
      <c r="X583">
        <v>87</v>
      </c>
      <c r="Y583">
        <v>62</v>
      </c>
      <c r="Z583">
        <v>316</v>
      </c>
      <c r="AA583">
        <v>250</v>
      </c>
      <c r="AB583">
        <v>24</v>
      </c>
      <c r="AC583" s="1">
        <v>13.166666666666666</v>
      </c>
      <c r="AD583" s="1">
        <v>44.689655172413794</v>
      </c>
      <c r="AE583">
        <v>11</v>
      </c>
      <c r="AF583" s="1">
        <v>22.727272727272727</v>
      </c>
      <c r="AG583" s="1">
        <v>28.741935483870968</v>
      </c>
      <c r="AH583" s="2">
        <v>-9.5606060606060606</v>
      </c>
      <c r="AI583" s="2">
        <v>-15.947719688542826</v>
      </c>
      <c r="AJ583">
        <v>0.995</v>
      </c>
      <c r="AK583">
        <v>0.76</v>
      </c>
      <c r="AL583" s="3">
        <v>-0.23499999999999999</v>
      </c>
    </row>
    <row r="584" spans="20:38" x14ac:dyDescent="0.45">
      <c r="T584" t="s">
        <v>657</v>
      </c>
      <c r="U584" t="s">
        <v>2661</v>
      </c>
      <c r="V584" t="s">
        <v>36</v>
      </c>
      <c r="W584">
        <v>2017</v>
      </c>
      <c r="X584">
        <v>77</v>
      </c>
      <c r="Y584">
        <v>63</v>
      </c>
      <c r="Z584">
        <v>318</v>
      </c>
      <c r="AA584">
        <v>250</v>
      </c>
      <c r="AB584">
        <v>10</v>
      </c>
      <c r="AC584" s="1">
        <v>31.8</v>
      </c>
      <c r="AD584" s="1">
        <v>21.038961038961038</v>
      </c>
      <c r="AE584">
        <v>2</v>
      </c>
      <c r="AF584" s="1">
        <v>125</v>
      </c>
      <c r="AG584" s="1">
        <v>5.1428571428571423</v>
      </c>
      <c r="AH584" s="2">
        <v>-93.2</v>
      </c>
      <c r="AI584" s="2">
        <v>-15.896103896103895</v>
      </c>
      <c r="AJ584">
        <v>0.90400000000000003</v>
      </c>
      <c r="AK584">
        <v>0.80800000000000005</v>
      </c>
      <c r="AL584" s="3">
        <v>-9.5999999999999974E-2</v>
      </c>
    </row>
    <row r="585" spans="20:38" x14ac:dyDescent="0.45">
      <c r="T585" t="s">
        <v>116</v>
      </c>
      <c r="U585" t="s">
        <v>2568</v>
      </c>
      <c r="V585" t="s">
        <v>36</v>
      </c>
      <c r="W585">
        <v>2014</v>
      </c>
      <c r="X585">
        <v>84</v>
      </c>
      <c r="Y585">
        <v>64</v>
      </c>
      <c r="Z585">
        <v>329</v>
      </c>
      <c r="AA585">
        <v>250</v>
      </c>
      <c r="AB585">
        <v>6</v>
      </c>
      <c r="AC585" s="1">
        <v>54.833333333333336</v>
      </c>
      <c r="AD585" s="1">
        <v>11.571428571428571</v>
      </c>
      <c r="AE585">
        <v>5</v>
      </c>
      <c r="AF585" s="1">
        <v>50</v>
      </c>
      <c r="AG585" s="1">
        <v>12.65625</v>
      </c>
      <c r="AH585" s="2">
        <v>4.8333333333333357</v>
      </c>
      <c r="AI585" s="2">
        <v>1.0848214285714288</v>
      </c>
      <c r="AJ585">
        <v>0.70099999999999996</v>
      </c>
      <c r="AK585">
        <v>0.69799999999999995</v>
      </c>
      <c r="AL585" s="3">
        <v>-3.0000000000000027E-3</v>
      </c>
    </row>
    <row r="586" spans="20:38" x14ac:dyDescent="0.45">
      <c r="T586" t="s">
        <v>258</v>
      </c>
      <c r="U586" t="s">
        <v>2397</v>
      </c>
      <c r="V586" t="s">
        <v>36</v>
      </c>
      <c r="W586">
        <v>2015</v>
      </c>
      <c r="X586">
        <v>79</v>
      </c>
      <c r="Y586">
        <v>58</v>
      </c>
      <c r="Z586">
        <v>346</v>
      </c>
      <c r="AA586">
        <v>250</v>
      </c>
      <c r="AB586">
        <v>5</v>
      </c>
      <c r="AC586" s="1">
        <v>69.2</v>
      </c>
      <c r="AD586" s="1">
        <v>10.253164556962027</v>
      </c>
      <c r="AE586">
        <v>10</v>
      </c>
      <c r="AF586" s="1">
        <v>25</v>
      </c>
      <c r="AG586" s="1">
        <v>27.931034482758623</v>
      </c>
      <c r="AH586" s="2">
        <v>44.2</v>
      </c>
      <c r="AI586" s="2">
        <v>17.677869925796596</v>
      </c>
      <c r="AJ586">
        <v>0.78400000000000003</v>
      </c>
      <c r="AK586">
        <v>0.96299999999999997</v>
      </c>
      <c r="AL586" s="3">
        <v>0.17899999999999994</v>
      </c>
    </row>
    <row r="587" spans="20:38" x14ac:dyDescent="0.45">
      <c r="T587" t="s">
        <v>807</v>
      </c>
      <c r="U587" t="s">
        <v>3216</v>
      </c>
      <c r="V587" t="s">
        <v>36</v>
      </c>
      <c r="W587">
        <v>2013</v>
      </c>
      <c r="X587">
        <v>84</v>
      </c>
      <c r="Y587">
        <v>61</v>
      </c>
      <c r="Z587">
        <v>350</v>
      </c>
      <c r="AA587">
        <v>250</v>
      </c>
      <c r="AB587">
        <v>19</v>
      </c>
      <c r="AC587" s="1">
        <v>18.421052631578949</v>
      </c>
      <c r="AD587" s="1">
        <v>36.642857142857146</v>
      </c>
      <c r="AE587">
        <v>5</v>
      </c>
      <c r="AF587" s="1">
        <v>50</v>
      </c>
      <c r="AG587" s="1">
        <v>13.278688524590162</v>
      </c>
      <c r="AH587" s="2">
        <v>-31.578947368421051</v>
      </c>
      <c r="AI587" s="2">
        <v>-23.364168618266984</v>
      </c>
      <c r="AJ587">
        <v>0.879</v>
      </c>
      <c r="AK587">
        <v>0.75800000000000001</v>
      </c>
      <c r="AL587" s="3">
        <v>-0.121</v>
      </c>
    </row>
    <row r="588" spans="20:38" x14ac:dyDescent="0.45">
      <c r="T588" t="s">
        <v>545</v>
      </c>
      <c r="U588" t="s">
        <v>2313</v>
      </c>
      <c r="V588" t="s">
        <v>36</v>
      </c>
      <c r="W588">
        <v>2021</v>
      </c>
      <c r="X588">
        <v>84</v>
      </c>
      <c r="Y588">
        <v>59</v>
      </c>
      <c r="Z588">
        <v>355</v>
      </c>
      <c r="AA588">
        <v>250</v>
      </c>
      <c r="AB588">
        <v>10</v>
      </c>
      <c r="AC588" s="1">
        <v>35.5</v>
      </c>
      <c r="AD588" s="1">
        <v>19.285714285714285</v>
      </c>
      <c r="AE588">
        <v>5</v>
      </c>
      <c r="AF588" s="1">
        <v>50</v>
      </c>
      <c r="AG588" s="1">
        <v>13.728813559322033</v>
      </c>
      <c r="AH588" s="2">
        <v>-14.5</v>
      </c>
      <c r="AI588" s="2">
        <v>-5.5569007263922519</v>
      </c>
      <c r="AJ588">
        <v>0.85</v>
      </c>
      <c r="AK588">
        <v>0.84</v>
      </c>
      <c r="AL588" s="3">
        <v>-1.0000000000000009E-2</v>
      </c>
    </row>
    <row r="589" spans="20:38" x14ac:dyDescent="0.45">
      <c r="T589" t="s">
        <v>210</v>
      </c>
      <c r="U589" t="s">
        <v>2131</v>
      </c>
      <c r="V589" t="s">
        <v>36</v>
      </c>
      <c r="W589">
        <v>2022</v>
      </c>
      <c r="X589">
        <v>88</v>
      </c>
      <c r="Y589">
        <v>60</v>
      </c>
      <c r="Z589">
        <v>370</v>
      </c>
      <c r="AA589">
        <v>250</v>
      </c>
      <c r="AB589">
        <v>18</v>
      </c>
      <c r="AC589" s="1">
        <v>20.555555555555557</v>
      </c>
      <c r="AD589" s="1">
        <v>33.13636363636364</v>
      </c>
      <c r="AE589">
        <v>12</v>
      </c>
      <c r="AF589" s="1">
        <v>20.833333333333332</v>
      </c>
      <c r="AG589" s="1">
        <v>32.4</v>
      </c>
      <c r="AH589" s="2">
        <v>-0.27777777777777501</v>
      </c>
      <c r="AI589" s="2">
        <v>-0.73636363636364166</v>
      </c>
      <c r="AJ589">
        <v>0.88500000000000001</v>
      </c>
      <c r="AK589">
        <v>0.9</v>
      </c>
      <c r="AL589" s="3">
        <v>1.5000000000000013E-2</v>
      </c>
    </row>
    <row r="590" spans="20:38" x14ac:dyDescent="0.45">
      <c r="T590" t="s">
        <v>376</v>
      </c>
      <c r="U590" t="s">
        <v>2074</v>
      </c>
      <c r="V590" t="s">
        <v>36</v>
      </c>
      <c r="W590">
        <v>2023</v>
      </c>
      <c r="X590">
        <v>87</v>
      </c>
      <c r="Y590">
        <v>59</v>
      </c>
      <c r="Z590">
        <v>376</v>
      </c>
      <c r="AA590">
        <v>250</v>
      </c>
      <c r="AB590">
        <v>13</v>
      </c>
      <c r="AC590" s="1">
        <v>28.923076923076923</v>
      </c>
      <c r="AD590" s="1">
        <v>24.206896551724139</v>
      </c>
      <c r="AE590">
        <v>10</v>
      </c>
      <c r="AF590" s="1">
        <v>25</v>
      </c>
      <c r="AG590" s="1">
        <v>27.457627118644066</v>
      </c>
      <c r="AH590" s="2">
        <v>3.9230769230769234</v>
      </c>
      <c r="AI590" s="2">
        <v>3.2507305669199269</v>
      </c>
      <c r="AJ590">
        <v>0.82399999999999995</v>
      </c>
      <c r="AK590">
        <v>0.76400000000000001</v>
      </c>
      <c r="AL590" s="3">
        <v>-5.9999999999999942E-2</v>
      </c>
    </row>
    <row r="591" spans="20:38" x14ac:dyDescent="0.45">
      <c r="T591" t="s">
        <v>809</v>
      </c>
      <c r="U591" t="s">
        <v>3062</v>
      </c>
      <c r="V591" t="s">
        <v>36</v>
      </c>
      <c r="W591">
        <v>2022</v>
      </c>
      <c r="X591">
        <v>62</v>
      </c>
      <c r="Y591">
        <v>60</v>
      </c>
      <c r="Z591">
        <v>247</v>
      </c>
      <c r="AA591">
        <v>251</v>
      </c>
      <c r="AB591">
        <v>13</v>
      </c>
      <c r="AC591" s="1">
        <v>19</v>
      </c>
      <c r="AD591" s="1">
        <v>33.967741935483872</v>
      </c>
      <c r="AE591">
        <v>7</v>
      </c>
      <c r="AF591" s="1">
        <v>35.857142857142854</v>
      </c>
      <c r="AG591" s="1">
        <v>18.899999999999999</v>
      </c>
      <c r="AH591" s="2">
        <v>-16.857142857142854</v>
      </c>
      <c r="AI591" s="2">
        <v>-15.067741935483873</v>
      </c>
      <c r="AJ591">
        <v>0.83499999999999996</v>
      </c>
      <c r="AK591">
        <v>0.70899999999999996</v>
      </c>
      <c r="AL591" s="3">
        <v>-0.126</v>
      </c>
    </row>
    <row r="592" spans="20:38" x14ac:dyDescent="0.45">
      <c r="T592" t="s">
        <v>1063</v>
      </c>
      <c r="U592" t="s">
        <v>3262</v>
      </c>
      <c r="V592" t="s">
        <v>36</v>
      </c>
      <c r="W592">
        <v>2013</v>
      </c>
      <c r="X592">
        <v>71</v>
      </c>
      <c r="Y592">
        <v>63</v>
      </c>
      <c r="Z592">
        <v>278</v>
      </c>
      <c r="AA592">
        <v>251</v>
      </c>
      <c r="AB592">
        <v>9</v>
      </c>
      <c r="AC592" s="1">
        <v>30.888888888888889</v>
      </c>
      <c r="AD592" s="1">
        <v>20.535211267605632</v>
      </c>
      <c r="AE592">
        <v>8</v>
      </c>
      <c r="AF592" s="1">
        <v>31.375</v>
      </c>
      <c r="AG592" s="1">
        <v>20.571428571428569</v>
      </c>
      <c r="AH592" s="2">
        <v>-0.48611111111111072</v>
      </c>
      <c r="AI592" s="2">
        <v>3.6217303822937197E-2</v>
      </c>
      <c r="AJ592">
        <v>0.76500000000000001</v>
      </c>
      <c r="AK592">
        <v>0.67600000000000005</v>
      </c>
      <c r="AL592" s="3">
        <v>-8.8999999999999968E-2</v>
      </c>
    </row>
    <row r="593" spans="20:38" x14ac:dyDescent="0.45">
      <c r="T593" t="s">
        <v>1039</v>
      </c>
      <c r="U593" t="s">
        <v>2902</v>
      </c>
      <c r="V593" t="s">
        <v>36</v>
      </c>
      <c r="W593">
        <v>2014</v>
      </c>
      <c r="X593">
        <v>70</v>
      </c>
      <c r="Y593">
        <v>63</v>
      </c>
      <c r="Z593">
        <v>280</v>
      </c>
      <c r="AA593">
        <v>251</v>
      </c>
      <c r="AB593">
        <v>11</v>
      </c>
      <c r="AC593" s="1">
        <v>25.454545454545453</v>
      </c>
      <c r="AD593" s="1">
        <v>25.457142857142856</v>
      </c>
      <c r="AE593">
        <v>4</v>
      </c>
      <c r="AF593" s="1">
        <v>62.75</v>
      </c>
      <c r="AG593" s="1">
        <v>10.285714285714285</v>
      </c>
      <c r="AH593" s="2">
        <v>-37.295454545454547</v>
      </c>
      <c r="AI593" s="2">
        <v>-15.171428571428571</v>
      </c>
      <c r="AJ593">
        <v>0.79500000000000004</v>
      </c>
      <c r="AK593">
        <v>0.71499999999999997</v>
      </c>
      <c r="AL593" s="3">
        <v>-8.0000000000000071E-2</v>
      </c>
    </row>
    <row r="594" spans="20:38" x14ac:dyDescent="0.45">
      <c r="T594" t="s">
        <v>771</v>
      </c>
      <c r="U594" t="s">
        <v>2895</v>
      </c>
      <c r="V594" t="s">
        <v>36</v>
      </c>
      <c r="W594">
        <v>2016</v>
      </c>
      <c r="X594">
        <v>72</v>
      </c>
      <c r="Y594">
        <v>65</v>
      </c>
      <c r="Z594">
        <v>281</v>
      </c>
      <c r="AA594">
        <v>251</v>
      </c>
      <c r="AB594">
        <v>7</v>
      </c>
      <c r="AC594" s="1">
        <v>40.142857142857146</v>
      </c>
      <c r="AD594" s="1">
        <v>15.75</v>
      </c>
      <c r="AE594">
        <v>7</v>
      </c>
      <c r="AF594" s="1">
        <v>35.857142857142854</v>
      </c>
      <c r="AG594" s="1">
        <v>17.446153846153848</v>
      </c>
      <c r="AH594" s="2">
        <v>4.2857142857142918</v>
      </c>
      <c r="AI594" s="2">
        <v>1.6961538461538481</v>
      </c>
      <c r="AJ594">
        <v>0.76300000000000001</v>
      </c>
      <c r="AK594">
        <v>0.65200000000000002</v>
      </c>
      <c r="AL594" s="3">
        <v>-0.11099999999999999</v>
      </c>
    </row>
    <row r="595" spans="20:38" x14ac:dyDescent="0.45">
      <c r="T595" t="s">
        <v>887</v>
      </c>
      <c r="U595" t="s">
        <v>2877</v>
      </c>
      <c r="V595" t="s">
        <v>36</v>
      </c>
      <c r="W595">
        <v>2016</v>
      </c>
      <c r="X595">
        <v>76</v>
      </c>
      <c r="Y595">
        <v>61</v>
      </c>
      <c r="Z595">
        <v>284</v>
      </c>
      <c r="AA595">
        <v>251</v>
      </c>
      <c r="AB595">
        <v>7</v>
      </c>
      <c r="AC595" s="1">
        <v>40.571428571428569</v>
      </c>
      <c r="AD595" s="1">
        <v>14.921052631578947</v>
      </c>
      <c r="AE595">
        <v>13</v>
      </c>
      <c r="AF595" s="1">
        <v>19.307692307692307</v>
      </c>
      <c r="AG595" s="1">
        <v>34.524590163934427</v>
      </c>
      <c r="AH595" s="2">
        <v>21.263736263736263</v>
      </c>
      <c r="AI595" s="2">
        <v>19.603537532355482</v>
      </c>
      <c r="AJ595">
        <v>0.65600000000000003</v>
      </c>
      <c r="AK595">
        <v>0.82299999999999995</v>
      </c>
      <c r="AL595" s="3">
        <v>0.16699999999999993</v>
      </c>
    </row>
    <row r="596" spans="20:38" x14ac:dyDescent="0.45">
      <c r="T596" t="s">
        <v>358</v>
      </c>
      <c r="U596" t="s">
        <v>2824</v>
      </c>
      <c r="V596" t="s">
        <v>36</v>
      </c>
      <c r="W596">
        <v>2015</v>
      </c>
      <c r="X596">
        <v>76</v>
      </c>
      <c r="Y596">
        <v>66</v>
      </c>
      <c r="Z596">
        <v>294</v>
      </c>
      <c r="AA596">
        <v>251</v>
      </c>
      <c r="AB596">
        <v>11</v>
      </c>
      <c r="AC596" s="1">
        <v>26.727272727272727</v>
      </c>
      <c r="AD596" s="1">
        <v>23.447368421052634</v>
      </c>
      <c r="AE596">
        <v>11</v>
      </c>
      <c r="AF596" s="1">
        <v>22.818181818181817</v>
      </c>
      <c r="AG596" s="1">
        <v>27</v>
      </c>
      <c r="AH596" s="2">
        <v>3.9090909090909101</v>
      </c>
      <c r="AI596" s="2">
        <v>3.5526315789473664</v>
      </c>
      <c r="AJ596">
        <v>0.71199999999999997</v>
      </c>
      <c r="AK596">
        <v>0.81399999999999995</v>
      </c>
      <c r="AL596" s="3">
        <v>0.10199999999999998</v>
      </c>
    </row>
    <row r="597" spans="20:38" x14ac:dyDescent="0.45">
      <c r="T597" t="s">
        <v>585</v>
      </c>
      <c r="U597" t="s">
        <v>2534</v>
      </c>
      <c r="V597" t="s">
        <v>36</v>
      </c>
      <c r="W597">
        <v>2019</v>
      </c>
      <c r="X597">
        <v>85</v>
      </c>
      <c r="Y597">
        <v>67</v>
      </c>
      <c r="Z597">
        <v>333</v>
      </c>
      <c r="AA597">
        <v>251</v>
      </c>
      <c r="AB597">
        <v>10</v>
      </c>
      <c r="AC597" s="1">
        <v>33.299999999999997</v>
      </c>
      <c r="AD597" s="1">
        <v>19.058823529411764</v>
      </c>
      <c r="AE597">
        <v>10</v>
      </c>
      <c r="AF597" s="1">
        <v>25.1</v>
      </c>
      <c r="AG597" s="1">
        <v>24.179104477611936</v>
      </c>
      <c r="AH597" s="2">
        <v>8.1999999999999957</v>
      </c>
      <c r="AI597" s="2">
        <v>5.1202809482001719</v>
      </c>
      <c r="AJ597">
        <v>0.68100000000000005</v>
      </c>
      <c r="AK597">
        <v>0.80700000000000005</v>
      </c>
      <c r="AL597" s="3">
        <v>0.126</v>
      </c>
    </row>
    <row r="598" spans="20:38" x14ac:dyDescent="0.45">
      <c r="T598" t="s">
        <v>631</v>
      </c>
      <c r="U598" t="s">
        <v>3226</v>
      </c>
      <c r="V598" t="s">
        <v>36</v>
      </c>
      <c r="W598">
        <v>2013</v>
      </c>
      <c r="X598">
        <v>87</v>
      </c>
      <c r="Y598">
        <v>61</v>
      </c>
      <c r="Z598">
        <v>334</v>
      </c>
      <c r="AA598">
        <v>251</v>
      </c>
      <c r="AB598">
        <v>18</v>
      </c>
      <c r="AC598" s="1">
        <v>18.555555555555557</v>
      </c>
      <c r="AD598" s="1">
        <v>33.517241379310342</v>
      </c>
      <c r="AE598">
        <v>11</v>
      </c>
      <c r="AF598" s="1">
        <v>22.818181818181817</v>
      </c>
      <c r="AG598" s="1">
        <v>29.213114754098363</v>
      </c>
      <c r="AH598" s="2">
        <v>-4.2626262626262594</v>
      </c>
      <c r="AI598" s="2">
        <v>-4.3041266252119783</v>
      </c>
      <c r="AJ598">
        <v>0.79500000000000004</v>
      </c>
      <c r="AK598">
        <v>0.73699999999999999</v>
      </c>
      <c r="AL598" s="3">
        <v>-5.8000000000000052E-2</v>
      </c>
    </row>
    <row r="599" spans="20:38" x14ac:dyDescent="0.45">
      <c r="T599" t="s">
        <v>354</v>
      </c>
      <c r="U599" t="s">
        <v>2059</v>
      </c>
      <c r="V599" t="s">
        <v>36</v>
      </c>
      <c r="W599">
        <v>2018</v>
      </c>
      <c r="X599">
        <v>90</v>
      </c>
      <c r="Y599">
        <v>58</v>
      </c>
      <c r="Z599">
        <v>377</v>
      </c>
      <c r="AA599">
        <v>251</v>
      </c>
      <c r="AB599">
        <v>10</v>
      </c>
      <c r="AC599" s="1">
        <v>37.700000000000003</v>
      </c>
      <c r="AD599" s="1">
        <v>18</v>
      </c>
      <c r="AE599">
        <v>13</v>
      </c>
      <c r="AF599" s="1">
        <v>19.307692307692307</v>
      </c>
      <c r="AG599" s="1">
        <v>36.310344827586206</v>
      </c>
      <c r="AH599" s="2">
        <v>18.392307692307696</v>
      </c>
      <c r="AI599" s="2">
        <v>18.310344827586206</v>
      </c>
      <c r="AJ599">
        <v>0.69299999999999995</v>
      </c>
      <c r="AK599">
        <v>0.85699999999999998</v>
      </c>
      <c r="AL599" s="3">
        <v>0.16400000000000003</v>
      </c>
    </row>
    <row r="600" spans="20:38" x14ac:dyDescent="0.45">
      <c r="T600" t="s">
        <v>46</v>
      </c>
      <c r="U600" t="s">
        <v>2049</v>
      </c>
      <c r="V600" t="s">
        <v>36</v>
      </c>
      <c r="W600">
        <v>2017</v>
      </c>
      <c r="X600">
        <v>83</v>
      </c>
      <c r="Y600">
        <v>57</v>
      </c>
      <c r="Z600">
        <v>378</v>
      </c>
      <c r="AA600">
        <v>251</v>
      </c>
      <c r="AB600">
        <v>27</v>
      </c>
      <c r="AC600" s="1">
        <v>14</v>
      </c>
      <c r="AD600" s="1">
        <v>52.69879518072289</v>
      </c>
      <c r="AE600">
        <v>7</v>
      </c>
      <c r="AF600" s="1">
        <v>35.857142857142854</v>
      </c>
      <c r="AG600" s="1">
        <v>19.894736842105264</v>
      </c>
      <c r="AH600" s="2">
        <v>-21.857142857142854</v>
      </c>
      <c r="AI600" s="2">
        <v>-32.804058338617622</v>
      </c>
      <c r="AJ600">
        <v>0.99299999999999999</v>
      </c>
      <c r="AK600">
        <v>0.72399999999999998</v>
      </c>
      <c r="AL600" s="3">
        <v>-0.26900000000000002</v>
      </c>
    </row>
    <row r="601" spans="20:38" x14ac:dyDescent="0.45">
      <c r="T601" t="s">
        <v>330</v>
      </c>
      <c r="U601" t="s">
        <v>2019</v>
      </c>
      <c r="V601" t="s">
        <v>36</v>
      </c>
      <c r="W601">
        <v>2022</v>
      </c>
      <c r="X601">
        <v>90</v>
      </c>
      <c r="Y601">
        <v>60</v>
      </c>
      <c r="Z601">
        <v>381</v>
      </c>
      <c r="AA601">
        <v>251</v>
      </c>
      <c r="AB601">
        <v>21</v>
      </c>
      <c r="AC601" s="1">
        <v>18.142857142857142</v>
      </c>
      <c r="AD601" s="1">
        <v>37.799999999999997</v>
      </c>
      <c r="AE601">
        <v>8</v>
      </c>
      <c r="AF601" s="1">
        <v>31.375</v>
      </c>
      <c r="AG601" s="1">
        <v>21.6</v>
      </c>
      <c r="AH601" s="2">
        <v>-13.232142857142858</v>
      </c>
      <c r="AI601" s="2">
        <v>-16.199999999999996</v>
      </c>
      <c r="AJ601">
        <v>0.90200000000000002</v>
      </c>
      <c r="AK601">
        <v>0.60399999999999998</v>
      </c>
      <c r="AL601" s="3">
        <v>-0.29800000000000004</v>
      </c>
    </row>
    <row r="602" spans="20:38" x14ac:dyDescent="0.45">
      <c r="T602" t="s">
        <v>280</v>
      </c>
      <c r="U602" t="s">
        <v>1971</v>
      </c>
      <c r="V602" t="s">
        <v>36</v>
      </c>
      <c r="W602">
        <v>2021</v>
      </c>
      <c r="X602">
        <v>89</v>
      </c>
      <c r="Y602">
        <v>66</v>
      </c>
      <c r="Z602">
        <v>388</v>
      </c>
      <c r="AA602">
        <v>251</v>
      </c>
      <c r="AB602">
        <v>4</v>
      </c>
      <c r="AC602" s="1">
        <v>97</v>
      </c>
      <c r="AD602" s="1">
        <v>7.2808988764044944</v>
      </c>
      <c r="AE602">
        <v>1</v>
      </c>
      <c r="AF602" s="1">
        <v>251</v>
      </c>
      <c r="AG602" s="1">
        <v>2.4545454545454546</v>
      </c>
      <c r="AH602" s="2">
        <v>-154</v>
      </c>
      <c r="AI602" s="2">
        <v>-4.8263534218590394</v>
      </c>
      <c r="AJ602">
        <v>0.86</v>
      </c>
      <c r="AK602">
        <v>0.65500000000000003</v>
      </c>
      <c r="AL602" s="3">
        <v>-0.20499999999999996</v>
      </c>
    </row>
    <row r="603" spans="20:38" x14ac:dyDescent="0.45">
      <c r="T603" t="s">
        <v>194</v>
      </c>
      <c r="U603" t="s">
        <v>1904</v>
      </c>
      <c r="V603" t="s">
        <v>36</v>
      </c>
      <c r="W603">
        <v>2014</v>
      </c>
      <c r="X603">
        <v>93</v>
      </c>
      <c r="Y603">
        <v>60</v>
      </c>
      <c r="Z603">
        <v>397</v>
      </c>
      <c r="AA603">
        <v>251</v>
      </c>
      <c r="AB603">
        <v>15</v>
      </c>
      <c r="AC603" s="1">
        <v>26.466666666666665</v>
      </c>
      <c r="AD603" s="1">
        <v>26.129032258064516</v>
      </c>
      <c r="AE603">
        <v>8</v>
      </c>
      <c r="AF603" s="1">
        <v>31.375</v>
      </c>
      <c r="AG603" s="1">
        <v>21.6</v>
      </c>
      <c r="AH603" s="2">
        <v>-4.908333333333335</v>
      </c>
      <c r="AI603" s="2">
        <v>-4.5290322580645146</v>
      </c>
      <c r="AJ603">
        <v>0.68100000000000005</v>
      </c>
      <c r="AK603">
        <v>0.70299999999999996</v>
      </c>
      <c r="AL603" s="3">
        <v>2.1999999999999909E-2</v>
      </c>
    </row>
    <row r="604" spans="20:38" x14ac:dyDescent="0.45">
      <c r="T604" t="s">
        <v>140</v>
      </c>
      <c r="U604" t="s">
        <v>1873</v>
      </c>
      <c r="V604" t="s">
        <v>36</v>
      </c>
      <c r="W604">
        <v>2018</v>
      </c>
      <c r="X604">
        <v>95</v>
      </c>
      <c r="Y604">
        <v>62</v>
      </c>
      <c r="Z604">
        <v>405</v>
      </c>
      <c r="AA604">
        <v>251</v>
      </c>
      <c r="AB604">
        <v>20</v>
      </c>
      <c r="AC604" s="1">
        <v>20.25</v>
      </c>
      <c r="AD604" s="1">
        <v>34.105263157894733</v>
      </c>
      <c r="AE604">
        <v>17</v>
      </c>
      <c r="AF604" s="1">
        <v>14.764705882352942</v>
      </c>
      <c r="AG604" s="1">
        <v>44.419354838709673</v>
      </c>
      <c r="AH604" s="2">
        <v>5.485294117647058</v>
      </c>
      <c r="AI604" s="2">
        <v>10.31409168081494</v>
      </c>
      <c r="AJ604">
        <v>0.91100000000000003</v>
      </c>
      <c r="AK604">
        <v>0.92100000000000004</v>
      </c>
      <c r="AL604" s="3">
        <v>1.0000000000000009E-2</v>
      </c>
    </row>
    <row r="605" spans="20:38" x14ac:dyDescent="0.45">
      <c r="T605" t="s">
        <v>158</v>
      </c>
      <c r="U605" t="s">
        <v>3059</v>
      </c>
      <c r="V605" t="s">
        <v>36</v>
      </c>
      <c r="W605">
        <v>2019</v>
      </c>
      <c r="X605">
        <v>66</v>
      </c>
      <c r="Y605">
        <v>67</v>
      </c>
      <c r="Z605">
        <v>247</v>
      </c>
      <c r="AA605">
        <v>252</v>
      </c>
      <c r="AB605">
        <v>11</v>
      </c>
      <c r="AC605" s="1">
        <v>22.454545454545453</v>
      </c>
      <c r="AD605" s="1">
        <v>27</v>
      </c>
      <c r="AE605">
        <v>10</v>
      </c>
      <c r="AF605" s="1">
        <v>25.2</v>
      </c>
      <c r="AG605" s="1">
        <v>24.179104477611936</v>
      </c>
      <c r="AH605" s="2">
        <v>-2.745454545454546</v>
      </c>
      <c r="AI605" s="2">
        <v>-2.8208955223880636</v>
      </c>
      <c r="AJ605">
        <v>0.78300000000000003</v>
      </c>
      <c r="AK605">
        <v>0.76100000000000001</v>
      </c>
      <c r="AL605" s="3">
        <v>-2.200000000000002E-2</v>
      </c>
    </row>
    <row r="606" spans="20:38" x14ac:dyDescent="0.45">
      <c r="T606" t="s">
        <v>725</v>
      </c>
      <c r="U606" t="s">
        <v>3044</v>
      </c>
      <c r="V606" t="s">
        <v>36</v>
      </c>
      <c r="W606">
        <v>2018</v>
      </c>
      <c r="X606">
        <v>64</v>
      </c>
      <c r="Y606">
        <v>59</v>
      </c>
      <c r="Z606">
        <v>251</v>
      </c>
      <c r="AA606">
        <v>252</v>
      </c>
      <c r="AB606">
        <v>13</v>
      </c>
      <c r="AC606" s="1">
        <v>19.307692307692307</v>
      </c>
      <c r="AD606" s="1">
        <v>32.90625</v>
      </c>
      <c r="AE606">
        <v>7</v>
      </c>
      <c r="AF606" s="1">
        <v>36</v>
      </c>
      <c r="AG606" s="1">
        <v>19.220338983050848</v>
      </c>
      <c r="AH606" s="2">
        <v>-16.692307692307693</v>
      </c>
      <c r="AI606" s="2">
        <v>-13.685911016949152</v>
      </c>
      <c r="AJ606">
        <v>0.78900000000000003</v>
      </c>
      <c r="AK606">
        <v>0.71099999999999997</v>
      </c>
      <c r="AL606" s="3">
        <v>-7.8000000000000069E-2</v>
      </c>
    </row>
    <row r="607" spans="20:38" x14ac:dyDescent="0.45">
      <c r="T607" t="s">
        <v>779</v>
      </c>
      <c r="U607" t="s">
        <v>3030</v>
      </c>
      <c r="V607" t="s">
        <v>36</v>
      </c>
      <c r="W607">
        <v>2023</v>
      </c>
      <c r="X607">
        <v>75</v>
      </c>
      <c r="Y607">
        <v>64</v>
      </c>
      <c r="Z607">
        <v>255</v>
      </c>
      <c r="AA607">
        <v>252</v>
      </c>
      <c r="AB607">
        <v>6</v>
      </c>
      <c r="AC607" s="1">
        <v>42.5</v>
      </c>
      <c r="AD607" s="1">
        <v>12.96</v>
      </c>
      <c r="AE607">
        <v>5</v>
      </c>
      <c r="AF607" s="1">
        <v>50.4</v>
      </c>
      <c r="AG607" s="1">
        <v>12.65625</v>
      </c>
      <c r="AH607" s="2">
        <v>-7.8999999999999986</v>
      </c>
      <c r="AI607" s="2">
        <v>-0.30375000000000085</v>
      </c>
      <c r="AJ607">
        <v>0.748</v>
      </c>
      <c r="AK607">
        <v>0.76200000000000001</v>
      </c>
      <c r="AL607" s="3">
        <v>1.4000000000000012E-2</v>
      </c>
    </row>
    <row r="608" spans="20:38" x14ac:dyDescent="0.45">
      <c r="T608" t="s">
        <v>1071</v>
      </c>
      <c r="U608" t="s">
        <v>3271</v>
      </c>
      <c r="V608" t="s">
        <v>36</v>
      </c>
      <c r="W608">
        <v>2013</v>
      </c>
      <c r="X608">
        <v>89</v>
      </c>
      <c r="Y608">
        <v>62</v>
      </c>
      <c r="Z608">
        <v>263</v>
      </c>
      <c r="AA608">
        <v>252</v>
      </c>
      <c r="AB608">
        <v>11</v>
      </c>
      <c r="AC608" s="1">
        <v>23.90909090909091</v>
      </c>
      <c r="AD608" s="1">
        <v>20.022471910112358</v>
      </c>
      <c r="AE608">
        <v>11</v>
      </c>
      <c r="AF608" s="1">
        <v>22.90909090909091</v>
      </c>
      <c r="AG608" s="1">
        <v>28.741935483870968</v>
      </c>
      <c r="AH608" s="2">
        <v>1</v>
      </c>
      <c r="AI608" s="2">
        <v>8.7194635737586097</v>
      </c>
      <c r="AJ608">
        <v>0.69099999999999995</v>
      </c>
      <c r="AK608">
        <v>0.90600000000000003</v>
      </c>
      <c r="AL608" s="3">
        <v>0.21500000000000008</v>
      </c>
    </row>
    <row r="609" spans="20:38" x14ac:dyDescent="0.45">
      <c r="T609" t="s">
        <v>445</v>
      </c>
      <c r="U609" t="s">
        <v>3265</v>
      </c>
      <c r="V609" t="s">
        <v>36</v>
      </c>
      <c r="W609">
        <v>2013</v>
      </c>
      <c r="X609">
        <v>68</v>
      </c>
      <c r="Y609">
        <v>63</v>
      </c>
      <c r="Z609">
        <v>269</v>
      </c>
      <c r="AA609">
        <v>252</v>
      </c>
      <c r="AB609">
        <v>8</v>
      </c>
      <c r="AC609" s="1">
        <v>33.625</v>
      </c>
      <c r="AD609" s="1">
        <v>19.058823529411764</v>
      </c>
      <c r="AE609">
        <v>12</v>
      </c>
      <c r="AF609" s="1">
        <v>21</v>
      </c>
      <c r="AG609" s="1">
        <v>30.857142857142854</v>
      </c>
      <c r="AH609" s="2">
        <v>12.625</v>
      </c>
      <c r="AI609" s="2">
        <v>11.79831932773109</v>
      </c>
      <c r="AJ609">
        <v>0.80300000000000005</v>
      </c>
      <c r="AK609">
        <v>0.68600000000000005</v>
      </c>
      <c r="AL609" s="3">
        <v>-0.11699999999999999</v>
      </c>
    </row>
    <row r="610" spans="20:38" x14ac:dyDescent="0.45">
      <c r="T610" t="s">
        <v>409</v>
      </c>
      <c r="U610" t="s">
        <v>2883</v>
      </c>
      <c r="V610" t="s">
        <v>36</v>
      </c>
      <c r="W610">
        <v>2022</v>
      </c>
      <c r="X610">
        <v>69</v>
      </c>
      <c r="Y610">
        <v>62</v>
      </c>
      <c r="Z610">
        <v>283</v>
      </c>
      <c r="AA610">
        <v>252</v>
      </c>
      <c r="AB610">
        <v>12</v>
      </c>
      <c r="AC610" s="1">
        <v>23.583333333333332</v>
      </c>
      <c r="AD610" s="1">
        <v>28.173913043478262</v>
      </c>
      <c r="AE610">
        <v>13</v>
      </c>
      <c r="AF610" s="1">
        <v>19.384615384615383</v>
      </c>
      <c r="AG610" s="1">
        <v>33.967741935483872</v>
      </c>
      <c r="AH610" s="2">
        <v>4.1987179487179489</v>
      </c>
      <c r="AI610" s="2">
        <v>5.7938288920056102</v>
      </c>
      <c r="AJ610">
        <v>0.78800000000000003</v>
      </c>
      <c r="AK610">
        <v>0.82799999999999996</v>
      </c>
      <c r="AL610" s="3">
        <v>3.9999999999999925E-2</v>
      </c>
    </row>
    <row r="611" spans="20:38" x14ac:dyDescent="0.45">
      <c r="T611" t="s">
        <v>787</v>
      </c>
      <c r="U611" t="s">
        <v>2614</v>
      </c>
      <c r="V611" t="s">
        <v>36</v>
      </c>
      <c r="W611">
        <v>2017</v>
      </c>
      <c r="X611">
        <v>80</v>
      </c>
      <c r="Y611">
        <v>64</v>
      </c>
      <c r="Z611">
        <v>324</v>
      </c>
      <c r="AA611">
        <v>252</v>
      </c>
      <c r="AB611">
        <v>19</v>
      </c>
      <c r="AC611" s="1">
        <v>17.05263157894737</v>
      </c>
      <c r="AD611" s="1">
        <v>38.475000000000001</v>
      </c>
      <c r="AE611">
        <v>17</v>
      </c>
      <c r="AF611" s="1">
        <v>14.823529411764707</v>
      </c>
      <c r="AG611" s="1">
        <v>43.03125</v>
      </c>
      <c r="AH611" s="2">
        <v>2.2291021671826634</v>
      </c>
      <c r="AI611" s="2">
        <v>4.5562499999999986</v>
      </c>
      <c r="AJ611">
        <v>0.97</v>
      </c>
      <c r="AK611">
        <v>0.879</v>
      </c>
      <c r="AL611" s="3">
        <v>-9.099999999999997E-2</v>
      </c>
    </row>
    <row r="612" spans="20:38" x14ac:dyDescent="0.45">
      <c r="T612" t="s">
        <v>294</v>
      </c>
      <c r="U612" t="s">
        <v>2574</v>
      </c>
      <c r="V612" t="s">
        <v>36</v>
      </c>
      <c r="W612">
        <v>2018</v>
      </c>
      <c r="X612">
        <v>71</v>
      </c>
      <c r="Y612">
        <v>57</v>
      </c>
      <c r="Z612">
        <v>329</v>
      </c>
      <c r="AA612">
        <v>252</v>
      </c>
      <c r="AB612">
        <v>8</v>
      </c>
      <c r="AC612" s="1">
        <v>41.125</v>
      </c>
      <c r="AD612" s="1">
        <v>18.253521126760564</v>
      </c>
      <c r="AE612">
        <v>7</v>
      </c>
      <c r="AF612" s="1">
        <v>36</v>
      </c>
      <c r="AG612" s="1">
        <v>19.894736842105264</v>
      </c>
      <c r="AH612" s="2">
        <v>5.125</v>
      </c>
      <c r="AI612" s="2">
        <v>1.6412157153446998</v>
      </c>
      <c r="AJ612">
        <v>0.76</v>
      </c>
      <c r="AK612">
        <v>0.73499999999999999</v>
      </c>
      <c r="AL612" s="3">
        <v>-2.5000000000000022E-2</v>
      </c>
    </row>
    <row r="613" spans="20:38" x14ac:dyDescent="0.45">
      <c r="T613" t="s">
        <v>625</v>
      </c>
      <c r="U613" t="s">
        <v>2414</v>
      </c>
      <c r="V613" t="s">
        <v>36</v>
      </c>
      <c r="W613">
        <v>2015</v>
      </c>
      <c r="X613">
        <v>83</v>
      </c>
      <c r="Y613">
        <v>69</v>
      </c>
      <c r="Z613">
        <v>345</v>
      </c>
      <c r="AA613">
        <v>252</v>
      </c>
      <c r="AB613">
        <v>3</v>
      </c>
      <c r="AC613" s="1">
        <v>115</v>
      </c>
      <c r="AD613" s="1">
        <v>5.8554216867469879</v>
      </c>
      <c r="AE613">
        <v>3</v>
      </c>
      <c r="AF613" s="1">
        <v>84</v>
      </c>
      <c r="AG613" s="1">
        <v>7.0434782608695654</v>
      </c>
      <c r="AH613" s="2">
        <v>31</v>
      </c>
      <c r="AI613" s="2">
        <v>1.1880565741225775</v>
      </c>
      <c r="AJ613">
        <v>0.67600000000000005</v>
      </c>
      <c r="AK613">
        <v>0.61199999999999999</v>
      </c>
      <c r="AL613" s="3">
        <v>-6.4000000000000057E-2</v>
      </c>
    </row>
    <row r="614" spans="20:38" x14ac:dyDescent="0.45">
      <c r="T614" t="s">
        <v>336</v>
      </c>
      <c r="U614" t="s">
        <v>2368</v>
      </c>
      <c r="V614" t="s">
        <v>36</v>
      </c>
      <c r="W614">
        <v>2015</v>
      </c>
      <c r="X614">
        <v>84</v>
      </c>
      <c r="Y614">
        <v>67</v>
      </c>
      <c r="Z614">
        <v>349</v>
      </c>
      <c r="AA614">
        <v>252</v>
      </c>
      <c r="AB614">
        <v>7</v>
      </c>
      <c r="AC614" s="1">
        <v>49.857142857142854</v>
      </c>
      <c r="AD614" s="1">
        <v>13.5</v>
      </c>
      <c r="AE614">
        <v>8</v>
      </c>
      <c r="AF614" s="1">
        <v>31.5</v>
      </c>
      <c r="AG614" s="1">
        <v>19.343283582089551</v>
      </c>
      <c r="AH614" s="2">
        <v>18.357142857142854</v>
      </c>
      <c r="AI614" s="2">
        <v>5.8432835820895512</v>
      </c>
      <c r="AJ614">
        <v>0.69199999999999995</v>
      </c>
      <c r="AK614">
        <v>0.74199999999999999</v>
      </c>
      <c r="AL614" s="3">
        <v>5.0000000000000044E-2</v>
      </c>
    </row>
    <row r="615" spans="20:38" x14ac:dyDescent="0.45">
      <c r="T615" t="s">
        <v>481</v>
      </c>
      <c r="U615" t="s">
        <v>2354</v>
      </c>
      <c r="V615" t="s">
        <v>36</v>
      </c>
      <c r="W615">
        <v>2022</v>
      </c>
      <c r="X615">
        <v>82</v>
      </c>
      <c r="Y615">
        <v>63</v>
      </c>
      <c r="Z615">
        <v>351</v>
      </c>
      <c r="AA615">
        <v>252</v>
      </c>
      <c r="AB615">
        <v>5</v>
      </c>
      <c r="AC615" s="1">
        <v>70.2</v>
      </c>
      <c r="AD615" s="1">
        <v>9.8780487804878039</v>
      </c>
      <c r="AE615">
        <v>1</v>
      </c>
      <c r="AF615" s="1">
        <v>252</v>
      </c>
      <c r="AG615" s="1">
        <v>2.5714285714285712</v>
      </c>
      <c r="AH615" s="2">
        <v>-181.8</v>
      </c>
      <c r="AI615" s="2">
        <v>-7.3066202090592327</v>
      </c>
      <c r="AJ615">
        <v>0.72699999999999998</v>
      </c>
      <c r="AK615">
        <v>0.6</v>
      </c>
      <c r="AL615" s="3">
        <v>-0.127</v>
      </c>
    </row>
    <row r="616" spans="20:38" x14ac:dyDescent="0.45">
      <c r="T616" t="s">
        <v>401</v>
      </c>
      <c r="U616" t="s">
        <v>2272</v>
      </c>
      <c r="V616" t="s">
        <v>36</v>
      </c>
      <c r="W616">
        <v>2014</v>
      </c>
      <c r="X616">
        <v>90</v>
      </c>
      <c r="Y616">
        <v>62</v>
      </c>
      <c r="Z616">
        <v>359</v>
      </c>
      <c r="AA616">
        <v>252</v>
      </c>
      <c r="AB616">
        <v>5</v>
      </c>
      <c r="AC616" s="1">
        <v>71.8</v>
      </c>
      <c r="AD616" s="1">
        <v>9</v>
      </c>
      <c r="AE616">
        <v>1</v>
      </c>
      <c r="AF616" s="1">
        <v>252</v>
      </c>
      <c r="AG616" s="1">
        <v>2.6129032258064515</v>
      </c>
      <c r="AH616" s="2">
        <v>-180.2</v>
      </c>
      <c r="AI616" s="2">
        <v>-6.387096774193548</v>
      </c>
      <c r="AJ616">
        <v>0.74299999999999999</v>
      </c>
      <c r="AK616">
        <v>0.51100000000000001</v>
      </c>
      <c r="AL616" s="3">
        <v>-0.23199999999999998</v>
      </c>
    </row>
    <row r="617" spans="20:38" x14ac:dyDescent="0.45">
      <c r="T617" t="s">
        <v>196</v>
      </c>
      <c r="U617" t="s">
        <v>1905</v>
      </c>
      <c r="V617" t="s">
        <v>36</v>
      </c>
      <c r="W617">
        <v>2018</v>
      </c>
      <c r="X617">
        <v>92</v>
      </c>
      <c r="Y617">
        <v>58</v>
      </c>
      <c r="Z617">
        <v>397</v>
      </c>
      <c r="AA617">
        <v>252</v>
      </c>
      <c r="AB617">
        <v>29</v>
      </c>
      <c r="AC617" s="1">
        <v>13.689655172413794</v>
      </c>
      <c r="AD617" s="1">
        <v>51.065217391304351</v>
      </c>
      <c r="AE617">
        <v>14</v>
      </c>
      <c r="AF617" s="1">
        <v>18</v>
      </c>
      <c r="AG617" s="1">
        <v>39.103448275862071</v>
      </c>
      <c r="AH617" s="2">
        <v>-4.3103448275862064</v>
      </c>
      <c r="AI617" s="2">
        <v>-11.96176911544228</v>
      </c>
      <c r="AJ617">
        <v>1.0369999999999999</v>
      </c>
      <c r="AK617">
        <v>1.0209999999999999</v>
      </c>
      <c r="AL617" s="3">
        <v>-1.6000000000000014E-2</v>
      </c>
    </row>
    <row r="618" spans="20:38" x14ac:dyDescent="0.45">
      <c r="T618" t="s">
        <v>174</v>
      </c>
      <c r="U618" t="s">
        <v>1895</v>
      </c>
      <c r="V618" t="s">
        <v>36</v>
      </c>
      <c r="W618">
        <v>2014</v>
      </c>
      <c r="X618">
        <v>94</v>
      </c>
      <c r="Y618">
        <v>61</v>
      </c>
      <c r="Z618">
        <v>399</v>
      </c>
      <c r="AA618">
        <v>252</v>
      </c>
      <c r="AB618">
        <v>5</v>
      </c>
      <c r="AC618" s="1">
        <v>79.8</v>
      </c>
      <c r="AD618" s="1">
        <v>8.6170212765957448</v>
      </c>
      <c r="AE618">
        <v>4</v>
      </c>
      <c r="AF618" s="1">
        <v>63</v>
      </c>
      <c r="AG618" s="1">
        <v>10.622950819672132</v>
      </c>
      <c r="AH618" s="2">
        <v>16.799999999999997</v>
      </c>
      <c r="AI618" s="2">
        <v>2.0059295430763875</v>
      </c>
      <c r="AJ618">
        <v>0.70599999999999996</v>
      </c>
      <c r="AK618">
        <v>0.73299999999999998</v>
      </c>
      <c r="AL618" s="3">
        <v>2.7000000000000024E-2</v>
      </c>
    </row>
    <row r="619" spans="20:38" x14ac:dyDescent="0.45">
      <c r="T619" t="s">
        <v>44</v>
      </c>
      <c r="U619" t="s">
        <v>1810</v>
      </c>
      <c r="V619" t="s">
        <v>36</v>
      </c>
      <c r="W619">
        <v>2018</v>
      </c>
      <c r="X619">
        <v>93</v>
      </c>
      <c r="Y619">
        <v>65</v>
      </c>
      <c r="Z619">
        <v>432</v>
      </c>
      <c r="AA619">
        <v>252</v>
      </c>
      <c r="AB619">
        <v>20</v>
      </c>
      <c r="AC619" s="1">
        <v>21.6</v>
      </c>
      <c r="AD619" s="1">
        <v>34.838709677419352</v>
      </c>
      <c r="AE619">
        <v>4</v>
      </c>
      <c r="AF619" s="1">
        <v>63</v>
      </c>
      <c r="AG619" s="1">
        <v>9.9692307692307693</v>
      </c>
      <c r="AH619" s="2">
        <v>-41.4</v>
      </c>
      <c r="AI619" s="2">
        <v>-24.869478908188583</v>
      </c>
      <c r="AJ619">
        <v>0.83399999999999996</v>
      </c>
      <c r="AK619">
        <v>0.624</v>
      </c>
      <c r="AL619" s="3">
        <v>-0.20999999999999996</v>
      </c>
    </row>
    <row r="620" spans="20:38" x14ac:dyDescent="0.45">
      <c r="T620" t="s">
        <v>1175</v>
      </c>
      <c r="U620" t="s">
        <v>3042</v>
      </c>
      <c r="V620" t="s">
        <v>36</v>
      </c>
      <c r="W620">
        <v>2019</v>
      </c>
      <c r="X620">
        <v>62</v>
      </c>
      <c r="Y620">
        <v>60</v>
      </c>
      <c r="Z620">
        <v>251</v>
      </c>
      <c r="AA620">
        <v>253</v>
      </c>
      <c r="AB620">
        <v>16</v>
      </c>
      <c r="AC620" s="1">
        <v>15.6875</v>
      </c>
      <c r="AD620" s="1">
        <v>41.806451612903224</v>
      </c>
      <c r="AE620">
        <v>15</v>
      </c>
      <c r="AF620" s="1">
        <v>16.866666666666667</v>
      </c>
      <c r="AG620" s="1">
        <v>40.5</v>
      </c>
      <c r="AH620" s="2">
        <v>-1.1791666666666671</v>
      </c>
      <c r="AI620" s="2">
        <v>-1.3064516129032242</v>
      </c>
      <c r="AJ620">
        <v>0.78500000000000003</v>
      </c>
      <c r="AK620">
        <v>0.87</v>
      </c>
      <c r="AL620" s="3">
        <v>8.4999999999999964E-2</v>
      </c>
    </row>
    <row r="621" spans="20:38" x14ac:dyDescent="0.45">
      <c r="T621" t="s">
        <v>262</v>
      </c>
      <c r="U621" t="s">
        <v>1956</v>
      </c>
      <c r="V621" t="s">
        <v>36</v>
      </c>
      <c r="W621">
        <v>2014</v>
      </c>
      <c r="X621">
        <v>92</v>
      </c>
      <c r="Y621">
        <v>64</v>
      </c>
      <c r="Z621">
        <v>389</v>
      </c>
      <c r="AA621">
        <v>253</v>
      </c>
      <c r="AB621">
        <v>6</v>
      </c>
      <c r="AC621" s="1">
        <v>64.833333333333329</v>
      </c>
      <c r="AD621" s="1">
        <v>10.565217391304348</v>
      </c>
      <c r="AE621">
        <v>1</v>
      </c>
      <c r="AF621" s="1">
        <v>253</v>
      </c>
      <c r="AG621" s="1">
        <v>2.53125</v>
      </c>
      <c r="AH621" s="2">
        <v>-188.16666666666669</v>
      </c>
      <c r="AI621" s="2">
        <v>-8.0339673913043477</v>
      </c>
      <c r="AJ621">
        <v>0.73199999999999998</v>
      </c>
      <c r="AK621">
        <v>0.65</v>
      </c>
      <c r="AL621" s="3">
        <v>-8.1999999999999962E-2</v>
      </c>
    </row>
    <row r="622" spans="20:38" x14ac:dyDescent="0.45">
      <c r="T622" t="s">
        <v>218</v>
      </c>
      <c r="U622" t="s">
        <v>1921</v>
      </c>
      <c r="V622" t="s">
        <v>36</v>
      </c>
      <c r="W622">
        <v>2022</v>
      </c>
      <c r="X622">
        <v>93</v>
      </c>
      <c r="Y622">
        <v>63</v>
      </c>
      <c r="Z622">
        <v>394</v>
      </c>
      <c r="AA622">
        <v>253</v>
      </c>
      <c r="AB622">
        <v>13</v>
      </c>
      <c r="AC622" s="1">
        <v>30.307692307692307</v>
      </c>
      <c r="AD622" s="1">
        <v>22.64516129032258</v>
      </c>
      <c r="AE622">
        <v>4</v>
      </c>
      <c r="AF622" s="1">
        <v>63.25</v>
      </c>
      <c r="AG622" s="1">
        <v>10.285714285714285</v>
      </c>
      <c r="AH622" s="2">
        <v>-32.942307692307693</v>
      </c>
      <c r="AI622" s="2">
        <v>-12.359447004608295</v>
      </c>
      <c r="AJ622">
        <v>0.89500000000000002</v>
      </c>
      <c r="AK622">
        <v>0.60699999999999998</v>
      </c>
      <c r="AL622" s="3">
        <v>-0.28800000000000003</v>
      </c>
    </row>
    <row r="623" spans="20:38" x14ac:dyDescent="0.45">
      <c r="T623" t="s">
        <v>833</v>
      </c>
      <c r="U623" t="s">
        <v>3073</v>
      </c>
      <c r="V623" t="s">
        <v>36</v>
      </c>
      <c r="W623">
        <v>2023</v>
      </c>
      <c r="X623">
        <v>57</v>
      </c>
      <c r="Y623">
        <v>57</v>
      </c>
      <c r="Z623">
        <v>242</v>
      </c>
      <c r="AA623">
        <v>254</v>
      </c>
      <c r="AB623">
        <v>17</v>
      </c>
      <c r="AC623" s="1">
        <v>14.235294117647058</v>
      </c>
      <c r="AD623" s="1">
        <v>48.315789473684205</v>
      </c>
      <c r="AE623">
        <v>14</v>
      </c>
      <c r="AF623" s="1">
        <v>18.142857142857142</v>
      </c>
      <c r="AG623" s="1">
        <v>39.789473684210527</v>
      </c>
      <c r="AH623" s="2">
        <v>-3.9075630252100844</v>
      </c>
      <c r="AI623" s="2">
        <v>-8.5263157894736779</v>
      </c>
      <c r="AJ623">
        <v>0.97799999999999998</v>
      </c>
      <c r="AK623">
        <v>1.002</v>
      </c>
      <c r="AL623" s="3">
        <v>2.4000000000000021E-2</v>
      </c>
    </row>
    <row r="624" spans="20:38" x14ac:dyDescent="0.45">
      <c r="T624" t="s">
        <v>190</v>
      </c>
      <c r="U624" t="s">
        <v>2973</v>
      </c>
      <c r="V624" t="s">
        <v>36</v>
      </c>
      <c r="W624">
        <v>2019</v>
      </c>
      <c r="X624">
        <v>62</v>
      </c>
      <c r="Y624">
        <v>58</v>
      </c>
      <c r="Z624">
        <v>267</v>
      </c>
      <c r="AA624">
        <v>254</v>
      </c>
      <c r="AB624">
        <v>16</v>
      </c>
      <c r="AC624" s="1">
        <v>16.6875</v>
      </c>
      <c r="AD624" s="1">
        <v>41.806451612903224</v>
      </c>
      <c r="AE624">
        <v>25</v>
      </c>
      <c r="AF624" s="1">
        <v>10.16</v>
      </c>
      <c r="AG624" s="1">
        <v>69.827586206896541</v>
      </c>
      <c r="AH624" s="2">
        <v>6.5274999999999999</v>
      </c>
      <c r="AI624" s="2">
        <v>28.021134593993317</v>
      </c>
      <c r="AJ624">
        <v>0.92100000000000004</v>
      </c>
      <c r="AK624">
        <v>1.1479999999999999</v>
      </c>
      <c r="AL624" s="3">
        <v>0.22699999999999987</v>
      </c>
    </row>
    <row r="625" spans="20:38" x14ac:dyDescent="0.45">
      <c r="T625" t="s">
        <v>741</v>
      </c>
      <c r="U625" t="s">
        <v>2800</v>
      </c>
      <c r="V625" t="s">
        <v>36</v>
      </c>
      <c r="W625">
        <v>2015</v>
      </c>
      <c r="X625">
        <v>76</v>
      </c>
      <c r="Y625">
        <v>71</v>
      </c>
      <c r="Z625">
        <v>298</v>
      </c>
      <c r="AA625">
        <v>254</v>
      </c>
      <c r="AB625">
        <v>2</v>
      </c>
      <c r="AC625" s="1">
        <v>149</v>
      </c>
      <c r="AD625" s="1">
        <v>4.2631578947368416</v>
      </c>
      <c r="AE625">
        <v>2</v>
      </c>
      <c r="AF625" s="1">
        <v>127</v>
      </c>
      <c r="AG625" s="1">
        <v>4.563380281690141</v>
      </c>
      <c r="AH625" s="2">
        <v>22</v>
      </c>
      <c r="AI625" s="2">
        <v>0.30022238695329939</v>
      </c>
      <c r="AJ625">
        <v>0.56999999999999995</v>
      </c>
      <c r="AK625">
        <v>0.60599999999999998</v>
      </c>
      <c r="AL625" s="3">
        <v>3.6000000000000032E-2</v>
      </c>
    </row>
    <row r="626" spans="20:38" x14ac:dyDescent="0.45">
      <c r="T626" t="s">
        <v>158</v>
      </c>
      <c r="U626" t="s">
        <v>2627</v>
      </c>
      <c r="V626" t="s">
        <v>36</v>
      </c>
      <c r="W626">
        <v>2017</v>
      </c>
      <c r="X626">
        <v>78</v>
      </c>
      <c r="Y626">
        <v>69</v>
      </c>
      <c r="Z626">
        <v>322</v>
      </c>
      <c r="AA626">
        <v>254</v>
      </c>
      <c r="AB626">
        <v>16</v>
      </c>
      <c r="AC626" s="1">
        <v>20.125</v>
      </c>
      <c r="AD626" s="1">
        <v>33.230769230769226</v>
      </c>
      <c r="AE626">
        <v>11</v>
      </c>
      <c r="AF626" s="1">
        <v>23.09090909090909</v>
      </c>
      <c r="AG626" s="1">
        <v>25.826086956521738</v>
      </c>
      <c r="AH626" s="2">
        <v>-2.9659090909090899</v>
      </c>
      <c r="AI626" s="2">
        <v>-7.404682274247488</v>
      </c>
      <c r="AJ626">
        <v>0.77900000000000003</v>
      </c>
      <c r="AK626">
        <v>0.76200000000000001</v>
      </c>
      <c r="AL626" s="3">
        <v>-1.7000000000000015E-2</v>
      </c>
    </row>
    <row r="627" spans="20:38" x14ac:dyDescent="0.45">
      <c r="T627" t="s">
        <v>765</v>
      </c>
      <c r="U627" t="s">
        <v>2575</v>
      </c>
      <c r="V627" t="s">
        <v>36</v>
      </c>
      <c r="W627">
        <v>2014</v>
      </c>
      <c r="X627">
        <v>91</v>
      </c>
      <c r="Y627">
        <v>64</v>
      </c>
      <c r="Z627">
        <v>329</v>
      </c>
      <c r="AA627">
        <v>254</v>
      </c>
      <c r="AB627">
        <v>5</v>
      </c>
      <c r="AC627" s="1">
        <v>65.8</v>
      </c>
      <c r="AD627" s="1">
        <v>8.9010989010989015</v>
      </c>
      <c r="AE627">
        <v>2</v>
      </c>
      <c r="AF627" s="1">
        <v>127</v>
      </c>
      <c r="AG627" s="1">
        <v>5.0625</v>
      </c>
      <c r="AH627" s="2">
        <v>-61.2</v>
      </c>
      <c r="AI627" s="2">
        <v>-3.8385989010989015</v>
      </c>
      <c r="AJ627">
        <v>0.70499999999999996</v>
      </c>
      <c r="AK627">
        <v>0.66900000000000004</v>
      </c>
      <c r="AL627" s="3">
        <v>-3.5999999999999921E-2</v>
      </c>
    </row>
    <row r="628" spans="20:38" x14ac:dyDescent="0.45">
      <c r="T628" t="s">
        <v>463</v>
      </c>
      <c r="U628" t="s">
        <v>2243</v>
      </c>
      <c r="V628" t="s">
        <v>36</v>
      </c>
      <c r="W628">
        <v>2021</v>
      </c>
      <c r="X628">
        <v>86</v>
      </c>
      <c r="Y628">
        <v>61</v>
      </c>
      <c r="Z628">
        <v>362</v>
      </c>
      <c r="AA628">
        <v>254</v>
      </c>
      <c r="AB628">
        <v>16</v>
      </c>
      <c r="AC628" s="1">
        <v>22.625</v>
      </c>
      <c r="AD628" s="1">
        <v>30.13953488372093</v>
      </c>
      <c r="AE628">
        <v>5</v>
      </c>
      <c r="AF628" s="1">
        <v>50.8</v>
      </c>
      <c r="AG628" s="1">
        <v>13.278688524590162</v>
      </c>
      <c r="AH628" s="2">
        <v>-28.174999999999997</v>
      </c>
      <c r="AI628" s="2">
        <v>-16.860846359130768</v>
      </c>
      <c r="AJ628">
        <v>0.79100000000000004</v>
      </c>
      <c r="AK628">
        <v>0.71099999999999997</v>
      </c>
      <c r="AL628" s="3">
        <v>-8.0000000000000071E-2</v>
      </c>
    </row>
    <row r="629" spans="20:38" x14ac:dyDescent="0.45">
      <c r="T629" t="s">
        <v>683</v>
      </c>
      <c r="U629" t="s">
        <v>3117</v>
      </c>
      <c r="V629" t="s">
        <v>36</v>
      </c>
      <c r="W629">
        <v>2015</v>
      </c>
      <c r="X629">
        <v>56</v>
      </c>
      <c r="Y629">
        <v>64</v>
      </c>
      <c r="Z629">
        <v>230</v>
      </c>
      <c r="AA629">
        <v>255</v>
      </c>
      <c r="AB629">
        <v>5</v>
      </c>
      <c r="AC629" s="1">
        <v>46</v>
      </c>
      <c r="AD629" s="1">
        <v>14.464285714285715</v>
      </c>
      <c r="AE629">
        <v>6</v>
      </c>
      <c r="AF629" s="1">
        <v>42.5</v>
      </c>
      <c r="AG629" s="1">
        <v>15.1875</v>
      </c>
      <c r="AH629" s="2">
        <v>3.5</v>
      </c>
      <c r="AI629" s="2">
        <v>0.7232142857142847</v>
      </c>
      <c r="AJ629">
        <v>0.73799999999999999</v>
      </c>
      <c r="AK629">
        <v>0.60399999999999998</v>
      </c>
      <c r="AL629" s="3">
        <v>-0.13400000000000001</v>
      </c>
    </row>
    <row r="630" spans="20:38" x14ac:dyDescent="0.45">
      <c r="T630" t="s">
        <v>98</v>
      </c>
      <c r="U630" t="s">
        <v>3279</v>
      </c>
      <c r="V630" t="s">
        <v>36</v>
      </c>
      <c r="W630">
        <v>2013</v>
      </c>
      <c r="X630">
        <v>58</v>
      </c>
      <c r="Y630">
        <v>60</v>
      </c>
      <c r="Z630">
        <v>242</v>
      </c>
      <c r="AA630">
        <v>255</v>
      </c>
      <c r="AB630">
        <v>13</v>
      </c>
      <c r="AC630" s="1">
        <v>18.615384615384617</v>
      </c>
      <c r="AD630" s="1">
        <v>36.310344827586206</v>
      </c>
      <c r="AE630">
        <v>7</v>
      </c>
      <c r="AF630" s="1">
        <v>36.428571428571431</v>
      </c>
      <c r="AG630" s="1">
        <v>18.899999999999999</v>
      </c>
      <c r="AH630" s="2">
        <v>-17.813186813186814</v>
      </c>
      <c r="AI630" s="2">
        <v>-17.410344827586208</v>
      </c>
      <c r="AJ630">
        <v>0.89300000000000002</v>
      </c>
      <c r="AK630">
        <v>0.81899999999999995</v>
      </c>
      <c r="AL630" s="3">
        <v>-7.4000000000000066E-2</v>
      </c>
    </row>
    <row r="631" spans="20:38" x14ac:dyDescent="0.45">
      <c r="T631" t="s">
        <v>765</v>
      </c>
      <c r="U631" t="s">
        <v>3276</v>
      </c>
      <c r="V631" t="s">
        <v>36</v>
      </c>
      <c r="W631">
        <v>2013</v>
      </c>
      <c r="X631">
        <v>82</v>
      </c>
      <c r="Y631">
        <v>65</v>
      </c>
      <c r="Z631">
        <v>253</v>
      </c>
      <c r="AA631">
        <v>255</v>
      </c>
      <c r="AB631">
        <v>5</v>
      </c>
      <c r="AC631" s="1">
        <v>50.6</v>
      </c>
      <c r="AD631" s="1">
        <v>9.8780487804878039</v>
      </c>
      <c r="AE631">
        <v>3</v>
      </c>
      <c r="AF631" s="1">
        <v>85</v>
      </c>
      <c r="AG631" s="1">
        <v>7.476923076923077</v>
      </c>
      <c r="AH631" s="2">
        <v>-34.4</v>
      </c>
      <c r="AI631" s="2">
        <v>-2.4011257035647269</v>
      </c>
      <c r="AJ631">
        <v>0.75800000000000001</v>
      </c>
      <c r="AK631">
        <v>0.63700000000000001</v>
      </c>
      <c r="AL631" s="3">
        <v>-0.121</v>
      </c>
    </row>
    <row r="632" spans="20:38" x14ac:dyDescent="0.45">
      <c r="T632" t="s">
        <v>471</v>
      </c>
      <c r="U632" t="s">
        <v>2950</v>
      </c>
      <c r="V632" t="s">
        <v>36</v>
      </c>
      <c r="W632">
        <v>2022</v>
      </c>
      <c r="X632">
        <v>73</v>
      </c>
      <c r="Y632">
        <v>65</v>
      </c>
      <c r="Z632">
        <v>272</v>
      </c>
      <c r="AA632">
        <v>255</v>
      </c>
      <c r="AB632">
        <v>4</v>
      </c>
      <c r="AC632" s="1">
        <v>68</v>
      </c>
      <c r="AD632" s="1">
        <v>8.8767123287671232</v>
      </c>
      <c r="AE632">
        <v>10</v>
      </c>
      <c r="AF632" s="1">
        <v>25.5</v>
      </c>
      <c r="AG632" s="1">
        <v>24.923076923076923</v>
      </c>
      <c r="AH632" s="2">
        <v>42.5</v>
      </c>
      <c r="AI632" s="2">
        <v>16.0463645943098</v>
      </c>
      <c r="AJ632">
        <v>0.60199999999999998</v>
      </c>
      <c r="AK632">
        <v>0.76600000000000001</v>
      </c>
      <c r="AL632" s="3">
        <v>0.16400000000000003</v>
      </c>
    </row>
    <row r="633" spans="20:38" x14ac:dyDescent="0.45">
      <c r="T633" t="s">
        <v>216</v>
      </c>
      <c r="U633" t="s">
        <v>3263</v>
      </c>
      <c r="V633" t="s">
        <v>36</v>
      </c>
      <c r="W633">
        <v>2013</v>
      </c>
      <c r="X633">
        <v>67</v>
      </c>
      <c r="Y633">
        <v>64</v>
      </c>
      <c r="Z633">
        <v>276</v>
      </c>
      <c r="AA633">
        <v>255</v>
      </c>
      <c r="AB633">
        <v>11</v>
      </c>
      <c r="AC633" s="1">
        <v>25.09090909090909</v>
      </c>
      <c r="AD633" s="1">
        <v>26.597014925373134</v>
      </c>
      <c r="AE633">
        <v>7</v>
      </c>
      <c r="AF633" s="1">
        <v>36.428571428571431</v>
      </c>
      <c r="AG633" s="1">
        <v>17.71875</v>
      </c>
      <c r="AH633" s="2">
        <v>-11.337662337662341</v>
      </c>
      <c r="AI633" s="2">
        <v>-8.8782649253731343</v>
      </c>
      <c r="AJ633">
        <v>0.82499999999999996</v>
      </c>
      <c r="AK633">
        <v>0.82099999999999995</v>
      </c>
      <c r="AL633" s="3">
        <v>-4.0000000000000036E-3</v>
      </c>
    </row>
    <row r="634" spans="20:38" x14ac:dyDescent="0.45">
      <c r="T634" t="s">
        <v>437</v>
      </c>
      <c r="U634" t="s">
        <v>2767</v>
      </c>
      <c r="V634" t="s">
        <v>36</v>
      </c>
      <c r="W634">
        <v>2021</v>
      </c>
      <c r="X634">
        <v>77</v>
      </c>
      <c r="Y634">
        <v>61</v>
      </c>
      <c r="Z634">
        <v>303</v>
      </c>
      <c r="AA634">
        <v>255</v>
      </c>
      <c r="AB634">
        <v>5</v>
      </c>
      <c r="AC634" s="1">
        <v>60.6</v>
      </c>
      <c r="AD634" s="1">
        <v>10.519480519480519</v>
      </c>
      <c r="AE634">
        <v>3</v>
      </c>
      <c r="AF634" s="1">
        <v>85</v>
      </c>
      <c r="AG634" s="1">
        <v>7.9672131147540979</v>
      </c>
      <c r="AH634" s="2">
        <v>-24.4</v>
      </c>
      <c r="AI634" s="2">
        <v>-2.5522674047264209</v>
      </c>
      <c r="AJ634">
        <v>0.72299999999999998</v>
      </c>
      <c r="AK634">
        <v>0.76100000000000001</v>
      </c>
      <c r="AL634" s="3">
        <v>3.8000000000000034E-2</v>
      </c>
    </row>
    <row r="635" spans="20:38" x14ac:dyDescent="0.45">
      <c r="T635" t="s">
        <v>130</v>
      </c>
      <c r="U635" t="s">
        <v>2589</v>
      </c>
      <c r="V635" t="s">
        <v>36</v>
      </c>
      <c r="W635">
        <v>2021</v>
      </c>
      <c r="X635">
        <v>84</v>
      </c>
      <c r="Y635">
        <v>66</v>
      </c>
      <c r="Z635">
        <v>327</v>
      </c>
      <c r="AA635">
        <v>255</v>
      </c>
      <c r="AB635">
        <v>4</v>
      </c>
      <c r="AC635" s="1">
        <v>81.75</v>
      </c>
      <c r="AD635" s="1">
        <v>7.7142857142857135</v>
      </c>
      <c r="AE635">
        <v>9</v>
      </c>
      <c r="AF635" s="1">
        <v>28.333333333333332</v>
      </c>
      <c r="AG635" s="1">
        <v>22.09090909090909</v>
      </c>
      <c r="AH635" s="2">
        <v>53.416666666666671</v>
      </c>
      <c r="AI635" s="2">
        <v>14.376623376623376</v>
      </c>
      <c r="AJ635">
        <v>0.72199999999999998</v>
      </c>
      <c r="AK635">
        <v>0.80900000000000005</v>
      </c>
      <c r="AL635" s="3">
        <v>8.7000000000000077E-2</v>
      </c>
    </row>
    <row r="636" spans="20:38" x14ac:dyDescent="0.45">
      <c r="T636" t="s">
        <v>915</v>
      </c>
      <c r="U636" t="s">
        <v>3228</v>
      </c>
      <c r="V636" t="s">
        <v>36</v>
      </c>
      <c r="W636">
        <v>2013</v>
      </c>
      <c r="X636">
        <v>73</v>
      </c>
      <c r="Y636">
        <v>58</v>
      </c>
      <c r="Z636">
        <v>329</v>
      </c>
      <c r="AA636">
        <v>255</v>
      </c>
      <c r="AB636">
        <v>9</v>
      </c>
      <c r="AC636" s="1">
        <v>36.555555555555557</v>
      </c>
      <c r="AD636" s="1">
        <v>19.972602739726025</v>
      </c>
      <c r="AE636">
        <v>13</v>
      </c>
      <c r="AF636" s="1">
        <v>19.615384615384617</v>
      </c>
      <c r="AG636" s="1">
        <v>36.310344827586206</v>
      </c>
      <c r="AH636" s="2">
        <v>16.94017094017094</v>
      </c>
      <c r="AI636" s="2">
        <v>16.337742087860182</v>
      </c>
      <c r="AJ636">
        <v>0.75900000000000001</v>
      </c>
      <c r="AK636">
        <v>0.80500000000000005</v>
      </c>
      <c r="AL636" s="3">
        <v>4.6000000000000041E-2</v>
      </c>
    </row>
    <row r="637" spans="20:38" x14ac:dyDescent="0.45">
      <c r="T637" t="s">
        <v>703</v>
      </c>
      <c r="U637" t="s">
        <v>2489</v>
      </c>
      <c r="V637" t="s">
        <v>36</v>
      </c>
      <c r="W637">
        <v>2019</v>
      </c>
      <c r="X637">
        <v>85</v>
      </c>
      <c r="Y637">
        <v>60</v>
      </c>
      <c r="Z637">
        <v>338</v>
      </c>
      <c r="AA637">
        <v>255</v>
      </c>
      <c r="AB637">
        <v>10</v>
      </c>
      <c r="AC637" s="1">
        <v>33.799999999999997</v>
      </c>
      <c r="AD637" s="1">
        <v>19.058823529411764</v>
      </c>
      <c r="AE637">
        <v>15</v>
      </c>
      <c r="AF637" s="1">
        <v>17</v>
      </c>
      <c r="AG637" s="1">
        <v>40.5</v>
      </c>
      <c r="AH637" s="2">
        <v>16.799999999999997</v>
      </c>
      <c r="AI637" s="2">
        <v>21.441176470588236</v>
      </c>
      <c r="AJ637">
        <v>0.76700000000000002</v>
      </c>
      <c r="AK637">
        <v>0.89200000000000002</v>
      </c>
      <c r="AL637" s="3">
        <v>0.125</v>
      </c>
    </row>
    <row r="638" spans="20:38" x14ac:dyDescent="0.45">
      <c r="T638" t="s">
        <v>639</v>
      </c>
      <c r="U638" t="s">
        <v>2431</v>
      </c>
      <c r="V638" t="s">
        <v>36</v>
      </c>
      <c r="W638">
        <v>2022</v>
      </c>
      <c r="X638">
        <v>88</v>
      </c>
      <c r="Y638">
        <v>65</v>
      </c>
      <c r="Z638">
        <v>344</v>
      </c>
      <c r="AA638">
        <v>255</v>
      </c>
      <c r="AB638">
        <v>18</v>
      </c>
      <c r="AC638" s="1">
        <v>19.111111111111111</v>
      </c>
      <c r="AD638" s="1">
        <v>33.13636363636364</v>
      </c>
      <c r="AE638">
        <v>17</v>
      </c>
      <c r="AF638" s="1">
        <v>15</v>
      </c>
      <c r="AG638" s="1">
        <v>42.369230769230775</v>
      </c>
      <c r="AH638" s="2">
        <v>4.1111111111111107</v>
      </c>
      <c r="AI638" s="2">
        <v>9.2328671328671348</v>
      </c>
      <c r="AJ638">
        <v>0.76300000000000001</v>
      </c>
      <c r="AK638">
        <v>0.77200000000000002</v>
      </c>
      <c r="AL638" s="3">
        <v>9.000000000000008E-3</v>
      </c>
    </row>
    <row r="639" spans="20:38" x14ac:dyDescent="0.45">
      <c r="T639" t="s">
        <v>611</v>
      </c>
      <c r="U639" t="s">
        <v>2403</v>
      </c>
      <c r="V639" t="s">
        <v>36</v>
      </c>
      <c r="W639">
        <v>2017</v>
      </c>
      <c r="X639">
        <v>85</v>
      </c>
      <c r="Y639">
        <v>64</v>
      </c>
      <c r="Z639">
        <v>346</v>
      </c>
      <c r="AA639">
        <v>255</v>
      </c>
      <c r="AB639">
        <v>24</v>
      </c>
      <c r="AC639" s="1">
        <v>14.416666666666666</v>
      </c>
      <c r="AD639" s="1">
        <v>45.741176470588236</v>
      </c>
      <c r="AE639">
        <v>14</v>
      </c>
      <c r="AF639" s="1">
        <v>18.214285714285715</v>
      </c>
      <c r="AG639" s="1">
        <v>35.4375</v>
      </c>
      <c r="AH639" s="2">
        <v>-3.7976190476190492</v>
      </c>
      <c r="AI639" s="2">
        <v>-10.303676470588236</v>
      </c>
      <c r="AJ639">
        <v>0.93100000000000005</v>
      </c>
      <c r="AK639">
        <v>0.78600000000000003</v>
      </c>
      <c r="AL639" s="3">
        <v>-0.14500000000000002</v>
      </c>
    </row>
    <row r="640" spans="20:38" x14ac:dyDescent="0.45">
      <c r="T640" t="s">
        <v>495</v>
      </c>
      <c r="U640" t="s">
        <v>2378</v>
      </c>
      <c r="V640" t="s">
        <v>36</v>
      </c>
      <c r="W640">
        <v>2022</v>
      </c>
      <c r="X640">
        <v>84</v>
      </c>
      <c r="Y640">
        <v>60</v>
      </c>
      <c r="Z640">
        <v>348</v>
      </c>
      <c r="AA640">
        <v>255</v>
      </c>
      <c r="AB640">
        <v>5</v>
      </c>
      <c r="AC640" s="1">
        <v>69.599999999999994</v>
      </c>
      <c r="AD640" s="1">
        <v>9.6428571428571423</v>
      </c>
      <c r="AE640">
        <v>3</v>
      </c>
      <c r="AF640" s="1">
        <v>85</v>
      </c>
      <c r="AG640" s="1">
        <v>8.1</v>
      </c>
      <c r="AH640" s="2">
        <v>-15.400000000000006</v>
      </c>
      <c r="AI640" s="2">
        <v>-1.5428571428571427</v>
      </c>
      <c r="AJ640">
        <v>0.85599999999999998</v>
      </c>
      <c r="AK640">
        <v>0.71499999999999997</v>
      </c>
      <c r="AL640" s="3">
        <v>-0.14100000000000001</v>
      </c>
    </row>
    <row r="641" spans="20:38" x14ac:dyDescent="0.45">
      <c r="T641" t="s">
        <v>531</v>
      </c>
      <c r="U641" t="s">
        <v>2358</v>
      </c>
      <c r="V641" t="s">
        <v>36</v>
      </c>
      <c r="W641">
        <v>2018</v>
      </c>
      <c r="X641">
        <v>85</v>
      </c>
      <c r="Y641">
        <v>60</v>
      </c>
      <c r="Z641">
        <v>351</v>
      </c>
      <c r="AA641">
        <v>255</v>
      </c>
      <c r="AB641">
        <v>13</v>
      </c>
      <c r="AC641" s="1">
        <v>27</v>
      </c>
      <c r="AD641" s="1">
        <v>24.776470588235295</v>
      </c>
      <c r="AE641">
        <v>7</v>
      </c>
      <c r="AF641" s="1">
        <v>36.428571428571431</v>
      </c>
      <c r="AG641" s="1">
        <v>18.899999999999999</v>
      </c>
      <c r="AH641" s="2">
        <v>-9.4285714285714306</v>
      </c>
      <c r="AI641" s="2">
        <v>-5.8764705882352963</v>
      </c>
      <c r="AJ641">
        <v>0.81299999999999994</v>
      </c>
      <c r="AK641">
        <v>0.751</v>
      </c>
      <c r="AL641" s="3">
        <v>-6.1999999999999944E-2</v>
      </c>
    </row>
    <row r="642" spans="20:38" x14ac:dyDescent="0.45">
      <c r="T642" t="s">
        <v>354</v>
      </c>
      <c r="U642" t="s">
        <v>2334</v>
      </c>
      <c r="V642" t="s">
        <v>36</v>
      </c>
      <c r="W642">
        <v>2016</v>
      </c>
      <c r="X642">
        <v>85</v>
      </c>
      <c r="Y642">
        <v>63</v>
      </c>
      <c r="Z642">
        <v>353</v>
      </c>
      <c r="AA642">
        <v>255</v>
      </c>
      <c r="AB642">
        <v>17</v>
      </c>
      <c r="AC642" s="1">
        <v>20.764705882352942</v>
      </c>
      <c r="AD642" s="1">
        <v>32.4</v>
      </c>
      <c r="AE642">
        <v>6</v>
      </c>
      <c r="AF642" s="1">
        <v>42.5</v>
      </c>
      <c r="AG642" s="1">
        <v>15.428571428571427</v>
      </c>
      <c r="AH642" s="2">
        <v>-21.735294117647058</v>
      </c>
      <c r="AI642" s="2">
        <v>-16.971428571428572</v>
      </c>
      <c r="AJ642">
        <v>0.89200000000000002</v>
      </c>
      <c r="AK642">
        <v>0.60899999999999999</v>
      </c>
      <c r="AL642" s="3">
        <v>-0.28300000000000003</v>
      </c>
    </row>
    <row r="643" spans="20:38" x14ac:dyDescent="0.45">
      <c r="T643" t="s">
        <v>495</v>
      </c>
      <c r="U643" t="s">
        <v>2238</v>
      </c>
      <c r="V643" t="s">
        <v>36</v>
      </c>
      <c r="W643">
        <v>2023</v>
      </c>
      <c r="X643">
        <v>86</v>
      </c>
      <c r="Y643">
        <v>61</v>
      </c>
      <c r="Z643">
        <v>362</v>
      </c>
      <c r="AA643">
        <v>255</v>
      </c>
      <c r="AB643">
        <v>3</v>
      </c>
      <c r="AC643" s="1">
        <v>120.66666666666667</v>
      </c>
      <c r="AD643" s="1">
        <v>5.6511627906976747</v>
      </c>
      <c r="AE643">
        <v>7</v>
      </c>
      <c r="AF643" s="1">
        <v>36.428571428571431</v>
      </c>
      <c r="AG643" s="1">
        <v>18.590163934426229</v>
      </c>
      <c r="AH643" s="2">
        <v>84.238095238095241</v>
      </c>
      <c r="AI643" s="2">
        <v>12.939001143728554</v>
      </c>
      <c r="AJ643">
        <v>0.90500000000000003</v>
      </c>
      <c r="AK643">
        <v>0.8</v>
      </c>
      <c r="AL643" s="3">
        <v>-0.10499999999999998</v>
      </c>
    </row>
    <row r="644" spans="20:38" x14ac:dyDescent="0.45">
      <c r="T644" t="s">
        <v>264</v>
      </c>
      <c r="U644" t="s">
        <v>2170</v>
      </c>
      <c r="V644" t="s">
        <v>36</v>
      </c>
      <c r="W644">
        <v>2021</v>
      </c>
      <c r="X644">
        <v>89</v>
      </c>
      <c r="Y644">
        <v>62</v>
      </c>
      <c r="Z644">
        <v>367</v>
      </c>
      <c r="AA644">
        <v>255</v>
      </c>
      <c r="AB644">
        <v>11</v>
      </c>
      <c r="AC644" s="1">
        <v>33.363636363636367</v>
      </c>
      <c r="AD644" s="1">
        <v>20.022471910112358</v>
      </c>
      <c r="AE644">
        <v>16</v>
      </c>
      <c r="AF644" s="1">
        <v>15.9375</v>
      </c>
      <c r="AG644" s="1">
        <v>41.806451612903224</v>
      </c>
      <c r="AH644" s="2">
        <v>17.426136363636367</v>
      </c>
      <c r="AI644" s="2">
        <v>21.783979702790866</v>
      </c>
      <c r="AJ644">
        <v>0.70499999999999996</v>
      </c>
      <c r="AK644">
        <v>0.73199999999999998</v>
      </c>
      <c r="AL644" s="3">
        <v>2.7000000000000024E-2</v>
      </c>
    </row>
    <row r="645" spans="20:38" x14ac:dyDescent="0.45">
      <c r="T645" t="s">
        <v>278</v>
      </c>
      <c r="U645" t="s">
        <v>2068</v>
      </c>
      <c r="V645" t="s">
        <v>36</v>
      </c>
      <c r="W645">
        <v>2018</v>
      </c>
      <c r="X645">
        <v>90</v>
      </c>
      <c r="Y645">
        <v>61</v>
      </c>
      <c r="Z645">
        <v>376</v>
      </c>
      <c r="AA645">
        <v>255</v>
      </c>
      <c r="AB645">
        <v>14</v>
      </c>
      <c r="AC645" s="1">
        <v>26.857142857142858</v>
      </c>
      <c r="AD645" s="1">
        <v>25.2</v>
      </c>
      <c r="AE645">
        <v>9</v>
      </c>
      <c r="AF645" s="1">
        <v>28.333333333333332</v>
      </c>
      <c r="AG645" s="1">
        <v>23.901639344262296</v>
      </c>
      <c r="AH645" s="2">
        <v>-1.4761904761904745</v>
      </c>
      <c r="AI645" s="2">
        <v>-1.298360655737703</v>
      </c>
      <c r="AJ645">
        <v>0.83399999999999996</v>
      </c>
      <c r="AK645">
        <v>0.80700000000000005</v>
      </c>
      <c r="AL645" s="3">
        <v>-2.6999999999999913E-2</v>
      </c>
    </row>
    <row r="646" spans="20:38" x14ac:dyDescent="0.45">
      <c r="T646" t="s">
        <v>136</v>
      </c>
      <c r="U646" t="s">
        <v>1871</v>
      </c>
      <c r="V646" t="s">
        <v>36</v>
      </c>
      <c r="W646">
        <v>2018</v>
      </c>
      <c r="X646">
        <v>91</v>
      </c>
      <c r="Y646">
        <v>65</v>
      </c>
      <c r="Z646">
        <v>405</v>
      </c>
      <c r="AA646">
        <v>255</v>
      </c>
      <c r="AB646">
        <v>6</v>
      </c>
      <c r="AC646" s="1">
        <v>67.5</v>
      </c>
      <c r="AD646" s="1">
        <v>10.681318681318682</v>
      </c>
      <c r="AE646">
        <v>4</v>
      </c>
      <c r="AF646" s="1">
        <v>63.75</v>
      </c>
      <c r="AG646" s="1">
        <v>9.9692307692307693</v>
      </c>
      <c r="AH646" s="2">
        <v>3.75</v>
      </c>
      <c r="AI646" s="2">
        <v>-0.71208791208791311</v>
      </c>
      <c r="AJ646">
        <v>0.64900000000000002</v>
      </c>
      <c r="AK646">
        <v>0.79400000000000004</v>
      </c>
      <c r="AL646" s="3">
        <v>0.14500000000000002</v>
      </c>
    </row>
    <row r="647" spans="20:38" x14ac:dyDescent="0.45">
      <c r="T647" t="s">
        <v>735</v>
      </c>
      <c r="U647" t="s">
        <v>2977</v>
      </c>
      <c r="V647" t="s">
        <v>36</v>
      </c>
      <c r="W647">
        <v>2015</v>
      </c>
      <c r="X647">
        <v>71</v>
      </c>
      <c r="Y647">
        <v>71</v>
      </c>
      <c r="Z647">
        <v>267</v>
      </c>
      <c r="AA647">
        <v>256</v>
      </c>
      <c r="AB647">
        <v>5</v>
      </c>
      <c r="AC647" s="1">
        <v>53.4</v>
      </c>
      <c r="AD647" s="1">
        <v>11.408450704225352</v>
      </c>
      <c r="AE647">
        <v>8</v>
      </c>
      <c r="AF647" s="1">
        <v>32</v>
      </c>
      <c r="AG647" s="1">
        <v>18.253521126760564</v>
      </c>
      <c r="AH647" s="2">
        <v>21.4</v>
      </c>
      <c r="AI647" s="2">
        <v>6.8450704225352119</v>
      </c>
      <c r="AJ647">
        <v>0.65</v>
      </c>
      <c r="AK647">
        <v>0.74399999999999999</v>
      </c>
      <c r="AL647" s="3">
        <v>9.3999999999999972E-2</v>
      </c>
    </row>
    <row r="648" spans="20:38" x14ac:dyDescent="0.45">
      <c r="T648" t="s">
        <v>326</v>
      </c>
      <c r="U648" t="s">
        <v>2916</v>
      </c>
      <c r="V648" t="s">
        <v>36</v>
      </c>
      <c r="W648">
        <v>2017</v>
      </c>
      <c r="X648">
        <v>75</v>
      </c>
      <c r="Y648">
        <v>66</v>
      </c>
      <c r="Z648">
        <v>278</v>
      </c>
      <c r="AA648">
        <v>256</v>
      </c>
      <c r="AB648">
        <v>4</v>
      </c>
      <c r="AC648" s="1">
        <v>69.5</v>
      </c>
      <c r="AD648" s="1">
        <v>8.64</v>
      </c>
      <c r="AE648">
        <v>8</v>
      </c>
      <c r="AF648" s="1">
        <v>32</v>
      </c>
      <c r="AG648" s="1">
        <v>19.636363636363637</v>
      </c>
      <c r="AH648" s="2">
        <v>37.5</v>
      </c>
      <c r="AI648" s="2">
        <v>10.996363636363636</v>
      </c>
      <c r="AJ648">
        <v>0.72599999999999998</v>
      </c>
      <c r="AK648">
        <v>0.73799999999999999</v>
      </c>
      <c r="AL648" s="3">
        <v>1.2000000000000011E-2</v>
      </c>
    </row>
    <row r="649" spans="20:38" x14ac:dyDescent="0.45">
      <c r="T649" t="s">
        <v>274</v>
      </c>
      <c r="U649" t="s">
        <v>2828</v>
      </c>
      <c r="V649" t="s">
        <v>36</v>
      </c>
      <c r="W649">
        <v>2017</v>
      </c>
      <c r="X649">
        <v>70</v>
      </c>
      <c r="Y649">
        <v>62</v>
      </c>
      <c r="Z649">
        <v>292</v>
      </c>
      <c r="AA649">
        <v>256</v>
      </c>
      <c r="AB649">
        <v>25</v>
      </c>
      <c r="AC649" s="1">
        <v>11.68</v>
      </c>
      <c r="AD649" s="1">
        <v>57.857142857142861</v>
      </c>
      <c r="AE649">
        <v>14</v>
      </c>
      <c r="AF649" s="1">
        <v>18.285714285714285</v>
      </c>
      <c r="AG649" s="1">
        <v>36.58064516129032</v>
      </c>
      <c r="AH649" s="2">
        <v>-6.605714285714285</v>
      </c>
      <c r="AI649" s="2">
        <v>-21.276497695852541</v>
      </c>
      <c r="AJ649">
        <v>0.96099999999999997</v>
      </c>
      <c r="AK649">
        <v>0.90100000000000002</v>
      </c>
      <c r="AL649" s="3">
        <v>-5.9999999999999942E-2</v>
      </c>
    </row>
    <row r="650" spans="20:38" x14ac:dyDescent="0.45">
      <c r="T650" t="s">
        <v>545</v>
      </c>
      <c r="U650" t="s">
        <v>2718</v>
      </c>
      <c r="V650" t="s">
        <v>36</v>
      </c>
      <c r="W650">
        <v>2017</v>
      </c>
      <c r="X650">
        <v>76</v>
      </c>
      <c r="Y650">
        <v>63</v>
      </c>
      <c r="Z650">
        <v>308</v>
      </c>
      <c r="AA650">
        <v>256</v>
      </c>
      <c r="AB650">
        <v>11</v>
      </c>
      <c r="AC650" s="1">
        <v>28</v>
      </c>
      <c r="AD650" s="1">
        <v>23.447368421052634</v>
      </c>
      <c r="AE650">
        <v>7</v>
      </c>
      <c r="AF650" s="1">
        <v>36.571428571428569</v>
      </c>
      <c r="AG650" s="1">
        <v>18</v>
      </c>
      <c r="AH650" s="2">
        <v>-8.5714285714285694</v>
      </c>
      <c r="AI650" s="2">
        <v>-5.4473684210526336</v>
      </c>
      <c r="AJ650">
        <v>0.81299999999999994</v>
      </c>
      <c r="AK650">
        <v>0.82299999999999995</v>
      </c>
      <c r="AL650" s="3">
        <v>1.0000000000000009E-2</v>
      </c>
    </row>
    <row r="651" spans="20:38" x14ac:dyDescent="0.45">
      <c r="T651" t="s">
        <v>597</v>
      </c>
      <c r="U651" t="s">
        <v>2716</v>
      </c>
      <c r="V651" t="s">
        <v>36</v>
      </c>
      <c r="W651">
        <v>2016</v>
      </c>
      <c r="X651">
        <v>73</v>
      </c>
      <c r="Y651">
        <v>62</v>
      </c>
      <c r="Z651">
        <v>308</v>
      </c>
      <c r="AA651">
        <v>256</v>
      </c>
      <c r="AB651">
        <v>13</v>
      </c>
      <c r="AC651" s="1">
        <v>23.692307692307693</v>
      </c>
      <c r="AD651" s="1">
        <v>28.849315068493148</v>
      </c>
      <c r="AE651">
        <v>17</v>
      </c>
      <c r="AF651" s="1">
        <v>15.058823529411764</v>
      </c>
      <c r="AG651" s="1">
        <v>44.419354838709673</v>
      </c>
      <c r="AH651" s="2">
        <v>8.6334841628959289</v>
      </c>
      <c r="AI651" s="2">
        <v>15.570039770216525</v>
      </c>
      <c r="AJ651">
        <v>0.88100000000000001</v>
      </c>
      <c r="AK651">
        <v>0.93100000000000005</v>
      </c>
      <c r="AL651" s="3">
        <v>5.0000000000000044E-2</v>
      </c>
    </row>
    <row r="652" spans="20:38" x14ac:dyDescent="0.45">
      <c r="T652" t="s">
        <v>555</v>
      </c>
      <c r="U652" t="s">
        <v>2708</v>
      </c>
      <c r="V652" t="s">
        <v>36</v>
      </c>
      <c r="W652">
        <v>2023</v>
      </c>
      <c r="X652">
        <v>78</v>
      </c>
      <c r="Y652">
        <v>66</v>
      </c>
      <c r="Z652">
        <v>310</v>
      </c>
      <c r="AA652">
        <v>256</v>
      </c>
      <c r="AB652">
        <v>9</v>
      </c>
      <c r="AC652" s="1">
        <v>34.444444444444443</v>
      </c>
      <c r="AD652" s="1">
        <v>18.692307692307693</v>
      </c>
      <c r="AE652">
        <v>7</v>
      </c>
      <c r="AF652" s="1">
        <v>36.571428571428569</v>
      </c>
      <c r="AG652" s="1">
        <v>17.181818181818183</v>
      </c>
      <c r="AH652" s="2">
        <v>-2.1269841269841265</v>
      </c>
      <c r="AI652" s="2">
        <v>-1.51048951048951</v>
      </c>
      <c r="AJ652">
        <v>0.85299999999999998</v>
      </c>
      <c r="AK652">
        <v>0.66700000000000004</v>
      </c>
      <c r="AL652" s="3">
        <v>-0.18599999999999994</v>
      </c>
    </row>
    <row r="653" spans="20:38" x14ac:dyDescent="0.45">
      <c r="T653" t="s">
        <v>122</v>
      </c>
      <c r="U653" t="s">
        <v>2602</v>
      </c>
      <c r="V653" t="s">
        <v>36</v>
      </c>
      <c r="W653">
        <v>2015</v>
      </c>
      <c r="X653">
        <v>77</v>
      </c>
      <c r="Y653">
        <v>60</v>
      </c>
      <c r="Z653">
        <v>325</v>
      </c>
      <c r="AA653">
        <v>256</v>
      </c>
      <c r="AB653">
        <v>14</v>
      </c>
      <c r="AC653" s="1">
        <v>23.214285714285715</v>
      </c>
      <c r="AD653" s="1">
        <v>29.454545454545457</v>
      </c>
      <c r="AE653">
        <v>13</v>
      </c>
      <c r="AF653" s="1">
        <v>19.692307692307693</v>
      </c>
      <c r="AG653" s="1">
        <v>35.1</v>
      </c>
      <c r="AH653" s="2">
        <v>3.5219780219780219</v>
      </c>
      <c r="AI653" s="2">
        <v>5.6454545454545446</v>
      </c>
      <c r="AJ653">
        <v>0.81599999999999995</v>
      </c>
      <c r="AK653">
        <v>0.74</v>
      </c>
      <c r="AL653" s="3">
        <v>-7.5999999999999956E-2</v>
      </c>
    </row>
    <row r="654" spans="20:38" x14ac:dyDescent="0.45">
      <c r="T654" t="s">
        <v>615</v>
      </c>
      <c r="U654" t="s">
        <v>2402</v>
      </c>
      <c r="V654" t="s">
        <v>36</v>
      </c>
      <c r="W654">
        <v>2023</v>
      </c>
      <c r="X654">
        <v>84</v>
      </c>
      <c r="Y654">
        <v>64</v>
      </c>
      <c r="Z654">
        <v>346</v>
      </c>
      <c r="AA654">
        <v>256</v>
      </c>
      <c r="AB654">
        <v>6</v>
      </c>
      <c r="AC654" s="1">
        <v>57.666666666666664</v>
      </c>
      <c r="AD654" s="1">
        <v>11.571428571428571</v>
      </c>
      <c r="AE654">
        <v>10</v>
      </c>
      <c r="AF654" s="1">
        <v>25.6</v>
      </c>
      <c r="AG654" s="1">
        <v>25.3125</v>
      </c>
      <c r="AH654" s="2">
        <v>32.066666666666663</v>
      </c>
      <c r="AI654" s="2">
        <v>13.741071428571429</v>
      </c>
      <c r="AJ654">
        <v>0.622</v>
      </c>
      <c r="AK654">
        <v>0.83599999999999997</v>
      </c>
      <c r="AL654" s="3">
        <v>0.21399999999999997</v>
      </c>
    </row>
    <row r="655" spans="20:38" x14ac:dyDescent="0.45">
      <c r="T655" t="s">
        <v>509</v>
      </c>
      <c r="U655" t="s">
        <v>2260</v>
      </c>
      <c r="V655" t="s">
        <v>36</v>
      </c>
      <c r="W655">
        <v>2017</v>
      </c>
      <c r="X655">
        <v>84</v>
      </c>
      <c r="Y655">
        <v>64</v>
      </c>
      <c r="Z655">
        <v>361</v>
      </c>
      <c r="AA655">
        <v>256</v>
      </c>
      <c r="AB655">
        <v>17</v>
      </c>
      <c r="AC655" s="1">
        <v>21.235294117647058</v>
      </c>
      <c r="AD655" s="1">
        <v>32.785714285714285</v>
      </c>
      <c r="AE655">
        <v>13</v>
      </c>
      <c r="AF655" s="1">
        <v>19.692307692307693</v>
      </c>
      <c r="AG655" s="1">
        <v>32.90625</v>
      </c>
      <c r="AH655" s="2">
        <v>1.5429864253393646</v>
      </c>
      <c r="AI655" s="2">
        <v>0.1205357142857153</v>
      </c>
      <c r="AJ655">
        <v>0.86899999999999999</v>
      </c>
      <c r="AK655">
        <v>0.72499999999999998</v>
      </c>
      <c r="AL655" s="3">
        <v>-0.14400000000000002</v>
      </c>
    </row>
    <row r="656" spans="20:38" x14ac:dyDescent="0.45">
      <c r="T656" t="s">
        <v>220</v>
      </c>
      <c r="U656" t="s">
        <v>2078</v>
      </c>
      <c r="V656" t="s">
        <v>36</v>
      </c>
      <c r="W656">
        <v>2022</v>
      </c>
      <c r="X656">
        <v>89</v>
      </c>
      <c r="Y656">
        <v>61</v>
      </c>
      <c r="Z656">
        <v>375</v>
      </c>
      <c r="AA656">
        <v>256</v>
      </c>
      <c r="AB656">
        <v>7</v>
      </c>
      <c r="AC656" s="1">
        <v>53.571428571428569</v>
      </c>
      <c r="AD656" s="1">
        <v>12.741573033707866</v>
      </c>
      <c r="AE656">
        <v>8</v>
      </c>
      <c r="AF656" s="1">
        <v>32</v>
      </c>
      <c r="AG656" s="1">
        <v>21.245901639344265</v>
      </c>
      <c r="AH656" s="2">
        <v>21.571428571428569</v>
      </c>
      <c r="AI656" s="2">
        <v>8.5043286056363989</v>
      </c>
      <c r="AJ656">
        <v>0.84199999999999997</v>
      </c>
      <c r="AK656">
        <v>0.82</v>
      </c>
      <c r="AL656" s="3">
        <v>-2.200000000000002E-2</v>
      </c>
    </row>
    <row r="657" spans="20:38" x14ac:dyDescent="0.45">
      <c r="T657" t="s">
        <v>344</v>
      </c>
      <c r="U657" t="s">
        <v>2076</v>
      </c>
      <c r="V657" t="s">
        <v>36</v>
      </c>
      <c r="W657">
        <v>2023</v>
      </c>
      <c r="X657">
        <v>87</v>
      </c>
      <c r="Y657">
        <v>57</v>
      </c>
      <c r="Z657">
        <v>376</v>
      </c>
      <c r="AA657">
        <v>256</v>
      </c>
      <c r="AB657">
        <v>11</v>
      </c>
      <c r="AC657" s="1">
        <v>34.18181818181818</v>
      </c>
      <c r="AD657" s="1">
        <v>20.482758620689658</v>
      </c>
      <c r="AE657">
        <v>8</v>
      </c>
      <c r="AF657" s="1">
        <v>32</v>
      </c>
      <c r="AG657" s="1">
        <v>22.736842105263158</v>
      </c>
      <c r="AH657" s="2">
        <v>2.1818181818181799</v>
      </c>
      <c r="AI657" s="2">
        <v>2.2540834845734992</v>
      </c>
      <c r="AJ657">
        <v>0.82199999999999995</v>
      </c>
      <c r="AK657">
        <v>0.81200000000000006</v>
      </c>
      <c r="AL657" s="3">
        <v>-9.9999999999998979E-3</v>
      </c>
    </row>
    <row r="658" spans="20:38" x14ac:dyDescent="0.45">
      <c r="T658" t="s">
        <v>579</v>
      </c>
      <c r="U658" t="s">
        <v>3181</v>
      </c>
      <c r="V658" t="s">
        <v>36</v>
      </c>
      <c r="W658">
        <v>2013</v>
      </c>
      <c r="X658">
        <v>96</v>
      </c>
      <c r="Y658">
        <v>63</v>
      </c>
      <c r="Z658">
        <v>388</v>
      </c>
      <c r="AA658">
        <v>256</v>
      </c>
      <c r="AB658">
        <v>16</v>
      </c>
      <c r="AC658" s="1">
        <v>24.25</v>
      </c>
      <c r="AD658" s="1">
        <v>27</v>
      </c>
      <c r="AE658">
        <v>9</v>
      </c>
      <c r="AF658" s="1">
        <v>28.444444444444443</v>
      </c>
      <c r="AG658" s="1">
        <v>23.142857142857142</v>
      </c>
      <c r="AH658" s="2">
        <v>-4.1944444444444429</v>
      </c>
      <c r="AI658" s="2">
        <v>-3.8571428571428577</v>
      </c>
      <c r="AJ658">
        <v>0.72099999999999997</v>
      </c>
      <c r="AK658">
        <v>0.76500000000000001</v>
      </c>
      <c r="AL658" s="3">
        <v>4.4000000000000039E-2</v>
      </c>
    </row>
    <row r="659" spans="20:38" x14ac:dyDescent="0.45">
      <c r="T659" t="s">
        <v>282</v>
      </c>
      <c r="U659" t="s">
        <v>1973</v>
      </c>
      <c r="V659" t="s">
        <v>36</v>
      </c>
      <c r="W659">
        <v>2014</v>
      </c>
      <c r="X659">
        <v>87</v>
      </c>
      <c r="Y659">
        <v>61</v>
      </c>
      <c r="Z659">
        <v>388</v>
      </c>
      <c r="AA659">
        <v>256</v>
      </c>
      <c r="AB659">
        <v>14</v>
      </c>
      <c r="AC659" s="1">
        <v>27.714285714285715</v>
      </c>
      <c r="AD659" s="1">
        <v>26.068965517241377</v>
      </c>
      <c r="AE659">
        <v>9</v>
      </c>
      <c r="AF659" s="1">
        <v>28.444444444444443</v>
      </c>
      <c r="AG659" s="1">
        <v>23.901639344262296</v>
      </c>
      <c r="AH659" s="2">
        <v>-0.73015873015872756</v>
      </c>
      <c r="AI659" s="2">
        <v>-2.1673261729790809</v>
      </c>
      <c r="AJ659">
        <v>0.88</v>
      </c>
      <c r="AK659">
        <v>0.76300000000000001</v>
      </c>
      <c r="AL659" s="3">
        <v>-0.11699999999999999</v>
      </c>
    </row>
    <row r="660" spans="20:38" x14ac:dyDescent="0.45">
      <c r="T660" t="s">
        <v>134</v>
      </c>
      <c r="U660" t="s">
        <v>1869</v>
      </c>
      <c r="V660" t="s">
        <v>36</v>
      </c>
      <c r="W660">
        <v>2018</v>
      </c>
      <c r="X660">
        <v>91</v>
      </c>
      <c r="Y660">
        <v>57</v>
      </c>
      <c r="Z660">
        <v>405</v>
      </c>
      <c r="AA660">
        <v>256</v>
      </c>
      <c r="AB660">
        <v>14</v>
      </c>
      <c r="AC660" s="1">
        <v>28.928571428571427</v>
      </c>
      <c r="AD660" s="1">
        <v>24.923076923076923</v>
      </c>
      <c r="AE660">
        <v>2</v>
      </c>
      <c r="AF660" s="1">
        <v>128</v>
      </c>
      <c r="AG660" s="1">
        <v>5.6842105263157894</v>
      </c>
      <c r="AH660" s="2">
        <v>-99.071428571428569</v>
      </c>
      <c r="AI660" s="2">
        <v>-19.238866396761132</v>
      </c>
      <c r="AJ660">
        <v>0.89700000000000002</v>
      </c>
      <c r="AK660">
        <v>0.72699999999999998</v>
      </c>
      <c r="AL660" s="3">
        <v>-0.17000000000000004</v>
      </c>
    </row>
    <row r="661" spans="20:38" x14ac:dyDescent="0.45">
      <c r="T661" t="s">
        <v>176</v>
      </c>
      <c r="U661" t="s">
        <v>3155</v>
      </c>
      <c r="V661" t="s">
        <v>36</v>
      </c>
      <c r="W661">
        <v>2013</v>
      </c>
      <c r="X661">
        <v>92</v>
      </c>
      <c r="Y661">
        <v>64</v>
      </c>
      <c r="Z661">
        <v>407</v>
      </c>
      <c r="AA661">
        <v>256</v>
      </c>
      <c r="AB661">
        <v>7</v>
      </c>
      <c r="AC661" s="1">
        <v>58.142857142857146</v>
      </c>
      <c r="AD661" s="1">
        <v>12.32608695652174</v>
      </c>
      <c r="AE661">
        <v>3</v>
      </c>
      <c r="AF661" s="1">
        <v>85.333333333333329</v>
      </c>
      <c r="AG661" s="1">
        <v>7.59375</v>
      </c>
      <c r="AH661" s="2">
        <v>-27.190476190476183</v>
      </c>
      <c r="AI661" s="2">
        <v>-4.7323369565217401</v>
      </c>
      <c r="AJ661">
        <v>0.76600000000000001</v>
      </c>
      <c r="AK661">
        <v>0.66300000000000003</v>
      </c>
      <c r="AL661" s="3">
        <v>-0.10299999999999998</v>
      </c>
    </row>
    <row r="662" spans="20:38" x14ac:dyDescent="0.45">
      <c r="T662" t="s">
        <v>779</v>
      </c>
      <c r="U662" t="s">
        <v>3127</v>
      </c>
      <c r="V662" t="s">
        <v>36</v>
      </c>
      <c r="W662">
        <v>2015</v>
      </c>
      <c r="X662">
        <v>62</v>
      </c>
      <c r="Y662">
        <v>62</v>
      </c>
      <c r="Z662">
        <v>228</v>
      </c>
      <c r="AA662">
        <v>257</v>
      </c>
      <c r="AB662">
        <v>8</v>
      </c>
      <c r="AC662" s="1">
        <v>28.5</v>
      </c>
      <c r="AD662" s="1">
        <v>20.903225806451612</v>
      </c>
      <c r="AE662">
        <v>8</v>
      </c>
      <c r="AF662" s="1">
        <v>32.125</v>
      </c>
      <c r="AG662" s="1">
        <v>20.903225806451612</v>
      </c>
      <c r="AH662" s="2">
        <v>-3.625</v>
      </c>
      <c r="AI662" s="2">
        <v>0</v>
      </c>
      <c r="AJ662">
        <v>0.72299999999999998</v>
      </c>
      <c r="AK662">
        <v>0.75900000000000001</v>
      </c>
      <c r="AL662" s="3">
        <v>3.6000000000000032E-2</v>
      </c>
    </row>
    <row r="663" spans="20:38" x14ac:dyDescent="0.45">
      <c r="T663" t="s">
        <v>1289</v>
      </c>
      <c r="U663" t="s">
        <v>3126</v>
      </c>
      <c r="V663" t="s">
        <v>36</v>
      </c>
      <c r="W663">
        <v>2017</v>
      </c>
      <c r="X663">
        <v>62</v>
      </c>
      <c r="Y663">
        <v>67</v>
      </c>
      <c r="Z663">
        <v>229</v>
      </c>
      <c r="AA663">
        <v>257</v>
      </c>
      <c r="AB663">
        <v>5</v>
      </c>
      <c r="AC663" s="1">
        <v>45.8</v>
      </c>
      <c r="AD663" s="1">
        <v>13.064516129032258</v>
      </c>
      <c r="AE663">
        <v>8</v>
      </c>
      <c r="AF663" s="1">
        <v>32.125</v>
      </c>
      <c r="AG663" s="1">
        <v>19.343283582089551</v>
      </c>
      <c r="AH663" s="2">
        <v>13.674999999999997</v>
      </c>
      <c r="AI663" s="2">
        <v>6.2787674530572932</v>
      </c>
      <c r="AJ663">
        <v>0.64600000000000002</v>
      </c>
      <c r="AK663">
        <v>0.79400000000000004</v>
      </c>
      <c r="AL663" s="3">
        <v>0.14800000000000002</v>
      </c>
    </row>
    <row r="664" spans="20:38" x14ac:dyDescent="0.45">
      <c r="T664" t="s">
        <v>459</v>
      </c>
      <c r="U664" t="s">
        <v>3085</v>
      </c>
      <c r="V664" t="s">
        <v>36</v>
      </c>
      <c r="W664">
        <v>2017</v>
      </c>
      <c r="X664">
        <v>60</v>
      </c>
      <c r="Y664">
        <v>68</v>
      </c>
      <c r="Z664">
        <v>239</v>
      </c>
      <c r="AA664">
        <v>257</v>
      </c>
      <c r="AB664">
        <v>7</v>
      </c>
      <c r="AC664" s="1">
        <v>34.142857142857146</v>
      </c>
      <c r="AD664" s="1">
        <v>18.899999999999999</v>
      </c>
      <c r="AE664">
        <v>5</v>
      </c>
      <c r="AF664" s="1">
        <v>51.4</v>
      </c>
      <c r="AG664" s="1">
        <v>11.911764705882353</v>
      </c>
      <c r="AH664" s="2">
        <v>-17.257142857142853</v>
      </c>
      <c r="AI664" s="2">
        <v>-6.9882352941176453</v>
      </c>
      <c r="AJ664">
        <v>0.67300000000000004</v>
      </c>
      <c r="AK664">
        <v>0.71</v>
      </c>
      <c r="AL664" s="3">
        <v>3.6999999999999922E-2</v>
      </c>
    </row>
    <row r="665" spans="20:38" x14ac:dyDescent="0.45">
      <c r="T665" t="s">
        <v>697</v>
      </c>
      <c r="U665" t="s">
        <v>3036</v>
      </c>
      <c r="V665" t="s">
        <v>36</v>
      </c>
      <c r="W665">
        <v>2022</v>
      </c>
      <c r="X665">
        <v>61</v>
      </c>
      <c r="Y665">
        <v>64</v>
      </c>
      <c r="Z665">
        <v>253</v>
      </c>
      <c r="AA665">
        <v>257</v>
      </c>
      <c r="AB665">
        <v>5</v>
      </c>
      <c r="AC665" s="1">
        <v>50.6</v>
      </c>
      <c r="AD665" s="1">
        <v>13.278688524590162</v>
      </c>
      <c r="AE665">
        <v>4</v>
      </c>
      <c r="AF665" s="1">
        <v>64.25</v>
      </c>
      <c r="AG665" s="1">
        <v>10.125</v>
      </c>
      <c r="AH665" s="2">
        <v>-13.649999999999999</v>
      </c>
      <c r="AI665" s="2">
        <v>-3.1536885245901622</v>
      </c>
      <c r="AJ665">
        <v>0.751</v>
      </c>
      <c r="AK665">
        <v>0.72699999999999998</v>
      </c>
      <c r="AL665" s="3">
        <v>-2.4000000000000021E-2</v>
      </c>
    </row>
    <row r="666" spans="20:38" x14ac:dyDescent="0.45">
      <c r="T666" t="s">
        <v>721</v>
      </c>
      <c r="U666" t="s">
        <v>3020</v>
      </c>
      <c r="V666" t="s">
        <v>36</v>
      </c>
      <c r="W666">
        <v>2017</v>
      </c>
      <c r="X666">
        <v>71</v>
      </c>
      <c r="Y666">
        <v>63</v>
      </c>
      <c r="Z666">
        <v>258</v>
      </c>
      <c r="AA666">
        <v>257</v>
      </c>
      <c r="AB666">
        <v>16</v>
      </c>
      <c r="AC666" s="1">
        <v>16.125</v>
      </c>
      <c r="AD666" s="1">
        <v>36.507042253521128</v>
      </c>
      <c r="AE666">
        <v>7</v>
      </c>
      <c r="AF666" s="1">
        <v>36.714285714285715</v>
      </c>
      <c r="AG666" s="1">
        <v>18</v>
      </c>
      <c r="AH666" s="2">
        <v>-20.589285714285715</v>
      </c>
      <c r="AI666" s="2">
        <v>-18.507042253521128</v>
      </c>
      <c r="AJ666">
        <v>0.96699999999999997</v>
      </c>
      <c r="AK666">
        <v>0.84799999999999998</v>
      </c>
      <c r="AL666" s="3">
        <v>-0.11899999999999999</v>
      </c>
    </row>
    <row r="667" spans="20:38" x14ac:dyDescent="0.45">
      <c r="T667" t="s">
        <v>529</v>
      </c>
      <c r="U667" t="s">
        <v>2962</v>
      </c>
      <c r="V667" t="s">
        <v>36</v>
      </c>
      <c r="W667">
        <v>2015</v>
      </c>
      <c r="X667">
        <v>65</v>
      </c>
      <c r="Y667">
        <v>71</v>
      </c>
      <c r="Z667">
        <v>270</v>
      </c>
      <c r="AA667">
        <v>257</v>
      </c>
      <c r="AB667">
        <v>4</v>
      </c>
      <c r="AC667" s="1">
        <v>67.5</v>
      </c>
      <c r="AD667" s="1">
        <v>9.9692307692307693</v>
      </c>
      <c r="AE667">
        <v>5</v>
      </c>
      <c r="AF667" s="1">
        <v>51.4</v>
      </c>
      <c r="AG667" s="1">
        <v>11.408450704225352</v>
      </c>
      <c r="AH667" s="2">
        <v>16.100000000000001</v>
      </c>
      <c r="AI667" s="2">
        <v>1.4392199349945827</v>
      </c>
      <c r="AJ667">
        <v>0.64900000000000002</v>
      </c>
      <c r="AK667">
        <v>0.745</v>
      </c>
      <c r="AL667" s="3">
        <v>9.5999999999999974E-2</v>
      </c>
    </row>
    <row r="668" spans="20:38" x14ac:dyDescent="0.45">
      <c r="T668" t="s">
        <v>214</v>
      </c>
      <c r="U668" t="s">
        <v>2859</v>
      </c>
      <c r="V668" t="s">
        <v>36</v>
      </c>
      <c r="W668">
        <v>2017</v>
      </c>
      <c r="X668">
        <v>70</v>
      </c>
      <c r="Y668">
        <v>63</v>
      </c>
      <c r="Z668">
        <v>287</v>
      </c>
      <c r="AA668">
        <v>257</v>
      </c>
      <c r="AB668">
        <v>3</v>
      </c>
      <c r="AC668" s="1">
        <v>95.666666666666671</v>
      </c>
      <c r="AD668" s="1">
        <v>6.9428571428571431</v>
      </c>
      <c r="AE668">
        <v>10</v>
      </c>
      <c r="AF668" s="1">
        <v>25.7</v>
      </c>
      <c r="AG668" s="1">
        <v>25.714285714285712</v>
      </c>
      <c r="AH668" s="2">
        <v>69.966666666666669</v>
      </c>
      <c r="AI668" s="2">
        <v>18.771428571428569</v>
      </c>
      <c r="AJ668">
        <v>0.59599999999999997</v>
      </c>
      <c r="AK668">
        <v>0.87</v>
      </c>
      <c r="AL668" s="3">
        <v>0.27400000000000002</v>
      </c>
    </row>
    <row r="669" spans="20:38" x14ac:dyDescent="0.45">
      <c r="T669" t="s">
        <v>407</v>
      </c>
      <c r="U669" t="s">
        <v>2763</v>
      </c>
      <c r="V669" t="s">
        <v>36</v>
      </c>
      <c r="W669">
        <v>2019</v>
      </c>
      <c r="X669">
        <v>80</v>
      </c>
      <c r="Y669">
        <v>67</v>
      </c>
      <c r="Z669">
        <v>303</v>
      </c>
      <c r="AA669">
        <v>257</v>
      </c>
      <c r="AB669">
        <v>5</v>
      </c>
      <c r="AC669" s="1">
        <v>60.6</v>
      </c>
      <c r="AD669" s="1">
        <v>10.125</v>
      </c>
      <c r="AE669">
        <v>6</v>
      </c>
      <c r="AF669" s="1">
        <v>42.833333333333336</v>
      </c>
      <c r="AG669" s="1">
        <v>14.507462686567163</v>
      </c>
      <c r="AH669" s="2">
        <v>17.766666666666666</v>
      </c>
      <c r="AI669" s="2">
        <v>4.3824626865671625</v>
      </c>
      <c r="AJ669">
        <v>0.63500000000000001</v>
      </c>
      <c r="AK669">
        <v>0.67600000000000005</v>
      </c>
      <c r="AL669" s="3">
        <v>4.1000000000000036E-2</v>
      </c>
    </row>
    <row r="670" spans="20:38" x14ac:dyDescent="0.45">
      <c r="T670" t="s">
        <v>909</v>
      </c>
      <c r="U670" t="s">
        <v>2749</v>
      </c>
      <c r="V670" t="s">
        <v>36</v>
      </c>
      <c r="W670">
        <v>2023</v>
      </c>
      <c r="X670">
        <v>73</v>
      </c>
      <c r="Y670">
        <v>63</v>
      </c>
      <c r="Z670">
        <v>305</v>
      </c>
      <c r="AA670">
        <v>257</v>
      </c>
      <c r="AB670">
        <v>9</v>
      </c>
      <c r="AC670" s="1">
        <v>33.888888888888886</v>
      </c>
      <c r="AD670" s="1">
        <v>19.972602739726025</v>
      </c>
      <c r="AE670">
        <v>9</v>
      </c>
      <c r="AF670" s="1">
        <v>28.555555555555557</v>
      </c>
      <c r="AG670" s="1">
        <v>23.142857142857142</v>
      </c>
      <c r="AH670" s="2">
        <v>5.3333333333333286</v>
      </c>
      <c r="AI670" s="2">
        <v>3.1702544031311177</v>
      </c>
      <c r="AJ670">
        <v>0.63900000000000001</v>
      </c>
      <c r="AK670">
        <v>0.80900000000000005</v>
      </c>
      <c r="AL670" s="3">
        <v>0.17000000000000004</v>
      </c>
    </row>
    <row r="671" spans="20:38" x14ac:dyDescent="0.45">
      <c r="T671" t="s">
        <v>294</v>
      </c>
      <c r="U671" t="s">
        <v>2744</v>
      </c>
      <c r="V671" t="s">
        <v>36</v>
      </c>
      <c r="W671">
        <v>2023</v>
      </c>
      <c r="X671">
        <v>76</v>
      </c>
      <c r="Y671">
        <v>60</v>
      </c>
      <c r="Z671">
        <v>305</v>
      </c>
      <c r="AA671">
        <v>257</v>
      </c>
      <c r="AB671">
        <v>7</v>
      </c>
      <c r="AC671" s="1">
        <v>43.571428571428569</v>
      </c>
      <c r="AD671" s="1">
        <v>14.921052631578947</v>
      </c>
      <c r="AE671">
        <v>8</v>
      </c>
      <c r="AF671" s="1">
        <v>32.125</v>
      </c>
      <c r="AG671" s="1">
        <v>21.6</v>
      </c>
      <c r="AH671" s="2">
        <v>11.446428571428569</v>
      </c>
      <c r="AI671" s="2">
        <v>6.6789473684210545</v>
      </c>
      <c r="AJ671">
        <v>0.64300000000000002</v>
      </c>
      <c r="AK671">
        <v>0.80900000000000005</v>
      </c>
      <c r="AL671" s="3">
        <v>0.16600000000000004</v>
      </c>
    </row>
    <row r="672" spans="20:38" x14ac:dyDescent="0.45">
      <c r="T672" t="s">
        <v>387</v>
      </c>
      <c r="U672" t="s">
        <v>2682</v>
      </c>
      <c r="V672" t="s">
        <v>36</v>
      </c>
      <c r="W672">
        <v>2022</v>
      </c>
      <c r="X672">
        <v>81</v>
      </c>
      <c r="Y672">
        <v>59</v>
      </c>
      <c r="Z672">
        <v>315</v>
      </c>
      <c r="AA672">
        <v>257</v>
      </c>
      <c r="AB672">
        <v>14</v>
      </c>
      <c r="AC672" s="1">
        <v>22.5</v>
      </c>
      <c r="AD672" s="1">
        <v>28</v>
      </c>
      <c r="AE672">
        <v>10</v>
      </c>
      <c r="AF672" s="1">
        <v>25.7</v>
      </c>
      <c r="AG672" s="1">
        <v>27.457627118644066</v>
      </c>
      <c r="AH672" s="2">
        <v>-3.1999999999999993</v>
      </c>
      <c r="AI672" s="2">
        <v>-0.54237288135593431</v>
      </c>
      <c r="AJ672">
        <v>0.80900000000000005</v>
      </c>
      <c r="AK672">
        <v>0.70199999999999996</v>
      </c>
      <c r="AL672" s="3">
        <v>-0.1070000000000001</v>
      </c>
    </row>
    <row r="673" spans="20:38" x14ac:dyDescent="0.45">
      <c r="T673" t="s">
        <v>126</v>
      </c>
      <c r="U673" t="s">
        <v>2653</v>
      </c>
      <c r="V673" t="s">
        <v>36</v>
      </c>
      <c r="W673">
        <v>2021</v>
      </c>
      <c r="X673">
        <v>79</v>
      </c>
      <c r="Y673">
        <v>62</v>
      </c>
      <c r="Z673">
        <v>319</v>
      </c>
      <c r="AA673">
        <v>257</v>
      </c>
      <c r="AB673">
        <v>10</v>
      </c>
      <c r="AC673" s="1">
        <v>31.9</v>
      </c>
      <c r="AD673" s="1">
        <v>20.506329113924053</v>
      </c>
      <c r="AE673">
        <v>12</v>
      </c>
      <c r="AF673" s="1">
        <v>21.416666666666668</v>
      </c>
      <c r="AG673" s="1">
        <v>31.35483870967742</v>
      </c>
      <c r="AH673" s="2">
        <v>10.483333333333331</v>
      </c>
      <c r="AI673" s="2">
        <v>10.848509595753367</v>
      </c>
      <c r="AJ673">
        <v>0.77100000000000002</v>
      </c>
      <c r="AK673">
        <v>0.79900000000000004</v>
      </c>
      <c r="AL673" s="3">
        <v>2.8000000000000025E-2</v>
      </c>
    </row>
    <row r="674" spans="20:38" x14ac:dyDescent="0.45">
      <c r="T674" t="s">
        <v>300</v>
      </c>
      <c r="U674" t="s">
        <v>2567</v>
      </c>
      <c r="V674" t="s">
        <v>36</v>
      </c>
      <c r="W674">
        <v>2021</v>
      </c>
      <c r="X674">
        <v>81</v>
      </c>
      <c r="Y674">
        <v>63</v>
      </c>
      <c r="Z674">
        <v>329</v>
      </c>
      <c r="AA674">
        <v>257</v>
      </c>
      <c r="AB674">
        <v>16</v>
      </c>
      <c r="AC674" s="1">
        <v>20.5625</v>
      </c>
      <c r="AD674" s="1">
        <v>32</v>
      </c>
      <c r="AE674">
        <v>9</v>
      </c>
      <c r="AF674" s="1">
        <v>28.555555555555557</v>
      </c>
      <c r="AG674" s="1">
        <v>23.142857142857142</v>
      </c>
      <c r="AH674" s="2">
        <v>-7.9930555555555571</v>
      </c>
      <c r="AI674" s="2">
        <v>-8.8571428571428577</v>
      </c>
      <c r="AJ674">
        <v>0.85399999999999998</v>
      </c>
      <c r="AK674">
        <v>0.80900000000000005</v>
      </c>
      <c r="AL674" s="3">
        <v>-4.4999999999999929E-2</v>
      </c>
    </row>
    <row r="675" spans="20:38" x14ac:dyDescent="0.45">
      <c r="T675" t="s">
        <v>94</v>
      </c>
      <c r="U675" t="s">
        <v>2547</v>
      </c>
      <c r="V675" t="s">
        <v>36</v>
      </c>
      <c r="W675">
        <v>2019</v>
      </c>
      <c r="X675">
        <v>83</v>
      </c>
      <c r="Y675">
        <v>64</v>
      </c>
      <c r="Z675">
        <v>332</v>
      </c>
      <c r="AA675">
        <v>257</v>
      </c>
      <c r="AB675">
        <v>14</v>
      </c>
      <c r="AC675" s="1">
        <v>23.714285714285715</v>
      </c>
      <c r="AD675" s="1">
        <v>27.325301204819276</v>
      </c>
      <c r="AE675">
        <v>7</v>
      </c>
      <c r="AF675" s="1">
        <v>36.714285714285715</v>
      </c>
      <c r="AG675" s="1">
        <v>17.71875</v>
      </c>
      <c r="AH675" s="2">
        <v>-13</v>
      </c>
      <c r="AI675" s="2">
        <v>-9.6065512048192758</v>
      </c>
      <c r="AJ675">
        <v>0.81200000000000006</v>
      </c>
      <c r="AK675">
        <v>0.72</v>
      </c>
      <c r="AL675" s="3">
        <v>-9.2000000000000082E-2</v>
      </c>
    </row>
    <row r="676" spans="20:38" x14ac:dyDescent="0.45">
      <c r="T676" t="s">
        <v>583</v>
      </c>
      <c r="U676" t="s">
        <v>2525</v>
      </c>
      <c r="V676" t="s">
        <v>36</v>
      </c>
      <c r="W676">
        <v>2022</v>
      </c>
      <c r="X676">
        <v>84</v>
      </c>
      <c r="Y676">
        <v>67</v>
      </c>
      <c r="Z676">
        <v>335</v>
      </c>
      <c r="AA676">
        <v>257</v>
      </c>
      <c r="AB676">
        <v>12</v>
      </c>
      <c r="AC676" s="1">
        <v>27.916666666666668</v>
      </c>
      <c r="AD676" s="1">
        <v>23.142857142857142</v>
      </c>
      <c r="AE676">
        <v>15</v>
      </c>
      <c r="AF676" s="1">
        <v>17.133333333333333</v>
      </c>
      <c r="AG676" s="1">
        <v>36.268656716417915</v>
      </c>
      <c r="AH676" s="2">
        <v>10.783333333333335</v>
      </c>
      <c r="AI676" s="2">
        <v>13.125799573560773</v>
      </c>
      <c r="AJ676">
        <v>0.70799999999999996</v>
      </c>
      <c r="AK676">
        <v>0.79300000000000004</v>
      </c>
      <c r="AL676" s="3">
        <v>8.5000000000000075E-2</v>
      </c>
    </row>
    <row r="677" spans="20:38" x14ac:dyDescent="0.45">
      <c r="T677" t="s">
        <v>232</v>
      </c>
      <c r="U677" t="s">
        <v>2336</v>
      </c>
      <c r="V677" t="s">
        <v>36</v>
      </c>
      <c r="W677">
        <v>2019</v>
      </c>
      <c r="X677">
        <v>85</v>
      </c>
      <c r="Y677">
        <v>70</v>
      </c>
      <c r="Z677">
        <v>353</v>
      </c>
      <c r="AA677">
        <v>257</v>
      </c>
      <c r="AB677">
        <v>18</v>
      </c>
      <c r="AC677" s="1">
        <v>19.611111111111111</v>
      </c>
      <c r="AD677" s="1">
        <v>34.305882352941175</v>
      </c>
      <c r="AE677">
        <v>20</v>
      </c>
      <c r="AF677" s="1">
        <v>12.85</v>
      </c>
      <c r="AG677" s="1">
        <v>46.285714285714285</v>
      </c>
      <c r="AH677" s="2">
        <v>6.7611111111111111</v>
      </c>
      <c r="AI677" s="2">
        <v>11.979831932773109</v>
      </c>
      <c r="AJ677">
        <v>0.77700000000000002</v>
      </c>
      <c r="AK677">
        <v>0.997</v>
      </c>
      <c r="AL677" s="3">
        <v>0.21999999999999997</v>
      </c>
    </row>
    <row r="678" spans="20:38" x14ac:dyDescent="0.45">
      <c r="T678" t="s">
        <v>134</v>
      </c>
      <c r="U678" t="s">
        <v>2278</v>
      </c>
      <c r="V678" t="s">
        <v>36</v>
      </c>
      <c r="W678">
        <v>2019</v>
      </c>
      <c r="X678">
        <v>76</v>
      </c>
      <c r="Y678">
        <v>62</v>
      </c>
      <c r="Z678">
        <v>358</v>
      </c>
      <c r="AA678">
        <v>257</v>
      </c>
      <c r="AB678">
        <v>7</v>
      </c>
      <c r="AC678" s="1">
        <v>51.142857142857146</v>
      </c>
      <c r="AD678" s="1">
        <v>14.921052631578947</v>
      </c>
      <c r="AE678">
        <v>6</v>
      </c>
      <c r="AF678" s="1">
        <v>42.833333333333336</v>
      </c>
      <c r="AG678" s="1">
        <v>15.67741935483871</v>
      </c>
      <c r="AH678" s="2">
        <v>8.3095238095238102</v>
      </c>
      <c r="AI678" s="2">
        <v>0.75636672325976306</v>
      </c>
      <c r="AJ678">
        <v>0.78400000000000003</v>
      </c>
      <c r="AK678">
        <v>0.75900000000000001</v>
      </c>
      <c r="AL678" s="3">
        <v>-2.5000000000000022E-2</v>
      </c>
    </row>
    <row r="679" spans="20:38" x14ac:dyDescent="0.45">
      <c r="T679" t="s">
        <v>108</v>
      </c>
      <c r="U679" t="s">
        <v>1982</v>
      </c>
      <c r="V679" t="s">
        <v>36</v>
      </c>
      <c r="W679">
        <v>2021</v>
      </c>
      <c r="X679">
        <v>91</v>
      </c>
      <c r="Y679">
        <v>61</v>
      </c>
      <c r="Z679">
        <v>386</v>
      </c>
      <c r="AA679">
        <v>257</v>
      </c>
      <c r="AB679">
        <v>12</v>
      </c>
      <c r="AC679" s="1">
        <v>32.166666666666664</v>
      </c>
      <c r="AD679" s="1">
        <v>21.362637362637365</v>
      </c>
      <c r="AE679">
        <v>9</v>
      </c>
      <c r="AF679" s="1">
        <v>28.555555555555557</v>
      </c>
      <c r="AG679" s="1">
        <v>23.901639344262296</v>
      </c>
      <c r="AH679" s="2">
        <v>3.6111111111111072</v>
      </c>
      <c r="AI679" s="2">
        <v>2.5390019816249314</v>
      </c>
      <c r="AJ679">
        <v>0.80900000000000005</v>
      </c>
      <c r="AK679">
        <v>0.78800000000000003</v>
      </c>
      <c r="AL679" s="3">
        <v>-2.1000000000000019E-2</v>
      </c>
    </row>
    <row r="680" spans="20:38" x14ac:dyDescent="0.45">
      <c r="T680" t="s">
        <v>144</v>
      </c>
      <c r="U680" t="s">
        <v>3185</v>
      </c>
      <c r="V680" t="s">
        <v>36</v>
      </c>
      <c r="W680">
        <v>2013</v>
      </c>
      <c r="X680">
        <v>88</v>
      </c>
      <c r="Y680">
        <v>61</v>
      </c>
      <c r="Z680">
        <v>386</v>
      </c>
      <c r="AA680">
        <v>257</v>
      </c>
      <c r="AB680">
        <v>16</v>
      </c>
      <c r="AC680" s="1">
        <v>24.125</v>
      </c>
      <c r="AD680" s="1">
        <v>29.454545454545457</v>
      </c>
      <c r="AE680">
        <v>11</v>
      </c>
      <c r="AF680" s="1">
        <v>23.363636363636363</v>
      </c>
      <c r="AG680" s="1">
        <v>29.213114754098363</v>
      </c>
      <c r="AH680" s="2">
        <v>0.76136363636363669</v>
      </c>
      <c r="AI680" s="2">
        <v>-0.24143070044709347</v>
      </c>
      <c r="AJ680">
        <v>0.81499999999999995</v>
      </c>
      <c r="AK680">
        <v>0.82099999999999995</v>
      </c>
      <c r="AL680" s="3">
        <v>6.0000000000000053E-3</v>
      </c>
    </row>
    <row r="681" spans="20:38" x14ac:dyDescent="0.45">
      <c r="T681" t="s">
        <v>557</v>
      </c>
      <c r="U681" t="s">
        <v>3270</v>
      </c>
      <c r="V681" t="s">
        <v>36</v>
      </c>
      <c r="W681">
        <v>2013</v>
      </c>
      <c r="X681">
        <v>64</v>
      </c>
      <c r="Y681">
        <v>65</v>
      </c>
      <c r="Z681">
        <v>264</v>
      </c>
      <c r="AA681">
        <v>258</v>
      </c>
      <c r="AB681">
        <v>10</v>
      </c>
      <c r="AC681" s="1">
        <v>26.4</v>
      </c>
      <c r="AD681" s="1">
        <v>25.3125</v>
      </c>
      <c r="AE681">
        <v>4</v>
      </c>
      <c r="AF681" s="1">
        <v>64.5</v>
      </c>
      <c r="AG681" s="1">
        <v>9.9692307692307693</v>
      </c>
      <c r="AH681" s="2">
        <v>-38.1</v>
      </c>
      <c r="AI681" s="2">
        <v>-15.343269230769231</v>
      </c>
      <c r="AJ681">
        <v>0.76900000000000002</v>
      </c>
      <c r="AK681">
        <v>0.63400000000000001</v>
      </c>
      <c r="AL681" s="3">
        <v>-0.13500000000000001</v>
      </c>
    </row>
    <row r="682" spans="20:38" x14ac:dyDescent="0.45">
      <c r="T682" t="s">
        <v>1089</v>
      </c>
      <c r="U682" t="s">
        <v>2981</v>
      </c>
      <c r="V682" t="s">
        <v>36</v>
      </c>
      <c r="W682">
        <v>2018</v>
      </c>
      <c r="X682">
        <v>72</v>
      </c>
      <c r="Y682">
        <v>62</v>
      </c>
      <c r="Z682">
        <v>266</v>
      </c>
      <c r="AA682">
        <v>258</v>
      </c>
      <c r="AB682">
        <v>9</v>
      </c>
      <c r="AC682" s="1">
        <v>29.555555555555557</v>
      </c>
      <c r="AD682" s="1">
        <v>20.25</v>
      </c>
      <c r="AE682">
        <v>10</v>
      </c>
      <c r="AF682" s="1">
        <v>25.8</v>
      </c>
      <c r="AG682" s="1">
        <v>26.129032258064516</v>
      </c>
      <c r="AH682" s="2">
        <v>3.7555555555555564</v>
      </c>
      <c r="AI682" s="2">
        <v>5.879032258064516</v>
      </c>
      <c r="AJ682">
        <v>0.76800000000000002</v>
      </c>
      <c r="AK682">
        <v>0.84399999999999997</v>
      </c>
      <c r="AL682" s="3">
        <v>7.5999999999999956E-2</v>
      </c>
    </row>
    <row r="683" spans="20:38" x14ac:dyDescent="0.45">
      <c r="T683" t="s">
        <v>901</v>
      </c>
      <c r="U683" t="s">
        <v>3267</v>
      </c>
      <c r="V683" t="s">
        <v>36</v>
      </c>
      <c r="W683">
        <v>2013</v>
      </c>
      <c r="X683">
        <v>63</v>
      </c>
      <c r="Y683">
        <v>62</v>
      </c>
      <c r="Z683">
        <v>267</v>
      </c>
      <c r="AA683">
        <v>258</v>
      </c>
      <c r="AB683">
        <v>8</v>
      </c>
      <c r="AC683" s="1">
        <v>33.375</v>
      </c>
      <c r="AD683" s="1">
        <v>20.571428571428569</v>
      </c>
      <c r="AE683">
        <v>15</v>
      </c>
      <c r="AF683" s="1">
        <v>17.2</v>
      </c>
      <c r="AG683" s="1">
        <v>39.193548387096776</v>
      </c>
      <c r="AH683" s="2">
        <v>16.175000000000001</v>
      </c>
      <c r="AI683" s="2">
        <v>18.622119815668206</v>
      </c>
      <c r="AJ683">
        <v>0.77</v>
      </c>
      <c r="AK683">
        <v>0.72</v>
      </c>
      <c r="AL683" s="3">
        <v>-5.0000000000000044E-2</v>
      </c>
    </row>
    <row r="684" spans="20:38" x14ac:dyDescent="0.45">
      <c r="T684" t="s">
        <v>577</v>
      </c>
      <c r="U684" t="s">
        <v>2893</v>
      </c>
      <c r="V684" t="s">
        <v>36</v>
      </c>
      <c r="W684">
        <v>2021</v>
      </c>
      <c r="X684">
        <v>68</v>
      </c>
      <c r="Y684">
        <v>64</v>
      </c>
      <c r="Z684">
        <v>281</v>
      </c>
      <c r="AA684">
        <v>258</v>
      </c>
      <c r="AB684">
        <v>4</v>
      </c>
      <c r="AC684" s="1">
        <v>70.25</v>
      </c>
      <c r="AD684" s="1">
        <v>9.5294117647058822</v>
      </c>
      <c r="AE684">
        <v>5</v>
      </c>
      <c r="AF684" s="1">
        <v>51.6</v>
      </c>
      <c r="AG684" s="1">
        <v>12.65625</v>
      </c>
      <c r="AH684" s="2">
        <v>18.649999999999999</v>
      </c>
      <c r="AI684" s="2">
        <v>3.1268382352941178</v>
      </c>
      <c r="AJ684">
        <v>0.70699999999999996</v>
      </c>
      <c r="AK684">
        <v>0.72099999999999997</v>
      </c>
      <c r="AL684" s="3">
        <v>1.4000000000000012E-2</v>
      </c>
    </row>
    <row r="685" spans="20:38" x14ac:dyDescent="0.45">
      <c r="T685" t="s">
        <v>403</v>
      </c>
      <c r="U685" t="s">
        <v>3258</v>
      </c>
      <c r="V685" t="s">
        <v>36</v>
      </c>
      <c r="W685">
        <v>2013</v>
      </c>
      <c r="X685">
        <v>78</v>
      </c>
      <c r="Y685">
        <v>64</v>
      </c>
      <c r="Z685">
        <v>289</v>
      </c>
      <c r="AA685">
        <v>258</v>
      </c>
      <c r="AB685">
        <v>6</v>
      </c>
      <c r="AC685" s="1">
        <v>48.166666666666664</v>
      </c>
      <c r="AD685" s="1">
        <v>12.461538461538462</v>
      </c>
      <c r="AE685">
        <v>6</v>
      </c>
      <c r="AF685" s="1">
        <v>43</v>
      </c>
      <c r="AG685" s="1">
        <v>15.1875</v>
      </c>
      <c r="AH685" s="2">
        <v>5.1666666666666643</v>
      </c>
      <c r="AI685" s="2">
        <v>2.7259615384615383</v>
      </c>
      <c r="AJ685">
        <v>0.84099999999999997</v>
      </c>
      <c r="AK685">
        <v>0.78800000000000003</v>
      </c>
      <c r="AL685" s="3">
        <v>-5.2999999999999936E-2</v>
      </c>
    </row>
    <row r="686" spans="20:38" x14ac:dyDescent="0.45">
      <c r="T686" t="s">
        <v>653</v>
      </c>
      <c r="U686" t="s">
        <v>3255</v>
      </c>
      <c r="V686" t="s">
        <v>36</v>
      </c>
      <c r="W686">
        <v>2013</v>
      </c>
      <c r="X686">
        <v>72</v>
      </c>
      <c r="Y686">
        <v>61</v>
      </c>
      <c r="Z686">
        <v>293</v>
      </c>
      <c r="AA686">
        <v>258</v>
      </c>
      <c r="AB686">
        <v>6</v>
      </c>
      <c r="AC686" s="1">
        <v>48.833333333333336</v>
      </c>
      <c r="AD686" s="1">
        <v>13.5</v>
      </c>
      <c r="AE686">
        <v>10</v>
      </c>
      <c r="AF686" s="1">
        <v>25.8</v>
      </c>
      <c r="AG686" s="1">
        <v>26.557377049180324</v>
      </c>
      <c r="AH686" s="2">
        <v>23.033333333333335</v>
      </c>
      <c r="AI686" s="2">
        <v>13.057377049180324</v>
      </c>
      <c r="AJ686">
        <v>0.73099999999999998</v>
      </c>
      <c r="AK686">
        <v>0.78600000000000003</v>
      </c>
      <c r="AL686" s="3">
        <v>5.5000000000000049E-2</v>
      </c>
    </row>
    <row r="687" spans="20:38" x14ac:dyDescent="0.45">
      <c r="T687" t="s">
        <v>977</v>
      </c>
      <c r="U687" t="s">
        <v>2811</v>
      </c>
      <c r="V687" t="s">
        <v>36</v>
      </c>
      <c r="W687">
        <v>2023</v>
      </c>
      <c r="X687">
        <v>76</v>
      </c>
      <c r="Y687">
        <v>67</v>
      </c>
      <c r="Z687">
        <v>296</v>
      </c>
      <c r="AA687">
        <v>258</v>
      </c>
      <c r="AB687">
        <v>10</v>
      </c>
      <c r="AC687" s="1">
        <v>29.6</v>
      </c>
      <c r="AD687" s="1">
        <v>21.315789473684209</v>
      </c>
      <c r="AE687">
        <v>4</v>
      </c>
      <c r="AF687" s="1">
        <v>64.5</v>
      </c>
      <c r="AG687" s="1">
        <v>9.6716417910447756</v>
      </c>
      <c r="AH687" s="2">
        <v>-34.9</v>
      </c>
      <c r="AI687" s="2">
        <v>-11.644147682639433</v>
      </c>
      <c r="AJ687">
        <v>0.81200000000000006</v>
      </c>
      <c r="AK687">
        <v>0.64200000000000002</v>
      </c>
      <c r="AL687" s="3">
        <v>-0.17000000000000004</v>
      </c>
    </row>
    <row r="688" spans="20:38" x14ac:dyDescent="0.45">
      <c r="T688" t="s">
        <v>911</v>
      </c>
      <c r="U688" t="s">
        <v>2751</v>
      </c>
      <c r="V688" t="s">
        <v>36</v>
      </c>
      <c r="W688">
        <v>2016</v>
      </c>
      <c r="X688">
        <v>76</v>
      </c>
      <c r="Y688">
        <v>64</v>
      </c>
      <c r="Z688">
        <v>305</v>
      </c>
      <c r="AA688">
        <v>258</v>
      </c>
      <c r="AB688">
        <v>13</v>
      </c>
      <c r="AC688" s="1">
        <v>23.46153846153846</v>
      </c>
      <c r="AD688" s="1">
        <v>27.710526315789476</v>
      </c>
      <c r="AE688">
        <v>18</v>
      </c>
      <c r="AF688" s="1">
        <v>14.333333333333334</v>
      </c>
      <c r="AG688" s="1">
        <v>45.5625</v>
      </c>
      <c r="AH688" s="2">
        <v>9.128205128205126</v>
      </c>
      <c r="AI688" s="2">
        <v>17.851973684210524</v>
      </c>
      <c r="AJ688">
        <v>0.74099999999999999</v>
      </c>
      <c r="AK688">
        <v>0.91300000000000003</v>
      </c>
      <c r="AL688" s="3">
        <v>0.17200000000000004</v>
      </c>
    </row>
    <row r="689" spans="20:38" x14ac:dyDescent="0.45">
      <c r="T689" t="s">
        <v>597</v>
      </c>
      <c r="U689" t="s">
        <v>2625</v>
      </c>
      <c r="V689" t="s">
        <v>36</v>
      </c>
      <c r="W689">
        <v>2014</v>
      </c>
      <c r="X689">
        <v>73</v>
      </c>
      <c r="Y689">
        <v>62</v>
      </c>
      <c r="Z689">
        <v>322</v>
      </c>
      <c r="AA689">
        <v>258</v>
      </c>
      <c r="AB689">
        <v>11</v>
      </c>
      <c r="AC689" s="1">
        <v>29.272727272727273</v>
      </c>
      <c r="AD689" s="1">
        <v>24.410958904109588</v>
      </c>
      <c r="AE689">
        <v>8</v>
      </c>
      <c r="AF689" s="1">
        <v>32.25</v>
      </c>
      <c r="AG689" s="1">
        <v>20.903225806451612</v>
      </c>
      <c r="AH689" s="2">
        <v>-2.9772727272727266</v>
      </c>
      <c r="AI689" s="2">
        <v>-3.5077330976579759</v>
      </c>
      <c r="AJ689">
        <v>0.86299999999999999</v>
      </c>
      <c r="AK689">
        <v>0.66900000000000004</v>
      </c>
      <c r="AL689" s="3">
        <v>-0.19399999999999995</v>
      </c>
    </row>
    <row r="690" spans="20:38" x14ac:dyDescent="0.45">
      <c r="T690" t="s">
        <v>745</v>
      </c>
      <c r="U690" t="s">
        <v>2587</v>
      </c>
      <c r="V690" t="s">
        <v>36</v>
      </c>
      <c r="W690">
        <v>2021</v>
      </c>
      <c r="X690">
        <v>83</v>
      </c>
      <c r="Y690">
        <v>61</v>
      </c>
      <c r="Z690">
        <v>328</v>
      </c>
      <c r="AA690">
        <v>258</v>
      </c>
      <c r="AB690">
        <v>14</v>
      </c>
      <c r="AC690" s="1">
        <v>23.428571428571427</v>
      </c>
      <c r="AD690" s="1">
        <v>27.325301204819276</v>
      </c>
      <c r="AE690">
        <v>19</v>
      </c>
      <c r="AF690" s="1">
        <v>13.578947368421053</v>
      </c>
      <c r="AG690" s="1">
        <v>50.459016393442624</v>
      </c>
      <c r="AH690" s="2">
        <v>9.8496240601503739</v>
      </c>
      <c r="AI690" s="2">
        <v>23.133715188623349</v>
      </c>
      <c r="AJ690">
        <v>0.752</v>
      </c>
      <c r="AK690">
        <v>0.85299999999999998</v>
      </c>
      <c r="AL690" s="3">
        <v>0.10099999999999998</v>
      </c>
    </row>
    <row r="691" spans="20:38" x14ac:dyDescent="0.45">
      <c r="T691" t="s">
        <v>190</v>
      </c>
      <c r="U691" t="s">
        <v>2537</v>
      </c>
      <c r="V691" t="s">
        <v>36</v>
      </c>
      <c r="W691">
        <v>2018</v>
      </c>
      <c r="X691">
        <v>81</v>
      </c>
      <c r="Y691">
        <v>63</v>
      </c>
      <c r="Z691">
        <v>333</v>
      </c>
      <c r="AA691">
        <v>258</v>
      </c>
      <c r="AB691">
        <v>22</v>
      </c>
      <c r="AC691" s="1">
        <v>15.136363636363637</v>
      </c>
      <c r="AD691" s="1">
        <v>44</v>
      </c>
      <c r="AE691">
        <v>15</v>
      </c>
      <c r="AF691" s="1">
        <v>17.2</v>
      </c>
      <c r="AG691" s="1">
        <v>38.571428571428569</v>
      </c>
      <c r="AH691" s="2">
        <v>-2.0636363636363626</v>
      </c>
      <c r="AI691" s="2">
        <v>-5.4285714285714306</v>
      </c>
      <c r="AJ691">
        <v>0.90200000000000002</v>
      </c>
      <c r="AK691">
        <v>0.78600000000000003</v>
      </c>
      <c r="AL691" s="3">
        <v>-0.11599999999999999</v>
      </c>
    </row>
    <row r="692" spans="20:38" x14ac:dyDescent="0.45">
      <c r="T692" t="s">
        <v>234</v>
      </c>
      <c r="U692" t="s">
        <v>2392</v>
      </c>
      <c r="V692" t="s">
        <v>36</v>
      </c>
      <c r="W692">
        <v>2018</v>
      </c>
      <c r="X692">
        <v>79</v>
      </c>
      <c r="Y692">
        <v>64</v>
      </c>
      <c r="Z692">
        <v>348</v>
      </c>
      <c r="AA692">
        <v>258</v>
      </c>
      <c r="AB692">
        <v>19</v>
      </c>
      <c r="AC692" s="1">
        <v>18.315789473684209</v>
      </c>
      <c r="AD692" s="1">
        <v>38.962025316455694</v>
      </c>
      <c r="AE692">
        <v>15</v>
      </c>
      <c r="AF692" s="1">
        <v>17.2</v>
      </c>
      <c r="AG692" s="1">
        <v>37.96875</v>
      </c>
      <c r="AH692" s="2">
        <v>1.1157894736842096</v>
      </c>
      <c r="AI692" s="2">
        <v>-0.99327531645569422</v>
      </c>
      <c r="AJ692">
        <v>0.97299999999999998</v>
      </c>
      <c r="AK692">
        <v>0.78500000000000003</v>
      </c>
      <c r="AL692" s="3">
        <v>-0.18799999999999994</v>
      </c>
    </row>
    <row r="693" spans="20:38" x14ac:dyDescent="0.45">
      <c r="T693" t="s">
        <v>74</v>
      </c>
      <c r="U693" t="s">
        <v>2341</v>
      </c>
      <c r="V693" t="s">
        <v>36</v>
      </c>
      <c r="W693">
        <v>2016</v>
      </c>
      <c r="X693">
        <v>86</v>
      </c>
      <c r="Y693">
        <v>65</v>
      </c>
      <c r="Z693">
        <v>352</v>
      </c>
      <c r="AA693">
        <v>258</v>
      </c>
      <c r="AB693">
        <v>10</v>
      </c>
      <c r="AC693" s="1">
        <v>35.200000000000003</v>
      </c>
      <c r="AD693" s="1">
        <v>18.837209302325583</v>
      </c>
      <c r="AE693">
        <v>11</v>
      </c>
      <c r="AF693" s="1">
        <v>23.454545454545453</v>
      </c>
      <c r="AG693" s="1">
        <v>27.415384615384617</v>
      </c>
      <c r="AH693" s="2">
        <v>11.74545454545455</v>
      </c>
      <c r="AI693" s="2">
        <v>8.5781753130590346</v>
      </c>
      <c r="AJ693">
        <v>0.68799999999999994</v>
      </c>
      <c r="AK693">
        <v>0.79600000000000004</v>
      </c>
      <c r="AL693" s="3">
        <v>0.1080000000000001</v>
      </c>
    </row>
    <row r="694" spans="20:38" x14ac:dyDescent="0.45">
      <c r="T694" t="s">
        <v>144</v>
      </c>
      <c r="U694" t="s">
        <v>2249</v>
      </c>
      <c r="V694" t="s">
        <v>36</v>
      </c>
      <c r="W694">
        <v>2015</v>
      </c>
      <c r="X694">
        <v>87</v>
      </c>
      <c r="Y694">
        <v>63</v>
      </c>
      <c r="Z694">
        <v>362</v>
      </c>
      <c r="AA694">
        <v>258</v>
      </c>
      <c r="AB694">
        <v>14</v>
      </c>
      <c r="AC694" s="1">
        <v>25.857142857142858</v>
      </c>
      <c r="AD694" s="1">
        <v>26.068965517241377</v>
      </c>
      <c r="AE694">
        <v>12</v>
      </c>
      <c r="AF694" s="1">
        <v>21.5</v>
      </c>
      <c r="AG694" s="1">
        <v>30.857142857142854</v>
      </c>
      <c r="AH694" s="2">
        <v>4.3571428571428577</v>
      </c>
      <c r="AI694" s="2">
        <v>4.7881773399014769</v>
      </c>
      <c r="AJ694">
        <v>0.753</v>
      </c>
      <c r="AK694">
        <v>0.84199999999999997</v>
      </c>
      <c r="AL694" s="3">
        <v>8.8999999999999968E-2</v>
      </c>
    </row>
    <row r="695" spans="20:38" x14ac:dyDescent="0.45">
      <c r="T695" t="s">
        <v>244</v>
      </c>
      <c r="U695" t="s">
        <v>1943</v>
      </c>
      <c r="V695" t="s">
        <v>36</v>
      </c>
      <c r="W695">
        <v>2014</v>
      </c>
      <c r="X695">
        <v>91</v>
      </c>
      <c r="Y695">
        <v>57</v>
      </c>
      <c r="Z695">
        <v>392</v>
      </c>
      <c r="AA695">
        <v>258</v>
      </c>
      <c r="AB695">
        <v>2</v>
      </c>
      <c r="AC695" s="1">
        <v>196</v>
      </c>
      <c r="AD695" s="1">
        <v>3.5604395604395607</v>
      </c>
      <c r="AE695">
        <v>0</v>
      </c>
      <c r="AF695" s="1" t="e">
        <v>#DIV/0!</v>
      </c>
      <c r="AG695" s="1">
        <v>0</v>
      </c>
      <c r="AH695" s="2" t="e">
        <v>#DIV/0!</v>
      </c>
      <c r="AI695" s="2">
        <v>-3.5604395604395607</v>
      </c>
      <c r="AJ695">
        <v>0.74199999999999999</v>
      </c>
      <c r="AK695">
        <v>0.64800000000000002</v>
      </c>
      <c r="AL695" s="3">
        <v>-9.3999999999999972E-2</v>
      </c>
    </row>
    <row r="696" spans="20:38" x14ac:dyDescent="0.45">
      <c r="T696" t="s">
        <v>433</v>
      </c>
      <c r="U696" t="s">
        <v>3162</v>
      </c>
      <c r="V696" t="s">
        <v>36</v>
      </c>
      <c r="W696">
        <v>2013</v>
      </c>
      <c r="X696">
        <v>90</v>
      </c>
      <c r="Y696">
        <v>67</v>
      </c>
      <c r="Z696">
        <v>400</v>
      </c>
      <c r="AA696">
        <v>258</v>
      </c>
      <c r="AB696">
        <v>8</v>
      </c>
      <c r="AC696" s="1">
        <v>50</v>
      </c>
      <c r="AD696" s="1">
        <v>14.4</v>
      </c>
      <c r="AE696">
        <v>9</v>
      </c>
      <c r="AF696" s="1">
        <v>28.666666666666668</v>
      </c>
      <c r="AG696" s="1">
        <v>21.761194029850746</v>
      </c>
      <c r="AH696" s="2">
        <v>21.333333333333332</v>
      </c>
      <c r="AI696" s="2">
        <v>7.3611940298507452</v>
      </c>
      <c r="AJ696">
        <v>0.63</v>
      </c>
      <c r="AK696">
        <v>0.78900000000000003</v>
      </c>
      <c r="AL696" s="3">
        <v>0.15900000000000003</v>
      </c>
    </row>
    <row r="697" spans="20:38" x14ac:dyDescent="0.45">
      <c r="T697" t="s">
        <v>883</v>
      </c>
      <c r="U697" t="s">
        <v>2960</v>
      </c>
      <c r="V697" t="s">
        <v>36</v>
      </c>
      <c r="W697">
        <v>2021</v>
      </c>
      <c r="X697">
        <v>85</v>
      </c>
      <c r="Y697">
        <v>62</v>
      </c>
      <c r="Z697">
        <v>270</v>
      </c>
      <c r="AA697">
        <v>259</v>
      </c>
      <c r="AB697">
        <v>7</v>
      </c>
      <c r="AC697" s="1">
        <v>38.571428571428569</v>
      </c>
      <c r="AD697" s="1">
        <v>13.341176470588236</v>
      </c>
      <c r="AE697">
        <v>9</v>
      </c>
      <c r="AF697" s="1">
        <v>28.777777777777779</v>
      </c>
      <c r="AG697" s="1">
        <v>23.516129032258068</v>
      </c>
      <c r="AH697" s="2">
        <v>9.7936507936507908</v>
      </c>
      <c r="AI697" s="2">
        <v>10.174952561669832</v>
      </c>
      <c r="AJ697">
        <v>0.626</v>
      </c>
      <c r="AK697">
        <v>0.84</v>
      </c>
      <c r="AL697" s="3">
        <v>0.21399999999999997</v>
      </c>
    </row>
    <row r="698" spans="20:38" x14ac:dyDescent="0.45">
      <c r="T698" t="s">
        <v>230</v>
      </c>
      <c r="U698" t="s">
        <v>2915</v>
      </c>
      <c r="V698" t="s">
        <v>36</v>
      </c>
      <c r="W698">
        <v>2015</v>
      </c>
      <c r="X698">
        <v>80</v>
      </c>
      <c r="Y698">
        <v>67</v>
      </c>
      <c r="Z698">
        <v>278</v>
      </c>
      <c r="AA698">
        <v>259</v>
      </c>
      <c r="AB698">
        <v>4</v>
      </c>
      <c r="AC698" s="1">
        <v>69.5</v>
      </c>
      <c r="AD698" s="1">
        <v>8.1</v>
      </c>
      <c r="AE698">
        <v>4</v>
      </c>
      <c r="AF698" s="1">
        <v>64.75</v>
      </c>
      <c r="AG698" s="1">
        <v>9.6716417910447756</v>
      </c>
      <c r="AH698" s="2">
        <v>4.75</v>
      </c>
      <c r="AI698" s="2">
        <v>1.571641791044776</v>
      </c>
      <c r="AJ698">
        <v>0.69499999999999995</v>
      </c>
      <c r="AK698">
        <v>0.83399999999999996</v>
      </c>
      <c r="AL698" s="3">
        <v>0.13900000000000001</v>
      </c>
    </row>
    <row r="699" spans="20:38" x14ac:dyDescent="0.45">
      <c r="T699" t="s">
        <v>88</v>
      </c>
      <c r="U699" t="s">
        <v>2900</v>
      </c>
      <c r="V699" t="s">
        <v>36</v>
      </c>
      <c r="W699">
        <v>2017</v>
      </c>
      <c r="X699">
        <v>69</v>
      </c>
      <c r="Y699">
        <v>65</v>
      </c>
      <c r="Z699">
        <v>280</v>
      </c>
      <c r="AA699">
        <v>259</v>
      </c>
      <c r="AB699">
        <v>6</v>
      </c>
      <c r="AC699" s="1">
        <v>46.666666666666664</v>
      </c>
      <c r="AD699" s="1">
        <v>14.086956521739131</v>
      </c>
      <c r="AE699">
        <v>7</v>
      </c>
      <c r="AF699" s="1">
        <v>37</v>
      </c>
      <c r="AG699" s="1">
        <v>17.446153846153848</v>
      </c>
      <c r="AH699" s="2">
        <v>9.6666666666666643</v>
      </c>
      <c r="AI699" s="2">
        <v>3.3591973244147173</v>
      </c>
      <c r="AJ699">
        <v>0.66100000000000003</v>
      </c>
      <c r="AK699">
        <v>0.745</v>
      </c>
      <c r="AL699" s="3">
        <v>8.3999999999999964E-2</v>
      </c>
    </row>
    <row r="700" spans="20:38" x14ac:dyDescent="0.45">
      <c r="T700" t="s">
        <v>819</v>
      </c>
      <c r="U700" t="s">
        <v>2654</v>
      </c>
      <c r="V700" t="s">
        <v>36</v>
      </c>
      <c r="W700">
        <v>2022</v>
      </c>
      <c r="X700">
        <v>77</v>
      </c>
      <c r="Y700">
        <v>60</v>
      </c>
      <c r="Z700">
        <v>319</v>
      </c>
      <c r="AA700">
        <v>259</v>
      </c>
      <c r="AB700">
        <v>14</v>
      </c>
      <c r="AC700" s="1">
        <v>22.785714285714285</v>
      </c>
      <c r="AD700" s="1">
        <v>29.454545454545457</v>
      </c>
      <c r="AE700">
        <v>10</v>
      </c>
      <c r="AF700" s="1">
        <v>25.9</v>
      </c>
      <c r="AG700" s="1">
        <v>27</v>
      </c>
      <c r="AH700" s="2">
        <v>-3.1142857142857139</v>
      </c>
      <c r="AI700" s="2">
        <v>-2.4545454545454568</v>
      </c>
      <c r="AJ700">
        <v>0.84199999999999997</v>
      </c>
      <c r="AK700">
        <v>0.76500000000000001</v>
      </c>
      <c r="AL700" s="3">
        <v>-7.6999999999999957E-2</v>
      </c>
    </row>
    <row r="701" spans="20:38" x14ac:dyDescent="0.45">
      <c r="T701" t="s">
        <v>725</v>
      </c>
      <c r="U701" t="s">
        <v>2630</v>
      </c>
      <c r="V701" t="s">
        <v>36</v>
      </c>
      <c r="W701">
        <v>2016</v>
      </c>
      <c r="X701">
        <v>82</v>
      </c>
      <c r="Y701">
        <v>65</v>
      </c>
      <c r="Z701">
        <v>322</v>
      </c>
      <c r="AA701">
        <v>259</v>
      </c>
      <c r="AB701">
        <v>2</v>
      </c>
      <c r="AC701" s="1">
        <v>161</v>
      </c>
      <c r="AD701" s="1">
        <v>3.9512195121951219</v>
      </c>
      <c r="AE701">
        <v>6</v>
      </c>
      <c r="AF701" s="1">
        <v>43.166666666666664</v>
      </c>
      <c r="AG701" s="1">
        <v>14.953846153846154</v>
      </c>
      <c r="AH701" s="2">
        <v>117.83333333333334</v>
      </c>
      <c r="AI701" s="2">
        <v>11.002626641651032</v>
      </c>
      <c r="AJ701">
        <v>0.67100000000000004</v>
      </c>
      <c r="AK701">
        <v>0.92600000000000005</v>
      </c>
      <c r="AL701" s="3">
        <v>0.255</v>
      </c>
    </row>
    <row r="702" spans="20:38" x14ac:dyDescent="0.45">
      <c r="T702" t="s">
        <v>453</v>
      </c>
      <c r="U702" t="s">
        <v>3231</v>
      </c>
      <c r="V702" t="s">
        <v>36</v>
      </c>
      <c r="W702">
        <v>2013</v>
      </c>
      <c r="X702">
        <v>76</v>
      </c>
      <c r="Y702">
        <v>65</v>
      </c>
      <c r="Z702">
        <v>325</v>
      </c>
      <c r="AA702">
        <v>259</v>
      </c>
      <c r="AB702">
        <v>9</v>
      </c>
      <c r="AC702" s="1">
        <v>36.111111111111114</v>
      </c>
      <c r="AD702" s="1">
        <v>19.184210526315788</v>
      </c>
      <c r="AE702">
        <v>5</v>
      </c>
      <c r="AF702" s="1">
        <v>51.8</v>
      </c>
      <c r="AG702" s="1">
        <v>12.461538461538462</v>
      </c>
      <c r="AH702" s="2">
        <v>-15.688888888888883</v>
      </c>
      <c r="AI702" s="2">
        <v>-6.7226720647773259</v>
      </c>
      <c r="AJ702">
        <v>0.71399999999999997</v>
      </c>
      <c r="AK702">
        <v>0.81399999999999995</v>
      </c>
      <c r="AL702" s="3">
        <v>9.9999999999999978E-2</v>
      </c>
    </row>
    <row r="703" spans="20:38" x14ac:dyDescent="0.45">
      <c r="T703" t="s">
        <v>545</v>
      </c>
      <c r="U703" t="s">
        <v>2601</v>
      </c>
      <c r="V703" t="s">
        <v>36</v>
      </c>
      <c r="W703">
        <v>2022</v>
      </c>
      <c r="X703">
        <v>83</v>
      </c>
      <c r="Y703">
        <v>63</v>
      </c>
      <c r="Z703">
        <v>325</v>
      </c>
      <c r="AA703">
        <v>259</v>
      </c>
      <c r="AB703">
        <v>7</v>
      </c>
      <c r="AC703" s="1">
        <v>46.428571428571431</v>
      </c>
      <c r="AD703" s="1">
        <v>13.662650602409638</v>
      </c>
      <c r="AE703">
        <v>1</v>
      </c>
      <c r="AF703" s="1">
        <v>259</v>
      </c>
      <c r="AG703" s="1">
        <v>2.5714285714285712</v>
      </c>
      <c r="AH703" s="2">
        <v>-212.57142857142856</v>
      </c>
      <c r="AI703" s="2">
        <v>-11.091222030981067</v>
      </c>
      <c r="AJ703">
        <v>0.68</v>
      </c>
      <c r="AK703">
        <v>0.60699999999999998</v>
      </c>
      <c r="AL703" s="3">
        <v>-7.3000000000000065E-2</v>
      </c>
    </row>
    <row r="704" spans="20:38" x14ac:dyDescent="0.45">
      <c r="T704" t="s">
        <v>719</v>
      </c>
      <c r="U704" t="s">
        <v>2510</v>
      </c>
      <c r="V704" t="s">
        <v>36</v>
      </c>
      <c r="W704">
        <v>2016</v>
      </c>
      <c r="X704">
        <v>78</v>
      </c>
      <c r="Y704">
        <v>63</v>
      </c>
      <c r="Z704">
        <v>336</v>
      </c>
      <c r="AA704">
        <v>259</v>
      </c>
      <c r="AB704">
        <v>12</v>
      </c>
      <c r="AC704" s="1">
        <v>28</v>
      </c>
      <c r="AD704" s="1">
        <v>24.923076923076923</v>
      </c>
      <c r="AE704">
        <v>4</v>
      </c>
      <c r="AF704" s="1">
        <v>64.75</v>
      </c>
      <c r="AG704" s="1">
        <v>10.285714285714285</v>
      </c>
      <c r="AH704" s="2">
        <v>-36.75</v>
      </c>
      <c r="AI704" s="2">
        <v>-14.637362637362639</v>
      </c>
      <c r="AJ704">
        <v>0.83599999999999997</v>
      </c>
      <c r="AK704">
        <v>0.65400000000000003</v>
      </c>
      <c r="AL704" s="3">
        <v>-0.18199999999999994</v>
      </c>
    </row>
    <row r="705" spans="20:38" x14ac:dyDescent="0.45">
      <c r="T705" t="s">
        <v>665</v>
      </c>
      <c r="U705" t="s">
        <v>2454</v>
      </c>
      <c r="V705" t="s">
        <v>36</v>
      </c>
      <c r="W705">
        <v>2023</v>
      </c>
      <c r="X705">
        <v>78</v>
      </c>
      <c r="Y705">
        <v>59</v>
      </c>
      <c r="Z705">
        <v>341</v>
      </c>
      <c r="AA705">
        <v>259</v>
      </c>
      <c r="AB705">
        <v>13</v>
      </c>
      <c r="AC705" s="1">
        <v>26.23076923076923</v>
      </c>
      <c r="AD705" s="1">
        <v>27</v>
      </c>
      <c r="AE705">
        <v>9</v>
      </c>
      <c r="AF705" s="1">
        <v>28.777777777777779</v>
      </c>
      <c r="AG705" s="1">
        <v>24.711864406779661</v>
      </c>
      <c r="AH705" s="2">
        <v>-2.5470085470085486</v>
      </c>
      <c r="AI705" s="2">
        <v>-2.2881355932203391</v>
      </c>
      <c r="AJ705">
        <v>0.92300000000000004</v>
      </c>
      <c r="AK705">
        <v>0.94399999999999995</v>
      </c>
      <c r="AL705" s="3">
        <v>2.0999999999999908E-2</v>
      </c>
    </row>
    <row r="706" spans="20:38" x14ac:dyDescent="0.45">
      <c r="T706" t="s">
        <v>491</v>
      </c>
      <c r="U706" t="s">
        <v>2395</v>
      </c>
      <c r="V706" t="s">
        <v>36</v>
      </c>
      <c r="W706">
        <v>2014</v>
      </c>
      <c r="X706">
        <v>85</v>
      </c>
      <c r="Y706">
        <v>65</v>
      </c>
      <c r="Z706">
        <v>347</v>
      </c>
      <c r="AA706">
        <v>259</v>
      </c>
      <c r="AB706">
        <v>11</v>
      </c>
      <c r="AC706" s="1">
        <v>31.545454545454547</v>
      </c>
      <c r="AD706" s="1">
        <v>20.964705882352945</v>
      </c>
      <c r="AE706">
        <v>6</v>
      </c>
      <c r="AF706" s="1">
        <v>43.166666666666664</v>
      </c>
      <c r="AG706" s="1">
        <v>14.953846153846154</v>
      </c>
      <c r="AH706" s="2">
        <v>-11.621212121212118</v>
      </c>
      <c r="AI706" s="2">
        <v>-6.0108597285067908</v>
      </c>
      <c r="AJ706">
        <v>0.76500000000000001</v>
      </c>
      <c r="AK706">
        <v>0.59499999999999997</v>
      </c>
      <c r="AL706" s="3">
        <v>-0.17000000000000004</v>
      </c>
    </row>
    <row r="707" spans="20:38" x14ac:dyDescent="0.45">
      <c r="T707" t="s">
        <v>376</v>
      </c>
      <c r="U707" t="s">
        <v>2338</v>
      </c>
      <c r="V707" t="s">
        <v>36</v>
      </c>
      <c r="W707">
        <v>2021</v>
      </c>
      <c r="X707">
        <v>84</v>
      </c>
      <c r="Y707">
        <v>67</v>
      </c>
      <c r="Z707">
        <v>353</v>
      </c>
      <c r="AA707">
        <v>259</v>
      </c>
      <c r="AB707">
        <v>15</v>
      </c>
      <c r="AC707" s="1">
        <v>23.533333333333335</v>
      </c>
      <c r="AD707" s="1">
        <v>28.928571428571431</v>
      </c>
      <c r="AE707">
        <v>12</v>
      </c>
      <c r="AF707" s="1">
        <v>21.583333333333332</v>
      </c>
      <c r="AG707" s="1">
        <v>29.014925373134325</v>
      </c>
      <c r="AH707" s="2">
        <v>1.9500000000000028</v>
      </c>
      <c r="AI707" s="2">
        <v>8.6353944562894469E-2</v>
      </c>
      <c r="AJ707">
        <v>0.88900000000000001</v>
      </c>
      <c r="AK707">
        <v>0.755</v>
      </c>
      <c r="AL707" s="3">
        <v>-0.13400000000000001</v>
      </c>
    </row>
    <row r="708" spans="20:38" x14ac:dyDescent="0.45">
      <c r="T708" t="s">
        <v>545</v>
      </c>
      <c r="U708" t="s">
        <v>2331</v>
      </c>
      <c r="V708" t="s">
        <v>36</v>
      </c>
      <c r="W708">
        <v>2019</v>
      </c>
      <c r="X708">
        <v>82</v>
      </c>
      <c r="Y708">
        <v>62</v>
      </c>
      <c r="Z708">
        <v>353</v>
      </c>
      <c r="AA708">
        <v>259</v>
      </c>
      <c r="AB708">
        <v>14</v>
      </c>
      <c r="AC708" s="1">
        <v>25.214285714285715</v>
      </c>
      <c r="AD708" s="1">
        <v>27.658536585365855</v>
      </c>
      <c r="AE708">
        <v>17</v>
      </c>
      <c r="AF708" s="1">
        <v>15.235294117647058</v>
      </c>
      <c r="AG708" s="1">
        <v>44.419354838709673</v>
      </c>
      <c r="AH708" s="2">
        <v>9.9789915966386573</v>
      </c>
      <c r="AI708" s="2">
        <v>16.760818253343817</v>
      </c>
      <c r="AJ708">
        <v>0.79600000000000004</v>
      </c>
      <c r="AK708">
        <v>1.0049999999999999</v>
      </c>
      <c r="AL708" s="3">
        <v>0.20899999999999985</v>
      </c>
    </row>
    <row r="709" spans="20:38" x14ac:dyDescent="0.45">
      <c r="T709" t="s">
        <v>84</v>
      </c>
      <c r="U709" t="s">
        <v>2308</v>
      </c>
      <c r="V709" t="s">
        <v>36</v>
      </c>
      <c r="W709">
        <v>2018</v>
      </c>
      <c r="X709">
        <v>78</v>
      </c>
      <c r="Y709">
        <v>58</v>
      </c>
      <c r="Z709">
        <v>355</v>
      </c>
      <c r="AA709">
        <v>259</v>
      </c>
      <c r="AB709">
        <v>23</v>
      </c>
      <c r="AC709" s="1">
        <v>15.434782608695652</v>
      </c>
      <c r="AD709" s="1">
        <v>47.769230769230774</v>
      </c>
      <c r="AE709">
        <v>9</v>
      </c>
      <c r="AF709" s="1">
        <v>28.777777777777779</v>
      </c>
      <c r="AG709" s="1">
        <v>25.137931034482758</v>
      </c>
      <c r="AH709" s="2">
        <v>-13.342995169082126</v>
      </c>
      <c r="AI709" s="2">
        <v>-22.631299734748016</v>
      </c>
      <c r="AJ709">
        <v>1.139</v>
      </c>
      <c r="AK709">
        <v>0.996</v>
      </c>
      <c r="AL709" s="3">
        <v>-0.14300000000000002</v>
      </c>
    </row>
    <row r="710" spans="20:38" x14ac:dyDescent="0.45">
      <c r="T710" t="s">
        <v>98</v>
      </c>
      <c r="U710" t="s">
        <v>2160</v>
      </c>
      <c r="V710" t="s">
        <v>36</v>
      </c>
      <c r="W710">
        <v>2016</v>
      </c>
      <c r="X710">
        <v>86</v>
      </c>
      <c r="Y710">
        <v>61</v>
      </c>
      <c r="Z710">
        <v>368</v>
      </c>
      <c r="AA710">
        <v>259</v>
      </c>
      <c r="AB710">
        <v>19</v>
      </c>
      <c r="AC710" s="1">
        <v>19.368421052631579</v>
      </c>
      <c r="AD710" s="1">
        <v>35.790697674418603</v>
      </c>
      <c r="AE710">
        <v>5</v>
      </c>
      <c r="AF710" s="1">
        <v>51.8</v>
      </c>
      <c r="AG710" s="1">
        <v>13.278688524590162</v>
      </c>
      <c r="AH710" s="2">
        <v>-32.431578947368422</v>
      </c>
      <c r="AI710" s="2">
        <v>-22.51200914982844</v>
      </c>
      <c r="AJ710">
        <v>0.89100000000000001</v>
      </c>
      <c r="AK710">
        <v>0.70899999999999996</v>
      </c>
      <c r="AL710" s="3">
        <v>-0.18200000000000005</v>
      </c>
    </row>
    <row r="711" spans="20:38" x14ac:dyDescent="0.45">
      <c r="T711" t="s">
        <v>421</v>
      </c>
      <c r="U711" t="s">
        <v>2136</v>
      </c>
      <c r="V711" t="s">
        <v>36</v>
      </c>
      <c r="W711">
        <v>2017</v>
      </c>
      <c r="X711">
        <v>85</v>
      </c>
      <c r="Y711">
        <v>65</v>
      </c>
      <c r="Z711">
        <v>370</v>
      </c>
      <c r="AA711">
        <v>259</v>
      </c>
      <c r="AB711">
        <v>17</v>
      </c>
      <c r="AC711" s="1">
        <v>21.764705882352942</v>
      </c>
      <c r="AD711" s="1">
        <v>32.4</v>
      </c>
      <c r="AE711">
        <v>10</v>
      </c>
      <c r="AF711" s="1">
        <v>25.9</v>
      </c>
      <c r="AG711" s="1">
        <v>24.923076923076923</v>
      </c>
      <c r="AH711" s="2">
        <v>-4.1352941176470566</v>
      </c>
      <c r="AI711" s="2">
        <v>-7.4769230769230752</v>
      </c>
      <c r="AJ711">
        <v>0.90300000000000002</v>
      </c>
      <c r="AK711">
        <v>0.69</v>
      </c>
      <c r="AL711" s="3">
        <v>-0.21300000000000008</v>
      </c>
    </row>
    <row r="712" spans="20:38" x14ac:dyDescent="0.45">
      <c r="T712" t="s">
        <v>258</v>
      </c>
      <c r="U712" t="s">
        <v>2111</v>
      </c>
      <c r="V712" t="s">
        <v>36</v>
      </c>
      <c r="W712">
        <v>2018</v>
      </c>
      <c r="X712">
        <v>84</v>
      </c>
      <c r="Y712">
        <v>59</v>
      </c>
      <c r="Z712">
        <v>372</v>
      </c>
      <c r="AA712">
        <v>259</v>
      </c>
      <c r="AB712">
        <v>12</v>
      </c>
      <c r="AC712" s="1">
        <v>31</v>
      </c>
      <c r="AD712" s="1">
        <v>23.142857142857142</v>
      </c>
      <c r="AE712">
        <v>5</v>
      </c>
      <c r="AF712" s="1">
        <v>51.8</v>
      </c>
      <c r="AG712" s="1">
        <v>13.728813559322033</v>
      </c>
      <c r="AH712" s="2">
        <v>-20.799999999999997</v>
      </c>
      <c r="AI712" s="2">
        <v>-9.4140435835351095</v>
      </c>
      <c r="AJ712">
        <v>0.84799999999999998</v>
      </c>
      <c r="AK712">
        <v>0.81</v>
      </c>
      <c r="AL712" s="3">
        <v>-3.7999999999999923E-2</v>
      </c>
    </row>
    <row r="713" spans="20:38" x14ac:dyDescent="0.45">
      <c r="T713" t="s">
        <v>300</v>
      </c>
      <c r="U713" t="s">
        <v>2079</v>
      </c>
      <c r="V713" t="s">
        <v>36</v>
      </c>
      <c r="W713">
        <v>2019</v>
      </c>
      <c r="X713">
        <v>85</v>
      </c>
      <c r="Y713">
        <v>62</v>
      </c>
      <c r="Z713">
        <v>375</v>
      </c>
      <c r="AA713">
        <v>259</v>
      </c>
      <c r="AB713">
        <v>17</v>
      </c>
      <c r="AC713" s="1">
        <v>22.058823529411764</v>
      </c>
      <c r="AD713" s="1">
        <v>32.4</v>
      </c>
      <c r="AE713">
        <v>14</v>
      </c>
      <c r="AF713" s="1">
        <v>18.5</v>
      </c>
      <c r="AG713" s="1">
        <v>36.58064516129032</v>
      </c>
      <c r="AH713" s="2">
        <v>3.5588235294117645</v>
      </c>
      <c r="AI713" s="2">
        <v>4.1806451612903217</v>
      </c>
      <c r="AJ713">
        <v>0.95499999999999996</v>
      </c>
      <c r="AK713">
        <v>0.82899999999999996</v>
      </c>
      <c r="AL713" s="3">
        <v>-0.126</v>
      </c>
    </row>
    <row r="714" spans="20:38" x14ac:dyDescent="0.45">
      <c r="T714" t="s">
        <v>895</v>
      </c>
      <c r="U714" t="s">
        <v>3046</v>
      </c>
      <c r="V714" t="s">
        <v>36</v>
      </c>
      <c r="W714">
        <v>2015</v>
      </c>
      <c r="X714">
        <v>72</v>
      </c>
      <c r="Y714">
        <v>66</v>
      </c>
      <c r="Z714">
        <v>251</v>
      </c>
      <c r="AA714">
        <v>260</v>
      </c>
      <c r="AB714">
        <v>6</v>
      </c>
      <c r="AC714" s="1">
        <v>41.833333333333336</v>
      </c>
      <c r="AD714" s="1">
        <v>13.5</v>
      </c>
      <c r="AE714">
        <v>8</v>
      </c>
      <c r="AF714" s="1">
        <v>32.5</v>
      </c>
      <c r="AG714" s="1">
        <v>19.636363636363637</v>
      </c>
      <c r="AH714" s="2">
        <v>9.3333333333333357</v>
      </c>
      <c r="AI714" s="2">
        <v>6.1363636363636367</v>
      </c>
      <c r="AJ714">
        <v>0.67100000000000004</v>
      </c>
      <c r="AK714">
        <v>0.61099999999999999</v>
      </c>
      <c r="AL714" s="3">
        <v>-6.0000000000000053E-2</v>
      </c>
    </row>
    <row r="715" spans="20:38" x14ac:dyDescent="0.45">
      <c r="T715" t="s">
        <v>146</v>
      </c>
      <c r="U715" t="s">
        <v>2815</v>
      </c>
      <c r="V715" t="s">
        <v>36</v>
      </c>
      <c r="W715">
        <v>2014</v>
      </c>
      <c r="X715">
        <v>68</v>
      </c>
      <c r="Y715">
        <v>61</v>
      </c>
      <c r="Z715">
        <v>295</v>
      </c>
      <c r="AA715">
        <v>260</v>
      </c>
      <c r="AB715">
        <v>3</v>
      </c>
      <c r="AC715" s="1">
        <v>98.333333333333329</v>
      </c>
      <c r="AD715" s="1">
        <v>7.1470588235294121</v>
      </c>
      <c r="AE715">
        <v>3</v>
      </c>
      <c r="AF715" s="1">
        <v>86.666666666666671</v>
      </c>
      <c r="AG715" s="1">
        <v>7.9672131147540979</v>
      </c>
      <c r="AH715" s="2">
        <v>11.666666666666657</v>
      </c>
      <c r="AI715" s="2">
        <v>0.82015429122468575</v>
      </c>
      <c r="AJ715">
        <v>0.68200000000000005</v>
      </c>
      <c r="AK715">
        <v>0.59399999999999997</v>
      </c>
      <c r="AL715" s="3">
        <v>-8.8000000000000078E-2</v>
      </c>
    </row>
    <row r="716" spans="20:38" x14ac:dyDescent="0.45">
      <c r="T716" t="s">
        <v>675</v>
      </c>
      <c r="U716" t="s">
        <v>2702</v>
      </c>
      <c r="V716" t="s">
        <v>36</v>
      </c>
      <c r="W716">
        <v>2021</v>
      </c>
      <c r="X716">
        <v>79</v>
      </c>
      <c r="Y716">
        <v>65</v>
      </c>
      <c r="Z716">
        <v>312</v>
      </c>
      <c r="AA716">
        <v>260</v>
      </c>
      <c r="AB716">
        <v>13</v>
      </c>
      <c r="AC716" s="1">
        <v>24</v>
      </c>
      <c r="AD716" s="1">
        <v>26.658227848101262</v>
      </c>
      <c r="AE716">
        <v>18</v>
      </c>
      <c r="AF716" s="1">
        <v>14.444444444444445</v>
      </c>
      <c r="AG716" s="1">
        <v>44.861538461538466</v>
      </c>
      <c r="AH716" s="2">
        <v>9.5555555555555554</v>
      </c>
      <c r="AI716" s="2">
        <v>18.203310613437203</v>
      </c>
      <c r="AJ716">
        <v>0.78</v>
      </c>
      <c r="AK716">
        <v>0.85799999999999998</v>
      </c>
      <c r="AL716" s="3">
        <v>7.7999999999999958E-2</v>
      </c>
    </row>
    <row r="717" spans="20:38" x14ac:dyDescent="0.45">
      <c r="T717" t="s">
        <v>715</v>
      </c>
      <c r="U717" t="s">
        <v>2686</v>
      </c>
      <c r="V717" t="s">
        <v>36</v>
      </c>
      <c r="W717">
        <v>2014</v>
      </c>
      <c r="X717">
        <v>79</v>
      </c>
      <c r="Y717">
        <v>67</v>
      </c>
      <c r="Z717">
        <v>314</v>
      </c>
      <c r="AA717">
        <v>260</v>
      </c>
      <c r="AB717">
        <v>0</v>
      </c>
      <c r="AC717" s="1" t="e">
        <v>#DIV/0!</v>
      </c>
      <c r="AD717" s="1">
        <v>0</v>
      </c>
      <c r="AE717">
        <v>1</v>
      </c>
      <c r="AF717" s="1">
        <v>260</v>
      </c>
      <c r="AG717" s="1">
        <v>2.4179104477611939</v>
      </c>
      <c r="AH717" s="2" t="e">
        <v>#DIV/0!</v>
      </c>
      <c r="AI717" s="2">
        <v>2.4179104477611939</v>
      </c>
      <c r="AJ717">
        <v>0.64400000000000002</v>
      </c>
      <c r="AK717">
        <v>0.68899999999999995</v>
      </c>
      <c r="AL717" s="3">
        <v>4.4999999999999929E-2</v>
      </c>
    </row>
    <row r="718" spans="20:38" x14ac:dyDescent="0.45">
      <c r="T718" t="s">
        <v>795</v>
      </c>
      <c r="U718" t="s">
        <v>2628</v>
      </c>
      <c r="V718" t="s">
        <v>36</v>
      </c>
      <c r="W718">
        <v>2022</v>
      </c>
      <c r="X718">
        <v>84</v>
      </c>
      <c r="Y718">
        <v>66</v>
      </c>
      <c r="Z718">
        <v>322</v>
      </c>
      <c r="AA718">
        <v>260</v>
      </c>
      <c r="AB718">
        <v>5</v>
      </c>
      <c r="AC718" s="1">
        <v>64.400000000000006</v>
      </c>
      <c r="AD718" s="1">
        <v>9.6428571428571423</v>
      </c>
      <c r="AE718">
        <v>6</v>
      </c>
      <c r="AF718" s="1">
        <v>43.333333333333336</v>
      </c>
      <c r="AG718" s="1">
        <v>14.727272727272728</v>
      </c>
      <c r="AH718" s="2">
        <v>21.06666666666667</v>
      </c>
      <c r="AI718" s="2">
        <v>5.0844155844155861</v>
      </c>
      <c r="AJ718">
        <v>0.69199999999999995</v>
      </c>
      <c r="AK718">
        <v>0.72599999999999998</v>
      </c>
      <c r="AL718" s="3">
        <v>3.400000000000003E-2</v>
      </c>
    </row>
    <row r="719" spans="20:38" x14ac:dyDescent="0.45">
      <c r="T719" t="s">
        <v>302</v>
      </c>
      <c r="U719" t="s">
        <v>3229</v>
      </c>
      <c r="V719" t="s">
        <v>36</v>
      </c>
      <c r="W719">
        <v>2013</v>
      </c>
      <c r="X719">
        <v>88</v>
      </c>
      <c r="Y719">
        <v>64</v>
      </c>
      <c r="Z719">
        <v>329</v>
      </c>
      <c r="AA719">
        <v>260</v>
      </c>
      <c r="AB719">
        <v>11</v>
      </c>
      <c r="AC719" s="1">
        <v>29.90909090909091</v>
      </c>
      <c r="AD719" s="1">
        <v>20.25</v>
      </c>
      <c r="AE719">
        <v>10</v>
      </c>
      <c r="AF719" s="1">
        <v>26</v>
      </c>
      <c r="AG719" s="1">
        <v>25.3125</v>
      </c>
      <c r="AH719" s="2">
        <v>3.9090909090909101</v>
      </c>
      <c r="AI719" s="2">
        <v>5.0625</v>
      </c>
      <c r="AJ719">
        <v>0.64</v>
      </c>
      <c r="AK719">
        <v>0.753</v>
      </c>
      <c r="AL719" s="3">
        <v>0.11299999999999999</v>
      </c>
    </row>
    <row r="720" spans="20:38" x14ac:dyDescent="0.45">
      <c r="T720" t="s">
        <v>569</v>
      </c>
      <c r="U720" t="s">
        <v>2339</v>
      </c>
      <c r="V720" t="s">
        <v>36</v>
      </c>
      <c r="W720">
        <v>2015</v>
      </c>
      <c r="X720">
        <v>86</v>
      </c>
      <c r="Y720">
        <v>64</v>
      </c>
      <c r="Z720">
        <v>353</v>
      </c>
      <c r="AA720">
        <v>260</v>
      </c>
      <c r="AB720">
        <v>9</v>
      </c>
      <c r="AC720" s="1">
        <v>39.222222222222221</v>
      </c>
      <c r="AD720" s="1">
        <v>16.953488372093023</v>
      </c>
      <c r="AE720">
        <v>2</v>
      </c>
      <c r="AF720" s="1">
        <v>130</v>
      </c>
      <c r="AG720" s="1">
        <v>5.0625</v>
      </c>
      <c r="AH720" s="2">
        <v>-90.777777777777771</v>
      </c>
      <c r="AI720" s="2">
        <v>-11.890988372093023</v>
      </c>
      <c r="AJ720">
        <v>0.77700000000000002</v>
      </c>
      <c r="AK720">
        <v>0.61499999999999999</v>
      </c>
      <c r="AL720" s="3">
        <v>-0.16200000000000003</v>
      </c>
    </row>
    <row r="721" spans="20:38" x14ac:dyDescent="0.45">
      <c r="T721" t="s">
        <v>100</v>
      </c>
      <c r="U721" t="s">
        <v>3198</v>
      </c>
      <c r="V721" t="s">
        <v>36</v>
      </c>
      <c r="W721">
        <v>2013</v>
      </c>
      <c r="X721">
        <v>91</v>
      </c>
      <c r="Y721">
        <v>66</v>
      </c>
      <c r="Z721">
        <v>368</v>
      </c>
      <c r="AA721">
        <v>260</v>
      </c>
      <c r="AB721">
        <v>5</v>
      </c>
      <c r="AC721" s="1">
        <v>73.599999999999994</v>
      </c>
      <c r="AD721" s="1">
        <v>8.9010989010989015</v>
      </c>
      <c r="AE721">
        <v>2</v>
      </c>
      <c r="AF721" s="1">
        <v>130</v>
      </c>
      <c r="AG721" s="1">
        <v>4.9090909090909092</v>
      </c>
      <c r="AH721" s="2">
        <v>-56.400000000000006</v>
      </c>
      <c r="AI721" s="2">
        <v>-3.9920079920079923</v>
      </c>
      <c r="AJ721">
        <v>0.67100000000000004</v>
      </c>
      <c r="AK721">
        <v>0.79100000000000004</v>
      </c>
      <c r="AL721" s="3">
        <v>0.12</v>
      </c>
    </row>
    <row r="722" spans="20:38" x14ac:dyDescent="0.45">
      <c r="T722" t="s">
        <v>411</v>
      </c>
      <c r="U722" t="s">
        <v>2162</v>
      </c>
      <c r="V722" t="s">
        <v>36</v>
      </c>
      <c r="W722">
        <v>2014</v>
      </c>
      <c r="X722">
        <v>93</v>
      </c>
      <c r="Y722">
        <v>64</v>
      </c>
      <c r="Z722">
        <v>368</v>
      </c>
      <c r="AA722">
        <v>260</v>
      </c>
      <c r="AB722">
        <v>14</v>
      </c>
      <c r="AC722" s="1">
        <v>26.285714285714285</v>
      </c>
      <c r="AD722" s="1">
        <v>24.387096774193548</v>
      </c>
      <c r="AE722">
        <v>7</v>
      </c>
      <c r="AF722" s="1">
        <v>37.142857142857146</v>
      </c>
      <c r="AG722" s="1">
        <v>17.71875</v>
      </c>
      <c r="AH722" s="2">
        <v>-10.857142857142861</v>
      </c>
      <c r="AI722" s="2">
        <v>-6.668346774193548</v>
      </c>
      <c r="AJ722">
        <v>0.78300000000000003</v>
      </c>
      <c r="AK722">
        <v>0.77200000000000002</v>
      </c>
      <c r="AL722" s="3">
        <v>-1.100000000000001E-2</v>
      </c>
    </row>
    <row r="723" spans="20:38" x14ac:dyDescent="0.45">
      <c r="T723" t="s">
        <v>401</v>
      </c>
      <c r="U723" t="s">
        <v>2105</v>
      </c>
      <c r="V723" t="s">
        <v>36</v>
      </c>
      <c r="W723">
        <v>2017</v>
      </c>
      <c r="X723">
        <v>81</v>
      </c>
      <c r="Y723">
        <v>58</v>
      </c>
      <c r="Z723">
        <v>373</v>
      </c>
      <c r="AA723">
        <v>260</v>
      </c>
      <c r="AB723">
        <v>2</v>
      </c>
      <c r="AC723" s="1">
        <v>186.5</v>
      </c>
      <c r="AD723" s="1">
        <v>4</v>
      </c>
      <c r="AE723">
        <v>2</v>
      </c>
      <c r="AF723" s="1">
        <v>130</v>
      </c>
      <c r="AG723" s="1">
        <v>5.5862068965517242</v>
      </c>
      <c r="AH723" s="2">
        <v>56.5</v>
      </c>
      <c r="AI723" s="2">
        <v>1.5862068965517242</v>
      </c>
      <c r="AJ723">
        <v>0.61699999999999999</v>
      </c>
      <c r="AK723">
        <v>0.65900000000000003</v>
      </c>
      <c r="AL723" s="3">
        <v>4.2000000000000037E-2</v>
      </c>
    </row>
    <row r="724" spans="20:38" x14ac:dyDescent="0.45">
      <c r="T724" t="s">
        <v>238</v>
      </c>
      <c r="U724" t="s">
        <v>3189</v>
      </c>
      <c r="V724" t="s">
        <v>36</v>
      </c>
      <c r="W724">
        <v>2013</v>
      </c>
      <c r="X724">
        <v>90</v>
      </c>
      <c r="Y724">
        <v>68</v>
      </c>
      <c r="Z724">
        <v>382</v>
      </c>
      <c r="AA724">
        <v>260</v>
      </c>
      <c r="AB724">
        <v>3</v>
      </c>
      <c r="AC724" s="1">
        <v>127.33333333333333</v>
      </c>
      <c r="AD724" s="1">
        <v>5.4</v>
      </c>
      <c r="AE724">
        <v>1</v>
      </c>
      <c r="AF724" s="1">
        <v>260</v>
      </c>
      <c r="AG724" s="1">
        <v>2.3823529411764706</v>
      </c>
      <c r="AH724" s="2">
        <v>-132.66666666666669</v>
      </c>
      <c r="AI724" s="2">
        <v>-3.0176470588235298</v>
      </c>
      <c r="AJ724">
        <v>0.60499999999999998</v>
      </c>
      <c r="AK724">
        <v>0.49299999999999999</v>
      </c>
      <c r="AL724" s="3">
        <v>-0.11199999999999999</v>
      </c>
    </row>
    <row r="725" spans="20:38" x14ac:dyDescent="0.45">
      <c r="T725" t="s">
        <v>76</v>
      </c>
      <c r="U725" t="s">
        <v>1947</v>
      </c>
      <c r="V725" t="s">
        <v>36</v>
      </c>
      <c r="W725">
        <v>2022</v>
      </c>
      <c r="X725">
        <v>90</v>
      </c>
      <c r="Y725">
        <v>61</v>
      </c>
      <c r="Z725">
        <v>391</v>
      </c>
      <c r="AA725">
        <v>260</v>
      </c>
      <c r="AB725">
        <v>20</v>
      </c>
      <c r="AC725" s="1">
        <v>19.55</v>
      </c>
      <c r="AD725" s="1">
        <v>36</v>
      </c>
      <c r="AE725">
        <v>15</v>
      </c>
      <c r="AF725" s="1">
        <v>17.333333333333332</v>
      </c>
      <c r="AG725" s="1">
        <v>39.83606557377049</v>
      </c>
      <c r="AH725" s="2">
        <v>2.2166666666666686</v>
      </c>
      <c r="AI725" s="2">
        <v>3.8360655737704903</v>
      </c>
      <c r="AJ725">
        <v>1.004</v>
      </c>
      <c r="AK725">
        <v>0.94699999999999995</v>
      </c>
      <c r="AL725" s="3">
        <v>-5.7000000000000051E-2</v>
      </c>
    </row>
    <row r="726" spans="20:38" x14ac:dyDescent="0.45">
      <c r="T726" t="s">
        <v>158</v>
      </c>
      <c r="U726" t="s">
        <v>1885</v>
      </c>
      <c r="V726" t="s">
        <v>36</v>
      </c>
      <c r="W726">
        <v>2014</v>
      </c>
      <c r="X726">
        <v>94</v>
      </c>
      <c r="Y726">
        <v>63</v>
      </c>
      <c r="Z726">
        <v>400</v>
      </c>
      <c r="AA726">
        <v>260</v>
      </c>
      <c r="AB726">
        <v>19</v>
      </c>
      <c r="AC726" s="1">
        <v>21.05263157894737</v>
      </c>
      <c r="AD726" s="1">
        <v>32.744680851063826</v>
      </c>
      <c r="AE726">
        <v>10</v>
      </c>
      <c r="AF726" s="1">
        <v>26</v>
      </c>
      <c r="AG726" s="1">
        <v>25.714285714285712</v>
      </c>
      <c r="AH726" s="2">
        <v>-4.9473684210526301</v>
      </c>
      <c r="AI726" s="2">
        <v>-7.0303951367781146</v>
      </c>
      <c r="AJ726">
        <v>0.85299999999999998</v>
      </c>
      <c r="AK726">
        <v>0.70699999999999996</v>
      </c>
      <c r="AL726" s="3">
        <v>-0.14600000000000002</v>
      </c>
    </row>
    <row r="727" spans="20:38" x14ac:dyDescent="0.45">
      <c r="T727" t="s">
        <v>204</v>
      </c>
      <c r="U727" t="s">
        <v>3034</v>
      </c>
      <c r="V727" t="s">
        <v>36</v>
      </c>
      <c r="W727">
        <v>2019</v>
      </c>
      <c r="X727">
        <v>61</v>
      </c>
      <c r="Y727">
        <v>62</v>
      </c>
      <c r="Z727">
        <v>253</v>
      </c>
      <c r="AA727">
        <v>261</v>
      </c>
      <c r="AB727">
        <v>8</v>
      </c>
      <c r="AC727" s="1">
        <v>31.625</v>
      </c>
      <c r="AD727" s="1">
        <v>21.245901639344265</v>
      </c>
      <c r="AE727">
        <v>7</v>
      </c>
      <c r="AF727" s="1">
        <v>37.285714285714285</v>
      </c>
      <c r="AG727" s="1">
        <v>18.29032258064516</v>
      </c>
      <c r="AH727" s="2">
        <v>-5.6607142857142847</v>
      </c>
      <c r="AI727" s="2">
        <v>-2.9555790586991044</v>
      </c>
      <c r="AJ727">
        <v>0.74099999999999999</v>
      </c>
      <c r="AK727">
        <v>0.80100000000000005</v>
      </c>
      <c r="AL727" s="3">
        <v>6.0000000000000053E-2</v>
      </c>
    </row>
    <row r="728" spans="20:38" x14ac:dyDescent="0.45">
      <c r="T728" t="s">
        <v>623</v>
      </c>
      <c r="U728" t="s">
        <v>2983</v>
      </c>
      <c r="V728" t="s">
        <v>36</v>
      </c>
      <c r="W728">
        <v>2021</v>
      </c>
      <c r="X728">
        <v>64</v>
      </c>
      <c r="Y728">
        <v>68</v>
      </c>
      <c r="Z728">
        <v>266</v>
      </c>
      <c r="AA728">
        <v>261</v>
      </c>
      <c r="AB728">
        <v>11</v>
      </c>
      <c r="AC728" s="1">
        <v>24.181818181818183</v>
      </c>
      <c r="AD728" s="1">
        <v>27.84375</v>
      </c>
      <c r="AE728">
        <v>4</v>
      </c>
      <c r="AF728" s="1">
        <v>65.25</v>
      </c>
      <c r="AG728" s="1">
        <v>9.5294117647058822</v>
      </c>
      <c r="AH728" s="2">
        <v>-41.068181818181813</v>
      </c>
      <c r="AI728" s="2">
        <v>-18.314338235294116</v>
      </c>
      <c r="AJ728">
        <v>0.84899999999999998</v>
      </c>
      <c r="AK728">
        <v>0.63</v>
      </c>
      <c r="AL728" s="3">
        <v>-0.21899999999999997</v>
      </c>
    </row>
    <row r="729" spans="20:38" x14ac:dyDescent="0.45">
      <c r="T729" t="s">
        <v>703</v>
      </c>
      <c r="U729" t="s">
        <v>2928</v>
      </c>
      <c r="V729" t="s">
        <v>36</v>
      </c>
      <c r="W729">
        <v>2021</v>
      </c>
      <c r="X729">
        <v>70</v>
      </c>
      <c r="Y729">
        <v>64</v>
      </c>
      <c r="Z729">
        <v>276</v>
      </c>
      <c r="AA729">
        <v>261</v>
      </c>
      <c r="AB729">
        <v>8</v>
      </c>
      <c r="AC729" s="1">
        <v>34.5</v>
      </c>
      <c r="AD729" s="1">
        <v>18.514285714285712</v>
      </c>
      <c r="AE729">
        <v>9</v>
      </c>
      <c r="AF729" s="1">
        <v>29</v>
      </c>
      <c r="AG729" s="1">
        <v>22.78125</v>
      </c>
      <c r="AH729" s="2">
        <v>5.5</v>
      </c>
      <c r="AI729" s="2">
        <v>4.2669642857142875</v>
      </c>
      <c r="AJ729">
        <v>0.80800000000000005</v>
      </c>
      <c r="AK729">
        <v>0.754</v>
      </c>
      <c r="AL729" s="3">
        <v>-5.4000000000000048E-2</v>
      </c>
    </row>
    <row r="730" spans="20:38" x14ac:dyDescent="0.45">
      <c r="T730" t="s">
        <v>320</v>
      </c>
      <c r="U730" t="s">
        <v>2860</v>
      </c>
      <c r="V730" t="s">
        <v>36</v>
      </c>
      <c r="W730">
        <v>2022</v>
      </c>
      <c r="X730">
        <v>82</v>
      </c>
      <c r="Y730">
        <v>64</v>
      </c>
      <c r="Z730">
        <v>287</v>
      </c>
      <c r="AA730">
        <v>261</v>
      </c>
      <c r="AB730">
        <v>9</v>
      </c>
      <c r="AC730" s="1">
        <v>31.888888888888889</v>
      </c>
      <c r="AD730" s="1">
        <v>17.780487804878049</v>
      </c>
      <c r="AE730">
        <v>8</v>
      </c>
      <c r="AF730" s="1">
        <v>32.625</v>
      </c>
      <c r="AG730" s="1">
        <v>20.25</v>
      </c>
      <c r="AH730" s="2">
        <v>-0.73611111111111072</v>
      </c>
      <c r="AI730" s="2">
        <v>2.4695121951219505</v>
      </c>
      <c r="AJ730">
        <v>0.65200000000000002</v>
      </c>
      <c r="AK730">
        <v>0.76400000000000001</v>
      </c>
      <c r="AL730" s="3">
        <v>0.11199999999999999</v>
      </c>
    </row>
    <row r="731" spans="20:38" x14ac:dyDescent="0.45">
      <c r="T731" t="s">
        <v>483</v>
      </c>
      <c r="U731" t="s">
        <v>2522</v>
      </c>
      <c r="V731" t="s">
        <v>36</v>
      </c>
      <c r="W731">
        <v>2021</v>
      </c>
      <c r="X731">
        <v>86</v>
      </c>
      <c r="Y731">
        <v>65</v>
      </c>
      <c r="Z731">
        <v>335</v>
      </c>
      <c r="AA731">
        <v>261</v>
      </c>
      <c r="AB731">
        <v>16</v>
      </c>
      <c r="AC731" s="1">
        <v>20.9375</v>
      </c>
      <c r="AD731" s="1">
        <v>30.13953488372093</v>
      </c>
      <c r="AE731">
        <v>7</v>
      </c>
      <c r="AF731" s="1">
        <v>37.285714285714285</v>
      </c>
      <c r="AG731" s="1">
        <v>17.446153846153848</v>
      </c>
      <c r="AH731" s="2">
        <v>-16.348214285714285</v>
      </c>
      <c r="AI731" s="2">
        <v>-12.693381037567082</v>
      </c>
      <c r="AJ731">
        <v>0.79</v>
      </c>
      <c r="AK731">
        <v>0.76500000000000001</v>
      </c>
      <c r="AL731" s="3">
        <v>-2.5000000000000022E-2</v>
      </c>
    </row>
    <row r="732" spans="20:38" x14ac:dyDescent="0.45">
      <c r="T732" t="s">
        <v>633</v>
      </c>
      <c r="U732" t="s">
        <v>2424</v>
      </c>
      <c r="V732" t="s">
        <v>36</v>
      </c>
      <c r="W732">
        <v>2017</v>
      </c>
      <c r="X732">
        <v>85</v>
      </c>
      <c r="Y732">
        <v>64</v>
      </c>
      <c r="Z732">
        <v>344</v>
      </c>
      <c r="AA732">
        <v>261</v>
      </c>
      <c r="AB732">
        <v>19</v>
      </c>
      <c r="AC732" s="1">
        <v>18.105263157894736</v>
      </c>
      <c r="AD732" s="1">
        <v>36.211764705882352</v>
      </c>
      <c r="AE732">
        <v>6</v>
      </c>
      <c r="AF732" s="1">
        <v>43.5</v>
      </c>
      <c r="AG732" s="1">
        <v>15.1875</v>
      </c>
      <c r="AH732" s="2">
        <v>-25.394736842105264</v>
      </c>
      <c r="AI732" s="2">
        <v>-21.024264705882352</v>
      </c>
      <c r="AJ732">
        <v>0.80400000000000005</v>
      </c>
      <c r="AK732">
        <v>0.68799999999999994</v>
      </c>
      <c r="AL732" s="3">
        <v>-0.1160000000000001</v>
      </c>
    </row>
    <row r="733" spans="20:38" x14ac:dyDescent="0.45">
      <c r="T733" t="s">
        <v>535</v>
      </c>
      <c r="U733" t="s">
        <v>2426</v>
      </c>
      <c r="V733" t="s">
        <v>36</v>
      </c>
      <c r="W733">
        <v>2018</v>
      </c>
      <c r="X733">
        <v>88</v>
      </c>
      <c r="Y733">
        <v>63</v>
      </c>
      <c r="Z733">
        <v>344</v>
      </c>
      <c r="AA733">
        <v>261</v>
      </c>
      <c r="AB733">
        <v>12</v>
      </c>
      <c r="AC733" s="1">
        <v>28.666666666666668</v>
      </c>
      <c r="AD733" s="1">
        <v>22.09090909090909</v>
      </c>
      <c r="AE733">
        <v>15</v>
      </c>
      <c r="AF733" s="1">
        <v>17.399999999999999</v>
      </c>
      <c r="AG733" s="1">
        <v>38.571428571428569</v>
      </c>
      <c r="AH733" s="2">
        <v>11.266666666666669</v>
      </c>
      <c r="AI733" s="2">
        <v>16.480519480519479</v>
      </c>
      <c r="AJ733">
        <v>0.78200000000000003</v>
      </c>
      <c r="AK733">
        <v>0.873</v>
      </c>
      <c r="AL733" s="3">
        <v>9.099999999999997E-2</v>
      </c>
    </row>
    <row r="734" spans="20:38" x14ac:dyDescent="0.45">
      <c r="T734" t="s">
        <v>180</v>
      </c>
      <c r="U734" t="s">
        <v>2406</v>
      </c>
      <c r="V734" t="s">
        <v>36</v>
      </c>
      <c r="W734">
        <v>2017</v>
      </c>
      <c r="X734">
        <v>86</v>
      </c>
      <c r="Y734">
        <v>65</v>
      </c>
      <c r="Z734">
        <v>346</v>
      </c>
      <c r="AA734">
        <v>261</v>
      </c>
      <c r="AB734">
        <v>15</v>
      </c>
      <c r="AC734" s="1">
        <v>23.066666666666666</v>
      </c>
      <c r="AD734" s="1">
        <v>28.255813953488374</v>
      </c>
      <c r="AE734">
        <v>15</v>
      </c>
      <c r="AF734" s="1">
        <v>17.399999999999999</v>
      </c>
      <c r="AG734" s="1">
        <v>37.384615384615387</v>
      </c>
      <c r="AH734" s="2">
        <v>5.6666666666666679</v>
      </c>
      <c r="AI734" s="2">
        <v>9.1288014311270125</v>
      </c>
      <c r="AJ734">
        <v>0.88100000000000001</v>
      </c>
      <c r="AK734">
        <v>0.86799999999999999</v>
      </c>
      <c r="AL734" s="3">
        <v>-1.3000000000000012E-2</v>
      </c>
    </row>
    <row r="735" spans="20:38" x14ac:dyDescent="0.45">
      <c r="T735" t="s">
        <v>391</v>
      </c>
      <c r="U735" t="s">
        <v>2343</v>
      </c>
      <c r="V735" t="s">
        <v>36</v>
      </c>
      <c r="W735">
        <v>2022</v>
      </c>
      <c r="X735">
        <v>79</v>
      </c>
      <c r="Y735">
        <v>61</v>
      </c>
      <c r="Z735">
        <v>352</v>
      </c>
      <c r="AA735">
        <v>261</v>
      </c>
      <c r="AB735">
        <v>11</v>
      </c>
      <c r="AC735" s="1">
        <v>32</v>
      </c>
      <c r="AD735" s="1">
        <v>22.556962025316455</v>
      </c>
      <c r="AE735">
        <v>9</v>
      </c>
      <c r="AF735" s="1">
        <v>29</v>
      </c>
      <c r="AG735" s="1">
        <v>23.901639344262296</v>
      </c>
      <c r="AH735" s="2">
        <v>3</v>
      </c>
      <c r="AI735" s="2">
        <v>1.3446773189458412</v>
      </c>
      <c r="AJ735">
        <v>0.84599999999999997</v>
      </c>
      <c r="AK735">
        <v>0.67700000000000005</v>
      </c>
      <c r="AL735" s="3">
        <v>-0.16899999999999993</v>
      </c>
    </row>
    <row r="736" spans="20:38" x14ac:dyDescent="0.45">
      <c r="T736" t="s">
        <v>539</v>
      </c>
      <c r="U736" t="s">
        <v>2297</v>
      </c>
      <c r="V736" t="s">
        <v>36</v>
      </c>
      <c r="W736">
        <v>2017</v>
      </c>
      <c r="X736">
        <v>81</v>
      </c>
      <c r="Y736">
        <v>65</v>
      </c>
      <c r="Z736">
        <v>356</v>
      </c>
      <c r="AA736">
        <v>261</v>
      </c>
      <c r="AB736">
        <v>23</v>
      </c>
      <c r="AC736" s="1">
        <v>15.478260869565217</v>
      </c>
      <c r="AD736" s="1">
        <v>46</v>
      </c>
      <c r="AE736">
        <v>13</v>
      </c>
      <c r="AF736" s="1">
        <v>20.076923076923077</v>
      </c>
      <c r="AG736" s="1">
        <v>32.4</v>
      </c>
      <c r="AH736" s="2">
        <v>-4.5986622073578598</v>
      </c>
      <c r="AI736" s="2">
        <v>-13.600000000000001</v>
      </c>
      <c r="AJ736">
        <v>0.872</v>
      </c>
      <c r="AK736">
        <v>0.77800000000000002</v>
      </c>
      <c r="AL736" s="3">
        <v>-9.3999999999999972E-2</v>
      </c>
    </row>
    <row r="737" spans="20:38" x14ac:dyDescent="0.45">
      <c r="T737" t="s">
        <v>52</v>
      </c>
      <c r="U737" t="s">
        <v>2252</v>
      </c>
      <c r="V737" t="s">
        <v>36</v>
      </c>
      <c r="W737">
        <v>2017</v>
      </c>
      <c r="X737">
        <v>83</v>
      </c>
      <c r="Y737">
        <v>62</v>
      </c>
      <c r="Z737">
        <v>361</v>
      </c>
      <c r="AA737">
        <v>261</v>
      </c>
      <c r="AB737">
        <v>14</v>
      </c>
      <c r="AC737" s="1">
        <v>25.785714285714285</v>
      </c>
      <c r="AD737" s="1">
        <v>27.325301204819276</v>
      </c>
      <c r="AE737">
        <v>9</v>
      </c>
      <c r="AF737" s="1">
        <v>29</v>
      </c>
      <c r="AG737" s="1">
        <v>23.516129032258068</v>
      </c>
      <c r="AH737" s="2">
        <v>-3.2142857142857153</v>
      </c>
      <c r="AI737" s="2">
        <v>-3.8091721725612082</v>
      </c>
      <c r="AJ737">
        <v>0.82699999999999996</v>
      </c>
      <c r="AK737">
        <v>0.84499999999999997</v>
      </c>
      <c r="AL737" s="3">
        <v>1.8000000000000016E-2</v>
      </c>
    </row>
    <row r="738" spans="20:38" x14ac:dyDescent="0.45">
      <c r="T738" t="s">
        <v>1582</v>
      </c>
      <c r="U738" t="s">
        <v>3194</v>
      </c>
      <c r="V738" t="s">
        <v>36</v>
      </c>
      <c r="W738">
        <v>2013</v>
      </c>
      <c r="X738">
        <v>89</v>
      </c>
      <c r="Y738">
        <v>62</v>
      </c>
      <c r="Z738">
        <v>375</v>
      </c>
      <c r="AA738">
        <v>261</v>
      </c>
      <c r="AB738">
        <v>14</v>
      </c>
      <c r="AC738" s="1">
        <v>26.785714285714285</v>
      </c>
      <c r="AD738" s="1">
        <v>25.483146067415731</v>
      </c>
      <c r="AE738">
        <v>7</v>
      </c>
      <c r="AF738" s="1">
        <v>37.285714285714285</v>
      </c>
      <c r="AG738" s="1">
        <v>18.29032258064516</v>
      </c>
      <c r="AH738" s="2">
        <v>-10.5</v>
      </c>
      <c r="AI738" s="2">
        <v>-7.1928234867705712</v>
      </c>
      <c r="AJ738">
        <v>0.69599999999999995</v>
      </c>
      <c r="AK738">
        <v>0.80100000000000005</v>
      </c>
      <c r="AL738" s="3">
        <v>0.10500000000000009</v>
      </c>
    </row>
    <row r="739" spans="20:38" x14ac:dyDescent="0.45">
      <c r="T739" t="s">
        <v>304</v>
      </c>
      <c r="U739" t="s">
        <v>1995</v>
      </c>
      <c r="V739" t="s">
        <v>36</v>
      </c>
      <c r="W739">
        <v>2014</v>
      </c>
      <c r="X739">
        <v>90</v>
      </c>
      <c r="Y739">
        <v>62</v>
      </c>
      <c r="Z739">
        <v>384</v>
      </c>
      <c r="AA739">
        <v>261</v>
      </c>
      <c r="AB739">
        <v>14</v>
      </c>
      <c r="AC739" s="1">
        <v>27.428571428571427</v>
      </c>
      <c r="AD739" s="1">
        <v>25.2</v>
      </c>
      <c r="AE739">
        <v>8</v>
      </c>
      <c r="AF739" s="1">
        <v>32.625</v>
      </c>
      <c r="AG739" s="1">
        <v>20.903225806451612</v>
      </c>
      <c r="AH739" s="2">
        <v>-5.196428571428573</v>
      </c>
      <c r="AI739" s="2">
        <v>-4.2967741935483872</v>
      </c>
      <c r="AJ739">
        <v>0.74099999999999999</v>
      </c>
      <c r="AK739">
        <v>0.76400000000000001</v>
      </c>
      <c r="AL739" s="3">
        <v>2.300000000000002E-2</v>
      </c>
    </row>
    <row r="740" spans="20:38" x14ac:dyDescent="0.45">
      <c r="T740" t="s">
        <v>465</v>
      </c>
      <c r="U740" t="s">
        <v>2889</v>
      </c>
      <c r="V740" t="s">
        <v>36</v>
      </c>
      <c r="W740">
        <v>2018</v>
      </c>
      <c r="X740">
        <v>65</v>
      </c>
      <c r="Y740">
        <v>62</v>
      </c>
      <c r="Z740">
        <v>281</v>
      </c>
      <c r="AA740">
        <v>262</v>
      </c>
      <c r="AB740">
        <v>3</v>
      </c>
      <c r="AC740" s="1">
        <v>93.666666666666671</v>
      </c>
      <c r="AD740" s="1">
        <v>7.476923076923077</v>
      </c>
      <c r="AE740">
        <v>3</v>
      </c>
      <c r="AF740" s="1">
        <v>87.333333333333329</v>
      </c>
      <c r="AG740" s="1">
        <v>7.838709677419355</v>
      </c>
      <c r="AH740" s="2">
        <v>6.3333333333333428</v>
      </c>
      <c r="AI740" s="2">
        <v>0.36178660049627798</v>
      </c>
      <c r="AJ740">
        <v>0.72799999999999998</v>
      </c>
      <c r="AK740">
        <v>0.72899999999999998</v>
      </c>
      <c r="AL740" s="3">
        <v>1.0000000000000009E-3</v>
      </c>
    </row>
    <row r="741" spans="20:38" x14ac:dyDescent="0.45">
      <c r="T741" t="s">
        <v>276</v>
      </c>
      <c r="U741" t="s">
        <v>3247</v>
      </c>
      <c r="V741" t="s">
        <v>36</v>
      </c>
      <c r="W741">
        <v>2013</v>
      </c>
      <c r="X741">
        <v>71</v>
      </c>
      <c r="Y741">
        <v>65</v>
      </c>
      <c r="Z741">
        <v>300</v>
      </c>
      <c r="AA741">
        <v>262</v>
      </c>
      <c r="AB741">
        <v>7</v>
      </c>
      <c r="AC741" s="1">
        <v>42.857142857142854</v>
      </c>
      <c r="AD741" s="1">
        <v>15.971830985915492</v>
      </c>
      <c r="AE741">
        <v>7</v>
      </c>
      <c r="AF741" s="1">
        <v>37.428571428571431</v>
      </c>
      <c r="AG741" s="1">
        <v>17.446153846153848</v>
      </c>
      <c r="AH741" s="2">
        <v>5.4285714285714235</v>
      </c>
      <c r="AI741" s="2">
        <v>1.474322860238356</v>
      </c>
      <c r="AJ741">
        <v>0.73599999999999999</v>
      </c>
      <c r="AK741">
        <v>0.65900000000000003</v>
      </c>
      <c r="AL741" s="3">
        <v>-7.6999999999999957E-2</v>
      </c>
    </row>
    <row r="742" spans="20:38" x14ac:dyDescent="0.45">
      <c r="T742" t="s">
        <v>102</v>
      </c>
      <c r="U742" t="s">
        <v>2561</v>
      </c>
      <c r="V742" t="s">
        <v>36</v>
      </c>
      <c r="W742">
        <v>2023</v>
      </c>
      <c r="X742">
        <v>82</v>
      </c>
      <c r="Y742">
        <v>63</v>
      </c>
      <c r="Z742">
        <v>330</v>
      </c>
      <c r="AA742">
        <v>262</v>
      </c>
      <c r="AB742">
        <v>5</v>
      </c>
      <c r="AC742" s="1">
        <v>66</v>
      </c>
      <c r="AD742" s="1">
        <v>9.8780487804878039</v>
      </c>
      <c r="AE742">
        <v>6</v>
      </c>
      <c r="AF742" s="1">
        <v>43.666666666666664</v>
      </c>
      <c r="AG742" s="1">
        <v>15.428571428571427</v>
      </c>
      <c r="AH742" s="2">
        <v>22.333333333333336</v>
      </c>
      <c r="AI742" s="2">
        <v>5.5505226480836232</v>
      </c>
      <c r="AJ742">
        <v>0.73399999999999999</v>
      </c>
      <c r="AK742">
        <v>0.65600000000000003</v>
      </c>
      <c r="AL742" s="3">
        <v>-7.7999999999999958E-2</v>
      </c>
    </row>
    <row r="743" spans="20:38" x14ac:dyDescent="0.45">
      <c r="T743" t="s">
        <v>699</v>
      </c>
      <c r="U743" t="s">
        <v>2483</v>
      </c>
      <c r="V743" t="s">
        <v>36</v>
      </c>
      <c r="W743">
        <v>2023</v>
      </c>
      <c r="X743">
        <v>91</v>
      </c>
      <c r="Y743">
        <v>68</v>
      </c>
      <c r="Z743">
        <v>339</v>
      </c>
      <c r="AA743">
        <v>262</v>
      </c>
      <c r="AB743">
        <v>13</v>
      </c>
      <c r="AC743" s="1">
        <v>26.076923076923077</v>
      </c>
      <c r="AD743" s="1">
        <v>23.142857142857142</v>
      </c>
      <c r="AE743">
        <v>8</v>
      </c>
      <c r="AF743" s="1">
        <v>32.75</v>
      </c>
      <c r="AG743" s="1">
        <v>19.058823529411764</v>
      </c>
      <c r="AH743" s="2">
        <v>-6.6730769230769234</v>
      </c>
      <c r="AI743" s="2">
        <v>-4.0840336134453779</v>
      </c>
      <c r="AJ743">
        <v>0.68200000000000005</v>
      </c>
      <c r="AK743">
        <v>0.64500000000000002</v>
      </c>
      <c r="AL743" s="3">
        <v>-3.7000000000000033E-2</v>
      </c>
    </row>
    <row r="744" spans="20:38" x14ac:dyDescent="0.45">
      <c r="T744" t="s">
        <v>567</v>
      </c>
      <c r="U744" t="s">
        <v>2330</v>
      </c>
      <c r="V744" t="s">
        <v>36</v>
      </c>
      <c r="W744">
        <v>2015</v>
      </c>
      <c r="X744">
        <v>89</v>
      </c>
      <c r="Y744">
        <v>64</v>
      </c>
      <c r="Z744">
        <v>353</v>
      </c>
      <c r="AA744">
        <v>262</v>
      </c>
      <c r="AB744">
        <v>9</v>
      </c>
      <c r="AC744" s="1">
        <v>39.222222222222221</v>
      </c>
      <c r="AD744" s="1">
        <v>16.382022471910112</v>
      </c>
      <c r="AE744">
        <v>8</v>
      </c>
      <c r="AF744" s="1">
        <v>32.75</v>
      </c>
      <c r="AG744" s="1">
        <v>20.25</v>
      </c>
      <c r="AH744" s="2">
        <v>6.4722222222222214</v>
      </c>
      <c r="AI744" s="2">
        <v>3.867977528089888</v>
      </c>
      <c r="AJ744">
        <v>0.77600000000000002</v>
      </c>
      <c r="AK744">
        <v>0.84099999999999997</v>
      </c>
      <c r="AL744" s="3">
        <v>6.4999999999999947E-2</v>
      </c>
    </row>
    <row r="745" spans="20:38" x14ac:dyDescent="0.45">
      <c r="T745" t="s">
        <v>238</v>
      </c>
      <c r="U745" t="s">
        <v>2281</v>
      </c>
      <c r="V745" t="s">
        <v>36</v>
      </c>
      <c r="W745">
        <v>2014</v>
      </c>
      <c r="X745">
        <v>94</v>
      </c>
      <c r="Y745">
        <v>68</v>
      </c>
      <c r="Z745">
        <v>358</v>
      </c>
      <c r="AA745">
        <v>262</v>
      </c>
      <c r="AB745">
        <v>2</v>
      </c>
      <c r="AC745" s="1">
        <v>179</v>
      </c>
      <c r="AD745" s="1">
        <v>3.4468085106382977</v>
      </c>
      <c r="AE745">
        <v>1</v>
      </c>
      <c r="AF745" s="1">
        <v>262</v>
      </c>
      <c r="AG745" s="1">
        <v>2.3823529411764706</v>
      </c>
      <c r="AH745" s="2">
        <v>-83</v>
      </c>
      <c r="AI745" s="2">
        <v>-1.0644555694618272</v>
      </c>
      <c r="AJ745">
        <v>0.70599999999999996</v>
      </c>
      <c r="AK745">
        <v>0.67700000000000005</v>
      </c>
      <c r="AL745" s="3">
        <v>-2.8999999999999915E-2</v>
      </c>
    </row>
    <row r="746" spans="20:38" x14ac:dyDescent="0.45">
      <c r="T746" t="s">
        <v>461</v>
      </c>
      <c r="U746" t="s">
        <v>3132</v>
      </c>
      <c r="V746" t="s">
        <v>36</v>
      </c>
      <c r="W746">
        <v>2021</v>
      </c>
      <c r="X746">
        <v>55</v>
      </c>
      <c r="Y746">
        <v>66</v>
      </c>
      <c r="Z746">
        <v>227</v>
      </c>
      <c r="AA746">
        <v>263</v>
      </c>
      <c r="AB746">
        <v>10</v>
      </c>
      <c r="AC746" s="1">
        <v>22.7</v>
      </c>
      <c r="AD746" s="1">
        <v>29.454545454545457</v>
      </c>
      <c r="AE746">
        <v>9</v>
      </c>
      <c r="AF746" s="1">
        <v>29.222222222222221</v>
      </c>
      <c r="AG746" s="1">
        <v>22.09090909090909</v>
      </c>
      <c r="AH746" s="2">
        <v>-6.5222222222222221</v>
      </c>
      <c r="AI746" s="2">
        <v>-7.3636363636363669</v>
      </c>
      <c r="AJ746">
        <v>0.77200000000000002</v>
      </c>
      <c r="AK746">
        <v>0.67300000000000004</v>
      </c>
      <c r="AL746" s="3">
        <v>-9.8999999999999977E-2</v>
      </c>
    </row>
    <row r="747" spans="20:38" x14ac:dyDescent="0.45">
      <c r="T747" t="s">
        <v>1580</v>
      </c>
      <c r="U747" t="s">
        <v>3266</v>
      </c>
      <c r="V747" t="s">
        <v>36</v>
      </c>
      <c r="W747">
        <v>2013</v>
      </c>
      <c r="X747">
        <v>64</v>
      </c>
      <c r="Y747">
        <v>58</v>
      </c>
      <c r="Z747">
        <v>269</v>
      </c>
      <c r="AA747">
        <v>263</v>
      </c>
      <c r="AB747">
        <v>4</v>
      </c>
      <c r="AC747" s="1">
        <v>67.25</v>
      </c>
      <c r="AD747" s="1">
        <v>10.125</v>
      </c>
      <c r="AE747">
        <v>11</v>
      </c>
      <c r="AF747" s="1">
        <v>23.90909090909091</v>
      </c>
      <c r="AG747" s="1">
        <v>30.72413793103448</v>
      </c>
      <c r="AH747" s="2">
        <v>43.340909090909093</v>
      </c>
      <c r="AI747" s="2">
        <v>20.59913793103448</v>
      </c>
      <c r="AJ747">
        <v>0.74099999999999999</v>
      </c>
      <c r="AK747">
        <v>0.86399999999999999</v>
      </c>
      <c r="AL747" s="3">
        <v>0.123</v>
      </c>
    </row>
    <row r="748" spans="20:38" x14ac:dyDescent="0.45">
      <c r="T748" t="s">
        <v>106</v>
      </c>
      <c r="U748" t="s">
        <v>2959</v>
      </c>
      <c r="V748" t="s">
        <v>36</v>
      </c>
      <c r="W748">
        <v>2022</v>
      </c>
      <c r="X748">
        <v>59</v>
      </c>
      <c r="Y748">
        <v>60</v>
      </c>
      <c r="Z748">
        <v>270</v>
      </c>
      <c r="AA748">
        <v>263</v>
      </c>
      <c r="AB748">
        <v>8</v>
      </c>
      <c r="AC748" s="1">
        <v>33.75</v>
      </c>
      <c r="AD748" s="1">
        <v>21.966101694915253</v>
      </c>
      <c r="AE748">
        <v>7</v>
      </c>
      <c r="AF748" s="1">
        <v>37.571428571428569</v>
      </c>
      <c r="AG748" s="1">
        <v>18.899999999999999</v>
      </c>
      <c r="AH748" s="2">
        <v>-3.8214285714285694</v>
      </c>
      <c r="AI748" s="2">
        <v>-3.066101694915254</v>
      </c>
      <c r="AJ748">
        <v>0.77600000000000002</v>
      </c>
      <c r="AK748">
        <v>0.752</v>
      </c>
      <c r="AL748" s="3">
        <v>-2.4000000000000021E-2</v>
      </c>
    </row>
    <row r="749" spans="20:38" x14ac:dyDescent="0.45">
      <c r="T749" t="s">
        <v>1067</v>
      </c>
      <c r="U749" t="s">
        <v>2948</v>
      </c>
      <c r="V749" t="s">
        <v>36</v>
      </c>
      <c r="W749">
        <v>2015</v>
      </c>
      <c r="X749">
        <v>71</v>
      </c>
      <c r="Y749">
        <v>69</v>
      </c>
      <c r="Z749">
        <v>272</v>
      </c>
      <c r="AA749">
        <v>263</v>
      </c>
      <c r="AB749">
        <v>2</v>
      </c>
      <c r="AC749" s="1">
        <v>136</v>
      </c>
      <c r="AD749" s="1">
        <v>4.563380281690141</v>
      </c>
      <c r="AE749">
        <v>3</v>
      </c>
      <c r="AF749" s="1">
        <v>87.666666666666671</v>
      </c>
      <c r="AG749" s="1">
        <v>7.0434782608695654</v>
      </c>
      <c r="AH749" s="2">
        <v>48.333333333333329</v>
      </c>
      <c r="AI749" s="2">
        <v>2.4800979791794244</v>
      </c>
      <c r="AJ749">
        <v>0.71299999999999997</v>
      </c>
      <c r="AK749">
        <v>0.66</v>
      </c>
      <c r="AL749" s="3">
        <v>-5.2999999999999936E-2</v>
      </c>
    </row>
    <row r="750" spans="20:38" x14ac:dyDescent="0.45">
      <c r="T750" t="s">
        <v>162</v>
      </c>
      <c r="U750" t="s">
        <v>2898</v>
      </c>
      <c r="V750" t="s">
        <v>36</v>
      </c>
      <c r="W750">
        <v>2016</v>
      </c>
      <c r="X750">
        <v>78</v>
      </c>
      <c r="Y750">
        <v>68</v>
      </c>
      <c r="Z750">
        <v>280</v>
      </c>
      <c r="AA750">
        <v>263</v>
      </c>
      <c r="AB750">
        <v>4</v>
      </c>
      <c r="AC750" s="1">
        <v>70</v>
      </c>
      <c r="AD750" s="1">
        <v>8.3076923076923066</v>
      </c>
      <c r="AE750">
        <v>4</v>
      </c>
      <c r="AF750" s="1">
        <v>65.75</v>
      </c>
      <c r="AG750" s="1">
        <v>9.5294117647058822</v>
      </c>
      <c r="AH750" s="2">
        <v>4.25</v>
      </c>
      <c r="AI750" s="2">
        <v>1.2217194570135756</v>
      </c>
      <c r="AJ750">
        <v>0.67</v>
      </c>
      <c r="AK750">
        <v>0.71499999999999997</v>
      </c>
      <c r="AL750" s="3">
        <v>4.4999999999999929E-2</v>
      </c>
    </row>
    <row r="751" spans="20:38" x14ac:dyDescent="0.45">
      <c r="T751" t="s">
        <v>823</v>
      </c>
      <c r="U751" t="s">
        <v>2659</v>
      </c>
      <c r="V751" t="s">
        <v>36</v>
      </c>
      <c r="W751">
        <v>2018</v>
      </c>
      <c r="X751">
        <v>76</v>
      </c>
      <c r="Y751">
        <v>61</v>
      </c>
      <c r="Z751">
        <v>318</v>
      </c>
      <c r="AA751">
        <v>263</v>
      </c>
      <c r="AB751">
        <v>16</v>
      </c>
      <c r="AC751" s="1">
        <v>19.875</v>
      </c>
      <c r="AD751" s="1">
        <v>34.105263157894733</v>
      </c>
      <c r="AE751">
        <v>11</v>
      </c>
      <c r="AF751" s="1">
        <v>23.90909090909091</v>
      </c>
      <c r="AG751" s="1">
        <v>29.213114754098363</v>
      </c>
      <c r="AH751" s="2">
        <v>-4.0340909090909101</v>
      </c>
      <c r="AI751" s="2">
        <v>-4.8921484037963694</v>
      </c>
      <c r="AJ751">
        <v>0.83899999999999997</v>
      </c>
      <c r="AK751">
        <v>0.82399999999999995</v>
      </c>
      <c r="AL751" s="3">
        <v>-1.5000000000000013E-2</v>
      </c>
    </row>
    <row r="752" spans="20:38" x14ac:dyDescent="0.45">
      <c r="T752" t="s">
        <v>621</v>
      </c>
      <c r="U752" t="s">
        <v>2585</v>
      </c>
      <c r="V752" t="s">
        <v>36</v>
      </c>
      <c r="W752">
        <v>2015</v>
      </c>
      <c r="X752">
        <v>78</v>
      </c>
      <c r="Y752">
        <v>61</v>
      </c>
      <c r="Z752">
        <v>328</v>
      </c>
      <c r="AA752">
        <v>263</v>
      </c>
      <c r="AB752">
        <v>4</v>
      </c>
      <c r="AC752" s="1">
        <v>82</v>
      </c>
      <c r="AD752" s="1">
        <v>8.3076923076923066</v>
      </c>
      <c r="AE752">
        <v>5</v>
      </c>
      <c r="AF752" s="1">
        <v>52.6</v>
      </c>
      <c r="AG752" s="1">
        <v>13.278688524590162</v>
      </c>
      <c r="AH752" s="2">
        <v>29.4</v>
      </c>
      <c r="AI752" s="2">
        <v>4.9709962168978556</v>
      </c>
      <c r="AJ752">
        <v>0.77600000000000002</v>
      </c>
      <c r="AK752">
        <v>0.80700000000000005</v>
      </c>
      <c r="AL752" s="3">
        <v>3.1000000000000028E-2</v>
      </c>
    </row>
    <row r="753" spans="20:38" x14ac:dyDescent="0.45">
      <c r="T753" t="s">
        <v>749</v>
      </c>
      <c r="U753" t="s">
        <v>2571</v>
      </c>
      <c r="V753" t="s">
        <v>36</v>
      </c>
      <c r="W753">
        <v>2023</v>
      </c>
      <c r="X753">
        <v>79</v>
      </c>
      <c r="Y753">
        <v>66</v>
      </c>
      <c r="Z753">
        <v>329</v>
      </c>
      <c r="AA753">
        <v>263</v>
      </c>
      <c r="AB753">
        <v>15</v>
      </c>
      <c r="AC753" s="1">
        <v>21.933333333333334</v>
      </c>
      <c r="AD753" s="1">
        <v>30.759493670886076</v>
      </c>
      <c r="AE753">
        <v>9</v>
      </c>
      <c r="AF753" s="1">
        <v>29.222222222222221</v>
      </c>
      <c r="AG753" s="1">
        <v>22.09090909090909</v>
      </c>
      <c r="AH753" s="2">
        <v>-7.2888888888888879</v>
      </c>
      <c r="AI753" s="2">
        <v>-8.6685845799769865</v>
      </c>
      <c r="AJ753">
        <v>0.81</v>
      </c>
      <c r="AK753">
        <v>0.72599999999999998</v>
      </c>
      <c r="AL753" s="3">
        <v>-8.4000000000000075E-2</v>
      </c>
    </row>
    <row r="754" spans="20:38" x14ac:dyDescent="0.45">
      <c r="T754" t="s">
        <v>393</v>
      </c>
      <c r="U754" t="s">
        <v>2504</v>
      </c>
      <c r="V754" t="s">
        <v>36</v>
      </c>
      <c r="W754">
        <v>2014</v>
      </c>
      <c r="X754">
        <v>86</v>
      </c>
      <c r="Y754">
        <v>64</v>
      </c>
      <c r="Z754">
        <v>336</v>
      </c>
      <c r="AA754">
        <v>263</v>
      </c>
      <c r="AB754">
        <v>8</v>
      </c>
      <c r="AC754" s="1">
        <v>42</v>
      </c>
      <c r="AD754" s="1">
        <v>15.069767441860465</v>
      </c>
      <c r="AE754">
        <v>17</v>
      </c>
      <c r="AF754" s="1">
        <v>15.470588235294118</v>
      </c>
      <c r="AG754" s="1">
        <v>43.03125</v>
      </c>
      <c r="AH754" s="2">
        <v>26.529411764705884</v>
      </c>
      <c r="AI754" s="2">
        <v>27.961482558139537</v>
      </c>
      <c r="AJ754">
        <v>0.76</v>
      </c>
      <c r="AK754">
        <v>0.97099999999999997</v>
      </c>
      <c r="AL754" s="3">
        <v>0.21099999999999997</v>
      </c>
    </row>
    <row r="755" spans="20:38" x14ac:dyDescent="0.45">
      <c r="T755" t="s">
        <v>653</v>
      </c>
      <c r="U755" t="s">
        <v>2472</v>
      </c>
      <c r="V755" t="s">
        <v>36</v>
      </c>
      <c r="W755">
        <v>2015</v>
      </c>
      <c r="X755">
        <v>80</v>
      </c>
      <c r="Y755">
        <v>71</v>
      </c>
      <c r="Z755">
        <v>340</v>
      </c>
      <c r="AA755">
        <v>263</v>
      </c>
      <c r="AB755">
        <v>7</v>
      </c>
      <c r="AC755" s="1">
        <v>48.571428571428569</v>
      </c>
      <c r="AD755" s="1">
        <v>14.174999999999999</v>
      </c>
      <c r="AE755">
        <v>9</v>
      </c>
      <c r="AF755" s="1">
        <v>29.222222222222221</v>
      </c>
      <c r="AG755" s="1">
        <v>20.535211267605632</v>
      </c>
      <c r="AH755" s="2">
        <v>19.349206349206348</v>
      </c>
      <c r="AI755" s="2">
        <v>6.3602112676056333</v>
      </c>
      <c r="AJ755">
        <v>0.755</v>
      </c>
      <c r="AK755">
        <v>0.75600000000000001</v>
      </c>
      <c r="AL755" s="3">
        <v>1.0000000000000009E-3</v>
      </c>
    </row>
    <row r="756" spans="20:38" x14ac:dyDescent="0.45">
      <c r="T756" t="s">
        <v>657</v>
      </c>
      <c r="U756" t="s">
        <v>2447</v>
      </c>
      <c r="V756" t="s">
        <v>36</v>
      </c>
      <c r="W756">
        <v>2014</v>
      </c>
      <c r="X756">
        <v>85</v>
      </c>
      <c r="Y756">
        <v>62</v>
      </c>
      <c r="Z756">
        <v>342</v>
      </c>
      <c r="AA756">
        <v>263</v>
      </c>
      <c r="AB756">
        <v>10</v>
      </c>
      <c r="AC756" s="1">
        <v>34.200000000000003</v>
      </c>
      <c r="AD756" s="1">
        <v>19.058823529411764</v>
      </c>
      <c r="AE756">
        <v>12</v>
      </c>
      <c r="AF756" s="1">
        <v>21.916666666666668</v>
      </c>
      <c r="AG756" s="1">
        <v>31.35483870967742</v>
      </c>
      <c r="AH756" s="2">
        <v>12.283333333333335</v>
      </c>
      <c r="AI756" s="2">
        <v>12.296015180265655</v>
      </c>
      <c r="AJ756">
        <v>0.75700000000000001</v>
      </c>
      <c r="AK756">
        <v>0.97799999999999998</v>
      </c>
      <c r="AL756" s="3">
        <v>0.22099999999999997</v>
      </c>
    </row>
    <row r="757" spans="20:38" x14ac:dyDescent="0.45">
      <c r="T757" t="s">
        <v>397</v>
      </c>
      <c r="U757" t="s">
        <v>2409</v>
      </c>
      <c r="V757" t="s">
        <v>36</v>
      </c>
      <c r="W757">
        <v>2022</v>
      </c>
      <c r="X757">
        <v>85</v>
      </c>
      <c r="Y757">
        <v>65</v>
      </c>
      <c r="Z757">
        <v>346</v>
      </c>
      <c r="AA757">
        <v>263</v>
      </c>
      <c r="AB757">
        <v>18</v>
      </c>
      <c r="AC757" s="1">
        <v>19.222222222222221</v>
      </c>
      <c r="AD757" s="1">
        <v>34.305882352941175</v>
      </c>
      <c r="AE757">
        <v>12</v>
      </c>
      <c r="AF757" s="1">
        <v>21.916666666666668</v>
      </c>
      <c r="AG757" s="1">
        <v>29.907692307692308</v>
      </c>
      <c r="AH757" s="2">
        <v>-2.6944444444444464</v>
      </c>
      <c r="AI757" s="2">
        <v>-4.3981900452488674</v>
      </c>
      <c r="AJ757">
        <v>0.81899999999999995</v>
      </c>
      <c r="AK757">
        <v>0.79300000000000004</v>
      </c>
      <c r="AL757" s="3">
        <v>-2.5999999999999912E-2</v>
      </c>
    </row>
    <row r="758" spans="20:38" x14ac:dyDescent="0.45">
      <c r="T758" t="s">
        <v>182</v>
      </c>
      <c r="U758" t="s">
        <v>2318</v>
      </c>
      <c r="V758" t="s">
        <v>36</v>
      </c>
      <c r="W758">
        <v>2019</v>
      </c>
      <c r="X758">
        <v>80</v>
      </c>
      <c r="Y758">
        <v>64</v>
      </c>
      <c r="Z758">
        <v>355</v>
      </c>
      <c r="AA758">
        <v>263</v>
      </c>
      <c r="AB758">
        <v>10</v>
      </c>
      <c r="AC758" s="1">
        <v>35.5</v>
      </c>
      <c r="AD758" s="1">
        <v>20.25</v>
      </c>
      <c r="AE758">
        <v>2</v>
      </c>
      <c r="AF758" s="1">
        <v>131.5</v>
      </c>
      <c r="AG758" s="1">
        <v>5.0625</v>
      </c>
      <c r="AH758" s="2">
        <v>-96</v>
      </c>
      <c r="AI758" s="2">
        <v>-15.1875</v>
      </c>
      <c r="AJ758">
        <v>0.76900000000000002</v>
      </c>
      <c r="AK758">
        <v>0.70699999999999996</v>
      </c>
      <c r="AL758" s="3">
        <v>-6.2000000000000055E-2</v>
      </c>
    </row>
    <row r="759" spans="20:38" x14ac:dyDescent="0.45">
      <c r="T759" t="s">
        <v>489</v>
      </c>
      <c r="U759" t="s">
        <v>2224</v>
      </c>
      <c r="V759" t="s">
        <v>36</v>
      </c>
      <c r="W759">
        <v>2023</v>
      </c>
      <c r="X759">
        <v>88</v>
      </c>
      <c r="Y759">
        <v>65</v>
      </c>
      <c r="Z759">
        <v>363</v>
      </c>
      <c r="AA759">
        <v>263</v>
      </c>
      <c r="AB759">
        <v>10</v>
      </c>
      <c r="AC759" s="1">
        <v>36.299999999999997</v>
      </c>
      <c r="AD759" s="1">
        <v>18.40909090909091</v>
      </c>
      <c r="AE759">
        <v>9</v>
      </c>
      <c r="AF759" s="1">
        <v>29.222222222222221</v>
      </c>
      <c r="AG759" s="1">
        <v>22.430769230769233</v>
      </c>
      <c r="AH759" s="2">
        <v>7.0777777777777757</v>
      </c>
      <c r="AI759" s="2">
        <v>4.0216783216783227</v>
      </c>
      <c r="AJ759">
        <v>0.754</v>
      </c>
      <c r="AK759">
        <v>0.66100000000000003</v>
      </c>
      <c r="AL759" s="3">
        <v>-9.2999999999999972E-2</v>
      </c>
    </row>
    <row r="760" spans="20:38" x14ac:dyDescent="0.45">
      <c r="T760" t="s">
        <v>483</v>
      </c>
      <c r="U760" t="s">
        <v>2214</v>
      </c>
      <c r="V760" t="s">
        <v>36</v>
      </c>
      <c r="W760">
        <v>2023</v>
      </c>
      <c r="X760">
        <v>88</v>
      </c>
      <c r="Y760">
        <v>64</v>
      </c>
      <c r="Z760">
        <v>364</v>
      </c>
      <c r="AA760">
        <v>263</v>
      </c>
      <c r="AB760">
        <v>14</v>
      </c>
      <c r="AC760" s="1">
        <v>26</v>
      </c>
      <c r="AD760" s="1">
        <v>25.772727272727273</v>
      </c>
      <c r="AE760">
        <v>9</v>
      </c>
      <c r="AF760" s="1">
        <v>29.222222222222221</v>
      </c>
      <c r="AG760" s="1">
        <v>22.78125</v>
      </c>
      <c r="AH760" s="2">
        <v>-3.2222222222222214</v>
      </c>
      <c r="AI760" s="2">
        <v>-2.9914772727272734</v>
      </c>
      <c r="AJ760">
        <v>0.81100000000000005</v>
      </c>
      <c r="AK760">
        <v>0.67200000000000004</v>
      </c>
      <c r="AL760" s="3">
        <v>-0.13900000000000001</v>
      </c>
    </row>
    <row r="761" spans="20:38" x14ac:dyDescent="0.45">
      <c r="T761" t="s">
        <v>417</v>
      </c>
      <c r="U761" t="s">
        <v>2127</v>
      </c>
      <c r="V761" t="s">
        <v>36</v>
      </c>
      <c r="W761">
        <v>2014</v>
      </c>
      <c r="X761">
        <v>83</v>
      </c>
      <c r="Y761">
        <v>62</v>
      </c>
      <c r="Z761">
        <v>371</v>
      </c>
      <c r="AA761">
        <v>263</v>
      </c>
      <c r="AB761">
        <v>2</v>
      </c>
      <c r="AC761" s="1">
        <v>185.5</v>
      </c>
      <c r="AD761" s="1">
        <v>3.9036144578313254</v>
      </c>
      <c r="AE761">
        <v>2</v>
      </c>
      <c r="AF761" s="1">
        <v>131.5</v>
      </c>
      <c r="AG761" s="1">
        <v>5.225806451612903</v>
      </c>
      <c r="AH761" s="2">
        <v>54</v>
      </c>
      <c r="AI761" s="2">
        <v>1.3221919937815776</v>
      </c>
      <c r="AJ761">
        <v>0.64700000000000002</v>
      </c>
      <c r="AK761">
        <v>0.57499999999999996</v>
      </c>
      <c r="AL761" s="3">
        <v>-7.2000000000000064E-2</v>
      </c>
    </row>
    <row r="762" spans="20:38" x14ac:dyDescent="0.45">
      <c r="T762" t="s">
        <v>96</v>
      </c>
      <c r="U762" t="s">
        <v>1906</v>
      </c>
      <c r="V762" t="s">
        <v>36</v>
      </c>
      <c r="W762">
        <v>2018</v>
      </c>
      <c r="X762">
        <v>97</v>
      </c>
      <c r="Y762">
        <v>65</v>
      </c>
      <c r="Z762">
        <v>397</v>
      </c>
      <c r="AA762">
        <v>263</v>
      </c>
      <c r="AB762">
        <v>19</v>
      </c>
      <c r="AC762" s="1">
        <v>20.894736842105264</v>
      </c>
      <c r="AD762" s="1">
        <v>31.731958762886599</v>
      </c>
      <c r="AE762">
        <v>10</v>
      </c>
      <c r="AF762" s="1">
        <v>26.3</v>
      </c>
      <c r="AG762" s="1">
        <v>24.923076923076923</v>
      </c>
      <c r="AH762" s="2">
        <v>-5.405263157894737</v>
      </c>
      <c r="AI762" s="2">
        <v>-6.8088818398096755</v>
      </c>
      <c r="AJ762">
        <v>0.76900000000000002</v>
      </c>
      <c r="AK762">
        <v>0.81699999999999995</v>
      </c>
      <c r="AL762" s="3">
        <v>4.7999999999999932E-2</v>
      </c>
    </row>
    <row r="763" spans="20:38" x14ac:dyDescent="0.45">
      <c r="T763" t="s">
        <v>178</v>
      </c>
      <c r="U763" t="s">
        <v>3159</v>
      </c>
      <c r="V763" t="s">
        <v>36</v>
      </c>
      <c r="W763">
        <v>2013</v>
      </c>
      <c r="X763">
        <v>96</v>
      </c>
      <c r="Y763">
        <v>64</v>
      </c>
      <c r="Z763">
        <v>403</v>
      </c>
      <c r="AA763">
        <v>263</v>
      </c>
      <c r="AB763">
        <v>4</v>
      </c>
      <c r="AC763" s="1">
        <v>100.75</v>
      </c>
      <c r="AD763" s="1">
        <v>6.75</v>
      </c>
      <c r="AE763">
        <v>2</v>
      </c>
      <c r="AF763" s="1">
        <v>131.5</v>
      </c>
      <c r="AG763" s="1">
        <v>5.0625</v>
      </c>
      <c r="AH763" s="2">
        <v>-30.75</v>
      </c>
      <c r="AI763" s="2">
        <v>-1.6875</v>
      </c>
      <c r="AJ763">
        <v>0.66200000000000003</v>
      </c>
      <c r="AK763">
        <v>0.67400000000000004</v>
      </c>
      <c r="AL763" s="3">
        <v>1.2000000000000011E-2</v>
      </c>
    </row>
    <row r="764" spans="20:38" x14ac:dyDescent="0.45">
      <c r="T764" t="s">
        <v>435</v>
      </c>
      <c r="U764" t="s">
        <v>2755</v>
      </c>
      <c r="V764" t="s">
        <v>36</v>
      </c>
      <c r="W764">
        <v>2018</v>
      </c>
      <c r="X764">
        <v>77</v>
      </c>
      <c r="Y764">
        <v>64</v>
      </c>
      <c r="Z764">
        <v>304</v>
      </c>
      <c r="AA764">
        <v>264</v>
      </c>
      <c r="AB764">
        <v>6</v>
      </c>
      <c r="AC764" s="1">
        <v>50.666666666666664</v>
      </c>
      <c r="AD764" s="1">
        <v>12.623376623376624</v>
      </c>
      <c r="AE764">
        <v>7</v>
      </c>
      <c r="AF764" s="1">
        <v>37.714285714285715</v>
      </c>
      <c r="AG764" s="1">
        <v>17.71875</v>
      </c>
      <c r="AH764" s="2">
        <v>12.952380952380949</v>
      </c>
      <c r="AI764" s="2">
        <v>5.0953733766233764</v>
      </c>
      <c r="AJ764">
        <v>0.66300000000000003</v>
      </c>
      <c r="AK764">
        <v>0.72899999999999998</v>
      </c>
      <c r="AL764" s="3">
        <v>6.5999999999999948E-2</v>
      </c>
    </row>
    <row r="765" spans="20:38" x14ac:dyDescent="0.45">
      <c r="T765" t="s">
        <v>863</v>
      </c>
      <c r="U765" t="s">
        <v>2704</v>
      </c>
      <c r="V765" t="s">
        <v>36</v>
      </c>
      <c r="W765">
        <v>2014</v>
      </c>
      <c r="X765">
        <v>72</v>
      </c>
      <c r="Y765">
        <v>63</v>
      </c>
      <c r="Z765">
        <v>311</v>
      </c>
      <c r="AA765">
        <v>264</v>
      </c>
      <c r="AB765">
        <v>5</v>
      </c>
      <c r="AC765" s="1">
        <v>62.2</v>
      </c>
      <c r="AD765" s="1">
        <v>11.25</v>
      </c>
      <c r="AE765">
        <v>1</v>
      </c>
      <c r="AF765" s="1">
        <v>264</v>
      </c>
      <c r="AG765" s="1">
        <v>2.5714285714285712</v>
      </c>
      <c r="AH765" s="2">
        <v>-201.8</v>
      </c>
      <c r="AI765" s="2">
        <v>-8.6785714285714288</v>
      </c>
      <c r="AJ765">
        <v>0.69799999999999995</v>
      </c>
      <c r="AK765">
        <v>0.55300000000000005</v>
      </c>
      <c r="AL765" s="3">
        <v>-0.14499999999999991</v>
      </c>
    </row>
    <row r="766" spans="20:38" x14ac:dyDescent="0.45">
      <c r="T766" t="s">
        <v>735</v>
      </c>
      <c r="U766" t="s">
        <v>2533</v>
      </c>
      <c r="V766" t="s">
        <v>36</v>
      </c>
      <c r="W766">
        <v>2016</v>
      </c>
      <c r="X766">
        <v>83</v>
      </c>
      <c r="Y766">
        <v>68</v>
      </c>
      <c r="Z766">
        <v>334</v>
      </c>
      <c r="AA766">
        <v>264</v>
      </c>
      <c r="AB766">
        <v>11</v>
      </c>
      <c r="AC766" s="1">
        <v>30.363636363636363</v>
      </c>
      <c r="AD766" s="1">
        <v>21.46987951807229</v>
      </c>
      <c r="AE766">
        <v>10</v>
      </c>
      <c r="AF766" s="1">
        <v>26.4</v>
      </c>
      <c r="AG766" s="1">
        <v>23.823529411764707</v>
      </c>
      <c r="AH766" s="2">
        <v>3.9636363636363647</v>
      </c>
      <c r="AI766" s="2">
        <v>2.3536498936924168</v>
      </c>
      <c r="AJ766">
        <v>0.73099999999999998</v>
      </c>
      <c r="AK766">
        <v>0.747</v>
      </c>
      <c r="AL766" s="3">
        <v>1.6000000000000014E-2</v>
      </c>
    </row>
    <row r="767" spans="20:38" x14ac:dyDescent="0.45">
      <c r="T767" t="s">
        <v>681</v>
      </c>
      <c r="U767" t="s">
        <v>2464</v>
      </c>
      <c r="V767" t="s">
        <v>36</v>
      </c>
      <c r="W767">
        <v>2015</v>
      </c>
      <c r="X767">
        <v>86</v>
      </c>
      <c r="Y767">
        <v>67</v>
      </c>
      <c r="Z767">
        <v>340</v>
      </c>
      <c r="AA767">
        <v>264</v>
      </c>
      <c r="AB767">
        <v>15</v>
      </c>
      <c r="AC767" s="1">
        <v>22.666666666666668</v>
      </c>
      <c r="AD767" s="1">
        <v>28.255813953488374</v>
      </c>
      <c r="AE767">
        <v>12</v>
      </c>
      <c r="AF767" s="1">
        <v>22</v>
      </c>
      <c r="AG767" s="1">
        <v>29.014925373134325</v>
      </c>
      <c r="AH767" s="2">
        <v>0.66666666666666785</v>
      </c>
      <c r="AI767" s="2">
        <v>0.75911141964595075</v>
      </c>
      <c r="AJ767">
        <v>0.71199999999999997</v>
      </c>
      <c r="AK767">
        <v>0.79400000000000004</v>
      </c>
      <c r="AL767" s="3">
        <v>8.2000000000000073E-2</v>
      </c>
    </row>
    <row r="768" spans="20:38" x14ac:dyDescent="0.45">
      <c r="T768" t="s">
        <v>387</v>
      </c>
      <c r="U768" t="s">
        <v>2471</v>
      </c>
      <c r="V768" t="s">
        <v>36</v>
      </c>
      <c r="W768">
        <v>2019</v>
      </c>
      <c r="X768">
        <v>81</v>
      </c>
      <c r="Y768">
        <v>63</v>
      </c>
      <c r="Z768">
        <v>340</v>
      </c>
      <c r="AA768">
        <v>264</v>
      </c>
      <c r="AB768">
        <v>19</v>
      </c>
      <c r="AC768" s="1">
        <v>17.894736842105264</v>
      </c>
      <c r="AD768" s="1">
        <v>38</v>
      </c>
      <c r="AE768">
        <v>19</v>
      </c>
      <c r="AF768" s="1">
        <v>13.894736842105264</v>
      </c>
      <c r="AG768" s="1">
        <v>48.857142857142854</v>
      </c>
      <c r="AH768" s="2">
        <v>4</v>
      </c>
      <c r="AI768" s="2">
        <v>10.857142857142854</v>
      </c>
      <c r="AJ768">
        <v>0.88800000000000001</v>
      </c>
      <c r="AK768">
        <v>0.85</v>
      </c>
      <c r="AL768" s="3">
        <v>-3.8000000000000034E-2</v>
      </c>
    </row>
    <row r="769" spans="20:38" x14ac:dyDescent="0.45">
      <c r="T769" t="s">
        <v>72</v>
      </c>
      <c r="U769" t="s">
        <v>2433</v>
      </c>
      <c r="V769" t="s">
        <v>36</v>
      </c>
      <c r="W769">
        <v>2019</v>
      </c>
      <c r="X769">
        <v>81</v>
      </c>
      <c r="Y769">
        <v>61</v>
      </c>
      <c r="Z769">
        <v>344</v>
      </c>
      <c r="AA769">
        <v>264</v>
      </c>
      <c r="AB769">
        <v>8</v>
      </c>
      <c r="AC769" s="1">
        <v>43</v>
      </c>
      <c r="AD769" s="1">
        <v>16</v>
      </c>
      <c r="AE769">
        <v>7</v>
      </c>
      <c r="AF769" s="1">
        <v>37.714285714285715</v>
      </c>
      <c r="AG769" s="1">
        <v>18.590163934426229</v>
      </c>
      <c r="AH769" s="2">
        <v>5.2857142857142847</v>
      </c>
      <c r="AI769" s="2">
        <v>2.5901639344262293</v>
      </c>
      <c r="AJ769">
        <v>0.77200000000000002</v>
      </c>
      <c r="AK769">
        <v>0.76400000000000001</v>
      </c>
      <c r="AL769" s="3">
        <v>-8.0000000000000071E-3</v>
      </c>
    </row>
    <row r="770" spans="20:38" x14ac:dyDescent="0.45">
      <c r="T770" t="s">
        <v>272</v>
      </c>
      <c r="U770" t="s">
        <v>2374</v>
      </c>
      <c r="V770" t="s">
        <v>36</v>
      </c>
      <c r="W770">
        <v>2017</v>
      </c>
      <c r="X770">
        <v>81</v>
      </c>
      <c r="Y770">
        <v>64</v>
      </c>
      <c r="Z770">
        <v>349</v>
      </c>
      <c r="AA770">
        <v>264</v>
      </c>
      <c r="AB770">
        <v>13</v>
      </c>
      <c r="AC770" s="1">
        <v>26.846153846153847</v>
      </c>
      <c r="AD770" s="1">
        <v>26</v>
      </c>
      <c r="AE770">
        <v>9</v>
      </c>
      <c r="AF770" s="1">
        <v>29.333333333333332</v>
      </c>
      <c r="AG770" s="1">
        <v>22.78125</v>
      </c>
      <c r="AH770" s="2">
        <v>-2.4871794871794854</v>
      </c>
      <c r="AI770" s="2">
        <v>-3.21875</v>
      </c>
      <c r="AJ770">
        <v>0.89700000000000002</v>
      </c>
      <c r="AK770">
        <v>0.79900000000000004</v>
      </c>
      <c r="AL770" s="3">
        <v>-9.7999999999999976E-2</v>
      </c>
    </row>
    <row r="771" spans="20:38" x14ac:dyDescent="0.45">
      <c r="T771" t="s">
        <v>441</v>
      </c>
      <c r="U771" t="s">
        <v>2163</v>
      </c>
      <c r="V771" t="s">
        <v>36</v>
      </c>
      <c r="W771">
        <v>2017</v>
      </c>
      <c r="X771">
        <v>86</v>
      </c>
      <c r="Y771">
        <v>68</v>
      </c>
      <c r="Z771">
        <v>368</v>
      </c>
      <c r="AA771">
        <v>264</v>
      </c>
      <c r="AB771">
        <v>10</v>
      </c>
      <c r="AC771" s="1">
        <v>36.799999999999997</v>
      </c>
      <c r="AD771" s="1">
        <v>18.837209302325583</v>
      </c>
      <c r="AE771">
        <v>6</v>
      </c>
      <c r="AF771" s="1">
        <v>44</v>
      </c>
      <c r="AG771" s="1">
        <v>14.294117647058824</v>
      </c>
      <c r="AH771" s="2">
        <v>-7.2000000000000028</v>
      </c>
      <c r="AI771" s="2">
        <v>-4.5430916552667586</v>
      </c>
      <c r="AJ771">
        <v>0.72399999999999998</v>
      </c>
      <c r="AK771">
        <v>0.67700000000000005</v>
      </c>
      <c r="AL771" s="3">
        <v>-4.6999999999999931E-2</v>
      </c>
    </row>
    <row r="772" spans="20:38" x14ac:dyDescent="0.45">
      <c r="T772" t="s">
        <v>254</v>
      </c>
      <c r="U772" t="s">
        <v>2167</v>
      </c>
      <c r="V772" t="s">
        <v>36</v>
      </c>
      <c r="W772">
        <v>2022</v>
      </c>
      <c r="X772">
        <v>88</v>
      </c>
      <c r="Y772">
        <v>62</v>
      </c>
      <c r="Z772">
        <v>368</v>
      </c>
      <c r="AA772">
        <v>264</v>
      </c>
      <c r="AB772">
        <v>13</v>
      </c>
      <c r="AC772" s="1">
        <v>28.307692307692307</v>
      </c>
      <c r="AD772" s="1">
        <v>23.931818181818183</v>
      </c>
      <c r="AE772">
        <v>7</v>
      </c>
      <c r="AF772" s="1">
        <v>37.714285714285715</v>
      </c>
      <c r="AG772" s="1">
        <v>18.29032258064516</v>
      </c>
      <c r="AH772" s="2">
        <v>-9.4065934065934087</v>
      </c>
      <c r="AI772" s="2">
        <v>-5.6414956011730233</v>
      </c>
      <c r="AJ772">
        <v>0.749</v>
      </c>
      <c r="AK772">
        <v>0.68600000000000005</v>
      </c>
      <c r="AL772" s="3">
        <v>-6.2999999999999945E-2</v>
      </c>
    </row>
    <row r="773" spans="20:38" x14ac:dyDescent="0.45">
      <c r="T773" t="s">
        <v>222</v>
      </c>
      <c r="U773" t="s">
        <v>3192</v>
      </c>
      <c r="V773" t="s">
        <v>36</v>
      </c>
      <c r="W773">
        <v>2013</v>
      </c>
      <c r="X773">
        <v>91</v>
      </c>
      <c r="Y773">
        <v>66</v>
      </c>
      <c r="Z773">
        <v>377</v>
      </c>
      <c r="AA773">
        <v>264</v>
      </c>
      <c r="AB773">
        <v>14</v>
      </c>
      <c r="AC773" s="1">
        <v>26.928571428571427</v>
      </c>
      <c r="AD773" s="1">
        <v>24.923076923076923</v>
      </c>
      <c r="AE773">
        <v>8</v>
      </c>
      <c r="AF773" s="1">
        <v>33</v>
      </c>
      <c r="AG773" s="1">
        <v>19.636363636363637</v>
      </c>
      <c r="AH773" s="2">
        <v>-6.071428571428573</v>
      </c>
      <c r="AI773" s="2">
        <v>-5.2867132867132867</v>
      </c>
      <c r="AJ773">
        <v>0.82699999999999996</v>
      </c>
      <c r="AK773">
        <v>0.77</v>
      </c>
      <c r="AL773" s="3">
        <v>-5.699999999999994E-2</v>
      </c>
    </row>
    <row r="774" spans="20:38" x14ac:dyDescent="0.45">
      <c r="T774" t="s">
        <v>130</v>
      </c>
      <c r="U774" t="s">
        <v>1994</v>
      </c>
      <c r="V774" t="s">
        <v>36</v>
      </c>
      <c r="W774">
        <v>2014</v>
      </c>
      <c r="X774">
        <v>93</v>
      </c>
      <c r="Y774">
        <v>61</v>
      </c>
      <c r="Z774">
        <v>384</v>
      </c>
      <c r="AA774">
        <v>264</v>
      </c>
      <c r="AB774">
        <v>14</v>
      </c>
      <c r="AC774" s="1">
        <v>27.428571428571427</v>
      </c>
      <c r="AD774" s="1">
        <v>24.387096774193548</v>
      </c>
      <c r="AE774">
        <v>5</v>
      </c>
      <c r="AF774" s="1">
        <v>52.8</v>
      </c>
      <c r="AG774" s="1">
        <v>13.278688524590162</v>
      </c>
      <c r="AH774" s="2">
        <v>-25.37142857142857</v>
      </c>
      <c r="AI774" s="2">
        <v>-11.108408249603386</v>
      </c>
      <c r="AJ774">
        <v>0.82799999999999996</v>
      </c>
      <c r="AK774">
        <v>0.69899999999999995</v>
      </c>
      <c r="AL774" s="3">
        <v>-0.129</v>
      </c>
    </row>
    <row r="775" spans="20:38" x14ac:dyDescent="0.45">
      <c r="T775" t="s">
        <v>240</v>
      </c>
      <c r="U775" t="s">
        <v>1941</v>
      </c>
      <c r="V775" t="s">
        <v>36</v>
      </c>
      <c r="W775">
        <v>2018</v>
      </c>
      <c r="X775">
        <v>99</v>
      </c>
      <c r="Y775">
        <v>63</v>
      </c>
      <c r="Z775">
        <v>392</v>
      </c>
      <c r="AA775">
        <v>264</v>
      </c>
      <c r="AB775">
        <v>4</v>
      </c>
      <c r="AC775" s="1">
        <v>98</v>
      </c>
      <c r="AD775" s="1">
        <v>6.5454545454545459</v>
      </c>
      <c r="AE775">
        <v>9</v>
      </c>
      <c r="AF775" s="1">
        <v>29.333333333333332</v>
      </c>
      <c r="AG775" s="1">
        <v>23.142857142857142</v>
      </c>
      <c r="AH775" s="2">
        <v>68.666666666666671</v>
      </c>
      <c r="AI775" s="2">
        <v>16.597402597402596</v>
      </c>
      <c r="AJ775">
        <v>0.61299999999999999</v>
      </c>
      <c r="AK775">
        <v>0.77600000000000002</v>
      </c>
      <c r="AL775" s="3">
        <v>0.16300000000000003</v>
      </c>
    </row>
    <row r="776" spans="20:38" x14ac:dyDescent="0.45">
      <c r="T776" t="s">
        <v>461</v>
      </c>
      <c r="U776" t="s">
        <v>3136</v>
      </c>
      <c r="V776" t="s">
        <v>36</v>
      </c>
      <c r="W776">
        <v>2023</v>
      </c>
      <c r="X776">
        <v>64</v>
      </c>
      <c r="Y776">
        <v>66</v>
      </c>
      <c r="Z776">
        <v>226</v>
      </c>
      <c r="AA776">
        <v>265</v>
      </c>
      <c r="AB776">
        <v>12</v>
      </c>
      <c r="AC776" s="1">
        <v>18.833333333333332</v>
      </c>
      <c r="AD776" s="1">
        <v>30.375</v>
      </c>
      <c r="AE776">
        <v>12</v>
      </c>
      <c r="AF776" s="1">
        <v>22.083333333333332</v>
      </c>
      <c r="AG776" s="1">
        <v>29.454545454545457</v>
      </c>
      <c r="AH776" s="2">
        <v>-3.25</v>
      </c>
      <c r="AI776" s="2">
        <v>-0.92045454545454319</v>
      </c>
      <c r="AJ776">
        <v>0.68799999999999994</v>
      </c>
      <c r="AK776">
        <v>0.92600000000000005</v>
      </c>
      <c r="AL776" s="3">
        <v>0.2380000000000001</v>
      </c>
    </row>
    <row r="777" spans="20:38" x14ac:dyDescent="0.45">
      <c r="T777" t="s">
        <v>312</v>
      </c>
      <c r="U777" t="s">
        <v>2923</v>
      </c>
      <c r="V777" t="s">
        <v>36</v>
      </c>
      <c r="W777">
        <v>2017</v>
      </c>
      <c r="X777">
        <v>65</v>
      </c>
      <c r="Y777">
        <v>64</v>
      </c>
      <c r="Z777">
        <v>277</v>
      </c>
      <c r="AA777">
        <v>265</v>
      </c>
      <c r="AB777">
        <v>6</v>
      </c>
      <c r="AC777" s="1">
        <v>46.166666666666664</v>
      </c>
      <c r="AD777" s="1">
        <v>14.953846153846154</v>
      </c>
      <c r="AE777">
        <v>6</v>
      </c>
      <c r="AF777" s="1">
        <v>44.166666666666664</v>
      </c>
      <c r="AG777" s="1">
        <v>15.1875</v>
      </c>
      <c r="AH777" s="2">
        <v>2</v>
      </c>
      <c r="AI777" s="2">
        <v>0.23365384615384599</v>
      </c>
      <c r="AJ777">
        <v>0.77900000000000003</v>
      </c>
      <c r="AK777">
        <v>0.73</v>
      </c>
      <c r="AL777" s="3">
        <v>-4.9000000000000044E-2</v>
      </c>
    </row>
    <row r="778" spans="20:38" x14ac:dyDescent="0.45">
      <c r="T778" t="s">
        <v>447</v>
      </c>
      <c r="U778" t="s">
        <v>2911</v>
      </c>
      <c r="V778" t="s">
        <v>36</v>
      </c>
      <c r="W778">
        <v>2016</v>
      </c>
      <c r="X778">
        <v>66</v>
      </c>
      <c r="Y778">
        <v>65</v>
      </c>
      <c r="Z778">
        <v>279</v>
      </c>
      <c r="AA778">
        <v>265</v>
      </c>
      <c r="AB778">
        <v>15</v>
      </c>
      <c r="AC778" s="1">
        <v>18.600000000000001</v>
      </c>
      <c r="AD778" s="1">
        <v>36.81818181818182</v>
      </c>
      <c r="AE778">
        <v>9</v>
      </c>
      <c r="AF778" s="1">
        <v>29.444444444444443</v>
      </c>
      <c r="AG778" s="1">
        <v>22.430769230769233</v>
      </c>
      <c r="AH778" s="2">
        <v>-10.844444444444441</v>
      </c>
      <c r="AI778" s="2">
        <v>-14.387412587412587</v>
      </c>
      <c r="AJ778">
        <v>0.76900000000000002</v>
      </c>
      <c r="AK778">
        <v>0.754</v>
      </c>
      <c r="AL778" s="3">
        <v>-1.5000000000000013E-2</v>
      </c>
    </row>
    <row r="779" spans="20:38" x14ac:dyDescent="0.45">
      <c r="T779" t="s">
        <v>1017</v>
      </c>
      <c r="U779" t="s">
        <v>2869</v>
      </c>
      <c r="V779" t="s">
        <v>36</v>
      </c>
      <c r="W779">
        <v>2019</v>
      </c>
      <c r="X779">
        <v>73</v>
      </c>
      <c r="Y779">
        <v>66</v>
      </c>
      <c r="Z779">
        <v>285</v>
      </c>
      <c r="AA779">
        <v>265</v>
      </c>
      <c r="AB779">
        <v>3</v>
      </c>
      <c r="AC779" s="1">
        <v>95</v>
      </c>
      <c r="AD779" s="1">
        <v>6.6575342465753424</v>
      </c>
      <c r="AE779">
        <v>9</v>
      </c>
      <c r="AF779" s="1">
        <v>29.444444444444443</v>
      </c>
      <c r="AG779" s="1">
        <v>22.09090909090909</v>
      </c>
      <c r="AH779" s="2">
        <v>65.555555555555557</v>
      </c>
      <c r="AI779" s="2">
        <v>15.433374844333748</v>
      </c>
      <c r="AJ779">
        <v>0.71799999999999997</v>
      </c>
      <c r="AK779">
        <v>0.78600000000000003</v>
      </c>
      <c r="AL779" s="3">
        <v>6.800000000000006E-2</v>
      </c>
    </row>
    <row r="780" spans="20:38" x14ac:dyDescent="0.45">
      <c r="T780" t="s">
        <v>543</v>
      </c>
      <c r="U780" t="s">
        <v>2841</v>
      </c>
      <c r="V780" t="s">
        <v>36</v>
      </c>
      <c r="W780">
        <v>2021</v>
      </c>
      <c r="X780">
        <v>79</v>
      </c>
      <c r="Y780">
        <v>67</v>
      </c>
      <c r="Z780">
        <v>290</v>
      </c>
      <c r="AA780">
        <v>265</v>
      </c>
      <c r="AB780">
        <v>19</v>
      </c>
      <c r="AC780" s="1">
        <v>15.263157894736842</v>
      </c>
      <c r="AD780" s="1">
        <v>38.962025316455694</v>
      </c>
      <c r="AE780">
        <v>19</v>
      </c>
      <c r="AF780" s="1">
        <v>13.947368421052632</v>
      </c>
      <c r="AG780" s="1">
        <v>45.940298507462686</v>
      </c>
      <c r="AH780" s="2">
        <v>1.3157894736842106</v>
      </c>
      <c r="AI780" s="2">
        <v>6.9782731910069913</v>
      </c>
      <c r="AJ780">
        <v>0.76600000000000001</v>
      </c>
      <c r="AK780">
        <v>0.77900000000000003</v>
      </c>
      <c r="AL780" s="3">
        <v>1.3000000000000012E-2</v>
      </c>
    </row>
    <row r="781" spans="20:38" x14ac:dyDescent="0.45">
      <c r="T781" t="s">
        <v>943</v>
      </c>
      <c r="U781" t="s">
        <v>2774</v>
      </c>
      <c r="V781" t="s">
        <v>36</v>
      </c>
      <c r="W781">
        <v>2023</v>
      </c>
      <c r="X781">
        <v>83</v>
      </c>
      <c r="Y781">
        <v>68</v>
      </c>
      <c r="Z781">
        <v>302</v>
      </c>
      <c r="AA781">
        <v>265</v>
      </c>
      <c r="AB781">
        <v>11</v>
      </c>
      <c r="AC781" s="1">
        <v>27.454545454545453</v>
      </c>
      <c r="AD781" s="1">
        <v>21.46987951807229</v>
      </c>
      <c r="AE781">
        <v>12</v>
      </c>
      <c r="AF781" s="1">
        <v>22.083333333333332</v>
      </c>
      <c r="AG781" s="1">
        <v>28.588235294117649</v>
      </c>
      <c r="AH781" s="2">
        <v>5.3712121212121211</v>
      </c>
      <c r="AI781" s="2">
        <v>7.1183557760453589</v>
      </c>
      <c r="AJ781">
        <v>0.73699999999999999</v>
      </c>
      <c r="AK781">
        <v>0.85099999999999998</v>
      </c>
      <c r="AL781" s="3">
        <v>0.11399999999999999</v>
      </c>
    </row>
    <row r="782" spans="20:38" x14ac:dyDescent="0.45">
      <c r="T782" t="s">
        <v>120</v>
      </c>
      <c r="U782" t="s">
        <v>2698</v>
      </c>
      <c r="V782" t="s">
        <v>36</v>
      </c>
      <c r="W782">
        <v>2022</v>
      </c>
      <c r="X782">
        <v>85</v>
      </c>
      <c r="Y782">
        <v>64</v>
      </c>
      <c r="Z782">
        <v>312</v>
      </c>
      <c r="AA782">
        <v>265</v>
      </c>
      <c r="AB782">
        <v>6</v>
      </c>
      <c r="AC782" s="1">
        <v>52</v>
      </c>
      <c r="AD782" s="1">
        <v>11.435294117647059</v>
      </c>
      <c r="AE782">
        <v>11</v>
      </c>
      <c r="AF782" s="1">
        <v>24.09090909090909</v>
      </c>
      <c r="AG782" s="1">
        <v>27.84375</v>
      </c>
      <c r="AH782" s="2">
        <v>27.90909090909091</v>
      </c>
      <c r="AI782" s="2">
        <v>16.408455882352939</v>
      </c>
      <c r="AJ782">
        <v>0.65100000000000002</v>
      </c>
      <c r="AK782">
        <v>0.77100000000000002</v>
      </c>
      <c r="AL782" s="3">
        <v>0.12</v>
      </c>
    </row>
    <row r="783" spans="20:38" x14ac:dyDescent="0.45">
      <c r="T783" t="s">
        <v>801</v>
      </c>
      <c r="U783" t="s">
        <v>2635</v>
      </c>
      <c r="V783" t="s">
        <v>36</v>
      </c>
      <c r="W783">
        <v>2014</v>
      </c>
      <c r="X783">
        <v>76</v>
      </c>
      <c r="Y783">
        <v>64</v>
      </c>
      <c r="Z783">
        <v>321</v>
      </c>
      <c r="AA783">
        <v>265</v>
      </c>
      <c r="AB783">
        <v>12</v>
      </c>
      <c r="AC783" s="1">
        <v>26.75</v>
      </c>
      <c r="AD783" s="1">
        <v>25.578947368421051</v>
      </c>
      <c r="AE783">
        <v>14</v>
      </c>
      <c r="AF783" s="1">
        <v>18.928571428571427</v>
      </c>
      <c r="AG783" s="1">
        <v>35.4375</v>
      </c>
      <c r="AH783" s="2">
        <v>7.821428571428573</v>
      </c>
      <c r="AI783" s="2">
        <v>9.8585526315789487</v>
      </c>
      <c r="AJ783">
        <v>0.84</v>
      </c>
      <c r="AK783">
        <v>0.78900000000000003</v>
      </c>
      <c r="AL783" s="3">
        <v>-5.0999999999999934E-2</v>
      </c>
    </row>
    <row r="784" spans="20:38" x14ac:dyDescent="0.45">
      <c r="T784" t="s">
        <v>451</v>
      </c>
      <c r="U784" t="s">
        <v>2573</v>
      </c>
      <c r="V784" t="s">
        <v>36</v>
      </c>
      <c r="W784">
        <v>2016</v>
      </c>
      <c r="X784">
        <v>86</v>
      </c>
      <c r="Y784">
        <v>65</v>
      </c>
      <c r="Z784">
        <v>329</v>
      </c>
      <c r="AA784">
        <v>265</v>
      </c>
      <c r="AB784">
        <v>20</v>
      </c>
      <c r="AC784" s="1">
        <v>16.45</v>
      </c>
      <c r="AD784" s="1">
        <v>37.674418604651166</v>
      </c>
      <c r="AE784">
        <v>9</v>
      </c>
      <c r="AF784" s="1">
        <v>29.444444444444443</v>
      </c>
      <c r="AG784" s="1">
        <v>22.430769230769233</v>
      </c>
      <c r="AH784" s="2">
        <v>-12.994444444444444</v>
      </c>
      <c r="AI784" s="2">
        <v>-15.243649373881933</v>
      </c>
      <c r="AJ784">
        <v>0.98299999999999998</v>
      </c>
      <c r="AK784">
        <v>0.66300000000000003</v>
      </c>
      <c r="AL784" s="3">
        <v>-0.31999999999999995</v>
      </c>
    </row>
    <row r="785" spans="20:38" x14ac:dyDescent="0.45">
      <c r="T785" t="s">
        <v>479</v>
      </c>
      <c r="U785" t="s">
        <v>2356</v>
      </c>
      <c r="V785" t="s">
        <v>36</v>
      </c>
      <c r="W785">
        <v>2021</v>
      </c>
      <c r="X785">
        <v>84</v>
      </c>
      <c r="Y785">
        <v>69</v>
      </c>
      <c r="Z785">
        <v>351</v>
      </c>
      <c r="AA785">
        <v>265</v>
      </c>
      <c r="AB785">
        <v>24</v>
      </c>
      <c r="AC785" s="1">
        <v>14.625</v>
      </c>
      <c r="AD785" s="1">
        <v>46.285714285714285</v>
      </c>
      <c r="AE785">
        <v>14</v>
      </c>
      <c r="AF785" s="1">
        <v>18.928571428571427</v>
      </c>
      <c r="AG785" s="1">
        <v>32.869565217391305</v>
      </c>
      <c r="AH785" s="2">
        <v>-4.303571428571427</v>
      </c>
      <c r="AI785" s="2">
        <v>-13.41614906832298</v>
      </c>
      <c r="AJ785">
        <v>0.92300000000000004</v>
      </c>
      <c r="AK785">
        <v>0.66100000000000003</v>
      </c>
      <c r="AL785" s="3">
        <v>-0.26200000000000001</v>
      </c>
    </row>
    <row r="786" spans="20:38" x14ac:dyDescent="0.45">
      <c r="T786" t="s">
        <v>497</v>
      </c>
      <c r="U786" t="s">
        <v>2320</v>
      </c>
      <c r="V786" t="s">
        <v>36</v>
      </c>
      <c r="W786">
        <v>2018</v>
      </c>
      <c r="X786">
        <v>83</v>
      </c>
      <c r="Y786">
        <v>61</v>
      </c>
      <c r="Z786">
        <v>354</v>
      </c>
      <c r="AA786">
        <v>265</v>
      </c>
      <c r="AB786">
        <v>13</v>
      </c>
      <c r="AC786" s="1">
        <v>27.23076923076923</v>
      </c>
      <c r="AD786" s="1">
        <v>25.373493975903614</v>
      </c>
      <c r="AE786">
        <v>6</v>
      </c>
      <c r="AF786" s="1">
        <v>44.166666666666664</v>
      </c>
      <c r="AG786" s="1">
        <v>15.934426229508196</v>
      </c>
      <c r="AH786" s="2">
        <v>-16.935897435897434</v>
      </c>
      <c r="AI786" s="2">
        <v>-9.439067746395418</v>
      </c>
      <c r="AJ786">
        <v>0.753</v>
      </c>
      <c r="AK786">
        <v>0.65300000000000002</v>
      </c>
      <c r="AL786" s="3">
        <v>-9.9999999999999978E-2</v>
      </c>
    </row>
    <row r="787" spans="20:38" x14ac:dyDescent="0.45">
      <c r="T787" t="s">
        <v>1235</v>
      </c>
      <c r="U787" t="s">
        <v>3205</v>
      </c>
      <c r="V787" t="s">
        <v>36</v>
      </c>
      <c r="W787">
        <v>2013</v>
      </c>
      <c r="X787">
        <v>88</v>
      </c>
      <c r="Y787">
        <v>63</v>
      </c>
      <c r="Z787">
        <v>361</v>
      </c>
      <c r="AA787">
        <v>265</v>
      </c>
      <c r="AB787">
        <v>16</v>
      </c>
      <c r="AC787" s="1">
        <v>22.5625</v>
      </c>
      <c r="AD787" s="1">
        <v>29.454545454545457</v>
      </c>
      <c r="AE787">
        <v>18</v>
      </c>
      <c r="AF787" s="1">
        <v>14.722222222222221</v>
      </c>
      <c r="AG787" s="1">
        <v>46.285714285714285</v>
      </c>
      <c r="AH787" s="2">
        <v>7.8402777777777786</v>
      </c>
      <c r="AI787" s="2">
        <v>16.831168831168828</v>
      </c>
      <c r="AJ787">
        <v>0.76</v>
      </c>
      <c r="AK787">
        <v>0.83299999999999996</v>
      </c>
      <c r="AL787" s="3">
        <v>7.2999999999999954E-2</v>
      </c>
    </row>
    <row r="788" spans="20:38" x14ac:dyDescent="0.45">
      <c r="T788" t="s">
        <v>352</v>
      </c>
      <c r="U788" t="s">
        <v>2966</v>
      </c>
      <c r="V788" t="s">
        <v>36</v>
      </c>
      <c r="W788">
        <v>2021</v>
      </c>
      <c r="X788">
        <v>77</v>
      </c>
      <c r="Y788">
        <v>71</v>
      </c>
      <c r="Z788">
        <v>269</v>
      </c>
      <c r="AA788">
        <v>266</v>
      </c>
      <c r="AB788">
        <v>9</v>
      </c>
      <c r="AC788" s="1">
        <v>29.888888888888889</v>
      </c>
      <c r="AD788" s="1">
        <v>18.935064935064936</v>
      </c>
      <c r="AE788">
        <v>16</v>
      </c>
      <c r="AF788" s="1">
        <v>16.625</v>
      </c>
      <c r="AG788" s="1">
        <v>36.507042253521128</v>
      </c>
      <c r="AH788" s="2">
        <v>13.263888888888889</v>
      </c>
      <c r="AI788" s="2">
        <v>17.571977318456192</v>
      </c>
      <c r="AJ788">
        <v>0.626</v>
      </c>
      <c r="AK788">
        <v>0.88600000000000001</v>
      </c>
      <c r="AL788" s="3">
        <v>0.26</v>
      </c>
    </row>
    <row r="789" spans="20:38" x14ac:dyDescent="0.45">
      <c r="T789" t="s">
        <v>877</v>
      </c>
      <c r="U789" t="s">
        <v>2918</v>
      </c>
      <c r="V789" t="s">
        <v>36</v>
      </c>
      <c r="W789">
        <v>2021</v>
      </c>
      <c r="X789">
        <v>73</v>
      </c>
      <c r="Y789">
        <v>71</v>
      </c>
      <c r="Z789">
        <v>277</v>
      </c>
      <c r="AA789">
        <v>266</v>
      </c>
      <c r="AB789">
        <v>8</v>
      </c>
      <c r="AC789" s="1">
        <v>34.625</v>
      </c>
      <c r="AD789" s="1">
        <v>17.753424657534246</v>
      </c>
      <c r="AE789">
        <v>8</v>
      </c>
      <c r="AF789" s="1">
        <v>33.25</v>
      </c>
      <c r="AG789" s="1">
        <v>18.253521126760564</v>
      </c>
      <c r="AH789" s="2">
        <v>1.375</v>
      </c>
      <c r="AI789" s="2">
        <v>0.50009646922631745</v>
      </c>
      <c r="AJ789">
        <v>0.58599999999999997</v>
      </c>
      <c r="AK789">
        <v>0.78</v>
      </c>
      <c r="AL789" s="3">
        <v>0.19400000000000006</v>
      </c>
    </row>
    <row r="790" spans="20:38" x14ac:dyDescent="0.45">
      <c r="T790" t="s">
        <v>819</v>
      </c>
      <c r="U790" t="s">
        <v>2851</v>
      </c>
      <c r="V790" t="s">
        <v>36</v>
      </c>
      <c r="W790">
        <v>2023</v>
      </c>
      <c r="X790">
        <v>66</v>
      </c>
      <c r="Y790">
        <v>60</v>
      </c>
      <c r="Z790">
        <v>288</v>
      </c>
      <c r="AA790">
        <v>266</v>
      </c>
      <c r="AB790">
        <v>13</v>
      </c>
      <c r="AC790" s="1">
        <v>22.153846153846153</v>
      </c>
      <c r="AD790" s="1">
        <v>31.909090909090907</v>
      </c>
      <c r="AE790">
        <v>6</v>
      </c>
      <c r="AF790" s="1">
        <v>44.333333333333336</v>
      </c>
      <c r="AG790" s="1">
        <v>16.2</v>
      </c>
      <c r="AH790" s="2">
        <v>-22.179487179487182</v>
      </c>
      <c r="AI790" s="2">
        <v>-15.709090909090907</v>
      </c>
      <c r="AJ790">
        <v>0.88900000000000001</v>
      </c>
      <c r="AK790">
        <v>0.70099999999999996</v>
      </c>
      <c r="AL790" s="3">
        <v>-0.18800000000000006</v>
      </c>
    </row>
    <row r="791" spans="20:38" x14ac:dyDescent="0.45">
      <c r="T791" t="s">
        <v>593</v>
      </c>
      <c r="U791" t="s">
        <v>2778</v>
      </c>
      <c r="V791" t="s">
        <v>36</v>
      </c>
      <c r="W791">
        <v>2022</v>
      </c>
      <c r="X791">
        <v>72</v>
      </c>
      <c r="Y791">
        <v>63</v>
      </c>
      <c r="Z791">
        <v>302</v>
      </c>
      <c r="AA791">
        <v>266</v>
      </c>
      <c r="AB791">
        <v>12</v>
      </c>
      <c r="AC791" s="1">
        <v>25.166666666666668</v>
      </c>
      <c r="AD791" s="1">
        <v>27</v>
      </c>
      <c r="AE791">
        <v>10</v>
      </c>
      <c r="AF791" s="1">
        <v>26.6</v>
      </c>
      <c r="AG791" s="1">
        <v>25.714285714285712</v>
      </c>
      <c r="AH791" s="2">
        <v>-1.4333333333333336</v>
      </c>
      <c r="AI791" s="2">
        <v>-1.2857142857142883</v>
      </c>
      <c r="AJ791">
        <v>0.72099999999999997</v>
      </c>
      <c r="AK791">
        <v>0.69799999999999995</v>
      </c>
      <c r="AL791" s="3">
        <v>-2.300000000000002E-2</v>
      </c>
    </row>
    <row r="792" spans="20:38" x14ac:dyDescent="0.45">
      <c r="T792" t="s">
        <v>907</v>
      </c>
      <c r="U792" t="s">
        <v>2747</v>
      </c>
      <c r="V792" t="s">
        <v>36</v>
      </c>
      <c r="W792">
        <v>2023</v>
      </c>
      <c r="X792">
        <v>80</v>
      </c>
      <c r="Y792">
        <v>63</v>
      </c>
      <c r="Z792">
        <v>305</v>
      </c>
      <c r="AA792">
        <v>266</v>
      </c>
      <c r="AB792">
        <v>16</v>
      </c>
      <c r="AC792" s="1">
        <v>19.0625</v>
      </c>
      <c r="AD792" s="1">
        <v>32.4</v>
      </c>
      <c r="AE792">
        <v>15</v>
      </c>
      <c r="AF792" s="1">
        <v>17.733333333333334</v>
      </c>
      <c r="AG792" s="1">
        <v>38.571428571428569</v>
      </c>
      <c r="AH792" s="2">
        <v>1.3291666666666657</v>
      </c>
      <c r="AI792" s="2">
        <v>6.1714285714285708</v>
      </c>
      <c r="AJ792">
        <v>0.874</v>
      </c>
      <c r="AK792">
        <v>0.80100000000000005</v>
      </c>
      <c r="AL792" s="3">
        <v>-7.2999999999999954E-2</v>
      </c>
    </row>
    <row r="793" spans="20:38" x14ac:dyDescent="0.45">
      <c r="T793" t="s">
        <v>190</v>
      </c>
      <c r="U793" t="s">
        <v>2657</v>
      </c>
      <c r="V793" t="s">
        <v>36</v>
      </c>
      <c r="W793">
        <v>2021</v>
      </c>
      <c r="X793">
        <v>78</v>
      </c>
      <c r="Y793">
        <v>62</v>
      </c>
      <c r="Z793">
        <v>318</v>
      </c>
      <c r="AA793">
        <v>266</v>
      </c>
      <c r="AB793">
        <v>18</v>
      </c>
      <c r="AC793" s="1">
        <v>17.666666666666668</v>
      </c>
      <c r="AD793" s="1">
        <v>37.384615384615387</v>
      </c>
      <c r="AE793">
        <v>14</v>
      </c>
      <c r="AF793" s="1">
        <v>19</v>
      </c>
      <c r="AG793" s="1">
        <v>36.58064516129032</v>
      </c>
      <c r="AH793" s="2">
        <v>-1.3333333333333321</v>
      </c>
      <c r="AI793" s="2">
        <v>-0.80397022332506651</v>
      </c>
      <c r="AJ793">
        <v>0.93100000000000005</v>
      </c>
      <c r="AK793">
        <v>0.71699999999999997</v>
      </c>
      <c r="AL793" s="3">
        <v>-0.21400000000000008</v>
      </c>
    </row>
    <row r="794" spans="20:38" x14ac:dyDescent="0.45">
      <c r="T794" t="s">
        <v>573</v>
      </c>
      <c r="U794" t="s">
        <v>2643</v>
      </c>
      <c r="V794" t="s">
        <v>36</v>
      </c>
      <c r="W794">
        <v>2017</v>
      </c>
      <c r="X794">
        <v>78</v>
      </c>
      <c r="Y794">
        <v>69</v>
      </c>
      <c r="Z794">
        <v>320</v>
      </c>
      <c r="AA794">
        <v>266</v>
      </c>
      <c r="AB794">
        <v>4</v>
      </c>
      <c r="AC794" s="1">
        <v>80</v>
      </c>
      <c r="AD794" s="1">
        <v>8.3076923076923066</v>
      </c>
      <c r="AE794">
        <v>8</v>
      </c>
      <c r="AF794" s="1">
        <v>33.25</v>
      </c>
      <c r="AG794" s="1">
        <v>18.782608695652176</v>
      </c>
      <c r="AH794" s="2">
        <v>46.75</v>
      </c>
      <c r="AI794" s="2">
        <v>10.474916387959869</v>
      </c>
      <c r="AJ794">
        <v>0.70599999999999996</v>
      </c>
      <c r="AK794">
        <v>0.82099999999999995</v>
      </c>
      <c r="AL794" s="3">
        <v>0.11499999999999999</v>
      </c>
    </row>
    <row r="795" spans="20:38" x14ac:dyDescent="0.45">
      <c r="T795" t="s">
        <v>154</v>
      </c>
      <c r="U795" t="s">
        <v>2613</v>
      </c>
      <c r="V795" t="s">
        <v>36</v>
      </c>
      <c r="W795">
        <v>2019</v>
      </c>
      <c r="X795">
        <v>75</v>
      </c>
      <c r="Y795">
        <v>62</v>
      </c>
      <c r="Z795">
        <v>324</v>
      </c>
      <c r="AA795">
        <v>266</v>
      </c>
      <c r="AB795">
        <v>20</v>
      </c>
      <c r="AC795" s="1">
        <v>16.2</v>
      </c>
      <c r="AD795" s="1">
        <v>43.2</v>
      </c>
      <c r="AE795">
        <v>12</v>
      </c>
      <c r="AF795" s="1">
        <v>22.166666666666668</v>
      </c>
      <c r="AG795" s="1">
        <v>31.35483870967742</v>
      </c>
      <c r="AH795" s="2">
        <v>-5.9666666666666686</v>
      </c>
      <c r="AI795" s="2">
        <v>-11.845161290322583</v>
      </c>
      <c r="AJ795">
        <v>0.84099999999999997</v>
      </c>
      <c r="AK795">
        <v>0.75</v>
      </c>
      <c r="AL795" s="3">
        <v>-9.099999999999997E-2</v>
      </c>
    </row>
    <row r="796" spans="20:38" x14ac:dyDescent="0.45">
      <c r="T796" t="s">
        <v>198</v>
      </c>
      <c r="U796" t="s">
        <v>2479</v>
      </c>
      <c r="V796" t="s">
        <v>36</v>
      </c>
      <c r="W796">
        <v>2017</v>
      </c>
      <c r="X796">
        <v>81</v>
      </c>
      <c r="Y796">
        <v>66</v>
      </c>
      <c r="Z796">
        <v>339</v>
      </c>
      <c r="AA796">
        <v>266</v>
      </c>
      <c r="AB796">
        <v>16</v>
      </c>
      <c r="AC796" s="1">
        <v>21.1875</v>
      </c>
      <c r="AD796" s="1">
        <v>32</v>
      </c>
      <c r="AE796">
        <v>9</v>
      </c>
      <c r="AF796" s="1">
        <v>29.555555555555557</v>
      </c>
      <c r="AG796" s="1">
        <v>22.09090909090909</v>
      </c>
      <c r="AH796" s="2">
        <v>-8.3680555555555571</v>
      </c>
      <c r="AI796" s="2">
        <v>-9.9090909090909101</v>
      </c>
      <c r="AJ796">
        <v>0.96</v>
      </c>
      <c r="AK796">
        <v>0.90800000000000003</v>
      </c>
      <c r="AL796" s="3">
        <v>-5.1999999999999935E-2</v>
      </c>
    </row>
    <row r="797" spans="20:38" x14ac:dyDescent="0.45">
      <c r="T797" t="s">
        <v>435</v>
      </c>
      <c r="U797" t="s">
        <v>2174</v>
      </c>
      <c r="V797" t="s">
        <v>36</v>
      </c>
      <c r="W797">
        <v>2019</v>
      </c>
      <c r="X797">
        <v>86</v>
      </c>
      <c r="Y797">
        <v>64</v>
      </c>
      <c r="Z797">
        <v>367</v>
      </c>
      <c r="AA797">
        <v>266</v>
      </c>
      <c r="AB797">
        <v>10</v>
      </c>
      <c r="AC797" s="1">
        <v>36.700000000000003</v>
      </c>
      <c r="AD797" s="1">
        <v>18.837209302325583</v>
      </c>
      <c r="AE797">
        <v>3</v>
      </c>
      <c r="AF797" s="1">
        <v>88.666666666666671</v>
      </c>
      <c r="AG797" s="1">
        <v>7.59375</v>
      </c>
      <c r="AH797" s="2">
        <v>-51.966666666666669</v>
      </c>
      <c r="AI797" s="2">
        <v>-11.243459302325583</v>
      </c>
      <c r="AJ797">
        <v>0.79900000000000004</v>
      </c>
      <c r="AK797">
        <v>0.66100000000000003</v>
      </c>
      <c r="AL797" s="3">
        <v>-0.13800000000000001</v>
      </c>
    </row>
    <row r="798" spans="20:38" x14ac:dyDescent="0.45">
      <c r="T798" t="s">
        <v>64</v>
      </c>
      <c r="U798" t="s">
        <v>2125</v>
      </c>
      <c r="V798" t="s">
        <v>36</v>
      </c>
      <c r="W798">
        <v>2021</v>
      </c>
      <c r="X798">
        <v>85</v>
      </c>
      <c r="Y798">
        <v>64</v>
      </c>
      <c r="Z798">
        <v>371</v>
      </c>
      <c r="AA798">
        <v>266</v>
      </c>
      <c r="AB798">
        <v>15</v>
      </c>
      <c r="AC798" s="1">
        <v>24.733333333333334</v>
      </c>
      <c r="AD798" s="1">
        <v>28.588235294117649</v>
      </c>
      <c r="AE798">
        <v>6</v>
      </c>
      <c r="AF798" s="1">
        <v>44.333333333333336</v>
      </c>
      <c r="AG798" s="1">
        <v>15.1875</v>
      </c>
      <c r="AH798" s="2">
        <v>-19.600000000000001</v>
      </c>
      <c r="AI798" s="2">
        <v>-13.400735294117649</v>
      </c>
      <c r="AJ798">
        <v>0.71699999999999997</v>
      </c>
      <c r="AK798">
        <v>0.66100000000000003</v>
      </c>
      <c r="AL798" s="3">
        <v>-5.5999999999999939E-2</v>
      </c>
    </row>
    <row r="799" spans="20:38" x14ac:dyDescent="0.45">
      <c r="T799" t="s">
        <v>306</v>
      </c>
      <c r="U799" t="s">
        <v>3179</v>
      </c>
      <c r="V799" t="s">
        <v>36</v>
      </c>
      <c r="W799">
        <v>2013</v>
      </c>
      <c r="X799">
        <v>94</v>
      </c>
      <c r="Y799">
        <v>64</v>
      </c>
      <c r="Z799">
        <v>389</v>
      </c>
      <c r="AA799">
        <v>266</v>
      </c>
      <c r="AB799">
        <v>15</v>
      </c>
      <c r="AC799" s="1">
        <v>25.933333333333334</v>
      </c>
      <c r="AD799" s="1">
        <v>25.851063829787236</v>
      </c>
      <c r="AE799">
        <v>5</v>
      </c>
      <c r="AF799" s="1">
        <v>53.2</v>
      </c>
      <c r="AG799" s="1">
        <v>12.65625</v>
      </c>
      <c r="AH799" s="2">
        <v>-27.266666666666669</v>
      </c>
      <c r="AI799" s="2">
        <v>-13.194813829787236</v>
      </c>
      <c r="AJ799">
        <v>0.81399999999999995</v>
      </c>
      <c r="AK799">
        <v>0.74</v>
      </c>
      <c r="AL799" s="3">
        <v>-7.3999999999999955E-2</v>
      </c>
    </row>
    <row r="800" spans="20:38" x14ac:dyDescent="0.45">
      <c r="T800" t="s">
        <v>222</v>
      </c>
      <c r="U800" t="s">
        <v>1926</v>
      </c>
      <c r="V800" t="s">
        <v>36</v>
      </c>
      <c r="W800">
        <v>2014</v>
      </c>
      <c r="X800">
        <v>94</v>
      </c>
      <c r="Y800">
        <v>65</v>
      </c>
      <c r="Z800">
        <v>394</v>
      </c>
      <c r="AA800">
        <v>266</v>
      </c>
      <c r="AB800">
        <v>14</v>
      </c>
      <c r="AC800" s="1">
        <v>28.142857142857142</v>
      </c>
      <c r="AD800" s="1">
        <v>24.127659574468083</v>
      </c>
      <c r="AE800">
        <v>13</v>
      </c>
      <c r="AF800" s="1">
        <v>20.46153846153846</v>
      </c>
      <c r="AG800" s="1">
        <v>32.4</v>
      </c>
      <c r="AH800" s="2">
        <v>7.6813186813186825</v>
      </c>
      <c r="AI800" s="2">
        <v>8.2723404255319153</v>
      </c>
      <c r="AJ800">
        <v>0.74099999999999999</v>
      </c>
      <c r="AK800">
        <v>0.92900000000000005</v>
      </c>
      <c r="AL800" s="3">
        <v>0.18800000000000006</v>
      </c>
    </row>
    <row r="801" spans="20:38" x14ac:dyDescent="0.45">
      <c r="T801" t="s">
        <v>272</v>
      </c>
      <c r="U801" t="s">
        <v>2969</v>
      </c>
      <c r="V801" t="s">
        <v>36</v>
      </c>
      <c r="W801">
        <v>2023</v>
      </c>
      <c r="X801">
        <v>59</v>
      </c>
      <c r="Y801">
        <v>60</v>
      </c>
      <c r="Z801">
        <v>269</v>
      </c>
      <c r="AA801">
        <v>267</v>
      </c>
      <c r="AB801">
        <v>12</v>
      </c>
      <c r="AC801" s="1">
        <v>22.416666666666668</v>
      </c>
      <c r="AD801" s="1">
        <v>32.949152542372886</v>
      </c>
      <c r="AE801">
        <v>21</v>
      </c>
      <c r="AF801" s="1">
        <v>12.714285714285714</v>
      </c>
      <c r="AG801" s="1">
        <v>56.699999999999996</v>
      </c>
      <c r="AH801" s="2">
        <v>9.7023809523809543</v>
      </c>
      <c r="AI801" s="2">
        <v>23.75084745762711</v>
      </c>
      <c r="AJ801">
        <v>1.026</v>
      </c>
      <c r="AK801">
        <v>0.999</v>
      </c>
      <c r="AL801" s="3">
        <v>-2.7000000000000024E-2</v>
      </c>
    </row>
    <row r="802" spans="20:38" x14ac:dyDescent="0.45">
      <c r="T802" t="s">
        <v>1025</v>
      </c>
      <c r="U802" t="s">
        <v>2882</v>
      </c>
      <c r="V802" t="s">
        <v>36</v>
      </c>
      <c r="W802">
        <v>2017</v>
      </c>
      <c r="X802">
        <v>66</v>
      </c>
      <c r="Y802">
        <v>68</v>
      </c>
      <c r="Z802">
        <v>283</v>
      </c>
      <c r="AA802">
        <v>267</v>
      </c>
      <c r="AB802">
        <v>4</v>
      </c>
      <c r="AC802" s="1">
        <v>70.75</v>
      </c>
      <c r="AD802" s="1">
        <v>9.8181818181818183</v>
      </c>
      <c r="AE802">
        <v>7</v>
      </c>
      <c r="AF802" s="1">
        <v>38.142857142857146</v>
      </c>
      <c r="AG802" s="1">
        <v>16.676470588235293</v>
      </c>
      <c r="AH802" s="2">
        <v>32.607142857142854</v>
      </c>
      <c r="AI802" s="2">
        <v>6.8582887700534751</v>
      </c>
      <c r="AJ802">
        <v>0.82799999999999996</v>
      </c>
      <c r="AK802">
        <v>0.63900000000000001</v>
      </c>
      <c r="AL802" s="3">
        <v>-0.18899999999999995</v>
      </c>
    </row>
    <row r="803" spans="20:38" x14ac:dyDescent="0.45">
      <c r="T803" t="s">
        <v>427</v>
      </c>
      <c r="U803" t="s">
        <v>2874</v>
      </c>
      <c r="V803" t="s">
        <v>36</v>
      </c>
      <c r="W803">
        <v>2016</v>
      </c>
      <c r="X803">
        <v>64</v>
      </c>
      <c r="Y803">
        <v>61</v>
      </c>
      <c r="Z803">
        <v>284</v>
      </c>
      <c r="AA803">
        <v>267</v>
      </c>
      <c r="AB803">
        <v>7</v>
      </c>
      <c r="AC803" s="1">
        <v>40.571428571428569</v>
      </c>
      <c r="AD803" s="1">
        <v>17.71875</v>
      </c>
      <c r="AE803">
        <v>6</v>
      </c>
      <c r="AF803" s="1">
        <v>44.5</v>
      </c>
      <c r="AG803" s="1">
        <v>15.934426229508196</v>
      </c>
      <c r="AH803" s="2">
        <v>-3.9285714285714306</v>
      </c>
      <c r="AI803" s="2">
        <v>-1.7843237704918042</v>
      </c>
      <c r="AJ803">
        <v>0.88100000000000001</v>
      </c>
      <c r="AK803">
        <v>0.79600000000000004</v>
      </c>
      <c r="AL803" s="3">
        <v>-8.4999999999999964E-2</v>
      </c>
    </row>
    <row r="804" spans="20:38" x14ac:dyDescent="0.45">
      <c r="T804" t="s">
        <v>995</v>
      </c>
      <c r="U804" t="s">
        <v>2848</v>
      </c>
      <c r="V804" t="s">
        <v>36</v>
      </c>
      <c r="W804">
        <v>2015</v>
      </c>
      <c r="X804">
        <v>63</v>
      </c>
      <c r="Y804">
        <v>62</v>
      </c>
      <c r="Z804">
        <v>288</v>
      </c>
      <c r="AA804">
        <v>267</v>
      </c>
      <c r="AB804">
        <v>2</v>
      </c>
      <c r="AC804" s="1">
        <v>144</v>
      </c>
      <c r="AD804" s="1">
        <v>5.1428571428571423</v>
      </c>
      <c r="AE804">
        <v>3</v>
      </c>
      <c r="AF804" s="1">
        <v>89</v>
      </c>
      <c r="AG804" s="1">
        <v>7.838709677419355</v>
      </c>
      <c r="AH804" s="2">
        <v>55</v>
      </c>
      <c r="AI804" s="2">
        <v>2.6958525345622126</v>
      </c>
      <c r="AJ804">
        <v>0.73899999999999999</v>
      </c>
      <c r="AK804">
        <v>0.71299999999999997</v>
      </c>
      <c r="AL804" s="3">
        <v>-2.6000000000000023E-2</v>
      </c>
    </row>
    <row r="805" spans="20:38" x14ac:dyDescent="0.45">
      <c r="T805" t="s">
        <v>116</v>
      </c>
      <c r="U805" t="s">
        <v>2584</v>
      </c>
      <c r="V805" t="s">
        <v>36</v>
      </c>
      <c r="W805">
        <v>2015</v>
      </c>
      <c r="X805">
        <v>85</v>
      </c>
      <c r="Y805">
        <v>69</v>
      </c>
      <c r="Z805">
        <v>328</v>
      </c>
      <c r="AA805">
        <v>267</v>
      </c>
      <c r="AB805">
        <v>6</v>
      </c>
      <c r="AC805" s="1">
        <v>54.666666666666664</v>
      </c>
      <c r="AD805" s="1">
        <v>11.435294117647059</v>
      </c>
      <c r="AE805">
        <v>9</v>
      </c>
      <c r="AF805" s="1">
        <v>29.666666666666668</v>
      </c>
      <c r="AG805" s="1">
        <v>21.130434782608695</v>
      </c>
      <c r="AH805" s="2">
        <v>24.999999999999996</v>
      </c>
      <c r="AI805" s="2">
        <v>9.6951406649616363</v>
      </c>
      <c r="AJ805">
        <v>0.65800000000000003</v>
      </c>
      <c r="AK805">
        <v>0.8</v>
      </c>
      <c r="AL805" s="3">
        <v>0.14200000000000002</v>
      </c>
    </row>
    <row r="806" spans="20:38" x14ac:dyDescent="0.45">
      <c r="T806" t="s">
        <v>423</v>
      </c>
      <c r="U806" t="s">
        <v>2514</v>
      </c>
      <c r="V806" t="s">
        <v>36</v>
      </c>
      <c r="W806">
        <v>2019</v>
      </c>
      <c r="X806">
        <v>86</v>
      </c>
      <c r="Y806">
        <v>66</v>
      </c>
      <c r="Z806">
        <v>336</v>
      </c>
      <c r="AA806">
        <v>267</v>
      </c>
      <c r="AB806">
        <v>17</v>
      </c>
      <c r="AC806" s="1">
        <v>19.764705882352942</v>
      </c>
      <c r="AD806" s="1">
        <v>32.02325581395349</v>
      </c>
      <c r="AE806">
        <v>12</v>
      </c>
      <c r="AF806" s="1">
        <v>22.25</v>
      </c>
      <c r="AG806" s="1">
        <v>29.454545454545457</v>
      </c>
      <c r="AH806" s="2">
        <v>-2.485294117647058</v>
      </c>
      <c r="AI806" s="2">
        <v>-2.5687103594080334</v>
      </c>
      <c r="AJ806">
        <v>0.83699999999999997</v>
      </c>
      <c r="AK806">
        <v>0.80700000000000005</v>
      </c>
      <c r="AL806" s="3">
        <v>-2.9999999999999916E-2</v>
      </c>
    </row>
    <row r="807" spans="20:38" x14ac:dyDescent="0.45">
      <c r="T807" t="s">
        <v>691</v>
      </c>
      <c r="U807" t="s">
        <v>2473</v>
      </c>
      <c r="V807" t="s">
        <v>36</v>
      </c>
      <c r="W807">
        <v>2018</v>
      </c>
      <c r="X807">
        <v>84</v>
      </c>
      <c r="Y807">
        <v>65</v>
      </c>
      <c r="Z807">
        <v>339</v>
      </c>
      <c r="AA807">
        <v>267</v>
      </c>
      <c r="AB807">
        <v>12</v>
      </c>
      <c r="AC807" s="1">
        <v>28.25</v>
      </c>
      <c r="AD807" s="1">
        <v>23.142857142857142</v>
      </c>
      <c r="AE807">
        <v>15</v>
      </c>
      <c r="AF807" s="1">
        <v>17.8</v>
      </c>
      <c r="AG807" s="1">
        <v>37.384615384615387</v>
      </c>
      <c r="AH807" s="2">
        <v>10.45</v>
      </c>
      <c r="AI807" s="2">
        <v>14.241758241758244</v>
      </c>
      <c r="AJ807">
        <v>0.80500000000000005</v>
      </c>
      <c r="AK807">
        <v>0.91900000000000004</v>
      </c>
      <c r="AL807" s="3">
        <v>0.11399999999999999</v>
      </c>
    </row>
    <row r="808" spans="20:38" x14ac:dyDescent="0.45">
      <c r="T808" t="s">
        <v>236</v>
      </c>
      <c r="U808" t="s">
        <v>2484</v>
      </c>
      <c r="V808" t="s">
        <v>36</v>
      </c>
      <c r="W808">
        <v>2016</v>
      </c>
      <c r="X808">
        <v>81</v>
      </c>
      <c r="Y808">
        <v>62</v>
      </c>
      <c r="Z808">
        <v>339</v>
      </c>
      <c r="AA808">
        <v>267</v>
      </c>
      <c r="AB808">
        <v>10</v>
      </c>
      <c r="AC808" s="1">
        <v>33.9</v>
      </c>
      <c r="AD808" s="1">
        <v>20</v>
      </c>
      <c r="AE808">
        <v>11</v>
      </c>
      <c r="AF808" s="1">
        <v>24.272727272727273</v>
      </c>
      <c r="AG808" s="1">
        <v>28.741935483870968</v>
      </c>
      <c r="AH808" s="2">
        <v>9.6272727272727252</v>
      </c>
      <c r="AI808" s="2">
        <v>8.741935483870968</v>
      </c>
      <c r="AJ808">
        <v>0.76200000000000001</v>
      </c>
      <c r="AK808">
        <v>0.74</v>
      </c>
      <c r="AL808" s="3">
        <v>-2.200000000000002E-2</v>
      </c>
    </row>
    <row r="809" spans="20:38" x14ac:dyDescent="0.45">
      <c r="T809" t="s">
        <v>196</v>
      </c>
      <c r="U809" t="s">
        <v>2177</v>
      </c>
      <c r="V809" t="s">
        <v>36</v>
      </c>
      <c r="W809">
        <v>2021</v>
      </c>
      <c r="X809">
        <v>84</v>
      </c>
      <c r="Y809">
        <v>64</v>
      </c>
      <c r="Z809">
        <v>367</v>
      </c>
      <c r="AA809">
        <v>267</v>
      </c>
      <c r="AB809">
        <v>18</v>
      </c>
      <c r="AC809" s="1">
        <v>20.388888888888889</v>
      </c>
      <c r="AD809" s="1">
        <v>34.714285714285715</v>
      </c>
      <c r="AE809">
        <v>10</v>
      </c>
      <c r="AF809" s="1">
        <v>26.7</v>
      </c>
      <c r="AG809" s="1">
        <v>25.3125</v>
      </c>
      <c r="AH809" s="2">
        <v>-6.31111111111111</v>
      </c>
      <c r="AI809" s="2">
        <v>-9.4017857142857153</v>
      </c>
      <c r="AJ809">
        <v>0.92600000000000005</v>
      </c>
      <c r="AK809">
        <v>0.78700000000000003</v>
      </c>
      <c r="AL809" s="3">
        <v>-0.13900000000000001</v>
      </c>
    </row>
    <row r="810" spans="20:38" x14ac:dyDescent="0.45">
      <c r="T810" t="s">
        <v>144</v>
      </c>
      <c r="U810" t="s">
        <v>2101</v>
      </c>
      <c r="V810" t="s">
        <v>36</v>
      </c>
      <c r="W810">
        <v>2014</v>
      </c>
      <c r="X810">
        <v>89</v>
      </c>
      <c r="Y810">
        <v>65</v>
      </c>
      <c r="Z810">
        <v>374</v>
      </c>
      <c r="AA810">
        <v>267</v>
      </c>
      <c r="AB810">
        <v>17</v>
      </c>
      <c r="AC810" s="1">
        <v>22</v>
      </c>
      <c r="AD810" s="1">
        <v>30.943820224719101</v>
      </c>
      <c r="AE810">
        <v>12</v>
      </c>
      <c r="AF810" s="1">
        <v>22.25</v>
      </c>
      <c r="AG810" s="1">
        <v>29.907692307692308</v>
      </c>
      <c r="AH810" s="2">
        <v>-0.25</v>
      </c>
      <c r="AI810" s="2">
        <v>-1.0361279170267927</v>
      </c>
      <c r="AJ810">
        <v>0.84399999999999997</v>
      </c>
      <c r="AK810">
        <v>0.81799999999999995</v>
      </c>
      <c r="AL810" s="3">
        <v>-2.6000000000000023E-2</v>
      </c>
    </row>
    <row r="811" spans="20:38" x14ac:dyDescent="0.45">
      <c r="T811" t="s">
        <v>306</v>
      </c>
      <c r="U811" t="s">
        <v>2020</v>
      </c>
      <c r="V811" t="s">
        <v>36</v>
      </c>
      <c r="W811">
        <v>2014</v>
      </c>
      <c r="X811">
        <v>91</v>
      </c>
      <c r="Y811">
        <v>63</v>
      </c>
      <c r="Z811">
        <v>381</v>
      </c>
      <c r="AA811">
        <v>267</v>
      </c>
      <c r="AB811">
        <v>16</v>
      </c>
      <c r="AC811" s="1">
        <v>23.8125</v>
      </c>
      <c r="AD811" s="1">
        <v>28.483516483516485</v>
      </c>
      <c r="AE811">
        <v>8</v>
      </c>
      <c r="AF811" s="1">
        <v>33.375</v>
      </c>
      <c r="AG811" s="1">
        <v>20.571428571428569</v>
      </c>
      <c r="AH811" s="2">
        <v>-9.5625</v>
      </c>
      <c r="AI811" s="2">
        <v>-7.912087912087916</v>
      </c>
      <c r="AJ811">
        <v>0.72599999999999998</v>
      </c>
      <c r="AK811">
        <v>0.76800000000000002</v>
      </c>
      <c r="AL811" s="3">
        <v>4.2000000000000037E-2</v>
      </c>
    </row>
    <row r="812" spans="20:38" x14ac:dyDescent="0.45">
      <c r="T812" t="s">
        <v>316</v>
      </c>
      <c r="U812" t="s">
        <v>2005</v>
      </c>
      <c r="V812" t="s">
        <v>36</v>
      </c>
      <c r="W812">
        <v>2018</v>
      </c>
      <c r="X812">
        <v>87</v>
      </c>
      <c r="Y812">
        <v>62</v>
      </c>
      <c r="Z812">
        <v>383</v>
      </c>
      <c r="AA812">
        <v>267</v>
      </c>
      <c r="AB812">
        <v>12</v>
      </c>
      <c r="AC812" s="1">
        <v>31.916666666666668</v>
      </c>
      <c r="AD812" s="1">
        <v>22.344827586206897</v>
      </c>
      <c r="AE812">
        <v>5</v>
      </c>
      <c r="AF812" s="1">
        <v>53.4</v>
      </c>
      <c r="AG812" s="1">
        <v>13.064516129032258</v>
      </c>
      <c r="AH812" s="2">
        <v>-21.483333333333331</v>
      </c>
      <c r="AI812" s="2">
        <v>-9.2803114571746388</v>
      </c>
      <c r="AJ812">
        <v>0.73899999999999999</v>
      </c>
      <c r="AK812">
        <v>0.67900000000000005</v>
      </c>
      <c r="AL812" s="3">
        <v>-5.9999999999999942E-2</v>
      </c>
    </row>
    <row r="813" spans="20:38" x14ac:dyDescent="0.45">
      <c r="T813" t="s">
        <v>737</v>
      </c>
      <c r="U813" t="s">
        <v>3186</v>
      </c>
      <c r="V813" t="s">
        <v>36</v>
      </c>
      <c r="W813">
        <v>2013</v>
      </c>
      <c r="X813">
        <v>84</v>
      </c>
      <c r="Y813">
        <v>60</v>
      </c>
      <c r="Z813">
        <v>385</v>
      </c>
      <c r="AA813">
        <v>267</v>
      </c>
      <c r="AB813">
        <v>7</v>
      </c>
      <c r="AC813" s="1">
        <v>55</v>
      </c>
      <c r="AD813" s="1">
        <v>13.5</v>
      </c>
      <c r="AE813">
        <v>10</v>
      </c>
      <c r="AF813" s="1">
        <v>26.7</v>
      </c>
      <c r="AG813" s="1">
        <v>27</v>
      </c>
      <c r="AH813" s="2">
        <v>28.3</v>
      </c>
      <c r="AI813" s="2">
        <v>13.5</v>
      </c>
      <c r="AJ813">
        <v>0.81</v>
      </c>
      <c r="AK813">
        <v>0.78400000000000003</v>
      </c>
      <c r="AL813" s="3">
        <v>-2.6000000000000023E-2</v>
      </c>
    </row>
    <row r="814" spans="20:38" x14ac:dyDescent="0.45">
      <c r="T814" t="s">
        <v>292</v>
      </c>
      <c r="U814" t="s">
        <v>1977</v>
      </c>
      <c r="V814" t="s">
        <v>36</v>
      </c>
      <c r="W814">
        <v>2014</v>
      </c>
      <c r="X814">
        <v>92</v>
      </c>
      <c r="Y814">
        <v>63</v>
      </c>
      <c r="Z814">
        <v>387</v>
      </c>
      <c r="AA814">
        <v>267</v>
      </c>
      <c r="AB814">
        <v>14</v>
      </c>
      <c r="AC814" s="1">
        <v>27.642857142857142</v>
      </c>
      <c r="AD814" s="1">
        <v>24.65217391304348</v>
      </c>
      <c r="AE814">
        <v>6</v>
      </c>
      <c r="AF814" s="1">
        <v>44.5</v>
      </c>
      <c r="AG814" s="1">
        <v>15.428571428571427</v>
      </c>
      <c r="AH814" s="2">
        <v>-16.857142857142858</v>
      </c>
      <c r="AI814" s="2">
        <v>-9.2236024844720532</v>
      </c>
      <c r="AJ814">
        <v>0.76800000000000002</v>
      </c>
      <c r="AK814">
        <v>0.63900000000000001</v>
      </c>
      <c r="AL814" s="3">
        <v>-0.129</v>
      </c>
    </row>
    <row r="815" spans="20:38" x14ac:dyDescent="0.45">
      <c r="T815" t="s">
        <v>160</v>
      </c>
      <c r="U815" t="s">
        <v>1886</v>
      </c>
      <c r="V815" t="s">
        <v>36</v>
      </c>
      <c r="W815">
        <v>2014</v>
      </c>
      <c r="X815">
        <v>93</v>
      </c>
      <c r="Y815">
        <v>63</v>
      </c>
      <c r="Z815">
        <v>400</v>
      </c>
      <c r="AA815">
        <v>267</v>
      </c>
      <c r="AB815">
        <v>6</v>
      </c>
      <c r="AC815" s="1">
        <v>66.666666666666671</v>
      </c>
      <c r="AD815" s="1">
        <v>10.451612903225806</v>
      </c>
      <c r="AE815">
        <v>14</v>
      </c>
      <c r="AF815" s="1">
        <v>19.071428571428573</v>
      </c>
      <c r="AG815" s="1">
        <v>36</v>
      </c>
      <c r="AH815" s="2">
        <v>47.595238095238102</v>
      </c>
      <c r="AI815" s="2">
        <v>25.548387096774192</v>
      </c>
      <c r="AJ815">
        <v>0.76200000000000001</v>
      </c>
      <c r="AK815">
        <v>0.88200000000000001</v>
      </c>
      <c r="AL815" s="3">
        <v>0.12</v>
      </c>
    </row>
    <row r="816" spans="20:38" x14ac:dyDescent="0.45">
      <c r="T816" t="s">
        <v>525</v>
      </c>
      <c r="U816" t="s">
        <v>2806</v>
      </c>
      <c r="V816" t="s">
        <v>36</v>
      </c>
      <c r="W816">
        <v>2022</v>
      </c>
      <c r="X816">
        <v>73</v>
      </c>
      <c r="Y816">
        <v>63</v>
      </c>
      <c r="Z816">
        <v>297</v>
      </c>
      <c r="AA816">
        <v>268</v>
      </c>
      <c r="AB816">
        <v>9</v>
      </c>
      <c r="AC816" s="1">
        <v>33</v>
      </c>
      <c r="AD816" s="1">
        <v>19.972602739726025</v>
      </c>
      <c r="AE816">
        <v>12</v>
      </c>
      <c r="AF816" s="1">
        <v>22.333333333333332</v>
      </c>
      <c r="AG816" s="1">
        <v>30.857142857142854</v>
      </c>
      <c r="AH816" s="2">
        <v>10.666666666666668</v>
      </c>
      <c r="AI816" s="2">
        <v>10.884540117416829</v>
      </c>
      <c r="AJ816">
        <v>0.63900000000000001</v>
      </c>
      <c r="AK816">
        <v>0.79100000000000004</v>
      </c>
      <c r="AL816" s="3">
        <v>0.15200000000000002</v>
      </c>
    </row>
    <row r="817" spans="20:38" x14ac:dyDescent="0.45">
      <c r="T817" t="s">
        <v>731</v>
      </c>
      <c r="U817" t="s">
        <v>2527</v>
      </c>
      <c r="V817" t="s">
        <v>36</v>
      </c>
      <c r="W817">
        <v>2022</v>
      </c>
      <c r="X817">
        <v>86</v>
      </c>
      <c r="Y817">
        <v>65</v>
      </c>
      <c r="Z817">
        <v>334</v>
      </c>
      <c r="AA817">
        <v>268</v>
      </c>
      <c r="AB817">
        <v>13</v>
      </c>
      <c r="AC817" s="1">
        <v>25.692307692307693</v>
      </c>
      <c r="AD817" s="1">
        <v>24.488372093023255</v>
      </c>
      <c r="AE817">
        <v>6</v>
      </c>
      <c r="AF817" s="1">
        <v>44.666666666666664</v>
      </c>
      <c r="AG817" s="1">
        <v>14.953846153846154</v>
      </c>
      <c r="AH817" s="2">
        <v>-18.974358974358971</v>
      </c>
      <c r="AI817" s="2">
        <v>-9.5345259391771009</v>
      </c>
      <c r="AJ817">
        <v>0.78100000000000003</v>
      </c>
      <c r="AK817">
        <v>0.622</v>
      </c>
      <c r="AL817" s="3">
        <v>-0.15900000000000003</v>
      </c>
    </row>
    <row r="818" spans="20:38" x14ac:dyDescent="0.45">
      <c r="T818" t="s">
        <v>599</v>
      </c>
      <c r="U818" t="s">
        <v>2467</v>
      </c>
      <c r="V818" t="s">
        <v>36</v>
      </c>
      <c r="W818">
        <v>2017</v>
      </c>
      <c r="X818">
        <v>83</v>
      </c>
      <c r="Y818">
        <v>67</v>
      </c>
      <c r="Z818">
        <v>340</v>
      </c>
      <c r="AA818">
        <v>268</v>
      </c>
      <c r="AB818">
        <v>16</v>
      </c>
      <c r="AC818" s="1">
        <v>21.25</v>
      </c>
      <c r="AD818" s="1">
        <v>31.228915662650603</v>
      </c>
      <c r="AE818">
        <v>12</v>
      </c>
      <c r="AF818" s="1">
        <v>22.333333333333332</v>
      </c>
      <c r="AG818" s="1">
        <v>29.014925373134325</v>
      </c>
      <c r="AH818" s="2">
        <v>-1.0833333333333321</v>
      </c>
      <c r="AI818" s="2">
        <v>-2.2139902895162784</v>
      </c>
      <c r="AJ818">
        <v>0.754</v>
      </c>
      <c r="AK818">
        <v>0.751</v>
      </c>
      <c r="AL818" s="3">
        <v>-3.0000000000000027E-3</v>
      </c>
    </row>
    <row r="819" spans="20:38" x14ac:dyDescent="0.45">
      <c r="T819" t="s">
        <v>290</v>
      </c>
      <c r="U819" t="s">
        <v>2298</v>
      </c>
      <c r="V819" t="s">
        <v>36</v>
      </c>
      <c r="W819">
        <v>2015</v>
      </c>
      <c r="X819">
        <v>85</v>
      </c>
      <c r="Y819">
        <v>61</v>
      </c>
      <c r="Z819">
        <v>356</v>
      </c>
      <c r="AA819">
        <v>268</v>
      </c>
      <c r="AB819">
        <v>18</v>
      </c>
      <c r="AC819" s="1">
        <v>19.777777777777779</v>
      </c>
      <c r="AD819" s="1">
        <v>34.305882352941175</v>
      </c>
      <c r="AE819">
        <v>21</v>
      </c>
      <c r="AF819" s="1">
        <v>12.761904761904763</v>
      </c>
      <c r="AG819" s="1">
        <v>55.770491803278688</v>
      </c>
      <c r="AH819" s="2">
        <v>7.0158730158730158</v>
      </c>
      <c r="AI819" s="2">
        <v>21.464609450337512</v>
      </c>
      <c r="AJ819">
        <v>0.77800000000000002</v>
      </c>
      <c r="AK819">
        <v>1.1319999999999999</v>
      </c>
      <c r="AL819" s="3">
        <v>0.35399999999999987</v>
      </c>
    </row>
    <row r="820" spans="20:38" x14ac:dyDescent="0.45">
      <c r="T820" t="s">
        <v>451</v>
      </c>
      <c r="U820" t="s">
        <v>2175</v>
      </c>
      <c r="V820" t="s">
        <v>36</v>
      </c>
      <c r="W820">
        <v>2017</v>
      </c>
      <c r="X820">
        <v>85</v>
      </c>
      <c r="Y820">
        <v>64</v>
      </c>
      <c r="Z820">
        <v>367</v>
      </c>
      <c r="AA820">
        <v>268</v>
      </c>
      <c r="AB820">
        <v>20</v>
      </c>
      <c r="AC820" s="1">
        <v>18.350000000000001</v>
      </c>
      <c r="AD820" s="1">
        <v>38.117647058823529</v>
      </c>
      <c r="AE820">
        <v>10</v>
      </c>
      <c r="AF820" s="1">
        <v>26.8</v>
      </c>
      <c r="AG820" s="1">
        <v>25.3125</v>
      </c>
      <c r="AH820" s="2">
        <v>-8.4499999999999993</v>
      </c>
      <c r="AI820" s="2">
        <v>-12.805147058823529</v>
      </c>
      <c r="AJ820">
        <v>0.92200000000000004</v>
      </c>
      <c r="AK820">
        <v>0.73499999999999999</v>
      </c>
      <c r="AL820" s="3">
        <v>-0.18700000000000006</v>
      </c>
    </row>
    <row r="821" spans="20:38" x14ac:dyDescent="0.45">
      <c r="T821" t="s">
        <v>411</v>
      </c>
      <c r="U821" t="s">
        <v>2119</v>
      </c>
      <c r="V821" t="s">
        <v>36</v>
      </c>
      <c r="W821">
        <v>2015</v>
      </c>
      <c r="X821">
        <v>87</v>
      </c>
      <c r="Y821">
        <v>68</v>
      </c>
      <c r="Z821">
        <v>372</v>
      </c>
      <c r="AA821">
        <v>268</v>
      </c>
      <c r="AB821">
        <v>13</v>
      </c>
      <c r="AC821" s="1">
        <v>28.615384615384617</v>
      </c>
      <c r="AD821" s="1">
        <v>24.206896551724139</v>
      </c>
      <c r="AE821">
        <v>4</v>
      </c>
      <c r="AF821" s="1">
        <v>67</v>
      </c>
      <c r="AG821" s="1">
        <v>9.5294117647058822</v>
      </c>
      <c r="AH821" s="2">
        <v>-38.384615384615387</v>
      </c>
      <c r="AI821" s="2">
        <v>-14.677484787018257</v>
      </c>
      <c r="AJ821">
        <v>0.82799999999999996</v>
      </c>
      <c r="AK821">
        <v>0.63100000000000001</v>
      </c>
      <c r="AL821" s="3">
        <v>-0.19699999999999995</v>
      </c>
    </row>
    <row r="822" spans="20:38" x14ac:dyDescent="0.45">
      <c r="T822" t="s">
        <v>807</v>
      </c>
      <c r="U822" t="s">
        <v>3001</v>
      </c>
      <c r="V822" t="s">
        <v>36</v>
      </c>
      <c r="W822">
        <v>2015</v>
      </c>
      <c r="X822">
        <v>66</v>
      </c>
      <c r="Y822">
        <v>67</v>
      </c>
      <c r="Z822">
        <v>262</v>
      </c>
      <c r="AA822">
        <v>269</v>
      </c>
      <c r="AB822">
        <v>7</v>
      </c>
      <c r="AC822" s="1">
        <v>37.428571428571431</v>
      </c>
      <c r="AD822" s="1">
        <v>17.181818181818183</v>
      </c>
      <c r="AE822">
        <v>12</v>
      </c>
      <c r="AF822" s="1">
        <v>22.416666666666668</v>
      </c>
      <c r="AG822" s="1">
        <v>29.014925373134325</v>
      </c>
      <c r="AH822" s="2">
        <v>15.011904761904763</v>
      </c>
      <c r="AI822" s="2">
        <v>11.833107191316142</v>
      </c>
      <c r="AJ822">
        <v>0.73899999999999999</v>
      </c>
      <c r="AK822">
        <v>0.877</v>
      </c>
      <c r="AL822" s="3">
        <v>0.13800000000000001</v>
      </c>
    </row>
    <row r="823" spans="20:38" x14ac:dyDescent="0.45">
      <c r="T823" t="s">
        <v>805</v>
      </c>
      <c r="U823" t="s">
        <v>2990</v>
      </c>
      <c r="V823" t="s">
        <v>36</v>
      </c>
      <c r="W823">
        <v>2023</v>
      </c>
      <c r="X823">
        <v>68</v>
      </c>
      <c r="Y823">
        <v>71</v>
      </c>
      <c r="Z823">
        <v>264</v>
      </c>
      <c r="AA823">
        <v>269</v>
      </c>
      <c r="AB823">
        <v>7</v>
      </c>
      <c r="AC823" s="1">
        <v>37.714285714285715</v>
      </c>
      <c r="AD823" s="1">
        <v>16.676470588235293</v>
      </c>
      <c r="AE823">
        <v>10</v>
      </c>
      <c r="AF823" s="1">
        <v>26.9</v>
      </c>
      <c r="AG823" s="1">
        <v>22.816901408450704</v>
      </c>
      <c r="AH823" s="2">
        <v>10.814285714285717</v>
      </c>
      <c r="AI823" s="2">
        <v>6.1404308202154105</v>
      </c>
      <c r="AJ823">
        <v>0.76900000000000002</v>
      </c>
      <c r="AK823">
        <v>0.71299999999999997</v>
      </c>
      <c r="AL823" s="3">
        <v>-5.600000000000005E-2</v>
      </c>
    </row>
    <row r="824" spans="20:38" x14ac:dyDescent="0.45">
      <c r="T824" t="s">
        <v>114</v>
      </c>
      <c r="U824" t="s">
        <v>2935</v>
      </c>
      <c r="V824" t="s">
        <v>36</v>
      </c>
      <c r="W824">
        <v>2021</v>
      </c>
      <c r="X824">
        <v>69</v>
      </c>
      <c r="Y824">
        <v>66</v>
      </c>
      <c r="Z824">
        <v>274</v>
      </c>
      <c r="AA824">
        <v>269</v>
      </c>
      <c r="AB824">
        <v>13</v>
      </c>
      <c r="AC824" s="1">
        <v>21.076923076923077</v>
      </c>
      <c r="AD824" s="1">
        <v>30.521739130434785</v>
      </c>
      <c r="AE824">
        <v>13</v>
      </c>
      <c r="AF824" s="1">
        <v>20.692307692307693</v>
      </c>
      <c r="AG824" s="1">
        <v>31.909090909090907</v>
      </c>
      <c r="AH824" s="2">
        <v>0.38461538461538325</v>
      </c>
      <c r="AI824" s="2">
        <v>1.3873517786561216</v>
      </c>
      <c r="AJ824">
        <v>0.83099999999999996</v>
      </c>
      <c r="AK824">
        <v>0.82299999999999995</v>
      </c>
      <c r="AL824" s="3">
        <v>-8.0000000000000071E-3</v>
      </c>
    </row>
    <row r="825" spans="20:38" x14ac:dyDescent="0.45">
      <c r="T825" t="s">
        <v>376</v>
      </c>
      <c r="U825" t="s">
        <v>2941</v>
      </c>
      <c r="V825" t="s">
        <v>36</v>
      </c>
      <c r="W825">
        <v>2017</v>
      </c>
      <c r="X825">
        <v>65</v>
      </c>
      <c r="Y825">
        <v>65</v>
      </c>
      <c r="Z825">
        <v>274</v>
      </c>
      <c r="AA825">
        <v>269</v>
      </c>
      <c r="AB825">
        <v>10</v>
      </c>
      <c r="AC825" s="1">
        <v>27.4</v>
      </c>
      <c r="AD825" s="1">
        <v>24.923076923076923</v>
      </c>
      <c r="AE825">
        <v>11</v>
      </c>
      <c r="AF825" s="1">
        <v>24.454545454545453</v>
      </c>
      <c r="AG825" s="1">
        <v>27.415384615384617</v>
      </c>
      <c r="AH825" s="2">
        <v>2.9454545454545453</v>
      </c>
      <c r="AI825" s="2">
        <v>2.4923076923076941</v>
      </c>
      <c r="AJ825">
        <v>1.056</v>
      </c>
      <c r="AK825">
        <v>0.83299999999999996</v>
      </c>
      <c r="AL825" s="3">
        <v>-0.22300000000000009</v>
      </c>
    </row>
    <row r="826" spans="20:38" x14ac:dyDescent="0.45">
      <c r="T826" t="s">
        <v>631</v>
      </c>
      <c r="U826" t="s">
        <v>2761</v>
      </c>
      <c r="V826" t="s">
        <v>36</v>
      </c>
      <c r="W826">
        <v>2014</v>
      </c>
      <c r="X826">
        <v>81</v>
      </c>
      <c r="Y826">
        <v>64</v>
      </c>
      <c r="Z826">
        <v>303</v>
      </c>
      <c r="AA826">
        <v>269</v>
      </c>
      <c r="AB826">
        <v>19</v>
      </c>
      <c r="AC826" s="1">
        <v>15.947368421052632</v>
      </c>
      <c r="AD826" s="1">
        <v>38</v>
      </c>
      <c r="AE826">
        <v>18</v>
      </c>
      <c r="AF826" s="1">
        <v>14.944444444444445</v>
      </c>
      <c r="AG826" s="1">
        <v>45.5625</v>
      </c>
      <c r="AH826" s="2">
        <v>1.0029239766081872</v>
      </c>
      <c r="AI826" s="2">
        <v>7.5625</v>
      </c>
      <c r="AJ826">
        <v>0.746</v>
      </c>
      <c r="AK826">
        <v>0.86</v>
      </c>
      <c r="AL826" s="3">
        <v>0.11399999999999999</v>
      </c>
    </row>
    <row r="827" spans="20:38" x14ac:dyDescent="0.45">
      <c r="T827" t="s">
        <v>835</v>
      </c>
      <c r="U827" t="s">
        <v>2673</v>
      </c>
      <c r="V827" t="s">
        <v>36</v>
      </c>
      <c r="W827">
        <v>2021</v>
      </c>
      <c r="X827">
        <v>75</v>
      </c>
      <c r="Y827">
        <v>59</v>
      </c>
      <c r="Z827">
        <v>316</v>
      </c>
      <c r="AA827">
        <v>269</v>
      </c>
      <c r="AB827">
        <v>11</v>
      </c>
      <c r="AC827" s="1">
        <v>28.727272727272727</v>
      </c>
      <c r="AD827" s="1">
        <v>23.76</v>
      </c>
      <c r="AE827">
        <v>9</v>
      </c>
      <c r="AF827" s="1">
        <v>29.888888888888889</v>
      </c>
      <c r="AG827" s="1">
        <v>24.711864406779661</v>
      </c>
      <c r="AH827" s="2">
        <v>-1.1616161616161627</v>
      </c>
      <c r="AI827" s="2">
        <v>0.95186440677965933</v>
      </c>
      <c r="AJ827">
        <v>0.747</v>
      </c>
      <c r="AK827">
        <v>0.83199999999999996</v>
      </c>
      <c r="AL827" s="3">
        <v>8.4999999999999964E-2</v>
      </c>
    </row>
    <row r="828" spans="20:38" x14ac:dyDescent="0.45">
      <c r="T828" t="s">
        <v>737</v>
      </c>
      <c r="U828" t="s">
        <v>2666</v>
      </c>
      <c r="V828" t="s">
        <v>36</v>
      </c>
      <c r="W828">
        <v>2014</v>
      </c>
      <c r="X828">
        <v>78</v>
      </c>
      <c r="Y828">
        <v>64</v>
      </c>
      <c r="Z828">
        <v>317</v>
      </c>
      <c r="AA828">
        <v>269</v>
      </c>
      <c r="AB828">
        <v>12</v>
      </c>
      <c r="AC828" s="1">
        <v>26.416666666666668</v>
      </c>
      <c r="AD828" s="1">
        <v>24.923076923076923</v>
      </c>
      <c r="AE828">
        <v>5</v>
      </c>
      <c r="AF828" s="1">
        <v>53.8</v>
      </c>
      <c r="AG828" s="1">
        <v>12.65625</v>
      </c>
      <c r="AH828" s="2">
        <v>-27.383333333333329</v>
      </c>
      <c r="AI828" s="2">
        <v>-12.266826923076923</v>
      </c>
      <c r="AJ828">
        <v>0.74399999999999999</v>
      </c>
      <c r="AK828">
        <v>0.79100000000000004</v>
      </c>
      <c r="AL828" s="3">
        <v>4.7000000000000042E-2</v>
      </c>
    </row>
    <row r="829" spans="20:38" x14ac:dyDescent="0.45">
      <c r="T829" t="s">
        <v>270</v>
      </c>
      <c r="U829" t="s">
        <v>2576</v>
      </c>
      <c r="V829" t="s">
        <v>36</v>
      </c>
      <c r="W829">
        <v>2017</v>
      </c>
      <c r="X829">
        <v>78</v>
      </c>
      <c r="Y829">
        <v>70</v>
      </c>
      <c r="Z829">
        <v>329</v>
      </c>
      <c r="AA829">
        <v>269</v>
      </c>
      <c r="AB829">
        <v>25</v>
      </c>
      <c r="AC829" s="1">
        <v>13.16</v>
      </c>
      <c r="AD829" s="1">
        <v>51.923076923076927</v>
      </c>
      <c r="AE829">
        <v>13</v>
      </c>
      <c r="AF829" s="1">
        <v>20.692307692307693</v>
      </c>
      <c r="AG829" s="1">
        <v>30.085714285714285</v>
      </c>
      <c r="AH829" s="2">
        <v>-7.5323076923076933</v>
      </c>
      <c r="AI829" s="2">
        <v>-21.837362637362641</v>
      </c>
      <c r="AJ829">
        <v>0.86399999999999999</v>
      </c>
      <c r="AK829">
        <v>0.79800000000000004</v>
      </c>
      <c r="AL829" s="3">
        <v>-6.5999999999999948E-2</v>
      </c>
    </row>
    <row r="830" spans="20:38" x14ac:dyDescent="0.45">
      <c r="T830" t="s">
        <v>212</v>
      </c>
      <c r="U830" t="s">
        <v>3227</v>
      </c>
      <c r="V830" t="s">
        <v>36</v>
      </c>
      <c r="W830">
        <v>2013</v>
      </c>
      <c r="X830">
        <v>77</v>
      </c>
      <c r="Y830">
        <v>60</v>
      </c>
      <c r="Z830">
        <v>331</v>
      </c>
      <c r="AA830">
        <v>269</v>
      </c>
      <c r="AB830">
        <v>19</v>
      </c>
      <c r="AC830" s="1">
        <v>17.421052631578949</v>
      </c>
      <c r="AD830" s="1">
        <v>39.974025974025977</v>
      </c>
      <c r="AE830">
        <v>11</v>
      </c>
      <c r="AF830" s="1">
        <v>24.454545454545453</v>
      </c>
      <c r="AG830" s="1">
        <v>29.7</v>
      </c>
      <c r="AH830" s="2">
        <v>-7.0334928229665046</v>
      </c>
      <c r="AI830" s="2">
        <v>-10.274025974025978</v>
      </c>
      <c r="AJ830">
        <v>1.008</v>
      </c>
      <c r="AK830">
        <v>0.89700000000000002</v>
      </c>
      <c r="AL830" s="3">
        <v>-0.11099999999999999</v>
      </c>
    </row>
    <row r="831" spans="20:38" x14ac:dyDescent="0.45">
      <c r="T831" t="s">
        <v>743</v>
      </c>
      <c r="U831" t="s">
        <v>2545</v>
      </c>
      <c r="V831" t="s">
        <v>36</v>
      </c>
      <c r="W831">
        <v>2016</v>
      </c>
      <c r="X831">
        <v>88</v>
      </c>
      <c r="Y831">
        <v>69</v>
      </c>
      <c r="Z831">
        <v>332</v>
      </c>
      <c r="AA831">
        <v>269</v>
      </c>
      <c r="AB831">
        <v>18</v>
      </c>
      <c r="AC831" s="1">
        <v>18.444444444444443</v>
      </c>
      <c r="AD831" s="1">
        <v>33.13636363636364</v>
      </c>
      <c r="AE831">
        <v>6</v>
      </c>
      <c r="AF831" s="1">
        <v>44.833333333333336</v>
      </c>
      <c r="AG831" s="1">
        <v>14.086956521739131</v>
      </c>
      <c r="AH831" s="2">
        <v>-26.388888888888893</v>
      </c>
      <c r="AI831" s="2">
        <v>-19.049407114624508</v>
      </c>
      <c r="AJ831">
        <v>0.79200000000000004</v>
      </c>
      <c r="AK831">
        <v>0.55200000000000005</v>
      </c>
      <c r="AL831" s="3">
        <v>-0.24</v>
      </c>
    </row>
    <row r="832" spans="20:38" x14ac:dyDescent="0.45">
      <c r="T832" t="s">
        <v>280</v>
      </c>
      <c r="U832" t="s">
        <v>2476</v>
      </c>
      <c r="V832" t="s">
        <v>36</v>
      </c>
      <c r="W832">
        <v>2019</v>
      </c>
      <c r="X832">
        <v>82</v>
      </c>
      <c r="Y832">
        <v>70</v>
      </c>
      <c r="Z832">
        <v>339</v>
      </c>
      <c r="AA832">
        <v>269</v>
      </c>
      <c r="AB832">
        <v>4</v>
      </c>
      <c r="AC832" s="1">
        <v>84.75</v>
      </c>
      <c r="AD832" s="1">
        <v>7.9024390243902438</v>
      </c>
      <c r="AE832">
        <v>6</v>
      </c>
      <c r="AF832" s="1">
        <v>44.833333333333336</v>
      </c>
      <c r="AG832" s="1">
        <v>13.885714285714286</v>
      </c>
      <c r="AH832" s="2">
        <v>39.916666666666664</v>
      </c>
      <c r="AI832" s="2">
        <v>5.9832752613240423</v>
      </c>
      <c r="AJ832">
        <v>0.75700000000000001</v>
      </c>
      <c r="AK832">
        <v>0.748</v>
      </c>
      <c r="AL832" s="3">
        <v>-9.000000000000008E-3</v>
      </c>
    </row>
    <row r="833" spans="20:38" x14ac:dyDescent="0.45">
      <c r="T833" t="s">
        <v>364</v>
      </c>
      <c r="U833" t="s">
        <v>2352</v>
      </c>
      <c r="V833" t="s">
        <v>36</v>
      </c>
      <c r="W833">
        <v>2018</v>
      </c>
      <c r="X833">
        <v>80</v>
      </c>
      <c r="Y833">
        <v>61</v>
      </c>
      <c r="Z833">
        <v>351</v>
      </c>
      <c r="AA833">
        <v>269</v>
      </c>
      <c r="AB833">
        <v>8</v>
      </c>
      <c r="AC833" s="1">
        <v>43.875</v>
      </c>
      <c r="AD833" s="1">
        <v>16.2</v>
      </c>
      <c r="AE833">
        <v>2</v>
      </c>
      <c r="AF833" s="1">
        <v>134.5</v>
      </c>
      <c r="AG833" s="1">
        <v>5.3114754098360661</v>
      </c>
      <c r="AH833" s="2">
        <v>-90.625</v>
      </c>
      <c r="AI833" s="2">
        <v>-10.888524590163932</v>
      </c>
      <c r="AJ833">
        <v>0.82</v>
      </c>
      <c r="AK833">
        <v>0.80400000000000005</v>
      </c>
      <c r="AL833" s="3">
        <v>-1.5999999999999903E-2</v>
      </c>
    </row>
    <row r="834" spans="20:38" x14ac:dyDescent="0.45">
      <c r="T834" t="s">
        <v>459</v>
      </c>
      <c r="U834" t="s">
        <v>2250</v>
      </c>
      <c r="V834" t="s">
        <v>36</v>
      </c>
      <c r="W834">
        <v>2016</v>
      </c>
      <c r="X834">
        <v>83</v>
      </c>
      <c r="Y834">
        <v>64</v>
      </c>
      <c r="Z834">
        <v>362</v>
      </c>
      <c r="AA834">
        <v>269</v>
      </c>
      <c r="AB834">
        <v>13</v>
      </c>
      <c r="AC834" s="1">
        <v>27.846153846153847</v>
      </c>
      <c r="AD834" s="1">
        <v>25.373493975903614</v>
      </c>
      <c r="AE834">
        <v>5</v>
      </c>
      <c r="AF834" s="1">
        <v>53.8</v>
      </c>
      <c r="AG834" s="1">
        <v>12.65625</v>
      </c>
      <c r="AH834" s="2">
        <v>-25.95384615384615</v>
      </c>
      <c r="AI834" s="2">
        <v>-12.717243975903614</v>
      </c>
      <c r="AJ834">
        <v>0.85499999999999998</v>
      </c>
      <c r="AK834">
        <v>0.79900000000000004</v>
      </c>
      <c r="AL834" s="3">
        <v>-5.5999999999999939E-2</v>
      </c>
    </row>
    <row r="835" spans="20:38" x14ac:dyDescent="0.45">
      <c r="T835" t="s">
        <v>521</v>
      </c>
      <c r="U835" t="s">
        <v>3201</v>
      </c>
      <c r="V835" t="s">
        <v>36</v>
      </c>
      <c r="W835">
        <v>2013</v>
      </c>
      <c r="X835">
        <v>86</v>
      </c>
      <c r="Y835">
        <v>66</v>
      </c>
      <c r="Z835">
        <v>366</v>
      </c>
      <c r="AA835">
        <v>269</v>
      </c>
      <c r="AB835">
        <v>7</v>
      </c>
      <c r="AC835" s="1">
        <v>52.285714285714285</v>
      </c>
      <c r="AD835" s="1">
        <v>13.186046511627907</v>
      </c>
      <c r="AE835">
        <v>10</v>
      </c>
      <c r="AF835" s="1">
        <v>26.9</v>
      </c>
      <c r="AG835" s="1">
        <v>24.545454545454547</v>
      </c>
      <c r="AH835" s="2">
        <v>25.385714285714286</v>
      </c>
      <c r="AI835" s="2">
        <v>11.359408033826639</v>
      </c>
      <c r="AJ835">
        <v>0.73699999999999999</v>
      </c>
      <c r="AK835">
        <v>0.73</v>
      </c>
      <c r="AL835" s="3">
        <v>-7.0000000000000062E-3</v>
      </c>
    </row>
    <row r="836" spans="20:38" x14ac:dyDescent="0.45">
      <c r="T836" t="s">
        <v>286</v>
      </c>
      <c r="U836" t="s">
        <v>1974</v>
      </c>
      <c r="V836" t="s">
        <v>36</v>
      </c>
      <c r="W836">
        <v>2014</v>
      </c>
      <c r="X836">
        <v>95</v>
      </c>
      <c r="Y836">
        <v>63</v>
      </c>
      <c r="Z836">
        <v>388</v>
      </c>
      <c r="AA836">
        <v>269</v>
      </c>
      <c r="AB836">
        <v>8</v>
      </c>
      <c r="AC836" s="1">
        <v>48.5</v>
      </c>
      <c r="AD836" s="1">
        <v>13.642105263157895</v>
      </c>
      <c r="AE836">
        <v>7</v>
      </c>
      <c r="AF836" s="1">
        <v>38.428571428571431</v>
      </c>
      <c r="AG836" s="1">
        <v>18</v>
      </c>
      <c r="AH836" s="2">
        <v>10.071428571428569</v>
      </c>
      <c r="AI836" s="2">
        <v>4.3578947368421055</v>
      </c>
      <c r="AJ836">
        <v>0.71799999999999997</v>
      </c>
      <c r="AK836">
        <v>0.70599999999999996</v>
      </c>
      <c r="AL836" s="3">
        <v>-1.2000000000000011E-2</v>
      </c>
    </row>
    <row r="837" spans="20:38" x14ac:dyDescent="0.45">
      <c r="T837" t="s">
        <v>216</v>
      </c>
      <c r="U837" t="s">
        <v>1920</v>
      </c>
      <c r="V837" t="s">
        <v>36</v>
      </c>
      <c r="W837">
        <v>2014</v>
      </c>
      <c r="X837">
        <v>91</v>
      </c>
      <c r="Y837">
        <v>64</v>
      </c>
      <c r="Z837">
        <v>395</v>
      </c>
      <c r="AA837">
        <v>269</v>
      </c>
      <c r="AB837">
        <v>8</v>
      </c>
      <c r="AC837" s="1">
        <v>49.375</v>
      </c>
      <c r="AD837" s="1">
        <v>14.241758241758243</v>
      </c>
      <c r="AE837">
        <v>3</v>
      </c>
      <c r="AF837" s="1">
        <v>89.666666666666671</v>
      </c>
      <c r="AG837" s="1">
        <v>7.59375</v>
      </c>
      <c r="AH837" s="2">
        <v>-40.291666666666671</v>
      </c>
      <c r="AI837" s="2">
        <v>-6.6480082417582427</v>
      </c>
      <c r="AJ837">
        <v>0.79500000000000004</v>
      </c>
      <c r="AK837">
        <v>0.67400000000000004</v>
      </c>
      <c r="AL837" s="3">
        <v>-0.121</v>
      </c>
    </row>
    <row r="838" spans="20:38" x14ac:dyDescent="0.45">
      <c r="T838" t="s">
        <v>116</v>
      </c>
      <c r="U838" t="s">
        <v>1850</v>
      </c>
      <c r="V838" t="s">
        <v>36</v>
      </c>
      <c r="W838">
        <v>2018</v>
      </c>
      <c r="X838">
        <v>94</v>
      </c>
      <c r="Y838">
        <v>63</v>
      </c>
      <c r="Z838">
        <v>409</v>
      </c>
      <c r="AA838">
        <v>269</v>
      </c>
      <c r="AB838">
        <v>15</v>
      </c>
      <c r="AC838" s="1">
        <v>27.266666666666666</v>
      </c>
      <c r="AD838" s="1">
        <v>25.851063829787236</v>
      </c>
      <c r="AE838">
        <v>8</v>
      </c>
      <c r="AF838" s="1">
        <v>33.625</v>
      </c>
      <c r="AG838" s="1">
        <v>20.571428571428569</v>
      </c>
      <c r="AH838" s="2">
        <v>-6.3583333333333343</v>
      </c>
      <c r="AI838" s="2">
        <v>-5.2796352583586668</v>
      </c>
      <c r="AJ838">
        <v>0.877</v>
      </c>
      <c r="AK838">
        <v>0.81899999999999995</v>
      </c>
      <c r="AL838" s="3">
        <v>-5.8000000000000052E-2</v>
      </c>
    </row>
    <row r="839" spans="20:38" x14ac:dyDescent="0.45">
      <c r="T839" t="s">
        <v>198</v>
      </c>
      <c r="U839" t="s">
        <v>2591</v>
      </c>
      <c r="V839" t="s">
        <v>36</v>
      </c>
      <c r="W839">
        <v>2018</v>
      </c>
      <c r="X839">
        <v>75</v>
      </c>
      <c r="Y839">
        <v>61</v>
      </c>
      <c r="Z839">
        <v>327</v>
      </c>
      <c r="AA839">
        <v>270</v>
      </c>
      <c r="AB839">
        <v>15</v>
      </c>
      <c r="AC839" s="1">
        <v>21.8</v>
      </c>
      <c r="AD839" s="1">
        <v>32.4</v>
      </c>
      <c r="AE839">
        <v>9</v>
      </c>
      <c r="AF839" s="1">
        <v>30</v>
      </c>
      <c r="AG839" s="1">
        <v>23.901639344262296</v>
      </c>
      <c r="AH839" s="2">
        <v>-8.1999999999999993</v>
      </c>
      <c r="AI839" s="2">
        <v>-8.4983606557377023</v>
      </c>
      <c r="AJ839">
        <v>0.878</v>
      </c>
      <c r="AK839">
        <v>0.94599999999999995</v>
      </c>
      <c r="AL839" s="3">
        <v>6.7999999999999949E-2</v>
      </c>
    </row>
    <row r="840" spans="20:38" x14ac:dyDescent="0.45">
      <c r="T840" t="s">
        <v>767</v>
      </c>
      <c r="U840" t="s">
        <v>2577</v>
      </c>
      <c r="V840" t="s">
        <v>36</v>
      </c>
      <c r="W840">
        <v>2019</v>
      </c>
      <c r="X840">
        <v>84</v>
      </c>
      <c r="Y840">
        <v>67</v>
      </c>
      <c r="Z840">
        <v>329</v>
      </c>
      <c r="AA840">
        <v>270</v>
      </c>
      <c r="AB840">
        <v>20</v>
      </c>
      <c r="AC840" s="1">
        <v>16.45</v>
      </c>
      <c r="AD840" s="1">
        <v>38.571428571428569</v>
      </c>
      <c r="AE840">
        <v>11</v>
      </c>
      <c r="AF840" s="1">
        <v>24.545454545454547</v>
      </c>
      <c r="AG840" s="1">
        <v>26.597014925373134</v>
      </c>
      <c r="AH840" s="2">
        <v>-8.0954545454545475</v>
      </c>
      <c r="AI840" s="2">
        <v>-11.974413646055435</v>
      </c>
      <c r="AJ840">
        <v>0.79900000000000004</v>
      </c>
      <c r="AK840">
        <v>0.73499999999999999</v>
      </c>
      <c r="AL840" s="3">
        <v>-6.4000000000000057E-2</v>
      </c>
    </row>
    <row r="841" spans="20:38" x14ac:dyDescent="0.45">
      <c r="T841" t="s">
        <v>487</v>
      </c>
      <c r="U841" t="s">
        <v>2428</v>
      </c>
      <c r="V841" t="s">
        <v>36</v>
      </c>
      <c r="W841">
        <v>2022</v>
      </c>
      <c r="X841">
        <v>83</v>
      </c>
      <c r="Y841">
        <v>62</v>
      </c>
      <c r="Z841">
        <v>344</v>
      </c>
      <c r="AA841">
        <v>270</v>
      </c>
      <c r="AB841">
        <v>15</v>
      </c>
      <c r="AC841" s="1">
        <v>22.933333333333334</v>
      </c>
      <c r="AD841" s="1">
        <v>29.277108433734938</v>
      </c>
      <c r="AE841">
        <v>12</v>
      </c>
      <c r="AF841" s="1">
        <v>22.5</v>
      </c>
      <c r="AG841" s="1">
        <v>31.35483870967742</v>
      </c>
      <c r="AH841" s="2">
        <v>0.43333333333333357</v>
      </c>
      <c r="AI841" s="2">
        <v>2.0777302759424821</v>
      </c>
      <c r="AJ841">
        <v>0.80800000000000005</v>
      </c>
      <c r="AK841">
        <v>0.80400000000000005</v>
      </c>
      <c r="AL841" s="3">
        <v>-4.0000000000000036E-3</v>
      </c>
    </row>
    <row r="842" spans="20:38" x14ac:dyDescent="0.45">
      <c r="T842" t="s">
        <v>144</v>
      </c>
      <c r="U842" t="s">
        <v>2305</v>
      </c>
      <c r="V842" t="s">
        <v>36</v>
      </c>
      <c r="W842">
        <v>2016</v>
      </c>
      <c r="X842">
        <v>85</v>
      </c>
      <c r="Y842">
        <v>68</v>
      </c>
      <c r="Z842">
        <v>356</v>
      </c>
      <c r="AA842">
        <v>270</v>
      </c>
      <c r="AB842">
        <v>9</v>
      </c>
      <c r="AC842" s="1">
        <v>39.555555555555557</v>
      </c>
      <c r="AD842" s="1">
        <v>17.152941176470588</v>
      </c>
      <c r="AE842">
        <v>22</v>
      </c>
      <c r="AF842" s="1">
        <v>12.272727272727273</v>
      </c>
      <c r="AG842" s="1">
        <v>52.411764705882355</v>
      </c>
      <c r="AH842" s="2">
        <v>27.282828282828284</v>
      </c>
      <c r="AI842" s="2">
        <v>35.258823529411771</v>
      </c>
      <c r="AJ842">
        <v>0.67</v>
      </c>
      <c r="AK842">
        <v>0.91600000000000004</v>
      </c>
      <c r="AL842" s="3">
        <v>0.246</v>
      </c>
    </row>
    <row r="843" spans="20:38" x14ac:dyDescent="0.45">
      <c r="T843" t="s">
        <v>501</v>
      </c>
      <c r="U843" t="s">
        <v>2242</v>
      </c>
      <c r="V843" t="s">
        <v>36</v>
      </c>
      <c r="W843">
        <v>2016</v>
      </c>
      <c r="X843">
        <v>85</v>
      </c>
      <c r="Y843">
        <v>65</v>
      </c>
      <c r="Z843">
        <v>362</v>
      </c>
      <c r="AA843">
        <v>270</v>
      </c>
      <c r="AB843">
        <v>19</v>
      </c>
      <c r="AC843" s="1">
        <v>19.05263157894737</v>
      </c>
      <c r="AD843" s="1">
        <v>36.211764705882352</v>
      </c>
      <c r="AE843">
        <v>6</v>
      </c>
      <c r="AF843" s="1">
        <v>45</v>
      </c>
      <c r="AG843" s="1">
        <v>14.953846153846154</v>
      </c>
      <c r="AH843" s="2">
        <v>-25.94736842105263</v>
      </c>
      <c r="AI843" s="2">
        <v>-21.257918552036198</v>
      </c>
      <c r="AJ843">
        <v>0.92400000000000004</v>
      </c>
      <c r="AK843">
        <v>0.76100000000000001</v>
      </c>
      <c r="AL843" s="3">
        <v>-0.16300000000000003</v>
      </c>
    </row>
    <row r="844" spans="20:38" x14ac:dyDescent="0.45">
      <c r="T844" t="s">
        <v>463</v>
      </c>
      <c r="U844" t="s">
        <v>2190</v>
      </c>
      <c r="V844" t="s">
        <v>36</v>
      </c>
      <c r="W844">
        <v>2018</v>
      </c>
      <c r="X844">
        <v>91</v>
      </c>
      <c r="Y844">
        <v>65</v>
      </c>
      <c r="Z844">
        <v>366</v>
      </c>
      <c r="AA844">
        <v>270</v>
      </c>
      <c r="AB844">
        <v>12</v>
      </c>
      <c r="AC844" s="1">
        <v>30.5</v>
      </c>
      <c r="AD844" s="1">
        <v>21.362637362637365</v>
      </c>
      <c r="AE844">
        <v>12</v>
      </c>
      <c r="AF844" s="1">
        <v>22.5</v>
      </c>
      <c r="AG844" s="1">
        <v>29.907692307692308</v>
      </c>
      <c r="AH844" s="2">
        <v>8</v>
      </c>
      <c r="AI844" s="2">
        <v>8.5450549450549431</v>
      </c>
      <c r="AJ844">
        <v>0.65500000000000003</v>
      </c>
      <c r="AK844">
        <v>0.79200000000000004</v>
      </c>
      <c r="AL844" s="3">
        <v>0.13700000000000001</v>
      </c>
    </row>
    <row r="845" spans="20:38" x14ac:dyDescent="0.45">
      <c r="T845" t="s">
        <v>112</v>
      </c>
      <c r="U845" t="s">
        <v>2115</v>
      </c>
      <c r="V845" t="s">
        <v>36</v>
      </c>
      <c r="W845">
        <v>2021</v>
      </c>
      <c r="X845">
        <v>89</v>
      </c>
      <c r="Y845">
        <v>68</v>
      </c>
      <c r="Z845">
        <v>372</v>
      </c>
      <c r="AA845">
        <v>270</v>
      </c>
      <c r="AB845">
        <v>12</v>
      </c>
      <c r="AC845" s="1">
        <v>31</v>
      </c>
      <c r="AD845" s="1">
        <v>21.842696629213481</v>
      </c>
      <c r="AE845">
        <v>6</v>
      </c>
      <c r="AF845" s="1">
        <v>45</v>
      </c>
      <c r="AG845" s="1">
        <v>14.294117647058824</v>
      </c>
      <c r="AH845" s="2">
        <v>-14</v>
      </c>
      <c r="AI845" s="2">
        <v>-7.5485789821546572</v>
      </c>
      <c r="AJ845">
        <v>0.76200000000000001</v>
      </c>
      <c r="AK845">
        <v>0.78400000000000003</v>
      </c>
      <c r="AL845" s="3">
        <v>2.200000000000002E-2</v>
      </c>
    </row>
    <row r="846" spans="20:38" x14ac:dyDescent="0.45">
      <c r="T846" t="s">
        <v>78</v>
      </c>
      <c r="U846" t="s">
        <v>1857</v>
      </c>
      <c r="V846" t="s">
        <v>36</v>
      </c>
      <c r="W846">
        <v>2018</v>
      </c>
      <c r="X846">
        <v>94</v>
      </c>
      <c r="Y846">
        <v>63</v>
      </c>
      <c r="Z846">
        <v>407</v>
      </c>
      <c r="AA846">
        <v>270</v>
      </c>
      <c r="AB846">
        <v>10</v>
      </c>
      <c r="AC846" s="1">
        <v>40.700000000000003</v>
      </c>
      <c r="AD846" s="1">
        <v>17.23404255319149</v>
      </c>
      <c r="AE846">
        <v>8</v>
      </c>
      <c r="AF846" s="1">
        <v>33.75</v>
      </c>
      <c r="AG846" s="1">
        <v>20.571428571428569</v>
      </c>
      <c r="AH846" s="2">
        <v>6.9500000000000028</v>
      </c>
      <c r="AI846" s="2">
        <v>3.3373860182370798</v>
      </c>
      <c r="AJ846">
        <v>0.71399999999999997</v>
      </c>
      <c r="AK846">
        <v>0.72899999999999998</v>
      </c>
      <c r="AL846" s="3">
        <v>1.5000000000000013E-2</v>
      </c>
    </row>
    <row r="847" spans="20:38" x14ac:dyDescent="0.45">
      <c r="T847" t="s">
        <v>266</v>
      </c>
      <c r="U847" t="s">
        <v>3135</v>
      </c>
      <c r="V847" t="s">
        <v>36</v>
      </c>
      <c r="W847">
        <v>2017</v>
      </c>
      <c r="X847">
        <v>73</v>
      </c>
      <c r="Y847">
        <v>68</v>
      </c>
      <c r="Z847">
        <v>226</v>
      </c>
      <c r="AA847">
        <v>271</v>
      </c>
      <c r="AB847">
        <v>15</v>
      </c>
      <c r="AC847" s="1">
        <v>15.066666666666666</v>
      </c>
      <c r="AD847" s="1">
        <v>33.287671232876711</v>
      </c>
      <c r="AE847">
        <v>12</v>
      </c>
      <c r="AF847" s="1">
        <v>22.583333333333332</v>
      </c>
      <c r="AG847" s="1">
        <v>28.588235294117649</v>
      </c>
      <c r="AH847" s="2">
        <v>-7.5166666666666657</v>
      </c>
      <c r="AI847" s="2">
        <v>-4.6994359387590627</v>
      </c>
      <c r="AJ847">
        <v>0.96599999999999997</v>
      </c>
      <c r="AK847">
        <v>0.79700000000000004</v>
      </c>
      <c r="AL847" s="3">
        <v>-0.16899999999999993</v>
      </c>
    </row>
    <row r="848" spans="20:38" x14ac:dyDescent="0.45">
      <c r="T848" t="s">
        <v>278</v>
      </c>
      <c r="U848" t="s">
        <v>3129</v>
      </c>
      <c r="V848" t="s">
        <v>36</v>
      </c>
      <c r="W848">
        <v>2017</v>
      </c>
      <c r="X848">
        <v>63</v>
      </c>
      <c r="Y848">
        <v>66</v>
      </c>
      <c r="Z848">
        <v>228</v>
      </c>
      <c r="AA848">
        <v>271</v>
      </c>
      <c r="AB848">
        <v>8</v>
      </c>
      <c r="AC848" s="1">
        <v>28.5</v>
      </c>
      <c r="AD848" s="1">
        <v>20.571428571428569</v>
      </c>
      <c r="AE848">
        <v>13</v>
      </c>
      <c r="AF848" s="1">
        <v>20.846153846153847</v>
      </c>
      <c r="AG848" s="1">
        <v>31.909090909090907</v>
      </c>
      <c r="AH848" s="2">
        <v>7.6538461538461533</v>
      </c>
      <c r="AI848" s="2">
        <v>11.337662337662337</v>
      </c>
      <c r="AJ848">
        <v>0.75900000000000001</v>
      </c>
      <c r="AK848">
        <v>0.75700000000000001</v>
      </c>
      <c r="AL848" s="3">
        <v>-2.0000000000000018E-3</v>
      </c>
    </row>
    <row r="849" spans="20:38" x14ac:dyDescent="0.45">
      <c r="T849" t="s">
        <v>342</v>
      </c>
      <c r="U849" t="s">
        <v>3104</v>
      </c>
      <c r="V849" t="s">
        <v>36</v>
      </c>
      <c r="W849">
        <v>2021</v>
      </c>
      <c r="X849">
        <v>69</v>
      </c>
      <c r="Y849">
        <v>73</v>
      </c>
      <c r="Z849">
        <v>234</v>
      </c>
      <c r="AA849">
        <v>271</v>
      </c>
      <c r="AB849">
        <v>10</v>
      </c>
      <c r="AC849" s="1">
        <v>23.4</v>
      </c>
      <c r="AD849" s="1">
        <v>23.478260869565219</v>
      </c>
      <c r="AE849">
        <v>8</v>
      </c>
      <c r="AF849" s="1">
        <v>33.875</v>
      </c>
      <c r="AG849" s="1">
        <v>17.753424657534246</v>
      </c>
      <c r="AH849" s="2">
        <v>-10.475000000000001</v>
      </c>
      <c r="AI849" s="2">
        <v>-5.7248362120309721</v>
      </c>
      <c r="AJ849">
        <v>0.755</v>
      </c>
      <c r="AK849">
        <v>0.72399999999999998</v>
      </c>
      <c r="AL849" s="3">
        <v>-3.1000000000000028E-2</v>
      </c>
    </row>
    <row r="850" spans="20:38" x14ac:dyDescent="0.45">
      <c r="T850" t="s">
        <v>1129</v>
      </c>
      <c r="U850" t="s">
        <v>3016</v>
      </c>
      <c r="V850" t="s">
        <v>36</v>
      </c>
      <c r="W850">
        <v>2023</v>
      </c>
      <c r="X850">
        <v>69</v>
      </c>
      <c r="Y850">
        <v>65</v>
      </c>
      <c r="Z850">
        <v>259</v>
      </c>
      <c r="AA850">
        <v>271</v>
      </c>
      <c r="AB850">
        <v>7</v>
      </c>
      <c r="AC850" s="1">
        <v>37</v>
      </c>
      <c r="AD850" s="1">
        <v>16.434782608695652</v>
      </c>
      <c r="AE850">
        <v>3</v>
      </c>
      <c r="AF850" s="1">
        <v>90.333333333333329</v>
      </c>
      <c r="AG850" s="1">
        <v>7.476923076923077</v>
      </c>
      <c r="AH850" s="2">
        <v>-53.333333333333329</v>
      </c>
      <c r="AI850" s="2">
        <v>-8.9578595317725753</v>
      </c>
      <c r="AJ850">
        <v>0.76300000000000001</v>
      </c>
      <c r="AK850">
        <v>0.67300000000000004</v>
      </c>
      <c r="AL850" s="3">
        <v>-8.9999999999999969E-2</v>
      </c>
    </row>
    <row r="851" spans="20:38" x14ac:dyDescent="0.45">
      <c r="T851" t="s">
        <v>272</v>
      </c>
      <c r="U851" t="s">
        <v>2964</v>
      </c>
      <c r="V851" t="s">
        <v>36</v>
      </c>
      <c r="W851">
        <v>2019</v>
      </c>
      <c r="X851">
        <v>66</v>
      </c>
      <c r="Y851">
        <v>68</v>
      </c>
      <c r="Z851">
        <v>270</v>
      </c>
      <c r="AA851">
        <v>271</v>
      </c>
      <c r="AB851">
        <v>8</v>
      </c>
      <c r="AC851" s="1">
        <v>33.75</v>
      </c>
      <c r="AD851" s="1">
        <v>19.636363636363637</v>
      </c>
      <c r="AE851">
        <v>11</v>
      </c>
      <c r="AF851" s="1">
        <v>24.636363636363637</v>
      </c>
      <c r="AG851" s="1">
        <v>26.205882352941178</v>
      </c>
      <c r="AH851" s="2">
        <v>9.1136363636363633</v>
      </c>
      <c r="AI851" s="2">
        <v>6.5695187165775408</v>
      </c>
      <c r="AJ851">
        <v>0.82799999999999996</v>
      </c>
      <c r="AK851">
        <v>0.80600000000000005</v>
      </c>
      <c r="AL851" s="3">
        <v>-2.1999999999999909E-2</v>
      </c>
    </row>
    <row r="852" spans="20:38" x14ac:dyDescent="0.45">
      <c r="T852" t="s">
        <v>140</v>
      </c>
      <c r="U852" t="s">
        <v>2878</v>
      </c>
      <c r="V852" t="s">
        <v>36</v>
      </c>
      <c r="W852">
        <v>2017</v>
      </c>
      <c r="X852">
        <v>75</v>
      </c>
      <c r="Y852">
        <v>70</v>
      </c>
      <c r="Z852">
        <v>284</v>
      </c>
      <c r="AA852">
        <v>271</v>
      </c>
      <c r="AB852">
        <v>11</v>
      </c>
      <c r="AC852" s="1">
        <v>25.818181818181817</v>
      </c>
      <c r="AD852" s="1">
        <v>23.76</v>
      </c>
      <c r="AE852">
        <v>13</v>
      </c>
      <c r="AF852" s="1">
        <v>20.846153846153847</v>
      </c>
      <c r="AG852" s="1">
        <v>30.085714285714285</v>
      </c>
      <c r="AH852" s="2">
        <v>4.9720279720279699</v>
      </c>
      <c r="AI852" s="2">
        <v>6.3257142857142838</v>
      </c>
      <c r="AJ852">
        <v>0.69899999999999995</v>
      </c>
      <c r="AK852">
        <v>0.83399999999999996</v>
      </c>
      <c r="AL852" s="3">
        <v>0.13500000000000001</v>
      </c>
    </row>
    <row r="853" spans="20:38" x14ac:dyDescent="0.45">
      <c r="T853" t="s">
        <v>703</v>
      </c>
      <c r="U853" t="s">
        <v>2722</v>
      </c>
      <c r="V853" t="s">
        <v>36</v>
      </c>
      <c r="W853">
        <v>2017</v>
      </c>
      <c r="X853">
        <v>75</v>
      </c>
      <c r="Y853">
        <v>66</v>
      </c>
      <c r="Z853">
        <v>308</v>
      </c>
      <c r="AA853">
        <v>271</v>
      </c>
      <c r="AB853">
        <v>8</v>
      </c>
      <c r="AC853" s="1">
        <v>38.5</v>
      </c>
      <c r="AD853" s="1">
        <v>17.28</v>
      </c>
      <c r="AE853">
        <v>9</v>
      </c>
      <c r="AF853" s="1">
        <v>30.111111111111111</v>
      </c>
      <c r="AG853" s="1">
        <v>22.09090909090909</v>
      </c>
      <c r="AH853" s="2">
        <v>8.3888888888888893</v>
      </c>
      <c r="AI853" s="2">
        <v>4.8109090909090888</v>
      </c>
      <c r="AJ853">
        <v>0.81799999999999995</v>
      </c>
      <c r="AK853">
        <v>0.74199999999999999</v>
      </c>
      <c r="AL853" s="3">
        <v>-7.5999999999999956E-2</v>
      </c>
    </row>
    <row r="854" spans="20:38" x14ac:dyDescent="0.45">
      <c r="T854" t="s">
        <v>362</v>
      </c>
      <c r="U854" t="s">
        <v>2646</v>
      </c>
      <c r="V854" t="s">
        <v>36</v>
      </c>
      <c r="W854">
        <v>2022</v>
      </c>
      <c r="X854">
        <v>78</v>
      </c>
      <c r="Y854">
        <v>66</v>
      </c>
      <c r="Z854">
        <v>319</v>
      </c>
      <c r="AA854">
        <v>271</v>
      </c>
      <c r="AB854">
        <v>9</v>
      </c>
      <c r="AC854" s="1">
        <v>35.444444444444443</v>
      </c>
      <c r="AD854" s="1">
        <v>18.692307692307693</v>
      </c>
      <c r="AE854">
        <v>8</v>
      </c>
      <c r="AF854" s="1">
        <v>33.875</v>
      </c>
      <c r="AG854" s="1">
        <v>19.636363636363637</v>
      </c>
      <c r="AH854" s="2">
        <v>1.5694444444444429</v>
      </c>
      <c r="AI854" s="2">
        <v>0.94405594405594329</v>
      </c>
      <c r="AJ854">
        <v>0.626</v>
      </c>
      <c r="AK854">
        <v>0.72299999999999998</v>
      </c>
      <c r="AL854" s="3">
        <v>9.6999999999999975E-2</v>
      </c>
    </row>
    <row r="855" spans="20:38" x14ac:dyDescent="0.45">
      <c r="T855" t="s">
        <v>591</v>
      </c>
      <c r="U855" t="s">
        <v>2373</v>
      </c>
      <c r="V855" t="s">
        <v>36</v>
      </c>
      <c r="W855">
        <v>2016</v>
      </c>
      <c r="X855">
        <v>81</v>
      </c>
      <c r="Y855">
        <v>66</v>
      </c>
      <c r="Z855">
        <v>349</v>
      </c>
      <c r="AA855">
        <v>271</v>
      </c>
      <c r="AB855">
        <v>8</v>
      </c>
      <c r="AC855" s="1">
        <v>43.625</v>
      </c>
      <c r="AD855" s="1">
        <v>16</v>
      </c>
      <c r="AE855">
        <v>22</v>
      </c>
      <c r="AF855" s="1">
        <v>12.318181818181818</v>
      </c>
      <c r="AG855" s="1">
        <v>54</v>
      </c>
      <c r="AH855" s="2">
        <v>31.30681818181818</v>
      </c>
      <c r="AI855" s="2">
        <v>38</v>
      </c>
      <c r="AJ855">
        <v>0.80100000000000005</v>
      </c>
      <c r="AK855">
        <v>0.94699999999999995</v>
      </c>
      <c r="AL855" s="3">
        <v>0.14599999999999991</v>
      </c>
    </row>
    <row r="856" spans="20:38" x14ac:dyDescent="0.45">
      <c r="T856" t="s">
        <v>134</v>
      </c>
      <c r="U856" t="s">
        <v>2360</v>
      </c>
      <c r="V856" t="s">
        <v>36</v>
      </c>
      <c r="W856">
        <v>2023</v>
      </c>
      <c r="X856">
        <v>85</v>
      </c>
      <c r="Y856">
        <v>66</v>
      </c>
      <c r="Z856">
        <v>350</v>
      </c>
      <c r="AA856">
        <v>271</v>
      </c>
      <c r="AB856">
        <v>1</v>
      </c>
      <c r="AC856" s="1">
        <v>350</v>
      </c>
      <c r="AD856" s="1">
        <v>1.9058823529411764</v>
      </c>
      <c r="AE856">
        <v>4</v>
      </c>
      <c r="AF856" s="1">
        <v>67.75</v>
      </c>
      <c r="AG856" s="1">
        <v>9.8181818181818183</v>
      </c>
      <c r="AH856" s="2">
        <v>282.25</v>
      </c>
      <c r="AI856" s="2">
        <v>7.9122994652406415</v>
      </c>
      <c r="AJ856">
        <v>0.71599999999999997</v>
      </c>
      <c r="AK856">
        <v>0.63800000000000001</v>
      </c>
      <c r="AL856" s="3">
        <v>-7.7999999999999958E-2</v>
      </c>
    </row>
    <row r="857" spans="20:38" x14ac:dyDescent="0.45">
      <c r="T857" t="s">
        <v>168</v>
      </c>
      <c r="U857" t="s">
        <v>2349</v>
      </c>
      <c r="V857" t="s">
        <v>36</v>
      </c>
      <c r="W857">
        <v>2014</v>
      </c>
      <c r="X857">
        <v>82</v>
      </c>
      <c r="Y857">
        <v>63</v>
      </c>
      <c r="Z857">
        <v>351</v>
      </c>
      <c r="AA857">
        <v>271</v>
      </c>
      <c r="AB857">
        <v>29</v>
      </c>
      <c r="AC857" s="1">
        <v>12.103448275862069</v>
      </c>
      <c r="AD857" s="1">
        <v>57.292682926829265</v>
      </c>
      <c r="AE857">
        <v>7</v>
      </c>
      <c r="AF857" s="1">
        <v>38.714285714285715</v>
      </c>
      <c r="AG857" s="1">
        <v>18</v>
      </c>
      <c r="AH857" s="2">
        <v>-26.610837438423644</v>
      </c>
      <c r="AI857" s="2">
        <v>-39.292682926829265</v>
      </c>
      <c r="AJ857">
        <v>0.97199999999999998</v>
      </c>
      <c r="AK857">
        <v>0.94799999999999995</v>
      </c>
      <c r="AL857" s="3">
        <v>-2.4000000000000021E-2</v>
      </c>
    </row>
    <row r="858" spans="20:38" x14ac:dyDescent="0.45">
      <c r="T858" t="s">
        <v>258</v>
      </c>
      <c r="U858" t="s">
        <v>2182</v>
      </c>
      <c r="V858" t="s">
        <v>36</v>
      </c>
      <c r="W858">
        <v>2019</v>
      </c>
      <c r="X858">
        <v>84</v>
      </c>
      <c r="Y858">
        <v>64</v>
      </c>
      <c r="Z858">
        <v>366</v>
      </c>
      <c r="AA858">
        <v>271</v>
      </c>
      <c r="AB858">
        <v>12</v>
      </c>
      <c r="AC858" s="1">
        <v>30.5</v>
      </c>
      <c r="AD858" s="1">
        <v>23.142857142857142</v>
      </c>
      <c r="AE858">
        <v>10</v>
      </c>
      <c r="AF858" s="1">
        <v>27.1</v>
      </c>
      <c r="AG858" s="1">
        <v>25.3125</v>
      </c>
      <c r="AH858" s="2">
        <v>3.3999999999999986</v>
      </c>
      <c r="AI858" s="2">
        <v>2.1696428571428577</v>
      </c>
      <c r="AJ858">
        <v>0.89300000000000002</v>
      </c>
      <c r="AK858">
        <v>0.85</v>
      </c>
      <c r="AL858" s="3">
        <v>-4.3000000000000038E-2</v>
      </c>
    </row>
    <row r="859" spans="20:38" x14ac:dyDescent="0.45">
      <c r="T859" t="s">
        <v>453</v>
      </c>
      <c r="U859" t="s">
        <v>2178</v>
      </c>
      <c r="V859" t="s">
        <v>36</v>
      </c>
      <c r="W859">
        <v>2014</v>
      </c>
      <c r="X859">
        <v>92</v>
      </c>
      <c r="Y859">
        <v>65</v>
      </c>
      <c r="Z859">
        <v>367</v>
      </c>
      <c r="AA859">
        <v>271</v>
      </c>
      <c r="AB859">
        <v>11</v>
      </c>
      <c r="AC859" s="1">
        <v>33.363636363636367</v>
      </c>
      <c r="AD859" s="1">
        <v>19.369565217391305</v>
      </c>
      <c r="AE859">
        <v>5</v>
      </c>
      <c r="AF859" s="1">
        <v>54.2</v>
      </c>
      <c r="AG859" s="1">
        <v>12.461538461538462</v>
      </c>
      <c r="AH859" s="2">
        <v>-20.836363636363636</v>
      </c>
      <c r="AI859" s="2">
        <v>-6.908026755852843</v>
      </c>
      <c r="AJ859">
        <v>0.747</v>
      </c>
      <c r="AK859">
        <v>0.72899999999999998</v>
      </c>
      <c r="AL859" s="3">
        <v>-1.8000000000000016E-2</v>
      </c>
    </row>
    <row r="860" spans="20:38" x14ac:dyDescent="0.45">
      <c r="T860" t="s">
        <v>226</v>
      </c>
      <c r="U860" t="s">
        <v>2179</v>
      </c>
      <c r="V860" t="s">
        <v>36</v>
      </c>
      <c r="W860">
        <v>2023</v>
      </c>
      <c r="X860">
        <v>83</v>
      </c>
      <c r="Y860">
        <v>64</v>
      </c>
      <c r="Z860">
        <v>367</v>
      </c>
      <c r="AA860">
        <v>271</v>
      </c>
      <c r="AB860">
        <v>10</v>
      </c>
      <c r="AC860" s="1">
        <v>36.700000000000003</v>
      </c>
      <c r="AD860" s="1">
        <v>19.518072289156628</v>
      </c>
      <c r="AE860">
        <v>12</v>
      </c>
      <c r="AF860" s="1">
        <v>22.583333333333332</v>
      </c>
      <c r="AG860" s="1">
        <v>30.375</v>
      </c>
      <c r="AH860" s="2">
        <v>14.116666666666671</v>
      </c>
      <c r="AI860" s="2">
        <v>10.856927710843372</v>
      </c>
      <c r="AJ860">
        <v>0.753</v>
      </c>
      <c r="AK860">
        <v>0.73099999999999998</v>
      </c>
      <c r="AL860" s="3">
        <v>-2.200000000000002E-2</v>
      </c>
    </row>
    <row r="861" spans="20:38" x14ac:dyDescent="0.45">
      <c r="T861" t="s">
        <v>48</v>
      </c>
      <c r="U861" t="s">
        <v>2090</v>
      </c>
      <c r="V861" t="s">
        <v>36</v>
      </c>
      <c r="W861">
        <v>2021</v>
      </c>
      <c r="X861">
        <v>85</v>
      </c>
      <c r="Y861">
        <v>63</v>
      </c>
      <c r="Z861">
        <v>375</v>
      </c>
      <c r="AA861">
        <v>271</v>
      </c>
      <c r="AB861">
        <v>17</v>
      </c>
      <c r="AC861" s="1">
        <v>22.058823529411764</v>
      </c>
      <c r="AD861" s="1">
        <v>32.4</v>
      </c>
      <c r="AE861">
        <v>11</v>
      </c>
      <c r="AF861" s="1">
        <v>24.636363636363637</v>
      </c>
      <c r="AG861" s="1">
        <v>28.285714285714285</v>
      </c>
      <c r="AH861" s="2">
        <v>-2.5775401069518722</v>
      </c>
      <c r="AI861" s="2">
        <v>-4.1142857142857139</v>
      </c>
      <c r="AJ861">
        <v>0.88600000000000001</v>
      </c>
      <c r="AK861">
        <v>0.94599999999999995</v>
      </c>
      <c r="AL861" s="3">
        <v>5.9999999999999942E-2</v>
      </c>
    </row>
    <row r="862" spans="20:38" x14ac:dyDescent="0.45">
      <c r="T862" t="s">
        <v>206</v>
      </c>
      <c r="U862" t="s">
        <v>1936</v>
      </c>
      <c r="V862" t="s">
        <v>36</v>
      </c>
      <c r="W862">
        <v>2022</v>
      </c>
      <c r="X862">
        <v>91</v>
      </c>
      <c r="Y862">
        <v>62</v>
      </c>
      <c r="Z862">
        <v>393</v>
      </c>
      <c r="AA862">
        <v>271</v>
      </c>
      <c r="AB862">
        <v>20</v>
      </c>
      <c r="AC862" s="1">
        <v>19.649999999999999</v>
      </c>
      <c r="AD862" s="1">
        <v>35.604395604395606</v>
      </c>
      <c r="AE862">
        <v>7</v>
      </c>
      <c r="AF862" s="1">
        <v>38.714285714285715</v>
      </c>
      <c r="AG862" s="1">
        <v>18.29032258064516</v>
      </c>
      <c r="AH862" s="2">
        <v>-19.064285714285717</v>
      </c>
      <c r="AI862" s="2">
        <v>-17.314073023750446</v>
      </c>
      <c r="AJ862">
        <v>0.90100000000000002</v>
      </c>
      <c r="AK862">
        <v>0.78300000000000003</v>
      </c>
      <c r="AL862" s="3">
        <v>-0.11799999999999999</v>
      </c>
    </row>
    <row r="863" spans="20:38" x14ac:dyDescent="0.45">
      <c r="T863" t="s">
        <v>40</v>
      </c>
      <c r="U863" t="s">
        <v>1808</v>
      </c>
      <c r="V863" t="s">
        <v>36</v>
      </c>
      <c r="W863">
        <v>2018</v>
      </c>
      <c r="X863">
        <v>96</v>
      </c>
      <c r="Y863">
        <v>61</v>
      </c>
      <c r="Z863">
        <v>434</v>
      </c>
      <c r="AA863">
        <v>271</v>
      </c>
      <c r="AB863">
        <v>20</v>
      </c>
      <c r="AC863" s="1">
        <v>21.7</v>
      </c>
      <c r="AD863" s="1">
        <v>33.75</v>
      </c>
      <c r="AE863">
        <v>11</v>
      </c>
      <c r="AF863" s="1">
        <v>24.636363636363637</v>
      </c>
      <c r="AG863" s="1">
        <v>29.213114754098363</v>
      </c>
      <c r="AH863" s="2">
        <v>-2.9363636363636374</v>
      </c>
      <c r="AI863" s="2">
        <v>-4.5368852459016367</v>
      </c>
      <c r="AJ863">
        <v>0.92900000000000005</v>
      </c>
      <c r="AK863">
        <v>0.92200000000000004</v>
      </c>
      <c r="AL863" s="3">
        <v>-7.0000000000000062E-3</v>
      </c>
    </row>
    <row r="864" spans="20:38" x14ac:dyDescent="0.45">
      <c r="T864" t="s">
        <v>134</v>
      </c>
      <c r="U864" t="s">
        <v>2979</v>
      </c>
      <c r="V864" t="s">
        <v>36</v>
      </c>
      <c r="W864">
        <v>2021</v>
      </c>
      <c r="X864">
        <v>66</v>
      </c>
      <c r="Y864">
        <v>68</v>
      </c>
      <c r="Z864">
        <v>266</v>
      </c>
      <c r="AA864">
        <v>272</v>
      </c>
      <c r="AB864">
        <v>10</v>
      </c>
      <c r="AC864" s="1">
        <v>26.6</v>
      </c>
      <c r="AD864" s="1">
        <v>24.545454545454547</v>
      </c>
      <c r="AE864">
        <v>7</v>
      </c>
      <c r="AF864" s="1">
        <v>38.857142857142854</v>
      </c>
      <c r="AG864" s="1">
        <v>16.676470588235293</v>
      </c>
      <c r="AH864" s="2">
        <v>-12.257142857142853</v>
      </c>
      <c r="AI864" s="2">
        <v>-7.8689839572192533</v>
      </c>
      <c r="AJ864">
        <v>0.76200000000000001</v>
      </c>
      <c r="AK864">
        <v>0.77100000000000002</v>
      </c>
      <c r="AL864" s="3">
        <v>9.000000000000008E-3</v>
      </c>
    </row>
    <row r="865" spans="20:38" x14ac:dyDescent="0.45">
      <c r="T865" t="s">
        <v>330</v>
      </c>
      <c r="U865" t="s">
        <v>2929</v>
      </c>
      <c r="V865" t="s">
        <v>36</v>
      </c>
      <c r="W865">
        <v>2021</v>
      </c>
      <c r="X865">
        <v>74</v>
      </c>
      <c r="Y865">
        <v>68</v>
      </c>
      <c r="Z865">
        <v>275</v>
      </c>
      <c r="AA865">
        <v>272</v>
      </c>
      <c r="AB865">
        <v>12</v>
      </c>
      <c r="AC865" s="1">
        <v>22.916666666666668</v>
      </c>
      <c r="AD865" s="1">
        <v>26.27027027027027</v>
      </c>
      <c r="AE865">
        <v>16</v>
      </c>
      <c r="AF865" s="1">
        <v>17</v>
      </c>
      <c r="AG865" s="1">
        <v>38.117647058823529</v>
      </c>
      <c r="AH865" s="2">
        <v>5.9166666666666679</v>
      </c>
      <c r="AI865" s="2">
        <v>11.847376788553259</v>
      </c>
      <c r="AJ865">
        <v>0.83299999999999996</v>
      </c>
      <c r="AK865">
        <v>0.97399999999999998</v>
      </c>
      <c r="AL865" s="3">
        <v>0.14100000000000001</v>
      </c>
    </row>
    <row r="866" spans="20:38" x14ac:dyDescent="0.45">
      <c r="T866" t="s">
        <v>348</v>
      </c>
      <c r="U866" t="s">
        <v>2748</v>
      </c>
      <c r="V866" t="s">
        <v>36</v>
      </c>
      <c r="W866">
        <v>2017</v>
      </c>
      <c r="X866">
        <v>77</v>
      </c>
      <c r="Y866">
        <v>63</v>
      </c>
      <c r="Z866">
        <v>305</v>
      </c>
      <c r="AA866">
        <v>272</v>
      </c>
      <c r="AB866">
        <v>8</v>
      </c>
      <c r="AC866" s="1">
        <v>38.125</v>
      </c>
      <c r="AD866" s="1">
        <v>16.831168831168831</v>
      </c>
      <c r="AE866">
        <v>6</v>
      </c>
      <c r="AF866" s="1">
        <v>45.333333333333336</v>
      </c>
      <c r="AG866" s="1">
        <v>15.428571428571427</v>
      </c>
      <c r="AH866" s="2">
        <v>-7.2083333333333357</v>
      </c>
      <c r="AI866" s="2">
        <v>-1.4025974025974044</v>
      </c>
      <c r="AJ866">
        <v>0.83699999999999997</v>
      </c>
      <c r="AK866">
        <v>0.749</v>
      </c>
      <c r="AL866" s="3">
        <v>-8.7999999999999967E-2</v>
      </c>
    </row>
    <row r="867" spans="20:38" x14ac:dyDescent="0.45">
      <c r="T867" t="s">
        <v>517</v>
      </c>
      <c r="U867" t="s">
        <v>2607</v>
      </c>
      <c r="V867" t="s">
        <v>36</v>
      </c>
      <c r="W867">
        <v>2014</v>
      </c>
      <c r="X867">
        <v>88</v>
      </c>
      <c r="Y867">
        <v>65</v>
      </c>
      <c r="Z867">
        <v>324</v>
      </c>
      <c r="AA867">
        <v>272</v>
      </c>
      <c r="AB867">
        <v>14</v>
      </c>
      <c r="AC867" s="1">
        <v>23.142857142857142</v>
      </c>
      <c r="AD867" s="1">
        <v>25.772727272727273</v>
      </c>
      <c r="AE867">
        <v>16</v>
      </c>
      <c r="AF867" s="1">
        <v>17</v>
      </c>
      <c r="AG867" s="1">
        <v>39.876923076923077</v>
      </c>
      <c r="AH867" s="2">
        <v>6.1428571428571423</v>
      </c>
      <c r="AI867" s="2">
        <v>14.104195804195804</v>
      </c>
      <c r="AJ867">
        <v>0.83199999999999996</v>
      </c>
      <c r="AK867">
        <v>0.82599999999999996</v>
      </c>
      <c r="AL867" s="3">
        <v>-6.0000000000000053E-3</v>
      </c>
    </row>
    <row r="868" spans="20:38" x14ac:dyDescent="0.45">
      <c r="T868" t="s">
        <v>515</v>
      </c>
      <c r="U868" t="s">
        <v>2559</v>
      </c>
      <c r="V868" t="s">
        <v>36</v>
      </c>
      <c r="W868">
        <v>2015</v>
      </c>
      <c r="X868">
        <v>85</v>
      </c>
      <c r="Y868">
        <v>64</v>
      </c>
      <c r="Z868">
        <v>330</v>
      </c>
      <c r="AA868">
        <v>272</v>
      </c>
      <c r="AB868">
        <v>8</v>
      </c>
      <c r="AC868" s="1">
        <v>41.25</v>
      </c>
      <c r="AD868" s="1">
        <v>15.247058823529411</v>
      </c>
      <c r="AE868">
        <v>8</v>
      </c>
      <c r="AF868" s="1">
        <v>34</v>
      </c>
      <c r="AG868" s="1">
        <v>20.25</v>
      </c>
      <c r="AH868" s="2">
        <v>7.25</v>
      </c>
      <c r="AI868" s="2">
        <v>5.0029411764705891</v>
      </c>
      <c r="AJ868">
        <v>0.73599999999999999</v>
      </c>
      <c r="AK868">
        <v>0.67100000000000004</v>
      </c>
      <c r="AL868" s="3">
        <v>-6.4999999999999947E-2</v>
      </c>
    </row>
    <row r="869" spans="20:38" x14ac:dyDescent="0.45">
      <c r="T869" t="s">
        <v>605</v>
      </c>
      <c r="U869" t="s">
        <v>2389</v>
      </c>
      <c r="V869" t="s">
        <v>36</v>
      </c>
      <c r="W869">
        <v>2015</v>
      </c>
      <c r="X869">
        <v>82</v>
      </c>
      <c r="Y869">
        <v>69</v>
      </c>
      <c r="Z869">
        <v>348</v>
      </c>
      <c r="AA869">
        <v>272</v>
      </c>
      <c r="AB869">
        <v>18</v>
      </c>
      <c r="AC869" s="1">
        <v>19.333333333333332</v>
      </c>
      <c r="AD869" s="1">
        <v>35.560975609756099</v>
      </c>
      <c r="AE869">
        <v>15</v>
      </c>
      <c r="AF869" s="1">
        <v>18.133333333333333</v>
      </c>
      <c r="AG869" s="1">
        <v>35.217391304347828</v>
      </c>
      <c r="AH869" s="2">
        <v>1.1999999999999993</v>
      </c>
      <c r="AI869" s="2">
        <v>-0.34358430540827101</v>
      </c>
      <c r="AJ869">
        <v>0.89800000000000002</v>
      </c>
      <c r="AK869">
        <v>0.77200000000000002</v>
      </c>
      <c r="AL869" s="3">
        <v>-0.126</v>
      </c>
    </row>
    <row r="870" spans="20:38" x14ac:dyDescent="0.45">
      <c r="T870" t="s">
        <v>240</v>
      </c>
      <c r="U870" t="s">
        <v>2344</v>
      </c>
      <c r="V870" t="s">
        <v>36</v>
      </c>
      <c r="W870">
        <v>2016</v>
      </c>
      <c r="X870">
        <v>88</v>
      </c>
      <c r="Y870">
        <v>70</v>
      </c>
      <c r="Z870">
        <v>352</v>
      </c>
      <c r="AA870">
        <v>272</v>
      </c>
      <c r="AB870">
        <v>8</v>
      </c>
      <c r="AC870" s="1">
        <v>44</v>
      </c>
      <c r="AD870" s="1">
        <v>14.727272727272728</v>
      </c>
      <c r="AE870">
        <v>12</v>
      </c>
      <c r="AF870" s="1">
        <v>22.666666666666668</v>
      </c>
      <c r="AG870" s="1">
        <v>27.771428571428572</v>
      </c>
      <c r="AH870" s="2">
        <v>21.333333333333332</v>
      </c>
      <c r="AI870" s="2">
        <v>13.044155844155844</v>
      </c>
      <c r="AJ870">
        <v>0.63100000000000001</v>
      </c>
      <c r="AK870">
        <v>0.72799999999999998</v>
      </c>
      <c r="AL870" s="3">
        <v>9.6999999999999975E-2</v>
      </c>
    </row>
    <row r="871" spans="20:38" x14ac:dyDescent="0.45">
      <c r="T871" t="s">
        <v>322</v>
      </c>
      <c r="U871" t="s">
        <v>2263</v>
      </c>
      <c r="V871" t="s">
        <v>36</v>
      </c>
      <c r="W871">
        <v>2019</v>
      </c>
      <c r="X871">
        <v>86</v>
      </c>
      <c r="Y871">
        <v>66</v>
      </c>
      <c r="Z871">
        <v>360</v>
      </c>
      <c r="AA871">
        <v>272</v>
      </c>
      <c r="AB871">
        <v>19</v>
      </c>
      <c r="AC871" s="1">
        <v>18.94736842105263</v>
      </c>
      <c r="AD871" s="1">
        <v>35.790697674418603</v>
      </c>
      <c r="AE871">
        <v>14</v>
      </c>
      <c r="AF871" s="1">
        <v>19.428571428571427</v>
      </c>
      <c r="AG871" s="1">
        <v>34.363636363636367</v>
      </c>
      <c r="AH871" s="2">
        <v>-0.48120300751879697</v>
      </c>
      <c r="AI871" s="2">
        <v>-1.4270613107822356</v>
      </c>
      <c r="AJ871">
        <v>0.79800000000000004</v>
      </c>
      <c r="AK871">
        <v>0.78500000000000003</v>
      </c>
      <c r="AL871" s="3">
        <v>-1.3000000000000012E-2</v>
      </c>
    </row>
    <row r="872" spans="20:38" x14ac:dyDescent="0.45">
      <c r="T872" t="s">
        <v>322</v>
      </c>
      <c r="U872" t="s">
        <v>2009</v>
      </c>
      <c r="V872" t="s">
        <v>36</v>
      </c>
      <c r="W872">
        <v>2017</v>
      </c>
      <c r="X872">
        <v>89</v>
      </c>
      <c r="Y872">
        <v>66</v>
      </c>
      <c r="Z872">
        <v>382</v>
      </c>
      <c r="AA872">
        <v>272</v>
      </c>
      <c r="AB872">
        <v>12</v>
      </c>
      <c r="AC872" s="1">
        <v>31.833333333333332</v>
      </c>
      <c r="AD872" s="1">
        <v>21.842696629213481</v>
      </c>
      <c r="AE872">
        <v>7</v>
      </c>
      <c r="AF872" s="1">
        <v>38.857142857142854</v>
      </c>
      <c r="AG872" s="1">
        <v>17.181818181818183</v>
      </c>
      <c r="AH872" s="2">
        <v>-7.0238095238095219</v>
      </c>
      <c r="AI872" s="2">
        <v>-4.660878447395298</v>
      </c>
      <c r="AJ872">
        <v>0.69699999999999995</v>
      </c>
      <c r="AK872">
        <v>0.76500000000000001</v>
      </c>
      <c r="AL872" s="3">
        <v>6.800000000000006E-2</v>
      </c>
    </row>
    <row r="873" spans="20:38" x14ac:dyDescent="0.45">
      <c r="T873" t="s">
        <v>312</v>
      </c>
      <c r="U873" t="s">
        <v>3178</v>
      </c>
      <c r="V873" t="s">
        <v>36</v>
      </c>
      <c r="W873">
        <v>2013</v>
      </c>
      <c r="X873">
        <v>89</v>
      </c>
      <c r="Y873">
        <v>64</v>
      </c>
      <c r="Z873">
        <v>390</v>
      </c>
      <c r="AA873">
        <v>272</v>
      </c>
      <c r="AB873">
        <v>0</v>
      </c>
      <c r="AC873" s="1" t="e">
        <v>#DIV/0!</v>
      </c>
      <c r="AD873" s="1">
        <v>0</v>
      </c>
      <c r="AE873">
        <v>4</v>
      </c>
      <c r="AF873" s="1">
        <v>68</v>
      </c>
      <c r="AG873" s="1">
        <v>10.125</v>
      </c>
      <c r="AH873" s="2" t="e">
        <v>#DIV/0!</v>
      </c>
      <c r="AI873" s="2">
        <v>10.125</v>
      </c>
      <c r="AJ873">
        <v>0.67700000000000005</v>
      </c>
      <c r="AK873">
        <v>0.75</v>
      </c>
      <c r="AL873" s="3">
        <v>7.2999999999999954E-2</v>
      </c>
    </row>
    <row r="874" spans="20:38" x14ac:dyDescent="0.45">
      <c r="T874" t="s">
        <v>164</v>
      </c>
      <c r="U874" t="s">
        <v>1888</v>
      </c>
      <c r="V874" t="s">
        <v>36</v>
      </c>
      <c r="W874">
        <v>2022</v>
      </c>
      <c r="X874">
        <v>90</v>
      </c>
      <c r="Y874">
        <v>66</v>
      </c>
      <c r="Z874">
        <v>400</v>
      </c>
      <c r="AA874">
        <v>272</v>
      </c>
      <c r="AB874">
        <v>7</v>
      </c>
      <c r="AC874" s="1">
        <v>57.142857142857146</v>
      </c>
      <c r="AD874" s="1">
        <v>12.6</v>
      </c>
      <c r="AE874">
        <v>9</v>
      </c>
      <c r="AF874" s="1">
        <v>30.222222222222221</v>
      </c>
      <c r="AG874" s="1">
        <v>22.09090909090909</v>
      </c>
      <c r="AH874" s="2">
        <v>26.920634920634924</v>
      </c>
      <c r="AI874" s="2">
        <v>9.4909090909090903</v>
      </c>
      <c r="AJ874">
        <v>0.7</v>
      </c>
      <c r="AK874">
        <v>0.754</v>
      </c>
      <c r="AL874" s="3">
        <v>5.4000000000000048E-2</v>
      </c>
    </row>
    <row r="875" spans="20:38" x14ac:dyDescent="0.45">
      <c r="T875" t="s">
        <v>128</v>
      </c>
      <c r="U875" t="s">
        <v>1862</v>
      </c>
      <c r="V875" t="s">
        <v>36</v>
      </c>
      <c r="W875">
        <v>2018</v>
      </c>
      <c r="X875">
        <v>95</v>
      </c>
      <c r="Y875">
        <v>66</v>
      </c>
      <c r="Z875">
        <v>407</v>
      </c>
      <c r="AA875">
        <v>272</v>
      </c>
      <c r="AB875">
        <v>14</v>
      </c>
      <c r="AC875" s="1">
        <v>29.071428571428573</v>
      </c>
      <c r="AD875" s="1">
        <v>23.873684210526314</v>
      </c>
      <c r="AE875">
        <v>10</v>
      </c>
      <c r="AF875" s="1">
        <v>27.2</v>
      </c>
      <c r="AG875" s="1">
        <v>24.545454545454547</v>
      </c>
      <c r="AH875" s="2">
        <v>1.8714285714285737</v>
      </c>
      <c r="AI875" s="2">
        <v>0.67177033492823313</v>
      </c>
      <c r="AJ875">
        <v>0.747</v>
      </c>
      <c r="AK875">
        <v>0.79300000000000004</v>
      </c>
      <c r="AL875" s="3">
        <v>4.6000000000000041E-2</v>
      </c>
    </row>
    <row r="876" spans="20:38" x14ac:dyDescent="0.45">
      <c r="T876" t="s">
        <v>188</v>
      </c>
      <c r="U876" t="s">
        <v>3152</v>
      </c>
      <c r="V876" t="s">
        <v>36</v>
      </c>
      <c r="W876">
        <v>2013</v>
      </c>
      <c r="X876">
        <v>95</v>
      </c>
      <c r="Y876">
        <v>65</v>
      </c>
      <c r="Z876">
        <v>409</v>
      </c>
      <c r="AA876">
        <v>272</v>
      </c>
      <c r="AB876">
        <v>21</v>
      </c>
      <c r="AC876" s="1">
        <v>19.476190476190474</v>
      </c>
      <c r="AD876" s="1">
        <v>35.810526315789474</v>
      </c>
      <c r="AE876">
        <v>6</v>
      </c>
      <c r="AF876" s="1">
        <v>45.333333333333336</v>
      </c>
      <c r="AG876" s="1">
        <v>14.953846153846154</v>
      </c>
      <c r="AH876" s="2">
        <v>-25.857142857142861</v>
      </c>
      <c r="AI876" s="2">
        <v>-20.85668016194332</v>
      </c>
      <c r="AJ876">
        <v>0.91700000000000004</v>
      </c>
      <c r="AK876">
        <v>0.873</v>
      </c>
      <c r="AL876" s="3">
        <v>-4.4000000000000039E-2</v>
      </c>
    </row>
    <row r="877" spans="20:38" x14ac:dyDescent="0.45">
      <c r="T877" t="s">
        <v>108</v>
      </c>
      <c r="U877" t="s">
        <v>1845</v>
      </c>
      <c r="V877" t="s">
        <v>36</v>
      </c>
      <c r="W877">
        <v>2022</v>
      </c>
      <c r="X877">
        <v>92</v>
      </c>
      <c r="Y877">
        <v>66</v>
      </c>
      <c r="Z877">
        <v>412</v>
      </c>
      <c r="AA877">
        <v>272</v>
      </c>
      <c r="AB877">
        <v>9</v>
      </c>
      <c r="AC877" s="1">
        <v>45.777777777777779</v>
      </c>
      <c r="AD877" s="1">
        <v>15.847826086956523</v>
      </c>
      <c r="AE877">
        <v>8</v>
      </c>
      <c r="AF877" s="1">
        <v>34</v>
      </c>
      <c r="AG877" s="1">
        <v>19.636363636363637</v>
      </c>
      <c r="AH877" s="2">
        <v>11.777777777777779</v>
      </c>
      <c r="AI877" s="2">
        <v>3.7885375494071134</v>
      </c>
      <c r="AJ877">
        <v>0.72899999999999998</v>
      </c>
      <c r="AK877">
        <v>0.71199999999999997</v>
      </c>
      <c r="AL877" s="3">
        <v>-1.7000000000000015E-2</v>
      </c>
    </row>
    <row r="878" spans="20:38" x14ac:dyDescent="0.45">
      <c r="T878" t="s">
        <v>236</v>
      </c>
      <c r="U878" t="s">
        <v>3273</v>
      </c>
      <c r="V878" t="s">
        <v>36</v>
      </c>
      <c r="W878">
        <v>2013</v>
      </c>
      <c r="X878">
        <v>64</v>
      </c>
      <c r="Y878">
        <v>65</v>
      </c>
      <c r="Z878">
        <v>259</v>
      </c>
      <c r="AA878">
        <v>273</v>
      </c>
      <c r="AB878">
        <v>10</v>
      </c>
      <c r="AC878" s="1">
        <v>25.9</v>
      </c>
      <c r="AD878" s="1">
        <v>25.3125</v>
      </c>
      <c r="AE878">
        <v>15</v>
      </c>
      <c r="AF878" s="1">
        <v>18.2</v>
      </c>
      <c r="AG878" s="1">
        <v>37.384615384615387</v>
      </c>
      <c r="AH878" s="2">
        <v>7.6999999999999993</v>
      </c>
      <c r="AI878" s="2">
        <v>12.072115384615387</v>
      </c>
      <c r="AJ878">
        <v>0.82799999999999996</v>
      </c>
      <c r="AK878">
        <v>1.032</v>
      </c>
      <c r="AL878" s="3">
        <v>0.20400000000000007</v>
      </c>
    </row>
    <row r="879" spans="20:38" x14ac:dyDescent="0.45">
      <c r="T879" t="s">
        <v>467</v>
      </c>
      <c r="U879" t="s">
        <v>3005</v>
      </c>
      <c r="V879" t="s">
        <v>36</v>
      </c>
      <c r="W879">
        <v>2018</v>
      </c>
      <c r="X879">
        <v>67</v>
      </c>
      <c r="Y879">
        <v>62</v>
      </c>
      <c r="Z879">
        <v>262</v>
      </c>
      <c r="AA879">
        <v>273</v>
      </c>
      <c r="AB879">
        <v>6</v>
      </c>
      <c r="AC879" s="1">
        <v>43.666666666666664</v>
      </c>
      <c r="AD879" s="1">
        <v>14.507462686567163</v>
      </c>
      <c r="AE879">
        <v>12</v>
      </c>
      <c r="AF879" s="1">
        <v>22.75</v>
      </c>
      <c r="AG879" s="1">
        <v>31.35483870967742</v>
      </c>
      <c r="AH879" s="2">
        <v>20.916666666666664</v>
      </c>
      <c r="AI879" s="2">
        <v>16.847376023110257</v>
      </c>
      <c r="AJ879">
        <v>0.69799999999999995</v>
      </c>
      <c r="AK879">
        <v>0.80100000000000005</v>
      </c>
      <c r="AL879" s="3">
        <v>0.10300000000000009</v>
      </c>
    </row>
    <row r="880" spans="20:38" x14ac:dyDescent="0.45">
      <c r="T880" t="s">
        <v>266</v>
      </c>
      <c r="U880" t="s">
        <v>2965</v>
      </c>
      <c r="V880" t="s">
        <v>36</v>
      </c>
      <c r="W880">
        <v>2016</v>
      </c>
      <c r="X880">
        <v>67</v>
      </c>
      <c r="Y880">
        <v>69</v>
      </c>
      <c r="Z880">
        <v>269</v>
      </c>
      <c r="AA880">
        <v>273</v>
      </c>
      <c r="AB880">
        <v>7</v>
      </c>
      <c r="AC880" s="1">
        <v>38.428571428571431</v>
      </c>
      <c r="AD880" s="1">
        <v>16.925373134328357</v>
      </c>
      <c r="AE880">
        <v>7</v>
      </c>
      <c r="AF880" s="1">
        <v>39</v>
      </c>
      <c r="AG880" s="1">
        <v>16.434782608695652</v>
      </c>
      <c r="AH880" s="2">
        <v>-0.5714285714285694</v>
      </c>
      <c r="AI880" s="2">
        <v>-0.49059052563270455</v>
      </c>
      <c r="AJ880">
        <v>0.73399999999999999</v>
      </c>
      <c r="AK880">
        <v>0.72199999999999998</v>
      </c>
      <c r="AL880" s="3">
        <v>-1.2000000000000011E-2</v>
      </c>
    </row>
    <row r="881" spans="20:38" x14ac:dyDescent="0.45">
      <c r="T881" t="s">
        <v>322</v>
      </c>
      <c r="U881" t="s">
        <v>2904</v>
      </c>
      <c r="V881" t="s">
        <v>36</v>
      </c>
      <c r="W881">
        <v>2018</v>
      </c>
      <c r="X881">
        <v>75</v>
      </c>
      <c r="Y881">
        <v>62</v>
      </c>
      <c r="Z881">
        <v>279</v>
      </c>
      <c r="AA881">
        <v>273</v>
      </c>
      <c r="AB881">
        <v>9</v>
      </c>
      <c r="AC881" s="1">
        <v>31</v>
      </c>
      <c r="AD881" s="1">
        <v>19.439999999999998</v>
      </c>
      <c r="AE881">
        <v>10</v>
      </c>
      <c r="AF881" s="1">
        <v>27.3</v>
      </c>
      <c r="AG881" s="1">
        <v>26.129032258064516</v>
      </c>
      <c r="AH881" s="2">
        <v>3.6999999999999993</v>
      </c>
      <c r="AI881" s="2">
        <v>6.6890322580645183</v>
      </c>
      <c r="AJ881">
        <v>0.55600000000000005</v>
      </c>
      <c r="AK881">
        <v>0.754</v>
      </c>
      <c r="AL881" s="3">
        <v>0.19799999999999995</v>
      </c>
    </row>
    <row r="882" spans="20:38" x14ac:dyDescent="0.45">
      <c r="T882" t="s">
        <v>647</v>
      </c>
      <c r="U882" t="s">
        <v>2876</v>
      </c>
      <c r="V882" t="s">
        <v>36</v>
      </c>
      <c r="W882">
        <v>2022</v>
      </c>
      <c r="X882">
        <v>79</v>
      </c>
      <c r="Y882">
        <v>67</v>
      </c>
      <c r="Z882">
        <v>284</v>
      </c>
      <c r="AA882">
        <v>273</v>
      </c>
      <c r="AB882">
        <v>10</v>
      </c>
      <c r="AC882" s="1">
        <v>28.4</v>
      </c>
      <c r="AD882" s="1">
        <v>20.506329113924053</v>
      </c>
      <c r="AE882">
        <v>7</v>
      </c>
      <c r="AF882" s="1">
        <v>39</v>
      </c>
      <c r="AG882" s="1">
        <v>16.925373134328357</v>
      </c>
      <c r="AH882" s="2">
        <v>-10.600000000000001</v>
      </c>
      <c r="AI882" s="2">
        <v>-3.5809559795956964</v>
      </c>
      <c r="AJ882">
        <v>0.83499999999999996</v>
      </c>
      <c r="AK882">
        <v>0.83799999999999997</v>
      </c>
      <c r="AL882" s="3">
        <v>3.0000000000000027E-3</v>
      </c>
    </row>
    <row r="883" spans="20:38" x14ac:dyDescent="0.45">
      <c r="T883" t="s">
        <v>689</v>
      </c>
      <c r="U883" t="s">
        <v>2871</v>
      </c>
      <c r="V883" t="s">
        <v>36</v>
      </c>
      <c r="W883">
        <v>2022</v>
      </c>
      <c r="X883">
        <v>70</v>
      </c>
      <c r="Y883">
        <v>66</v>
      </c>
      <c r="Z883">
        <v>285</v>
      </c>
      <c r="AA883">
        <v>273</v>
      </c>
      <c r="AB883">
        <v>13</v>
      </c>
      <c r="AC883" s="1">
        <v>21.923076923076923</v>
      </c>
      <c r="AD883" s="1">
        <v>30.085714285714285</v>
      </c>
      <c r="AE883">
        <v>9</v>
      </c>
      <c r="AF883" s="1">
        <v>30.333333333333332</v>
      </c>
      <c r="AG883" s="1">
        <v>22.09090909090909</v>
      </c>
      <c r="AH883" s="2">
        <v>-8.4102564102564088</v>
      </c>
      <c r="AI883" s="2">
        <v>-7.9948051948051955</v>
      </c>
      <c r="AJ883">
        <v>0.76400000000000001</v>
      </c>
      <c r="AK883">
        <v>0.66400000000000003</v>
      </c>
      <c r="AL883" s="3">
        <v>-9.9999999999999978E-2</v>
      </c>
    </row>
    <row r="884" spans="20:38" x14ac:dyDescent="0.45">
      <c r="T884" t="s">
        <v>407</v>
      </c>
      <c r="U884" t="s">
        <v>2803</v>
      </c>
      <c r="V884" t="s">
        <v>36</v>
      </c>
      <c r="W884">
        <v>2017</v>
      </c>
      <c r="X884">
        <v>73</v>
      </c>
      <c r="Y884">
        <v>71</v>
      </c>
      <c r="Z884">
        <v>297</v>
      </c>
      <c r="AA884">
        <v>273</v>
      </c>
      <c r="AB884">
        <v>8</v>
      </c>
      <c r="AC884" s="1">
        <v>37.125</v>
      </c>
      <c r="AD884" s="1">
        <v>17.753424657534246</v>
      </c>
      <c r="AE884">
        <v>6</v>
      </c>
      <c r="AF884" s="1">
        <v>45.5</v>
      </c>
      <c r="AG884" s="1">
        <v>13.690140845070422</v>
      </c>
      <c r="AH884" s="2">
        <v>-8.375</v>
      </c>
      <c r="AI884" s="2">
        <v>-4.0632838124638244</v>
      </c>
      <c r="AJ884">
        <v>0.63500000000000001</v>
      </c>
      <c r="AK884">
        <v>0.78900000000000003</v>
      </c>
      <c r="AL884" s="3">
        <v>0.15400000000000003</v>
      </c>
    </row>
    <row r="885" spans="20:38" x14ac:dyDescent="0.45">
      <c r="T885" t="s">
        <v>715</v>
      </c>
      <c r="U885" t="s">
        <v>3241</v>
      </c>
      <c r="V885" t="s">
        <v>36</v>
      </c>
      <c r="W885">
        <v>2013</v>
      </c>
      <c r="X885">
        <v>79</v>
      </c>
      <c r="Y885">
        <v>69</v>
      </c>
      <c r="Z885">
        <v>305</v>
      </c>
      <c r="AA885">
        <v>273</v>
      </c>
      <c r="AB885">
        <v>2</v>
      </c>
      <c r="AC885" s="1">
        <v>152.5</v>
      </c>
      <c r="AD885" s="1">
        <v>4.1012658227848098</v>
      </c>
      <c r="AE885">
        <v>1</v>
      </c>
      <c r="AF885" s="1">
        <v>273</v>
      </c>
      <c r="AG885" s="1">
        <v>2.347826086956522</v>
      </c>
      <c r="AH885" s="2">
        <v>-120.5</v>
      </c>
      <c r="AI885" s="2">
        <v>-1.7534397358282878</v>
      </c>
      <c r="AJ885">
        <v>0.60099999999999998</v>
      </c>
      <c r="AK885">
        <v>0.52400000000000002</v>
      </c>
      <c r="AL885" s="3">
        <v>-7.6999999999999957E-2</v>
      </c>
    </row>
    <row r="886" spans="20:38" x14ac:dyDescent="0.45">
      <c r="T886" t="s">
        <v>324</v>
      </c>
      <c r="U886" t="s">
        <v>3239</v>
      </c>
      <c r="V886" t="s">
        <v>36</v>
      </c>
      <c r="W886">
        <v>2013</v>
      </c>
      <c r="X886">
        <v>80</v>
      </c>
      <c r="Y886">
        <v>67</v>
      </c>
      <c r="Z886">
        <v>307</v>
      </c>
      <c r="AA886">
        <v>273</v>
      </c>
      <c r="AB886">
        <v>13</v>
      </c>
      <c r="AC886" s="1">
        <v>23.615384615384617</v>
      </c>
      <c r="AD886" s="1">
        <v>26.324999999999999</v>
      </c>
      <c r="AE886">
        <v>5</v>
      </c>
      <c r="AF886" s="1">
        <v>54.6</v>
      </c>
      <c r="AG886" s="1">
        <v>12.089552238805968</v>
      </c>
      <c r="AH886" s="2">
        <v>-30.984615384615385</v>
      </c>
      <c r="AI886" s="2">
        <v>-14.235447761194031</v>
      </c>
      <c r="AJ886">
        <v>0.79300000000000004</v>
      </c>
      <c r="AK886">
        <v>0.79500000000000004</v>
      </c>
      <c r="AL886" s="3">
        <v>2.0000000000000018E-3</v>
      </c>
    </row>
    <row r="887" spans="20:38" x14ac:dyDescent="0.45">
      <c r="T887" t="s">
        <v>525</v>
      </c>
      <c r="U887" t="s">
        <v>2650</v>
      </c>
      <c r="V887" t="s">
        <v>36</v>
      </c>
      <c r="W887">
        <v>2021</v>
      </c>
      <c r="X887">
        <v>78</v>
      </c>
      <c r="Y887">
        <v>66</v>
      </c>
      <c r="Z887">
        <v>319</v>
      </c>
      <c r="AA887">
        <v>273</v>
      </c>
      <c r="AB887">
        <v>19</v>
      </c>
      <c r="AC887" s="1">
        <v>16.789473684210527</v>
      </c>
      <c r="AD887" s="1">
        <v>39.46153846153846</v>
      </c>
      <c r="AE887">
        <v>17</v>
      </c>
      <c r="AF887" s="1">
        <v>16.058823529411764</v>
      </c>
      <c r="AG887" s="1">
        <v>41.727272727272727</v>
      </c>
      <c r="AH887" s="2">
        <v>0.73065015479876294</v>
      </c>
      <c r="AI887" s="2">
        <v>2.2657342657342667</v>
      </c>
      <c r="AJ887">
        <v>0.97199999999999998</v>
      </c>
      <c r="AK887">
        <v>0.80900000000000005</v>
      </c>
      <c r="AL887" s="3">
        <v>-0.16299999999999992</v>
      </c>
    </row>
    <row r="888" spans="20:38" x14ac:dyDescent="0.45">
      <c r="T888" t="s">
        <v>807</v>
      </c>
      <c r="U888" t="s">
        <v>2639</v>
      </c>
      <c r="V888" t="s">
        <v>36</v>
      </c>
      <c r="W888">
        <v>2016</v>
      </c>
      <c r="X888">
        <v>83</v>
      </c>
      <c r="Y888">
        <v>68</v>
      </c>
      <c r="Z888">
        <v>320</v>
      </c>
      <c r="AA888">
        <v>273</v>
      </c>
      <c r="AB888">
        <v>19</v>
      </c>
      <c r="AC888" s="1">
        <v>16.842105263157894</v>
      </c>
      <c r="AD888" s="1">
        <v>37.084337349397586</v>
      </c>
      <c r="AE888">
        <v>10</v>
      </c>
      <c r="AF888" s="1">
        <v>27.3</v>
      </c>
      <c r="AG888" s="1">
        <v>23.823529411764707</v>
      </c>
      <c r="AH888" s="2">
        <v>-10.457894736842107</v>
      </c>
      <c r="AI888" s="2">
        <v>-13.26080793763288</v>
      </c>
      <c r="AJ888">
        <v>0.88800000000000001</v>
      </c>
      <c r="AK888">
        <v>0.80600000000000005</v>
      </c>
      <c r="AL888" s="3">
        <v>-8.1999999999999962E-2</v>
      </c>
    </row>
    <row r="889" spans="20:38" x14ac:dyDescent="0.45">
      <c r="T889" t="s">
        <v>140</v>
      </c>
      <c r="U889" t="s">
        <v>2632</v>
      </c>
      <c r="V889" t="s">
        <v>36</v>
      </c>
      <c r="W889">
        <v>2021</v>
      </c>
      <c r="X889">
        <v>77</v>
      </c>
      <c r="Y889">
        <v>65</v>
      </c>
      <c r="Z889">
        <v>322</v>
      </c>
      <c r="AA889">
        <v>273</v>
      </c>
      <c r="AB889">
        <v>11</v>
      </c>
      <c r="AC889" s="1">
        <v>29.272727272727273</v>
      </c>
      <c r="AD889" s="1">
        <v>23.142857142857142</v>
      </c>
      <c r="AE889">
        <v>13</v>
      </c>
      <c r="AF889" s="1">
        <v>21</v>
      </c>
      <c r="AG889" s="1">
        <v>32.4</v>
      </c>
      <c r="AH889" s="2">
        <v>8.2727272727272734</v>
      </c>
      <c r="AI889" s="2">
        <v>9.2571428571428562</v>
      </c>
      <c r="AJ889">
        <v>0.76500000000000001</v>
      </c>
      <c r="AK889">
        <v>0.84299999999999997</v>
      </c>
      <c r="AL889" s="3">
        <v>7.7999999999999958E-2</v>
      </c>
    </row>
    <row r="890" spans="20:38" x14ac:dyDescent="0.45">
      <c r="T890" t="s">
        <v>683</v>
      </c>
      <c r="U890" t="s">
        <v>2495</v>
      </c>
      <c r="V890" t="s">
        <v>36</v>
      </c>
      <c r="W890">
        <v>2016</v>
      </c>
      <c r="X890">
        <v>86</v>
      </c>
      <c r="Y890">
        <v>68</v>
      </c>
      <c r="Z890">
        <v>337</v>
      </c>
      <c r="AA890">
        <v>273</v>
      </c>
      <c r="AB890">
        <v>17</v>
      </c>
      <c r="AC890" s="1">
        <v>19.823529411764707</v>
      </c>
      <c r="AD890" s="1">
        <v>32.02325581395349</v>
      </c>
      <c r="AE890">
        <v>10</v>
      </c>
      <c r="AF890" s="1">
        <v>27.3</v>
      </c>
      <c r="AG890" s="1">
        <v>23.823529411764707</v>
      </c>
      <c r="AH890" s="2">
        <v>-7.4764705882352942</v>
      </c>
      <c r="AI890" s="2">
        <v>-8.1997264021887837</v>
      </c>
      <c r="AJ890">
        <v>0.86799999999999999</v>
      </c>
      <c r="AK890">
        <v>0.77400000000000002</v>
      </c>
      <c r="AL890" s="3">
        <v>-9.3999999999999972E-2</v>
      </c>
    </row>
    <row r="891" spans="20:38" x14ac:dyDescent="0.45">
      <c r="T891" t="s">
        <v>695</v>
      </c>
      <c r="U891" t="s">
        <v>2478</v>
      </c>
      <c r="V891" t="s">
        <v>36</v>
      </c>
      <c r="W891">
        <v>2022</v>
      </c>
      <c r="X891">
        <v>83</v>
      </c>
      <c r="Y891">
        <v>65</v>
      </c>
      <c r="Z891">
        <v>339</v>
      </c>
      <c r="AA891">
        <v>273</v>
      </c>
      <c r="AB891">
        <v>9</v>
      </c>
      <c r="AC891" s="1">
        <v>37.666666666666664</v>
      </c>
      <c r="AD891" s="1">
        <v>17.566265060240966</v>
      </c>
      <c r="AE891">
        <v>9</v>
      </c>
      <c r="AF891" s="1">
        <v>30.333333333333332</v>
      </c>
      <c r="AG891" s="1">
        <v>22.430769230769233</v>
      </c>
      <c r="AH891" s="2">
        <v>7.3333333333333321</v>
      </c>
      <c r="AI891" s="2">
        <v>4.8645041705282672</v>
      </c>
      <c r="AJ891">
        <v>0.71699999999999997</v>
      </c>
      <c r="AK891">
        <v>0.81100000000000005</v>
      </c>
      <c r="AL891" s="3">
        <v>9.4000000000000083E-2</v>
      </c>
    </row>
    <row r="892" spans="20:38" x14ac:dyDescent="0.45">
      <c r="T892" t="s">
        <v>647</v>
      </c>
      <c r="U892" t="s">
        <v>2437</v>
      </c>
      <c r="V892" t="s">
        <v>36</v>
      </c>
      <c r="W892">
        <v>2023</v>
      </c>
      <c r="X892">
        <v>86</v>
      </c>
      <c r="Y892">
        <v>67</v>
      </c>
      <c r="Z892">
        <v>343</v>
      </c>
      <c r="AA892">
        <v>273</v>
      </c>
      <c r="AB892">
        <v>7</v>
      </c>
      <c r="AC892" s="1">
        <v>49</v>
      </c>
      <c r="AD892" s="1">
        <v>13.186046511627907</v>
      </c>
      <c r="AE892">
        <v>8</v>
      </c>
      <c r="AF892" s="1">
        <v>34.125</v>
      </c>
      <c r="AG892" s="1">
        <v>19.343283582089551</v>
      </c>
      <c r="AH892" s="2">
        <v>14.875</v>
      </c>
      <c r="AI892" s="2">
        <v>6.1572370704616439</v>
      </c>
      <c r="AJ892">
        <v>0.70899999999999996</v>
      </c>
      <c r="AK892">
        <v>0.71699999999999997</v>
      </c>
      <c r="AL892" s="3">
        <v>8.0000000000000071E-3</v>
      </c>
    </row>
    <row r="893" spans="20:38" x14ac:dyDescent="0.45">
      <c r="T893" t="s">
        <v>571</v>
      </c>
      <c r="U893" t="s">
        <v>2340</v>
      </c>
      <c r="V893" t="s">
        <v>36</v>
      </c>
      <c r="W893">
        <v>2019</v>
      </c>
      <c r="X893">
        <v>89</v>
      </c>
      <c r="Y893">
        <v>69</v>
      </c>
      <c r="Z893">
        <v>352</v>
      </c>
      <c r="AA893">
        <v>273</v>
      </c>
      <c r="AB893">
        <v>9</v>
      </c>
      <c r="AC893" s="1">
        <v>39.111111111111114</v>
      </c>
      <c r="AD893" s="1">
        <v>16.382022471910112</v>
      </c>
      <c r="AE893">
        <v>10</v>
      </c>
      <c r="AF893" s="1">
        <v>27.3</v>
      </c>
      <c r="AG893" s="1">
        <v>23.478260869565219</v>
      </c>
      <c r="AH893" s="2">
        <v>11.811111111111114</v>
      </c>
      <c r="AI893" s="2">
        <v>7.0962383976551067</v>
      </c>
      <c r="AJ893">
        <v>0.74</v>
      </c>
      <c r="AK893">
        <v>0.77</v>
      </c>
      <c r="AL893" s="3">
        <v>3.0000000000000027E-2</v>
      </c>
    </row>
    <row r="894" spans="20:38" x14ac:dyDescent="0.45">
      <c r="T894" t="s">
        <v>441</v>
      </c>
      <c r="U894" t="s">
        <v>2317</v>
      </c>
      <c r="V894" t="s">
        <v>36</v>
      </c>
      <c r="W894">
        <v>2015</v>
      </c>
      <c r="X894">
        <v>90</v>
      </c>
      <c r="Y894">
        <v>69</v>
      </c>
      <c r="Z894">
        <v>355</v>
      </c>
      <c r="AA894">
        <v>273</v>
      </c>
      <c r="AB894">
        <v>7</v>
      </c>
      <c r="AC894" s="1">
        <v>50.714285714285715</v>
      </c>
      <c r="AD894" s="1">
        <v>12.6</v>
      </c>
      <c r="AE894">
        <v>5</v>
      </c>
      <c r="AF894" s="1">
        <v>54.6</v>
      </c>
      <c r="AG894" s="1">
        <v>11.739130434782609</v>
      </c>
      <c r="AH894" s="2">
        <v>-3.8857142857142861</v>
      </c>
      <c r="AI894" s="2">
        <v>-0.86086956521739033</v>
      </c>
      <c r="AJ894">
        <v>0.71899999999999997</v>
      </c>
      <c r="AK894">
        <v>0.70599999999999996</v>
      </c>
      <c r="AL894" s="3">
        <v>-1.3000000000000012E-2</v>
      </c>
    </row>
    <row r="895" spans="20:38" x14ac:dyDescent="0.45">
      <c r="T895" t="s">
        <v>66</v>
      </c>
      <c r="U895" t="s">
        <v>2265</v>
      </c>
      <c r="V895" t="s">
        <v>36</v>
      </c>
      <c r="W895">
        <v>2021</v>
      </c>
      <c r="X895">
        <v>84</v>
      </c>
      <c r="Y895">
        <v>64</v>
      </c>
      <c r="Z895">
        <v>360</v>
      </c>
      <c r="AA895">
        <v>273</v>
      </c>
      <c r="AB895">
        <v>21</v>
      </c>
      <c r="AC895" s="1">
        <v>17.142857142857142</v>
      </c>
      <c r="AD895" s="1">
        <v>40.5</v>
      </c>
      <c r="AE895">
        <v>18</v>
      </c>
      <c r="AF895" s="1">
        <v>15.166666666666666</v>
      </c>
      <c r="AG895" s="1">
        <v>45.5625</v>
      </c>
      <c r="AH895" s="2">
        <v>1.9761904761904763</v>
      </c>
      <c r="AI895" s="2">
        <v>5.0625</v>
      </c>
      <c r="AJ895">
        <v>0.90100000000000002</v>
      </c>
      <c r="AK895">
        <v>0.93700000000000006</v>
      </c>
      <c r="AL895" s="3">
        <v>3.6000000000000032E-2</v>
      </c>
    </row>
    <row r="896" spans="20:38" x14ac:dyDescent="0.45">
      <c r="T896" t="s">
        <v>352</v>
      </c>
      <c r="U896" t="s">
        <v>2159</v>
      </c>
      <c r="V896" t="s">
        <v>36</v>
      </c>
      <c r="W896">
        <v>2022</v>
      </c>
      <c r="X896">
        <v>90</v>
      </c>
      <c r="Y896">
        <v>68</v>
      </c>
      <c r="Z896">
        <v>368</v>
      </c>
      <c r="AA896">
        <v>273</v>
      </c>
      <c r="AB896">
        <v>9</v>
      </c>
      <c r="AC896" s="1">
        <v>40.888888888888886</v>
      </c>
      <c r="AD896" s="1">
        <v>16.2</v>
      </c>
      <c r="AE896">
        <v>8</v>
      </c>
      <c r="AF896" s="1">
        <v>34.125</v>
      </c>
      <c r="AG896" s="1">
        <v>19.058823529411764</v>
      </c>
      <c r="AH896" s="2">
        <v>6.7638888888888857</v>
      </c>
      <c r="AI896" s="2">
        <v>2.8588235294117652</v>
      </c>
      <c r="AJ896">
        <v>0.80800000000000005</v>
      </c>
      <c r="AK896">
        <v>0.747</v>
      </c>
      <c r="AL896" s="3">
        <v>-6.1000000000000054E-2</v>
      </c>
    </row>
    <row r="897" spans="20:38" x14ac:dyDescent="0.45">
      <c r="T897" t="s">
        <v>118</v>
      </c>
      <c r="U897" t="s">
        <v>2061</v>
      </c>
      <c r="V897" t="s">
        <v>36</v>
      </c>
      <c r="W897">
        <v>2016</v>
      </c>
      <c r="X897">
        <v>87</v>
      </c>
      <c r="Y897">
        <v>65</v>
      </c>
      <c r="Z897">
        <v>377</v>
      </c>
      <c r="AA897">
        <v>273</v>
      </c>
      <c r="AB897">
        <v>15</v>
      </c>
      <c r="AC897" s="1">
        <v>25.133333333333333</v>
      </c>
      <c r="AD897" s="1">
        <v>27.931034482758623</v>
      </c>
      <c r="AE897">
        <v>16</v>
      </c>
      <c r="AF897" s="1">
        <v>17.0625</v>
      </c>
      <c r="AG897" s="1">
        <v>39.876923076923077</v>
      </c>
      <c r="AH897" s="2">
        <v>8.0708333333333329</v>
      </c>
      <c r="AI897" s="2">
        <v>11.945888594164455</v>
      </c>
      <c r="AJ897">
        <v>0.74</v>
      </c>
      <c r="AK897">
        <v>0.83199999999999996</v>
      </c>
      <c r="AL897" s="3">
        <v>9.1999999999999971E-2</v>
      </c>
    </row>
    <row r="898" spans="20:38" x14ac:dyDescent="0.45">
      <c r="T898" t="s">
        <v>156</v>
      </c>
      <c r="U898" t="s">
        <v>2026</v>
      </c>
      <c r="V898" t="s">
        <v>36</v>
      </c>
      <c r="W898">
        <v>2014</v>
      </c>
      <c r="X898">
        <v>92</v>
      </c>
      <c r="Y898">
        <v>67</v>
      </c>
      <c r="Z898">
        <v>381</v>
      </c>
      <c r="AA898">
        <v>273</v>
      </c>
      <c r="AB898">
        <v>15</v>
      </c>
      <c r="AC898" s="1">
        <v>25.4</v>
      </c>
      <c r="AD898" s="1">
        <v>26.413043478260871</v>
      </c>
      <c r="AE898">
        <v>10</v>
      </c>
      <c r="AF898" s="1">
        <v>27.3</v>
      </c>
      <c r="AG898" s="1">
        <v>24.179104477611936</v>
      </c>
      <c r="AH898" s="2">
        <v>-1.9000000000000021</v>
      </c>
      <c r="AI898" s="2">
        <v>-2.2339390006489346</v>
      </c>
      <c r="AJ898">
        <v>0.84299999999999997</v>
      </c>
      <c r="AK898">
        <v>0.71299999999999997</v>
      </c>
      <c r="AL898" s="3">
        <v>-0.13</v>
      </c>
    </row>
    <row r="899" spans="20:38" x14ac:dyDescent="0.45">
      <c r="T899" t="s">
        <v>324</v>
      </c>
      <c r="U899" t="s">
        <v>2011</v>
      </c>
      <c r="V899" t="s">
        <v>36</v>
      </c>
      <c r="W899">
        <v>2014</v>
      </c>
      <c r="X899">
        <v>88</v>
      </c>
      <c r="Y899">
        <v>65</v>
      </c>
      <c r="Z899">
        <v>382</v>
      </c>
      <c r="AA899">
        <v>273</v>
      </c>
      <c r="AB899">
        <v>9</v>
      </c>
      <c r="AC899" s="1">
        <v>42.444444444444443</v>
      </c>
      <c r="AD899" s="1">
        <v>16.56818181818182</v>
      </c>
      <c r="AE899">
        <v>4</v>
      </c>
      <c r="AF899" s="1">
        <v>68.25</v>
      </c>
      <c r="AG899" s="1">
        <v>9.9692307692307693</v>
      </c>
      <c r="AH899" s="2">
        <v>-25.805555555555557</v>
      </c>
      <c r="AI899" s="2">
        <v>-6.5989510489510508</v>
      </c>
      <c r="AJ899">
        <v>0.879</v>
      </c>
      <c r="AK899">
        <v>0.78</v>
      </c>
      <c r="AL899" s="3">
        <v>-9.8999999999999977E-2</v>
      </c>
    </row>
    <row r="900" spans="20:38" x14ac:dyDescent="0.45">
      <c r="T900" t="s">
        <v>188</v>
      </c>
      <c r="U900" t="s">
        <v>1939</v>
      </c>
      <c r="V900" t="s">
        <v>36</v>
      </c>
      <c r="W900">
        <v>2014</v>
      </c>
      <c r="X900">
        <v>91</v>
      </c>
      <c r="Y900">
        <v>66</v>
      </c>
      <c r="Z900">
        <v>392</v>
      </c>
      <c r="AA900">
        <v>273</v>
      </c>
      <c r="AB900">
        <v>7</v>
      </c>
      <c r="AC900" s="1">
        <v>56</v>
      </c>
      <c r="AD900" s="1">
        <v>12.461538461538462</v>
      </c>
      <c r="AE900">
        <v>7</v>
      </c>
      <c r="AF900" s="1">
        <v>39</v>
      </c>
      <c r="AG900" s="1">
        <v>17.181818181818183</v>
      </c>
      <c r="AH900" s="2">
        <v>17</v>
      </c>
      <c r="AI900" s="2">
        <v>4.7202797202797218</v>
      </c>
      <c r="AJ900">
        <v>0.85499999999999998</v>
      </c>
      <c r="AK900">
        <v>0.80800000000000005</v>
      </c>
      <c r="AL900" s="3">
        <v>-4.6999999999999931E-2</v>
      </c>
    </row>
    <row r="901" spans="20:38" x14ac:dyDescent="0.45">
      <c r="T901" t="s">
        <v>80</v>
      </c>
      <c r="U901" t="s">
        <v>1851</v>
      </c>
      <c r="V901" t="s">
        <v>36</v>
      </c>
      <c r="W901">
        <v>2018</v>
      </c>
      <c r="X901">
        <v>94</v>
      </c>
      <c r="Y901">
        <v>61</v>
      </c>
      <c r="Z901">
        <v>409</v>
      </c>
      <c r="AA901">
        <v>273</v>
      </c>
      <c r="AB901">
        <v>9</v>
      </c>
      <c r="AC901" s="1">
        <v>45.444444444444443</v>
      </c>
      <c r="AD901" s="1">
        <v>15.51063829787234</v>
      </c>
      <c r="AE901">
        <v>11</v>
      </c>
      <c r="AF901" s="1">
        <v>24.818181818181817</v>
      </c>
      <c r="AG901" s="1">
        <v>29.213114754098363</v>
      </c>
      <c r="AH901" s="2">
        <v>20.626262626262626</v>
      </c>
      <c r="AI901" s="2">
        <v>13.702476456226023</v>
      </c>
      <c r="AJ901">
        <v>0.76400000000000001</v>
      </c>
      <c r="AK901">
        <v>0.83399999999999996</v>
      </c>
      <c r="AL901" s="3">
        <v>6.9999999999999951E-2</v>
      </c>
    </row>
    <row r="902" spans="20:38" x14ac:dyDescent="0.45">
      <c r="T902" t="s">
        <v>76</v>
      </c>
      <c r="U902" t="s">
        <v>1833</v>
      </c>
      <c r="V902" t="s">
        <v>36</v>
      </c>
      <c r="W902">
        <v>2018</v>
      </c>
      <c r="X902">
        <v>95</v>
      </c>
      <c r="Y902">
        <v>63</v>
      </c>
      <c r="Z902">
        <v>417</v>
      </c>
      <c r="AA902">
        <v>273</v>
      </c>
      <c r="AB902">
        <v>21</v>
      </c>
      <c r="AC902" s="1">
        <v>19.857142857142858</v>
      </c>
      <c r="AD902" s="1">
        <v>35.810526315789474</v>
      </c>
      <c r="AE902">
        <v>12</v>
      </c>
      <c r="AF902" s="1">
        <v>22.75</v>
      </c>
      <c r="AG902" s="1">
        <v>30.857142857142854</v>
      </c>
      <c r="AH902" s="2">
        <v>-2.8928571428571423</v>
      </c>
      <c r="AI902" s="2">
        <v>-4.9533834586466199</v>
      </c>
      <c r="AJ902">
        <v>0.92</v>
      </c>
      <c r="AK902">
        <v>0.92500000000000004</v>
      </c>
      <c r="AL902" s="3">
        <v>5.0000000000000044E-3</v>
      </c>
    </row>
    <row r="903" spans="20:38" x14ac:dyDescent="0.45">
      <c r="T903" t="s">
        <v>389</v>
      </c>
      <c r="U903" t="s">
        <v>3048</v>
      </c>
      <c r="V903" t="s">
        <v>36</v>
      </c>
      <c r="W903">
        <v>2017</v>
      </c>
      <c r="X903">
        <v>61</v>
      </c>
      <c r="Y903">
        <v>67</v>
      </c>
      <c r="Z903">
        <v>250</v>
      </c>
      <c r="AA903">
        <v>274</v>
      </c>
      <c r="AB903">
        <v>14</v>
      </c>
      <c r="AC903" s="1">
        <v>17.857142857142858</v>
      </c>
      <c r="AD903" s="1">
        <v>37.180327868852459</v>
      </c>
      <c r="AE903">
        <v>12</v>
      </c>
      <c r="AF903" s="1">
        <v>22.833333333333332</v>
      </c>
      <c r="AG903" s="1">
        <v>29.014925373134325</v>
      </c>
      <c r="AH903" s="2">
        <v>-4.9761904761904745</v>
      </c>
      <c r="AI903" s="2">
        <v>-8.1654024957181335</v>
      </c>
      <c r="AJ903">
        <v>0.78100000000000003</v>
      </c>
      <c r="AK903">
        <v>0.68799999999999994</v>
      </c>
      <c r="AL903" s="3">
        <v>-9.3000000000000083E-2</v>
      </c>
    </row>
    <row r="904" spans="20:38" x14ac:dyDescent="0.45">
      <c r="T904" t="s">
        <v>627</v>
      </c>
      <c r="U904" t="s">
        <v>3022</v>
      </c>
      <c r="V904" t="s">
        <v>36</v>
      </c>
      <c r="W904">
        <v>2021</v>
      </c>
      <c r="X904">
        <v>68</v>
      </c>
      <c r="Y904">
        <v>67</v>
      </c>
      <c r="Z904">
        <v>258</v>
      </c>
      <c r="AA904">
        <v>274</v>
      </c>
      <c r="AB904">
        <v>15</v>
      </c>
      <c r="AC904" s="1">
        <v>17.2</v>
      </c>
      <c r="AD904" s="1">
        <v>35.735294117647058</v>
      </c>
      <c r="AE904">
        <v>15</v>
      </c>
      <c r="AF904" s="1">
        <v>18.266666666666666</v>
      </c>
      <c r="AG904" s="1">
        <v>36.268656716417915</v>
      </c>
      <c r="AH904" s="2">
        <v>-1.0666666666666664</v>
      </c>
      <c r="AI904" s="2">
        <v>0.53336259877085723</v>
      </c>
      <c r="AJ904">
        <v>0.70499999999999996</v>
      </c>
      <c r="AK904">
        <v>0.84699999999999998</v>
      </c>
      <c r="AL904" s="3">
        <v>0.14200000000000002</v>
      </c>
    </row>
    <row r="905" spans="20:38" x14ac:dyDescent="0.45">
      <c r="T905" t="s">
        <v>483</v>
      </c>
      <c r="U905" t="s">
        <v>2989</v>
      </c>
      <c r="V905" t="s">
        <v>36</v>
      </c>
      <c r="W905">
        <v>2019</v>
      </c>
      <c r="X905">
        <v>71</v>
      </c>
      <c r="Y905">
        <v>70</v>
      </c>
      <c r="Z905">
        <v>265</v>
      </c>
      <c r="AA905">
        <v>274</v>
      </c>
      <c r="AB905">
        <v>7</v>
      </c>
      <c r="AC905" s="1">
        <v>37.857142857142854</v>
      </c>
      <c r="AD905" s="1">
        <v>15.971830985915492</v>
      </c>
      <c r="AE905">
        <v>17</v>
      </c>
      <c r="AF905" s="1">
        <v>16.117647058823529</v>
      </c>
      <c r="AG905" s="1">
        <v>39.342857142857142</v>
      </c>
      <c r="AH905" s="2">
        <v>21.739495798319325</v>
      </c>
      <c r="AI905" s="2">
        <v>23.37102615694165</v>
      </c>
      <c r="AJ905">
        <v>0.73099999999999998</v>
      </c>
      <c r="AK905">
        <v>0.82599999999999996</v>
      </c>
      <c r="AL905" s="3">
        <v>9.4999999999999973E-2</v>
      </c>
    </row>
    <row r="906" spans="20:38" x14ac:dyDescent="0.45">
      <c r="T906" t="s">
        <v>949</v>
      </c>
      <c r="U906" t="s">
        <v>2779</v>
      </c>
      <c r="V906" t="s">
        <v>36</v>
      </c>
      <c r="W906">
        <v>2017</v>
      </c>
      <c r="X906">
        <v>75</v>
      </c>
      <c r="Y906">
        <v>62</v>
      </c>
      <c r="Z906">
        <v>301</v>
      </c>
      <c r="AA906">
        <v>274</v>
      </c>
      <c r="AB906">
        <v>11</v>
      </c>
      <c r="AC906" s="1">
        <v>27.363636363636363</v>
      </c>
      <c r="AD906" s="1">
        <v>23.76</v>
      </c>
      <c r="AE906">
        <v>11</v>
      </c>
      <c r="AF906" s="1">
        <v>24.90909090909091</v>
      </c>
      <c r="AG906" s="1">
        <v>28.741935483870968</v>
      </c>
      <c r="AH906" s="2">
        <v>2.4545454545454533</v>
      </c>
      <c r="AI906" s="2">
        <v>4.9819354838709664</v>
      </c>
      <c r="AJ906">
        <v>0.76</v>
      </c>
      <c r="AK906">
        <v>0.80500000000000005</v>
      </c>
      <c r="AL906" s="3">
        <v>4.500000000000004E-2</v>
      </c>
    </row>
    <row r="907" spans="20:38" x14ac:dyDescent="0.45">
      <c r="T907" t="s">
        <v>260</v>
      </c>
      <c r="U907" t="s">
        <v>3240</v>
      </c>
      <c r="V907" t="s">
        <v>36</v>
      </c>
      <c r="W907">
        <v>2013</v>
      </c>
      <c r="X907">
        <v>79</v>
      </c>
      <c r="Y907">
        <v>68</v>
      </c>
      <c r="Z907">
        <v>305</v>
      </c>
      <c r="AA907">
        <v>274</v>
      </c>
      <c r="AB907">
        <v>15</v>
      </c>
      <c r="AC907" s="1">
        <v>20.333333333333332</v>
      </c>
      <c r="AD907" s="1">
        <v>30.759493670886076</v>
      </c>
      <c r="AE907">
        <v>9</v>
      </c>
      <c r="AF907" s="1">
        <v>30.444444444444443</v>
      </c>
      <c r="AG907" s="1">
        <v>21.441176470588236</v>
      </c>
      <c r="AH907" s="2">
        <v>-10.111111111111111</v>
      </c>
      <c r="AI907" s="2">
        <v>-9.3183172002978409</v>
      </c>
      <c r="AJ907">
        <v>0.81799999999999995</v>
      </c>
      <c r="AK907">
        <v>0.879</v>
      </c>
      <c r="AL907" s="3">
        <v>6.1000000000000054E-2</v>
      </c>
    </row>
    <row r="908" spans="20:38" x14ac:dyDescent="0.45">
      <c r="T908" t="s">
        <v>473</v>
      </c>
      <c r="U908" t="s">
        <v>2688</v>
      </c>
      <c r="V908" t="s">
        <v>36</v>
      </c>
      <c r="W908">
        <v>2021</v>
      </c>
      <c r="X908">
        <v>80</v>
      </c>
      <c r="Y908">
        <v>61</v>
      </c>
      <c r="Z908">
        <v>314</v>
      </c>
      <c r="AA908">
        <v>274</v>
      </c>
      <c r="AB908">
        <v>5</v>
      </c>
      <c r="AC908" s="1">
        <v>62.8</v>
      </c>
      <c r="AD908" s="1">
        <v>10.125</v>
      </c>
      <c r="AE908">
        <v>6</v>
      </c>
      <c r="AF908" s="1">
        <v>45.666666666666664</v>
      </c>
      <c r="AG908" s="1">
        <v>15.934426229508196</v>
      </c>
      <c r="AH908" s="2">
        <v>17.133333333333333</v>
      </c>
      <c r="AI908" s="2">
        <v>5.8094262295081958</v>
      </c>
      <c r="AJ908">
        <v>0.67300000000000004</v>
      </c>
      <c r="AK908">
        <v>0.79600000000000004</v>
      </c>
      <c r="AL908" s="3">
        <v>0.123</v>
      </c>
    </row>
    <row r="909" spans="20:38" x14ac:dyDescent="0.45">
      <c r="T909" t="s">
        <v>413</v>
      </c>
      <c r="U909" t="s">
        <v>2550</v>
      </c>
      <c r="V909" t="s">
        <v>36</v>
      </c>
      <c r="W909">
        <v>2017</v>
      </c>
      <c r="X909">
        <v>78</v>
      </c>
      <c r="Y909">
        <v>66</v>
      </c>
      <c r="Z909">
        <v>332</v>
      </c>
      <c r="AA909">
        <v>274</v>
      </c>
      <c r="AB909">
        <v>19</v>
      </c>
      <c r="AC909" s="1">
        <v>17.473684210526315</v>
      </c>
      <c r="AD909" s="1">
        <v>39.46153846153846</v>
      </c>
      <c r="AE909">
        <v>12</v>
      </c>
      <c r="AF909" s="1">
        <v>22.833333333333332</v>
      </c>
      <c r="AG909" s="1">
        <v>29.454545454545457</v>
      </c>
      <c r="AH909" s="2">
        <v>-5.3596491228070171</v>
      </c>
      <c r="AI909" s="2">
        <v>-10.006993006993003</v>
      </c>
      <c r="AJ909">
        <v>0.93799999999999994</v>
      </c>
      <c r="AK909">
        <v>0.76800000000000002</v>
      </c>
      <c r="AL909" s="3">
        <v>-0.16999999999999993</v>
      </c>
    </row>
    <row r="910" spans="20:38" x14ac:dyDescent="0.45">
      <c r="T910" t="s">
        <v>94</v>
      </c>
      <c r="U910" t="s">
        <v>2503</v>
      </c>
      <c r="V910" t="s">
        <v>36</v>
      </c>
      <c r="W910">
        <v>2015</v>
      </c>
      <c r="X910">
        <v>85</v>
      </c>
      <c r="Y910">
        <v>69</v>
      </c>
      <c r="Z910">
        <v>336</v>
      </c>
      <c r="AA910">
        <v>274</v>
      </c>
      <c r="AB910">
        <v>9</v>
      </c>
      <c r="AC910" s="1">
        <v>37.333333333333336</v>
      </c>
      <c r="AD910" s="1">
        <v>17.152941176470588</v>
      </c>
      <c r="AE910">
        <v>4</v>
      </c>
      <c r="AF910" s="1">
        <v>68.5</v>
      </c>
      <c r="AG910" s="1">
        <v>9.3913043478260878</v>
      </c>
      <c r="AH910" s="2">
        <v>-31.166666666666664</v>
      </c>
      <c r="AI910" s="2">
        <v>-7.7616368286444999</v>
      </c>
      <c r="AJ910">
        <v>0.74299999999999999</v>
      </c>
      <c r="AK910">
        <v>0.86599999999999999</v>
      </c>
      <c r="AL910" s="3">
        <v>0.123</v>
      </c>
    </row>
    <row r="911" spans="20:38" x14ac:dyDescent="0.45">
      <c r="T911" t="s">
        <v>212</v>
      </c>
      <c r="U911" t="s">
        <v>2468</v>
      </c>
      <c r="V911" t="s">
        <v>36</v>
      </c>
      <c r="W911">
        <v>2015</v>
      </c>
      <c r="X911">
        <v>80</v>
      </c>
      <c r="Y911">
        <v>66</v>
      </c>
      <c r="Z911">
        <v>340</v>
      </c>
      <c r="AA911">
        <v>274</v>
      </c>
      <c r="AB911">
        <v>15</v>
      </c>
      <c r="AC911" s="1">
        <v>22.666666666666668</v>
      </c>
      <c r="AD911" s="1">
        <v>30.375</v>
      </c>
      <c r="AE911">
        <v>22</v>
      </c>
      <c r="AF911" s="1">
        <v>12.454545454545455</v>
      </c>
      <c r="AG911" s="1">
        <v>54</v>
      </c>
      <c r="AH911" s="2">
        <v>10.212121212121213</v>
      </c>
      <c r="AI911" s="2">
        <v>23.625</v>
      </c>
      <c r="AJ911">
        <v>0.76200000000000001</v>
      </c>
      <c r="AK911">
        <v>1.1020000000000001</v>
      </c>
      <c r="AL911" s="3">
        <v>0.34000000000000008</v>
      </c>
    </row>
    <row r="912" spans="20:38" x14ac:dyDescent="0.45">
      <c r="T912" t="s">
        <v>553</v>
      </c>
      <c r="U912" t="s">
        <v>2322</v>
      </c>
      <c r="V912" t="s">
        <v>36</v>
      </c>
      <c r="W912">
        <v>2019</v>
      </c>
      <c r="X912">
        <v>84</v>
      </c>
      <c r="Y912">
        <v>67</v>
      </c>
      <c r="Z912">
        <v>354</v>
      </c>
      <c r="AA912">
        <v>274</v>
      </c>
      <c r="AB912">
        <v>15</v>
      </c>
      <c r="AC912" s="1">
        <v>23.6</v>
      </c>
      <c r="AD912" s="1">
        <v>28.928571428571431</v>
      </c>
      <c r="AE912">
        <v>16</v>
      </c>
      <c r="AF912" s="1">
        <v>17.125</v>
      </c>
      <c r="AG912" s="1">
        <v>38.686567164179102</v>
      </c>
      <c r="AH912" s="2">
        <v>6.4750000000000014</v>
      </c>
      <c r="AI912" s="2">
        <v>9.7579957356076719</v>
      </c>
      <c r="AJ912">
        <v>0.70799999999999996</v>
      </c>
      <c r="AK912">
        <v>0.77400000000000002</v>
      </c>
      <c r="AL912" s="3">
        <v>6.6000000000000059E-2</v>
      </c>
    </row>
    <row r="913" spans="20:38" x14ac:dyDescent="0.45">
      <c r="T913" t="s">
        <v>222</v>
      </c>
      <c r="U913" t="s">
        <v>2271</v>
      </c>
      <c r="V913" t="s">
        <v>36</v>
      </c>
      <c r="W913">
        <v>2016</v>
      </c>
      <c r="X913">
        <v>87</v>
      </c>
      <c r="Y913">
        <v>69</v>
      </c>
      <c r="Z913">
        <v>359</v>
      </c>
      <c r="AA913">
        <v>274</v>
      </c>
      <c r="AB913">
        <v>7</v>
      </c>
      <c r="AC913" s="1">
        <v>51.285714285714285</v>
      </c>
      <c r="AD913" s="1">
        <v>13.034482758620689</v>
      </c>
      <c r="AE913">
        <v>11</v>
      </c>
      <c r="AF913" s="1">
        <v>24.90909090909091</v>
      </c>
      <c r="AG913" s="1">
        <v>25.826086956521738</v>
      </c>
      <c r="AH913" s="2">
        <v>26.376623376623375</v>
      </c>
      <c r="AI913" s="2">
        <v>12.79160419790105</v>
      </c>
      <c r="AJ913">
        <v>0.78300000000000003</v>
      </c>
      <c r="AK913">
        <v>0.78400000000000003</v>
      </c>
      <c r="AL913" s="3">
        <v>1.0000000000000009E-3</v>
      </c>
    </row>
    <row r="914" spans="20:38" x14ac:dyDescent="0.45">
      <c r="T914" t="s">
        <v>393</v>
      </c>
      <c r="U914" t="s">
        <v>2098</v>
      </c>
      <c r="V914" t="s">
        <v>36</v>
      </c>
      <c r="W914">
        <v>2015</v>
      </c>
      <c r="X914">
        <v>89</v>
      </c>
      <c r="Y914">
        <v>65</v>
      </c>
      <c r="Z914">
        <v>374</v>
      </c>
      <c r="AA914">
        <v>274</v>
      </c>
      <c r="AB914">
        <v>8</v>
      </c>
      <c r="AC914" s="1">
        <v>46.75</v>
      </c>
      <c r="AD914" s="1">
        <v>14.561797752808989</v>
      </c>
      <c r="AE914">
        <v>15</v>
      </c>
      <c r="AF914" s="1">
        <v>18.266666666666666</v>
      </c>
      <c r="AG914" s="1">
        <v>37.384615384615387</v>
      </c>
      <c r="AH914" s="2">
        <v>28.483333333333334</v>
      </c>
      <c r="AI914" s="2">
        <v>22.822817631806398</v>
      </c>
      <c r="AJ914">
        <v>0.67400000000000004</v>
      </c>
      <c r="AK914">
        <v>0.86799999999999999</v>
      </c>
      <c r="AL914" s="3">
        <v>0.19399999999999995</v>
      </c>
    </row>
    <row r="915" spans="20:38" x14ac:dyDescent="0.45">
      <c r="T915" t="s">
        <v>272</v>
      </c>
      <c r="U915" t="s">
        <v>1962</v>
      </c>
      <c r="V915" t="s">
        <v>36</v>
      </c>
      <c r="W915">
        <v>2022</v>
      </c>
      <c r="X915">
        <v>88</v>
      </c>
      <c r="Y915">
        <v>63</v>
      </c>
      <c r="Z915">
        <v>389</v>
      </c>
      <c r="AA915">
        <v>274</v>
      </c>
      <c r="AB915">
        <v>22</v>
      </c>
      <c r="AC915" s="1">
        <v>17.681818181818183</v>
      </c>
      <c r="AD915" s="1">
        <v>40.5</v>
      </c>
      <c r="AE915">
        <v>11</v>
      </c>
      <c r="AF915" s="1">
        <v>24.90909090909091</v>
      </c>
      <c r="AG915" s="1">
        <v>28.285714285714285</v>
      </c>
      <c r="AH915" s="2">
        <v>-7.2272727272727266</v>
      </c>
      <c r="AI915" s="2">
        <v>-12.214285714285715</v>
      </c>
      <c r="AJ915">
        <v>0.80400000000000005</v>
      </c>
      <c r="AK915">
        <v>0.72799999999999998</v>
      </c>
      <c r="AL915" s="3">
        <v>-7.6000000000000068E-2</v>
      </c>
    </row>
    <row r="916" spans="20:38" x14ac:dyDescent="0.45">
      <c r="T916" t="s">
        <v>162</v>
      </c>
      <c r="U916" t="s">
        <v>1887</v>
      </c>
      <c r="V916" t="s">
        <v>36</v>
      </c>
      <c r="W916">
        <v>2014</v>
      </c>
      <c r="X916">
        <v>91</v>
      </c>
      <c r="Y916">
        <v>66</v>
      </c>
      <c r="Z916">
        <v>400</v>
      </c>
      <c r="AA916">
        <v>274</v>
      </c>
      <c r="AB916">
        <v>4</v>
      </c>
      <c r="AC916" s="1">
        <v>100</v>
      </c>
      <c r="AD916" s="1">
        <v>7.1208791208791213</v>
      </c>
      <c r="AE916">
        <v>3</v>
      </c>
      <c r="AF916" s="1">
        <v>91.333333333333329</v>
      </c>
      <c r="AG916" s="1">
        <v>7.3636363636363642</v>
      </c>
      <c r="AH916" s="2">
        <v>8.6666666666666714</v>
      </c>
      <c r="AI916" s="2">
        <v>0.24275724275724286</v>
      </c>
      <c r="AJ916">
        <v>0.73499999999999999</v>
      </c>
      <c r="AK916">
        <v>0.75800000000000001</v>
      </c>
      <c r="AL916" s="3">
        <v>2.300000000000002E-2</v>
      </c>
    </row>
    <row r="917" spans="20:38" x14ac:dyDescent="0.45">
      <c r="T917" t="s">
        <v>132</v>
      </c>
      <c r="U917" t="s">
        <v>1867</v>
      </c>
      <c r="V917" t="s">
        <v>36</v>
      </c>
      <c r="W917">
        <v>2018</v>
      </c>
      <c r="X917">
        <v>94</v>
      </c>
      <c r="Y917">
        <v>63</v>
      </c>
      <c r="Z917">
        <v>406</v>
      </c>
      <c r="AA917">
        <v>274</v>
      </c>
      <c r="AB917">
        <v>16</v>
      </c>
      <c r="AC917" s="1">
        <v>25.375</v>
      </c>
      <c r="AD917" s="1">
        <v>27.574468085106382</v>
      </c>
      <c r="AE917">
        <v>7</v>
      </c>
      <c r="AF917" s="1">
        <v>39.142857142857146</v>
      </c>
      <c r="AG917" s="1">
        <v>18</v>
      </c>
      <c r="AH917" s="2">
        <v>-13.767857142857146</v>
      </c>
      <c r="AI917" s="2">
        <v>-9.5744680851063819</v>
      </c>
      <c r="AJ917">
        <v>0.84899999999999998</v>
      </c>
      <c r="AK917">
        <v>0.72699999999999998</v>
      </c>
      <c r="AL917" s="3">
        <v>-0.122</v>
      </c>
    </row>
    <row r="918" spans="20:38" x14ac:dyDescent="0.45">
      <c r="T918" t="s">
        <v>86</v>
      </c>
      <c r="U918" t="s">
        <v>2998</v>
      </c>
      <c r="V918" t="s">
        <v>36</v>
      </c>
      <c r="W918">
        <v>2015</v>
      </c>
      <c r="X918">
        <v>66</v>
      </c>
      <c r="Y918">
        <v>64</v>
      </c>
      <c r="Z918">
        <v>263</v>
      </c>
      <c r="AA918">
        <v>275</v>
      </c>
      <c r="AB918">
        <v>5</v>
      </c>
      <c r="AC918" s="1">
        <v>52.6</v>
      </c>
      <c r="AD918" s="1">
        <v>12.272727272727273</v>
      </c>
      <c r="AE918">
        <v>9</v>
      </c>
      <c r="AF918" s="1">
        <v>30.555555555555557</v>
      </c>
      <c r="AG918" s="1">
        <v>22.78125</v>
      </c>
      <c r="AH918" s="2">
        <v>22.044444444444444</v>
      </c>
      <c r="AI918" s="2">
        <v>10.508522727272727</v>
      </c>
      <c r="AJ918">
        <v>0.73599999999999999</v>
      </c>
      <c r="AK918">
        <v>0.80300000000000005</v>
      </c>
      <c r="AL918" s="3">
        <v>6.700000000000006E-2</v>
      </c>
    </row>
    <row r="919" spans="20:38" x14ac:dyDescent="0.45">
      <c r="T919" t="s">
        <v>421</v>
      </c>
      <c r="U919" t="s">
        <v>2942</v>
      </c>
      <c r="V919" t="s">
        <v>36</v>
      </c>
      <c r="W919">
        <v>2016</v>
      </c>
      <c r="X919">
        <v>77</v>
      </c>
      <c r="Y919">
        <v>71</v>
      </c>
      <c r="Z919">
        <v>273</v>
      </c>
      <c r="AA919">
        <v>275</v>
      </c>
      <c r="AB919">
        <v>13</v>
      </c>
      <c r="AC919" s="1">
        <v>21</v>
      </c>
      <c r="AD919" s="1">
        <v>27.350649350649352</v>
      </c>
      <c r="AE919">
        <v>11</v>
      </c>
      <c r="AF919" s="1">
        <v>25</v>
      </c>
      <c r="AG919" s="1">
        <v>25.098591549295772</v>
      </c>
      <c r="AH919" s="2">
        <v>-4</v>
      </c>
      <c r="AI919" s="2">
        <v>-2.2520578013535797</v>
      </c>
      <c r="AJ919">
        <v>0.73899999999999999</v>
      </c>
      <c r="AK919">
        <v>0.78200000000000003</v>
      </c>
      <c r="AL919" s="3">
        <v>4.3000000000000038E-2</v>
      </c>
    </row>
    <row r="920" spans="20:38" x14ac:dyDescent="0.45">
      <c r="T920" t="s">
        <v>987</v>
      </c>
      <c r="U920" t="s">
        <v>2822</v>
      </c>
      <c r="V920" t="s">
        <v>36</v>
      </c>
      <c r="W920">
        <v>2023</v>
      </c>
      <c r="X920">
        <v>77</v>
      </c>
      <c r="Y920">
        <v>68</v>
      </c>
      <c r="Z920">
        <v>294</v>
      </c>
      <c r="AA920">
        <v>275</v>
      </c>
      <c r="AB920">
        <v>11</v>
      </c>
      <c r="AC920" s="1">
        <v>26.727272727272727</v>
      </c>
      <c r="AD920" s="1">
        <v>23.142857142857142</v>
      </c>
      <c r="AE920">
        <v>19</v>
      </c>
      <c r="AF920" s="1">
        <v>14.473684210526315</v>
      </c>
      <c r="AG920" s="1">
        <v>45.264705882352942</v>
      </c>
      <c r="AH920" s="2">
        <v>12.253588516746412</v>
      </c>
      <c r="AI920" s="2">
        <v>22.1218487394958</v>
      </c>
      <c r="AJ920">
        <v>0.70299999999999996</v>
      </c>
      <c r="AK920">
        <v>0.82499999999999996</v>
      </c>
      <c r="AL920" s="3">
        <v>0.122</v>
      </c>
    </row>
    <row r="921" spans="20:38" x14ac:dyDescent="0.45">
      <c r="T921" t="s">
        <v>128</v>
      </c>
      <c r="U921" t="s">
        <v>2429</v>
      </c>
      <c r="V921" t="s">
        <v>36</v>
      </c>
      <c r="W921">
        <v>2023</v>
      </c>
      <c r="X921">
        <v>82</v>
      </c>
      <c r="Y921">
        <v>64</v>
      </c>
      <c r="Z921">
        <v>344</v>
      </c>
      <c r="AA921">
        <v>275</v>
      </c>
      <c r="AB921">
        <v>9</v>
      </c>
      <c r="AC921" s="1">
        <v>38.222222222222221</v>
      </c>
      <c r="AD921" s="1">
        <v>17.780487804878049</v>
      </c>
      <c r="AE921">
        <v>14</v>
      </c>
      <c r="AF921" s="1">
        <v>19.642857142857142</v>
      </c>
      <c r="AG921" s="1">
        <v>35.4375</v>
      </c>
      <c r="AH921" s="2">
        <v>18.579365079365079</v>
      </c>
      <c r="AI921" s="2">
        <v>17.657012195121951</v>
      </c>
      <c r="AJ921">
        <v>0.70099999999999996</v>
      </c>
      <c r="AK921">
        <v>0.80500000000000005</v>
      </c>
      <c r="AL921" s="3">
        <v>0.10400000000000009</v>
      </c>
    </row>
    <row r="922" spans="20:38" x14ac:dyDescent="0.45">
      <c r="T922" t="s">
        <v>292</v>
      </c>
      <c r="U922" t="s">
        <v>2282</v>
      </c>
      <c r="V922" t="s">
        <v>36</v>
      </c>
      <c r="W922">
        <v>2016</v>
      </c>
      <c r="X922">
        <v>83</v>
      </c>
      <c r="Y922">
        <v>67</v>
      </c>
      <c r="Z922">
        <v>358</v>
      </c>
      <c r="AA922">
        <v>275</v>
      </c>
      <c r="AB922">
        <v>15</v>
      </c>
      <c r="AC922" s="1">
        <v>23.866666666666667</v>
      </c>
      <c r="AD922" s="1">
        <v>29.277108433734938</v>
      </c>
      <c r="AE922">
        <v>15</v>
      </c>
      <c r="AF922" s="1">
        <v>18.333333333333332</v>
      </c>
      <c r="AG922" s="1">
        <v>36.268656716417915</v>
      </c>
      <c r="AH922" s="2">
        <v>5.533333333333335</v>
      </c>
      <c r="AI922" s="2">
        <v>6.9915482826829773</v>
      </c>
      <c r="AJ922">
        <v>0.79600000000000004</v>
      </c>
      <c r="AK922">
        <v>0.80300000000000005</v>
      </c>
      <c r="AL922" s="3">
        <v>7.0000000000000062E-3</v>
      </c>
    </row>
    <row r="923" spans="20:38" x14ac:dyDescent="0.45">
      <c r="T923" t="s">
        <v>312</v>
      </c>
      <c r="U923" t="s">
        <v>2247</v>
      </c>
      <c r="V923" t="s">
        <v>36</v>
      </c>
      <c r="W923">
        <v>2016</v>
      </c>
      <c r="X923">
        <v>79</v>
      </c>
      <c r="Y923">
        <v>64</v>
      </c>
      <c r="Z923">
        <v>362</v>
      </c>
      <c r="AA923">
        <v>275</v>
      </c>
      <c r="AB923">
        <v>4</v>
      </c>
      <c r="AC923" s="1">
        <v>90.5</v>
      </c>
      <c r="AD923" s="1">
        <v>8.2025316455696196</v>
      </c>
      <c r="AE923">
        <v>7</v>
      </c>
      <c r="AF923" s="1">
        <v>39.285714285714285</v>
      </c>
      <c r="AG923" s="1">
        <v>17.71875</v>
      </c>
      <c r="AH923" s="2">
        <v>51.214285714285715</v>
      </c>
      <c r="AI923" s="2">
        <v>9.5162183544303804</v>
      </c>
      <c r="AJ923">
        <v>0.67100000000000004</v>
      </c>
      <c r="AK923">
        <v>0.76500000000000001</v>
      </c>
      <c r="AL923" s="3">
        <v>9.3999999999999972E-2</v>
      </c>
    </row>
    <row r="924" spans="20:38" x14ac:dyDescent="0.45">
      <c r="T924" t="s">
        <v>435</v>
      </c>
      <c r="U924" t="s">
        <v>2158</v>
      </c>
      <c r="V924" t="s">
        <v>36</v>
      </c>
      <c r="W924">
        <v>2014</v>
      </c>
      <c r="X924">
        <v>88</v>
      </c>
      <c r="Y924">
        <v>68</v>
      </c>
      <c r="Z924">
        <v>368</v>
      </c>
      <c r="AA924">
        <v>275</v>
      </c>
      <c r="AB924">
        <v>9</v>
      </c>
      <c r="AC924" s="1">
        <v>40.888888888888886</v>
      </c>
      <c r="AD924" s="1">
        <v>16.56818181818182</v>
      </c>
      <c r="AE924">
        <v>10</v>
      </c>
      <c r="AF924" s="1">
        <v>27.5</v>
      </c>
      <c r="AG924" s="1">
        <v>23.823529411764707</v>
      </c>
      <c r="AH924" s="2">
        <v>13.388888888888886</v>
      </c>
      <c r="AI924" s="2">
        <v>7.2553475935828864</v>
      </c>
      <c r="AJ924">
        <v>0.77200000000000002</v>
      </c>
      <c r="AK924">
        <v>0.79800000000000004</v>
      </c>
      <c r="AL924" s="3">
        <v>2.6000000000000023E-2</v>
      </c>
    </row>
    <row r="925" spans="20:38" x14ac:dyDescent="0.45">
      <c r="T925" t="s">
        <v>360</v>
      </c>
      <c r="U925" t="s">
        <v>2132</v>
      </c>
      <c r="V925" t="s">
        <v>36</v>
      </c>
      <c r="W925">
        <v>2022</v>
      </c>
      <c r="X925">
        <v>88</v>
      </c>
      <c r="Y925">
        <v>65</v>
      </c>
      <c r="Z925">
        <v>370</v>
      </c>
      <c r="AA925">
        <v>275</v>
      </c>
      <c r="AB925">
        <v>12</v>
      </c>
      <c r="AC925" s="1">
        <v>30.833333333333332</v>
      </c>
      <c r="AD925" s="1">
        <v>22.09090909090909</v>
      </c>
      <c r="AE925">
        <v>8</v>
      </c>
      <c r="AF925" s="1">
        <v>34.375</v>
      </c>
      <c r="AG925" s="1">
        <v>19.938461538461539</v>
      </c>
      <c r="AH925" s="2">
        <v>-3.5416666666666679</v>
      </c>
      <c r="AI925" s="2">
        <v>-2.1524475524475513</v>
      </c>
      <c r="AJ925">
        <v>0.74399999999999999</v>
      </c>
      <c r="AK925">
        <v>0.81100000000000005</v>
      </c>
      <c r="AL925" s="3">
        <v>6.700000000000006E-2</v>
      </c>
    </row>
    <row r="926" spans="20:38" x14ac:dyDescent="0.45">
      <c r="T926" t="s">
        <v>244</v>
      </c>
      <c r="U926" t="s">
        <v>2050</v>
      </c>
      <c r="V926" t="s">
        <v>36</v>
      </c>
      <c r="W926">
        <v>2015</v>
      </c>
      <c r="X926">
        <v>84</v>
      </c>
      <c r="Y926">
        <v>61</v>
      </c>
      <c r="Z926">
        <v>378</v>
      </c>
      <c r="AA926">
        <v>275</v>
      </c>
      <c r="AB926">
        <v>1</v>
      </c>
      <c r="AC926" s="1">
        <v>378</v>
      </c>
      <c r="AD926" s="1">
        <v>1.9285714285714284</v>
      </c>
      <c r="AE926">
        <v>3</v>
      </c>
      <c r="AF926" s="1">
        <v>91.666666666666671</v>
      </c>
      <c r="AG926" s="1">
        <v>7.9672131147540979</v>
      </c>
      <c r="AH926" s="2">
        <v>286.33333333333331</v>
      </c>
      <c r="AI926" s="2">
        <v>6.0386416861826699</v>
      </c>
      <c r="AJ926">
        <v>0.77200000000000002</v>
      </c>
      <c r="AK926">
        <v>0.78300000000000003</v>
      </c>
      <c r="AL926" s="3">
        <v>1.100000000000001E-2</v>
      </c>
    </row>
    <row r="927" spans="20:38" x14ac:dyDescent="0.45">
      <c r="T927" t="s">
        <v>122</v>
      </c>
      <c r="U927" t="s">
        <v>1858</v>
      </c>
      <c r="V927" t="s">
        <v>36</v>
      </c>
      <c r="W927">
        <v>2014</v>
      </c>
      <c r="X927">
        <v>94</v>
      </c>
      <c r="Y927">
        <v>65</v>
      </c>
      <c r="Z927">
        <v>407</v>
      </c>
      <c r="AA927">
        <v>275</v>
      </c>
      <c r="AB927">
        <v>16</v>
      </c>
      <c r="AC927" s="1">
        <v>25.4375</v>
      </c>
      <c r="AD927" s="1">
        <v>27.574468085106382</v>
      </c>
      <c r="AE927">
        <v>13</v>
      </c>
      <c r="AF927" s="1">
        <v>21.153846153846153</v>
      </c>
      <c r="AG927" s="1">
        <v>32.4</v>
      </c>
      <c r="AH927" s="2">
        <v>4.2836538461538467</v>
      </c>
      <c r="AI927" s="2">
        <v>4.8255319148936167</v>
      </c>
      <c r="AJ927">
        <v>0.81</v>
      </c>
      <c r="AK927">
        <v>0.73499999999999999</v>
      </c>
      <c r="AL927" s="3">
        <v>-7.5000000000000067E-2</v>
      </c>
    </row>
    <row r="928" spans="20:38" x14ac:dyDescent="0.45">
      <c r="T928" t="s">
        <v>50</v>
      </c>
      <c r="U928" t="s">
        <v>1815</v>
      </c>
      <c r="V928" t="s">
        <v>36</v>
      </c>
      <c r="W928">
        <v>2018</v>
      </c>
      <c r="X928">
        <v>94</v>
      </c>
      <c r="Y928">
        <v>65</v>
      </c>
      <c r="Z928">
        <v>428</v>
      </c>
      <c r="AA928">
        <v>275</v>
      </c>
      <c r="AB928">
        <v>7</v>
      </c>
      <c r="AC928" s="1">
        <v>61.142857142857146</v>
      </c>
      <c r="AD928" s="1">
        <v>12.063829787234042</v>
      </c>
      <c r="AE928">
        <v>8</v>
      </c>
      <c r="AF928" s="1">
        <v>34.375</v>
      </c>
      <c r="AG928" s="1">
        <v>19.938461538461539</v>
      </c>
      <c r="AH928" s="2">
        <v>26.767857142857146</v>
      </c>
      <c r="AI928" s="2">
        <v>7.874631751227497</v>
      </c>
      <c r="AJ928">
        <v>0.67600000000000005</v>
      </c>
      <c r="AK928">
        <v>0.753</v>
      </c>
      <c r="AL928" s="3">
        <v>7.6999999999999957E-2</v>
      </c>
    </row>
    <row r="929" spans="20:38" x14ac:dyDescent="0.45">
      <c r="T929" t="s">
        <v>104</v>
      </c>
      <c r="U929" t="s">
        <v>3141</v>
      </c>
      <c r="V929" t="s">
        <v>36</v>
      </c>
      <c r="W929">
        <v>2013</v>
      </c>
      <c r="X929">
        <v>96</v>
      </c>
      <c r="Y929">
        <v>60</v>
      </c>
      <c r="Z929">
        <v>435</v>
      </c>
      <c r="AA929">
        <v>275</v>
      </c>
      <c r="AB929">
        <v>7</v>
      </c>
      <c r="AC929" s="1">
        <v>62.142857142857146</v>
      </c>
      <c r="AD929" s="1">
        <v>11.8125</v>
      </c>
      <c r="AE929">
        <v>7</v>
      </c>
      <c r="AF929" s="1">
        <v>39.285714285714285</v>
      </c>
      <c r="AG929" s="1">
        <v>18.899999999999999</v>
      </c>
      <c r="AH929" s="2">
        <v>22.857142857142861</v>
      </c>
      <c r="AI929" s="2">
        <v>7.0874999999999986</v>
      </c>
      <c r="AJ929">
        <v>0.80700000000000005</v>
      </c>
      <c r="AK929">
        <v>0.64700000000000002</v>
      </c>
      <c r="AL929" s="3">
        <v>-0.16000000000000003</v>
      </c>
    </row>
    <row r="930" spans="20:38" x14ac:dyDescent="0.45">
      <c r="T930" t="s">
        <v>883</v>
      </c>
      <c r="U930" t="s">
        <v>2726</v>
      </c>
      <c r="V930" t="s">
        <v>36</v>
      </c>
      <c r="W930">
        <v>2022</v>
      </c>
      <c r="X930">
        <v>77</v>
      </c>
      <c r="Y930">
        <v>68</v>
      </c>
      <c r="Z930">
        <v>307</v>
      </c>
      <c r="AA930">
        <v>276</v>
      </c>
      <c r="AB930">
        <v>6</v>
      </c>
      <c r="AC930" s="1">
        <v>51.166666666666664</v>
      </c>
      <c r="AD930" s="1">
        <v>12.623376623376624</v>
      </c>
      <c r="AE930">
        <v>8</v>
      </c>
      <c r="AF930" s="1">
        <v>34.5</v>
      </c>
      <c r="AG930" s="1">
        <v>19.058823529411764</v>
      </c>
      <c r="AH930" s="2">
        <v>16.666666666666664</v>
      </c>
      <c r="AI930" s="2">
        <v>6.4354469060351409</v>
      </c>
      <c r="AJ930">
        <v>0.71799999999999997</v>
      </c>
      <c r="AK930">
        <v>0.68200000000000005</v>
      </c>
      <c r="AL930" s="3">
        <v>-3.5999999999999921E-2</v>
      </c>
    </row>
    <row r="931" spans="20:38" x14ac:dyDescent="0.45">
      <c r="T931" t="s">
        <v>356</v>
      </c>
      <c r="U931" t="s">
        <v>2404</v>
      </c>
      <c r="V931" t="s">
        <v>36</v>
      </c>
      <c r="W931">
        <v>2022</v>
      </c>
      <c r="X931">
        <v>81</v>
      </c>
      <c r="Y931">
        <v>63</v>
      </c>
      <c r="Z931">
        <v>346</v>
      </c>
      <c r="AA931">
        <v>276</v>
      </c>
      <c r="AB931">
        <v>11</v>
      </c>
      <c r="AC931" s="1">
        <v>31.454545454545453</v>
      </c>
      <c r="AD931" s="1">
        <v>22</v>
      </c>
      <c r="AE931">
        <v>6</v>
      </c>
      <c r="AF931" s="1">
        <v>46</v>
      </c>
      <c r="AG931" s="1">
        <v>15.428571428571427</v>
      </c>
      <c r="AH931" s="2">
        <v>-14.545454545454547</v>
      </c>
      <c r="AI931" s="2">
        <v>-6.571428571428573</v>
      </c>
      <c r="AJ931">
        <v>0.72</v>
      </c>
      <c r="AK931">
        <v>0.64300000000000002</v>
      </c>
      <c r="AL931" s="3">
        <v>-7.6999999999999957E-2</v>
      </c>
    </row>
    <row r="932" spans="20:38" x14ac:dyDescent="0.45">
      <c r="T932" t="s">
        <v>609</v>
      </c>
      <c r="U932" t="s">
        <v>2393</v>
      </c>
      <c r="V932" t="s">
        <v>36</v>
      </c>
      <c r="W932">
        <v>2017</v>
      </c>
      <c r="X932">
        <v>83</v>
      </c>
      <c r="Y932">
        <v>71</v>
      </c>
      <c r="Z932">
        <v>347</v>
      </c>
      <c r="AA932">
        <v>276</v>
      </c>
      <c r="AB932">
        <v>13</v>
      </c>
      <c r="AC932" s="1">
        <v>26.692307692307693</v>
      </c>
      <c r="AD932" s="1">
        <v>25.373493975903614</v>
      </c>
      <c r="AE932">
        <v>11</v>
      </c>
      <c r="AF932" s="1">
        <v>25.09090909090909</v>
      </c>
      <c r="AG932" s="1">
        <v>25.098591549295772</v>
      </c>
      <c r="AH932" s="2">
        <v>1.6013986013986035</v>
      </c>
      <c r="AI932" s="2">
        <v>-0.27490242660784148</v>
      </c>
      <c r="AJ932">
        <v>0.65700000000000003</v>
      </c>
      <c r="AK932">
        <v>0.73</v>
      </c>
      <c r="AL932" s="3">
        <v>7.2999999999999954E-2</v>
      </c>
    </row>
    <row r="933" spans="20:38" x14ac:dyDescent="0.45">
      <c r="T933" t="s">
        <v>84</v>
      </c>
      <c r="U933" t="s">
        <v>2041</v>
      </c>
      <c r="V933" t="s">
        <v>36</v>
      </c>
      <c r="W933">
        <v>2015</v>
      </c>
      <c r="X933">
        <v>86</v>
      </c>
      <c r="Y933">
        <v>59</v>
      </c>
      <c r="Z933">
        <v>378</v>
      </c>
      <c r="AA933">
        <v>276</v>
      </c>
      <c r="AB933">
        <v>10</v>
      </c>
      <c r="AC933" s="1">
        <v>37.799999999999997</v>
      </c>
      <c r="AD933" s="1">
        <v>18.837209302325583</v>
      </c>
      <c r="AE933">
        <v>8</v>
      </c>
      <c r="AF933" s="1">
        <v>34.5</v>
      </c>
      <c r="AG933" s="1">
        <v>21.966101694915253</v>
      </c>
      <c r="AH933" s="2">
        <v>3.2999999999999972</v>
      </c>
      <c r="AI933" s="2">
        <v>3.1288923925896697</v>
      </c>
      <c r="AJ933">
        <v>0.79200000000000004</v>
      </c>
      <c r="AK933">
        <v>0.85899999999999999</v>
      </c>
      <c r="AL933" s="3">
        <v>6.6999999999999948E-2</v>
      </c>
    </row>
    <row r="934" spans="20:38" x14ac:dyDescent="0.45">
      <c r="T934" t="s">
        <v>683</v>
      </c>
      <c r="U934" t="s">
        <v>3174</v>
      </c>
      <c r="V934" t="s">
        <v>36</v>
      </c>
      <c r="W934">
        <v>2013</v>
      </c>
      <c r="X934">
        <v>93</v>
      </c>
      <c r="Y934">
        <v>66</v>
      </c>
      <c r="Z934">
        <v>392</v>
      </c>
      <c r="AA934">
        <v>276</v>
      </c>
      <c r="AB934">
        <v>8</v>
      </c>
      <c r="AC934" s="1">
        <v>49</v>
      </c>
      <c r="AD934" s="1">
        <v>13.935483870967744</v>
      </c>
      <c r="AE934">
        <v>6</v>
      </c>
      <c r="AF934" s="1">
        <v>46</v>
      </c>
      <c r="AG934" s="1">
        <v>14.727272727272728</v>
      </c>
      <c r="AH934" s="2">
        <v>3</v>
      </c>
      <c r="AI934" s="2">
        <v>0.79178885630498463</v>
      </c>
      <c r="AJ934">
        <v>0.69299999999999995</v>
      </c>
      <c r="AK934">
        <v>0.91300000000000003</v>
      </c>
      <c r="AL934" s="3">
        <v>0.22000000000000008</v>
      </c>
    </row>
    <row r="935" spans="20:38" x14ac:dyDescent="0.45">
      <c r="T935" t="s">
        <v>122</v>
      </c>
      <c r="U935" t="s">
        <v>3149</v>
      </c>
      <c r="V935" t="s">
        <v>36</v>
      </c>
      <c r="W935">
        <v>2013</v>
      </c>
      <c r="X935">
        <v>96</v>
      </c>
      <c r="Y935">
        <v>64</v>
      </c>
      <c r="Z935">
        <v>413</v>
      </c>
      <c r="AA935">
        <v>276</v>
      </c>
      <c r="AB935">
        <v>19</v>
      </c>
      <c r="AC935" s="1">
        <v>21.736842105263158</v>
      </c>
      <c r="AD935" s="1">
        <v>32.0625</v>
      </c>
      <c r="AE935">
        <v>14</v>
      </c>
      <c r="AF935" s="1">
        <v>19.714285714285715</v>
      </c>
      <c r="AG935" s="1">
        <v>35.4375</v>
      </c>
      <c r="AH935" s="2">
        <v>2.0225563909774422</v>
      </c>
      <c r="AI935" s="2">
        <v>3.375</v>
      </c>
      <c r="AJ935">
        <v>0.82599999999999996</v>
      </c>
      <c r="AK935">
        <v>0.78900000000000003</v>
      </c>
      <c r="AL935" s="3">
        <v>-3.6999999999999922E-2</v>
      </c>
    </row>
    <row r="936" spans="20:38" x14ac:dyDescent="0.45">
      <c r="T936" t="s">
        <v>881</v>
      </c>
      <c r="U936" t="s">
        <v>3038</v>
      </c>
      <c r="V936" t="s">
        <v>36</v>
      </c>
      <c r="W936">
        <v>2017</v>
      </c>
      <c r="X936">
        <v>59</v>
      </c>
      <c r="Y936">
        <v>67</v>
      </c>
      <c r="Z936">
        <v>252</v>
      </c>
      <c r="AA936">
        <v>277</v>
      </c>
      <c r="AB936">
        <v>5</v>
      </c>
      <c r="AC936" s="1">
        <v>50.4</v>
      </c>
      <c r="AD936" s="1">
        <v>13.728813559322033</v>
      </c>
      <c r="AE936">
        <v>8</v>
      </c>
      <c r="AF936" s="1">
        <v>34.625</v>
      </c>
      <c r="AG936" s="1">
        <v>19.343283582089551</v>
      </c>
      <c r="AH936" s="2">
        <v>15.774999999999999</v>
      </c>
      <c r="AI936" s="2">
        <v>5.6144700227675184</v>
      </c>
      <c r="AJ936">
        <v>0.70299999999999996</v>
      </c>
      <c r="AK936">
        <v>0.73799999999999999</v>
      </c>
      <c r="AL936" s="3">
        <v>3.5000000000000031E-2</v>
      </c>
    </row>
    <row r="937" spans="20:38" x14ac:dyDescent="0.45">
      <c r="T937" t="s">
        <v>1107</v>
      </c>
      <c r="U937" t="s">
        <v>2994</v>
      </c>
      <c r="V937" t="s">
        <v>36</v>
      </c>
      <c r="W937">
        <v>2023</v>
      </c>
      <c r="X937">
        <v>73</v>
      </c>
      <c r="Y937">
        <v>68</v>
      </c>
      <c r="Z937">
        <v>263</v>
      </c>
      <c r="AA937">
        <v>277</v>
      </c>
      <c r="AB937">
        <v>19</v>
      </c>
      <c r="AC937" s="1">
        <v>13.842105263157896</v>
      </c>
      <c r="AD937" s="1">
        <v>42.164383561643831</v>
      </c>
      <c r="AE937">
        <v>15</v>
      </c>
      <c r="AF937" s="1">
        <v>18.466666666666665</v>
      </c>
      <c r="AG937" s="1">
        <v>35.735294117647058</v>
      </c>
      <c r="AH937" s="2">
        <v>-4.6245614035087694</v>
      </c>
      <c r="AI937" s="2">
        <v>-6.429089443996773</v>
      </c>
      <c r="AJ937">
        <v>0.79200000000000004</v>
      </c>
      <c r="AK937">
        <v>0.86099999999999999</v>
      </c>
      <c r="AL937" s="3">
        <v>6.899999999999995E-2</v>
      </c>
    </row>
    <row r="938" spans="20:38" x14ac:dyDescent="0.45">
      <c r="T938" t="s">
        <v>617</v>
      </c>
      <c r="U938" t="s">
        <v>2861</v>
      </c>
      <c r="V938" t="s">
        <v>36</v>
      </c>
      <c r="W938">
        <v>2022</v>
      </c>
      <c r="X938">
        <v>68</v>
      </c>
      <c r="Y938">
        <v>67</v>
      </c>
      <c r="Z938">
        <v>287</v>
      </c>
      <c r="AA938">
        <v>277</v>
      </c>
      <c r="AB938">
        <v>12</v>
      </c>
      <c r="AC938" s="1">
        <v>23.916666666666668</v>
      </c>
      <c r="AD938" s="1">
        <v>28.588235294117649</v>
      </c>
      <c r="AE938">
        <v>11</v>
      </c>
      <c r="AF938" s="1">
        <v>25.181818181818183</v>
      </c>
      <c r="AG938" s="1">
        <v>26.597014925373134</v>
      </c>
      <c r="AH938" s="2">
        <v>-1.2651515151515156</v>
      </c>
      <c r="AI938" s="2">
        <v>-1.9912203687445142</v>
      </c>
      <c r="AJ938">
        <v>0.872</v>
      </c>
      <c r="AK938">
        <v>0.79300000000000004</v>
      </c>
      <c r="AL938" s="3">
        <v>-7.8999999999999959E-2</v>
      </c>
    </row>
    <row r="939" spans="20:38" x14ac:dyDescent="0.45">
      <c r="T939" t="s">
        <v>873</v>
      </c>
      <c r="U939" t="s">
        <v>3250</v>
      </c>
      <c r="V939" t="s">
        <v>36</v>
      </c>
      <c r="W939">
        <v>2013</v>
      </c>
      <c r="X939">
        <v>68</v>
      </c>
      <c r="Y939">
        <v>62</v>
      </c>
      <c r="Z939">
        <v>298</v>
      </c>
      <c r="AA939">
        <v>277</v>
      </c>
      <c r="AB939">
        <v>2</v>
      </c>
      <c r="AC939" s="1">
        <v>149</v>
      </c>
      <c r="AD939" s="1">
        <v>4.7647058823529411</v>
      </c>
      <c r="AE939">
        <v>4</v>
      </c>
      <c r="AF939" s="1">
        <v>69.25</v>
      </c>
      <c r="AG939" s="1">
        <v>10.451612903225806</v>
      </c>
      <c r="AH939" s="2">
        <v>79.75</v>
      </c>
      <c r="AI939" s="2">
        <v>5.6869070208728649</v>
      </c>
      <c r="AJ939">
        <v>0.69699999999999995</v>
      </c>
      <c r="AK939">
        <v>0.65300000000000002</v>
      </c>
      <c r="AL939" s="3">
        <v>-4.3999999999999928E-2</v>
      </c>
    </row>
    <row r="940" spans="20:38" x14ac:dyDescent="0.45">
      <c r="T940" t="s">
        <v>745</v>
      </c>
      <c r="U940" t="s">
        <v>2549</v>
      </c>
      <c r="V940" t="s">
        <v>36</v>
      </c>
      <c r="W940">
        <v>2022</v>
      </c>
      <c r="X940">
        <v>79</v>
      </c>
      <c r="Y940">
        <v>66</v>
      </c>
      <c r="Z940">
        <v>332</v>
      </c>
      <c r="AA940">
        <v>277</v>
      </c>
      <c r="AB940">
        <v>14</v>
      </c>
      <c r="AC940" s="1">
        <v>23.714285714285715</v>
      </c>
      <c r="AD940" s="1">
        <v>28.708860759493671</v>
      </c>
      <c r="AE940">
        <v>8</v>
      </c>
      <c r="AF940" s="1">
        <v>34.625</v>
      </c>
      <c r="AG940" s="1">
        <v>19.636363636363637</v>
      </c>
      <c r="AH940" s="2">
        <v>-10.910714285714285</v>
      </c>
      <c r="AI940" s="2">
        <v>-9.0724971231300344</v>
      </c>
      <c r="AJ940">
        <v>0.78600000000000003</v>
      </c>
      <c r="AK940">
        <v>0.65600000000000003</v>
      </c>
      <c r="AL940" s="3">
        <v>-0.13</v>
      </c>
    </row>
    <row r="941" spans="20:38" x14ac:dyDescent="0.45">
      <c r="T941" t="s">
        <v>595</v>
      </c>
      <c r="U941" t="s">
        <v>2492</v>
      </c>
      <c r="V941" t="s">
        <v>36</v>
      </c>
      <c r="W941">
        <v>2014</v>
      </c>
      <c r="X941">
        <v>81</v>
      </c>
      <c r="Y941">
        <v>67</v>
      </c>
      <c r="Z941">
        <v>337</v>
      </c>
      <c r="AA941">
        <v>277</v>
      </c>
      <c r="AB941">
        <v>13</v>
      </c>
      <c r="AC941" s="1">
        <v>25.923076923076923</v>
      </c>
      <c r="AD941" s="1">
        <v>26</v>
      </c>
      <c r="AE941">
        <v>6</v>
      </c>
      <c r="AF941" s="1">
        <v>46.166666666666664</v>
      </c>
      <c r="AG941" s="1">
        <v>14.507462686567163</v>
      </c>
      <c r="AH941" s="2">
        <v>-20.243589743589741</v>
      </c>
      <c r="AI941" s="2">
        <v>-11.492537313432837</v>
      </c>
      <c r="AJ941">
        <v>0.91700000000000004</v>
      </c>
      <c r="AK941">
        <v>0.83099999999999996</v>
      </c>
      <c r="AL941" s="3">
        <v>-8.6000000000000076E-2</v>
      </c>
    </row>
    <row r="942" spans="20:38" x14ac:dyDescent="0.45">
      <c r="T942" t="s">
        <v>294</v>
      </c>
      <c r="U942" t="s">
        <v>2440</v>
      </c>
      <c r="V942" t="s">
        <v>36</v>
      </c>
      <c r="W942">
        <v>2015</v>
      </c>
      <c r="X942">
        <v>84</v>
      </c>
      <c r="Y942">
        <v>66</v>
      </c>
      <c r="Z942">
        <v>343</v>
      </c>
      <c r="AA942">
        <v>277</v>
      </c>
      <c r="AB942">
        <v>4</v>
      </c>
      <c r="AC942" s="1">
        <v>85.75</v>
      </c>
      <c r="AD942" s="1">
        <v>7.7142857142857135</v>
      </c>
      <c r="AE942">
        <v>2</v>
      </c>
      <c r="AF942" s="1">
        <v>138.5</v>
      </c>
      <c r="AG942" s="1">
        <v>4.9090909090909092</v>
      </c>
      <c r="AH942" s="2">
        <v>-52.75</v>
      </c>
      <c r="AI942" s="2">
        <v>-2.8051948051948044</v>
      </c>
      <c r="AJ942">
        <v>0.76200000000000001</v>
      </c>
      <c r="AK942">
        <v>0.72699999999999998</v>
      </c>
      <c r="AL942" s="3">
        <v>-3.5000000000000031E-2</v>
      </c>
    </row>
    <row r="943" spans="20:38" x14ac:dyDescent="0.45">
      <c r="T943" t="s">
        <v>407</v>
      </c>
      <c r="U943" t="s">
        <v>2400</v>
      </c>
      <c r="V943" t="s">
        <v>36</v>
      </c>
      <c r="W943">
        <v>2016</v>
      </c>
      <c r="X943">
        <v>87</v>
      </c>
      <c r="Y943">
        <v>68</v>
      </c>
      <c r="Z943">
        <v>346</v>
      </c>
      <c r="AA943">
        <v>277</v>
      </c>
      <c r="AB943">
        <v>9</v>
      </c>
      <c r="AC943" s="1">
        <v>38.444444444444443</v>
      </c>
      <c r="AD943" s="1">
        <v>16.758620689655171</v>
      </c>
      <c r="AE943">
        <v>3</v>
      </c>
      <c r="AF943" s="1">
        <v>92.333333333333329</v>
      </c>
      <c r="AG943" s="1">
        <v>7.1470588235294121</v>
      </c>
      <c r="AH943" s="2">
        <v>-53.888888888888886</v>
      </c>
      <c r="AI943" s="2">
        <v>-9.6115618661257578</v>
      </c>
      <c r="AJ943">
        <v>0.8</v>
      </c>
      <c r="AK943">
        <v>0.73899999999999999</v>
      </c>
      <c r="AL943" s="3">
        <v>-6.1000000000000054E-2</v>
      </c>
    </row>
    <row r="944" spans="20:38" x14ac:dyDescent="0.45">
      <c r="T944" t="s">
        <v>70</v>
      </c>
      <c r="U944" t="s">
        <v>3215</v>
      </c>
      <c r="V944" t="s">
        <v>36</v>
      </c>
      <c r="W944">
        <v>2013</v>
      </c>
      <c r="X944">
        <v>81</v>
      </c>
      <c r="Y944">
        <v>66</v>
      </c>
      <c r="Z944">
        <v>352</v>
      </c>
      <c r="AA944">
        <v>277</v>
      </c>
      <c r="AB944">
        <v>9</v>
      </c>
      <c r="AC944" s="1">
        <v>39.111111111111114</v>
      </c>
      <c r="AD944" s="1">
        <v>18</v>
      </c>
      <c r="AE944">
        <v>14</v>
      </c>
      <c r="AF944" s="1">
        <v>19.785714285714285</v>
      </c>
      <c r="AG944" s="1">
        <v>34.363636363636367</v>
      </c>
      <c r="AH944" s="2">
        <v>19.32539682539683</v>
      </c>
      <c r="AI944" s="2">
        <v>16.363636363636367</v>
      </c>
      <c r="AJ944">
        <v>0.85399999999999998</v>
      </c>
      <c r="AK944">
        <v>0.95199999999999996</v>
      </c>
      <c r="AL944" s="3">
        <v>9.7999999999999976E-2</v>
      </c>
    </row>
    <row r="945" spans="20:38" x14ac:dyDescent="0.45">
      <c r="T945" t="s">
        <v>198</v>
      </c>
      <c r="U945" t="s">
        <v>2140</v>
      </c>
      <c r="V945" t="s">
        <v>36</v>
      </c>
      <c r="W945">
        <v>2016</v>
      </c>
      <c r="X945">
        <v>88</v>
      </c>
      <c r="Y945">
        <v>68</v>
      </c>
      <c r="Z945">
        <v>370</v>
      </c>
      <c r="AA945">
        <v>277</v>
      </c>
      <c r="AB945">
        <v>9</v>
      </c>
      <c r="AC945" s="1">
        <v>41.111111111111114</v>
      </c>
      <c r="AD945" s="1">
        <v>16.56818181818182</v>
      </c>
      <c r="AE945">
        <v>11</v>
      </c>
      <c r="AF945" s="1">
        <v>25.181818181818183</v>
      </c>
      <c r="AG945" s="1">
        <v>26.205882352941178</v>
      </c>
      <c r="AH945" s="2">
        <v>15.929292929292931</v>
      </c>
      <c r="AI945" s="2">
        <v>9.6377005347593574</v>
      </c>
      <c r="AJ945">
        <v>0.746</v>
      </c>
      <c r="AK945">
        <v>0.86599999999999999</v>
      </c>
      <c r="AL945" s="3">
        <v>0.12</v>
      </c>
    </row>
    <row r="946" spans="20:38" x14ac:dyDescent="0.45">
      <c r="T946" t="s">
        <v>356</v>
      </c>
      <c r="U946" t="s">
        <v>2060</v>
      </c>
      <c r="V946" t="s">
        <v>36</v>
      </c>
      <c r="W946">
        <v>2019</v>
      </c>
      <c r="X946">
        <v>83</v>
      </c>
      <c r="Y946">
        <v>62</v>
      </c>
      <c r="Z946">
        <v>377</v>
      </c>
      <c r="AA946">
        <v>277</v>
      </c>
      <c r="AB946">
        <v>13</v>
      </c>
      <c r="AC946" s="1">
        <v>29</v>
      </c>
      <c r="AD946" s="1">
        <v>25.373493975903614</v>
      </c>
      <c r="AE946">
        <v>8</v>
      </c>
      <c r="AF946" s="1">
        <v>34.625</v>
      </c>
      <c r="AG946" s="1">
        <v>20.903225806451612</v>
      </c>
      <c r="AH946" s="2">
        <v>-5.625</v>
      </c>
      <c r="AI946" s="2">
        <v>-4.4702681694520017</v>
      </c>
      <c r="AJ946">
        <v>0.83899999999999997</v>
      </c>
      <c r="AK946">
        <v>0.79</v>
      </c>
      <c r="AL946" s="3">
        <v>-4.8999999999999932E-2</v>
      </c>
    </row>
    <row r="947" spans="20:38" x14ac:dyDescent="0.45">
      <c r="T947" t="s">
        <v>599</v>
      </c>
      <c r="U947" t="s">
        <v>3191</v>
      </c>
      <c r="V947" t="s">
        <v>36</v>
      </c>
      <c r="W947">
        <v>2013</v>
      </c>
      <c r="X947">
        <v>90</v>
      </c>
      <c r="Y947">
        <v>66</v>
      </c>
      <c r="Z947">
        <v>380</v>
      </c>
      <c r="AA947">
        <v>277</v>
      </c>
      <c r="AB947">
        <v>14</v>
      </c>
      <c r="AC947" s="1">
        <v>27.142857142857142</v>
      </c>
      <c r="AD947" s="1">
        <v>25.2</v>
      </c>
      <c r="AE947">
        <v>9</v>
      </c>
      <c r="AF947" s="1">
        <v>30.777777777777779</v>
      </c>
      <c r="AG947" s="1">
        <v>22.09090909090909</v>
      </c>
      <c r="AH947" s="2">
        <v>-3.6349206349206362</v>
      </c>
      <c r="AI947" s="2">
        <v>-3.1090909090909093</v>
      </c>
      <c r="AJ947">
        <v>0.8</v>
      </c>
      <c r="AK947">
        <v>0.76400000000000001</v>
      </c>
      <c r="AL947" s="3">
        <v>-3.6000000000000032E-2</v>
      </c>
    </row>
    <row r="948" spans="20:38" x14ac:dyDescent="0.45">
      <c r="T948" t="s">
        <v>114</v>
      </c>
      <c r="U948" t="s">
        <v>3176</v>
      </c>
      <c r="V948" t="s">
        <v>36</v>
      </c>
      <c r="W948">
        <v>2013</v>
      </c>
      <c r="X948">
        <v>93</v>
      </c>
      <c r="Y948">
        <v>65</v>
      </c>
      <c r="Z948">
        <v>391</v>
      </c>
      <c r="AA948">
        <v>277</v>
      </c>
      <c r="AB948">
        <v>16</v>
      </c>
      <c r="AC948" s="1">
        <v>24.4375</v>
      </c>
      <c r="AD948" s="1">
        <v>27.870967741935488</v>
      </c>
      <c r="AE948">
        <v>8</v>
      </c>
      <c r="AF948" s="1">
        <v>34.625</v>
      </c>
      <c r="AG948" s="1">
        <v>19.938461538461539</v>
      </c>
      <c r="AH948" s="2">
        <v>-10.1875</v>
      </c>
      <c r="AI948" s="2">
        <v>-7.9325062034739489</v>
      </c>
      <c r="AJ948">
        <v>0.9</v>
      </c>
      <c r="AK948">
        <v>0.85699999999999998</v>
      </c>
      <c r="AL948" s="3">
        <v>-4.3000000000000038E-2</v>
      </c>
    </row>
    <row r="949" spans="20:38" x14ac:dyDescent="0.45">
      <c r="T949" t="s">
        <v>889</v>
      </c>
      <c r="U949" t="s">
        <v>3168</v>
      </c>
      <c r="V949" t="s">
        <v>36</v>
      </c>
      <c r="W949">
        <v>2013</v>
      </c>
      <c r="X949">
        <v>88</v>
      </c>
      <c r="Y949">
        <v>67</v>
      </c>
      <c r="Z949">
        <v>397</v>
      </c>
      <c r="AA949">
        <v>277</v>
      </c>
      <c r="AB949">
        <v>4</v>
      </c>
      <c r="AC949" s="1">
        <v>99.25</v>
      </c>
      <c r="AD949" s="1">
        <v>7.3636363636363642</v>
      </c>
      <c r="AE949">
        <v>4</v>
      </c>
      <c r="AF949" s="1">
        <v>69.25</v>
      </c>
      <c r="AG949" s="1">
        <v>9.6716417910447756</v>
      </c>
      <c r="AH949" s="2">
        <v>30</v>
      </c>
      <c r="AI949" s="2">
        <v>2.3080054274084114</v>
      </c>
      <c r="AJ949">
        <v>0.73</v>
      </c>
      <c r="AK949">
        <v>0.72099999999999997</v>
      </c>
      <c r="AL949" s="3">
        <v>-9.000000000000008E-3</v>
      </c>
    </row>
    <row r="950" spans="20:38" x14ac:dyDescent="0.45">
      <c r="T950" t="s">
        <v>68</v>
      </c>
      <c r="U950" t="s">
        <v>1821</v>
      </c>
      <c r="V950" t="s">
        <v>36</v>
      </c>
      <c r="W950">
        <v>2014</v>
      </c>
      <c r="X950">
        <v>97</v>
      </c>
      <c r="Y950">
        <v>65</v>
      </c>
      <c r="Z950">
        <v>423</v>
      </c>
      <c r="AA950">
        <v>277</v>
      </c>
      <c r="AB950">
        <v>11</v>
      </c>
      <c r="AC950" s="1">
        <v>38.454545454545453</v>
      </c>
      <c r="AD950" s="1">
        <v>18.371134020618555</v>
      </c>
      <c r="AE950">
        <v>11</v>
      </c>
      <c r="AF950" s="1">
        <v>25.181818181818183</v>
      </c>
      <c r="AG950" s="1">
        <v>27.415384615384617</v>
      </c>
      <c r="AH950" s="2">
        <v>13.27272727272727</v>
      </c>
      <c r="AI950" s="2">
        <v>9.0442505947660621</v>
      </c>
      <c r="AJ950">
        <v>0.71899999999999997</v>
      </c>
      <c r="AK950">
        <v>0.73099999999999998</v>
      </c>
      <c r="AL950" s="3">
        <v>1.2000000000000011E-2</v>
      </c>
    </row>
    <row r="951" spans="20:38" x14ac:dyDescent="0.45">
      <c r="T951" t="s">
        <v>42</v>
      </c>
      <c r="U951" t="s">
        <v>1809</v>
      </c>
      <c r="V951" t="s">
        <v>36</v>
      </c>
      <c r="W951">
        <v>2014</v>
      </c>
      <c r="X951">
        <v>94</v>
      </c>
      <c r="Y951">
        <v>61</v>
      </c>
      <c r="Z951">
        <v>433</v>
      </c>
      <c r="AA951">
        <v>277</v>
      </c>
      <c r="AB951">
        <v>7</v>
      </c>
      <c r="AC951" s="1">
        <v>61.857142857142854</v>
      </c>
      <c r="AD951" s="1">
        <v>12.063829787234042</v>
      </c>
      <c r="AE951">
        <v>7</v>
      </c>
      <c r="AF951" s="1">
        <v>39.571428571428569</v>
      </c>
      <c r="AG951" s="1">
        <v>18.590163934426229</v>
      </c>
      <c r="AH951" s="2">
        <v>22.285714285714285</v>
      </c>
      <c r="AI951" s="2">
        <v>6.5263341471921876</v>
      </c>
      <c r="AJ951">
        <v>0.746</v>
      </c>
      <c r="AK951">
        <v>0.70099999999999996</v>
      </c>
      <c r="AL951" s="3">
        <v>-4.500000000000004E-2</v>
      </c>
    </row>
    <row r="952" spans="20:38" x14ac:dyDescent="0.45">
      <c r="T952" t="s">
        <v>90</v>
      </c>
      <c r="U952" t="s">
        <v>3140</v>
      </c>
      <c r="V952" t="s">
        <v>36</v>
      </c>
      <c r="W952">
        <v>2013</v>
      </c>
      <c r="X952">
        <v>92</v>
      </c>
      <c r="Y952">
        <v>62</v>
      </c>
      <c r="Z952">
        <v>435</v>
      </c>
      <c r="AA952">
        <v>277</v>
      </c>
      <c r="AB952">
        <v>13</v>
      </c>
      <c r="AC952" s="1">
        <v>33.46153846153846</v>
      </c>
      <c r="AD952" s="1">
        <v>22.891304347826086</v>
      </c>
      <c r="AE952">
        <v>8</v>
      </c>
      <c r="AF952" s="1">
        <v>34.625</v>
      </c>
      <c r="AG952" s="1">
        <v>20.903225806451612</v>
      </c>
      <c r="AH952" s="2">
        <v>-1.1634615384615401</v>
      </c>
      <c r="AI952" s="2">
        <v>-1.9880785413744739</v>
      </c>
      <c r="AJ952">
        <v>0.89300000000000002</v>
      </c>
      <c r="AK952">
        <v>0.873</v>
      </c>
      <c r="AL952" s="3">
        <v>-2.0000000000000018E-2</v>
      </c>
    </row>
    <row r="953" spans="20:38" x14ac:dyDescent="0.45">
      <c r="T953" t="s">
        <v>435</v>
      </c>
      <c r="U953" t="s">
        <v>3130</v>
      </c>
      <c r="V953" t="s">
        <v>36</v>
      </c>
      <c r="W953">
        <v>2016</v>
      </c>
      <c r="X953">
        <v>57</v>
      </c>
      <c r="Y953">
        <v>71</v>
      </c>
      <c r="Z953">
        <v>228</v>
      </c>
      <c r="AA953">
        <v>278</v>
      </c>
      <c r="AB953">
        <v>7</v>
      </c>
      <c r="AC953" s="1">
        <v>32.571428571428569</v>
      </c>
      <c r="AD953" s="1">
        <v>19.894736842105264</v>
      </c>
      <c r="AE953">
        <v>10</v>
      </c>
      <c r="AF953" s="1">
        <v>27.8</v>
      </c>
      <c r="AG953" s="1">
        <v>22.816901408450704</v>
      </c>
      <c r="AH953" s="2">
        <v>4.7714285714285687</v>
      </c>
      <c r="AI953" s="2">
        <v>2.9221645663454403</v>
      </c>
      <c r="AJ953">
        <v>0.65600000000000003</v>
      </c>
      <c r="AK953">
        <v>0.72099999999999997</v>
      </c>
      <c r="AL953" s="3">
        <v>6.4999999999999947E-2</v>
      </c>
    </row>
    <row r="954" spans="20:38" x14ac:dyDescent="0.45">
      <c r="T954" t="s">
        <v>260</v>
      </c>
      <c r="U954" t="s">
        <v>2980</v>
      </c>
      <c r="V954" t="s">
        <v>36</v>
      </c>
      <c r="W954">
        <v>2015</v>
      </c>
      <c r="X954">
        <v>66</v>
      </c>
      <c r="Y954">
        <v>69</v>
      </c>
      <c r="Z954">
        <v>266</v>
      </c>
      <c r="AA954">
        <v>278</v>
      </c>
      <c r="AB954">
        <v>14</v>
      </c>
      <c r="AC954" s="1">
        <v>19</v>
      </c>
      <c r="AD954" s="1">
        <v>34.363636363636367</v>
      </c>
      <c r="AE954">
        <v>9</v>
      </c>
      <c r="AF954" s="1">
        <v>30.888888888888889</v>
      </c>
      <c r="AG954" s="1">
        <v>21.130434782608695</v>
      </c>
      <c r="AH954" s="2">
        <v>-11.888888888888889</v>
      </c>
      <c r="AI954" s="2">
        <v>-13.233201581027672</v>
      </c>
      <c r="AJ954">
        <v>0.746</v>
      </c>
      <c r="AK954">
        <v>0.74</v>
      </c>
      <c r="AL954" s="3">
        <v>-6.0000000000000053E-3</v>
      </c>
    </row>
    <row r="955" spans="20:38" x14ac:dyDescent="0.45">
      <c r="T955" t="s">
        <v>240</v>
      </c>
      <c r="U955" t="s">
        <v>2600</v>
      </c>
      <c r="V955" t="s">
        <v>36</v>
      </c>
      <c r="W955">
        <v>2015</v>
      </c>
      <c r="X955">
        <v>83</v>
      </c>
      <c r="Y955">
        <v>68</v>
      </c>
      <c r="Z955">
        <v>325</v>
      </c>
      <c r="AA955">
        <v>278</v>
      </c>
      <c r="AB955">
        <v>3</v>
      </c>
      <c r="AC955" s="1">
        <v>108.33333333333333</v>
      </c>
      <c r="AD955" s="1">
        <v>5.8554216867469879</v>
      </c>
      <c r="AE955">
        <v>4</v>
      </c>
      <c r="AF955" s="1">
        <v>69.5</v>
      </c>
      <c r="AG955" s="1">
        <v>9.5294117647058822</v>
      </c>
      <c r="AH955" s="2">
        <v>38.833333333333329</v>
      </c>
      <c r="AI955" s="2">
        <v>3.6739900779588943</v>
      </c>
      <c r="AJ955">
        <v>0.66300000000000003</v>
      </c>
      <c r="AK955">
        <v>0.624</v>
      </c>
      <c r="AL955" s="3">
        <v>-3.9000000000000035E-2</v>
      </c>
    </row>
    <row r="956" spans="20:38" x14ac:dyDescent="0.45">
      <c r="T956" t="s">
        <v>505</v>
      </c>
      <c r="U956" t="s">
        <v>2597</v>
      </c>
      <c r="V956" t="s">
        <v>36</v>
      </c>
      <c r="W956">
        <v>2017</v>
      </c>
      <c r="X956">
        <v>80</v>
      </c>
      <c r="Y956">
        <v>64</v>
      </c>
      <c r="Z956">
        <v>326</v>
      </c>
      <c r="AA956">
        <v>278</v>
      </c>
      <c r="AB956">
        <v>7</v>
      </c>
      <c r="AC956" s="1">
        <v>46.571428571428569</v>
      </c>
      <c r="AD956" s="1">
        <v>14.174999999999999</v>
      </c>
      <c r="AE956">
        <v>6</v>
      </c>
      <c r="AF956" s="1">
        <v>46.333333333333336</v>
      </c>
      <c r="AG956" s="1">
        <v>15.1875</v>
      </c>
      <c r="AH956" s="2">
        <v>0.2380952380952337</v>
      </c>
      <c r="AI956" s="2">
        <v>1.0125000000000011</v>
      </c>
      <c r="AJ956">
        <v>0.73699999999999999</v>
      </c>
      <c r="AK956">
        <v>0.73199999999999998</v>
      </c>
      <c r="AL956" s="3">
        <v>-5.0000000000000044E-3</v>
      </c>
    </row>
    <row r="957" spans="20:38" x14ac:dyDescent="0.45">
      <c r="T957" t="s">
        <v>376</v>
      </c>
      <c r="U957" t="s">
        <v>2432</v>
      </c>
      <c r="V957" t="s">
        <v>36</v>
      </c>
      <c r="W957">
        <v>2016</v>
      </c>
      <c r="X957">
        <v>86</v>
      </c>
      <c r="Y957">
        <v>65</v>
      </c>
      <c r="Z957">
        <v>344</v>
      </c>
      <c r="AA957">
        <v>278</v>
      </c>
      <c r="AB957">
        <v>13</v>
      </c>
      <c r="AC957" s="1">
        <v>26.46153846153846</v>
      </c>
      <c r="AD957" s="1">
        <v>24.488372093023255</v>
      </c>
      <c r="AE957">
        <v>14</v>
      </c>
      <c r="AF957" s="1">
        <v>19.857142857142858</v>
      </c>
      <c r="AG957" s="1">
        <v>34.892307692307696</v>
      </c>
      <c r="AH957" s="2">
        <v>6.6043956043956022</v>
      </c>
      <c r="AI957" s="2">
        <v>10.403935599284441</v>
      </c>
      <c r="AJ957">
        <v>0.77700000000000002</v>
      </c>
      <c r="AK957">
        <v>0.89800000000000002</v>
      </c>
      <c r="AL957" s="3">
        <v>0.121</v>
      </c>
    </row>
    <row r="958" spans="20:38" x14ac:dyDescent="0.45">
      <c r="T958" t="s">
        <v>238</v>
      </c>
      <c r="U958" t="s">
        <v>2355</v>
      </c>
      <c r="V958" t="s">
        <v>36</v>
      </c>
      <c r="W958">
        <v>2017</v>
      </c>
      <c r="X958">
        <v>87</v>
      </c>
      <c r="Y958">
        <v>75</v>
      </c>
      <c r="Z958">
        <v>351</v>
      </c>
      <c r="AA958">
        <v>278</v>
      </c>
      <c r="AB958">
        <v>2</v>
      </c>
      <c r="AC958" s="1">
        <v>175.5</v>
      </c>
      <c r="AD958" s="1">
        <v>3.7241379310344827</v>
      </c>
      <c r="AE958">
        <v>4</v>
      </c>
      <c r="AF958" s="1">
        <v>69.5</v>
      </c>
      <c r="AG958" s="1">
        <v>8.64</v>
      </c>
      <c r="AH958" s="2">
        <v>106</v>
      </c>
      <c r="AI958" s="2">
        <v>4.9158620689655184</v>
      </c>
      <c r="AJ958">
        <v>0.54800000000000004</v>
      </c>
      <c r="AK958">
        <v>0.73299999999999998</v>
      </c>
      <c r="AL958" s="3">
        <v>0.18499999999999994</v>
      </c>
    </row>
    <row r="959" spans="20:38" x14ac:dyDescent="0.45">
      <c r="T959" t="s">
        <v>557</v>
      </c>
      <c r="U959" t="s">
        <v>2324</v>
      </c>
      <c r="V959" t="s">
        <v>36</v>
      </c>
      <c r="W959">
        <v>2015</v>
      </c>
      <c r="X959">
        <v>85</v>
      </c>
      <c r="Y959">
        <v>67</v>
      </c>
      <c r="Z959">
        <v>354</v>
      </c>
      <c r="AA959">
        <v>278</v>
      </c>
      <c r="AB959">
        <v>11</v>
      </c>
      <c r="AC959" s="1">
        <v>32.18181818181818</v>
      </c>
      <c r="AD959" s="1">
        <v>20.964705882352945</v>
      </c>
      <c r="AE959">
        <v>11</v>
      </c>
      <c r="AF959" s="1">
        <v>25.272727272727273</v>
      </c>
      <c r="AG959" s="1">
        <v>26.597014925373134</v>
      </c>
      <c r="AH959" s="2">
        <v>6.9090909090909065</v>
      </c>
      <c r="AI959" s="2">
        <v>5.6323090430201894</v>
      </c>
      <c r="AJ959">
        <v>0.76900000000000002</v>
      </c>
      <c r="AK959">
        <v>0.70799999999999996</v>
      </c>
      <c r="AL959" s="3">
        <v>-6.1000000000000054E-2</v>
      </c>
    </row>
    <row r="960" spans="20:38" x14ac:dyDescent="0.45">
      <c r="T960" t="s">
        <v>433</v>
      </c>
      <c r="U960" t="s">
        <v>2150</v>
      </c>
      <c r="V960" t="s">
        <v>36</v>
      </c>
      <c r="W960">
        <v>2017</v>
      </c>
      <c r="X960">
        <v>90</v>
      </c>
      <c r="Y960">
        <v>68</v>
      </c>
      <c r="Z960">
        <v>369</v>
      </c>
      <c r="AA960">
        <v>278</v>
      </c>
      <c r="AB960">
        <v>9</v>
      </c>
      <c r="AC960" s="1">
        <v>41</v>
      </c>
      <c r="AD960" s="1">
        <v>16.2</v>
      </c>
      <c r="AE960">
        <v>5</v>
      </c>
      <c r="AF960" s="1">
        <v>55.6</v>
      </c>
      <c r="AG960" s="1">
        <v>11.911764705882353</v>
      </c>
      <c r="AH960" s="2">
        <v>-14.600000000000001</v>
      </c>
      <c r="AI960" s="2">
        <v>-4.288235294117646</v>
      </c>
      <c r="AJ960">
        <v>0.77900000000000003</v>
      </c>
      <c r="AK960">
        <v>0.71499999999999997</v>
      </c>
      <c r="AL960" s="3">
        <v>-6.4000000000000057E-2</v>
      </c>
    </row>
    <row r="961" spans="20:38" x14ac:dyDescent="0.45">
      <c r="T961" t="s">
        <v>360</v>
      </c>
      <c r="U961" t="s">
        <v>2064</v>
      </c>
      <c r="V961" t="s">
        <v>36</v>
      </c>
      <c r="W961">
        <v>2023</v>
      </c>
      <c r="X961">
        <v>88</v>
      </c>
      <c r="Y961">
        <v>63</v>
      </c>
      <c r="Z961">
        <v>376</v>
      </c>
      <c r="AA961">
        <v>278</v>
      </c>
      <c r="AB961">
        <v>16</v>
      </c>
      <c r="AC961" s="1">
        <v>23.5</v>
      </c>
      <c r="AD961" s="1">
        <v>29.454545454545457</v>
      </c>
      <c r="AE961">
        <v>7</v>
      </c>
      <c r="AF961" s="1">
        <v>39.714285714285715</v>
      </c>
      <c r="AG961" s="1">
        <v>18</v>
      </c>
      <c r="AH961" s="2">
        <v>-16.214285714285715</v>
      </c>
      <c r="AI961" s="2">
        <v>-11.454545454545457</v>
      </c>
      <c r="AJ961">
        <v>0.85499999999999998</v>
      </c>
      <c r="AK961">
        <v>0.7</v>
      </c>
      <c r="AL961" s="3">
        <v>-0.15500000000000003</v>
      </c>
    </row>
    <row r="962" spans="20:38" x14ac:dyDescent="0.45">
      <c r="T962" t="s">
        <v>230</v>
      </c>
      <c r="U962" t="s">
        <v>2044</v>
      </c>
      <c r="V962" t="s">
        <v>36</v>
      </c>
      <c r="W962">
        <v>2016</v>
      </c>
      <c r="X962">
        <v>89</v>
      </c>
      <c r="Y962">
        <v>70</v>
      </c>
      <c r="Z962">
        <v>378</v>
      </c>
      <c r="AA962">
        <v>278</v>
      </c>
      <c r="AB962">
        <v>10</v>
      </c>
      <c r="AC962" s="1">
        <v>37.799999999999997</v>
      </c>
      <c r="AD962" s="1">
        <v>18.202247191011235</v>
      </c>
      <c r="AE962">
        <v>5</v>
      </c>
      <c r="AF962" s="1">
        <v>55.6</v>
      </c>
      <c r="AG962" s="1">
        <v>11.571428571428571</v>
      </c>
      <c r="AH962" s="2">
        <v>-17.800000000000004</v>
      </c>
      <c r="AI962" s="2">
        <v>-6.6308186195826639</v>
      </c>
      <c r="AJ962">
        <v>0.80600000000000005</v>
      </c>
      <c r="AK962">
        <v>0.748</v>
      </c>
      <c r="AL962" s="3">
        <v>-5.8000000000000052E-2</v>
      </c>
    </row>
    <row r="963" spans="20:38" x14ac:dyDescent="0.45">
      <c r="T963" t="s">
        <v>296</v>
      </c>
      <c r="U963" t="s">
        <v>3187</v>
      </c>
      <c r="V963" t="s">
        <v>36</v>
      </c>
      <c r="W963">
        <v>2013</v>
      </c>
      <c r="X963">
        <v>90</v>
      </c>
      <c r="Y963">
        <v>66</v>
      </c>
      <c r="Z963">
        <v>384</v>
      </c>
      <c r="AA963">
        <v>278</v>
      </c>
      <c r="AB963">
        <v>11</v>
      </c>
      <c r="AC963" s="1">
        <v>34.909090909090907</v>
      </c>
      <c r="AD963" s="1">
        <v>19.8</v>
      </c>
      <c r="AE963">
        <v>7</v>
      </c>
      <c r="AF963" s="1">
        <v>39.714285714285715</v>
      </c>
      <c r="AG963" s="1">
        <v>17.181818181818183</v>
      </c>
      <c r="AH963" s="2">
        <v>-4.8051948051948088</v>
      </c>
      <c r="AI963" s="2">
        <v>-2.6181818181818173</v>
      </c>
      <c r="AJ963">
        <v>0.755</v>
      </c>
      <c r="AK963">
        <v>0.75600000000000001</v>
      </c>
      <c r="AL963" s="3">
        <v>1.0000000000000009E-3</v>
      </c>
    </row>
    <row r="964" spans="20:38" x14ac:dyDescent="0.45">
      <c r="T964" t="s">
        <v>298</v>
      </c>
      <c r="U964" t="s">
        <v>3184</v>
      </c>
      <c r="V964" t="s">
        <v>36</v>
      </c>
      <c r="W964">
        <v>2013</v>
      </c>
      <c r="X964">
        <v>91</v>
      </c>
      <c r="Y964">
        <v>64</v>
      </c>
      <c r="Z964">
        <v>386</v>
      </c>
      <c r="AA964">
        <v>278</v>
      </c>
      <c r="AB964">
        <v>8</v>
      </c>
      <c r="AC964" s="1">
        <v>48.25</v>
      </c>
      <c r="AD964" s="1">
        <v>14.241758241758243</v>
      </c>
      <c r="AE964">
        <v>6</v>
      </c>
      <c r="AF964" s="1">
        <v>46.333333333333336</v>
      </c>
      <c r="AG964" s="1">
        <v>15.1875</v>
      </c>
      <c r="AH964" s="2">
        <v>1.9166666666666643</v>
      </c>
      <c r="AI964" s="2">
        <v>0.94574175824175732</v>
      </c>
      <c r="AJ964">
        <v>0.66800000000000004</v>
      </c>
      <c r="AK964">
        <v>0.86399999999999999</v>
      </c>
      <c r="AL964" s="3">
        <v>0.19599999999999995</v>
      </c>
    </row>
    <row r="965" spans="20:38" x14ac:dyDescent="0.45">
      <c r="T965" t="s">
        <v>505</v>
      </c>
      <c r="U965" t="s">
        <v>3183</v>
      </c>
      <c r="V965" t="s">
        <v>36</v>
      </c>
      <c r="W965">
        <v>2013</v>
      </c>
      <c r="X965">
        <v>87</v>
      </c>
      <c r="Y965">
        <v>64</v>
      </c>
      <c r="Z965">
        <v>388</v>
      </c>
      <c r="AA965">
        <v>278</v>
      </c>
      <c r="AB965">
        <v>12</v>
      </c>
      <c r="AC965" s="1">
        <v>32.333333333333336</v>
      </c>
      <c r="AD965" s="1">
        <v>22.344827586206897</v>
      </c>
      <c r="AE965">
        <v>6</v>
      </c>
      <c r="AF965" s="1">
        <v>46.333333333333336</v>
      </c>
      <c r="AG965" s="1">
        <v>15.1875</v>
      </c>
      <c r="AH965" s="2">
        <v>-14</v>
      </c>
      <c r="AI965" s="2">
        <v>-7.1573275862068968</v>
      </c>
      <c r="AJ965">
        <v>0.73299999999999998</v>
      </c>
      <c r="AK965">
        <v>0.66800000000000004</v>
      </c>
      <c r="AL965" s="3">
        <v>-6.4999999999999947E-2</v>
      </c>
    </row>
    <row r="966" spans="20:38" x14ac:dyDescent="0.45">
      <c r="T966" t="s">
        <v>232</v>
      </c>
      <c r="U966" t="s">
        <v>1949</v>
      </c>
      <c r="V966" t="s">
        <v>36</v>
      </c>
      <c r="W966">
        <v>2022</v>
      </c>
      <c r="X966">
        <v>90</v>
      </c>
      <c r="Y966">
        <v>65</v>
      </c>
      <c r="Z966">
        <v>391</v>
      </c>
      <c r="AA966">
        <v>278</v>
      </c>
      <c r="AB966">
        <v>29</v>
      </c>
      <c r="AC966" s="1">
        <v>13.482758620689655</v>
      </c>
      <c r="AD966" s="1">
        <v>52.2</v>
      </c>
      <c r="AE966">
        <v>17</v>
      </c>
      <c r="AF966" s="1">
        <v>16.352941176470587</v>
      </c>
      <c r="AG966" s="1">
        <v>42.369230769230775</v>
      </c>
      <c r="AH966" s="2">
        <v>-2.8701825557809322</v>
      </c>
      <c r="AI966" s="2">
        <v>-9.8307692307692278</v>
      </c>
      <c r="AJ966">
        <v>0.82</v>
      </c>
      <c r="AK966">
        <v>0.83699999999999997</v>
      </c>
      <c r="AL966" s="3">
        <v>1.7000000000000015E-2</v>
      </c>
    </row>
    <row r="967" spans="20:38" x14ac:dyDescent="0.45">
      <c r="T967" t="s">
        <v>210</v>
      </c>
      <c r="U967" t="s">
        <v>1915</v>
      </c>
      <c r="V967" t="s">
        <v>36</v>
      </c>
      <c r="W967">
        <v>2018</v>
      </c>
      <c r="X967">
        <v>90</v>
      </c>
      <c r="Y967">
        <v>66</v>
      </c>
      <c r="Z967">
        <v>395</v>
      </c>
      <c r="AA967">
        <v>278</v>
      </c>
      <c r="AB967">
        <v>23</v>
      </c>
      <c r="AC967" s="1">
        <v>17.173913043478262</v>
      </c>
      <c r="AD967" s="1">
        <v>41.4</v>
      </c>
      <c r="AE967">
        <v>15</v>
      </c>
      <c r="AF967" s="1">
        <v>18.533333333333335</v>
      </c>
      <c r="AG967" s="1">
        <v>36.81818181818182</v>
      </c>
      <c r="AH967" s="2">
        <v>-1.3594202898550733</v>
      </c>
      <c r="AI967" s="2">
        <v>-4.5818181818181785</v>
      </c>
      <c r="AJ967">
        <v>0.98099999999999998</v>
      </c>
      <c r="AK967">
        <v>0.86899999999999999</v>
      </c>
      <c r="AL967" s="3">
        <v>-0.11199999999999999</v>
      </c>
    </row>
    <row r="968" spans="20:38" x14ac:dyDescent="0.45">
      <c r="T968" t="s">
        <v>120</v>
      </c>
      <c r="U968" t="s">
        <v>1855</v>
      </c>
      <c r="V968" t="s">
        <v>36</v>
      </c>
      <c r="W968">
        <v>2014</v>
      </c>
      <c r="X968">
        <v>94</v>
      </c>
      <c r="Y968">
        <v>63</v>
      </c>
      <c r="Z968">
        <v>407</v>
      </c>
      <c r="AA968">
        <v>278</v>
      </c>
      <c r="AB968">
        <v>2</v>
      </c>
      <c r="AC968" s="1">
        <v>203.5</v>
      </c>
      <c r="AD968" s="1">
        <v>3.4468085106382977</v>
      </c>
      <c r="AE968">
        <v>0</v>
      </c>
      <c r="AF968" s="1" t="e">
        <v>#DIV/0!</v>
      </c>
      <c r="AG968" s="1">
        <v>0</v>
      </c>
      <c r="AH968" s="2" t="e">
        <v>#DIV/0!</v>
      </c>
      <c r="AI968" s="2">
        <v>-3.4468085106382977</v>
      </c>
      <c r="AJ968">
        <v>0.65</v>
      </c>
      <c r="AK968">
        <v>0.64200000000000002</v>
      </c>
      <c r="AL968" s="3">
        <v>-8.0000000000000071E-3</v>
      </c>
    </row>
    <row r="969" spans="20:38" x14ac:dyDescent="0.45">
      <c r="T969" t="s">
        <v>1051</v>
      </c>
      <c r="U969" t="s">
        <v>2919</v>
      </c>
      <c r="V969" t="s">
        <v>36</v>
      </c>
      <c r="W969">
        <v>2023</v>
      </c>
      <c r="X969">
        <v>68</v>
      </c>
      <c r="Y969">
        <v>70</v>
      </c>
      <c r="Z969">
        <v>277</v>
      </c>
      <c r="AA969">
        <v>279</v>
      </c>
      <c r="AB969">
        <v>6</v>
      </c>
      <c r="AC969" s="1">
        <v>46.166666666666664</v>
      </c>
      <c r="AD969" s="1">
        <v>14.294117647058824</v>
      </c>
      <c r="AE969">
        <v>12</v>
      </c>
      <c r="AF969" s="1">
        <v>23.25</v>
      </c>
      <c r="AG969" s="1">
        <v>27.771428571428572</v>
      </c>
      <c r="AH969" s="2">
        <v>22.916666666666664</v>
      </c>
      <c r="AI969" s="2">
        <v>13.477310924369748</v>
      </c>
      <c r="AJ969">
        <v>0.83799999999999997</v>
      </c>
      <c r="AK969">
        <v>0.80100000000000005</v>
      </c>
      <c r="AL969" s="3">
        <v>-3.6999999999999922E-2</v>
      </c>
    </row>
    <row r="970" spans="20:38" x14ac:dyDescent="0.45">
      <c r="T970" t="s">
        <v>222</v>
      </c>
      <c r="U970" t="s">
        <v>2213</v>
      </c>
      <c r="V970" t="s">
        <v>36</v>
      </c>
      <c r="W970">
        <v>2015</v>
      </c>
      <c r="X970">
        <v>89</v>
      </c>
      <c r="Y970">
        <v>67</v>
      </c>
      <c r="Z970">
        <v>364</v>
      </c>
      <c r="AA970">
        <v>279</v>
      </c>
      <c r="AB970">
        <v>18</v>
      </c>
      <c r="AC970" s="1">
        <v>20.222222222222221</v>
      </c>
      <c r="AD970" s="1">
        <v>32.764044943820224</v>
      </c>
      <c r="AE970">
        <v>10</v>
      </c>
      <c r="AF970" s="1">
        <v>27.9</v>
      </c>
      <c r="AG970" s="1">
        <v>24.179104477611936</v>
      </c>
      <c r="AH970" s="2">
        <v>-7.6777777777777771</v>
      </c>
      <c r="AI970" s="2">
        <v>-8.5849404662082875</v>
      </c>
      <c r="AJ970">
        <v>0.875</v>
      </c>
      <c r="AK970">
        <v>0.77100000000000002</v>
      </c>
      <c r="AL970" s="3">
        <v>-0.10399999999999998</v>
      </c>
    </row>
    <row r="971" spans="20:38" x14ac:dyDescent="0.45">
      <c r="T971" t="s">
        <v>132</v>
      </c>
      <c r="U971" t="s">
        <v>3188</v>
      </c>
      <c r="V971" t="s">
        <v>36</v>
      </c>
      <c r="W971">
        <v>2013</v>
      </c>
      <c r="X971">
        <v>89</v>
      </c>
      <c r="Y971">
        <v>65</v>
      </c>
      <c r="Z971">
        <v>383</v>
      </c>
      <c r="AA971">
        <v>279</v>
      </c>
      <c r="AB971">
        <v>7</v>
      </c>
      <c r="AC971" s="1">
        <v>54.714285714285715</v>
      </c>
      <c r="AD971" s="1">
        <v>12.741573033707866</v>
      </c>
      <c r="AE971">
        <v>8</v>
      </c>
      <c r="AF971" s="1">
        <v>34.875</v>
      </c>
      <c r="AG971" s="1">
        <v>19.938461538461539</v>
      </c>
      <c r="AH971" s="2">
        <v>19.839285714285715</v>
      </c>
      <c r="AI971" s="2">
        <v>7.196888504753673</v>
      </c>
      <c r="AJ971">
        <v>0.78800000000000003</v>
      </c>
      <c r="AK971">
        <v>0.79300000000000004</v>
      </c>
      <c r="AL971" s="3">
        <v>5.0000000000000044E-3</v>
      </c>
    </row>
    <row r="972" spans="20:38" x14ac:dyDescent="0.45">
      <c r="T972" t="s">
        <v>82</v>
      </c>
      <c r="U972" t="s">
        <v>1828</v>
      </c>
      <c r="V972" t="s">
        <v>36</v>
      </c>
      <c r="W972">
        <v>2018</v>
      </c>
      <c r="X972">
        <v>94</v>
      </c>
      <c r="Y972">
        <v>63</v>
      </c>
      <c r="Z972">
        <v>419</v>
      </c>
      <c r="AA972">
        <v>279</v>
      </c>
      <c r="AB972">
        <v>29</v>
      </c>
      <c r="AC972" s="1">
        <v>14.448275862068966</v>
      </c>
      <c r="AD972" s="1">
        <v>49.978723404255319</v>
      </c>
      <c r="AE972">
        <v>10</v>
      </c>
      <c r="AF972" s="1">
        <v>27.9</v>
      </c>
      <c r="AG972" s="1">
        <v>25.714285714285712</v>
      </c>
      <c r="AH972" s="2">
        <v>-13.451724137931032</v>
      </c>
      <c r="AI972" s="2">
        <v>-24.264437689969608</v>
      </c>
      <c r="AJ972">
        <v>1.03</v>
      </c>
      <c r="AK972">
        <v>0.79300000000000004</v>
      </c>
      <c r="AL972" s="3">
        <v>-0.23699999999999999</v>
      </c>
    </row>
    <row r="973" spans="20:38" x14ac:dyDescent="0.45">
      <c r="T973" t="s">
        <v>92</v>
      </c>
      <c r="U973" t="s">
        <v>3283</v>
      </c>
      <c r="V973" t="s">
        <v>36</v>
      </c>
      <c r="W973">
        <v>2013</v>
      </c>
      <c r="X973">
        <v>51</v>
      </c>
      <c r="Y973">
        <v>65</v>
      </c>
      <c r="Z973">
        <v>224</v>
      </c>
      <c r="AA973">
        <v>280</v>
      </c>
      <c r="AB973">
        <v>10</v>
      </c>
      <c r="AC973" s="1">
        <v>22.4</v>
      </c>
      <c r="AD973" s="1">
        <v>31.764705882352942</v>
      </c>
      <c r="AE973">
        <v>14</v>
      </c>
      <c r="AF973" s="1">
        <v>20</v>
      </c>
      <c r="AG973" s="1">
        <v>34.892307692307696</v>
      </c>
      <c r="AH973" s="2">
        <v>2.3999999999999986</v>
      </c>
      <c r="AI973" s="2">
        <v>3.1276018099547542</v>
      </c>
      <c r="AJ973">
        <v>0.81499999999999995</v>
      </c>
      <c r="AK973">
        <v>0.86899999999999999</v>
      </c>
      <c r="AL973" s="3">
        <v>5.4000000000000048E-2</v>
      </c>
    </row>
    <row r="974" spans="20:38" x14ac:dyDescent="0.45">
      <c r="T974" t="s">
        <v>1247</v>
      </c>
      <c r="U974" t="s">
        <v>3099</v>
      </c>
      <c r="V974" t="s">
        <v>36</v>
      </c>
      <c r="W974">
        <v>2023</v>
      </c>
      <c r="X974">
        <v>58</v>
      </c>
      <c r="Y974">
        <v>65</v>
      </c>
      <c r="Z974">
        <v>235</v>
      </c>
      <c r="AA974">
        <v>280</v>
      </c>
      <c r="AB974">
        <v>3</v>
      </c>
      <c r="AC974" s="1">
        <v>78.333333333333329</v>
      </c>
      <c r="AD974" s="1">
        <v>8.3793103448275854</v>
      </c>
      <c r="AE974">
        <v>1</v>
      </c>
      <c r="AF974" s="1">
        <v>280</v>
      </c>
      <c r="AG974" s="1">
        <v>2.4923076923076923</v>
      </c>
      <c r="AH974" s="2">
        <v>-201.66666666666669</v>
      </c>
      <c r="AI974" s="2">
        <v>-5.8870026525198931</v>
      </c>
      <c r="AJ974">
        <v>0.73099999999999998</v>
      </c>
      <c r="AK974">
        <v>0.63900000000000001</v>
      </c>
      <c r="AL974" s="3">
        <v>-9.1999999999999971E-2</v>
      </c>
    </row>
    <row r="975" spans="20:38" x14ac:dyDescent="0.45">
      <c r="T975" t="s">
        <v>298</v>
      </c>
      <c r="U975" t="s">
        <v>2955</v>
      </c>
      <c r="V975" t="s">
        <v>36</v>
      </c>
      <c r="W975">
        <v>2015</v>
      </c>
      <c r="X975">
        <v>63</v>
      </c>
      <c r="Y975">
        <v>66</v>
      </c>
      <c r="Z975">
        <v>271</v>
      </c>
      <c r="AA975">
        <v>280</v>
      </c>
      <c r="AB975">
        <v>4</v>
      </c>
      <c r="AC975" s="1">
        <v>67.75</v>
      </c>
      <c r="AD975" s="1">
        <v>10.285714285714285</v>
      </c>
      <c r="AE975">
        <v>5</v>
      </c>
      <c r="AF975" s="1">
        <v>56</v>
      </c>
      <c r="AG975" s="1">
        <v>12.272727272727273</v>
      </c>
      <c r="AH975" s="2">
        <v>11.75</v>
      </c>
      <c r="AI975" s="2">
        <v>1.9870129870129887</v>
      </c>
      <c r="AJ975">
        <v>0.68100000000000005</v>
      </c>
      <c r="AK975">
        <v>0.78300000000000003</v>
      </c>
      <c r="AL975" s="3">
        <v>0.10199999999999998</v>
      </c>
    </row>
    <row r="976" spans="20:38" x14ac:dyDescent="0.45">
      <c r="T976" t="s">
        <v>268</v>
      </c>
      <c r="U976" t="s">
        <v>2799</v>
      </c>
      <c r="V976" t="s">
        <v>36</v>
      </c>
      <c r="W976">
        <v>2015</v>
      </c>
      <c r="X976">
        <v>81</v>
      </c>
      <c r="Y976">
        <v>74</v>
      </c>
      <c r="Z976">
        <v>298</v>
      </c>
      <c r="AA976">
        <v>280</v>
      </c>
      <c r="AB976">
        <v>4</v>
      </c>
      <c r="AC976" s="1">
        <v>74.5</v>
      </c>
      <c r="AD976" s="1">
        <v>8</v>
      </c>
      <c r="AE976">
        <v>5</v>
      </c>
      <c r="AF976" s="1">
        <v>56</v>
      </c>
      <c r="AG976" s="1">
        <v>10.945945945945947</v>
      </c>
      <c r="AH976" s="2">
        <v>18.5</v>
      </c>
      <c r="AI976" s="2">
        <v>2.9459459459459474</v>
      </c>
      <c r="AJ976">
        <v>0.61899999999999999</v>
      </c>
      <c r="AK976">
        <v>0.76200000000000001</v>
      </c>
      <c r="AL976" s="3">
        <v>0.14300000000000002</v>
      </c>
    </row>
    <row r="977" spans="20:38" x14ac:dyDescent="0.45">
      <c r="T977" t="s">
        <v>525</v>
      </c>
      <c r="U977" t="s">
        <v>2791</v>
      </c>
      <c r="V977" t="s">
        <v>36</v>
      </c>
      <c r="W977">
        <v>2023</v>
      </c>
      <c r="X977">
        <v>72</v>
      </c>
      <c r="Y977">
        <v>63</v>
      </c>
      <c r="Z977">
        <v>299</v>
      </c>
      <c r="AA977">
        <v>280</v>
      </c>
      <c r="AB977">
        <v>21</v>
      </c>
      <c r="AC977" s="1">
        <v>14.238095238095237</v>
      </c>
      <c r="AD977" s="1">
        <v>47.25</v>
      </c>
      <c r="AE977">
        <v>15</v>
      </c>
      <c r="AF977" s="1">
        <v>18.666666666666668</v>
      </c>
      <c r="AG977" s="1">
        <v>38.571428571428569</v>
      </c>
      <c r="AH977" s="2">
        <v>-4.4285714285714306</v>
      </c>
      <c r="AI977" s="2">
        <v>-8.6785714285714306</v>
      </c>
      <c r="AJ977">
        <v>0.80700000000000005</v>
      </c>
      <c r="AK977">
        <v>0.81</v>
      </c>
      <c r="AL977" s="3">
        <v>3.0000000000000027E-3</v>
      </c>
    </row>
    <row r="978" spans="20:38" x14ac:dyDescent="0.45">
      <c r="T978" t="s">
        <v>182</v>
      </c>
      <c r="U978" t="s">
        <v>2759</v>
      </c>
      <c r="V978" t="s">
        <v>36</v>
      </c>
      <c r="W978">
        <v>2015</v>
      </c>
      <c r="X978">
        <v>73</v>
      </c>
      <c r="Y978">
        <v>69</v>
      </c>
      <c r="Z978">
        <v>304</v>
      </c>
      <c r="AA978">
        <v>280</v>
      </c>
      <c r="AB978">
        <v>3</v>
      </c>
      <c r="AC978" s="1">
        <v>101.33333333333333</v>
      </c>
      <c r="AD978" s="1">
        <v>6.6575342465753424</v>
      </c>
      <c r="AE978">
        <v>3</v>
      </c>
      <c r="AF978" s="1">
        <v>93.333333333333329</v>
      </c>
      <c r="AG978" s="1">
        <v>7.0434782608695654</v>
      </c>
      <c r="AH978" s="2">
        <v>8</v>
      </c>
      <c r="AI978" s="2">
        <v>0.38594401429422298</v>
      </c>
      <c r="AJ978">
        <v>0.65</v>
      </c>
      <c r="AK978">
        <v>0.57999999999999996</v>
      </c>
      <c r="AL978" s="3">
        <v>-7.0000000000000062E-2</v>
      </c>
    </row>
    <row r="979" spans="20:38" x14ac:dyDescent="0.45">
      <c r="T979" t="s">
        <v>503</v>
      </c>
      <c r="U979" t="s">
        <v>2713</v>
      </c>
      <c r="V979" t="s">
        <v>36</v>
      </c>
      <c r="W979">
        <v>2022</v>
      </c>
      <c r="X979">
        <v>81</v>
      </c>
      <c r="Y979">
        <v>67</v>
      </c>
      <c r="Z979">
        <v>309</v>
      </c>
      <c r="AA979">
        <v>280</v>
      </c>
      <c r="AB979">
        <v>4</v>
      </c>
      <c r="AC979" s="1">
        <v>77.25</v>
      </c>
      <c r="AD979" s="1">
        <v>8</v>
      </c>
      <c r="AE979">
        <v>5</v>
      </c>
      <c r="AF979" s="1">
        <v>56</v>
      </c>
      <c r="AG979" s="1">
        <v>12.089552238805968</v>
      </c>
      <c r="AH979" s="2">
        <v>21.25</v>
      </c>
      <c r="AI979" s="2">
        <v>4.0895522388059682</v>
      </c>
      <c r="AJ979">
        <v>0.78</v>
      </c>
      <c r="AK979">
        <v>0.89800000000000002</v>
      </c>
      <c r="AL979" s="3">
        <v>0.11799999999999999</v>
      </c>
    </row>
    <row r="980" spans="20:38" x14ac:dyDescent="0.45">
      <c r="T980" t="s">
        <v>268</v>
      </c>
      <c r="U980" t="s">
        <v>2665</v>
      </c>
      <c r="V980" t="s">
        <v>36</v>
      </c>
      <c r="W980">
        <v>2016</v>
      </c>
      <c r="X980">
        <v>83</v>
      </c>
      <c r="Y980">
        <v>70</v>
      </c>
      <c r="Z980">
        <v>317</v>
      </c>
      <c r="AA980">
        <v>280</v>
      </c>
      <c r="AB980">
        <v>11</v>
      </c>
      <c r="AC980" s="1">
        <v>28.818181818181817</v>
      </c>
      <c r="AD980" s="1">
        <v>21.46987951807229</v>
      </c>
      <c r="AE980">
        <v>9</v>
      </c>
      <c r="AF980" s="1">
        <v>31.111111111111111</v>
      </c>
      <c r="AG980" s="1">
        <v>20.828571428571426</v>
      </c>
      <c r="AH980" s="2">
        <v>-2.2929292929292941</v>
      </c>
      <c r="AI980" s="2">
        <v>-0.64130808950086404</v>
      </c>
      <c r="AJ980">
        <v>0.79600000000000004</v>
      </c>
      <c r="AK980">
        <v>0.69899999999999995</v>
      </c>
      <c r="AL980" s="3">
        <v>-9.7000000000000086E-2</v>
      </c>
    </row>
    <row r="981" spans="20:38" x14ac:dyDescent="0.45">
      <c r="T981" t="s">
        <v>270</v>
      </c>
      <c r="U981" t="s">
        <v>2530</v>
      </c>
      <c r="V981" t="s">
        <v>36</v>
      </c>
      <c r="W981">
        <v>2015</v>
      </c>
      <c r="X981">
        <v>78</v>
      </c>
      <c r="Y981">
        <v>69</v>
      </c>
      <c r="Z981">
        <v>334</v>
      </c>
      <c r="AA981">
        <v>280</v>
      </c>
      <c r="AB981">
        <v>7</v>
      </c>
      <c r="AC981" s="1">
        <v>47.714285714285715</v>
      </c>
      <c r="AD981" s="1">
        <v>14.538461538461538</v>
      </c>
      <c r="AE981">
        <v>15</v>
      </c>
      <c r="AF981" s="1">
        <v>18.666666666666668</v>
      </c>
      <c r="AG981" s="1">
        <v>35.217391304347828</v>
      </c>
      <c r="AH981" s="2">
        <v>29.047619047619047</v>
      </c>
      <c r="AI981" s="2">
        <v>20.678929765886288</v>
      </c>
      <c r="AJ981">
        <v>0.78</v>
      </c>
      <c r="AK981">
        <v>0.86299999999999999</v>
      </c>
      <c r="AL981" s="3">
        <v>8.2999999999999963E-2</v>
      </c>
    </row>
    <row r="982" spans="20:38" x14ac:dyDescent="0.45">
      <c r="T982" t="s">
        <v>425</v>
      </c>
      <c r="U982" t="s">
        <v>3225</v>
      </c>
      <c r="V982" t="s">
        <v>36</v>
      </c>
      <c r="W982">
        <v>2013</v>
      </c>
      <c r="X982">
        <v>85</v>
      </c>
      <c r="Y982">
        <v>67</v>
      </c>
      <c r="Z982">
        <v>334</v>
      </c>
      <c r="AA982">
        <v>280</v>
      </c>
      <c r="AB982">
        <v>24</v>
      </c>
      <c r="AC982" s="1">
        <v>13.916666666666666</v>
      </c>
      <c r="AD982" s="1">
        <v>45.741176470588236</v>
      </c>
      <c r="AE982">
        <v>12</v>
      </c>
      <c r="AF982" s="1">
        <v>23.333333333333332</v>
      </c>
      <c r="AG982" s="1">
        <v>29.014925373134325</v>
      </c>
      <c r="AH982" s="2">
        <v>-9.4166666666666661</v>
      </c>
      <c r="AI982" s="2">
        <v>-16.726251097453911</v>
      </c>
      <c r="AJ982">
        <v>0.82799999999999996</v>
      </c>
      <c r="AK982">
        <v>0.7</v>
      </c>
      <c r="AL982" s="3">
        <v>-0.128</v>
      </c>
    </row>
    <row r="983" spans="20:38" x14ac:dyDescent="0.45">
      <c r="T983" t="s">
        <v>723</v>
      </c>
      <c r="U983" t="s">
        <v>2521</v>
      </c>
      <c r="V983" t="s">
        <v>36</v>
      </c>
      <c r="W983">
        <v>2021</v>
      </c>
      <c r="X983">
        <v>82</v>
      </c>
      <c r="Y983">
        <v>67</v>
      </c>
      <c r="Z983">
        <v>335</v>
      </c>
      <c r="AA983">
        <v>280</v>
      </c>
      <c r="AB983">
        <v>21</v>
      </c>
      <c r="AC983" s="1">
        <v>15.952380952380953</v>
      </c>
      <c r="AD983" s="1">
        <v>41.487804878048784</v>
      </c>
      <c r="AE983">
        <v>18</v>
      </c>
      <c r="AF983" s="1">
        <v>15.555555555555555</v>
      </c>
      <c r="AG983" s="1">
        <v>43.522388059701491</v>
      </c>
      <c r="AH983" s="2">
        <v>0.39682539682539719</v>
      </c>
      <c r="AI983" s="2">
        <v>2.0345831816527067</v>
      </c>
      <c r="AJ983">
        <v>0.78200000000000003</v>
      </c>
      <c r="AK983">
        <v>0.95899999999999996</v>
      </c>
      <c r="AL983" s="3">
        <v>0.17699999999999994</v>
      </c>
    </row>
    <row r="984" spans="20:38" x14ac:dyDescent="0.45">
      <c r="T984" t="s">
        <v>362</v>
      </c>
      <c r="U984" t="s">
        <v>2200</v>
      </c>
      <c r="V984" t="s">
        <v>36</v>
      </c>
      <c r="W984">
        <v>2018</v>
      </c>
      <c r="X984">
        <v>91</v>
      </c>
      <c r="Y984">
        <v>69</v>
      </c>
      <c r="Z984">
        <v>365</v>
      </c>
      <c r="AA984">
        <v>280</v>
      </c>
      <c r="AB984">
        <v>19</v>
      </c>
      <c r="AC984" s="1">
        <v>19.210526315789473</v>
      </c>
      <c r="AD984" s="1">
        <v>33.824175824175825</v>
      </c>
      <c r="AE984">
        <v>15</v>
      </c>
      <c r="AF984" s="1">
        <v>18.666666666666668</v>
      </c>
      <c r="AG984" s="1">
        <v>35.217391304347828</v>
      </c>
      <c r="AH984" s="2">
        <v>0.54385964912280471</v>
      </c>
      <c r="AI984" s="2">
        <v>1.3932154801720031</v>
      </c>
      <c r="AJ984">
        <v>0.89200000000000002</v>
      </c>
      <c r="AK984">
        <v>0.86599999999999999</v>
      </c>
      <c r="AL984" s="3">
        <v>-2.6000000000000023E-2</v>
      </c>
    </row>
    <row r="985" spans="20:38" x14ac:dyDescent="0.45">
      <c r="T985" t="s">
        <v>210</v>
      </c>
      <c r="U985" t="s">
        <v>2008</v>
      </c>
      <c r="V985" t="s">
        <v>36</v>
      </c>
      <c r="W985">
        <v>2019</v>
      </c>
      <c r="X985">
        <v>88</v>
      </c>
      <c r="Y985">
        <v>67</v>
      </c>
      <c r="Z985">
        <v>382</v>
      </c>
      <c r="AA985">
        <v>280</v>
      </c>
      <c r="AB985">
        <v>20</v>
      </c>
      <c r="AC985" s="1">
        <v>19.100000000000001</v>
      </c>
      <c r="AD985" s="1">
        <v>36.81818181818182</v>
      </c>
      <c r="AE985">
        <v>21</v>
      </c>
      <c r="AF985" s="1">
        <v>13.333333333333334</v>
      </c>
      <c r="AG985" s="1">
        <v>50.776119402985074</v>
      </c>
      <c r="AH985" s="2">
        <v>5.7666666666666675</v>
      </c>
      <c r="AI985" s="2">
        <v>13.957937584803254</v>
      </c>
      <c r="AJ985">
        <v>0.93899999999999995</v>
      </c>
      <c r="AK985">
        <v>0.995</v>
      </c>
      <c r="AL985" s="3">
        <v>5.600000000000005E-2</v>
      </c>
    </row>
    <row r="986" spans="20:38" x14ac:dyDescent="0.45">
      <c r="T986" t="s">
        <v>326</v>
      </c>
      <c r="U986" t="s">
        <v>2013</v>
      </c>
      <c r="V986" t="s">
        <v>36</v>
      </c>
      <c r="W986">
        <v>2018</v>
      </c>
      <c r="X986">
        <v>91</v>
      </c>
      <c r="Y986">
        <v>64</v>
      </c>
      <c r="Z986">
        <v>382</v>
      </c>
      <c r="AA986">
        <v>280</v>
      </c>
      <c r="AB986">
        <v>5</v>
      </c>
      <c r="AC986" s="1">
        <v>76.400000000000006</v>
      </c>
      <c r="AD986" s="1">
        <v>8.9010989010989015</v>
      </c>
      <c r="AE986">
        <v>3</v>
      </c>
      <c r="AF986" s="1">
        <v>93.333333333333329</v>
      </c>
      <c r="AG986" s="1">
        <v>7.59375</v>
      </c>
      <c r="AH986" s="2">
        <v>-16.933333333333323</v>
      </c>
      <c r="AI986" s="2">
        <v>-1.3073489010989015</v>
      </c>
      <c r="AJ986">
        <v>0.71</v>
      </c>
      <c r="AK986">
        <v>0.63200000000000001</v>
      </c>
      <c r="AL986" s="3">
        <v>-7.7999999999999958E-2</v>
      </c>
    </row>
    <row r="987" spans="20:38" x14ac:dyDescent="0.45">
      <c r="T987" t="s">
        <v>389</v>
      </c>
      <c r="U987" t="s">
        <v>3173</v>
      </c>
      <c r="V987" t="s">
        <v>36</v>
      </c>
      <c r="W987">
        <v>2013</v>
      </c>
      <c r="X987">
        <v>95</v>
      </c>
      <c r="Y987">
        <v>65</v>
      </c>
      <c r="Z987">
        <v>393</v>
      </c>
      <c r="AA987">
        <v>280</v>
      </c>
      <c r="AB987">
        <v>37</v>
      </c>
      <c r="AC987" s="1">
        <v>10.621621621621621</v>
      </c>
      <c r="AD987" s="1">
        <v>63.094736842105263</v>
      </c>
      <c r="AE987">
        <v>16</v>
      </c>
      <c r="AF987" s="1">
        <v>17.5</v>
      </c>
      <c r="AG987" s="1">
        <v>39.876923076923077</v>
      </c>
      <c r="AH987" s="2">
        <v>-6.878378378378379</v>
      </c>
      <c r="AI987" s="2">
        <v>-23.217813765182186</v>
      </c>
      <c r="AJ987">
        <v>1.109</v>
      </c>
      <c r="AK987">
        <v>0.85399999999999998</v>
      </c>
      <c r="AL987" s="3">
        <v>-0.255</v>
      </c>
    </row>
    <row r="988" spans="20:38" x14ac:dyDescent="0.45">
      <c r="T988" t="s">
        <v>358</v>
      </c>
      <c r="U988" t="s">
        <v>3167</v>
      </c>
      <c r="V988" t="s">
        <v>36</v>
      </c>
      <c r="W988">
        <v>2013</v>
      </c>
      <c r="X988">
        <v>93</v>
      </c>
      <c r="Y988">
        <v>66</v>
      </c>
      <c r="Z988">
        <v>398</v>
      </c>
      <c r="AA988">
        <v>280</v>
      </c>
      <c r="AB988">
        <v>21</v>
      </c>
      <c r="AC988" s="1">
        <v>18.952380952380953</v>
      </c>
      <c r="AD988" s="1">
        <v>36.58064516129032</v>
      </c>
      <c r="AE988">
        <v>13</v>
      </c>
      <c r="AF988" s="1">
        <v>21.53846153846154</v>
      </c>
      <c r="AG988" s="1">
        <v>31.909090909090907</v>
      </c>
      <c r="AH988" s="2">
        <v>-2.5860805860805876</v>
      </c>
      <c r="AI988" s="2">
        <v>-4.6715542521994138</v>
      </c>
      <c r="AJ988">
        <v>0.78500000000000003</v>
      </c>
      <c r="AK988">
        <v>0.69299999999999995</v>
      </c>
      <c r="AL988" s="3">
        <v>-9.2000000000000082E-2</v>
      </c>
    </row>
    <row r="989" spans="20:38" x14ac:dyDescent="0.45">
      <c r="T989" t="s">
        <v>150</v>
      </c>
      <c r="U989" t="s">
        <v>1880</v>
      </c>
      <c r="V989" t="s">
        <v>36</v>
      </c>
      <c r="W989">
        <v>2018</v>
      </c>
      <c r="X989">
        <v>93</v>
      </c>
      <c r="Y989">
        <v>64</v>
      </c>
      <c r="Z989">
        <v>403</v>
      </c>
      <c r="AA989">
        <v>280</v>
      </c>
      <c r="AB989">
        <v>5</v>
      </c>
      <c r="AC989" s="1">
        <v>80.599999999999994</v>
      </c>
      <c r="AD989" s="1">
        <v>8.7096774193548381</v>
      </c>
      <c r="AE989">
        <v>9</v>
      </c>
      <c r="AF989" s="1">
        <v>31.111111111111111</v>
      </c>
      <c r="AG989" s="1">
        <v>22.78125</v>
      </c>
      <c r="AH989" s="2">
        <v>49.48888888888888</v>
      </c>
      <c r="AI989" s="2">
        <v>14.071572580645162</v>
      </c>
      <c r="AJ989">
        <v>0.73099999999999998</v>
      </c>
      <c r="AK989">
        <v>0.75800000000000001</v>
      </c>
      <c r="AL989" s="3">
        <v>2.7000000000000024E-2</v>
      </c>
    </row>
    <row r="990" spans="20:38" x14ac:dyDescent="0.45">
      <c r="T990" t="s">
        <v>38</v>
      </c>
      <c r="U990" t="s">
        <v>2615</v>
      </c>
      <c r="V990" t="s">
        <v>36</v>
      </c>
      <c r="W990">
        <v>2022</v>
      </c>
      <c r="X990">
        <v>74</v>
      </c>
      <c r="Y990">
        <v>67</v>
      </c>
      <c r="Z990">
        <v>323</v>
      </c>
      <c r="AA990">
        <v>281</v>
      </c>
      <c r="AB990">
        <v>17</v>
      </c>
      <c r="AC990" s="1">
        <v>19</v>
      </c>
      <c r="AD990" s="1">
        <v>37.216216216216218</v>
      </c>
      <c r="AE990">
        <v>11</v>
      </c>
      <c r="AF990" s="1">
        <v>25.545454545454547</v>
      </c>
      <c r="AG990" s="1">
        <v>26.597014925373134</v>
      </c>
      <c r="AH990" s="2">
        <v>-6.5454545454545467</v>
      </c>
      <c r="AI990" s="2">
        <v>-10.619201290843083</v>
      </c>
      <c r="AJ990">
        <v>0.88600000000000001</v>
      </c>
      <c r="AK990">
        <v>0.96</v>
      </c>
      <c r="AL990" s="3">
        <v>7.3999999999999955E-2</v>
      </c>
    </row>
    <row r="991" spans="20:38" x14ac:dyDescent="0.45">
      <c r="T991" t="s">
        <v>381</v>
      </c>
      <c r="U991" t="s">
        <v>2515</v>
      </c>
      <c r="V991" t="s">
        <v>36</v>
      </c>
      <c r="W991">
        <v>2019</v>
      </c>
      <c r="X991">
        <v>86</v>
      </c>
      <c r="Y991">
        <v>70</v>
      </c>
      <c r="Z991">
        <v>335</v>
      </c>
      <c r="AA991">
        <v>281</v>
      </c>
      <c r="AB991">
        <v>10</v>
      </c>
      <c r="AC991" s="1">
        <v>33.5</v>
      </c>
      <c r="AD991" s="1">
        <v>18.837209302325583</v>
      </c>
      <c r="AE991">
        <v>7</v>
      </c>
      <c r="AF991" s="1">
        <v>40.142857142857146</v>
      </c>
      <c r="AG991" s="1">
        <v>16.2</v>
      </c>
      <c r="AH991" s="2">
        <v>-6.6428571428571459</v>
      </c>
      <c r="AI991" s="2">
        <v>-2.6372093023255836</v>
      </c>
      <c r="AJ991">
        <v>0.78200000000000003</v>
      </c>
      <c r="AK991">
        <v>0.69599999999999995</v>
      </c>
      <c r="AL991" s="3">
        <v>-8.6000000000000076E-2</v>
      </c>
    </row>
    <row r="992" spans="20:38" x14ac:dyDescent="0.45">
      <c r="T992" t="s">
        <v>218</v>
      </c>
      <c r="U992" t="s">
        <v>2474</v>
      </c>
      <c r="V992" t="s">
        <v>36</v>
      </c>
      <c r="W992">
        <v>2017</v>
      </c>
      <c r="X992">
        <v>88</v>
      </c>
      <c r="Y992">
        <v>71</v>
      </c>
      <c r="Z992">
        <v>339</v>
      </c>
      <c r="AA992">
        <v>281</v>
      </c>
      <c r="AB992">
        <v>16</v>
      </c>
      <c r="AC992" s="1">
        <v>21.1875</v>
      </c>
      <c r="AD992" s="1">
        <v>29.454545454545457</v>
      </c>
      <c r="AE992">
        <v>10</v>
      </c>
      <c r="AF992" s="1">
        <v>28.1</v>
      </c>
      <c r="AG992" s="1">
        <v>22.816901408450704</v>
      </c>
      <c r="AH992" s="2">
        <v>-6.9125000000000014</v>
      </c>
      <c r="AI992" s="2">
        <v>-6.6376440460947528</v>
      </c>
      <c r="AJ992">
        <v>0.79300000000000004</v>
      </c>
      <c r="AK992">
        <v>0.80900000000000005</v>
      </c>
      <c r="AL992" s="3">
        <v>1.6000000000000014E-2</v>
      </c>
    </row>
    <row r="993" spans="20:38" x14ac:dyDescent="0.45">
      <c r="T993" t="s">
        <v>264</v>
      </c>
      <c r="U993" t="s">
        <v>2462</v>
      </c>
      <c r="V993" t="s">
        <v>36</v>
      </c>
      <c r="W993">
        <v>2022</v>
      </c>
      <c r="X993">
        <v>87</v>
      </c>
      <c r="Y993">
        <v>68</v>
      </c>
      <c r="Z993">
        <v>340</v>
      </c>
      <c r="AA993">
        <v>281</v>
      </c>
      <c r="AB993">
        <v>15</v>
      </c>
      <c r="AC993" s="1">
        <v>22.666666666666668</v>
      </c>
      <c r="AD993" s="1">
        <v>27.931034482758623</v>
      </c>
      <c r="AE993">
        <v>12</v>
      </c>
      <c r="AF993" s="1">
        <v>23.416666666666668</v>
      </c>
      <c r="AG993" s="1">
        <v>28.588235294117649</v>
      </c>
      <c r="AH993" s="2">
        <v>-0.75</v>
      </c>
      <c r="AI993" s="2">
        <v>0.65720081135902575</v>
      </c>
      <c r="AJ993">
        <v>0.72799999999999998</v>
      </c>
      <c r="AK993">
        <v>0.79300000000000004</v>
      </c>
      <c r="AL993" s="3">
        <v>6.5000000000000058E-2</v>
      </c>
    </row>
    <row r="994" spans="20:38" x14ac:dyDescent="0.45">
      <c r="T994" t="s">
        <v>128</v>
      </c>
      <c r="U994" t="s">
        <v>3204</v>
      </c>
      <c r="V994" t="s">
        <v>36</v>
      </c>
      <c r="W994">
        <v>2013</v>
      </c>
      <c r="X994">
        <v>88</v>
      </c>
      <c r="Y994">
        <v>66</v>
      </c>
      <c r="Z994">
        <v>361</v>
      </c>
      <c r="AA994">
        <v>281</v>
      </c>
      <c r="AB994">
        <v>11</v>
      </c>
      <c r="AC994" s="1">
        <v>32.81818181818182</v>
      </c>
      <c r="AD994" s="1">
        <v>20.25</v>
      </c>
      <c r="AE994">
        <v>9</v>
      </c>
      <c r="AF994" s="1">
        <v>31.222222222222221</v>
      </c>
      <c r="AG994" s="1">
        <v>22.09090909090909</v>
      </c>
      <c r="AH994" s="2">
        <v>1.5959595959595987</v>
      </c>
      <c r="AI994" s="2">
        <v>1.8409090909090899</v>
      </c>
      <c r="AJ994">
        <v>0.84799999999999998</v>
      </c>
      <c r="AK994">
        <v>0.81100000000000005</v>
      </c>
      <c r="AL994" s="3">
        <v>-3.6999999999999922E-2</v>
      </c>
    </row>
    <row r="995" spans="20:38" x14ac:dyDescent="0.45">
      <c r="T995" t="s">
        <v>457</v>
      </c>
      <c r="U995" t="s">
        <v>2234</v>
      </c>
      <c r="V995" t="s">
        <v>36</v>
      </c>
      <c r="W995">
        <v>2022</v>
      </c>
      <c r="X995">
        <v>86</v>
      </c>
      <c r="Y995">
        <v>66</v>
      </c>
      <c r="Z995">
        <v>363</v>
      </c>
      <c r="AA995">
        <v>281</v>
      </c>
      <c r="AB995">
        <v>6</v>
      </c>
      <c r="AC995" s="1">
        <v>60.5</v>
      </c>
      <c r="AD995" s="1">
        <v>11.302325581395349</v>
      </c>
      <c r="AE995">
        <v>5</v>
      </c>
      <c r="AF995" s="1">
        <v>56.2</v>
      </c>
      <c r="AG995" s="1">
        <v>12.272727272727273</v>
      </c>
      <c r="AH995" s="2">
        <v>4.2999999999999972</v>
      </c>
      <c r="AI995" s="2">
        <v>0.970401691331924</v>
      </c>
      <c r="AJ995">
        <v>0.67800000000000005</v>
      </c>
      <c r="AK995">
        <v>0.80300000000000005</v>
      </c>
      <c r="AL995" s="3">
        <v>0.125</v>
      </c>
    </row>
    <row r="996" spans="20:38" x14ac:dyDescent="0.45">
      <c r="T996" t="s">
        <v>399</v>
      </c>
      <c r="U996" t="s">
        <v>2103</v>
      </c>
      <c r="V996" t="s">
        <v>36</v>
      </c>
      <c r="W996">
        <v>2018</v>
      </c>
      <c r="X996">
        <v>87</v>
      </c>
      <c r="Y996">
        <v>64</v>
      </c>
      <c r="Z996">
        <v>373</v>
      </c>
      <c r="AA996">
        <v>281</v>
      </c>
      <c r="AB996">
        <v>21</v>
      </c>
      <c r="AC996" s="1">
        <v>17.761904761904763</v>
      </c>
      <c r="AD996" s="1">
        <v>39.103448275862071</v>
      </c>
      <c r="AE996">
        <v>27</v>
      </c>
      <c r="AF996" s="1">
        <v>10.407407407407407</v>
      </c>
      <c r="AG996" s="1">
        <v>68.34375</v>
      </c>
      <c r="AH996" s="2">
        <v>7.3544973544973562</v>
      </c>
      <c r="AI996" s="2">
        <v>29.240301724137929</v>
      </c>
      <c r="AJ996">
        <v>0.82699999999999996</v>
      </c>
      <c r="AK996">
        <v>0.93700000000000006</v>
      </c>
      <c r="AL996" s="3">
        <v>0.1100000000000001</v>
      </c>
    </row>
    <row r="997" spans="20:38" x14ac:dyDescent="0.45">
      <c r="T997" t="s">
        <v>346</v>
      </c>
      <c r="U997" t="s">
        <v>2080</v>
      </c>
      <c r="V997" t="s">
        <v>36</v>
      </c>
      <c r="W997">
        <v>2023</v>
      </c>
      <c r="X997">
        <v>87</v>
      </c>
      <c r="Y997">
        <v>66</v>
      </c>
      <c r="Z997">
        <v>375</v>
      </c>
      <c r="AA997">
        <v>281</v>
      </c>
      <c r="AB997">
        <v>20</v>
      </c>
      <c r="AC997" s="1">
        <v>18.75</v>
      </c>
      <c r="AD997" s="1">
        <v>37.241379310344826</v>
      </c>
      <c r="AE997">
        <v>13</v>
      </c>
      <c r="AF997" s="1">
        <v>21.615384615384617</v>
      </c>
      <c r="AG997" s="1">
        <v>31.909090909090907</v>
      </c>
      <c r="AH997" s="2">
        <v>-2.8653846153846168</v>
      </c>
      <c r="AI997" s="2">
        <v>-5.3322884012539191</v>
      </c>
      <c r="AJ997">
        <v>0.81799999999999995</v>
      </c>
      <c r="AK997">
        <v>0.89500000000000002</v>
      </c>
      <c r="AL997" s="3">
        <v>7.7000000000000068E-2</v>
      </c>
    </row>
    <row r="998" spans="20:38" x14ac:dyDescent="0.45">
      <c r="T998" t="s">
        <v>184</v>
      </c>
      <c r="U998" t="s">
        <v>2082</v>
      </c>
      <c r="V998" t="s">
        <v>36</v>
      </c>
      <c r="W998">
        <v>2019</v>
      </c>
      <c r="X998">
        <v>85</v>
      </c>
      <c r="Y998">
        <v>66</v>
      </c>
      <c r="Z998">
        <v>375</v>
      </c>
      <c r="AA998">
        <v>281</v>
      </c>
      <c r="AB998">
        <v>6</v>
      </c>
      <c r="AC998" s="1">
        <v>62.5</v>
      </c>
      <c r="AD998" s="1">
        <v>11.435294117647059</v>
      </c>
      <c r="AE998">
        <v>9</v>
      </c>
      <c r="AF998" s="1">
        <v>31.222222222222221</v>
      </c>
      <c r="AG998" s="1">
        <v>22.09090909090909</v>
      </c>
      <c r="AH998" s="2">
        <v>31.277777777777779</v>
      </c>
      <c r="AI998" s="2">
        <v>10.655614973262031</v>
      </c>
      <c r="AJ998">
        <v>0.751</v>
      </c>
      <c r="AK998">
        <v>0.84799999999999998</v>
      </c>
      <c r="AL998" s="3">
        <v>9.6999999999999975E-2</v>
      </c>
    </row>
    <row r="999" spans="20:38" x14ac:dyDescent="0.45">
      <c r="T999" t="s">
        <v>44</v>
      </c>
      <c r="U999" t="s">
        <v>2034</v>
      </c>
      <c r="V999" t="s">
        <v>36</v>
      </c>
      <c r="W999">
        <v>2023</v>
      </c>
      <c r="X999">
        <v>89</v>
      </c>
      <c r="Y999">
        <v>59</v>
      </c>
      <c r="Z999">
        <v>379</v>
      </c>
      <c r="AA999">
        <v>281</v>
      </c>
      <c r="AB999">
        <v>22</v>
      </c>
      <c r="AC999" s="1">
        <v>17.227272727272727</v>
      </c>
      <c r="AD999" s="1">
        <v>40.044943820224717</v>
      </c>
      <c r="AE999">
        <v>11</v>
      </c>
      <c r="AF999" s="1">
        <v>25.545454545454547</v>
      </c>
      <c r="AG999" s="1">
        <v>30.203389830508474</v>
      </c>
      <c r="AH999" s="2">
        <v>-8.3181818181818201</v>
      </c>
      <c r="AI999" s="2">
        <v>-9.8415539897162425</v>
      </c>
      <c r="AJ999">
        <v>0.82599999999999996</v>
      </c>
      <c r="AK999">
        <v>0.88100000000000001</v>
      </c>
      <c r="AL999" s="3">
        <v>5.5000000000000049E-2</v>
      </c>
    </row>
    <row r="1000" spans="20:38" x14ac:dyDescent="0.45">
      <c r="T1000" t="s">
        <v>264</v>
      </c>
      <c r="U1000" t="s">
        <v>1957</v>
      </c>
      <c r="V1000" t="s">
        <v>36</v>
      </c>
      <c r="W1000">
        <v>2019</v>
      </c>
      <c r="X1000">
        <v>89</v>
      </c>
      <c r="Y1000">
        <v>67</v>
      </c>
      <c r="Z1000">
        <v>389</v>
      </c>
      <c r="AA1000">
        <v>281</v>
      </c>
      <c r="AB1000">
        <v>21</v>
      </c>
      <c r="AC1000" s="1">
        <v>18.523809523809526</v>
      </c>
      <c r="AD1000" s="1">
        <v>38.224719101123597</v>
      </c>
      <c r="AE1000">
        <v>15</v>
      </c>
      <c r="AF1000" s="1">
        <v>18.733333333333334</v>
      </c>
      <c r="AG1000" s="1">
        <v>36.268656716417915</v>
      </c>
      <c r="AH1000" s="2">
        <v>-0.20952380952380878</v>
      </c>
      <c r="AI1000" s="2">
        <v>-1.9560623847056817</v>
      </c>
      <c r="AJ1000">
        <v>0.89</v>
      </c>
      <c r="AK1000">
        <v>0.78900000000000003</v>
      </c>
      <c r="AL1000" s="3">
        <v>-0.10099999999999998</v>
      </c>
    </row>
    <row r="1001" spans="20:38" x14ac:dyDescent="0.45">
      <c r="T1001" t="s">
        <v>190</v>
      </c>
      <c r="U1001" t="s">
        <v>1902</v>
      </c>
      <c r="V1001" t="s">
        <v>36</v>
      </c>
      <c r="W1001">
        <v>2014</v>
      </c>
      <c r="X1001">
        <v>93</v>
      </c>
      <c r="Y1001">
        <v>66</v>
      </c>
      <c r="Z1001">
        <v>397</v>
      </c>
      <c r="AA1001">
        <v>281</v>
      </c>
      <c r="AB1001">
        <v>28</v>
      </c>
      <c r="AC1001" s="1">
        <v>14.178571428571429</v>
      </c>
      <c r="AD1001" s="1">
        <v>48.774193548387096</v>
      </c>
      <c r="AE1001">
        <v>12</v>
      </c>
      <c r="AF1001" s="1">
        <v>23.416666666666668</v>
      </c>
      <c r="AG1001" s="1">
        <v>29.454545454545457</v>
      </c>
      <c r="AH1001" s="2">
        <v>-9.238095238095239</v>
      </c>
      <c r="AI1001" s="2">
        <v>-19.319648093841639</v>
      </c>
      <c r="AJ1001">
        <v>0.92300000000000004</v>
      </c>
      <c r="AK1001">
        <v>0.76900000000000002</v>
      </c>
      <c r="AL1001" s="3">
        <v>-0.15400000000000003</v>
      </c>
    </row>
    <row r="1002" spans="20:38" x14ac:dyDescent="0.45">
      <c r="T1002" t="s">
        <v>152</v>
      </c>
      <c r="U1002" t="s">
        <v>1882</v>
      </c>
      <c r="V1002" t="s">
        <v>36</v>
      </c>
      <c r="W1002">
        <v>2023</v>
      </c>
      <c r="X1002">
        <v>88</v>
      </c>
      <c r="Y1002">
        <v>64</v>
      </c>
      <c r="Z1002">
        <v>401</v>
      </c>
      <c r="AA1002">
        <v>281</v>
      </c>
      <c r="AB1002">
        <v>13</v>
      </c>
      <c r="AC1002" s="1">
        <v>30.846153846153847</v>
      </c>
      <c r="AD1002" s="1">
        <v>23.931818181818183</v>
      </c>
      <c r="AE1002">
        <v>11</v>
      </c>
      <c r="AF1002" s="1">
        <v>25.545454545454547</v>
      </c>
      <c r="AG1002" s="1">
        <v>27.84375</v>
      </c>
      <c r="AH1002" s="2">
        <v>5.3006993006993</v>
      </c>
      <c r="AI1002" s="2">
        <v>3.9119318181818166</v>
      </c>
      <c r="AJ1002">
        <v>0.80700000000000005</v>
      </c>
      <c r="AK1002">
        <v>0.85899999999999999</v>
      </c>
      <c r="AL1002" s="3">
        <v>5.1999999999999935E-2</v>
      </c>
    </row>
    <row r="1003" spans="20:38" x14ac:dyDescent="0.45">
      <c r="T1003" t="s">
        <v>98</v>
      </c>
      <c r="U1003" t="s">
        <v>1839</v>
      </c>
      <c r="V1003" t="s">
        <v>36</v>
      </c>
      <c r="W1003">
        <v>2018</v>
      </c>
      <c r="X1003">
        <v>94</v>
      </c>
      <c r="Y1003">
        <v>65</v>
      </c>
      <c r="Z1003">
        <v>414</v>
      </c>
      <c r="AA1003">
        <v>281</v>
      </c>
      <c r="AB1003">
        <v>23</v>
      </c>
      <c r="AC1003" s="1">
        <v>18</v>
      </c>
      <c r="AD1003" s="1">
        <v>39.638297872340424</v>
      </c>
      <c r="AE1003">
        <v>11</v>
      </c>
      <c r="AF1003" s="1">
        <v>25.545454545454547</v>
      </c>
      <c r="AG1003" s="1">
        <v>27.415384615384617</v>
      </c>
      <c r="AH1003" s="2">
        <v>-7.5454545454545467</v>
      </c>
      <c r="AI1003" s="2">
        <v>-12.222913256955806</v>
      </c>
      <c r="AJ1003">
        <v>0.83299999999999996</v>
      </c>
      <c r="AK1003">
        <v>0.97199999999999998</v>
      </c>
      <c r="AL1003" s="3">
        <v>0.13900000000000001</v>
      </c>
    </row>
    <row r="1004" spans="20:38" x14ac:dyDescent="0.45">
      <c r="T1004" t="s">
        <v>52</v>
      </c>
      <c r="U1004" t="s">
        <v>1814</v>
      </c>
      <c r="V1004" t="s">
        <v>36</v>
      </c>
      <c r="W1004">
        <v>2014</v>
      </c>
      <c r="X1004">
        <v>95</v>
      </c>
      <c r="Y1004">
        <v>63</v>
      </c>
      <c r="Z1004">
        <v>428</v>
      </c>
      <c r="AA1004">
        <v>281</v>
      </c>
      <c r="AB1004">
        <v>4</v>
      </c>
      <c r="AC1004" s="1">
        <v>107</v>
      </c>
      <c r="AD1004" s="1">
        <v>6.8210526315789473</v>
      </c>
      <c r="AE1004">
        <v>4</v>
      </c>
      <c r="AF1004" s="1">
        <v>70.25</v>
      </c>
      <c r="AG1004" s="1">
        <v>10.285714285714285</v>
      </c>
      <c r="AH1004" s="2">
        <v>36.75</v>
      </c>
      <c r="AI1004" s="2">
        <v>3.4646616541353374</v>
      </c>
      <c r="AJ1004">
        <v>0.75900000000000001</v>
      </c>
      <c r="AK1004">
        <v>0.73499999999999999</v>
      </c>
      <c r="AL1004" s="3">
        <v>-2.4000000000000021E-2</v>
      </c>
    </row>
    <row r="1005" spans="20:38" x14ac:dyDescent="0.45">
      <c r="T1005" t="s">
        <v>104</v>
      </c>
      <c r="U1005" t="s">
        <v>2649</v>
      </c>
      <c r="V1005" t="s">
        <v>36</v>
      </c>
      <c r="W1005">
        <v>2023</v>
      </c>
      <c r="X1005">
        <v>74</v>
      </c>
      <c r="Y1005">
        <v>64</v>
      </c>
      <c r="Z1005">
        <v>319</v>
      </c>
      <c r="AA1005">
        <v>282</v>
      </c>
      <c r="AB1005">
        <v>15</v>
      </c>
      <c r="AC1005" s="1">
        <v>21.266666666666666</v>
      </c>
      <c r="AD1005" s="1">
        <v>32.837837837837839</v>
      </c>
      <c r="AE1005">
        <v>15</v>
      </c>
      <c r="AF1005" s="1">
        <v>18.8</v>
      </c>
      <c r="AG1005" s="1">
        <v>37.96875</v>
      </c>
      <c r="AH1005" s="2">
        <v>2.466666666666665</v>
      </c>
      <c r="AI1005" s="2">
        <v>5.1309121621621614</v>
      </c>
      <c r="AJ1005">
        <v>0.76500000000000001</v>
      </c>
      <c r="AK1005">
        <v>0.80100000000000005</v>
      </c>
      <c r="AL1005" s="3">
        <v>3.6000000000000032E-2</v>
      </c>
    </row>
    <row r="1006" spans="20:38" x14ac:dyDescent="0.45">
      <c r="T1006" t="s">
        <v>364</v>
      </c>
      <c r="U1006" t="s">
        <v>2626</v>
      </c>
      <c r="V1006" t="s">
        <v>36</v>
      </c>
      <c r="W1006">
        <v>2015</v>
      </c>
      <c r="X1006">
        <v>76</v>
      </c>
      <c r="Y1006">
        <v>64</v>
      </c>
      <c r="Z1006">
        <v>322</v>
      </c>
      <c r="AA1006">
        <v>282</v>
      </c>
      <c r="AB1006">
        <v>8</v>
      </c>
      <c r="AC1006" s="1">
        <v>40.25</v>
      </c>
      <c r="AD1006" s="1">
        <v>17.052631578947366</v>
      </c>
      <c r="AE1006">
        <v>8</v>
      </c>
      <c r="AF1006" s="1">
        <v>35.25</v>
      </c>
      <c r="AG1006" s="1">
        <v>20.25</v>
      </c>
      <c r="AH1006" s="2">
        <v>5</v>
      </c>
      <c r="AI1006" s="2">
        <v>3.1973684210526336</v>
      </c>
      <c r="AJ1006">
        <v>0.86399999999999999</v>
      </c>
      <c r="AK1006">
        <v>0.80900000000000005</v>
      </c>
      <c r="AL1006" s="3">
        <v>-5.4999999999999938E-2</v>
      </c>
    </row>
    <row r="1007" spans="20:38" x14ac:dyDescent="0.45">
      <c r="T1007" t="s">
        <v>493</v>
      </c>
      <c r="U1007" t="s">
        <v>2605</v>
      </c>
      <c r="V1007" t="s">
        <v>36</v>
      </c>
      <c r="W1007">
        <v>2017</v>
      </c>
      <c r="X1007">
        <v>78</v>
      </c>
      <c r="Y1007">
        <v>68</v>
      </c>
      <c r="Z1007">
        <v>324</v>
      </c>
      <c r="AA1007">
        <v>282</v>
      </c>
      <c r="AB1007">
        <v>9</v>
      </c>
      <c r="AC1007" s="1">
        <v>36</v>
      </c>
      <c r="AD1007" s="1">
        <v>18.692307692307693</v>
      </c>
      <c r="AE1007">
        <v>8</v>
      </c>
      <c r="AF1007" s="1">
        <v>35.25</v>
      </c>
      <c r="AG1007" s="1">
        <v>19.058823529411764</v>
      </c>
      <c r="AH1007" s="2">
        <v>0.75</v>
      </c>
      <c r="AI1007" s="2">
        <v>0.3665158371040711</v>
      </c>
      <c r="AJ1007">
        <v>0.63200000000000001</v>
      </c>
      <c r="AK1007">
        <v>0.73199999999999998</v>
      </c>
      <c r="AL1007" s="3">
        <v>9.9999999999999978E-2</v>
      </c>
    </row>
    <row r="1008" spans="20:38" x14ac:dyDescent="0.45">
      <c r="T1008" t="s">
        <v>224</v>
      </c>
      <c r="U1008" t="s">
        <v>2579</v>
      </c>
      <c r="V1008" t="s">
        <v>36</v>
      </c>
      <c r="W1008">
        <v>2019</v>
      </c>
      <c r="X1008">
        <v>82</v>
      </c>
      <c r="Y1008">
        <v>67</v>
      </c>
      <c r="Z1008">
        <v>329</v>
      </c>
      <c r="AA1008">
        <v>282</v>
      </c>
      <c r="AB1008">
        <v>20</v>
      </c>
      <c r="AC1008" s="1">
        <v>16.45</v>
      </c>
      <c r="AD1008" s="1">
        <v>39.512195121951216</v>
      </c>
      <c r="AE1008">
        <v>4</v>
      </c>
      <c r="AF1008" s="1">
        <v>70.5</v>
      </c>
      <c r="AG1008" s="1">
        <v>9.6716417910447756</v>
      </c>
      <c r="AH1008" s="2">
        <v>-54.05</v>
      </c>
      <c r="AI1008" s="2">
        <v>-29.840553330906438</v>
      </c>
      <c r="AJ1008">
        <v>0.79700000000000004</v>
      </c>
      <c r="AK1008">
        <v>0.76900000000000002</v>
      </c>
      <c r="AL1008" s="3">
        <v>-2.8000000000000025E-2</v>
      </c>
    </row>
    <row r="1009" spans="20:38" x14ac:dyDescent="0.45">
      <c r="T1009" t="s">
        <v>284</v>
      </c>
      <c r="U1009" t="s">
        <v>2528</v>
      </c>
      <c r="V1009" t="s">
        <v>36</v>
      </c>
      <c r="W1009">
        <v>2017</v>
      </c>
      <c r="X1009">
        <v>80</v>
      </c>
      <c r="Y1009">
        <v>68</v>
      </c>
      <c r="Z1009">
        <v>334</v>
      </c>
      <c r="AA1009">
        <v>282</v>
      </c>
      <c r="AB1009">
        <v>12</v>
      </c>
      <c r="AC1009" s="1">
        <v>27.833333333333332</v>
      </c>
      <c r="AD1009" s="1">
        <v>24.3</v>
      </c>
      <c r="AE1009">
        <v>8</v>
      </c>
      <c r="AF1009" s="1">
        <v>35.25</v>
      </c>
      <c r="AG1009" s="1">
        <v>19.058823529411764</v>
      </c>
      <c r="AH1009" s="2">
        <v>-7.4166666666666679</v>
      </c>
      <c r="AI1009" s="2">
        <v>-5.2411764705882362</v>
      </c>
      <c r="AJ1009">
        <v>0.78200000000000003</v>
      </c>
      <c r="AK1009">
        <v>0.70299999999999996</v>
      </c>
      <c r="AL1009" s="3">
        <v>-7.900000000000007E-2</v>
      </c>
    </row>
    <row r="1010" spans="20:38" x14ac:dyDescent="0.45">
      <c r="T1010" t="s">
        <v>316</v>
      </c>
      <c r="U1010" t="s">
        <v>2529</v>
      </c>
      <c r="V1010" t="s">
        <v>36</v>
      </c>
      <c r="W1010">
        <v>2021</v>
      </c>
      <c r="X1010">
        <v>78</v>
      </c>
      <c r="Y1010">
        <v>66</v>
      </c>
      <c r="Z1010">
        <v>334</v>
      </c>
      <c r="AA1010">
        <v>282</v>
      </c>
      <c r="AB1010">
        <v>5</v>
      </c>
      <c r="AC1010" s="1">
        <v>66.8</v>
      </c>
      <c r="AD1010" s="1">
        <v>10.384615384615383</v>
      </c>
      <c r="AE1010">
        <v>9</v>
      </c>
      <c r="AF1010" s="1">
        <v>31.333333333333332</v>
      </c>
      <c r="AG1010" s="1">
        <v>22.09090909090909</v>
      </c>
      <c r="AH1010" s="2">
        <v>35.466666666666669</v>
      </c>
      <c r="AI1010" s="2">
        <v>11.706293706293707</v>
      </c>
      <c r="AJ1010">
        <v>0.79100000000000004</v>
      </c>
      <c r="AK1010">
        <v>0.78</v>
      </c>
      <c r="AL1010" s="3">
        <v>-1.100000000000001E-2</v>
      </c>
    </row>
    <row r="1011" spans="20:38" x14ac:dyDescent="0.45">
      <c r="T1011" t="s">
        <v>713</v>
      </c>
      <c r="U1011" t="s">
        <v>2502</v>
      </c>
      <c r="V1011" t="s">
        <v>36</v>
      </c>
      <c r="W1011">
        <v>2019</v>
      </c>
      <c r="X1011">
        <v>78</v>
      </c>
      <c r="Y1011">
        <v>62</v>
      </c>
      <c r="Z1011">
        <v>336</v>
      </c>
      <c r="AA1011">
        <v>282</v>
      </c>
      <c r="AB1011">
        <v>5</v>
      </c>
      <c r="AC1011" s="1">
        <v>67.2</v>
      </c>
      <c r="AD1011" s="1">
        <v>10.384615384615383</v>
      </c>
      <c r="AE1011">
        <v>3</v>
      </c>
      <c r="AF1011" s="1">
        <v>94</v>
      </c>
      <c r="AG1011" s="1">
        <v>7.838709677419355</v>
      </c>
      <c r="AH1011" s="2">
        <v>-26.799999999999997</v>
      </c>
      <c r="AI1011" s="2">
        <v>-2.5459057071960283</v>
      </c>
      <c r="AJ1011">
        <v>0.72199999999999998</v>
      </c>
      <c r="AK1011">
        <v>0.64600000000000002</v>
      </c>
      <c r="AL1011" s="3">
        <v>-7.5999999999999956E-2</v>
      </c>
    </row>
    <row r="1012" spans="20:38" x14ac:dyDescent="0.45">
      <c r="T1012" t="s">
        <v>657</v>
      </c>
      <c r="U1012" t="s">
        <v>2458</v>
      </c>
      <c r="V1012" t="s">
        <v>36</v>
      </c>
      <c r="W1012">
        <v>2015</v>
      </c>
      <c r="X1012">
        <v>83</v>
      </c>
      <c r="Y1012">
        <v>67</v>
      </c>
      <c r="Z1012">
        <v>341</v>
      </c>
      <c r="AA1012">
        <v>282</v>
      </c>
      <c r="AB1012">
        <v>14</v>
      </c>
      <c r="AC1012" s="1">
        <v>24.357142857142858</v>
      </c>
      <c r="AD1012" s="1">
        <v>27.325301204819276</v>
      </c>
      <c r="AE1012">
        <v>5</v>
      </c>
      <c r="AF1012" s="1">
        <v>56.4</v>
      </c>
      <c r="AG1012" s="1">
        <v>12.089552238805968</v>
      </c>
      <c r="AH1012" s="2">
        <v>-32.042857142857144</v>
      </c>
      <c r="AI1012" s="2">
        <v>-15.235748966013308</v>
      </c>
      <c r="AJ1012">
        <v>0.88</v>
      </c>
      <c r="AK1012">
        <v>0.81299999999999994</v>
      </c>
      <c r="AL1012" s="3">
        <v>-6.700000000000006E-2</v>
      </c>
    </row>
    <row r="1013" spans="20:38" x14ac:dyDescent="0.45">
      <c r="T1013" t="s">
        <v>497</v>
      </c>
      <c r="U1013" t="s">
        <v>2418</v>
      </c>
      <c r="V1013" t="s">
        <v>36</v>
      </c>
      <c r="W1013">
        <v>2021</v>
      </c>
      <c r="X1013">
        <v>81</v>
      </c>
      <c r="Y1013">
        <v>68</v>
      </c>
      <c r="Z1013">
        <v>344</v>
      </c>
      <c r="AA1013">
        <v>282</v>
      </c>
      <c r="AB1013">
        <v>5</v>
      </c>
      <c r="AC1013" s="1">
        <v>68.8</v>
      </c>
      <c r="AD1013" s="1">
        <v>10</v>
      </c>
      <c r="AE1013">
        <v>11</v>
      </c>
      <c r="AF1013" s="1">
        <v>25.636363636363637</v>
      </c>
      <c r="AG1013" s="1">
        <v>26.205882352941178</v>
      </c>
      <c r="AH1013" s="2">
        <v>43.163636363636357</v>
      </c>
      <c r="AI1013" s="2">
        <v>16.205882352941178</v>
      </c>
      <c r="AJ1013">
        <v>0.72299999999999998</v>
      </c>
      <c r="AK1013">
        <v>0.88200000000000001</v>
      </c>
      <c r="AL1013" s="3">
        <v>0.15900000000000003</v>
      </c>
    </row>
    <row r="1014" spans="20:38" x14ac:dyDescent="0.45">
      <c r="T1014" t="s">
        <v>118</v>
      </c>
      <c r="U1014" t="s">
        <v>2325</v>
      </c>
      <c r="V1014" t="s">
        <v>36</v>
      </c>
      <c r="W1014">
        <v>2017</v>
      </c>
      <c r="X1014">
        <v>83</v>
      </c>
      <c r="Y1014">
        <v>66</v>
      </c>
      <c r="Z1014">
        <v>354</v>
      </c>
      <c r="AA1014">
        <v>282</v>
      </c>
      <c r="AB1014">
        <v>13</v>
      </c>
      <c r="AC1014" s="1">
        <v>27.23076923076923</v>
      </c>
      <c r="AD1014" s="1">
        <v>25.373493975903614</v>
      </c>
      <c r="AE1014">
        <v>10</v>
      </c>
      <c r="AF1014" s="1">
        <v>28.2</v>
      </c>
      <c r="AG1014" s="1">
        <v>24.545454545454547</v>
      </c>
      <c r="AH1014" s="2">
        <v>-0.96923076923076934</v>
      </c>
      <c r="AI1014" s="2">
        <v>-0.82803943044906703</v>
      </c>
      <c r="AJ1014">
        <v>0.67500000000000004</v>
      </c>
      <c r="AK1014">
        <v>0.66900000000000004</v>
      </c>
      <c r="AL1014" s="3">
        <v>-6.0000000000000053E-3</v>
      </c>
    </row>
    <row r="1015" spans="20:38" x14ac:dyDescent="0.45">
      <c r="T1015" t="s">
        <v>527</v>
      </c>
      <c r="U1015" t="s">
        <v>2285</v>
      </c>
      <c r="V1015" t="s">
        <v>36</v>
      </c>
      <c r="W1015">
        <v>2023</v>
      </c>
      <c r="X1015">
        <v>83</v>
      </c>
      <c r="Y1015">
        <v>68</v>
      </c>
      <c r="Z1015">
        <v>358</v>
      </c>
      <c r="AA1015">
        <v>282</v>
      </c>
      <c r="AB1015">
        <v>7</v>
      </c>
      <c r="AC1015" s="1">
        <v>51.142857142857146</v>
      </c>
      <c r="AD1015" s="1">
        <v>13.662650602409638</v>
      </c>
      <c r="AE1015">
        <v>8</v>
      </c>
      <c r="AF1015" s="1">
        <v>35.25</v>
      </c>
      <c r="AG1015" s="1">
        <v>19.058823529411764</v>
      </c>
      <c r="AH1015" s="2">
        <v>15.892857142857146</v>
      </c>
      <c r="AI1015" s="2">
        <v>5.3961729270021266</v>
      </c>
      <c r="AJ1015">
        <v>0.76</v>
      </c>
      <c r="AK1015">
        <v>0.73199999999999998</v>
      </c>
      <c r="AL1015" s="3">
        <v>-2.8000000000000025E-2</v>
      </c>
    </row>
    <row r="1016" spans="20:38" x14ac:dyDescent="0.45">
      <c r="T1016" t="s">
        <v>366</v>
      </c>
      <c r="U1016" t="s">
        <v>2280</v>
      </c>
      <c r="V1016" t="s">
        <v>36</v>
      </c>
      <c r="W1016">
        <v>2021</v>
      </c>
      <c r="X1016">
        <v>82</v>
      </c>
      <c r="Y1016">
        <v>66</v>
      </c>
      <c r="Z1016">
        <v>358</v>
      </c>
      <c r="AA1016">
        <v>282</v>
      </c>
      <c r="AB1016">
        <v>16</v>
      </c>
      <c r="AC1016" s="1">
        <v>22.375</v>
      </c>
      <c r="AD1016" s="1">
        <v>31.609756097560975</v>
      </c>
      <c r="AE1016">
        <v>10</v>
      </c>
      <c r="AF1016" s="1">
        <v>28.2</v>
      </c>
      <c r="AG1016" s="1">
        <v>24.545454545454547</v>
      </c>
      <c r="AH1016" s="2">
        <v>-5.8249999999999993</v>
      </c>
      <c r="AI1016" s="2">
        <v>-7.0643015521064285</v>
      </c>
      <c r="AJ1016">
        <v>0.89500000000000002</v>
      </c>
      <c r="AK1016">
        <v>0.79400000000000004</v>
      </c>
      <c r="AL1016" s="3">
        <v>-0.10099999999999998</v>
      </c>
    </row>
    <row r="1017" spans="20:38" x14ac:dyDescent="0.45">
      <c r="T1017" t="s">
        <v>487</v>
      </c>
      <c r="U1017" t="s">
        <v>2217</v>
      </c>
      <c r="V1017" t="s">
        <v>36</v>
      </c>
      <c r="W1017">
        <v>2021</v>
      </c>
      <c r="X1017">
        <v>87</v>
      </c>
      <c r="Y1017">
        <v>72</v>
      </c>
      <c r="Z1017">
        <v>364</v>
      </c>
      <c r="AA1017">
        <v>282</v>
      </c>
      <c r="AB1017">
        <v>16</v>
      </c>
      <c r="AC1017" s="1">
        <v>22.75</v>
      </c>
      <c r="AD1017" s="1">
        <v>29.793103448275861</v>
      </c>
      <c r="AE1017">
        <v>8</v>
      </c>
      <c r="AF1017" s="1">
        <v>35.25</v>
      </c>
      <c r="AG1017" s="1">
        <v>18</v>
      </c>
      <c r="AH1017" s="2">
        <v>-12.5</v>
      </c>
      <c r="AI1017" s="2">
        <v>-11.793103448275861</v>
      </c>
      <c r="AJ1017">
        <v>0.90600000000000003</v>
      </c>
      <c r="AK1017">
        <v>0.92100000000000004</v>
      </c>
      <c r="AL1017" s="3">
        <v>1.5000000000000013E-2</v>
      </c>
    </row>
    <row r="1018" spans="20:38" x14ac:dyDescent="0.45">
      <c r="T1018" t="s">
        <v>40</v>
      </c>
      <c r="U1018" t="s">
        <v>2092</v>
      </c>
      <c r="V1018" t="s">
        <v>36</v>
      </c>
      <c r="W1018">
        <v>2022</v>
      </c>
      <c r="X1018">
        <v>88</v>
      </c>
      <c r="Y1018">
        <v>67</v>
      </c>
      <c r="Z1018">
        <v>374</v>
      </c>
      <c r="AA1018">
        <v>282</v>
      </c>
      <c r="AB1018">
        <v>11</v>
      </c>
      <c r="AC1018" s="1">
        <v>34</v>
      </c>
      <c r="AD1018" s="1">
        <v>20.25</v>
      </c>
      <c r="AE1018">
        <v>12</v>
      </c>
      <c r="AF1018" s="1">
        <v>23.5</v>
      </c>
      <c r="AG1018" s="1">
        <v>29.014925373134325</v>
      </c>
      <c r="AH1018" s="2">
        <v>10.5</v>
      </c>
      <c r="AI1018" s="2">
        <v>8.7649253731343251</v>
      </c>
      <c r="AJ1018">
        <v>0.76400000000000001</v>
      </c>
      <c r="AK1018">
        <v>0.89400000000000002</v>
      </c>
      <c r="AL1018" s="3">
        <v>0.13</v>
      </c>
    </row>
    <row r="1019" spans="20:38" x14ac:dyDescent="0.45">
      <c r="T1019" t="s">
        <v>38</v>
      </c>
      <c r="U1019" t="s">
        <v>2028</v>
      </c>
      <c r="V1019" t="s">
        <v>36</v>
      </c>
      <c r="W1019">
        <v>2017</v>
      </c>
      <c r="X1019">
        <v>86</v>
      </c>
      <c r="Y1019">
        <v>67</v>
      </c>
      <c r="Z1019">
        <v>380</v>
      </c>
      <c r="AA1019">
        <v>282</v>
      </c>
      <c r="AB1019">
        <v>13</v>
      </c>
      <c r="AC1019" s="1">
        <v>29.23076923076923</v>
      </c>
      <c r="AD1019" s="1">
        <v>24.488372093023255</v>
      </c>
      <c r="AE1019">
        <v>11</v>
      </c>
      <c r="AF1019" s="1">
        <v>25.636363636363637</v>
      </c>
      <c r="AG1019" s="1">
        <v>26.597014925373134</v>
      </c>
      <c r="AH1019" s="2">
        <v>3.5944055944055933</v>
      </c>
      <c r="AI1019" s="2">
        <v>2.1086428323498794</v>
      </c>
      <c r="AJ1019">
        <v>0.96799999999999997</v>
      </c>
      <c r="AK1019">
        <v>0.94399999999999995</v>
      </c>
      <c r="AL1019" s="3">
        <v>-2.4000000000000021E-2</v>
      </c>
    </row>
    <row r="1020" spans="20:38" x14ac:dyDescent="0.45">
      <c r="T1020" t="s">
        <v>1009</v>
      </c>
      <c r="U1020" t="s">
        <v>3077</v>
      </c>
      <c r="V1020" t="s">
        <v>36</v>
      </c>
      <c r="W1020">
        <v>2017</v>
      </c>
      <c r="X1020">
        <v>57</v>
      </c>
      <c r="Y1020">
        <v>65</v>
      </c>
      <c r="Z1020">
        <v>242</v>
      </c>
      <c r="AA1020">
        <v>283</v>
      </c>
      <c r="AB1020">
        <v>13</v>
      </c>
      <c r="AC1020" s="1">
        <v>18.615384615384617</v>
      </c>
      <c r="AD1020" s="1">
        <v>36.94736842105263</v>
      </c>
      <c r="AE1020">
        <v>20</v>
      </c>
      <c r="AF1020" s="1">
        <v>14.15</v>
      </c>
      <c r="AG1020" s="1">
        <v>49.846153846153847</v>
      </c>
      <c r="AH1020" s="2">
        <v>4.4653846153846164</v>
      </c>
      <c r="AI1020" s="2">
        <v>12.898785425101217</v>
      </c>
      <c r="AJ1020">
        <v>0.85</v>
      </c>
      <c r="AK1020">
        <v>0.89600000000000002</v>
      </c>
      <c r="AL1020" s="3">
        <v>4.6000000000000041E-2</v>
      </c>
    </row>
    <row r="1021" spans="20:38" x14ac:dyDescent="0.45">
      <c r="T1021" t="s">
        <v>833</v>
      </c>
      <c r="U1021" t="s">
        <v>2677</v>
      </c>
      <c r="V1021" t="s">
        <v>36</v>
      </c>
      <c r="W1021">
        <v>2021</v>
      </c>
      <c r="X1021">
        <v>75</v>
      </c>
      <c r="Y1021">
        <v>69</v>
      </c>
      <c r="Z1021">
        <v>315</v>
      </c>
      <c r="AA1021">
        <v>283</v>
      </c>
      <c r="AB1021">
        <v>16</v>
      </c>
      <c r="AC1021" s="1">
        <v>19.6875</v>
      </c>
      <c r="AD1021" s="1">
        <v>34.56</v>
      </c>
      <c r="AE1021">
        <v>17</v>
      </c>
      <c r="AF1021" s="1">
        <v>16.647058823529413</v>
      </c>
      <c r="AG1021" s="1">
        <v>39.913043478260875</v>
      </c>
      <c r="AH1021" s="2">
        <v>3.040441176470587</v>
      </c>
      <c r="AI1021" s="2">
        <v>5.3530434782608722</v>
      </c>
      <c r="AJ1021">
        <v>0.89</v>
      </c>
      <c r="AK1021">
        <v>0.86199999999999999</v>
      </c>
      <c r="AL1021" s="3">
        <v>-2.8000000000000025E-2</v>
      </c>
    </row>
    <row r="1022" spans="20:38" x14ac:dyDescent="0.45">
      <c r="T1022" t="s">
        <v>399</v>
      </c>
      <c r="U1022" t="s">
        <v>2590</v>
      </c>
      <c r="V1022" t="s">
        <v>36</v>
      </c>
      <c r="W1022">
        <v>2016</v>
      </c>
      <c r="X1022">
        <v>81</v>
      </c>
      <c r="Y1022">
        <v>69</v>
      </c>
      <c r="Z1022">
        <v>327</v>
      </c>
      <c r="AA1022">
        <v>283</v>
      </c>
      <c r="AB1022">
        <v>19</v>
      </c>
      <c r="AC1022" s="1">
        <v>17.210526315789473</v>
      </c>
      <c r="AD1022" s="1">
        <v>38</v>
      </c>
      <c r="AE1022">
        <v>23</v>
      </c>
      <c r="AF1022" s="1">
        <v>12.304347826086957</v>
      </c>
      <c r="AG1022" s="1">
        <v>54</v>
      </c>
      <c r="AH1022" s="2">
        <v>4.9061784897025156</v>
      </c>
      <c r="AI1022" s="2">
        <v>16</v>
      </c>
      <c r="AJ1022">
        <v>0.76200000000000001</v>
      </c>
      <c r="AK1022">
        <v>0.91500000000000004</v>
      </c>
      <c r="AL1022" s="3">
        <v>0.15300000000000002</v>
      </c>
    </row>
    <row r="1023" spans="20:38" x14ac:dyDescent="0.45">
      <c r="T1023" t="s">
        <v>657</v>
      </c>
      <c r="U1023" t="s">
        <v>2555</v>
      </c>
      <c r="V1023" t="s">
        <v>36</v>
      </c>
      <c r="W1023">
        <v>2016</v>
      </c>
      <c r="X1023">
        <v>80</v>
      </c>
      <c r="Y1023">
        <v>66</v>
      </c>
      <c r="Z1023">
        <v>331</v>
      </c>
      <c r="AA1023">
        <v>283</v>
      </c>
      <c r="AB1023">
        <v>11</v>
      </c>
      <c r="AC1023" s="1">
        <v>30.09090909090909</v>
      </c>
      <c r="AD1023" s="1">
        <v>22.275000000000002</v>
      </c>
      <c r="AE1023">
        <v>3</v>
      </c>
      <c r="AF1023" s="1">
        <v>94.333333333333329</v>
      </c>
      <c r="AG1023" s="1">
        <v>7.3636363636363642</v>
      </c>
      <c r="AH1023" s="2">
        <v>-64.242424242424235</v>
      </c>
      <c r="AI1023" s="2">
        <v>-14.911363636363639</v>
      </c>
      <c r="AJ1023">
        <v>0.84299999999999997</v>
      </c>
      <c r="AK1023">
        <v>0.74</v>
      </c>
      <c r="AL1023" s="3">
        <v>-0.10299999999999998</v>
      </c>
    </row>
    <row r="1024" spans="20:38" x14ac:dyDescent="0.45">
      <c r="T1024" t="s">
        <v>212</v>
      </c>
      <c r="U1024" t="s">
        <v>2442</v>
      </c>
      <c r="V1024" t="s">
        <v>36</v>
      </c>
      <c r="W1024">
        <v>2016</v>
      </c>
      <c r="X1024">
        <v>81</v>
      </c>
      <c r="Y1024">
        <v>70</v>
      </c>
      <c r="Z1024">
        <v>343</v>
      </c>
      <c r="AA1024">
        <v>283</v>
      </c>
      <c r="AB1024">
        <v>22</v>
      </c>
      <c r="AC1024" s="1">
        <v>15.590909090909092</v>
      </c>
      <c r="AD1024" s="1">
        <v>44</v>
      </c>
      <c r="AE1024">
        <v>16</v>
      </c>
      <c r="AF1024" s="1">
        <v>17.6875</v>
      </c>
      <c r="AG1024" s="1">
        <v>37.028571428571425</v>
      </c>
      <c r="AH1024" s="2">
        <v>-2.0965909090909083</v>
      </c>
      <c r="AI1024" s="2">
        <v>-6.9714285714285751</v>
      </c>
      <c r="AJ1024">
        <v>1.107</v>
      </c>
      <c r="AK1024">
        <v>0.91800000000000004</v>
      </c>
      <c r="AL1024" s="3">
        <v>-0.18899999999999995</v>
      </c>
    </row>
    <row r="1025" spans="20:38" x14ac:dyDescent="0.45">
      <c r="T1025" t="s">
        <v>609</v>
      </c>
      <c r="U1025" t="s">
        <v>2394</v>
      </c>
      <c r="V1025" t="s">
        <v>36</v>
      </c>
      <c r="W1025">
        <v>2016</v>
      </c>
      <c r="X1025">
        <v>84</v>
      </c>
      <c r="Y1025">
        <v>68</v>
      </c>
      <c r="Z1025">
        <v>347</v>
      </c>
      <c r="AA1025">
        <v>283</v>
      </c>
      <c r="AB1025">
        <v>18</v>
      </c>
      <c r="AC1025" s="1">
        <v>19.277777777777779</v>
      </c>
      <c r="AD1025" s="1">
        <v>34.714285714285715</v>
      </c>
      <c r="AE1025">
        <v>7</v>
      </c>
      <c r="AF1025" s="1">
        <v>40.428571428571431</v>
      </c>
      <c r="AG1025" s="1">
        <v>16.676470588235293</v>
      </c>
      <c r="AH1025" s="2">
        <v>-21.150793650793652</v>
      </c>
      <c r="AI1025" s="2">
        <v>-18.037815126050422</v>
      </c>
      <c r="AJ1025">
        <v>0.81299999999999994</v>
      </c>
      <c r="AK1025">
        <v>0.63700000000000001</v>
      </c>
      <c r="AL1025" s="3">
        <v>-0.17599999999999993</v>
      </c>
    </row>
    <row r="1026" spans="20:38" x14ac:dyDescent="0.45">
      <c r="T1026" t="s">
        <v>122</v>
      </c>
      <c r="U1026" t="s">
        <v>2346</v>
      </c>
      <c r="V1026" t="s">
        <v>36</v>
      </c>
      <c r="W1026">
        <v>2017</v>
      </c>
      <c r="X1026">
        <v>81</v>
      </c>
      <c r="Y1026">
        <v>66</v>
      </c>
      <c r="Z1026">
        <v>352</v>
      </c>
      <c r="AA1026">
        <v>283</v>
      </c>
      <c r="AB1026">
        <v>15</v>
      </c>
      <c r="AC1026" s="1">
        <v>23.466666666666665</v>
      </c>
      <c r="AD1026" s="1">
        <v>30</v>
      </c>
      <c r="AE1026">
        <v>11</v>
      </c>
      <c r="AF1026" s="1">
        <v>25.727272727272727</v>
      </c>
      <c r="AG1026" s="1">
        <v>27</v>
      </c>
      <c r="AH1026" s="2">
        <v>-2.2606060606060616</v>
      </c>
      <c r="AI1026" s="2">
        <v>-3</v>
      </c>
      <c r="AJ1026">
        <v>0.74099999999999999</v>
      </c>
      <c r="AK1026">
        <v>0.84499999999999997</v>
      </c>
      <c r="AL1026" s="3">
        <v>0.10399999999999998</v>
      </c>
    </row>
    <row r="1027" spans="20:38" x14ac:dyDescent="0.45">
      <c r="T1027" t="s">
        <v>256</v>
      </c>
      <c r="U1027" t="s">
        <v>1952</v>
      </c>
      <c r="V1027" t="s">
        <v>36</v>
      </c>
      <c r="W1027">
        <v>2014</v>
      </c>
      <c r="X1027">
        <v>90</v>
      </c>
      <c r="Y1027">
        <v>65</v>
      </c>
      <c r="Z1027">
        <v>390</v>
      </c>
      <c r="AA1027">
        <v>283</v>
      </c>
      <c r="AB1027">
        <v>17</v>
      </c>
      <c r="AC1027" s="1">
        <v>22.941176470588236</v>
      </c>
      <c r="AD1027" s="1">
        <v>30.599999999999998</v>
      </c>
      <c r="AE1027">
        <v>18</v>
      </c>
      <c r="AF1027" s="1">
        <v>15.722222222222221</v>
      </c>
      <c r="AG1027" s="1">
        <v>44.861538461538466</v>
      </c>
      <c r="AH1027" s="2">
        <v>7.2189542483660141</v>
      </c>
      <c r="AI1027" s="2">
        <v>14.261538461538468</v>
      </c>
      <c r="AJ1027">
        <v>0.91</v>
      </c>
      <c r="AK1027">
        <v>0.95099999999999996</v>
      </c>
      <c r="AL1027" s="3">
        <v>4.0999999999999925E-2</v>
      </c>
    </row>
    <row r="1028" spans="20:38" x14ac:dyDescent="0.45">
      <c r="T1028" t="s">
        <v>286</v>
      </c>
      <c r="U1028" t="s">
        <v>3177</v>
      </c>
      <c r="V1028" t="s">
        <v>36</v>
      </c>
      <c r="W1028">
        <v>2013</v>
      </c>
      <c r="X1028">
        <v>92</v>
      </c>
      <c r="Y1028">
        <v>66</v>
      </c>
      <c r="Z1028">
        <v>391</v>
      </c>
      <c r="AA1028">
        <v>283</v>
      </c>
      <c r="AB1028">
        <v>1</v>
      </c>
      <c r="AC1028" s="1">
        <v>391</v>
      </c>
      <c r="AD1028" s="1">
        <v>1.7608695652173914</v>
      </c>
      <c r="AE1028">
        <v>5</v>
      </c>
      <c r="AF1028" s="1">
        <v>56.6</v>
      </c>
      <c r="AG1028" s="1">
        <v>12.272727272727273</v>
      </c>
      <c r="AH1028" s="2">
        <v>334.4</v>
      </c>
      <c r="AI1028" s="2">
        <v>10.511857707509883</v>
      </c>
      <c r="AJ1028">
        <v>0.67</v>
      </c>
      <c r="AK1028">
        <v>0.72699999999999998</v>
      </c>
      <c r="AL1028" s="3">
        <v>5.699999999999994E-2</v>
      </c>
    </row>
    <row r="1029" spans="20:38" x14ac:dyDescent="0.45">
      <c r="T1029" t="s">
        <v>42</v>
      </c>
      <c r="U1029" t="s">
        <v>3148</v>
      </c>
      <c r="V1029" t="s">
        <v>36</v>
      </c>
      <c r="W1029">
        <v>2013</v>
      </c>
      <c r="X1029">
        <v>94</v>
      </c>
      <c r="Y1029">
        <v>66</v>
      </c>
      <c r="Z1029">
        <v>417</v>
      </c>
      <c r="AA1029">
        <v>283</v>
      </c>
      <c r="AB1029">
        <v>8</v>
      </c>
      <c r="AC1029" s="1">
        <v>52.125</v>
      </c>
      <c r="AD1029" s="1">
        <v>13.787234042553191</v>
      </c>
      <c r="AE1029">
        <v>2</v>
      </c>
      <c r="AF1029" s="1">
        <v>141.5</v>
      </c>
      <c r="AG1029" s="1">
        <v>4.9090909090909092</v>
      </c>
      <c r="AH1029" s="2">
        <v>-89.375</v>
      </c>
      <c r="AI1029" s="2">
        <v>-8.8781431334622809</v>
      </c>
      <c r="AJ1029">
        <v>0.72699999999999998</v>
      </c>
      <c r="AK1029">
        <v>0.622</v>
      </c>
      <c r="AL1029" s="3">
        <v>-0.10499999999999998</v>
      </c>
    </row>
    <row r="1030" spans="20:38" x14ac:dyDescent="0.45">
      <c r="T1030" t="s">
        <v>62</v>
      </c>
      <c r="U1030" t="s">
        <v>1818</v>
      </c>
      <c r="V1030" t="s">
        <v>36</v>
      </c>
      <c r="W1030">
        <v>2014</v>
      </c>
      <c r="X1030">
        <v>92</v>
      </c>
      <c r="Y1030">
        <v>64</v>
      </c>
      <c r="Z1030">
        <v>424</v>
      </c>
      <c r="AA1030">
        <v>283</v>
      </c>
      <c r="AB1030">
        <v>18</v>
      </c>
      <c r="AC1030" s="1">
        <v>23.555555555555557</v>
      </c>
      <c r="AD1030" s="1">
        <v>31.695652173913047</v>
      </c>
      <c r="AE1030">
        <v>5</v>
      </c>
      <c r="AF1030" s="1">
        <v>56.6</v>
      </c>
      <c r="AG1030" s="1">
        <v>12.65625</v>
      </c>
      <c r="AH1030" s="2">
        <v>-33.044444444444444</v>
      </c>
      <c r="AI1030" s="2">
        <v>-19.039402173913047</v>
      </c>
      <c r="AJ1030">
        <v>0.77700000000000002</v>
      </c>
      <c r="AK1030">
        <v>0.73899999999999999</v>
      </c>
      <c r="AL1030" s="3">
        <v>-3.8000000000000034E-2</v>
      </c>
    </row>
    <row r="1031" spans="20:38" x14ac:dyDescent="0.45">
      <c r="T1031" t="s">
        <v>675</v>
      </c>
      <c r="U1031" t="s">
        <v>3089</v>
      </c>
      <c r="V1031" t="s">
        <v>36</v>
      </c>
      <c r="W1031">
        <v>2022</v>
      </c>
      <c r="X1031">
        <v>59</v>
      </c>
      <c r="Y1031">
        <v>66</v>
      </c>
      <c r="Z1031">
        <v>238</v>
      </c>
      <c r="AA1031">
        <v>284</v>
      </c>
      <c r="AB1031">
        <v>13</v>
      </c>
      <c r="AC1031" s="1">
        <v>18.307692307692307</v>
      </c>
      <c r="AD1031" s="1">
        <v>35.694915254237287</v>
      </c>
      <c r="AE1031">
        <v>16</v>
      </c>
      <c r="AF1031" s="1">
        <v>17.75</v>
      </c>
      <c r="AG1031" s="1">
        <v>39.272727272727273</v>
      </c>
      <c r="AH1031" s="2">
        <v>0.5576923076923066</v>
      </c>
      <c r="AI1031" s="2">
        <v>3.5778120184899862</v>
      </c>
      <c r="AJ1031">
        <v>0.77100000000000002</v>
      </c>
      <c r="AK1031">
        <v>0.83699999999999997</v>
      </c>
      <c r="AL1031" s="3">
        <v>6.5999999999999948E-2</v>
      </c>
    </row>
    <row r="1032" spans="20:38" x14ac:dyDescent="0.45">
      <c r="T1032" t="s">
        <v>276</v>
      </c>
      <c r="U1032" t="s">
        <v>3025</v>
      </c>
      <c r="V1032" t="s">
        <v>36</v>
      </c>
      <c r="W1032">
        <v>2017</v>
      </c>
      <c r="X1032">
        <v>63</v>
      </c>
      <c r="Y1032">
        <v>72</v>
      </c>
      <c r="Z1032">
        <v>256</v>
      </c>
      <c r="AA1032">
        <v>284</v>
      </c>
      <c r="AB1032">
        <v>8</v>
      </c>
      <c r="AC1032" s="1">
        <v>32</v>
      </c>
      <c r="AD1032" s="1">
        <v>20.571428571428569</v>
      </c>
      <c r="AE1032">
        <v>6</v>
      </c>
      <c r="AF1032" s="1">
        <v>47.333333333333336</v>
      </c>
      <c r="AG1032" s="1">
        <v>13.5</v>
      </c>
      <c r="AH1032" s="2">
        <v>-15.333333333333336</v>
      </c>
      <c r="AI1032" s="2">
        <v>-7.0714285714285694</v>
      </c>
      <c r="AJ1032">
        <v>0.73599999999999999</v>
      </c>
      <c r="AK1032">
        <v>0.83</v>
      </c>
      <c r="AL1032" s="3">
        <v>9.3999999999999972E-2</v>
      </c>
    </row>
    <row r="1033" spans="20:38" x14ac:dyDescent="0.45">
      <c r="T1033" t="s">
        <v>326</v>
      </c>
      <c r="U1033" t="s">
        <v>2957</v>
      </c>
      <c r="V1033" t="s">
        <v>36</v>
      </c>
      <c r="W1033">
        <v>2019</v>
      </c>
      <c r="X1033">
        <v>77</v>
      </c>
      <c r="Y1033">
        <v>72</v>
      </c>
      <c r="Z1033">
        <v>271</v>
      </c>
      <c r="AA1033">
        <v>284</v>
      </c>
      <c r="AB1033">
        <v>1</v>
      </c>
      <c r="AC1033" s="1">
        <v>271</v>
      </c>
      <c r="AD1033" s="1">
        <v>2.1038961038961039</v>
      </c>
      <c r="AE1033">
        <v>1</v>
      </c>
      <c r="AF1033" s="1">
        <v>284</v>
      </c>
      <c r="AG1033" s="1">
        <v>2.25</v>
      </c>
      <c r="AH1033" s="2">
        <v>-13</v>
      </c>
      <c r="AI1033" s="2">
        <v>0.14610389610389607</v>
      </c>
      <c r="AJ1033">
        <v>0.63200000000000001</v>
      </c>
      <c r="AK1033">
        <v>0.64400000000000002</v>
      </c>
      <c r="AL1033" s="3">
        <v>1.2000000000000011E-2</v>
      </c>
    </row>
    <row r="1034" spans="20:38" x14ac:dyDescent="0.45">
      <c r="T1034" t="s">
        <v>543</v>
      </c>
      <c r="U1034" t="s">
        <v>2608</v>
      </c>
      <c r="V1034" t="s">
        <v>36</v>
      </c>
      <c r="W1034">
        <v>2016</v>
      </c>
      <c r="X1034">
        <v>83</v>
      </c>
      <c r="Y1034">
        <v>67</v>
      </c>
      <c r="Z1034">
        <v>324</v>
      </c>
      <c r="AA1034">
        <v>284</v>
      </c>
      <c r="AB1034">
        <v>23</v>
      </c>
      <c r="AC1034" s="1">
        <v>14.086956521739131</v>
      </c>
      <c r="AD1034" s="1">
        <v>44.891566265060241</v>
      </c>
      <c r="AE1034">
        <v>10</v>
      </c>
      <c r="AF1034" s="1">
        <v>28.4</v>
      </c>
      <c r="AG1034" s="1">
        <v>24.179104477611936</v>
      </c>
      <c r="AH1034" s="2">
        <v>-14.313043478260868</v>
      </c>
      <c r="AI1034" s="2">
        <v>-20.712461787448305</v>
      </c>
      <c r="AJ1034">
        <v>0.83899999999999997</v>
      </c>
      <c r="AK1034">
        <v>0.74099999999999999</v>
      </c>
      <c r="AL1034" s="3">
        <v>-9.7999999999999976E-2</v>
      </c>
    </row>
    <row r="1035" spans="20:38" x14ac:dyDescent="0.45">
      <c r="T1035" t="s">
        <v>467</v>
      </c>
      <c r="U1035" t="s">
        <v>2387</v>
      </c>
      <c r="V1035" t="s">
        <v>36</v>
      </c>
      <c r="W1035">
        <v>2016</v>
      </c>
      <c r="X1035">
        <v>82</v>
      </c>
      <c r="Y1035">
        <v>68</v>
      </c>
      <c r="Z1035">
        <v>348</v>
      </c>
      <c r="AA1035">
        <v>284</v>
      </c>
      <c r="AB1035">
        <v>16</v>
      </c>
      <c r="AC1035" s="1">
        <v>21.75</v>
      </c>
      <c r="AD1035" s="1">
        <v>31.609756097560975</v>
      </c>
      <c r="AE1035">
        <v>17</v>
      </c>
      <c r="AF1035" s="1">
        <v>16.705882352941178</v>
      </c>
      <c r="AG1035" s="1">
        <v>40.5</v>
      </c>
      <c r="AH1035" s="2">
        <v>5.0441176470588225</v>
      </c>
      <c r="AI1035" s="2">
        <v>8.8902439024390247</v>
      </c>
      <c r="AJ1035">
        <v>0.78700000000000003</v>
      </c>
      <c r="AK1035">
        <v>0.81200000000000006</v>
      </c>
      <c r="AL1035" s="3">
        <v>2.5000000000000022E-2</v>
      </c>
    </row>
    <row r="1036" spans="20:38" x14ac:dyDescent="0.45">
      <c r="T1036" t="s">
        <v>581</v>
      </c>
      <c r="U1036" t="s">
        <v>2365</v>
      </c>
      <c r="V1036" t="s">
        <v>36</v>
      </c>
      <c r="W1036">
        <v>2015</v>
      </c>
      <c r="X1036">
        <v>86</v>
      </c>
      <c r="Y1036">
        <v>66</v>
      </c>
      <c r="Z1036">
        <v>350</v>
      </c>
      <c r="AA1036">
        <v>284</v>
      </c>
      <c r="AB1036">
        <v>1</v>
      </c>
      <c r="AC1036" s="1">
        <v>350</v>
      </c>
      <c r="AD1036" s="1">
        <v>1.8837209302325582</v>
      </c>
      <c r="AE1036">
        <v>1</v>
      </c>
      <c r="AF1036" s="1">
        <v>284</v>
      </c>
      <c r="AG1036" s="1">
        <v>2.4545454545454546</v>
      </c>
      <c r="AH1036" s="2">
        <v>66</v>
      </c>
      <c r="AI1036" s="2">
        <v>0.57082452431289643</v>
      </c>
      <c r="AJ1036">
        <v>0.71599999999999997</v>
      </c>
      <c r="AK1036">
        <v>0.72199999999999998</v>
      </c>
      <c r="AL1036" s="3">
        <v>6.0000000000000053E-3</v>
      </c>
    </row>
    <row r="1037" spans="20:38" x14ac:dyDescent="0.45">
      <c r="T1037" t="s">
        <v>220</v>
      </c>
      <c r="U1037" t="s">
        <v>2351</v>
      </c>
      <c r="V1037" t="s">
        <v>36</v>
      </c>
      <c r="W1037">
        <v>2017</v>
      </c>
      <c r="X1037">
        <v>82</v>
      </c>
      <c r="Y1037">
        <v>66</v>
      </c>
      <c r="Z1037">
        <v>351</v>
      </c>
      <c r="AA1037">
        <v>284</v>
      </c>
      <c r="AB1037">
        <v>6</v>
      </c>
      <c r="AC1037" s="1">
        <v>58.5</v>
      </c>
      <c r="AD1037" s="1">
        <v>11.853658536585366</v>
      </c>
      <c r="AE1037">
        <v>4</v>
      </c>
      <c r="AF1037" s="1">
        <v>71</v>
      </c>
      <c r="AG1037" s="1">
        <v>9.8181818181818183</v>
      </c>
      <c r="AH1037" s="2">
        <v>-12.5</v>
      </c>
      <c r="AI1037" s="2">
        <v>-2.0354767184035474</v>
      </c>
      <c r="AJ1037">
        <v>0.80600000000000005</v>
      </c>
      <c r="AK1037">
        <v>0.67100000000000004</v>
      </c>
      <c r="AL1037" s="3">
        <v>-0.13500000000000001</v>
      </c>
    </row>
    <row r="1038" spans="20:38" x14ac:dyDescent="0.45">
      <c r="T1038" t="s">
        <v>82</v>
      </c>
      <c r="U1038" t="s">
        <v>2256</v>
      </c>
      <c r="V1038" t="s">
        <v>36</v>
      </c>
      <c r="W1038">
        <v>2017</v>
      </c>
      <c r="X1038">
        <v>86</v>
      </c>
      <c r="Y1038">
        <v>66</v>
      </c>
      <c r="Z1038">
        <v>361</v>
      </c>
      <c r="AA1038">
        <v>284</v>
      </c>
      <c r="AB1038">
        <v>17</v>
      </c>
      <c r="AC1038" s="1">
        <v>21.235294117647058</v>
      </c>
      <c r="AD1038" s="1">
        <v>32.02325581395349</v>
      </c>
      <c r="AE1038">
        <v>12</v>
      </c>
      <c r="AF1038" s="1">
        <v>23.666666666666668</v>
      </c>
      <c r="AG1038" s="1">
        <v>29.454545454545457</v>
      </c>
      <c r="AH1038" s="2">
        <v>-2.4313725490196099</v>
      </c>
      <c r="AI1038" s="2">
        <v>-2.5687103594080334</v>
      </c>
      <c r="AJ1038">
        <v>0.98799999999999999</v>
      </c>
      <c r="AK1038">
        <v>0.91600000000000004</v>
      </c>
      <c r="AL1038" s="3">
        <v>-7.1999999999999953E-2</v>
      </c>
    </row>
    <row r="1039" spans="20:38" x14ac:dyDescent="0.45">
      <c r="T1039" t="s">
        <v>310</v>
      </c>
      <c r="U1039" t="s">
        <v>2191</v>
      </c>
      <c r="V1039" t="s">
        <v>36</v>
      </c>
      <c r="W1039">
        <v>2023</v>
      </c>
      <c r="X1039">
        <v>84</v>
      </c>
      <c r="Y1039">
        <v>66</v>
      </c>
      <c r="Z1039">
        <v>366</v>
      </c>
      <c r="AA1039">
        <v>284</v>
      </c>
      <c r="AB1039">
        <v>15</v>
      </c>
      <c r="AC1039" s="1">
        <v>24.4</v>
      </c>
      <c r="AD1039" s="1">
        <v>28.928571428571431</v>
      </c>
      <c r="AE1039">
        <v>10</v>
      </c>
      <c r="AF1039" s="1">
        <v>28.4</v>
      </c>
      <c r="AG1039" s="1">
        <v>24.545454545454547</v>
      </c>
      <c r="AH1039" s="2">
        <v>-4</v>
      </c>
      <c r="AI1039" s="2">
        <v>-4.3831168831168839</v>
      </c>
      <c r="AJ1039">
        <v>0.85699999999999998</v>
      </c>
      <c r="AK1039">
        <v>0.82599999999999996</v>
      </c>
      <c r="AL1039" s="3">
        <v>-3.1000000000000028E-2</v>
      </c>
    </row>
    <row r="1040" spans="20:38" x14ac:dyDescent="0.45">
      <c r="T1040" t="s">
        <v>399</v>
      </c>
      <c r="U1040" t="s">
        <v>2155</v>
      </c>
      <c r="V1040" t="s">
        <v>36</v>
      </c>
      <c r="W1040">
        <v>2017</v>
      </c>
      <c r="X1040">
        <v>87</v>
      </c>
      <c r="Y1040">
        <v>66</v>
      </c>
      <c r="Z1040">
        <v>368</v>
      </c>
      <c r="AA1040">
        <v>284</v>
      </c>
      <c r="AB1040">
        <v>24</v>
      </c>
      <c r="AC1040" s="1">
        <v>15.333333333333334</v>
      </c>
      <c r="AD1040" s="1">
        <v>44.689655172413794</v>
      </c>
      <c r="AE1040">
        <v>19</v>
      </c>
      <c r="AF1040" s="1">
        <v>14.947368421052632</v>
      </c>
      <c r="AG1040" s="1">
        <v>46.63636363636364</v>
      </c>
      <c r="AH1040" s="2">
        <v>0.38596491228070207</v>
      </c>
      <c r="AI1040" s="2">
        <v>1.9467084639498466</v>
      </c>
      <c r="AJ1040">
        <v>0.84699999999999998</v>
      </c>
      <c r="AK1040">
        <v>0.88700000000000001</v>
      </c>
      <c r="AL1040" s="3">
        <v>4.0000000000000036E-2</v>
      </c>
    </row>
    <row r="1041" spans="20:38" x14ac:dyDescent="0.45">
      <c r="T1041" t="s">
        <v>146</v>
      </c>
      <c r="U1041" t="s">
        <v>3196</v>
      </c>
      <c r="V1041" t="s">
        <v>36</v>
      </c>
      <c r="W1041">
        <v>2013</v>
      </c>
      <c r="X1041">
        <v>84</v>
      </c>
      <c r="Y1041">
        <v>65</v>
      </c>
      <c r="Z1041">
        <v>374</v>
      </c>
      <c r="AA1041">
        <v>284</v>
      </c>
      <c r="AB1041">
        <v>13</v>
      </c>
      <c r="AC1041" s="1">
        <v>28.76923076923077</v>
      </c>
      <c r="AD1041" s="1">
        <v>25.071428571428573</v>
      </c>
      <c r="AE1041">
        <v>4</v>
      </c>
      <c r="AF1041" s="1">
        <v>71</v>
      </c>
      <c r="AG1041" s="1">
        <v>9.9692307692307693</v>
      </c>
      <c r="AH1041" s="2">
        <v>-42.230769230769226</v>
      </c>
      <c r="AI1041" s="2">
        <v>-15.102197802197804</v>
      </c>
      <c r="AJ1041">
        <v>0.89800000000000002</v>
      </c>
      <c r="AK1041">
        <v>0.71399999999999997</v>
      </c>
      <c r="AL1041" s="3">
        <v>-0.18400000000000005</v>
      </c>
    </row>
    <row r="1042" spans="20:38" x14ac:dyDescent="0.45">
      <c r="T1042" t="s">
        <v>128</v>
      </c>
      <c r="U1042" t="s">
        <v>2086</v>
      </c>
      <c r="V1042" t="s">
        <v>36</v>
      </c>
      <c r="W1042">
        <v>2021</v>
      </c>
      <c r="X1042">
        <v>89</v>
      </c>
      <c r="Y1042">
        <v>69</v>
      </c>
      <c r="Z1042">
        <v>375</v>
      </c>
      <c r="AA1042">
        <v>284</v>
      </c>
      <c r="AB1042">
        <v>15</v>
      </c>
      <c r="AC1042" s="1">
        <v>25</v>
      </c>
      <c r="AD1042" s="1">
        <v>27.303370786516854</v>
      </c>
      <c r="AE1042">
        <v>4</v>
      </c>
      <c r="AF1042" s="1">
        <v>71</v>
      </c>
      <c r="AG1042" s="1">
        <v>9.3913043478260878</v>
      </c>
      <c r="AH1042" s="2">
        <v>-46</v>
      </c>
      <c r="AI1042" s="2">
        <v>-17.912066438690765</v>
      </c>
      <c r="AJ1042">
        <v>0.78900000000000003</v>
      </c>
      <c r="AK1042">
        <v>0.5</v>
      </c>
      <c r="AL1042" s="3">
        <v>-0.28900000000000003</v>
      </c>
    </row>
    <row r="1043" spans="20:38" x14ac:dyDescent="0.45">
      <c r="T1043" t="s">
        <v>366</v>
      </c>
      <c r="U1043" t="s">
        <v>2066</v>
      </c>
      <c r="V1043" t="s">
        <v>36</v>
      </c>
      <c r="W1043">
        <v>2016</v>
      </c>
      <c r="X1043">
        <v>85</v>
      </c>
      <c r="Y1043">
        <v>68</v>
      </c>
      <c r="Z1043">
        <v>376</v>
      </c>
      <c r="AA1043">
        <v>284</v>
      </c>
      <c r="AB1043">
        <v>14</v>
      </c>
      <c r="AC1043" s="1">
        <v>26.857142857142858</v>
      </c>
      <c r="AD1043" s="1">
        <v>26.682352941176472</v>
      </c>
      <c r="AE1043">
        <v>6</v>
      </c>
      <c r="AF1043" s="1">
        <v>47.333333333333336</v>
      </c>
      <c r="AG1043" s="1">
        <v>14.294117647058824</v>
      </c>
      <c r="AH1043" s="2">
        <v>-20.476190476190478</v>
      </c>
      <c r="AI1043" s="2">
        <v>-12.388235294117647</v>
      </c>
      <c r="AJ1043">
        <v>0.81200000000000006</v>
      </c>
      <c r="AK1043">
        <v>0.81</v>
      </c>
      <c r="AL1043" s="3">
        <v>-2.0000000000000018E-3</v>
      </c>
    </row>
    <row r="1044" spans="20:38" x14ac:dyDescent="0.45">
      <c r="T1044" t="s">
        <v>274</v>
      </c>
      <c r="U1044" t="s">
        <v>2053</v>
      </c>
      <c r="V1044" t="s">
        <v>36</v>
      </c>
      <c r="W1044">
        <v>2019</v>
      </c>
      <c r="X1044">
        <v>88</v>
      </c>
      <c r="Y1044">
        <v>68</v>
      </c>
      <c r="Z1044">
        <v>377</v>
      </c>
      <c r="AA1044">
        <v>284</v>
      </c>
      <c r="AB1044">
        <v>30</v>
      </c>
      <c r="AC1044" s="1">
        <v>12.566666666666666</v>
      </c>
      <c r="AD1044" s="1">
        <v>55.227272727272727</v>
      </c>
      <c r="AE1044">
        <v>17</v>
      </c>
      <c r="AF1044" s="1">
        <v>16.705882352941178</v>
      </c>
      <c r="AG1044" s="1">
        <v>40.5</v>
      </c>
      <c r="AH1044" s="2">
        <v>-4.1392156862745111</v>
      </c>
      <c r="AI1044" s="2">
        <v>-14.727272727272727</v>
      </c>
      <c r="AJ1044">
        <v>1.1240000000000001</v>
      </c>
      <c r="AK1044">
        <v>0.91700000000000004</v>
      </c>
      <c r="AL1044" s="3">
        <v>-0.20700000000000007</v>
      </c>
    </row>
    <row r="1045" spans="20:38" x14ac:dyDescent="0.45">
      <c r="T1045" t="s">
        <v>76</v>
      </c>
      <c r="U1045" t="s">
        <v>2022</v>
      </c>
      <c r="V1045" t="s">
        <v>36</v>
      </c>
      <c r="W1045">
        <v>2017</v>
      </c>
      <c r="X1045">
        <v>88</v>
      </c>
      <c r="Y1045">
        <v>67</v>
      </c>
      <c r="Z1045">
        <v>381</v>
      </c>
      <c r="AA1045">
        <v>284</v>
      </c>
      <c r="AB1045">
        <v>20</v>
      </c>
      <c r="AC1045" s="1">
        <v>19.05</v>
      </c>
      <c r="AD1045" s="1">
        <v>36.81818181818182</v>
      </c>
      <c r="AE1045">
        <v>16</v>
      </c>
      <c r="AF1045" s="1">
        <v>17.75</v>
      </c>
      <c r="AG1045" s="1">
        <v>38.686567164179102</v>
      </c>
      <c r="AH1045" s="2">
        <v>1.3000000000000007</v>
      </c>
      <c r="AI1045" s="2">
        <v>1.8683853459972823</v>
      </c>
      <c r="AJ1045">
        <v>1.0049999999999999</v>
      </c>
      <c r="AK1045">
        <v>0.91500000000000004</v>
      </c>
      <c r="AL1045" s="3">
        <v>-8.9999999999999858E-2</v>
      </c>
    </row>
    <row r="1046" spans="20:38" x14ac:dyDescent="0.45">
      <c r="T1046" t="s">
        <v>186</v>
      </c>
      <c r="U1046" t="s">
        <v>2012</v>
      </c>
      <c r="V1046" t="s">
        <v>36</v>
      </c>
      <c r="W1046">
        <v>2022</v>
      </c>
      <c r="X1046">
        <v>89</v>
      </c>
      <c r="Y1046">
        <v>68</v>
      </c>
      <c r="Z1046">
        <v>382</v>
      </c>
      <c r="AA1046">
        <v>284</v>
      </c>
      <c r="AB1046">
        <v>19</v>
      </c>
      <c r="AC1046" s="1">
        <v>20.105263157894736</v>
      </c>
      <c r="AD1046" s="1">
        <v>34.584269662921351</v>
      </c>
      <c r="AE1046">
        <v>15</v>
      </c>
      <c r="AF1046" s="1">
        <v>18.933333333333334</v>
      </c>
      <c r="AG1046" s="1">
        <v>35.735294117647058</v>
      </c>
      <c r="AH1046" s="2">
        <v>1.1719298245614027</v>
      </c>
      <c r="AI1046" s="2">
        <v>1.1510244547257074</v>
      </c>
      <c r="AJ1046">
        <v>0.83499999999999996</v>
      </c>
      <c r="AK1046">
        <v>0.92800000000000005</v>
      </c>
      <c r="AL1046" s="3">
        <v>9.3000000000000083E-2</v>
      </c>
    </row>
    <row r="1047" spans="20:38" x14ac:dyDescent="0.45">
      <c r="T1047" t="s">
        <v>312</v>
      </c>
      <c r="U1047" t="s">
        <v>2002</v>
      </c>
      <c r="V1047" t="s">
        <v>36</v>
      </c>
      <c r="W1047">
        <v>2014</v>
      </c>
      <c r="X1047">
        <v>84</v>
      </c>
      <c r="Y1047">
        <v>63</v>
      </c>
      <c r="Z1047">
        <v>384</v>
      </c>
      <c r="AA1047">
        <v>284</v>
      </c>
      <c r="AB1047">
        <v>1</v>
      </c>
      <c r="AC1047" s="1">
        <v>384</v>
      </c>
      <c r="AD1047" s="1">
        <v>1.9285714285714284</v>
      </c>
      <c r="AE1047">
        <v>4</v>
      </c>
      <c r="AF1047" s="1">
        <v>71</v>
      </c>
      <c r="AG1047" s="1">
        <v>10.285714285714285</v>
      </c>
      <c r="AH1047" s="2">
        <v>313</v>
      </c>
      <c r="AI1047" s="2">
        <v>8.3571428571428559</v>
      </c>
      <c r="AJ1047">
        <v>0.70499999999999996</v>
      </c>
      <c r="AK1047">
        <v>0.86199999999999999</v>
      </c>
      <c r="AL1047" s="3">
        <v>0.15700000000000003</v>
      </c>
    </row>
    <row r="1048" spans="20:38" x14ac:dyDescent="0.45">
      <c r="T1048" t="s">
        <v>38</v>
      </c>
      <c r="U1048" t="s">
        <v>3180</v>
      </c>
      <c r="V1048" t="s">
        <v>36</v>
      </c>
      <c r="W1048">
        <v>2013</v>
      </c>
      <c r="X1048">
        <v>88</v>
      </c>
      <c r="Y1048">
        <v>64</v>
      </c>
      <c r="Z1048">
        <v>388</v>
      </c>
      <c r="AA1048">
        <v>284</v>
      </c>
      <c r="AB1048">
        <v>3</v>
      </c>
      <c r="AC1048" s="1">
        <v>129.33333333333334</v>
      </c>
      <c r="AD1048" s="1">
        <v>5.5227272727272725</v>
      </c>
      <c r="AE1048">
        <v>2</v>
      </c>
      <c r="AF1048" s="1">
        <v>142</v>
      </c>
      <c r="AG1048" s="1">
        <v>5.0625</v>
      </c>
      <c r="AH1048" s="2">
        <v>-12.666666666666657</v>
      </c>
      <c r="AI1048" s="2">
        <v>-0.46022727272727249</v>
      </c>
      <c r="AJ1048">
        <v>0.66700000000000004</v>
      </c>
      <c r="AK1048">
        <v>0.69399999999999995</v>
      </c>
      <c r="AL1048" s="3">
        <v>2.6999999999999913E-2</v>
      </c>
    </row>
    <row r="1049" spans="20:38" x14ac:dyDescent="0.45">
      <c r="T1049" t="s">
        <v>849</v>
      </c>
      <c r="U1049" t="s">
        <v>3175</v>
      </c>
      <c r="V1049" t="s">
        <v>36</v>
      </c>
      <c r="W1049">
        <v>2013</v>
      </c>
      <c r="X1049">
        <v>88</v>
      </c>
      <c r="Y1049">
        <v>65</v>
      </c>
      <c r="Z1049">
        <v>391</v>
      </c>
      <c r="AA1049">
        <v>284</v>
      </c>
      <c r="AB1049">
        <v>12</v>
      </c>
      <c r="AC1049" s="1">
        <v>32.583333333333336</v>
      </c>
      <c r="AD1049" s="1">
        <v>22.09090909090909</v>
      </c>
      <c r="AE1049">
        <v>5</v>
      </c>
      <c r="AF1049" s="1">
        <v>56.8</v>
      </c>
      <c r="AG1049" s="1">
        <v>12.461538461538462</v>
      </c>
      <c r="AH1049" s="2">
        <v>-24.216666666666661</v>
      </c>
      <c r="AI1049" s="2">
        <v>-9.6293706293706283</v>
      </c>
      <c r="AJ1049">
        <v>0.76600000000000001</v>
      </c>
      <c r="AK1049">
        <v>0.67600000000000005</v>
      </c>
      <c r="AL1049" s="3">
        <v>-8.9999999999999969E-2</v>
      </c>
    </row>
    <row r="1050" spans="20:38" x14ac:dyDescent="0.45">
      <c r="T1050" t="s">
        <v>168</v>
      </c>
      <c r="U1050" t="s">
        <v>1913</v>
      </c>
      <c r="V1050" t="s">
        <v>36</v>
      </c>
      <c r="W1050">
        <v>2022</v>
      </c>
      <c r="X1050">
        <v>90</v>
      </c>
      <c r="Y1050">
        <v>67</v>
      </c>
      <c r="Z1050">
        <v>395</v>
      </c>
      <c r="AA1050">
        <v>284</v>
      </c>
      <c r="AB1050">
        <v>11</v>
      </c>
      <c r="AC1050" s="1">
        <v>35.909090909090907</v>
      </c>
      <c r="AD1050" s="1">
        <v>19.8</v>
      </c>
      <c r="AE1050">
        <v>4</v>
      </c>
      <c r="AF1050" s="1">
        <v>71</v>
      </c>
      <c r="AG1050" s="1">
        <v>9.6716417910447756</v>
      </c>
      <c r="AH1050" s="2">
        <v>-35.090909090909093</v>
      </c>
      <c r="AI1050" s="2">
        <v>-10.128358208955225</v>
      </c>
      <c r="AJ1050">
        <v>0.85699999999999998</v>
      </c>
      <c r="AK1050">
        <v>0.78</v>
      </c>
      <c r="AL1050" s="3">
        <v>-7.6999999999999957E-2</v>
      </c>
    </row>
    <row r="1051" spans="20:38" x14ac:dyDescent="0.45">
      <c r="T1051" t="s">
        <v>172</v>
      </c>
      <c r="U1051" t="s">
        <v>1894</v>
      </c>
      <c r="V1051" t="s">
        <v>36</v>
      </c>
      <c r="W1051">
        <v>2018</v>
      </c>
      <c r="X1051">
        <v>94</v>
      </c>
      <c r="Y1051">
        <v>63</v>
      </c>
      <c r="Z1051">
        <v>399</v>
      </c>
      <c r="AA1051">
        <v>284</v>
      </c>
      <c r="AB1051">
        <v>18</v>
      </c>
      <c r="AC1051" s="1">
        <v>22.166666666666668</v>
      </c>
      <c r="AD1051" s="1">
        <v>31.021276595744681</v>
      </c>
      <c r="AE1051">
        <v>8</v>
      </c>
      <c r="AF1051" s="1">
        <v>35.5</v>
      </c>
      <c r="AG1051" s="1">
        <v>20.571428571428569</v>
      </c>
      <c r="AH1051" s="2">
        <v>-13.333333333333332</v>
      </c>
      <c r="AI1051" s="2">
        <v>-10.449848024316111</v>
      </c>
      <c r="AJ1051">
        <v>0.84699999999999998</v>
      </c>
      <c r="AK1051">
        <v>0.877</v>
      </c>
      <c r="AL1051" s="3">
        <v>3.0000000000000027E-2</v>
      </c>
    </row>
    <row r="1052" spans="20:38" x14ac:dyDescent="0.45">
      <c r="T1052" t="s">
        <v>124</v>
      </c>
      <c r="U1052" t="s">
        <v>1860</v>
      </c>
      <c r="V1052" t="s">
        <v>36</v>
      </c>
      <c r="W1052">
        <v>2014</v>
      </c>
      <c r="X1052">
        <v>93</v>
      </c>
      <c r="Y1052">
        <v>67</v>
      </c>
      <c r="Z1052">
        <v>407</v>
      </c>
      <c r="AA1052">
        <v>284</v>
      </c>
      <c r="AB1052">
        <v>1</v>
      </c>
      <c r="AC1052" s="1">
        <v>407</v>
      </c>
      <c r="AD1052" s="1">
        <v>1.741935483870968</v>
      </c>
      <c r="AE1052">
        <v>3</v>
      </c>
      <c r="AF1052" s="1">
        <v>94.666666666666671</v>
      </c>
      <c r="AG1052" s="1">
        <v>7.2537313432835813</v>
      </c>
      <c r="AH1052" s="2">
        <v>312.33333333333331</v>
      </c>
      <c r="AI1052" s="2">
        <v>5.5117958594126133</v>
      </c>
      <c r="AJ1052">
        <v>0.77600000000000002</v>
      </c>
      <c r="AK1052">
        <v>0.62</v>
      </c>
      <c r="AL1052" s="3">
        <v>-0.15600000000000003</v>
      </c>
    </row>
    <row r="1053" spans="20:38" x14ac:dyDescent="0.45">
      <c r="T1053" t="s">
        <v>96</v>
      </c>
      <c r="U1053" t="s">
        <v>1837</v>
      </c>
      <c r="V1053" t="s">
        <v>36</v>
      </c>
      <c r="W1053">
        <v>2022</v>
      </c>
      <c r="X1053">
        <v>94</v>
      </c>
      <c r="Y1053">
        <v>68</v>
      </c>
      <c r="Z1053">
        <v>415</v>
      </c>
      <c r="AA1053">
        <v>284</v>
      </c>
      <c r="AB1053">
        <v>17</v>
      </c>
      <c r="AC1053" s="1">
        <v>24.411764705882351</v>
      </c>
      <c r="AD1053" s="1">
        <v>29.297872340425535</v>
      </c>
      <c r="AE1053">
        <v>17</v>
      </c>
      <c r="AF1053" s="1">
        <v>16.705882352941178</v>
      </c>
      <c r="AG1053" s="1">
        <v>40.5</v>
      </c>
      <c r="AH1053" s="2">
        <v>7.705882352941174</v>
      </c>
      <c r="AI1053" s="2">
        <v>11.202127659574465</v>
      </c>
      <c r="AJ1053">
        <v>0.82799999999999996</v>
      </c>
      <c r="AK1053">
        <v>0.76500000000000001</v>
      </c>
      <c r="AL1053" s="3">
        <v>-6.2999999999999945E-2</v>
      </c>
    </row>
    <row r="1054" spans="20:38" x14ac:dyDescent="0.45">
      <c r="T1054" t="s">
        <v>1227</v>
      </c>
      <c r="U1054" t="s">
        <v>3137</v>
      </c>
      <c r="V1054" t="s">
        <v>36</v>
      </c>
      <c r="W1054">
        <v>2019</v>
      </c>
      <c r="X1054">
        <v>63</v>
      </c>
      <c r="Y1054">
        <v>67</v>
      </c>
      <c r="Z1054">
        <v>226</v>
      </c>
      <c r="AA1054">
        <v>285</v>
      </c>
      <c r="AB1054">
        <v>9</v>
      </c>
      <c r="AC1054" s="1">
        <v>25.111111111111111</v>
      </c>
      <c r="AD1054" s="1">
        <v>23.142857142857142</v>
      </c>
      <c r="AE1054">
        <v>19</v>
      </c>
      <c r="AF1054" s="1">
        <v>15</v>
      </c>
      <c r="AG1054" s="1">
        <v>45.940298507462686</v>
      </c>
      <c r="AH1054" s="2">
        <v>10.111111111111111</v>
      </c>
      <c r="AI1054" s="2">
        <v>22.797441364605543</v>
      </c>
      <c r="AJ1054">
        <v>0.84799999999999998</v>
      </c>
      <c r="AK1054">
        <v>0.86499999999999999</v>
      </c>
      <c r="AL1054" s="3">
        <v>1.7000000000000015E-2</v>
      </c>
    </row>
    <row r="1055" spans="20:38" x14ac:dyDescent="0.45">
      <c r="T1055" t="s">
        <v>72</v>
      </c>
      <c r="U1055" t="s">
        <v>3058</v>
      </c>
      <c r="V1055" t="s">
        <v>36</v>
      </c>
      <c r="W1055">
        <v>2021</v>
      </c>
      <c r="X1055">
        <v>61</v>
      </c>
      <c r="Y1055">
        <v>68</v>
      </c>
      <c r="Z1055">
        <v>248</v>
      </c>
      <c r="AA1055">
        <v>285</v>
      </c>
      <c r="AB1055">
        <v>11</v>
      </c>
      <c r="AC1055" s="1">
        <v>22.545454545454547</v>
      </c>
      <c r="AD1055" s="1">
        <v>29.213114754098363</v>
      </c>
      <c r="AE1055">
        <v>25</v>
      </c>
      <c r="AF1055" s="1">
        <v>11.4</v>
      </c>
      <c r="AG1055" s="1">
        <v>59.558823529411768</v>
      </c>
      <c r="AH1055" s="2">
        <v>11.145454545454546</v>
      </c>
      <c r="AI1055" s="2">
        <v>30.345708775313405</v>
      </c>
      <c r="AJ1055">
        <v>0.81</v>
      </c>
      <c r="AK1055">
        <v>1.0569999999999999</v>
      </c>
      <c r="AL1055" s="3">
        <v>0.24699999999999989</v>
      </c>
    </row>
    <row r="1056" spans="20:38" x14ac:dyDescent="0.45">
      <c r="T1056" t="s">
        <v>1169</v>
      </c>
      <c r="U1056" t="s">
        <v>3039</v>
      </c>
      <c r="V1056" t="s">
        <v>36</v>
      </c>
      <c r="W1056">
        <v>2021</v>
      </c>
      <c r="X1056">
        <v>68</v>
      </c>
      <c r="Y1056">
        <v>70</v>
      </c>
      <c r="Z1056">
        <v>252</v>
      </c>
      <c r="AA1056">
        <v>285</v>
      </c>
      <c r="AB1056">
        <v>15</v>
      </c>
      <c r="AC1056" s="1">
        <v>16.8</v>
      </c>
      <c r="AD1056" s="1">
        <v>35.735294117647058</v>
      </c>
      <c r="AE1056">
        <v>19</v>
      </c>
      <c r="AF1056" s="1">
        <v>15</v>
      </c>
      <c r="AG1056" s="1">
        <v>43.971428571428568</v>
      </c>
      <c r="AH1056" s="2">
        <v>1.8000000000000007</v>
      </c>
      <c r="AI1056" s="2">
        <v>8.23613445378151</v>
      </c>
      <c r="AJ1056">
        <v>0.879</v>
      </c>
      <c r="AK1056">
        <v>0.94199999999999995</v>
      </c>
      <c r="AL1056" s="3">
        <v>6.2999999999999945E-2</v>
      </c>
    </row>
    <row r="1057" spans="20:38" x14ac:dyDescent="0.45">
      <c r="T1057" t="s">
        <v>437</v>
      </c>
      <c r="U1057" t="s">
        <v>2987</v>
      </c>
      <c r="V1057" t="s">
        <v>36</v>
      </c>
      <c r="W1057">
        <v>2014</v>
      </c>
      <c r="X1057">
        <v>79</v>
      </c>
      <c r="Y1057">
        <v>64</v>
      </c>
      <c r="Z1057">
        <v>265</v>
      </c>
      <c r="AA1057">
        <v>285</v>
      </c>
      <c r="AB1057">
        <v>5</v>
      </c>
      <c r="AC1057" s="1">
        <v>53</v>
      </c>
      <c r="AD1057" s="1">
        <v>10.253164556962027</v>
      </c>
      <c r="AE1057">
        <v>8</v>
      </c>
      <c r="AF1057" s="1">
        <v>35.625</v>
      </c>
      <c r="AG1057" s="1">
        <v>20.25</v>
      </c>
      <c r="AH1057" s="2">
        <v>17.375</v>
      </c>
      <c r="AI1057" s="2">
        <v>9.9968354430379733</v>
      </c>
      <c r="AJ1057">
        <v>0.78300000000000003</v>
      </c>
      <c r="AK1057">
        <v>0.88700000000000001</v>
      </c>
      <c r="AL1057" s="3">
        <v>0.10399999999999998</v>
      </c>
    </row>
    <row r="1058" spans="20:38" x14ac:dyDescent="0.45">
      <c r="T1058" t="s">
        <v>467</v>
      </c>
      <c r="U1058" t="s">
        <v>2809</v>
      </c>
      <c r="V1058" t="s">
        <v>36</v>
      </c>
      <c r="W1058">
        <v>2019</v>
      </c>
      <c r="X1058">
        <v>74</v>
      </c>
      <c r="Y1058">
        <v>71</v>
      </c>
      <c r="Z1058">
        <v>296</v>
      </c>
      <c r="AA1058">
        <v>285</v>
      </c>
      <c r="AB1058">
        <v>13</v>
      </c>
      <c r="AC1058" s="1">
        <v>22.76923076923077</v>
      </c>
      <c r="AD1058" s="1">
        <v>28.45945945945946</v>
      </c>
      <c r="AE1058">
        <v>17</v>
      </c>
      <c r="AF1058" s="1">
        <v>16.764705882352942</v>
      </c>
      <c r="AG1058" s="1">
        <v>38.788732394366193</v>
      </c>
      <c r="AH1058" s="2">
        <v>6.004524886877828</v>
      </c>
      <c r="AI1058" s="2">
        <v>10.329272934906733</v>
      </c>
      <c r="AJ1058">
        <v>0.65400000000000003</v>
      </c>
      <c r="AK1058">
        <v>0.79300000000000004</v>
      </c>
      <c r="AL1058" s="3">
        <v>0.13900000000000001</v>
      </c>
    </row>
    <row r="1059" spans="20:38" x14ac:dyDescent="0.45">
      <c r="T1059" t="s">
        <v>971</v>
      </c>
      <c r="U1059" t="s">
        <v>2801</v>
      </c>
      <c r="V1059" t="s">
        <v>36</v>
      </c>
      <c r="W1059">
        <v>2023</v>
      </c>
      <c r="X1059">
        <v>71</v>
      </c>
      <c r="Y1059">
        <v>67</v>
      </c>
      <c r="Z1059">
        <v>298</v>
      </c>
      <c r="AA1059">
        <v>285</v>
      </c>
      <c r="AB1059">
        <v>7</v>
      </c>
      <c r="AC1059" s="1">
        <v>42.571428571428569</v>
      </c>
      <c r="AD1059" s="1">
        <v>15.971830985915492</v>
      </c>
      <c r="AE1059">
        <v>13</v>
      </c>
      <c r="AF1059" s="1">
        <v>21.923076923076923</v>
      </c>
      <c r="AG1059" s="1">
        <v>31.432835820895523</v>
      </c>
      <c r="AH1059" s="2">
        <v>20.648351648351646</v>
      </c>
      <c r="AI1059" s="2">
        <v>15.461004834980031</v>
      </c>
      <c r="AJ1059">
        <v>0.748</v>
      </c>
      <c r="AK1059">
        <v>0.93799999999999994</v>
      </c>
      <c r="AL1059" s="3">
        <v>0.18999999999999995</v>
      </c>
    </row>
    <row r="1060" spans="20:38" x14ac:dyDescent="0.45">
      <c r="T1060" t="s">
        <v>473</v>
      </c>
      <c r="U1060" t="s">
        <v>2731</v>
      </c>
      <c r="V1060" t="s">
        <v>36</v>
      </c>
      <c r="W1060">
        <v>2018</v>
      </c>
      <c r="X1060">
        <v>90</v>
      </c>
      <c r="Y1060">
        <v>64</v>
      </c>
      <c r="Z1060">
        <v>307</v>
      </c>
      <c r="AA1060">
        <v>285</v>
      </c>
      <c r="AB1060">
        <v>4</v>
      </c>
      <c r="AC1060" s="1">
        <v>76.75</v>
      </c>
      <c r="AD1060" s="1">
        <v>7.2</v>
      </c>
      <c r="AE1060">
        <v>5</v>
      </c>
      <c r="AF1060" s="1">
        <v>57</v>
      </c>
      <c r="AG1060" s="1">
        <v>12.65625</v>
      </c>
      <c r="AH1060" s="2">
        <v>19.75</v>
      </c>
      <c r="AI1060" s="2">
        <v>5.4562499999999998</v>
      </c>
      <c r="AJ1060">
        <v>0.66800000000000004</v>
      </c>
      <c r="AK1060">
        <v>0.68500000000000005</v>
      </c>
      <c r="AL1060" s="3">
        <v>1.7000000000000015E-2</v>
      </c>
    </row>
    <row r="1061" spans="20:38" x14ac:dyDescent="0.45">
      <c r="T1061" t="s">
        <v>501</v>
      </c>
      <c r="U1061" t="s">
        <v>2620</v>
      </c>
      <c r="V1061" t="s">
        <v>36</v>
      </c>
      <c r="W1061">
        <v>2015</v>
      </c>
      <c r="X1061">
        <v>82</v>
      </c>
      <c r="Y1061">
        <v>71</v>
      </c>
      <c r="Z1061">
        <v>323</v>
      </c>
      <c r="AA1061">
        <v>285</v>
      </c>
      <c r="AB1061">
        <v>13</v>
      </c>
      <c r="AC1061" s="1">
        <v>24.846153846153847</v>
      </c>
      <c r="AD1061" s="1">
        <v>25.682926829268293</v>
      </c>
      <c r="AE1061">
        <v>27</v>
      </c>
      <c r="AF1061" s="1">
        <v>10.555555555555555</v>
      </c>
      <c r="AG1061" s="1">
        <v>61.605633802816904</v>
      </c>
      <c r="AH1061" s="2">
        <v>14.290598290598291</v>
      </c>
      <c r="AI1061" s="2">
        <v>35.922706973548614</v>
      </c>
      <c r="AJ1061">
        <v>0.76600000000000001</v>
      </c>
      <c r="AK1061">
        <v>0.97499999999999998</v>
      </c>
      <c r="AL1061" s="3">
        <v>0.20899999999999996</v>
      </c>
    </row>
    <row r="1062" spans="20:38" x14ac:dyDescent="0.45">
      <c r="T1062" t="s">
        <v>218</v>
      </c>
      <c r="U1062" t="s">
        <v>2544</v>
      </c>
      <c r="V1062" t="s">
        <v>36</v>
      </c>
      <c r="W1062">
        <v>2023</v>
      </c>
      <c r="X1062">
        <v>82</v>
      </c>
      <c r="Y1062">
        <v>68</v>
      </c>
      <c r="Z1062">
        <v>332</v>
      </c>
      <c r="AA1062">
        <v>285</v>
      </c>
      <c r="AB1062">
        <v>9</v>
      </c>
      <c r="AC1062" s="1">
        <v>36.888888888888886</v>
      </c>
      <c r="AD1062" s="1">
        <v>17.780487804878049</v>
      </c>
      <c r="AE1062">
        <v>13</v>
      </c>
      <c r="AF1062" s="1">
        <v>21.923076923076923</v>
      </c>
      <c r="AG1062" s="1">
        <v>30.970588235294116</v>
      </c>
      <c r="AH1062" s="2">
        <v>14.965811965811962</v>
      </c>
      <c r="AI1062" s="2">
        <v>13.190100430416067</v>
      </c>
      <c r="AJ1062">
        <v>0.70099999999999996</v>
      </c>
      <c r="AK1062">
        <v>0.79300000000000004</v>
      </c>
      <c r="AL1062" s="3">
        <v>9.2000000000000082E-2</v>
      </c>
    </row>
    <row r="1063" spans="20:38" x14ac:dyDescent="0.45">
      <c r="T1063" t="s">
        <v>50</v>
      </c>
      <c r="U1063" t="s">
        <v>2513</v>
      </c>
      <c r="V1063" t="s">
        <v>36</v>
      </c>
      <c r="W1063">
        <v>2016</v>
      </c>
      <c r="X1063">
        <v>89</v>
      </c>
      <c r="Y1063">
        <v>70</v>
      </c>
      <c r="Z1063">
        <v>336</v>
      </c>
      <c r="AA1063">
        <v>285</v>
      </c>
      <c r="AB1063">
        <v>19</v>
      </c>
      <c r="AC1063" s="1">
        <v>17.684210526315791</v>
      </c>
      <c r="AD1063" s="1">
        <v>34.584269662921351</v>
      </c>
      <c r="AE1063">
        <v>8</v>
      </c>
      <c r="AF1063" s="1">
        <v>35.625</v>
      </c>
      <c r="AG1063" s="1">
        <v>18.514285714285712</v>
      </c>
      <c r="AH1063" s="2">
        <v>-17.940789473684209</v>
      </c>
      <c r="AI1063" s="2">
        <v>-16.069983948635638</v>
      </c>
      <c r="AJ1063">
        <v>0.78400000000000003</v>
      </c>
      <c r="AK1063">
        <v>0.67800000000000005</v>
      </c>
      <c r="AL1063" s="3">
        <v>-0.10599999999999998</v>
      </c>
    </row>
    <row r="1064" spans="20:38" x14ac:dyDescent="0.45">
      <c r="T1064" t="s">
        <v>234</v>
      </c>
      <c r="U1064" t="s">
        <v>2450</v>
      </c>
      <c r="V1064" t="s">
        <v>36</v>
      </c>
      <c r="W1064">
        <v>2016</v>
      </c>
      <c r="X1064">
        <v>86</v>
      </c>
      <c r="Y1064">
        <v>73</v>
      </c>
      <c r="Z1064">
        <v>342</v>
      </c>
      <c r="AA1064">
        <v>285</v>
      </c>
      <c r="AB1064">
        <v>15</v>
      </c>
      <c r="AC1064" s="1">
        <v>22.8</v>
      </c>
      <c r="AD1064" s="1">
        <v>28.255813953488374</v>
      </c>
      <c r="AE1064">
        <v>6</v>
      </c>
      <c r="AF1064" s="1">
        <v>47.5</v>
      </c>
      <c r="AG1064" s="1">
        <v>13.315068493150685</v>
      </c>
      <c r="AH1064" s="2">
        <v>-24.7</v>
      </c>
      <c r="AI1064" s="2">
        <v>-14.940745460337689</v>
      </c>
      <c r="AJ1064">
        <v>0.69699999999999995</v>
      </c>
      <c r="AK1064">
        <v>0.76500000000000001</v>
      </c>
      <c r="AL1064" s="3">
        <v>6.800000000000006E-2</v>
      </c>
    </row>
    <row r="1065" spans="20:38" x14ac:dyDescent="0.45">
      <c r="T1065" t="s">
        <v>467</v>
      </c>
      <c r="U1065" t="s">
        <v>2193</v>
      </c>
      <c r="V1065" t="s">
        <v>36</v>
      </c>
      <c r="W1065">
        <v>2017</v>
      </c>
      <c r="X1065">
        <v>88</v>
      </c>
      <c r="Y1065">
        <v>74</v>
      </c>
      <c r="Z1065">
        <v>366</v>
      </c>
      <c r="AA1065">
        <v>285</v>
      </c>
      <c r="AB1065">
        <v>17</v>
      </c>
      <c r="AC1065" s="1">
        <v>21.529411764705884</v>
      </c>
      <c r="AD1065" s="1">
        <v>31.295454545454543</v>
      </c>
      <c r="AE1065">
        <v>13</v>
      </c>
      <c r="AF1065" s="1">
        <v>21.923076923076923</v>
      </c>
      <c r="AG1065" s="1">
        <v>28.45945945945946</v>
      </c>
      <c r="AH1065" s="2">
        <v>-0.39366515837103933</v>
      </c>
      <c r="AI1065" s="2">
        <v>-2.8359950859950835</v>
      </c>
      <c r="AJ1065">
        <v>0.67300000000000004</v>
      </c>
      <c r="AK1065">
        <v>0.61799999999999999</v>
      </c>
      <c r="AL1065" s="3">
        <v>-5.5000000000000049E-2</v>
      </c>
    </row>
    <row r="1066" spans="20:38" x14ac:dyDescent="0.45">
      <c r="T1066" t="s">
        <v>405</v>
      </c>
      <c r="U1066" t="s">
        <v>2109</v>
      </c>
      <c r="V1066" t="s">
        <v>36</v>
      </c>
      <c r="W1066">
        <v>2022</v>
      </c>
      <c r="X1066">
        <v>86</v>
      </c>
      <c r="Y1066">
        <v>66</v>
      </c>
      <c r="Z1066">
        <v>373</v>
      </c>
      <c r="AA1066">
        <v>285</v>
      </c>
      <c r="AB1066">
        <v>8</v>
      </c>
      <c r="AC1066" s="1">
        <v>46.625</v>
      </c>
      <c r="AD1066" s="1">
        <v>15.069767441860465</v>
      </c>
      <c r="AE1066">
        <v>7</v>
      </c>
      <c r="AF1066" s="1">
        <v>40.714285714285715</v>
      </c>
      <c r="AG1066" s="1">
        <v>17.181818181818183</v>
      </c>
      <c r="AH1066" s="2">
        <v>5.9107142857142847</v>
      </c>
      <c r="AI1066" s="2">
        <v>2.1120507399577182</v>
      </c>
      <c r="AJ1066">
        <v>0.73699999999999999</v>
      </c>
      <c r="AK1066">
        <v>0.70399999999999996</v>
      </c>
      <c r="AL1066" s="3">
        <v>-3.3000000000000029E-2</v>
      </c>
    </row>
    <row r="1067" spans="20:38" x14ac:dyDescent="0.45">
      <c r="T1067" t="s">
        <v>114</v>
      </c>
      <c r="U1067" t="s">
        <v>1848</v>
      </c>
      <c r="V1067" t="s">
        <v>36</v>
      </c>
      <c r="W1067">
        <v>2014</v>
      </c>
      <c r="X1067">
        <v>92</v>
      </c>
      <c r="Y1067">
        <v>66</v>
      </c>
      <c r="Z1067">
        <v>410</v>
      </c>
      <c r="AA1067">
        <v>285</v>
      </c>
      <c r="AB1067">
        <v>20</v>
      </c>
      <c r="AC1067" s="1">
        <v>20.5</v>
      </c>
      <c r="AD1067" s="1">
        <v>35.217391304347828</v>
      </c>
      <c r="AE1067">
        <v>9</v>
      </c>
      <c r="AF1067" s="1">
        <v>31.666666666666668</v>
      </c>
      <c r="AG1067" s="1">
        <v>22.09090909090909</v>
      </c>
      <c r="AH1067" s="2">
        <v>-11.166666666666668</v>
      </c>
      <c r="AI1067" s="2">
        <v>-13.126482213438738</v>
      </c>
      <c r="AJ1067">
        <v>0.76600000000000001</v>
      </c>
      <c r="AK1067">
        <v>0.84399999999999997</v>
      </c>
      <c r="AL1067" s="3">
        <v>7.7999999999999958E-2</v>
      </c>
    </row>
    <row r="1068" spans="20:38" x14ac:dyDescent="0.45">
      <c r="T1068" t="s">
        <v>539</v>
      </c>
      <c r="U1068" t="s">
        <v>3151</v>
      </c>
      <c r="V1068" t="s">
        <v>36</v>
      </c>
      <c r="W1068">
        <v>2013</v>
      </c>
      <c r="X1068">
        <v>94</v>
      </c>
      <c r="Y1068">
        <v>66</v>
      </c>
      <c r="Z1068">
        <v>412</v>
      </c>
      <c r="AA1068">
        <v>285</v>
      </c>
      <c r="AB1068">
        <v>19</v>
      </c>
      <c r="AC1068" s="1">
        <v>21.684210526315791</v>
      </c>
      <c r="AD1068" s="1">
        <v>32.744680851063826</v>
      </c>
      <c r="AE1068">
        <v>11</v>
      </c>
      <c r="AF1068" s="1">
        <v>25.90909090909091</v>
      </c>
      <c r="AG1068" s="1">
        <v>27</v>
      </c>
      <c r="AH1068" s="2">
        <v>-4.2248803827751189</v>
      </c>
      <c r="AI1068" s="2">
        <v>-5.7446808510638263</v>
      </c>
      <c r="AJ1068">
        <v>0.83199999999999996</v>
      </c>
      <c r="AK1068">
        <v>0.76800000000000002</v>
      </c>
      <c r="AL1068" s="3">
        <v>-6.3999999999999946E-2</v>
      </c>
    </row>
    <row r="1069" spans="20:38" x14ac:dyDescent="0.45">
      <c r="T1069" t="s">
        <v>64</v>
      </c>
      <c r="U1069" t="s">
        <v>1820</v>
      </c>
      <c r="V1069" t="s">
        <v>36</v>
      </c>
      <c r="W1069">
        <v>2018</v>
      </c>
      <c r="X1069">
        <v>95</v>
      </c>
      <c r="Y1069">
        <v>66</v>
      </c>
      <c r="Z1069">
        <v>423</v>
      </c>
      <c r="AA1069">
        <v>285</v>
      </c>
      <c r="AB1069">
        <v>8</v>
      </c>
      <c r="AC1069" s="1">
        <v>52.875</v>
      </c>
      <c r="AD1069" s="1">
        <v>13.642105263157895</v>
      </c>
      <c r="AE1069">
        <v>7</v>
      </c>
      <c r="AF1069" s="1">
        <v>40.714285714285715</v>
      </c>
      <c r="AG1069" s="1">
        <v>17.181818181818183</v>
      </c>
      <c r="AH1069" s="2">
        <v>12.160714285714285</v>
      </c>
      <c r="AI1069" s="2">
        <v>3.5397129186602889</v>
      </c>
      <c r="AJ1069">
        <v>0.76</v>
      </c>
      <c r="AK1069">
        <v>0.65700000000000003</v>
      </c>
      <c r="AL1069" s="3">
        <v>-0.10299999999999998</v>
      </c>
    </row>
    <row r="1070" spans="20:38" x14ac:dyDescent="0.45">
      <c r="T1070" t="s">
        <v>519</v>
      </c>
      <c r="U1070" t="s">
        <v>2745</v>
      </c>
      <c r="V1070" t="s">
        <v>36</v>
      </c>
      <c r="W1070">
        <v>2019</v>
      </c>
      <c r="X1070">
        <v>71</v>
      </c>
      <c r="Y1070">
        <v>67</v>
      </c>
      <c r="Z1070">
        <v>305</v>
      </c>
      <c r="AA1070">
        <v>286</v>
      </c>
      <c r="AB1070">
        <v>12</v>
      </c>
      <c r="AC1070" s="1">
        <v>25.416666666666668</v>
      </c>
      <c r="AD1070" s="1">
        <v>27.380281690140844</v>
      </c>
      <c r="AE1070">
        <v>21</v>
      </c>
      <c r="AF1070" s="1">
        <v>13.619047619047619</v>
      </c>
      <c r="AG1070" s="1">
        <v>50.776119402985074</v>
      </c>
      <c r="AH1070" s="2">
        <v>11.797619047619049</v>
      </c>
      <c r="AI1070" s="2">
        <v>23.39583771284423</v>
      </c>
      <c r="AJ1070">
        <v>0.86599999999999999</v>
      </c>
      <c r="AK1070">
        <v>0.98199999999999998</v>
      </c>
      <c r="AL1070" s="3">
        <v>0.11599999999999999</v>
      </c>
    </row>
    <row r="1071" spans="20:38" x14ac:dyDescent="0.45">
      <c r="T1071" t="s">
        <v>264</v>
      </c>
      <c r="U1071" t="s">
        <v>2558</v>
      </c>
      <c r="V1071" t="s">
        <v>36</v>
      </c>
      <c r="W1071">
        <v>2018</v>
      </c>
      <c r="X1071">
        <v>81</v>
      </c>
      <c r="Y1071">
        <v>64</v>
      </c>
      <c r="Z1071">
        <v>330</v>
      </c>
      <c r="AA1071">
        <v>286</v>
      </c>
      <c r="AB1071">
        <v>10</v>
      </c>
      <c r="AC1071" s="1">
        <v>33</v>
      </c>
      <c r="AD1071" s="1">
        <v>20</v>
      </c>
      <c r="AE1071">
        <v>14</v>
      </c>
      <c r="AF1071" s="1">
        <v>20.428571428571427</v>
      </c>
      <c r="AG1071" s="1">
        <v>35.4375</v>
      </c>
      <c r="AH1071" s="2">
        <v>12.571428571428573</v>
      </c>
      <c r="AI1071" s="2">
        <v>15.4375</v>
      </c>
      <c r="AJ1071">
        <v>0.77600000000000002</v>
      </c>
      <c r="AK1071">
        <v>0.96099999999999997</v>
      </c>
      <c r="AL1071" s="3">
        <v>0.18499999999999994</v>
      </c>
    </row>
    <row r="1072" spans="20:38" x14ac:dyDescent="0.45">
      <c r="T1072" t="s">
        <v>753</v>
      </c>
      <c r="U1072" t="s">
        <v>2556</v>
      </c>
      <c r="V1072" t="s">
        <v>36</v>
      </c>
      <c r="W1072">
        <v>2019</v>
      </c>
      <c r="X1072">
        <v>85</v>
      </c>
      <c r="Y1072">
        <v>70</v>
      </c>
      <c r="Z1072">
        <v>331</v>
      </c>
      <c r="AA1072">
        <v>286</v>
      </c>
      <c r="AB1072">
        <v>13</v>
      </c>
      <c r="AC1072" s="1">
        <v>25.46153846153846</v>
      </c>
      <c r="AD1072" s="1">
        <v>24.776470588235295</v>
      </c>
      <c r="AE1072">
        <v>4</v>
      </c>
      <c r="AF1072" s="1">
        <v>71.5</v>
      </c>
      <c r="AG1072" s="1">
        <v>9.2571428571428562</v>
      </c>
      <c r="AH1072" s="2">
        <v>-46.03846153846154</v>
      </c>
      <c r="AI1072" s="2">
        <v>-15.519327731092439</v>
      </c>
      <c r="AJ1072">
        <v>0.76300000000000001</v>
      </c>
      <c r="AK1072">
        <v>0.72499999999999998</v>
      </c>
      <c r="AL1072" s="3">
        <v>-3.8000000000000034E-2</v>
      </c>
    </row>
    <row r="1073" spans="20:38" x14ac:dyDescent="0.45">
      <c r="T1073" t="s">
        <v>234</v>
      </c>
      <c r="U1073" t="s">
        <v>2408</v>
      </c>
      <c r="V1073" t="s">
        <v>36</v>
      </c>
      <c r="W1073">
        <v>2017</v>
      </c>
      <c r="X1073">
        <v>86</v>
      </c>
      <c r="Y1073">
        <v>70</v>
      </c>
      <c r="Z1073">
        <v>346</v>
      </c>
      <c r="AA1073">
        <v>286</v>
      </c>
      <c r="AB1073">
        <v>12</v>
      </c>
      <c r="AC1073" s="1">
        <v>28.833333333333332</v>
      </c>
      <c r="AD1073" s="1">
        <v>22.604651162790699</v>
      </c>
      <c r="AE1073">
        <v>14</v>
      </c>
      <c r="AF1073" s="1">
        <v>20.428571428571427</v>
      </c>
      <c r="AG1073" s="1">
        <v>32.4</v>
      </c>
      <c r="AH1073" s="2">
        <v>8.4047619047619051</v>
      </c>
      <c r="AI1073" s="2">
        <v>9.7953488372092998</v>
      </c>
      <c r="AJ1073">
        <v>0.79600000000000004</v>
      </c>
      <c r="AK1073">
        <v>0.86699999999999999</v>
      </c>
      <c r="AL1073" s="3">
        <v>7.0999999999999952E-2</v>
      </c>
    </row>
    <row r="1074" spans="20:38" x14ac:dyDescent="0.45">
      <c r="T1074" t="s">
        <v>503</v>
      </c>
      <c r="U1074" t="s">
        <v>2245</v>
      </c>
      <c r="V1074" t="s">
        <v>36</v>
      </c>
      <c r="W1074">
        <v>2023</v>
      </c>
      <c r="X1074">
        <v>89</v>
      </c>
      <c r="Y1074">
        <v>67</v>
      </c>
      <c r="Z1074">
        <v>362</v>
      </c>
      <c r="AA1074">
        <v>286</v>
      </c>
      <c r="AB1074">
        <v>3</v>
      </c>
      <c r="AC1074" s="1">
        <v>120.66666666666667</v>
      </c>
      <c r="AD1074" s="1">
        <v>5.4606741573033704</v>
      </c>
      <c r="AE1074">
        <v>7</v>
      </c>
      <c r="AF1074" s="1">
        <v>40.857142857142854</v>
      </c>
      <c r="AG1074" s="1">
        <v>16.925373134328357</v>
      </c>
      <c r="AH1074" s="2">
        <v>79.809523809523824</v>
      </c>
      <c r="AI1074" s="2">
        <v>11.464698977024987</v>
      </c>
      <c r="AJ1074">
        <v>0.65900000000000003</v>
      </c>
      <c r="AK1074">
        <v>0.77500000000000002</v>
      </c>
      <c r="AL1074" s="3">
        <v>0.11599999999999999</v>
      </c>
    </row>
    <row r="1075" spans="20:38" x14ac:dyDescent="0.45">
      <c r="T1075" t="s">
        <v>340</v>
      </c>
      <c r="U1075" t="s">
        <v>2231</v>
      </c>
      <c r="V1075" t="s">
        <v>36</v>
      </c>
      <c r="W1075">
        <v>2017</v>
      </c>
      <c r="X1075">
        <v>85</v>
      </c>
      <c r="Y1075">
        <v>70</v>
      </c>
      <c r="Z1075">
        <v>363</v>
      </c>
      <c r="AA1075">
        <v>286</v>
      </c>
      <c r="AB1075">
        <v>16</v>
      </c>
      <c r="AC1075" s="1">
        <v>22.6875</v>
      </c>
      <c r="AD1075" s="1">
        <v>30.494117647058822</v>
      </c>
      <c r="AE1075">
        <v>14</v>
      </c>
      <c r="AF1075" s="1">
        <v>20.428571428571427</v>
      </c>
      <c r="AG1075" s="1">
        <v>32.4</v>
      </c>
      <c r="AH1075" s="2">
        <v>2.258928571428573</v>
      </c>
      <c r="AI1075" s="2">
        <v>1.9058823529411768</v>
      </c>
      <c r="AJ1075">
        <v>0.79600000000000004</v>
      </c>
      <c r="AK1075">
        <v>0.78600000000000003</v>
      </c>
      <c r="AL1075" s="3">
        <v>-1.0000000000000009E-2</v>
      </c>
    </row>
    <row r="1076" spans="20:38" x14ac:dyDescent="0.45">
      <c r="T1076" t="s">
        <v>210</v>
      </c>
      <c r="U1076" t="s">
        <v>2168</v>
      </c>
      <c r="V1076" t="s">
        <v>36</v>
      </c>
      <c r="W1076">
        <v>2021</v>
      </c>
      <c r="X1076">
        <v>88</v>
      </c>
      <c r="Y1076">
        <v>69</v>
      </c>
      <c r="Z1076">
        <v>367</v>
      </c>
      <c r="AA1076">
        <v>286</v>
      </c>
      <c r="AB1076">
        <v>17</v>
      </c>
      <c r="AC1076" s="1">
        <v>21.588235294117649</v>
      </c>
      <c r="AD1076" s="1">
        <v>31.295454545454543</v>
      </c>
      <c r="AE1076">
        <v>17</v>
      </c>
      <c r="AF1076" s="1">
        <v>16.823529411764707</v>
      </c>
      <c r="AG1076" s="1">
        <v>39.913043478260875</v>
      </c>
      <c r="AH1076" s="2">
        <v>4.764705882352942</v>
      </c>
      <c r="AI1076" s="2">
        <v>8.6175889328063313</v>
      </c>
      <c r="AJ1076">
        <v>0.81899999999999995</v>
      </c>
      <c r="AK1076">
        <v>0.79100000000000004</v>
      </c>
      <c r="AL1076" s="3">
        <v>-2.7999999999999914E-2</v>
      </c>
    </row>
    <row r="1077" spans="20:38" x14ac:dyDescent="0.45">
      <c r="T1077" t="s">
        <v>242</v>
      </c>
      <c r="U1077" t="s">
        <v>1984</v>
      </c>
      <c r="V1077" t="s">
        <v>36</v>
      </c>
      <c r="W1077">
        <v>2022</v>
      </c>
      <c r="X1077">
        <v>91</v>
      </c>
      <c r="Y1077">
        <v>65</v>
      </c>
      <c r="Z1077">
        <v>386</v>
      </c>
      <c r="AA1077">
        <v>286</v>
      </c>
      <c r="AB1077">
        <v>19</v>
      </c>
      <c r="AC1077" s="1">
        <v>20.315789473684209</v>
      </c>
      <c r="AD1077" s="1">
        <v>33.824175824175825</v>
      </c>
      <c r="AE1077">
        <v>11</v>
      </c>
      <c r="AF1077" s="1">
        <v>26</v>
      </c>
      <c r="AG1077" s="1">
        <v>27.415384615384617</v>
      </c>
      <c r="AH1077" s="2">
        <v>-5.6842105263157912</v>
      </c>
      <c r="AI1077" s="2">
        <v>-6.4087912087912073</v>
      </c>
      <c r="AJ1077">
        <v>0.81599999999999995</v>
      </c>
      <c r="AK1077">
        <v>0.76500000000000001</v>
      </c>
      <c r="AL1077" s="3">
        <v>-5.0999999999999934E-2</v>
      </c>
    </row>
    <row r="1078" spans="20:38" x14ac:dyDescent="0.45">
      <c r="T1078" t="s">
        <v>80</v>
      </c>
      <c r="U1078" t="s">
        <v>3182</v>
      </c>
      <c r="V1078" t="s">
        <v>36</v>
      </c>
      <c r="W1078">
        <v>2013</v>
      </c>
      <c r="X1078">
        <v>90</v>
      </c>
      <c r="Y1078">
        <v>67</v>
      </c>
      <c r="Z1078">
        <v>388</v>
      </c>
      <c r="AA1078">
        <v>286</v>
      </c>
      <c r="AB1078">
        <v>10</v>
      </c>
      <c r="AC1078" s="1">
        <v>38.799999999999997</v>
      </c>
      <c r="AD1078" s="1">
        <v>18</v>
      </c>
      <c r="AE1078">
        <v>11</v>
      </c>
      <c r="AF1078" s="1">
        <v>26</v>
      </c>
      <c r="AG1078" s="1">
        <v>26.597014925373134</v>
      </c>
      <c r="AH1078" s="2">
        <v>12.799999999999997</v>
      </c>
      <c r="AI1078" s="2">
        <v>8.5970149253731343</v>
      </c>
      <c r="AJ1078">
        <v>0.84699999999999998</v>
      </c>
      <c r="AK1078">
        <v>1.0009999999999999</v>
      </c>
      <c r="AL1078" s="3">
        <v>0.15399999999999991</v>
      </c>
    </row>
    <row r="1079" spans="20:38" x14ac:dyDescent="0.45">
      <c r="T1079" t="s">
        <v>258</v>
      </c>
      <c r="U1079" t="s">
        <v>1953</v>
      </c>
      <c r="V1079" t="s">
        <v>36</v>
      </c>
      <c r="W1079">
        <v>2014</v>
      </c>
      <c r="X1079">
        <v>90</v>
      </c>
      <c r="Y1079">
        <v>66</v>
      </c>
      <c r="Z1079">
        <v>390</v>
      </c>
      <c r="AA1079">
        <v>286</v>
      </c>
      <c r="AB1079">
        <v>15</v>
      </c>
      <c r="AC1079" s="1">
        <v>26</v>
      </c>
      <c r="AD1079" s="1">
        <v>27</v>
      </c>
      <c r="AE1079">
        <v>5</v>
      </c>
      <c r="AF1079" s="1">
        <v>57.2</v>
      </c>
      <c r="AG1079" s="1">
        <v>12.272727272727273</v>
      </c>
      <c r="AH1079" s="2">
        <v>-31.200000000000003</v>
      </c>
      <c r="AI1079" s="2">
        <v>-14.727272727272727</v>
      </c>
      <c r="AJ1079">
        <v>0.90100000000000002</v>
      </c>
      <c r="AK1079">
        <v>0.877</v>
      </c>
      <c r="AL1079" s="3">
        <v>-2.4000000000000021E-2</v>
      </c>
    </row>
    <row r="1080" spans="20:38" x14ac:dyDescent="0.45">
      <c r="T1080" t="s">
        <v>198</v>
      </c>
      <c r="U1080" t="s">
        <v>1907</v>
      </c>
      <c r="V1080" t="s">
        <v>36</v>
      </c>
      <c r="W1080">
        <v>2014</v>
      </c>
      <c r="X1080">
        <v>89</v>
      </c>
      <c r="Y1080">
        <v>64</v>
      </c>
      <c r="Z1080">
        <v>397</v>
      </c>
      <c r="AA1080">
        <v>286</v>
      </c>
      <c r="AB1080">
        <v>13</v>
      </c>
      <c r="AC1080" s="1">
        <v>30.53846153846154</v>
      </c>
      <c r="AD1080" s="1">
        <v>23.662921348314605</v>
      </c>
      <c r="AE1080">
        <v>8</v>
      </c>
      <c r="AF1080" s="1">
        <v>35.75</v>
      </c>
      <c r="AG1080" s="1">
        <v>20.25</v>
      </c>
      <c r="AH1080" s="2">
        <v>-5.2115384615384599</v>
      </c>
      <c r="AI1080" s="2">
        <v>-3.4129213483146046</v>
      </c>
      <c r="AJ1080">
        <v>0.83399999999999996</v>
      </c>
      <c r="AK1080">
        <v>0.81</v>
      </c>
      <c r="AL1080" s="3">
        <v>-2.399999999999991E-2</v>
      </c>
    </row>
    <row r="1081" spans="20:38" x14ac:dyDescent="0.45">
      <c r="T1081" t="s">
        <v>70</v>
      </c>
      <c r="U1081" t="s">
        <v>1866</v>
      </c>
      <c r="V1081" t="s">
        <v>36</v>
      </c>
      <c r="W1081">
        <v>2019</v>
      </c>
      <c r="X1081">
        <v>90</v>
      </c>
      <c r="Y1081">
        <v>68</v>
      </c>
      <c r="Z1081">
        <v>406</v>
      </c>
      <c r="AA1081">
        <v>286</v>
      </c>
      <c r="AB1081">
        <v>23</v>
      </c>
      <c r="AC1081" s="1">
        <v>17.652173913043477</v>
      </c>
      <c r="AD1081" s="1">
        <v>41.4</v>
      </c>
      <c r="AE1081">
        <v>15</v>
      </c>
      <c r="AF1081" s="1">
        <v>19.066666666666666</v>
      </c>
      <c r="AG1081" s="1">
        <v>35.735294117647058</v>
      </c>
      <c r="AH1081" s="2">
        <v>-1.4144927536231897</v>
      </c>
      <c r="AI1081" s="2">
        <v>-5.6647058823529406</v>
      </c>
      <c r="AJ1081">
        <v>0.97799999999999998</v>
      </c>
      <c r="AK1081">
        <v>0.879</v>
      </c>
      <c r="AL1081" s="3">
        <v>-9.8999999999999977E-2</v>
      </c>
    </row>
    <row r="1082" spans="20:38" x14ac:dyDescent="0.45">
      <c r="T1082" t="s">
        <v>118</v>
      </c>
      <c r="U1082" t="s">
        <v>1852</v>
      </c>
      <c r="V1082" t="s">
        <v>36</v>
      </c>
      <c r="W1082">
        <v>2014</v>
      </c>
      <c r="X1082">
        <v>92</v>
      </c>
      <c r="Y1082">
        <v>67</v>
      </c>
      <c r="Z1082">
        <v>409</v>
      </c>
      <c r="AA1082">
        <v>286</v>
      </c>
      <c r="AB1082">
        <v>20</v>
      </c>
      <c r="AC1082" s="1">
        <v>20.45</v>
      </c>
      <c r="AD1082" s="1">
        <v>35.217391304347828</v>
      </c>
      <c r="AE1082">
        <v>8</v>
      </c>
      <c r="AF1082" s="1">
        <v>35.75</v>
      </c>
      <c r="AG1082" s="1">
        <v>19.343283582089551</v>
      </c>
      <c r="AH1082" s="2">
        <v>-15.3</v>
      </c>
      <c r="AI1082" s="2">
        <v>-15.874107722258277</v>
      </c>
      <c r="AJ1082">
        <v>0.81599999999999995</v>
      </c>
      <c r="AK1082">
        <v>0.753</v>
      </c>
      <c r="AL1082" s="3">
        <v>-6.2999999999999945E-2</v>
      </c>
    </row>
    <row r="1083" spans="20:38" x14ac:dyDescent="0.45">
      <c r="T1083" t="s">
        <v>110</v>
      </c>
      <c r="U1083" t="s">
        <v>1846</v>
      </c>
      <c r="V1083" t="s">
        <v>36</v>
      </c>
      <c r="W1083">
        <v>2022</v>
      </c>
      <c r="X1083">
        <v>92</v>
      </c>
      <c r="Y1083">
        <v>67</v>
      </c>
      <c r="Z1083">
        <v>411</v>
      </c>
      <c r="AA1083">
        <v>286</v>
      </c>
      <c r="AB1083">
        <v>14</v>
      </c>
      <c r="AC1083" s="1">
        <v>29.357142857142858</v>
      </c>
      <c r="AD1083" s="1">
        <v>24.65217391304348</v>
      </c>
      <c r="AE1083">
        <v>10</v>
      </c>
      <c r="AF1083" s="1">
        <v>28.6</v>
      </c>
      <c r="AG1083" s="1">
        <v>24.179104477611936</v>
      </c>
      <c r="AH1083" s="2">
        <v>0.75714285714285623</v>
      </c>
      <c r="AI1083" s="2">
        <v>-0.47306943543154389</v>
      </c>
      <c r="AJ1083">
        <v>0.72</v>
      </c>
      <c r="AK1083">
        <v>0.92100000000000004</v>
      </c>
      <c r="AL1083" s="3">
        <v>0.20100000000000007</v>
      </c>
    </row>
    <row r="1084" spans="20:38" x14ac:dyDescent="0.45">
      <c r="T1084" t="s">
        <v>120</v>
      </c>
      <c r="U1084" t="s">
        <v>3150</v>
      </c>
      <c r="V1084" t="s">
        <v>36</v>
      </c>
      <c r="W1084">
        <v>2013</v>
      </c>
      <c r="X1084">
        <v>92</v>
      </c>
      <c r="Y1084">
        <v>64</v>
      </c>
      <c r="Z1084">
        <v>412</v>
      </c>
      <c r="AA1084">
        <v>286</v>
      </c>
      <c r="AB1084">
        <v>0</v>
      </c>
      <c r="AC1084" s="1" t="e">
        <v>#DIV/0!</v>
      </c>
      <c r="AD1084" s="1">
        <v>0</v>
      </c>
      <c r="AE1084">
        <v>4</v>
      </c>
      <c r="AF1084" s="1">
        <v>71.5</v>
      </c>
      <c r="AG1084" s="1">
        <v>10.125</v>
      </c>
      <c r="AH1084" s="2" t="e">
        <v>#DIV/0!</v>
      </c>
      <c r="AI1084" s="2">
        <v>10.125</v>
      </c>
      <c r="AJ1084">
        <v>0.57999999999999996</v>
      </c>
      <c r="AK1084">
        <v>0.77400000000000002</v>
      </c>
      <c r="AL1084" s="3">
        <v>0.19400000000000006</v>
      </c>
    </row>
    <row r="1085" spans="20:38" x14ac:dyDescent="0.45">
      <c r="T1085" t="s">
        <v>42</v>
      </c>
      <c r="U1085" t="s">
        <v>1826</v>
      </c>
      <c r="V1085" t="s">
        <v>36</v>
      </c>
      <c r="W1085">
        <v>2018</v>
      </c>
      <c r="X1085">
        <v>94</v>
      </c>
      <c r="Y1085">
        <v>68</v>
      </c>
      <c r="Z1085">
        <v>419</v>
      </c>
      <c r="AA1085">
        <v>286</v>
      </c>
      <c r="AB1085">
        <v>10</v>
      </c>
      <c r="AC1085" s="1">
        <v>41.9</v>
      </c>
      <c r="AD1085" s="1">
        <v>17.23404255319149</v>
      </c>
      <c r="AE1085">
        <v>4</v>
      </c>
      <c r="AF1085" s="1">
        <v>71.5</v>
      </c>
      <c r="AG1085" s="1">
        <v>9.5294117647058822</v>
      </c>
      <c r="AH1085" s="2">
        <v>-29.6</v>
      </c>
      <c r="AI1085" s="2">
        <v>-7.7046307884856073</v>
      </c>
      <c r="AJ1085">
        <v>0.877</v>
      </c>
      <c r="AK1085">
        <v>0.70099999999999996</v>
      </c>
      <c r="AL1085" s="3">
        <v>-0.17600000000000005</v>
      </c>
    </row>
    <row r="1086" spans="20:38" x14ac:dyDescent="0.45">
      <c r="T1086" t="s">
        <v>70</v>
      </c>
      <c r="U1086" t="s">
        <v>1822</v>
      </c>
      <c r="V1086" t="s">
        <v>36</v>
      </c>
      <c r="W1086">
        <v>2014</v>
      </c>
      <c r="X1086">
        <v>95</v>
      </c>
      <c r="Y1086">
        <v>67</v>
      </c>
      <c r="Z1086">
        <v>422</v>
      </c>
      <c r="AA1086">
        <v>286</v>
      </c>
      <c r="AB1086">
        <v>13</v>
      </c>
      <c r="AC1086" s="1">
        <v>32.46153846153846</v>
      </c>
      <c r="AD1086" s="1">
        <v>22.168421052631579</v>
      </c>
      <c r="AE1086">
        <v>5</v>
      </c>
      <c r="AF1086" s="1">
        <v>57.2</v>
      </c>
      <c r="AG1086" s="1">
        <v>12.089552238805968</v>
      </c>
      <c r="AH1086" s="2">
        <v>-24.738461538461543</v>
      </c>
      <c r="AI1086" s="2">
        <v>-10.078868813825611</v>
      </c>
      <c r="AJ1086">
        <v>0.878</v>
      </c>
      <c r="AK1086">
        <v>0.79900000000000004</v>
      </c>
      <c r="AL1086" s="3">
        <v>-7.8999999999999959E-2</v>
      </c>
    </row>
    <row r="1087" spans="20:38" x14ac:dyDescent="0.45">
      <c r="T1087" t="s">
        <v>366</v>
      </c>
      <c r="U1087" t="s">
        <v>2762</v>
      </c>
      <c r="V1087" t="s">
        <v>36</v>
      </c>
      <c r="W1087">
        <v>2022</v>
      </c>
      <c r="X1087">
        <v>70</v>
      </c>
      <c r="Y1087">
        <v>66</v>
      </c>
      <c r="Z1087">
        <v>303</v>
      </c>
      <c r="AA1087">
        <v>287</v>
      </c>
      <c r="AB1087">
        <v>11</v>
      </c>
      <c r="AC1087" s="1">
        <v>27.545454545454547</v>
      </c>
      <c r="AD1087" s="1">
        <v>25.457142857142856</v>
      </c>
      <c r="AE1087">
        <v>11</v>
      </c>
      <c r="AF1087" s="1">
        <v>26.09090909090909</v>
      </c>
      <c r="AG1087" s="1">
        <v>27</v>
      </c>
      <c r="AH1087" s="2">
        <v>1.4545454545454568</v>
      </c>
      <c r="AI1087" s="2">
        <v>1.5428571428571445</v>
      </c>
      <c r="AJ1087">
        <v>0.80300000000000005</v>
      </c>
      <c r="AK1087">
        <v>0.86599999999999999</v>
      </c>
      <c r="AL1087" s="3">
        <v>6.2999999999999945E-2</v>
      </c>
    </row>
    <row r="1088" spans="20:38" x14ac:dyDescent="0.45">
      <c r="T1088" t="s">
        <v>581</v>
      </c>
      <c r="U1088" t="s">
        <v>2480</v>
      </c>
      <c r="V1088" t="s">
        <v>36</v>
      </c>
      <c r="W1088">
        <v>2014</v>
      </c>
      <c r="X1088">
        <v>85</v>
      </c>
      <c r="Y1088">
        <v>66</v>
      </c>
      <c r="Z1088">
        <v>339</v>
      </c>
      <c r="AA1088">
        <v>287</v>
      </c>
      <c r="AB1088">
        <v>1</v>
      </c>
      <c r="AC1088" s="1">
        <v>339</v>
      </c>
      <c r="AD1088" s="1">
        <v>1.9058823529411764</v>
      </c>
      <c r="AE1088">
        <v>1</v>
      </c>
      <c r="AF1088" s="1">
        <v>287</v>
      </c>
      <c r="AG1088" s="1">
        <v>2.4545454545454546</v>
      </c>
      <c r="AH1088" s="2">
        <v>52</v>
      </c>
      <c r="AI1088" s="2">
        <v>0.54866310160427822</v>
      </c>
      <c r="AJ1088">
        <v>0.67</v>
      </c>
      <c r="AK1088">
        <v>0.70399999999999996</v>
      </c>
      <c r="AL1088" s="3">
        <v>3.3999999999999919E-2</v>
      </c>
    </row>
    <row r="1089" spans="20:38" x14ac:dyDescent="0.45">
      <c r="T1089" t="s">
        <v>104</v>
      </c>
      <c r="U1089" t="s">
        <v>2333</v>
      </c>
      <c r="V1089" t="s">
        <v>36</v>
      </c>
      <c r="W1089">
        <v>2021</v>
      </c>
      <c r="X1089">
        <v>85</v>
      </c>
      <c r="Y1089">
        <v>68</v>
      </c>
      <c r="Z1089">
        <v>353</v>
      </c>
      <c r="AA1089">
        <v>287</v>
      </c>
      <c r="AB1089">
        <v>15</v>
      </c>
      <c r="AC1089" s="1">
        <v>23.533333333333335</v>
      </c>
      <c r="AD1089" s="1">
        <v>28.588235294117649</v>
      </c>
      <c r="AE1089">
        <v>13</v>
      </c>
      <c r="AF1089" s="1">
        <v>22.076923076923077</v>
      </c>
      <c r="AG1089" s="1">
        <v>30.970588235294116</v>
      </c>
      <c r="AH1089" s="2">
        <v>1.4564102564102583</v>
      </c>
      <c r="AI1089" s="2">
        <v>2.3823529411764675</v>
      </c>
      <c r="AJ1089">
        <v>0.83299999999999996</v>
      </c>
      <c r="AK1089">
        <v>0.84</v>
      </c>
      <c r="AL1089" s="3">
        <v>7.0000000000000062E-3</v>
      </c>
    </row>
    <row r="1090" spans="20:38" x14ac:dyDescent="0.45">
      <c r="T1090" t="s">
        <v>132</v>
      </c>
      <c r="U1090" t="s">
        <v>2283</v>
      </c>
      <c r="V1090" t="s">
        <v>36</v>
      </c>
      <c r="W1090">
        <v>2017</v>
      </c>
      <c r="X1090">
        <v>84</v>
      </c>
      <c r="Y1090">
        <v>69</v>
      </c>
      <c r="Z1090">
        <v>358</v>
      </c>
      <c r="AA1090">
        <v>287</v>
      </c>
      <c r="AB1090">
        <v>9</v>
      </c>
      <c r="AC1090" s="1">
        <v>39.777777777777779</v>
      </c>
      <c r="AD1090" s="1">
        <v>17.357142857142858</v>
      </c>
      <c r="AE1090">
        <v>5</v>
      </c>
      <c r="AF1090" s="1">
        <v>57.4</v>
      </c>
      <c r="AG1090" s="1">
        <v>11.739130434782609</v>
      </c>
      <c r="AH1090" s="2">
        <v>-17.62222222222222</v>
      </c>
      <c r="AI1090" s="2">
        <v>-5.6180124223602483</v>
      </c>
      <c r="AJ1090">
        <v>0.80500000000000005</v>
      </c>
      <c r="AK1090">
        <v>0.81100000000000005</v>
      </c>
      <c r="AL1090" s="3">
        <v>6.0000000000000053E-3</v>
      </c>
    </row>
    <row r="1091" spans="20:38" x14ac:dyDescent="0.45">
      <c r="T1091" t="s">
        <v>475</v>
      </c>
      <c r="U1091" t="s">
        <v>2267</v>
      </c>
      <c r="V1091" t="s">
        <v>36</v>
      </c>
      <c r="W1091">
        <v>2022</v>
      </c>
      <c r="X1091">
        <v>85</v>
      </c>
      <c r="Y1091">
        <v>67</v>
      </c>
      <c r="Z1091">
        <v>360</v>
      </c>
      <c r="AA1091">
        <v>287</v>
      </c>
      <c r="AB1091">
        <v>15</v>
      </c>
      <c r="AC1091" s="1">
        <v>24</v>
      </c>
      <c r="AD1091" s="1">
        <v>28.588235294117649</v>
      </c>
      <c r="AE1091">
        <v>18</v>
      </c>
      <c r="AF1091" s="1">
        <v>15.944444444444445</v>
      </c>
      <c r="AG1091" s="1">
        <v>43.522388059701491</v>
      </c>
      <c r="AH1091" s="2">
        <v>8.0555555555555554</v>
      </c>
      <c r="AI1091" s="2">
        <v>14.934152765583843</v>
      </c>
      <c r="AJ1091">
        <v>0.748</v>
      </c>
      <c r="AK1091">
        <v>0.80300000000000005</v>
      </c>
      <c r="AL1091" s="3">
        <v>5.5000000000000049E-2</v>
      </c>
    </row>
    <row r="1092" spans="20:38" x14ac:dyDescent="0.45">
      <c r="T1092" t="s">
        <v>80</v>
      </c>
      <c r="U1092" t="s">
        <v>2230</v>
      </c>
      <c r="V1092" t="s">
        <v>36</v>
      </c>
      <c r="W1092">
        <v>2017</v>
      </c>
      <c r="X1092">
        <v>86</v>
      </c>
      <c r="Y1092">
        <v>70</v>
      </c>
      <c r="Z1092">
        <v>363</v>
      </c>
      <c r="AA1092">
        <v>287</v>
      </c>
      <c r="AB1092">
        <v>17</v>
      </c>
      <c r="AC1092" s="1">
        <v>21.352941176470587</v>
      </c>
      <c r="AD1092" s="1">
        <v>32.02325581395349</v>
      </c>
      <c r="AE1092">
        <v>11</v>
      </c>
      <c r="AF1092" s="1">
        <v>26.09090909090909</v>
      </c>
      <c r="AG1092" s="1">
        <v>25.457142857142856</v>
      </c>
      <c r="AH1092" s="2">
        <v>-4.737967914438503</v>
      </c>
      <c r="AI1092" s="2">
        <v>-6.5661129568106347</v>
      </c>
      <c r="AJ1092">
        <v>0.90900000000000003</v>
      </c>
      <c r="AK1092">
        <v>0.77500000000000002</v>
      </c>
      <c r="AL1092" s="3">
        <v>-0.13400000000000001</v>
      </c>
    </row>
    <row r="1093" spans="20:38" x14ac:dyDescent="0.45">
      <c r="T1093" t="s">
        <v>156</v>
      </c>
      <c r="U1093" t="s">
        <v>2233</v>
      </c>
      <c r="V1093" t="s">
        <v>36</v>
      </c>
      <c r="W1093">
        <v>2017</v>
      </c>
      <c r="X1093">
        <v>86</v>
      </c>
      <c r="Y1093">
        <v>68</v>
      </c>
      <c r="Z1093">
        <v>363</v>
      </c>
      <c r="AA1093">
        <v>287</v>
      </c>
      <c r="AB1093">
        <v>10</v>
      </c>
      <c r="AC1093" s="1">
        <v>36.299999999999997</v>
      </c>
      <c r="AD1093" s="1">
        <v>18.837209302325583</v>
      </c>
      <c r="AE1093">
        <v>17</v>
      </c>
      <c r="AF1093" s="1">
        <v>16.882352941176471</v>
      </c>
      <c r="AG1093" s="1">
        <v>40.5</v>
      </c>
      <c r="AH1093" s="2">
        <v>19.417647058823526</v>
      </c>
      <c r="AI1093" s="2">
        <v>21.662790697674417</v>
      </c>
      <c r="AJ1093">
        <v>0.72299999999999998</v>
      </c>
      <c r="AK1093">
        <v>0.83499999999999996</v>
      </c>
      <c r="AL1093" s="3">
        <v>0.11199999999999999</v>
      </c>
    </row>
    <row r="1094" spans="20:38" x14ac:dyDescent="0.45">
      <c r="T1094" t="s">
        <v>459</v>
      </c>
      <c r="U1094" t="s">
        <v>2181</v>
      </c>
      <c r="V1094" t="s">
        <v>36</v>
      </c>
      <c r="W1094">
        <v>2014</v>
      </c>
      <c r="X1094">
        <v>83</v>
      </c>
      <c r="Y1094">
        <v>63</v>
      </c>
      <c r="Z1094">
        <v>367</v>
      </c>
      <c r="AA1094">
        <v>287</v>
      </c>
      <c r="AB1094">
        <v>6</v>
      </c>
      <c r="AC1094" s="1">
        <v>61.166666666666664</v>
      </c>
      <c r="AD1094" s="1">
        <v>11.710843373493976</v>
      </c>
      <c r="AE1094">
        <v>4</v>
      </c>
      <c r="AF1094" s="1">
        <v>71.75</v>
      </c>
      <c r="AG1094" s="1">
        <v>10.285714285714285</v>
      </c>
      <c r="AH1094" s="2">
        <v>-10.583333333333336</v>
      </c>
      <c r="AI1094" s="2">
        <v>-1.4251290877796912</v>
      </c>
      <c r="AJ1094">
        <v>0.754</v>
      </c>
      <c r="AK1094">
        <v>0.74299999999999999</v>
      </c>
      <c r="AL1094" s="3">
        <v>-1.100000000000001E-2</v>
      </c>
    </row>
    <row r="1095" spans="20:38" x14ac:dyDescent="0.45">
      <c r="T1095" t="s">
        <v>98</v>
      </c>
      <c r="U1095" t="s">
        <v>1916</v>
      </c>
      <c r="V1095" t="s">
        <v>36</v>
      </c>
      <c r="W1095">
        <v>2019</v>
      </c>
      <c r="X1095">
        <v>90</v>
      </c>
      <c r="Y1095">
        <v>67</v>
      </c>
      <c r="Z1095">
        <v>395</v>
      </c>
      <c r="AA1095">
        <v>287</v>
      </c>
      <c r="AB1095">
        <v>16</v>
      </c>
      <c r="AC1095" s="1">
        <v>24.6875</v>
      </c>
      <c r="AD1095" s="1">
        <v>28.8</v>
      </c>
      <c r="AE1095">
        <v>19</v>
      </c>
      <c r="AF1095" s="1">
        <v>15.105263157894736</v>
      </c>
      <c r="AG1095" s="1">
        <v>45.940298507462686</v>
      </c>
      <c r="AH1095" s="2">
        <v>9.5822368421052637</v>
      </c>
      <c r="AI1095" s="2">
        <v>17.140298507462685</v>
      </c>
      <c r="AJ1095">
        <v>0.84</v>
      </c>
      <c r="AK1095">
        <v>0.94099999999999995</v>
      </c>
      <c r="AL1095" s="3">
        <v>0.10099999999999998</v>
      </c>
    </row>
    <row r="1096" spans="20:38" x14ac:dyDescent="0.45">
      <c r="T1096" t="s">
        <v>88</v>
      </c>
      <c r="U1096" t="s">
        <v>3161</v>
      </c>
      <c r="V1096" t="s">
        <v>36</v>
      </c>
      <c r="W1096">
        <v>2013</v>
      </c>
      <c r="X1096">
        <v>94</v>
      </c>
      <c r="Y1096">
        <v>68</v>
      </c>
      <c r="Z1096">
        <v>400</v>
      </c>
      <c r="AA1096">
        <v>287</v>
      </c>
      <c r="AB1096">
        <v>14</v>
      </c>
      <c r="AC1096" s="1">
        <v>28.571428571428573</v>
      </c>
      <c r="AD1096" s="1">
        <v>24.127659574468083</v>
      </c>
      <c r="AE1096">
        <v>13</v>
      </c>
      <c r="AF1096" s="1">
        <v>22.076923076923077</v>
      </c>
      <c r="AG1096" s="1">
        <v>30.970588235294116</v>
      </c>
      <c r="AH1096" s="2">
        <v>6.4945054945054963</v>
      </c>
      <c r="AI1096" s="2">
        <v>6.8429286608260327</v>
      </c>
      <c r="AJ1096">
        <v>0.76</v>
      </c>
      <c r="AK1096">
        <v>0.91200000000000003</v>
      </c>
      <c r="AL1096" s="3">
        <v>0.15200000000000002</v>
      </c>
    </row>
    <row r="1097" spans="20:38" x14ac:dyDescent="0.45">
      <c r="T1097" t="s">
        <v>70</v>
      </c>
      <c r="U1097" t="s">
        <v>1825</v>
      </c>
      <c r="V1097" t="s">
        <v>36</v>
      </c>
      <c r="W1097">
        <v>2018</v>
      </c>
      <c r="X1097">
        <v>94</v>
      </c>
      <c r="Y1097">
        <v>68</v>
      </c>
      <c r="Z1097">
        <v>420</v>
      </c>
      <c r="AA1097">
        <v>287</v>
      </c>
      <c r="AB1097">
        <v>16</v>
      </c>
      <c r="AC1097" s="1">
        <v>26.25</v>
      </c>
      <c r="AD1097" s="1">
        <v>27.574468085106382</v>
      </c>
      <c r="AE1097">
        <v>7</v>
      </c>
      <c r="AF1097" s="1">
        <v>41</v>
      </c>
      <c r="AG1097" s="1">
        <v>16.676470588235293</v>
      </c>
      <c r="AH1097" s="2">
        <v>-14.75</v>
      </c>
      <c r="AI1097" s="2">
        <v>-10.897997496871088</v>
      </c>
      <c r="AJ1097">
        <v>0.93799999999999994</v>
      </c>
      <c r="AK1097">
        <v>0.82699999999999996</v>
      </c>
      <c r="AL1097" s="3">
        <v>-0.11099999999999999</v>
      </c>
    </row>
    <row r="1098" spans="20:38" x14ac:dyDescent="0.45">
      <c r="T1098" t="s">
        <v>46</v>
      </c>
      <c r="U1098" t="s">
        <v>2971</v>
      </c>
      <c r="V1098" t="s">
        <v>36</v>
      </c>
      <c r="W1098">
        <v>2019</v>
      </c>
      <c r="X1098">
        <v>59</v>
      </c>
      <c r="Y1098">
        <v>63</v>
      </c>
      <c r="Z1098">
        <v>268</v>
      </c>
      <c r="AA1098">
        <v>288</v>
      </c>
      <c r="AB1098">
        <v>18</v>
      </c>
      <c r="AC1098" s="1">
        <v>14.888888888888889</v>
      </c>
      <c r="AD1098" s="1">
        <v>49.423728813559322</v>
      </c>
      <c r="AE1098">
        <v>21</v>
      </c>
      <c r="AF1098" s="1">
        <v>13.714285714285714</v>
      </c>
      <c r="AG1098" s="1">
        <v>54</v>
      </c>
      <c r="AH1098" s="2">
        <v>1.1746031746031758</v>
      </c>
      <c r="AI1098" s="2">
        <v>4.5762711864406782</v>
      </c>
      <c r="AJ1098">
        <v>0.97299999999999998</v>
      </c>
      <c r="AK1098">
        <v>0.97499999999999998</v>
      </c>
      <c r="AL1098" s="3">
        <v>2.0000000000000018E-3</v>
      </c>
    </row>
    <row r="1099" spans="20:38" x14ac:dyDescent="0.45">
      <c r="T1099" t="s">
        <v>202</v>
      </c>
      <c r="U1099" t="s">
        <v>2885</v>
      </c>
      <c r="V1099" t="s">
        <v>36</v>
      </c>
      <c r="W1099">
        <v>2015</v>
      </c>
      <c r="X1099">
        <v>82</v>
      </c>
      <c r="Y1099">
        <v>70</v>
      </c>
      <c r="Z1099">
        <v>283</v>
      </c>
      <c r="AA1099">
        <v>288</v>
      </c>
      <c r="AB1099">
        <v>5</v>
      </c>
      <c r="AC1099" s="1">
        <v>56.6</v>
      </c>
      <c r="AD1099" s="1">
        <v>9.8780487804878039</v>
      </c>
      <c r="AE1099">
        <v>9</v>
      </c>
      <c r="AF1099" s="1">
        <v>32</v>
      </c>
      <c r="AG1099" s="1">
        <v>20.828571428571426</v>
      </c>
      <c r="AH1099" s="2">
        <v>24.6</v>
      </c>
      <c r="AI1099" s="2">
        <v>10.950522648083622</v>
      </c>
      <c r="AJ1099">
        <v>0.68899999999999995</v>
      </c>
      <c r="AK1099">
        <v>0.80500000000000005</v>
      </c>
      <c r="AL1099" s="3">
        <v>0.1160000000000001</v>
      </c>
    </row>
    <row r="1100" spans="20:38" x14ac:dyDescent="0.45">
      <c r="T1100" t="s">
        <v>92</v>
      </c>
      <c r="U1100" t="s">
        <v>2839</v>
      </c>
      <c r="V1100" t="s">
        <v>36</v>
      </c>
      <c r="W1100">
        <v>2021</v>
      </c>
      <c r="X1100">
        <v>69</v>
      </c>
      <c r="Y1100">
        <v>70</v>
      </c>
      <c r="Z1100">
        <v>291</v>
      </c>
      <c r="AA1100">
        <v>288</v>
      </c>
      <c r="AB1100">
        <v>15</v>
      </c>
      <c r="AC1100" s="1">
        <v>19.399999999999999</v>
      </c>
      <c r="AD1100" s="1">
        <v>35.217391304347828</v>
      </c>
      <c r="AE1100">
        <v>20</v>
      </c>
      <c r="AF1100" s="1">
        <v>14.4</v>
      </c>
      <c r="AG1100" s="1">
        <v>46.285714285714285</v>
      </c>
      <c r="AH1100" s="2">
        <v>4.9999999999999982</v>
      </c>
      <c r="AI1100" s="2">
        <v>11.068322981366457</v>
      </c>
      <c r="AJ1100">
        <v>0.84799999999999998</v>
      </c>
      <c r="AK1100">
        <v>0.89</v>
      </c>
      <c r="AL1100" s="3">
        <v>4.2000000000000037E-2</v>
      </c>
    </row>
    <row r="1101" spans="20:38" x14ac:dyDescent="0.45">
      <c r="T1101" t="s">
        <v>395</v>
      </c>
      <c r="U1101" t="s">
        <v>2689</v>
      </c>
      <c r="V1101" t="s">
        <v>36</v>
      </c>
      <c r="W1101">
        <v>2021</v>
      </c>
      <c r="X1101">
        <v>82</v>
      </c>
      <c r="Y1101">
        <v>67</v>
      </c>
      <c r="Z1101">
        <v>314</v>
      </c>
      <c r="AA1101">
        <v>288</v>
      </c>
      <c r="AB1101">
        <v>7</v>
      </c>
      <c r="AC1101" s="1">
        <v>44.857142857142854</v>
      </c>
      <c r="AD1101" s="1">
        <v>13.829268292682928</v>
      </c>
      <c r="AE1101">
        <v>20</v>
      </c>
      <c r="AF1101" s="1">
        <v>14.4</v>
      </c>
      <c r="AG1101" s="1">
        <v>48.358208955223873</v>
      </c>
      <c r="AH1101" s="2">
        <v>30.457142857142856</v>
      </c>
      <c r="AI1101" s="2">
        <v>34.528940662540947</v>
      </c>
      <c r="AJ1101">
        <v>0.59899999999999998</v>
      </c>
      <c r="AK1101">
        <v>0.91100000000000003</v>
      </c>
      <c r="AL1101" s="3">
        <v>0.31200000000000006</v>
      </c>
    </row>
    <row r="1102" spans="20:38" x14ac:dyDescent="0.45">
      <c r="T1102" t="s">
        <v>294</v>
      </c>
      <c r="U1102" t="s">
        <v>2176</v>
      </c>
      <c r="V1102" t="s">
        <v>36</v>
      </c>
      <c r="W1102">
        <v>2019</v>
      </c>
      <c r="X1102">
        <v>81</v>
      </c>
      <c r="Y1102">
        <v>64</v>
      </c>
      <c r="Z1102">
        <v>367</v>
      </c>
      <c r="AA1102">
        <v>288</v>
      </c>
      <c r="AB1102">
        <v>12</v>
      </c>
      <c r="AC1102" s="1">
        <v>30.583333333333332</v>
      </c>
      <c r="AD1102" s="1">
        <v>24</v>
      </c>
      <c r="AE1102">
        <v>14</v>
      </c>
      <c r="AF1102" s="1">
        <v>20.571428571428573</v>
      </c>
      <c r="AG1102" s="1">
        <v>35.4375</v>
      </c>
      <c r="AH1102" s="2">
        <v>10.011904761904759</v>
      </c>
      <c r="AI1102" s="2">
        <v>11.4375</v>
      </c>
      <c r="AJ1102">
        <v>0.9</v>
      </c>
      <c r="AK1102">
        <v>0.88300000000000001</v>
      </c>
      <c r="AL1102" s="3">
        <v>-1.7000000000000015E-2</v>
      </c>
    </row>
    <row r="1103" spans="20:38" x14ac:dyDescent="0.45">
      <c r="T1103" t="s">
        <v>228</v>
      </c>
      <c r="U1103" t="s">
        <v>2149</v>
      </c>
      <c r="V1103" t="s">
        <v>36</v>
      </c>
      <c r="W1103">
        <v>2022</v>
      </c>
      <c r="X1103">
        <v>86</v>
      </c>
      <c r="Y1103">
        <v>70</v>
      </c>
      <c r="Z1103">
        <v>369</v>
      </c>
      <c r="AA1103">
        <v>288</v>
      </c>
      <c r="AB1103">
        <v>15</v>
      </c>
      <c r="AC1103" s="1">
        <v>24.6</v>
      </c>
      <c r="AD1103" s="1">
        <v>28.255813953488374</v>
      </c>
      <c r="AE1103">
        <v>12</v>
      </c>
      <c r="AF1103" s="1">
        <v>24</v>
      </c>
      <c r="AG1103" s="1">
        <v>27.771428571428572</v>
      </c>
      <c r="AH1103" s="2">
        <v>0.60000000000000142</v>
      </c>
      <c r="AI1103" s="2">
        <v>-0.48438538205980208</v>
      </c>
      <c r="AJ1103">
        <v>0.72</v>
      </c>
      <c r="AK1103">
        <v>0.80200000000000005</v>
      </c>
      <c r="AL1103" s="3">
        <v>8.2000000000000073E-2</v>
      </c>
    </row>
    <row r="1104" spans="20:38" x14ac:dyDescent="0.45">
      <c r="T1104" t="s">
        <v>370</v>
      </c>
      <c r="U1104" t="s">
        <v>2067</v>
      </c>
      <c r="V1104" t="s">
        <v>36</v>
      </c>
      <c r="W1104">
        <v>2019</v>
      </c>
      <c r="X1104">
        <v>87</v>
      </c>
      <c r="Y1104">
        <v>72</v>
      </c>
      <c r="Z1104">
        <v>376</v>
      </c>
      <c r="AA1104">
        <v>288</v>
      </c>
      <c r="AB1104">
        <v>13</v>
      </c>
      <c r="AC1104" s="1">
        <v>28.923076923076923</v>
      </c>
      <c r="AD1104" s="1">
        <v>24.206896551724139</v>
      </c>
      <c r="AE1104">
        <v>17</v>
      </c>
      <c r="AF1104" s="1">
        <v>16.941176470588236</v>
      </c>
      <c r="AG1104" s="1">
        <v>38.25</v>
      </c>
      <c r="AH1104" s="2">
        <v>11.981900452488688</v>
      </c>
      <c r="AI1104" s="2">
        <v>14.043103448275861</v>
      </c>
      <c r="AJ1104">
        <v>0.78600000000000003</v>
      </c>
      <c r="AK1104">
        <v>0.73099999999999998</v>
      </c>
      <c r="AL1104" s="3">
        <v>-5.5000000000000049E-2</v>
      </c>
    </row>
    <row r="1105" spans="20:38" x14ac:dyDescent="0.45">
      <c r="T1105" t="s">
        <v>138</v>
      </c>
      <c r="U1105" t="s">
        <v>1948</v>
      </c>
      <c r="V1105" t="s">
        <v>36</v>
      </c>
      <c r="W1105">
        <v>2016</v>
      </c>
      <c r="X1105">
        <v>86</v>
      </c>
      <c r="Y1105">
        <v>67</v>
      </c>
      <c r="Z1105">
        <v>391</v>
      </c>
      <c r="AA1105">
        <v>288</v>
      </c>
      <c r="AB1105">
        <v>16</v>
      </c>
      <c r="AC1105" s="1">
        <v>24.4375</v>
      </c>
      <c r="AD1105" s="1">
        <v>30.13953488372093</v>
      </c>
      <c r="AE1105">
        <v>12</v>
      </c>
      <c r="AF1105" s="1">
        <v>24</v>
      </c>
      <c r="AG1105" s="1">
        <v>29.014925373134325</v>
      </c>
      <c r="AH1105" s="2">
        <v>0.4375</v>
      </c>
      <c r="AI1105" s="2">
        <v>-1.1246095105866054</v>
      </c>
      <c r="AJ1105">
        <v>0.83699999999999997</v>
      </c>
      <c r="AK1105">
        <v>0.82399999999999995</v>
      </c>
      <c r="AL1105" s="3">
        <v>-1.3000000000000012E-2</v>
      </c>
    </row>
    <row r="1106" spans="20:38" x14ac:dyDescent="0.45">
      <c r="T1106" t="s">
        <v>156</v>
      </c>
      <c r="U1106" t="s">
        <v>3156</v>
      </c>
      <c r="V1106" t="s">
        <v>36</v>
      </c>
      <c r="W1106">
        <v>2013</v>
      </c>
      <c r="X1106">
        <v>93</v>
      </c>
      <c r="Y1106">
        <v>67</v>
      </c>
      <c r="Z1106">
        <v>407</v>
      </c>
      <c r="AA1106">
        <v>288</v>
      </c>
      <c r="AB1106">
        <v>15</v>
      </c>
      <c r="AC1106" s="1">
        <v>27.133333333333333</v>
      </c>
      <c r="AD1106" s="1">
        <v>26.129032258064516</v>
      </c>
      <c r="AE1106">
        <v>7</v>
      </c>
      <c r="AF1106" s="1">
        <v>41.142857142857146</v>
      </c>
      <c r="AG1106" s="1">
        <v>16.925373134328357</v>
      </c>
      <c r="AH1106" s="2">
        <v>-14.009523809523813</v>
      </c>
      <c r="AI1106" s="2">
        <v>-9.2036591237361591</v>
      </c>
      <c r="AJ1106">
        <v>0.84599999999999997</v>
      </c>
      <c r="AK1106">
        <v>0.64500000000000002</v>
      </c>
      <c r="AL1106" s="3">
        <v>-0.20099999999999996</v>
      </c>
    </row>
    <row r="1107" spans="20:38" x14ac:dyDescent="0.45">
      <c r="T1107" t="s">
        <v>84</v>
      </c>
      <c r="U1107" t="s">
        <v>1830</v>
      </c>
      <c r="V1107" t="s">
        <v>36</v>
      </c>
      <c r="W1107">
        <v>2019</v>
      </c>
      <c r="X1107">
        <v>88</v>
      </c>
      <c r="Y1107">
        <v>62</v>
      </c>
      <c r="Z1107">
        <v>418</v>
      </c>
      <c r="AA1107">
        <v>288</v>
      </c>
      <c r="AB1107">
        <v>13</v>
      </c>
      <c r="AC1107" s="1">
        <v>32.153846153846153</v>
      </c>
      <c r="AD1107" s="1">
        <v>23.931818181818183</v>
      </c>
      <c r="AE1107">
        <v>16</v>
      </c>
      <c r="AF1107" s="1">
        <v>18</v>
      </c>
      <c r="AG1107" s="1">
        <v>41.806451612903224</v>
      </c>
      <c r="AH1107" s="2">
        <v>14.153846153846153</v>
      </c>
      <c r="AI1107" s="2">
        <v>17.874633431085041</v>
      </c>
      <c r="AJ1107">
        <v>0.85899999999999999</v>
      </c>
      <c r="AK1107">
        <v>0.99199999999999999</v>
      </c>
      <c r="AL1107" s="3">
        <v>0.13300000000000001</v>
      </c>
    </row>
    <row r="1108" spans="20:38" x14ac:dyDescent="0.45">
      <c r="T1108" t="s">
        <v>555</v>
      </c>
      <c r="U1108" t="s">
        <v>3083</v>
      </c>
      <c r="V1108" t="s">
        <v>36</v>
      </c>
      <c r="W1108">
        <v>2021</v>
      </c>
      <c r="X1108">
        <v>59</v>
      </c>
      <c r="Y1108">
        <v>72</v>
      </c>
      <c r="Z1108">
        <v>240</v>
      </c>
      <c r="AA1108">
        <v>289</v>
      </c>
      <c r="AB1108">
        <v>9</v>
      </c>
      <c r="AC1108" s="1">
        <v>26.666666666666668</v>
      </c>
      <c r="AD1108" s="1">
        <v>24.711864406779661</v>
      </c>
      <c r="AE1108">
        <v>13</v>
      </c>
      <c r="AF1108" s="1">
        <v>22.23076923076923</v>
      </c>
      <c r="AG1108" s="1">
        <v>29.25</v>
      </c>
      <c r="AH1108" s="2">
        <v>4.4358974358974379</v>
      </c>
      <c r="AI1108" s="2">
        <v>4.5381355932203391</v>
      </c>
      <c r="AJ1108">
        <v>0.73599999999999999</v>
      </c>
      <c r="AK1108">
        <v>0.79600000000000004</v>
      </c>
      <c r="AL1108" s="3">
        <v>6.0000000000000053E-2</v>
      </c>
    </row>
    <row r="1109" spans="20:38" x14ac:dyDescent="0.45">
      <c r="T1109" t="s">
        <v>176</v>
      </c>
      <c r="U1109" t="s">
        <v>2789</v>
      </c>
      <c r="V1109" t="s">
        <v>36</v>
      </c>
      <c r="W1109">
        <v>2015</v>
      </c>
      <c r="X1109">
        <v>87</v>
      </c>
      <c r="Y1109">
        <v>68</v>
      </c>
      <c r="Z1109">
        <v>300</v>
      </c>
      <c r="AA1109">
        <v>289</v>
      </c>
      <c r="AB1109">
        <v>9</v>
      </c>
      <c r="AC1109" s="1">
        <v>33.333333333333336</v>
      </c>
      <c r="AD1109" s="1">
        <v>16.758620689655171</v>
      </c>
      <c r="AE1109">
        <v>5</v>
      </c>
      <c r="AF1109" s="1">
        <v>57.8</v>
      </c>
      <c r="AG1109" s="1">
        <v>11.911764705882353</v>
      </c>
      <c r="AH1109" s="2">
        <v>-24.466666666666661</v>
      </c>
      <c r="AI1109" s="2">
        <v>-4.8468559837728176</v>
      </c>
      <c r="AJ1109">
        <v>0.84099999999999997</v>
      </c>
      <c r="AK1109">
        <v>0.71599999999999997</v>
      </c>
      <c r="AL1109" s="3">
        <v>-0.125</v>
      </c>
    </row>
    <row r="1110" spans="20:38" x14ac:dyDescent="0.45">
      <c r="T1110" t="s">
        <v>262</v>
      </c>
      <c r="U1110" t="s">
        <v>3246</v>
      </c>
      <c r="V1110" t="s">
        <v>36</v>
      </c>
      <c r="W1110">
        <v>2013</v>
      </c>
      <c r="X1110">
        <v>71</v>
      </c>
      <c r="Y1110">
        <v>67</v>
      </c>
      <c r="Z1110">
        <v>300</v>
      </c>
      <c r="AA1110">
        <v>289</v>
      </c>
      <c r="AB1110">
        <v>3</v>
      </c>
      <c r="AC1110" s="1">
        <v>100</v>
      </c>
      <c r="AD1110" s="1">
        <v>6.845070422535211</v>
      </c>
      <c r="AE1110">
        <v>3</v>
      </c>
      <c r="AF1110" s="1">
        <v>96.333333333333329</v>
      </c>
      <c r="AG1110" s="1">
        <v>7.2537313432835813</v>
      </c>
      <c r="AH1110" s="2">
        <v>3.6666666666666714</v>
      </c>
      <c r="AI1110" s="2">
        <v>0.40866092074837024</v>
      </c>
      <c r="AJ1110">
        <v>0.68899999999999995</v>
      </c>
      <c r="AK1110">
        <v>0.67700000000000005</v>
      </c>
      <c r="AL1110" s="3">
        <v>-1.19999999999999E-2</v>
      </c>
    </row>
    <row r="1111" spans="20:38" x14ac:dyDescent="0.45">
      <c r="T1111" t="s">
        <v>465</v>
      </c>
      <c r="U1111" t="s">
        <v>2720</v>
      </c>
      <c r="V1111" t="s">
        <v>36</v>
      </c>
      <c r="W1111">
        <v>2017</v>
      </c>
      <c r="X1111">
        <v>74</v>
      </c>
      <c r="Y1111">
        <v>67</v>
      </c>
      <c r="Z1111">
        <v>308</v>
      </c>
      <c r="AA1111">
        <v>289</v>
      </c>
      <c r="AB1111">
        <v>5</v>
      </c>
      <c r="AC1111" s="1">
        <v>61.6</v>
      </c>
      <c r="AD1111" s="1">
        <v>10.945945945945947</v>
      </c>
      <c r="AE1111">
        <v>2</v>
      </c>
      <c r="AF1111" s="1">
        <v>144.5</v>
      </c>
      <c r="AG1111" s="1">
        <v>4.8358208955223878</v>
      </c>
      <c r="AH1111" s="2">
        <v>-82.9</v>
      </c>
      <c r="AI1111" s="2">
        <v>-6.1101250504235596</v>
      </c>
      <c r="AJ1111">
        <v>0.76300000000000001</v>
      </c>
      <c r="AK1111">
        <v>0.84199999999999997</v>
      </c>
      <c r="AL1111" s="3">
        <v>7.8999999999999959E-2</v>
      </c>
    </row>
    <row r="1112" spans="20:38" x14ac:dyDescent="0.45">
      <c r="T1112" t="s">
        <v>855</v>
      </c>
      <c r="U1112" t="s">
        <v>2701</v>
      </c>
      <c r="V1112" t="s">
        <v>36</v>
      </c>
      <c r="W1112">
        <v>2016</v>
      </c>
      <c r="X1112">
        <v>81</v>
      </c>
      <c r="Y1112">
        <v>71</v>
      </c>
      <c r="Z1112">
        <v>312</v>
      </c>
      <c r="AA1112">
        <v>289</v>
      </c>
      <c r="AB1112">
        <v>14</v>
      </c>
      <c r="AC1112" s="1">
        <v>22.285714285714285</v>
      </c>
      <c r="AD1112" s="1">
        <v>28</v>
      </c>
      <c r="AE1112">
        <v>16</v>
      </c>
      <c r="AF1112" s="1">
        <v>18.0625</v>
      </c>
      <c r="AG1112" s="1">
        <v>36.507042253521128</v>
      </c>
      <c r="AH1112" s="2">
        <v>4.2232142857142847</v>
      </c>
      <c r="AI1112" s="2">
        <v>8.5070422535211279</v>
      </c>
      <c r="AJ1112">
        <v>0.747</v>
      </c>
      <c r="AK1112">
        <v>0.83</v>
      </c>
      <c r="AL1112" s="3">
        <v>8.2999999999999963E-2</v>
      </c>
    </row>
    <row r="1113" spans="20:38" x14ac:dyDescent="0.45">
      <c r="T1113" t="s">
        <v>228</v>
      </c>
      <c r="U1113" t="s">
        <v>2538</v>
      </c>
      <c r="V1113" t="s">
        <v>36</v>
      </c>
      <c r="W1113">
        <v>2021</v>
      </c>
      <c r="X1113">
        <v>80</v>
      </c>
      <c r="Y1113">
        <v>69</v>
      </c>
      <c r="Z1113">
        <v>333</v>
      </c>
      <c r="AA1113">
        <v>289</v>
      </c>
      <c r="AB1113">
        <v>22</v>
      </c>
      <c r="AC1113" s="1">
        <v>15.136363636363637</v>
      </c>
      <c r="AD1113" s="1">
        <v>44.550000000000004</v>
      </c>
      <c r="AE1113">
        <v>9</v>
      </c>
      <c r="AF1113" s="1">
        <v>32.111111111111114</v>
      </c>
      <c r="AG1113" s="1">
        <v>21.130434782608695</v>
      </c>
      <c r="AH1113" s="2">
        <v>-16.974747474747478</v>
      </c>
      <c r="AI1113" s="2">
        <v>-23.419565217391309</v>
      </c>
      <c r="AJ1113">
        <v>0.84</v>
      </c>
      <c r="AK1113">
        <v>0.627</v>
      </c>
      <c r="AL1113" s="3">
        <v>-0.21299999999999997</v>
      </c>
    </row>
    <row r="1114" spans="20:38" x14ac:dyDescent="0.45">
      <c r="T1114" t="s">
        <v>250</v>
      </c>
      <c r="U1114" t="s">
        <v>2413</v>
      </c>
      <c r="V1114" t="s">
        <v>36</v>
      </c>
      <c r="W1114">
        <v>2016</v>
      </c>
      <c r="X1114">
        <v>82</v>
      </c>
      <c r="Y1114">
        <v>66</v>
      </c>
      <c r="Z1114">
        <v>345</v>
      </c>
      <c r="AA1114">
        <v>289</v>
      </c>
      <c r="AB1114">
        <v>5</v>
      </c>
      <c r="AC1114" s="1">
        <v>69</v>
      </c>
      <c r="AD1114" s="1">
        <v>9.8780487804878039</v>
      </c>
      <c r="AE1114">
        <v>2</v>
      </c>
      <c r="AF1114" s="1">
        <v>144.5</v>
      </c>
      <c r="AG1114" s="1">
        <v>4.9090909090909092</v>
      </c>
      <c r="AH1114" s="2">
        <v>-75.5</v>
      </c>
      <c r="AI1114" s="2">
        <v>-4.9689578713968947</v>
      </c>
      <c r="AJ1114">
        <v>0.70799999999999996</v>
      </c>
      <c r="AK1114">
        <v>0.71899999999999997</v>
      </c>
      <c r="AL1114" s="3">
        <v>1.100000000000001E-2</v>
      </c>
    </row>
    <row r="1115" spans="20:38" x14ac:dyDescent="0.45">
      <c r="T1115" t="s">
        <v>585</v>
      </c>
      <c r="U1115" t="s">
        <v>2367</v>
      </c>
      <c r="V1115" t="s">
        <v>36</v>
      </c>
      <c r="W1115">
        <v>2023</v>
      </c>
      <c r="X1115">
        <v>81</v>
      </c>
      <c r="Y1115">
        <v>68</v>
      </c>
      <c r="Z1115">
        <v>349</v>
      </c>
      <c r="AA1115">
        <v>289</v>
      </c>
      <c r="AB1115">
        <v>16</v>
      </c>
      <c r="AC1115" s="1">
        <v>21.8125</v>
      </c>
      <c r="AD1115" s="1">
        <v>32</v>
      </c>
      <c r="AE1115">
        <v>8</v>
      </c>
      <c r="AF1115" s="1">
        <v>36.125</v>
      </c>
      <c r="AG1115" s="1">
        <v>19.058823529411764</v>
      </c>
      <c r="AH1115" s="2">
        <v>-14.3125</v>
      </c>
      <c r="AI1115" s="2">
        <v>-12.941176470588236</v>
      </c>
      <c r="AJ1115">
        <v>0.71</v>
      </c>
      <c r="AK1115">
        <v>0.72399999999999998</v>
      </c>
      <c r="AL1115" s="3">
        <v>1.4000000000000012E-2</v>
      </c>
    </row>
    <row r="1116" spans="20:38" x14ac:dyDescent="0.45">
      <c r="T1116" t="s">
        <v>481</v>
      </c>
      <c r="U1116" t="s">
        <v>2370</v>
      </c>
      <c r="V1116" t="s">
        <v>36</v>
      </c>
      <c r="W1116">
        <v>2023</v>
      </c>
      <c r="X1116">
        <v>83</v>
      </c>
      <c r="Y1116">
        <v>62</v>
      </c>
      <c r="Z1116">
        <v>349</v>
      </c>
      <c r="AA1116">
        <v>289</v>
      </c>
      <c r="AB1116">
        <v>8</v>
      </c>
      <c r="AC1116" s="1">
        <v>43.625</v>
      </c>
      <c r="AD1116" s="1">
        <v>15.614457831325302</v>
      </c>
      <c r="AE1116">
        <v>11</v>
      </c>
      <c r="AF1116" s="1">
        <v>26.272727272727273</v>
      </c>
      <c r="AG1116" s="1">
        <v>28.741935483870968</v>
      </c>
      <c r="AH1116" s="2">
        <v>17.352272727272727</v>
      </c>
      <c r="AI1116" s="2">
        <v>13.127477652545666</v>
      </c>
      <c r="AJ1116">
        <v>0.75700000000000001</v>
      </c>
      <c r="AK1116">
        <v>0.89200000000000002</v>
      </c>
      <c r="AL1116" s="3">
        <v>0.13500000000000001</v>
      </c>
    </row>
    <row r="1117" spans="20:38" x14ac:dyDescent="0.45">
      <c r="T1117" t="s">
        <v>104</v>
      </c>
      <c r="U1117" t="s">
        <v>2116</v>
      </c>
      <c r="V1117" t="s">
        <v>36</v>
      </c>
      <c r="W1117">
        <v>2019</v>
      </c>
      <c r="X1117">
        <v>87</v>
      </c>
      <c r="Y1117">
        <v>69</v>
      </c>
      <c r="Z1117">
        <v>372</v>
      </c>
      <c r="AA1117">
        <v>289</v>
      </c>
      <c r="AB1117">
        <v>20</v>
      </c>
      <c r="AC1117" s="1">
        <v>18.600000000000001</v>
      </c>
      <c r="AD1117" s="1">
        <v>37.241379310344826</v>
      </c>
      <c r="AE1117">
        <v>12</v>
      </c>
      <c r="AF1117" s="1">
        <v>24.083333333333332</v>
      </c>
      <c r="AG1117" s="1">
        <v>28.173913043478262</v>
      </c>
      <c r="AH1117" s="2">
        <v>-5.4833333333333307</v>
      </c>
      <c r="AI1117" s="2">
        <v>-9.067466266866564</v>
      </c>
      <c r="AJ1117">
        <v>0.82799999999999996</v>
      </c>
      <c r="AK1117">
        <v>0.755</v>
      </c>
      <c r="AL1117" s="3">
        <v>-7.2999999999999954E-2</v>
      </c>
    </row>
    <row r="1118" spans="20:38" x14ac:dyDescent="0.45">
      <c r="T1118" t="s">
        <v>372</v>
      </c>
      <c r="U1118" t="s">
        <v>2072</v>
      </c>
      <c r="V1118" t="s">
        <v>36</v>
      </c>
      <c r="W1118">
        <v>2023</v>
      </c>
      <c r="X1118">
        <v>88</v>
      </c>
      <c r="Y1118">
        <v>68</v>
      </c>
      <c r="Z1118">
        <v>376</v>
      </c>
      <c r="AA1118">
        <v>289</v>
      </c>
      <c r="AB1118">
        <v>14</v>
      </c>
      <c r="AC1118" s="1">
        <v>26.857142857142858</v>
      </c>
      <c r="AD1118" s="1">
        <v>25.772727272727273</v>
      </c>
      <c r="AE1118">
        <v>9</v>
      </c>
      <c r="AF1118" s="1">
        <v>32.111111111111114</v>
      </c>
      <c r="AG1118" s="1">
        <v>21.441176470588236</v>
      </c>
      <c r="AH1118" s="2">
        <v>-5.2539682539682566</v>
      </c>
      <c r="AI1118" s="2">
        <v>-4.3315508021390379</v>
      </c>
      <c r="AJ1118">
        <v>0.84399999999999997</v>
      </c>
      <c r="AK1118">
        <v>0.79</v>
      </c>
      <c r="AL1118" s="3">
        <v>-5.3999999999999937E-2</v>
      </c>
    </row>
    <row r="1119" spans="20:38" x14ac:dyDescent="0.45">
      <c r="T1119" t="s">
        <v>78</v>
      </c>
      <c r="U1119" t="s">
        <v>2045</v>
      </c>
      <c r="V1119" t="s">
        <v>36</v>
      </c>
      <c r="W1119">
        <v>2019</v>
      </c>
      <c r="X1119">
        <v>89</v>
      </c>
      <c r="Y1119">
        <v>71</v>
      </c>
      <c r="Z1119">
        <v>378</v>
      </c>
      <c r="AA1119">
        <v>289</v>
      </c>
      <c r="AB1119">
        <v>13</v>
      </c>
      <c r="AC1119" s="1">
        <v>29.076923076923077</v>
      </c>
      <c r="AD1119" s="1">
        <v>23.662921348314605</v>
      </c>
      <c r="AE1119">
        <v>9</v>
      </c>
      <c r="AF1119" s="1">
        <v>32.111111111111114</v>
      </c>
      <c r="AG1119" s="1">
        <v>20.535211267605632</v>
      </c>
      <c r="AH1119" s="2">
        <v>-3.0341880341880376</v>
      </c>
      <c r="AI1119" s="2">
        <v>-3.1277100807089724</v>
      </c>
      <c r="AJ1119">
        <v>0.78300000000000003</v>
      </c>
      <c r="AK1119">
        <v>0.67300000000000004</v>
      </c>
      <c r="AL1119" s="3">
        <v>-0.10999999999999999</v>
      </c>
    </row>
    <row r="1120" spans="20:38" x14ac:dyDescent="0.45">
      <c r="T1120" t="s">
        <v>92</v>
      </c>
      <c r="U1120" t="s">
        <v>1835</v>
      </c>
      <c r="V1120" t="s">
        <v>36</v>
      </c>
      <c r="W1120">
        <v>2018</v>
      </c>
      <c r="X1120">
        <v>94</v>
      </c>
      <c r="Y1120">
        <v>64</v>
      </c>
      <c r="Z1120">
        <v>416</v>
      </c>
      <c r="AA1120">
        <v>289</v>
      </c>
      <c r="AB1120">
        <v>23</v>
      </c>
      <c r="AC1120" s="1">
        <v>18.086956521739129</v>
      </c>
      <c r="AD1120" s="1">
        <v>39.638297872340424</v>
      </c>
      <c r="AE1120">
        <v>15</v>
      </c>
      <c r="AF1120" s="1">
        <v>19.266666666666666</v>
      </c>
      <c r="AG1120" s="1">
        <v>37.96875</v>
      </c>
      <c r="AH1120" s="2">
        <v>-1.1797101449275367</v>
      </c>
      <c r="AI1120" s="2">
        <v>-1.6695478723404236</v>
      </c>
      <c r="AJ1120">
        <v>0.86399999999999999</v>
      </c>
      <c r="AK1120">
        <v>0.83499999999999996</v>
      </c>
      <c r="AL1120" s="3">
        <v>-2.9000000000000026E-2</v>
      </c>
    </row>
    <row r="1121" spans="20:38" x14ac:dyDescent="0.45">
      <c r="T1121" t="s">
        <v>38</v>
      </c>
      <c r="U1121" t="s">
        <v>1829</v>
      </c>
      <c r="V1121" t="s">
        <v>36</v>
      </c>
      <c r="W1121">
        <v>2014</v>
      </c>
      <c r="X1121">
        <v>93</v>
      </c>
      <c r="Y1121">
        <v>65</v>
      </c>
      <c r="Z1121">
        <v>418</v>
      </c>
      <c r="AA1121">
        <v>289</v>
      </c>
      <c r="AB1121">
        <v>2</v>
      </c>
      <c r="AC1121" s="1">
        <v>209</v>
      </c>
      <c r="AD1121" s="1">
        <v>3.4838709677419359</v>
      </c>
      <c r="AE1121">
        <v>5</v>
      </c>
      <c r="AF1121" s="1">
        <v>57.8</v>
      </c>
      <c r="AG1121" s="1">
        <v>12.461538461538462</v>
      </c>
      <c r="AH1121" s="2">
        <v>151.19999999999999</v>
      </c>
      <c r="AI1121" s="2">
        <v>8.9776674937965257</v>
      </c>
      <c r="AJ1121">
        <v>0.80900000000000005</v>
      </c>
      <c r="AK1121">
        <v>0.86</v>
      </c>
      <c r="AL1121" s="3">
        <v>5.0999999999999934E-2</v>
      </c>
    </row>
    <row r="1122" spans="20:38" x14ac:dyDescent="0.45">
      <c r="T1122" t="s">
        <v>817</v>
      </c>
      <c r="U1122" t="s">
        <v>3079</v>
      </c>
      <c r="V1122" t="s">
        <v>36</v>
      </c>
      <c r="W1122">
        <v>2019</v>
      </c>
      <c r="X1122">
        <v>62</v>
      </c>
      <c r="Y1122">
        <v>68</v>
      </c>
      <c r="Z1122">
        <v>241</v>
      </c>
      <c r="AA1122">
        <v>290</v>
      </c>
      <c r="AB1122">
        <v>6</v>
      </c>
      <c r="AC1122" s="1">
        <v>40.166666666666664</v>
      </c>
      <c r="AD1122" s="1">
        <v>15.67741935483871</v>
      </c>
      <c r="AE1122">
        <v>6</v>
      </c>
      <c r="AF1122" s="1">
        <v>48.333333333333336</v>
      </c>
      <c r="AG1122" s="1">
        <v>14.294117647058824</v>
      </c>
      <c r="AH1122" s="2">
        <v>-8.1666666666666714</v>
      </c>
      <c r="AI1122" s="2">
        <v>-1.3833017077798857</v>
      </c>
      <c r="AJ1122">
        <v>0.85099999999999998</v>
      </c>
      <c r="AK1122">
        <v>0.75800000000000001</v>
      </c>
      <c r="AL1122" s="3">
        <v>-9.2999999999999972E-2</v>
      </c>
    </row>
    <row r="1123" spans="20:38" x14ac:dyDescent="0.45">
      <c r="T1123" t="s">
        <v>1183</v>
      </c>
      <c r="U1123" t="s">
        <v>3053</v>
      </c>
      <c r="V1123" t="s">
        <v>36</v>
      </c>
      <c r="W1123">
        <v>2023</v>
      </c>
      <c r="X1123">
        <v>67</v>
      </c>
      <c r="Y1123">
        <v>71</v>
      </c>
      <c r="Z1123">
        <v>249</v>
      </c>
      <c r="AA1123">
        <v>290</v>
      </c>
      <c r="AB1123">
        <v>9</v>
      </c>
      <c r="AC1123" s="1">
        <v>27.666666666666668</v>
      </c>
      <c r="AD1123" s="1">
        <v>21.761194029850746</v>
      </c>
      <c r="AE1123">
        <v>9</v>
      </c>
      <c r="AF1123" s="1">
        <v>32.222222222222221</v>
      </c>
      <c r="AG1123" s="1">
        <v>20.535211267605632</v>
      </c>
      <c r="AH1123" s="2">
        <v>-4.5555555555555536</v>
      </c>
      <c r="AI1123" s="2">
        <v>-1.2259827622451134</v>
      </c>
      <c r="AJ1123">
        <v>0.72499999999999998</v>
      </c>
      <c r="AK1123">
        <v>0.878</v>
      </c>
      <c r="AL1123" s="3">
        <v>0.15300000000000002</v>
      </c>
    </row>
    <row r="1124" spans="20:38" x14ac:dyDescent="0.45">
      <c r="T1124" t="s">
        <v>765</v>
      </c>
      <c r="U1124" t="s">
        <v>2867</v>
      </c>
      <c r="V1124" t="s">
        <v>36</v>
      </c>
      <c r="W1124">
        <v>2016</v>
      </c>
      <c r="X1124">
        <v>72</v>
      </c>
      <c r="Y1124">
        <v>71</v>
      </c>
      <c r="Z1124">
        <v>286</v>
      </c>
      <c r="AA1124">
        <v>290</v>
      </c>
      <c r="AB1124">
        <v>11</v>
      </c>
      <c r="AC1124" s="1">
        <v>26</v>
      </c>
      <c r="AD1124" s="1">
        <v>24.750000000000004</v>
      </c>
      <c r="AE1124">
        <v>4</v>
      </c>
      <c r="AF1124" s="1">
        <v>72.5</v>
      </c>
      <c r="AG1124" s="1">
        <v>9.126760563380282</v>
      </c>
      <c r="AH1124" s="2">
        <v>-46.5</v>
      </c>
      <c r="AI1124" s="2">
        <v>-15.623239436619722</v>
      </c>
      <c r="AJ1124">
        <v>0.71699999999999997</v>
      </c>
      <c r="AK1124">
        <v>0.65200000000000002</v>
      </c>
      <c r="AL1124" s="3">
        <v>-6.4999999999999947E-2</v>
      </c>
    </row>
    <row r="1125" spans="20:38" x14ac:dyDescent="0.45">
      <c r="T1125" t="s">
        <v>711</v>
      </c>
      <c r="U1125" t="s">
        <v>2703</v>
      </c>
      <c r="V1125" t="s">
        <v>36</v>
      </c>
      <c r="W1125">
        <v>2015</v>
      </c>
      <c r="X1125">
        <v>77</v>
      </c>
      <c r="Y1125">
        <v>71</v>
      </c>
      <c r="Z1125">
        <v>311</v>
      </c>
      <c r="AA1125">
        <v>290</v>
      </c>
      <c r="AB1125">
        <v>7</v>
      </c>
      <c r="AC1125" s="1">
        <v>44.428571428571431</v>
      </c>
      <c r="AD1125" s="1">
        <v>14.727272727272728</v>
      </c>
      <c r="AE1125">
        <v>6</v>
      </c>
      <c r="AF1125" s="1">
        <v>48.333333333333336</v>
      </c>
      <c r="AG1125" s="1">
        <v>13.690140845070422</v>
      </c>
      <c r="AH1125" s="2">
        <v>-3.9047619047619051</v>
      </c>
      <c r="AI1125" s="2">
        <v>-1.0371318822023063</v>
      </c>
      <c r="AJ1125">
        <v>0.69799999999999995</v>
      </c>
      <c r="AK1125">
        <v>0.65</v>
      </c>
      <c r="AL1125" s="3">
        <v>-4.7999999999999932E-2</v>
      </c>
    </row>
    <row r="1126" spans="20:38" x14ac:dyDescent="0.45">
      <c r="T1126" t="s">
        <v>262</v>
      </c>
      <c r="U1126" t="s">
        <v>2379</v>
      </c>
      <c r="V1126" t="s">
        <v>36</v>
      </c>
      <c r="W1126">
        <v>2015</v>
      </c>
      <c r="X1126">
        <v>85</v>
      </c>
      <c r="Y1126">
        <v>71</v>
      </c>
      <c r="Z1126">
        <v>348</v>
      </c>
      <c r="AA1126">
        <v>290</v>
      </c>
      <c r="AB1126">
        <v>2</v>
      </c>
      <c r="AC1126" s="1">
        <v>174</v>
      </c>
      <c r="AD1126" s="1">
        <v>3.8117647058823527</v>
      </c>
      <c r="AE1126">
        <v>1</v>
      </c>
      <c r="AF1126" s="1">
        <v>290</v>
      </c>
      <c r="AG1126" s="1">
        <v>2.2816901408450705</v>
      </c>
      <c r="AH1126" s="2">
        <v>-116</v>
      </c>
      <c r="AI1126" s="2">
        <v>-1.5300745650372822</v>
      </c>
      <c r="AJ1126">
        <v>0.67800000000000005</v>
      </c>
      <c r="AK1126">
        <v>0.59399999999999997</v>
      </c>
      <c r="AL1126" s="3">
        <v>-8.4000000000000075E-2</v>
      </c>
    </row>
    <row r="1127" spans="20:38" x14ac:dyDescent="0.45">
      <c r="T1127" t="s">
        <v>573</v>
      </c>
      <c r="U1127" t="s">
        <v>2345</v>
      </c>
      <c r="V1127" t="s">
        <v>36</v>
      </c>
      <c r="W1127">
        <v>2015</v>
      </c>
      <c r="X1127">
        <v>83</v>
      </c>
      <c r="Y1127">
        <v>73</v>
      </c>
      <c r="Z1127">
        <v>352</v>
      </c>
      <c r="AA1127">
        <v>290</v>
      </c>
      <c r="AB1127">
        <v>8</v>
      </c>
      <c r="AC1127" s="1">
        <v>44</v>
      </c>
      <c r="AD1127" s="1">
        <v>15.614457831325302</v>
      </c>
      <c r="AE1127">
        <v>3</v>
      </c>
      <c r="AF1127" s="1">
        <v>96.666666666666671</v>
      </c>
      <c r="AG1127" s="1">
        <v>6.6575342465753424</v>
      </c>
      <c r="AH1127" s="2">
        <v>-52.666666666666671</v>
      </c>
      <c r="AI1127" s="2">
        <v>-8.9569235847499584</v>
      </c>
      <c r="AJ1127">
        <v>0.68200000000000005</v>
      </c>
      <c r="AK1127">
        <v>0.70599999999999996</v>
      </c>
      <c r="AL1127" s="3">
        <v>2.399999999999991E-2</v>
      </c>
    </row>
    <row r="1128" spans="20:38" x14ac:dyDescent="0.45">
      <c r="T1128" t="s">
        <v>364</v>
      </c>
      <c r="U1128" t="s">
        <v>2309</v>
      </c>
      <c r="V1128" t="s">
        <v>36</v>
      </c>
      <c r="W1128">
        <v>2017</v>
      </c>
      <c r="X1128">
        <v>84</v>
      </c>
      <c r="Y1128">
        <v>71</v>
      </c>
      <c r="Z1128">
        <v>355</v>
      </c>
      <c r="AA1128">
        <v>290</v>
      </c>
      <c r="AB1128">
        <v>11</v>
      </c>
      <c r="AC1128" s="1">
        <v>32.272727272727273</v>
      </c>
      <c r="AD1128" s="1">
        <v>21.214285714285715</v>
      </c>
      <c r="AE1128">
        <v>4</v>
      </c>
      <c r="AF1128" s="1">
        <v>72.5</v>
      </c>
      <c r="AG1128" s="1">
        <v>9.126760563380282</v>
      </c>
      <c r="AH1128" s="2">
        <v>-40.227272727272727</v>
      </c>
      <c r="AI1128" s="2">
        <v>-12.087525150905433</v>
      </c>
      <c r="AJ1128">
        <v>0.78200000000000003</v>
      </c>
      <c r="AK1128">
        <v>0.82899999999999996</v>
      </c>
      <c r="AL1128" s="3">
        <v>4.6999999999999931E-2</v>
      </c>
    </row>
    <row r="1129" spans="20:38" x14ac:dyDescent="0.45">
      <c r="T1129" t="s">
        <v>549</v>
      </c>
      <c r="U1129" t="s">
        <v>2316</v>
      </c>
      <c r="V1129" t="s">
        <v>36</v>
      </c>
      <c r="W1129">
        <v>2016</v>
      </c>
      <c r="X1129">
        <v>82</v>
      </c>
      <c r="Y1129">
        <v>68</v>
      </c>
      <c r="Z1129">
        <v>355</v>
      </c>
      <c r="AA1129">
        <v>290</v>
      </c>
      <c r="AB1129">
        <v>18</v>
      </c>
      <c r="AC1129" s="1">
        <v>19.722222222222221</v>
      </c>
      <c r="AD1129" s="1">
        <v>35.560975609756099</v>
      </c>
      <c r="AE1129">
        <v>16</v>
      </c>
      <c r="AF1129" s="1">
        <v>18.125</v>
      </c>
      <c r="AG1129" s="1">
        <v>38.117647058823529</v>
      </c>
      <c r="AH1129" s="2">
        <v>1.5972222222222214</v>
      </c>
      <c r="AI1129" s="2">
        <v>2.55667144906743</v>
      </c>
      <c r="AJ1129">
        <v>0.79300000000000004</v>
      </c>
      <c r="AK1129">
        <v>0.80800000000000005</v>
      </c>
      <c r="AL1129" s="3">
        <v>1.5000000000000013E-2</v>
      </c>
    </row>
    <row r="1130" spans="20:38" x14ac:dyDescent="0.45">
      <c r="T1130" t="s">
        <v>475</v>
      </c>
      <c r="U1130" t="s">
        <v>2197</v>
      </c>
      <c r="V1130" t="s">
        <v>36</v>
      </c>
      <c r="W1130">
        <v>2023</v>
      </c>
      <c r="X1130">
        <v>85</v>
      </c>
      <c r="Y1130">
        <v>68</v>
      </c>
      <c r="Z1130">
        <v>366</v>
      </c>
      <c r="AA1130">
        <v>290</v>
      </c>
      <c r="AB1130">
        <v>16</v>
      </c>
      <c r="AC1130" s="1">
        <v>22.875</v>
      </c>
      <c r="AD1130" s="1">
        <v>30.494117647058822</v>
      </c>
      <c r="AE1130">
        <v>12</v>
      </c>
      <c r="AF1130" s="1">
        <v>24.166666666666668</v>
      </c>
      <c r="AG1130" s="1">
        <v>28.588235294117649</v>
      </c>
      <c r="AH1130" s="2">
        <v>-1.2916666666666679</v>
      </c>
      <c r="AI1130" s="2">
        <v>-1.9058823529411733</v>
      </c>
      <c r="AJ1130">
        <v>0.84</v>
      </c>
      <c r="AK1130">
        <v>0.74299999999999999</v>
      </c>
      <c r="AL1130" s="3">
        <v>-9.6999999999999975E-2</v>
      </c>
    </row>
    <row r="1131" spans="20:38" x14ac:dyDescent="0.45">
      <c r="T1131" t="s">
        <v>90</v>
      </c>
      <c r="U1131" t="s">
        <v>2134</v>
      </c>
      <c r="V1131" t="s">
        <v>36</v>
      </c>
      <c r="W1131">
        <v>2019</v>
      </c>
      <c r="X1131">
        <v>84</v>
      </c>
      <c r="Y1131">
        <v>67</v>
      </c>
      <c r="Z1131">
        <v>370</v>
      </c>
      <c r="AA1131">
        <v>290</v>
      </c>
      <c r="AB1131">
        <v>13</v>
      </c>
      <c r="AC1131" s="1">
        <v>28.46153846153846</v>
      </c>
      <c r="AD1131" s="1">
        <v>25.071428571428573</v>
      </c>
      <c r="AE1131">
        <v>11</v>
      </c>
      <c r="AF1131" s="1">
        <v>26.363636363636363</v>
      </c>
      <c r="AG1131" s="1">
        <v>26.597014925373134</v>
      </c>
      <c r="AH1131" s="2">
        <v>2.0979020979020966</v>
      </c>
      <c r="AI1131" s="2">
        <v>1.5255863539445613</v>
      </c>
      <c r="AJ1131">
        <v>0.879</v>
      </c>
      <c r="AK1131">
        <v>0.75700000000000001</v>
      </c>
      <c r="AL1131" s="3">
        <v>-0.122</v>
      </c>
    </row>
    <row r="1132" spans="20:38" x14ac:dyDescent="0.45">
      <c r="T1132" t="s">
        <v>242</v>
      </c>
      <c r="U1132" t="s">
        <v>2138</v>
      </c>
      <c r="V1132" t="s">
        <v>36</v>
      </c>
      <c r="W1132">
        <v>2018</v>
      </c>
      <c r="X1132">
        <v>86</v>
      </c>
      <c r="Y1132">
        <v>67</v>
      </c>
      <c r="Z1132">
        <v>370</v>
      </c>
      <c r="AA1132">
        <v>290</v>
      </c>
      <c r="AB1132">
        <v>14</v>
      </c>
      <c r="AC1132" s="1">
        <v>26.428571428571427</v>
      </c>
      <c r="AD1132" s="1">
        <v>26.372093023255815</v>
      </c>
      <c r="AE1132">
        <v>20</v>
      </c>
      <c r="AF1132" s="1">
        <v>14.5</v>
      </c>
      <c r="AG1132" s="1">
        <v>48.358208955223873</v>
      </c>
      <c r="AH1132" s="2">
        <v>11.928571428571427</v>
      </c>
      <c r="AI1132" s="2">
        <v>21.986115931968058</v>
      </c>
      <c r="AJ1132">
        <v>0.81899999999999995</v>
      </c>
      <c r="AK1132">
        <v>0.88800000000000001</v>
      </c>
      <c r="AL1132" s="3">
        <v>6.9000000000000061E-2</v>
      </c>
    </row>
    <row r="1133" spans="20:38" x14ac:dyDescent="0.45">
      <c r="T1133" t="s">
        <v>190</v>
      </c>
      <c r="U1133" t="s">
        <v>2054</v>
      </c>
      <c r="V1133" t="s">
        <v>36</v>
      </c>
      <c r="W1133">
        <v>2016</v>
      </c>
      <c r="X1133">
        <v>87</v>
      </c>
      <c r="Y1133">
        <v>68</v>
      </c>
      <c r="Z1133">
        <v>377</v>
      </c>
      <c r="AA1133">
        <v>290</v>
      </c>
      <c r="AB1133">
        <v>23</v>
      </c>
      <c r="AC1133" s="1">
        <v>16.391304347826086</v>
      </c>
      <c r="AD1133" s="1">
        <v>42.827586206896555</v>
      </c>
      <c r="AE1133">
        <v>20</v>
      </c>
      <c r="AF1133" s="1">
        <v>14.5</v>
      </c>
      <c r="AG1133" s="1">
        <v>47.647058823529413</v>
      </c>
      <c r="AH1133" s="2">
        <v>1.891304347826086</v>
      </c>
      <c r="AI1133" s="2">
        <v>4.8194726166328579</v>
      </c>
      <c r="AJ1133">
        <v>0.90900000000000003</v>
      </c>
      <c r="AK1133">
        <v>0.92300000000000004</v>
      </c>
      <c r="AL1133" s="3">
        <v>1.4000000000000012E-2</v>
      </c>
    </row>
    <row r="1134" spans="20:38" x14ac:dyDescent="0.45">
      <c r="T1134" t="s">
        <v>332</v>
      </c>
      <c r="U1134" t="s">
        <v>2023</v>
      </c>
      <c r="V1134" t="s">
        <v>36</v>
      </c>
      <c r="W1134">
        <v>2021</v>
      </c>
      <c r="X1134">
        <v>86</v>
      </c>
      <c r="Y1134">
        <v>70</v>
      </c>
      <c r="Z1134">
        <v>381</v>
      </c>
      <c r="AA1134">
        <v>290</v>
      </c>
      <c r="AB1134">
        <v>12</v>
      </c>
      <c r="AC1134" s="1">
        <v>31.75</v>
      </c>
      <c r="AD1134" s="1">
        <v>22.604651162790699</v>
      </c>
      <c r="AE1134">
        <v>11</v>
      </c>
      <c r="AF1134" s="1">
        <v>26.363636363636363</v>
      </c>
      <c r="AG1134" s="1">
        <v>25.457142857142856</v>
      </c>
      <c r="AH1134" s="2">
        <v>5.3863636363636367</v>
      </c>
      <c r="AI1134" s="2">
        <v>2.8524916943521568</v>
      </c>
      <c r="AJ1134">
        <v>0.747</v>
      </c>
      <c r="AK1134">
        <v>0.80300000000000005</v>
      </c>
      <c r="AL1134" s="3">
        <v>5.600000000000005E-2</v>
      </c>
    </row>
    <row r="1135" spans="20:38" x14ac:dyDescent="0.45">
      <c r="T1135" t="s">
        <v>238</v>
      </c>
      <c r="U1135" t="s">
        <v>1940</v>
      </c>
      <c r="V1135" t="s">
        <v>36</v>
      </c>
      <c r="W1135">
        <v>2016</v>
      </c>
      <c r="X1135">
        <v>88</v>
      </c>
      <c r="Y1135">
        <v>74</v>
      </c>
      <c r="Z1135">
        <v>392</v>
      </c>
      <c r="AA1135">
        <v>290</v>
      </c>
      <c r="AB1135">
        <v>1</v>
      </c>
      <c r="AC1135" s="1">
        <v>392</v>
      </c>
      <c r="AD1135" s="1">
        <v>1.8409090909090911</v>
      </c>
      <c r="AE1135">
        <v>6</v>
      </c>
      <c r="AF1135" s="1">
        <v>48.333333333333336</v>
      </c>
      <c r="AG1135" s="1">
        <v>13.135135135135135</v>
      </c>
      <c r="AH1135" s="2">
        <v>343.66666666666669</v>
      </c>
      <c r="AI1135" s="2">
        <v>11.294226044226043</v>
      </c>
      <c r="AJ1135">
        <v>0.60899999999999999</v>
      </c>
      <c r="AK1135">
        <v>0.68600000000000005</v>
      </c>
      <c r="AL1135" s="3">
        <v>7.7000000000000068E-2</v>
      </c>
    </row>
    <row r="1136" spans="20:38" x14ac:dyDescent="0.45">
      <c r="T1136" t="s">
        <v>208</v>
      </c>
      <c r="U1136" t="s">
        <v>1914</v>
      </c>
      <c r="V1136" t="s">
        <v>36</v>
      </c>
      <c r="W1136">
        <v>2022</v>
      </c>
      <c r="X1136">
        <v>92</v>
      </c>
      <c r="Y1136">
        <v>68</v>
      </c>
      <c r="Z1136">
        <v>395</v>
      </c>
      <c r="AA1136">
        <v>290</v>
      </c>
      <c r="AB1136">
        <v>24</v>
      </c>
      <c r="AC1136" s="1">
        <v>16.458333333333332</v>
      </c>
      <c r="AD1136" s="1">
        <v>42.260869565217391</v>
      </c>
      <c r="AE1136">
        <v>16</v>
      </c>
      <c r="AF1136" s="1">
        <v>18.125</v>
      </c>
      <c r="AG1136" s="1">
        <v>38.117647058823529</v>
      </c>
      <c r="AH1136" s="2">
        <v>-1.6666666666666679</v>
      </c>
      <c r="AI1136" s="2">
        <v>-4.1432225063938617</v>
      </c>
      <c r="AJ1136">
        <v>0.85699999999999998</v>
      </c>
      <c r="AK1136">
        <v>0.88700000000000001</v>
      </c>
      <c r="AL1136" s="3">
        <v>3.0000000000000027E-2</v>
      </c>
    </row>
    <row r="1137" spans="20:38" x14ac:dyDescent="0.45">
      <c r="T1137" t="s">
        <v>130</v>
      </c>
      <c r="U1137" t="s">
        <v>1863</v>
      </c>
      <c r="V1137" t="s">
        <v>36</v>
      </c>
      <c r="W1137">
        <v>2018</v>
      </c>
      <c r="X1137">
        <v>91</v>
      </c>
      <c r="Y1137">
        <v>65</v>
      </c>
      <c r="Z1137">
        <v>406</v>
      </c>
      <c r="AA1137">
        <v>290</v>
      </c>
      <c r="AB1137">
        <v>19</v>
      </c>
      <c r="AC1137" s="1">
        <v>21.368421052631579</v>
      </c>
      <c r="AD1137" s="1">
        <v>33.824175824175825</v>
      </c>
      <c r="AE1137">
        <v>10</v>
      </c>
      <c r="AF1137" s="1">
        <v>29</v>
      </c>
      <c r="AG1137" s="1">
        <v>24.923076923076923</v>
      </c>
      <c r="AH1137" s="2">
        <v>-7.6315789473684212</v>
      </c>
      <c r="AI1137" s="2">
        <v>-8.9010989010989015</v>
      </c>
      <c r="AJ1137">
        <v>0.85199999999999998</v>
      </c>
      <c r="AK1137">
        <v>0.871</v>
      </c>
      <c r="AL1137" s="3">
        <v>1.9000000000000017E-2</v>
      </c>
    </row>
    <row r="1138" spans="20:38" x14ac:dyDescent="0.45">
      <c r="T1138" t="s">
        <v>88</v>
      </c>
      <c r="U1138" t="s">
        <v>1832</v>
      </c>
      <c r="V1138" t="s">
        <v>36</v>
      </c>
      <c r="W1138">
        <v>2014</v>
      </c>
      <c r="X1138">
        <v>96</v>
      </c>
      <c r="Y1138">
        <v>66</v>
      </c>
      <c r="Z1138">
        <v>418</v>
      </c>
      <c r="AA1138">
        <v>290</v>
      </c>
      <c r="AB1138">
        <v>12</v>
      </c>
      <c r="AC1138" s="1">
        <v>34.833333333333336</v>
      </c>
      <c r="AD1138" s="1">
        <v>20.25</v>
      </c>
      <c r="AE1138">
        <v>8</v>
      </c>
      <c r="AF1138" s="1">
        <v>36.25</v>
      </c>
      <c r="AG1138" s="1">
        <v>19.636363636363637</v>
      </c>
      <c r="AH1138" s="2">
        <v>-1.4166666666666643</v>
      </c>
      <c r="AI1138" s="2">
        <v>-0.61363636363636331</v>
      </c>
      <c r="AJ1138">
        <v>0.82</v>
      </c>
      <c r="AK1138">
        <v>0.71399999999999997</v>
      </c>
      <c r="AL1138" s="3">
        <v>-0.10599999999999998</v>
      </c>
    </row>
    <row r="1139" spans="20:38" x14ac:dyDescent="0.45">
      <c r="T1139" t="s">
        <v>350</v>
      </c>
      <c r="U1139" t="s">
        <v>3146</v>
      </c>
      <c r="V1139" t="s">
        <v>36</v>
      </c>
      <c r="W1139">
        <v>2013</v>
      </c>
      <c r="X1139">
        <v>94</v>
      </c>
      <c r="Y1139">
        <v>68</v>
      </c>
      <c r="Z1139">
        <v>422</v>
      </c>
      <c r="AA1139">
        <v>290</v>
      </c>
      <c r="AB1139">
        <v>16</v>
      </c>
      <c r="AC1139" s="1">
        <v>26.375</v>
      </c>
      <c r="AD1139" s="1">
        <v>27.574468085106382</v>
      </c>
      <c r="AE1139">
        <v>9</v>
      </c>
      <c r="AF1139" s="1">
        <v>32.222222222222221</v>
      </c>
      <c r="AG1139" s="1">
        <v>21.441176470588236</v>
      </c>
      <c r="AH1139" s="2">
        <v>-5.8472222222222214</v>
      </c>
      <c r="AI1139" s="2">
        <v>-6.1332916145181464</v>
      </c>
      <c r="AJ1139">
        <v>0.82</v>
      </c>
      <c r="AK1139">
        <v>0.81799999999999995</v>
      </c>
      <c r="AL1139" s="3">
        <v>-2.0000000000000018E-3</v>
      </c>
    </row>
    <row r="1140" spans="20:38" x14ac:dyDescent="0.45">
      <c r="T1140" t="s">
        <v>54</v>
      </c>
      <c r="U1140" t="s">
        <v>3145</v>
      </c>
      <c r="V1140" t="s">
        <v>36</v>
      </c>
      <c r="W1140">
        <v>2013</v>
      </c>
      <c r="X1140">
        <v>92</v>
      </c>
      <c r="Y1140">
        <v>65</v>
      </c>
      <c r="Z1140">
        <v>426</v>
      </c>
      <c r="AA1140">
        <v>290</v>
      </c>
      <c r="AB1140">
        <v>15</v>
      </c>
      <c r="AC1140" s="1">
        <v>28.4</v>
      </c>
      <c r="AD1140" s="1">
        <v>26.413043478260871</v>
      </c>
      <c r="AE1140">
        <v>12</v>
      </c>
      <c r="AF1140" s="1">
        <v>24.166666666666668</v>
      </c>
      <c r="AG1140" s="1">
        <v>29.907692307692308</v>
      </c>
      <c r="AH1140" s="2">
        <v>4.2333333333333307</v>
      </c>
      <c r="AI1140" s="2">
        <v>3.4946488294314371</v>
      </c>
      <c r="AJ1140">
        <v>0.96399999999999997</v>
      </c>
      <c r="AK1140">
        <v>1.0229999999999999</v>
      </c>
      <c r="AL1140" s="3">
        <v>5.8999999999999941E-2</v>
      </c>
    </row>
    <row r="1141" spans="20:38" x14ac:dyDescent="0.45">
      <c r="T1141" t="s">
        <v>615</v>
      </c>
      <c r="U1141" t="s">
        <v>3069</v>
      </c>
      <c r="V1141" t="s">
        <v>36</v>
      </c>
      <c r="W1141">
        <v>2022</v>
      </c>
      <c r="X1141">
        <v>61</v>
      </c>
      <c r="Y1141">
        <v>68</v>
      </c>
      <c r="Z1141">
        <v>243</v>
      </c>
      <c r="AA1141">
        <v>291</v>
      </c>
      <c r="AB1141">
        <v>9</v>
      </c>
      <c r="AC1141" s="1">
        <v>27</v>
      </c>
      <c r="AD1141" s="1">
        <v>23.901639344262296</v>
      </c>
      <c r="AE1141">
        <v>9</v>
      </c>
      <c r="AF1141" s="1">
        <v>32.333333333333336</v>
      </c>
      <c r="AG1141" s="1">
        <v>21.441176470588236</v>
      </c>
      <c r="AH1141" s="2">
        <v>-5.3333333333333357</v>
      </c>
      <c r="AI1141" s="2">
        <v>-2.4604628736740608</v>
      </c>
      <c r="AJ1141">
        <v>0.71399999999999997</v>
      </c>
      <c r="AK1141">
        <v>0.69899999999999995</v>
      </c>
      <c r="AL1141" s="3">
        <v>-1.5000000000000013E-2</v>
      </c>
    </row>
    <row r="1142" spans="20:38" x14ac:dyDescent="0.45">
      <c r="T1142" t="s">
        <v>246</v>
      </c>
      <c r="U1142" t="s">
        <v>2924</v>
      </c>
      <c r="V1142" t="s">
        <v>36</v>
      </c>
      <c r="W1142">
        <v>2017</v>
      </c>
      <c r="X1142">
        <v>72</v>
      </c>
      <c r="Y1142">
        <v>68</v>
      </c>
      <c r="Z1142">
        <v>277</v>
      </c>
      <c r="AA1142">
        <v>291</v>
      </c>
      <c r="AB1142">
        <v>10</v>
      </c>
      <c r="AC1142" s="1">
        <v>27.7</v>
      </c>
      <c r="AD1142" s="1">
        <v>22.5</v>
      </c>
      <c r="AE1142">
        <v>11</v>
      </c>
      <c r="AF1142" s="1">
        <v>26.454545454545453</v>
      </c>
      <c r="AG1142" s="1">
        <v>26.205882352941178</v>
      </c>
      <c r="AH1142" s="2">
        <v>1.245454545454546</v>
      </c>
      <c r="AI1142" s="2">
        <v>3.7058823529411775</v>
      </c>
      <c r="AJ1142">
        <v>0.84399999999999997</v>
      </c>
      <c r="AK1142">
        <v>0.85499999999999998</v>
      </c>
      <c r="AL1142" s="3">
        <v>1.100000000000001E-2</v>
      </c>
    </row>
    <row r="1143" spans="20:38" x14ac:dyDescent="0.45">
      <c r="T1143" t="s">
        <v>192</v>
      </c>
      <c r="U1143" t="s">
        <v>2518</v>
      </c>
      <c r="V1143" t="s">
        <v>36</v>
      </c>
      <c r="W1143">
        <v>2016</v>
      </c>
      <c r="X1143">
        <v>79</v>
      </c>
      <c r="Y1143">
        <v>69</v>
      </c>
      <c r="Z1143">
        <v>335</v>
      </c>
      <c r="AA1143">
        <v>291</v>
      </c>
      <c r="AB1143">
        <v>4</v>
      </c>
      <c r="AC1143" s="1">
        <v>83.75</v>
      </c>
      <c r="AD1143" s="1">
        <v>8.2025316455696196</v>
      </c>
      <c r="AE1143">
        <v>5</v>
      </c>
      <c r="AF1143" s="1">
        <v>58.2</v>
      </c>
      <c r="AG1143" s="1">
        <v>11.739130434782609</v>
      </c>
      <c r="AH1143" s="2">
        <v>25.549999999999997</v>
      </c>
      <c r="AI1143" s="2">
        <v>3.5365987892129898</v>
      </c>
      <c r="AJ1143">
        <v>0.745</v>
      </c>
      <c r="AK1143">
        <v>0.65600000000000003</v>
      </c>
      <c r="AL1143" s="3">
        <v>-8.8999999999999968E-2</v>
      </c>
    </row>
    <row r="1144" spans="20:38" x14ac:dyDescent="0.45">
      <c r="T1144" t="s">
        <v>667</v>
      </c>
      <c r="U1144" t="s">
        <v>2455</v>
      </c>
      <c r="V1144" t="s">
        <v>36</v>
      </c>
      <c r="W1144">
        <v>2019</v>
      </c>
      <c r="X1144">
        <v>84</v>
      </c>
      <c r="Y1144">
        <v>69</v>
      </c>
      <c r="Z1144">
        <v>341</v>
      </c>
      <c r="AA1144">
        <v>291</v>
      </c>
      <c r="AB1144">
        <v>19</v>
      </c>
      <c r="AC1144" s="1">
        <v>17.94736842105263</v>
      </c>
      <c r="AD1144" s="1">
        <v>36.642857142857146</v>
      </c>
      <c r="AE1144">
        <v>9</v>
      </c>
      <c r="AF1144" s="1">
        <v>32.333333333333336</v>
      </c>
      <c r="AG1144" s="1">
        <v>21.130434782608695</v>
      </c>
      <c r="AH1144" s="2">
        <v>-14.385964912280706</v>
      </c>
      <c r="AI1144" s="2">
        <v>-15.512422360248451</v>
      </c>
      <c r="AJ1144">
        <v>0.89700000000000002</v>
      </c>
      <c r="AK1144">
        <v>0.78700000000000003</v>
      </c>
      <c r="AL1144" s="3">
        <v>-0.10999999999999999</v>
      </c>
    </row>
    <row r="1145" spans="20:38" x14ac:dyDescent="0.45">
      <c r="T1145" t="s">
        <v>787</v>
      </c>
      <c r="U1145" t="s">
        <v>3222</v>
      </c>
      <c r="V1145" t="s">
        <v>36</v>
      </c>
      <c r="W1145">
        <v>2013</v>
      </c>
      <c r="X1145">
        <v>81</v>
      </c>
      <c r="Y1145">
        <v>66</v>
      </c>
      <c r="Z1145">
        <v>342</v>
      </c>
      <c r="AA1145">
        <v>291</v>
      </c>
      <c r="AB1145">
        <v>11</v>
      </c>
      <c r="AC1145" s="1">
        <v>31.09090909090909</v>
      </c>
      <c r="AD1145" s="1">
        <v>22</v>
      </c>
      <c r="AE1145">
        <v>15</v>
      </c>
      <c r="AF1145" s="1">
        <v>19.399999999999999</v>
      </c>
      <c r="AG1145" s="1">
        <v>36.81818181818182</v>
      </c>
      <c r="AH1145" s="2">
        <v>11.690909090909091</v>
      </c>
      <c r="AI1145" s="2">
        <v>14.81818181818182</v>
      </c>
      <c r="AJ1145">
        <v>0.80400000000000005</v>
      </c>
      <c r="AK1145">
        <v>0.81399999999999995</v>
      </c>
      <c r="AL1145" s="3">
        <v>9.9999999999998979E-3</v>
      </c>
    </row>
    <row r="1146" spans="20:38" x14ac:dyDescent="0.45">
      <c r="T1146" t="s">
        <v>90</v>
      </c>
      <c r="U1146" t="s">
        <v>2410</v>
      </c>
      <c r="V1146" t="s">
        <v>36</v>
      </c>
      <c r="W1146">
        <v>2017</v>
      </c>
      <c r="X1146">
        <v>78</v>
      </c>
      <c r="Y1146">
        <v>71</v>
      </c>
      <c r="Z1146">
        <v>345</v>
      </c>
      <c r="AA1146">
        <v>291</v>
      </c>
      <c r="AB1146">
        <v>12</v>
      </c>
      <c r="AC1146" s="1">
        <v>28.75</v>
      </c>
      <c r="AD1146" s="1">
        <v>24.923076923076923</v>
      </c>
      <c r="AE1146">
        <v>10</v>
      </c>
      <c r="AF1146" s="1">
        <v>29.1</v>
      </c>
      <c r="AG1146" s="1">
        <v>22.816901408450704</v>
      </c>
      <c r="AH1146" s="2">
        <v>-0.35000000000000142</v>
      </c>
      <c r="AI1146" s="2">
        <v>-2.1061755146262193</v>
      </c>
      <c r="AJ1146">
        <v>0.77300000000000002</v>
      </c>
      <c r="AK1146">
        <v>0.78700000000000003</v>
      </c>
      <c r="AL1146" s="3">
        <v>1.4000000000000012E-2</v>
      </c>
    </row>
    <row r="1147" spans="20:38" x14ac:dyDescent="0.45">
      <c r="T1147" t="s">
        <v>599</v>
      </c>
      <c r="U1147" t="s">
        <v>2386</v>
      </c>
      <c r="V1147" t="s">
        <v>36</v>
      </c>
      <c r="W1147">
        <v>2015</v>
      </c>
      <c r="X1147">
        <v>86</v>
      </c>
      <c r="Y1147">
        <v>72</v>
      </c>
      <c r="Z1147">
        <v>348</v>
      </c>
      <c r="AA1147">
        <v>291</v>
      </c>
      <c r="AB1147">
        <v>11</v>
      </c>
      <c r="AC1147" s="1">
        <v>31.636363636363637</v>
      </c>
      <c r="AD1147" s="1">
        <v>20.720930232558139</v>
      </c>
      <c r="AE1147">
        <v>11</v>
      </c>
      <c r="AF1147" s="1">
        <v>26.454545454545453</v>
      </c>
      <c r="AG1147" s="1">
        <v>24.750000000000004</v>
      </c>
      <c r="AH1147" s="2">
        <v>5.1818181818181834</v>
      </c>
      <c r="AI1147" s="2">
        <v>4.0290697674418645</v>
      </c>
      <c r="AJ1147">
        <v>0.79700000000000004</v>
      </c>
      <c r="AK1147">
        <v>0.90800000000000003</v>
      </c>
      <c r="AL1147" s="3">
        <v>0.11099999999999999</v>
      </c>
    </row>
    <row r="1148" spans="20:38" x14ac:dyDescent="0.45">
      <c r="T1148" t="s">
        <v>104</v>
      </c>
      <c r="U1148" t="s">
        <v>2332</v>
      </c>
      <c r="V1148" t="s">
        <v>36</v>
      </c>
      <c r="W1148">
        <v>2022</v>
      </c>
      <c r="X1148">
        <v>83</v>
      </c>
      <c r="Y1148">
        <v>67</v>
      </c>
      <c r="Z1148">
        <v>353</v>
      </c>
      <c r="AA1148">
        <v>291</v>
      </c>
      <c r="AB1148">
        <v>15</v>
      </c>
      <c r="AC1148" s="1">
        <v>23.533333333333335</v>
      </c>
      <c r="AD1148" s="1">
        <v>29.277108433734938</v>
      </c>
      <c r="AE1148">
        <v>17</v>
      </c>
      <c r="AF1148" s="1">
        <v>17.117647058823529</v>
      </c>
      <c r="AG1148" s="1">
        <v>41.104477611940297</v>
      </c>
      <c r="AH1148" s="2">
        <v>6.415686274509806</v>
      </c>
      <c r="AI1148" s="2">
        <v>11.827369178205359</v>
      </c>
      <c r="AJ1148">
        <v>0.89</v>
      </c>
      <c r="AK1148">
        <v>0.90700000000000003</v>
      </c>
      <c r="AL1148" s="3">
        <v>1.7000000000000015E-2</v>
      </c>
    </row>
    <row r="1149" spans="20:38" x14ac:dyDescent="0.45">
      <c r="T1149" t="s">
        <v>226</v>
      </c>
      <c r="U1149" t="s">
        <v>2248</v>
      </c>
      <c r="V1149" t="s">
        <v>36</v>
      </c>
      <c r="W1149">
        <v>2021</v>
      </c>
      <c r="X1149">
        <v>89</v>
      </c>
      <c r="Y1149">
        <v>71</v>
      </c>
      <c r="Z1149">
        <v>362</v>
      </c>
      <c r="AA1149">
        <v>291</v>
      </c>
      <c r="AB1149">
        <v>15</v>
      </c>
      <c r="AC1149" s="1">
        <v>24.133333333333333</v>
      </c>
      <c r="AD1149" s="1">
        <v>27.303370786516854</v>
      </c>
      <c r="AE1149">
        <v>12</v>
      </c>
      <c r="AF1149" s="1">
        <v>24.25</v>
      </c>
      <c r="AG1149" s="1">
        <v>27.380281690140844</v>
      </c>
      <c r="AH1149" s="2">
        <v>-0.11666666666666714</v>
      </c>
      <c r="AI1149" s="2">
        <v>7.6910903623989668E-2</v>
      </c>
      <c r="AJ1149">
        <v>0.755</v>
      </c>
      <c r="AK1149">
        <v>0.76700000000000002</v>
      </c>
      <c r="AL1149" s="3">
        <v>1.2000000000000011E-2</v>
      </c>
    </row>
    <row r="1150" spans="20:38" x14ac:dyDescent="0.45">
      <c r="T1150" t="s">
        <v>381</v>
      </c>
      <c r="U1150" t="s">
        <v>2211</v>
      </c>
      <c r="V1150" t="s">
        <v>36</v>
      </c>
      <c r="W1150">
        <v>2016</v>
      </c>
      <c r="X1150">
        <v>87</v>
      </c>
      <c r="Y1150">
        <v>69</v>
      </c>
      <c r="Z1150">
        <v>364</v>
      </c>
      <c r="AA1150">
        <v>291</v>
      </c>
      <c r="AB1150">
        <v>10</v>
      </c>
      <c r="AC1150" s="1">
        <v>36.4</v>
      </c>
      <c r="AD1150" s="1">
        <v>18.620689655172413</v>
      </c>
      <c r="AE1150">
        <v>7</v>
      </c>
      <c r="AF1150" s="1">
        <v>41.571428571428569</v>
      </c>
      <c r="AG1150" s="1">
        <v>16.434782608695652</v>
      </c>
      <c r="AH1150" s="2">
        <v>-5.1714285714285708</v>
      </c>
      <c r="AI1150" s="2">
        <v>-2.1859070464767605</v>
      </c>
      <c r="AJ1150">
        <v>0.92800000000000005</v>
      </c>
      <c r="AK1150">
        <v>0.79200000000000004</v>
      </c>
      <c r="AL1150" s="3">
        <v>-0.13600000000000001</v>
      </c>
    </row>
    <row r="1151" spans="20:38" x14ac:dyDescent="0.45">
      <c r="T1151" t="s">
        <v>423</v>
      </c>
      <c r="U1151" t="s">
        <v>2142</v>
      </c>
      <c r="V1151" t="s">
        <v>36</v>
      </c>
      <c r="W1151">
        <v>2023</v>
      </c>
      <c r="X1151">
        <v>87</v>
      </c>
      <c r="Y1151">
        <v>70</v>
      </c>
      <c r="Z1151">
        <v>370</v>
      </c>
      <c r="AA1151">
        <v>291</v>
      </c>
      <c r="AB1151">
        <v>18</v>
      </c>
      <c r="AC1151" s="1">
        <v>20.555555555555557</v>
      </c>
      <c r="AD1151" s="1">
        <v>33.517241379310342</v>
      </c>
      <c r="AE1151">
        <v>15</v>
      </c>
      <c r="AF1151" s="1">
        <v>19.399999999999999</v>
      </c>
      <c r="AG1151" s="1">
        <v>34.714285714285715</v>
      </c>
      <c r="AH1151" s="2">
        <v>1.1555555555555586</v>
      </c>
      <c r="AI1151" s="2">
        <v>1.1970443349753737</v>
      </c>
      <c r="AJ1151">
        <v>0.84799999999999998</v>
      </c>
      <c r="AK1151">
        <v>0.80600000000000005</v>
      </c>
      <c r="AL1151" s="3">
        <v>-4.1999999999999926E-2</v>
      </c>
    </row>
    <row r="1152" spans="20:38" x14ac:dyDescent="0.45">
      <c r="T1152" t="s">
        <v>391</v>
      </c>
      <c r="U1152" t="s">
        <v>2094</v>
      </c>
      <c r="V1152" t="s">
        <v>36</v>
      </c>
      <c r="W1152">
        <v>2023</v>
      </c>
      <c r="X1152">
        <v>86</v>
      </c>
      <c r="Y1152">
        <v>72</v>
      </c>
      <c r="Z1152">
        <v>374</v>
      </c>
      <c r="AA1152">
        <v>291</v>
      </c>
      <c r="AB1152">
        <v>7</v>
      </c>
      <c r="AC1152" s="1">
        <v>53.428571428571431</v>
      </c>
      <c r="AD1152" s="1">
        <v>13.186046511627907</v>
      </c>
      <c r="AE1152">
        <v>5</v>
      </c>
      <c r="AF1152" s="1">
        <v>58.2</v>
      </c>
      <c r="AG1152" s="1">
        <v>11.25</v>
      </c>
      <c r="AH1152" s="2">
        <v>-4.7714285714285722</v>
      </c>
      <c r="AI1152" s="2">
        <v>-1.9360465116279073</v>
      </c>
      <c r="AJ1152">
        <v>0.72</v>
      </c>
      <c r="AK1152">
        <v>0.68</v>
      </c>
      <c r="AL1152" s="3">
        <v>-3.9999999999999925E-2</v>
      </c>
    </row>
    <row r="1153" spans="20:38" x14ac:dyDescent="0.45">
      <c r="T1153" t="s">
        <v>389</v>
      </c>
      <c r="U1153" t="s">
        <v>2093</v>
      </c>
      <c r="V1153" t="s">
        <v>36</v>
      </c>
      <c r="W1153">
        <v>2016</v>
      </c>
      <c r="X1153">
        <v>86</v>
      </c>
      <c r="Y1153">
        <v>71</v>
      </c>
      <c r="Z1153">
        <v>374</v>
      </c>
      <c r="AA1153">
        <v>291</v>
      </c>
      <c r="AB1153">
        <v>22</v>
      </c>
      <c r="AC1153" s="1">
        <v>17</v>
      </c>
      <c r="AD1153" s="1">
        <v>41.441860465116278</v>
      </c>
      <c r="AE1153">
        <v>16</v>
      </c>
      <c r="AF1153" s="1">
        <v>18.1875</v>
      </c>
      <c r="AG1153" s="1">
        <v>36.507042253521128</v>
      </c>
      <c r="AH1153" s="2">
        <v>-1.1875</v>
      </c>
      <c r="AI1153" s="2">
        <v>-4.9348182115951502</v>
      </c>
      <c r="AJ1153">
        <v>0.84399999999999997</v>
      </c>
      <c r="AK1153">
        <v>0.72499999999999998</v>
      </c>
      <c r="AL1153" s="3">
        <v>-0.11899999999999999</v>
      </c>
    </row>
    <row r="1154" spans="20:38" x14ac:dyDescent="0.45">
      <c r="T1154" t="s">
        <v>322</v>
      </c>
      <c r="U1154" t="s">
        <v>2018</v>
      </c>
      <c r="V1154" t="s">
        <v>36</v>
      </c>
      <c r="W1154">
        <v>2016</v>
      </c>
      <c r="X1154">
        <v>87</v>
      </c>
      <c r="Y1154">
        <v>70</v>
      </c>
      <c r="Z1154">
        <v>381</v>
      </c>
      <c r="AA1154">
        <v>291</v>
      </c>
      <c r="AB1154">
        <v>10</v>
      </c>
      <c r="AC1154" s="1">
        <v>38.1</v>
      </c>
      <c r="AD1154" s="1">
        <v>18.620689655172413</v>
      </c>
      <c r="AE1154">
        <v>8</v>
      </c>
      <c r="AF1154" s="1">
        <v>36.375</v>
      </c>
      <c r="AG1154" s="1">
        <v>18.514285714285712</v>
      </c>
      <c r="AH1154" s="2">
        <v>1.7250000000000014</v>
      </c>
      <c r="AI1154" s="2">
        <v>-0.10640394088670035</v>
      </c>
      <c r="AJ1154">
        <v>0.80100000000000005</v>
      </c>
      <c r="AK1154">
        <v>0.76600000000000001</v>
      </c>
      <c r="AL1154" s="3">
        <v>-3.5000000000000031E-2</v>
      </c>
    </row>
    <row r="1155" spans="20:38" x14ac:dyDescent="0.45">
      <c r="T1155" t="s">
        <v>138</v>
      </c>
      <c r="U1155" t="s">
        <v>1999</v>
      </c>
      <c r="V1155" t="s">
        <v>36</v>
      </c>
      <c r="W1155">
        <v>2015</v>
      </c>
      <c r="X1155">
        <v>87</v>
      </c>
      <c r="Y1155">
        <v>67</v>
      </c>
      <c r="Z1155">
        <v>384</v>
      </c>
      <c r="AA1155">
        <v>291</v>
      </c>
      <c r="AB1155">
        <v>3</v>
      </c>
      <c r="AC1155" s="1">
        <v>128</v>
      </c>
      <c r="AD1155" s="1">
        <v>5.5862068965517242</v>
      </c>
      <c r="AE1155">
        <v>8</v>
      </c>
      <c r="AF1155" s="1">
        <v>36.375</v>
      </c>
      <c r="AG1155" s="1">
        <v>19.343283582089551</v>
      </c>
      <c r="AH1155" s="2">
        <v>91.625</v>
      </c>
      <c r="AI1155" s="2">
        <v>13.757076685537827</v>
      </c>
      <c r="AJ1155">
        <v>0.71299999999999997</v>
      </c>
      <c r="AK1155">
        <v>0.84199999999999997</v>
      </c>
      <c r="AL1155" s="3">
        <v>0.129</v>
      </c>
    </row>
    <row r="1156" spans="20:38" x14ac:dyDescent="0.45">
      <c r="T1156" t="s">
        <v>595</v>
      </c>
      <c r="U1156" t="s">
        <v>3163</v>
      </c>
      <c r="V1156" t="s">
        <v>36</v>
      </c>
      <c r="W1156">
        <v>2013</v>
      </c>
      <c r="X1156">
        <v>93</v>
      </c>
      <c r="Y1156">
        <v>68</v>
      </c>
      <c r="Z1156">
        <v>399</v>
      </c>
      <c r="AA1156">
        <v>291</v>
      </c>
      <c r="AB1156">
        <v>21</v>
      </c>
      <c r="AC1156" s="1">
        <v>19</v>
      </c>
      <c r="AD1156" s="1">
        <v>36.58064516129032</v>
      </c>
      <c r="AE1156">
        <v>9</v>
      </c>
      <c r="AF1156" s="1">
        <v>32.333333333333336</v>
      </c>
      <c r="AG1156" s="1">
        <v>21.441176470588236</v>
      </c>
      <c r="AH1156" s="2">
        <v>-13.333333333333336</v>
      </c>
      <c r="AI1156" s="2">
        <v>-15.139468690702085</v>
      </c>
      <c r="AJ1156">
        <v>0.90100000000000002</v>
      </c>
      <c r="AK1156">
        <v>0.84699999999999998</v>
      </c>
      <c r="AL1156" s="3">
        <v>-5.4000000000000048E-2</v>
      </c>
    </row>
    <row r="1157" spans="20:38" x14ac:dyDescent="0.45">
      <c r="T1157" t="s">
        <v>599</v>
      </c>
      <c r="U1157" t="s">
        <v>2595</v>
      </c>
      <c r="V1157" t="s">
        <v>36</v>
      </c>
      <c r="W1157">
        <v>2016</v>
      </c>
      <c r="X1157">
        <v>81</v>
      </c>
      <c r="Y1157">
        <v>73</v>
      </c>
      <c r="Z1157">
        <v>326</v>
      </c>
      <c r="AA1157">
        <v>292</v>
      </c>
      <c r="AB1157">
        <v>15</v>
      </c>
      <c r="AC1157" s="1">
        <v>21.733333333333334</v>
      </c>
      <c r="AD1157" s="1">
        <v>30</v>
      </c>
      <c r="AE1157">
        <v>15</v>
      </c>
      <c r="AF1157" s="1">
        <v>19.466666666666665</v>
      </c>
      <c r="AG1157" s="1">
        <v>33.287671232876711</v>
      </c>
      <c r="AH1157" s="2">
        <v>2.2666666666666693</v>
      </c>
      <c r="AI1157" s="2">
        <v>3.2876712328767113</v>
      </c>
      <c r="AJ1157">
        <v>0.77600000000000002</v>
      </c>
      <c r="AK1157">
        <v>0.81499999999999995</v>
      </c>
      <c r="AL1157" s="3">
        <v>3.8999999999999924E-2</v>
      </c>
    </row>
    <row r="1158" spans="20:38" x14ac:dyDescent="0.45">
      <c r="T1158" t="s">
        <v>286</v>
      </c>
      <c r="U1158" t="s">
        <v>2562</v>
      </c>
      <c r="V1158" t="s">
        <v>36</v>
      </c>
      <c r="W1158">
        <v>2015</v>
      </c>
      <c r="X1158">
        <v>84</v>
      </c>
      <c r="Y1158">
        <v>70</v>
      </c>
      <c r="Z1158">
        <v>330</v>
      </c>
      <c r="AA1158">
        <v>292</v>
      </c>
      <c r="AB1158">
        <v>2</v>
      </c>
      <c r="AC1158" s="1">
        <v>165</v>
      </c>
      <c r="AD1158" s="1">
        <v>3.8571428571428568</v>
      </c>
      <c r="AE1158">
        <v>8</v>
      </c>
      <c r="AF1158" s="1">
        <v>36.5</v>
      </c>
      <c r="AG1158" s="1">
        <v>18.514285714285712</v>
      </c>
      <c r="AH1158" s="2">
        <v>128.5</v>
      </c>
      <c r="AI1158" s="2">
        <v>14.657142857142855</v>
      </c>
      <c r="AJ1158">
        <v>0.54100000000000004</v>
      </c>
      <c r="AK1158">
        <v>0.75700000000000001</v>
      </c>
      <c r="AL1158" s="3">
        <v>0.21599999999999997</v>
      </c>
    </row>
    <row r="1159" spans="20:38" x14ac:dyDescent="0.45">
      <c r="T1159" t="s">
        <v>629</v>
      </c>
      <c r="U1159" t="s">
        <v>2416</v>
      </c>
      <c r="V1159" t="s">
        <v>36</v>
      </c>
      <c r="W1159">
        <v>2016</v>
      </c>
      <c r="X1159">
        <v>83</v>
      </c>
      <c r="Y1159">
        <v>73</v>
      </c>
      <c r="Z1159">
        <v>344</v>
      </c>
      <c r="AA1159">
        <v>292</v>
      </c>
      <c r="AB1159">
        <v>14</v>
      </c>
      <c r="AC1159" s="1">
        <v>24.571428571428573</v>
      </c>
      <c r="AD1159" s="1">
        <v>27.325301204819276</v>
      </c>
      <c r="AE1159">
        <v>12</v>
      </c>
      <c r="AF1159" s="1">
        <v>24.333333333333332</v>
      </c>
      <c r="AG1159" s="1">
        <v>26.63013698630137</v>
      </c>
      <c r="AH1159" s="2">
        <v>0.2380952380952408</v>
      </c>
      <c r="AI1159" s="2">
        <v>-0.69516421851790611</v>
      </c>
      <c r="AJ1159">
        <v>0.92600000000000005</v>
      </c>
      <c r="AK1159">
        <v>0.72799999999999998</v>
      </c>
      <c r="AL1159" s="3">
        <v>-0.19800000000000006</v>
      </c>
    </row>
    <row r="1160" spans="20:38" x14ac:dyDescent="0.45">
      <c r="T1160" t="s">
        <v>613</v>
      </c>
      <c r="U1160" t="s">
        <v>2399</v>
      </c>
      <c r="V1160" t="s">
        <v>36</v>
      </c>
      <c r="W1160">
        <v>2018</v>
      </c>
      <c r="X1160">
        <v>85</v>
      </c>
      <c r="Y1160">
        <v>68</v>
      </c>
      <c r="Z1160">
        <v>346</v>
      </c>
      <c r="AA1160">
        <v>292</v>
      </c>
      <c r="AB1160">
        <v>11</v>
      </c>
      <c r="AC1160" s="1">
        <v>31.454545454545453</v>
      </c>
      <c r="AD1160" s="1">
        <v>20.964705882352945</v>
      </c>
      <c r="AE1160">
        <v>17</v>
      </c>
      <c r="AF1160" s="1">
        <v>17.176470588235293</v>
      </c>
      <c r="AG1160" s="1">
        <v>40.5</v>
      </c>
      <c r="AH1160" s="2">
        <v>14.27807486631016</v>
      </c>
      <c r="AI1160" s="2">
        <v>19.535294117647055</v>
      </c>
      <c r="AJ1160">
        <v>0.71</v>
      </c>
      <c r="AK1160">
        <v>0.89500000000000002</v>
      </c>
      <c r="AL1160" s="3">
        <v>0.18500000000000005</v>
      </c>
    </row>
    <row r="1161" spans="20:38" x14ac:dyDescent="0.45">
      <c r="T1161" t="s">
        <v>595</v>
      </c>
      <c r="U1161" t="s">
        <v>2380</v>
      </c>
      <c r="V1161" t="s">
        <v>36</v>
      </c>
      <c r="W1161">
        <v>2016</v>
      </c>
      <c r="X1161">
        <v>83</v>
      </c>
      <c r="Y1161">
        <v>70</v>
      </c>
      <c r="Z1161">
        <v>348</v>
      </c>
      <c r="AA1161">
        <v>292</v>
      </c>
      <c r="AB1161">
        <v>12</v>
      </c>
      <c r="AC1161" s="1">
        <v>29</v>
      </c>
      <c r="AD1161" s="1">
        <v>23.421686746987952</v>
      </c>
      <c r="AE1161">
        <v>20</v>
      </c>
      <c r="AF1161" s="1">
        <v>14.6</v>
      </c>
      <c r="AG1161" s="1">
        <v>46.285714285714285</v>
      </c>
      <c r="AH1161" s="2">
        <v>14.4</v>
      </c>
      <c r="AI1161" s="2">
        <v>22.864027538726333</v>
      </c>
      <c r="AJ1161">
        <v>0.77800000000000002</v>
      </c>
      <c r="AK1161">
        <v>1</v>
      </c>
      <c r="AL1161" s="3">
        <v>0.22199999999999998</v>
      </c>
    </row>
    <row r="1162" spans="20:38" x14ac:dyDescent="0.45">
      <c r="T1162" t="s">
        <v>543</v>
      </c>
      <c r="U1162" t="s">
        <v>2311</v>
      </c>
      <c r="V1162" t="s">
        <v>36</v>
      </c>
      <c r="W1162">
        <v>2017</v>
      </c>
      <c r="X1162">
        <v>85</v>
      </c>
      <c r="Y1162">
        <v>72</v>
      </c>
      <c r="Z1162">
        <v>355</v>
      </c>
      <c r="AA1162">
        <v>292</v>
      </c>
      <c r="AB1162">
        <v>20</v>
      </c>
      <c r="AC1162" s="1">
        <v>17.75</v>
      </c>
      <c r="AD1162" s="1">
        <v>38.117647058823529</v>
      </c>
      <c r="AE1162">
        <v>11</v>
      </c>
      <c r="AF1162" s="1">
        <v>26.545454545454547</v>
      </c>
      <c r="AG1162" s="1">
        <v>24.750000000000004</v>
      </c>
      <c r="AH1162" s="2">
        <v>-8.7954545454545467</v>
      </c>
      <c r="AI1162" s="2">
        <v>-13.367647058823525</v>
      </c>
      <c r="AJ1162">
        <v>0.878</v>
      </c>
      <c r="AK1162">
        <v>0.66200000000000003</v>
      </c>
      <c r="AL1162" s="3">
        <v>-0.21599999999999997</v>
      </c>
    </row>
    <row r="1163" spans="20:38" x14ac:dyDescent="0.45">
      <c r="T1163" t="s">
        <v>535</v>
      </c>
      <c r="U1163" t="s">
        <v>2291</v>
      </c>
      <c r="V1163" t="s">
        <v>36</v>
      </c>
      <c r="W1163">
        <v>2016</v>
      </c>
      <c r="X1163">
        <v>82</v>
      </c>
      <c r="Y1163">
        <v>71</v>
      </c>
      <c r="Z1163">
        <v>357</v>
      </c>
      <c r="AA1163">
        <v>292</v>
      </c>
      <c r="AB1163">
        <v>11</v>
      </c>
      <c r="AC1163" s="1">
        <v>32.454545454545453</v>
      </c>
      <c r="AD1163" s="1">
        <v>21.731707317073173</v>
      </c>
      <c r="AE1163">
        <v>11</v>
      </c>
      <c r="AF1163" s="1">
        <v>26.545454545454547</v>
      </c>
      <c r="AG1163" s="1">
        <v>25.098591549295772</v>
      </c>
      <c r="AH1163" s="2">
        <v>5.9090909090909065</v>
      </c>
      <c r="AI1163" s="2">
        <v>3.3668842322225991</v>
      </c>
      <c r="AJ1163">
        <v>0.84899999999999998</v>
      </c>
      <c r="AK1163">
        <v>0.74</v>
      </c>
      <c r="AL1163" s="3">
        <v>-0.10899999999999999</v>
      </c>
    </row>
    <row r="1164" spans="20:38" x14ac:dyDescent="0.45">
      <c r="T1164" t="s">
        <v>358</v>
      </c>
      <c r="U1164" t="s">
        <v>2089</v>
      </c>
      <c r="V1164" t="s">
        <v>36</v>
      </c>
      <c r="W1164">
        <v>2016</v>
      </c>
      <c r="X1164">
        <v>87</v>
      </c>
      <c r="Y1164">
        <v>72</v>
      </c>
      <c r="Z1164">
        <v>375</v>
      </c>
      <c r="AA1164">
        <v>292</v>
      </c>
      <c r="AB1164">
        <v>28</v>
      </c>
      <c r="AC1164" s="1">
        <v>13.392857142857142</v>
      </c>
      <c r="AD1164" s="1">
        <v>52.137931034482754</v>
      </c>
      <c r="AE1164">
        <v>19</v>
      </c>
      <c r="AF1164" s="1">
        <v>15.368421052631579</v>
      </c>
      <c r="AG1164" s="1">
        <v>42.75</v>
      </c>
      <c r="AH1164" s="2">
        <v>-1.9755639097744364</v>
      </c>
      <c r="AI1164" s="2">
        <v>-9.3879310344827545</v>
      </c>
      <c r="AJ1164">
        <v>0.92300000000000004</v>
      </c>
      <c r="AK1164">
        <v>0.754</v>
      </c>
      <c r="AL1164" s="3">
        <v>-0.16900000000000004</v>
      </c>
    </row>
    <row r="1165" spans="20:38" x14ac:dyDescent="0.45">
      <c r="T1165" t="s">
        <v>344</v>
      </c>
      <c r="U1165" t="s">
        <v>2040</v>
      </c>
      <c r="V1165" t="s">
        <v>36</v>
      </c>
      <c r="W1165">
        <v>2022</v>
      </c>
      <c r="X1165">
        <v>88</v>
      </c>
      <c r="Y1165">
        <v>66</v>
      </c>
      <c r="Z1165">
        <v>379</v>
      </c>
      <c r="AA1165">
        <v>292</v>
      </c>
      <c r="AB1165">
        <v>8</v>
      </c>
      <c r="AC1165" s="1">
        <v>47.375</v>
      </c>
      <c r="AD1165" s="1">
        <v>14.727272727272728</v>
      </c>
      <c r="AE1165">
        <v>6</v>
      </c>
      <c r="AF1165" s="1">
        <v>48.666666666666664</v>
      </c>
      <c r="AG1165" s="1">
        <v>14.727272727272728</v>
      </c>
      <c r="AH1165" s="2">
        <v>-1.2916666666666643</v>
      </c>
      <c r="AI1165" s="2">
        <v>0</v>
      </c>
      <c r="AJ1165">
        <v>0.72599999999999998</v>
      </c>
      <c r="AK1165">
        <v>0.754</v>
      </c>
      <c r="AL1165" s="3">
        <v>2.8000000000000025E-2</v>
      </c>
    </row>
    <row r="1166" spans="20:38" x14ac:dyDescent="0.45">
      <c r="T1166" t="s">
        <v>68</v>
      </c>
      <c r="U1166" t="s">
        <v>1991</v>
      </c>
      <c r="V1166" t="s">
        <v>36</v>
      </c>
      <c r="W1166">
        <v>2017</v>
      </c>
      <c r="X1166">
        <v>87</v>
      </c>
      <c r="Y1166">
        <v>69</v>
      </c>
      <c r="Z1166">
        <v>385</v>
      </c>
      <c r="AA1166">
        <v>292</v>
      </c>
      <c r="AB1166">
        <v>12</v>
      </c>
      <c r="AC1166" s="1">
        <v>32.083333333333336</v>
      </c>
      <c r="AD1166" s="1">
        <v>22.344827586206897</v>
      </c>
      <c r="AE1166">
        <v>8</v>
      </c>
      <c r="AF1166" s="1">
        <v>36.5</v>
      </c>
      <c r="AG1166" s="1">
        <v>18.782608695652176</v>
      </c>
      <c r="AH1166" s="2">
        <v>-4.4166666666666643</v>
      </c>
      <c r="AI1166" s="2">
        <v>-3.5622188905547212</v>
      </c>
      <c r="AJ1166">
        <v>0.74399999999999999</v>
      </c>
      <c r="AK1166">
        <v>0.72799999999999998</v>
      </c>
      <c r="AL1166" s="3">
        <v>-1.6000000000000014E-2</v>
      </c>
    </row>
    <row r="1167" spans="20:38" x14ac:dyDescent="0.45">
      <c r="T1167" t="s">
        <v>294</v>
      </c>
      <c r="U1167" t="s">
        <v>1978</v>
      </c>
      <c r="V1167" t="s">
        <v>36</v>
      </c>
      <c r="W1167">
        <v>2021</v>
      </c>
      <c r="X1167">
        <v>85</v>
      </c>
      <c r="Y1167">
        <v>65</v>
      </c>
      <c r="Z1167">
        <v>387</v>
      </c>
      <c r="AA1167">
        <v>292</v>
      </c>
      <c r="AB1167">
        <v>7</v>
      </c>
      <c r="AC1167" s="1">
        <v>55.285714285714285</v>
      </c>
      <c r="AD1167" s="1">
        <v>13.341176470588236</v>
      </c>
      <c r="AE1167">
        <v>3</v>
      </c>
      <c r="AF1167" s="1">
        <v>97.333333333333329</v>
      </c>
      <c r="AG1167" s="1">
        <v>7.476923076923077</v>
      </c>
      <c r="AH1167" s="2">
        <v>-42.047619047619044</v>
      </c>
      <c r="AI1167" s="2">
        <v>-5.8642533936651589</v>
      </c>
      <c r="AJ1167">
        <v>0.71799999999999997</v>
      </c>
      <c r="AK1167">
        <v>0.70099999999999996</v>
      </c>
      <c r="AL1167" s="3">
        <v>-1.7000000000000015E-2</v>
      </c>
    </row>
    <row r="1168" spans="20:38" x14ac:dyDescent="0.45">
      <c r="T1168" t="s">
        <v>210</v>
      </c>
      <c r="U1168" t="s">
        <v>1965</v>
      </c>
      <c r="V1168" t="s">
        <v>36</v>
      </c>
      <c r="W1168">
        <v>2017</v>
      </c>
      <c r="X1168">
        <v>89</v>
      </c>
      <c r="Y1168">
        <v>70</v>
      </c>
      <c r="Z1168">
        <v>388</v>
      </c>
      <c r="AA1168">
        <v>292</v>
      </c>
      <c r="AB1168">
        <v>17</v>
      </c>
      <c r="AC1168" s="1">
        <v>22.823529411764707</v>
      </c>
      <c r="AD1168" s="1">
        <v>30.943820224719101</v>
      </c>
      <c r="AE1168">
        <v>20</v>
      </c>
      <c r="AF1168" s="1">
        <v>14.6</v>
      </c>
      <c r="AG1168" s="1">
        <v>46.285714285714285</v>
      </c>
      <c r="AH1168" s="2">
        <v>8.2235294117647069</v>
      </c>
      <c r="AI1168" s="2">
        <v>15.341894060995184</v>
      </c>
      <c r="AJ1168">
        <v>0.90500000000000003</v>
      </c>
      <c r="AK1168">
        <v>1.032</v>
      </c>
      <c r="AL1168" s="3">
        <v>0.127</v>
      </c>
    </row>
    <row r="1169" spans="20:38" x14ac:dyDescent="0.45">
      <c r="T1169" t="s">
        <v>58</v>
      </c>
      <c r="U1169" t="s">
        <v>3142</v>
      </c>
      <c r="V1169" t="s">
        <v>36</v>
      </c>
      <c r="W1169">
        <v>2013</v>
      </c>
      <c r="X1169">
        <v>96</v>
      </c>
      <c r="Y1169">
        <v>64</v>
      </c>
      <c r="Z1169">
        <v>432</v>
      </c>
      <c r="AA1169">
        <v>292</v>
      </c>
      <c r="AB1169">
        <v>6</v>
      </c>
      <c r="AC1169" s="1">
        <v>72</v>
      </c>
      <c r="AD1169" s="1">
        <v>10.125</v>
      </c>
      <c r="AE1169">
        <v>3</v>
      </c>
      <c r="AF1169" s="1">
        <v>97.333333333333329</v>
      </c>
      <c r="AG1169" s="1">
        <v>7.59375</v>
      </c>
      <c r="AH1169" s="2">
        <v>-25.333333333333329</v>
      </c>
      <c r="AI1169" s="2">
        <v>-2.53125</v>
      </c>
      <c r="AJ1169">
        <v>0.83199999999999996</v>
      </c>
      <c r="AK1169">
        <v>0.72099999999999997</v>
      </c>
      <c r="AL1169" s="3">
        <v>-0.11099999999999999</v>
      </c>
    </row>
    <row r="1170" spans="20:38" x14ac:dyDescent="0.45">
      <c r="T1170" t="s">
        <v>182</v>
      </c>
      <c r="U1170" t="s">
        <v>2946</v>
      </c>
      <c r="V1170" t="s">
        <v>36</v>
      </c>
      <c r="W1170">
        <v>2017</v>
      </c>
      <c r="X1170">
        <v>60</v>
      </c>
      <c r="Y1170">
        <v>65</v>
      </c>
      <c r="Z1170">
        <v>273</v>
      </c>
      <c r="AA1170">
        <v>293</v>
      </c>
      <c r="AB1170">
        <v>6</v>
      </c>
      <c r="AC1170" s="1">
        <v>45.5</v>
      </c>
      <c r="AD1170" s="1">
        <v>16.2</v>
      </c>
      <c r="AE1170">
        <v>5</v>
      </c>
      <c r="AF1170" s="1">
        <v>58.6</v>
      </c>
      <c r="AG1170" s="1">
        <v>12.461538461538462</v>
      </c>
      <c r="AH1170" s="2">
        <v>-13.100000000000001</v>
      </c>
      <c r="AI1170" s="2">
        <v>-3.7384615384615376</v>
      </c>
      <c r="AJ1170">
        <v>0.872</v>
      </c>
      <c r="AK1170">
        <v>0.68600000000000005</v>
      </c>
      <c r="AL1170" s="3">
        <v>-0.18599999999999994</v>
      </c>
    </row>
    <row r="1171" spans="20:38" x14ac:dyDescent="0.45">
      <c r="T1171" t="s">
        <v>427</v>
      </c>
      <c r="U1171" t="s">
        <v>2888</v>
      </c>
      <c r="V1171" t="s">
        <v>36</v>
      </c>
      <c r="W1171">
        <v>2019</v>
      </c>
      <c r="X1171">
        <v>80</v>
      </c>
      <c r="Y1171">
        <v>70</v>
      </c>
      <c r="Z1171">
        <v>281</v>
      </c>
      <c r="AA1171">
        <v>293</v>
      </c>
      <c r="AB1171">
        <v>10</v>
      </c>
      <c r="AC1171" s="1">
        <v>28.1</v>
      </c>
      <c r="AD1171" s="1">
        <v>20.25</v>
      </c>
      <c r="AE1171">
        <v>9</v>
      </c>
      <c r="AF1171" s="1">
        <v>32.555555555555557</v>
      </c>
      <c r="AG1171" s="1">
        <v>20.828571428571426</v>
      </c>
      <c r="AH1171" s="2">
        <v>-4.4555555555555557</v>
      </c>
      <c r="AI1171" s="2">
        <v>0.57857142857142563</v>
      </c>
      <c r="AJ1171">
        <v>0.78600000000000003</v>
      </c>
      <c r="AK1171">
        <v>0.72299999999999998</v>
      </c>
      <c r="AL1171" s="3">
        <v>-6.3000000000000056E-2</v>
      </c>
    </row>
    <row r="1172" spans="20:38" x14ac:dyDescent="0.45">
      <c r="T1172" t="s">
        <v>701</v>
      </c>
      <c r="U1172" t="s">
        <v>2485</v>
      </c>
      <c r="V1172" t="s">
        <v>36</v>
      </c>
      <c r="W1172">
        <v>2022</v>
      </c>
      <c r="X1172">
        <v>84</v>
      </c>
      <c r="Y1172">
        <v>68</v>
      </c>
      <c r="Z1172">
        <v>338</v>
      </c>
      <c r="AA1172">
        <v>293</v>
      </c>
      <c r="AB1172">
        <v>6</v>
      </c>
      <c r="AC1172" s="1">
        <v>56.333333333333336</v>
      </c>
      <c r="AD1172" s="1">
        <v>11.571428571428571</v>
      </c>
      <c r="AE1172">
        <v>7</v>
      </c>
      <c r="AF1172" s="1">
        <v>41.857142857142854</v>
      </c>
      <c r="AG1172" s="1">
        <v>16.676470588235293</v>
      </c>
      <c r="AH1172" s="2">
        <v>14.476190476190482</v>
      </c>
      <c r="AI1172" s="2">
        <v>5.1050420168067223</v>
      </c>
      <c r="AJ1172">
        <v>0.69899999999999995</v>
      </c>
      <c r="AK1172">
        <v>0.73</v>
      </c>
      <c r="AL1172" s="3">
        <v>3.1000000000000028E-2</v>
      </c>
    </row>
    <row r="1173" spans="20:38" x14ac:dyDescent="0.45">
      <c r="T1173" t="s">
        <v>531</v>
      </c>
      <c r="U1173" t="s">
        <v>2465</v>
      </c>
      <c r="V1173" t="s">
        <v>36</v>
      </c>
      <c r="W1173">
        <v>2015</v>
      </c>
      <c r="X1173">
        <v>82</v>
      </c>
      <c r="Y1173">
        <v>71</v>
      </c>
      <c r="Z1173">
        <v>340</v>
      </c>
      <c r="AA1173">
        <v>293</v>
      </c>
      <c r="AB1173">
        <v>13</v>
      </c>
      <c r="AC1173" s="1">
        <v>26.153846153846153</v>
      </c>
      <c r="AD1173" s="1">
        <v>25.682926829268293</v>
      </c>
      <c r="AE1173">
        <v>6</v>
      </c>
      <c r="AF1173" s="1">
        <v>48.833333333333336</v>
      </c>
      <c r="AG1173" s="1">
        <v>13.690140845070422</v>
      </c>
      <c r="AH1173" s="2">
        <v>-22.679487179487182</v>
      </c>
      <c r="AI1173" s="2">
        <v>-11.992785984197871</v>
      </c>
      <c r="AJ1173">
        <v>0.78400000000000003</v>
      </c>
      <c r="AK1173">
        <v>0.77700000000000002</v>
      </c>
      <c r="AL1173" s="3">
        <v>-7.0000000000000062E-3</v>
      </c>
    </row>
    <row r="1174" spans="20:38" x14ac:dyDescent="0.45">
      <c r="T1174" t="s">
        <v>130</v>
      </c>
      <c r="U1174" t="s">
        <v>2451</v>
      </c>
      <c r="V1174" t="s">
        <v>36</v>
      </c>
      <c r="W1174">
        <v>2019</v>
      </c>
      <c r="X1174">
        <v>73</v>
      </c>
      <c r="Y1174">
        <v>67</v>
      </c>
      <c r="Z1174">
        <v>341</v>
      </c>
      <c r="AA1174">
        <v>293</v>
      </c>
      <c r="AB1174">
        <v>20</v>
      </c>
      <c r="AC1174" s="1">
        <v>17.05</v>
      </c>
      <c r="AD1174" s="1">
        <v>44.383561643835613</v>
      </c>
      <c r="AE1174">
        <v>12</v>
      </c>
      <c r="AF1174" s="1">
        <v>24.416666666666668</v>
      </c>
      <c r="AG1174" s="1">
        <v>29.014925373134325</v>
      </c>
      <c r="AH1174" s="2">
        <v>-7.3666666666666671</v>
      </c>
      <c r="AI1174" s="2">
        <v>-15.368636270701288</v>
      </c>
      <c r="AJ1174">
        <v>1.01</v>
      </c>
      <c r="AK1174">
        <v>0.85799999999999998</v>
      </c>
      <c r="AL1174" s="3">
        <v>-0.15200000000000002</v>
      </c>
    </row>
    <row r="1175" spans="20:38" x14ac:dyDescent="0.45">
      <c r="T1175" t="s">
        <v>829</v>
      </c>
      <c r="U1175" t="s">
        <v>3224</v>
      </c>
      <c r="V1175" t="s">
        <v>36</v>
      </c>
      <c r="W1175">
        <v>2013</v>
      </c>
      <c r="X1175">
        <v>79</v>
      </c>
      <c r="Y1175">
        <v>66</v>
      </c>
      <c r="Z1175">
        <v>341</v>
      </c>
      <c r="AA1175">
        <v>293</v>
      </c>
      <c r="AB1175">
        <v>9</v>
      </c>
      <c r="AC1175" s="1">
        <v>37.888888888888886</v>
      </c>
      <c r="AD1175" s="1">
        <v>18.455696202531644</v>
      </c>
      <c r="AE1175">
        <v>13</v>
      </c>
      <c r="AF1175" s="1">
        <v>22.53846153846154</v>
      </c>
      <c r="AG1175" s="1">
        <v>31.909090909090907</v>
      </c>
      <c r="AH1175" s="2">
        <v>15.350427350427346</v>
      </c>
      <c r="AI1175" s="2">
        <v>13.453394706559262</v>
      </c>
      <c r="AJ1175">
        <v>0.75</v>
      </c>
      <c r="AK1175">
        <v>0.77800000000000002</v>
      </c>
      <c r="AL1175" s="3">
        <v>2.8000000000000025E-2</v>
      </c>
    </row>
    <row r="1176" spans="20:38" x14ac:dyDescent="0.45">
      <c r="T1176" t="s">
        <v>306</v>
      </c>
      <c r="U1176" t="s">
        <v>2384</v>
      </c>
      <c r="V1176" t="s">
        <v>36</v>
      </c>
      <c r="W1176">
        <v>2015</v>
      </c>
      <c r="X1176">
        <v>84</v>
      </c>
      <c r="Y1176">
        <v>72</v>
      </c>
      <c r="Z1176">
        <v>348</v>
      </c>
      <c r="AA1176">
        <v>293</v>
      </c>
      <c r="AB1176">
        <v>7</v>
      </c>
      <c r="AC1176" s="1">
        <v>49.714285714285715</v>
      </c>
      <c r="AD1176" s="1">
        <v>13.5</v>
      </c>
      <c r="AE1176">
        <v>12</v>
      </c>
      <c r="AF1176" s="1">
        <v>24.416666666666668</v>
      </c>
      <c r="AG1176" s="1">
        <v>27</v>
      </c>
      <c r="AH1176" s="2">
        <v>25.297619047619047</v>
      </c>
      <c r="AI1176" s="2">
        <v>13.5</v>
      </c>
      <c r="AJ1176">
        <v>0.59</v>
      </c>
      <c r="AK1176">
        <v>0.77700000000000002</v>
      </c>
      <c r="AL1176" s="3">
        <v>0.18700000000000006</v>
      </c>
    </row>
    <row r="1177" spans="20:38" x14ac:dyDescent="0.45">
      <c r="T1177" t="s">
        <v>190</v>
      </c>
      <c r="U1177" t="s">
        <v>2240</v>
      </c>
      <c r="V1177" t="s">
        <v>36</v>
      </c>
      <c r="W1177">
        <v>2015</v>
      </c>
      <c r="X1177">
        <v>87</v>
      </c>
      <c r="Y1177">
        <v>65</v>
      </c>
      <c r="Z1177">
        <v>362</v>
      </c>
      <c r="AA1177">
        <v>293</v>
      </c>
      <c r="AB1177">
        <v>21</v>
      </c>
      <c r="AC1177" s="1">
        <v>17.238095238095237</v>
      </c>
      <c r="AD1177" s="1">
        <v>39.103448275862071</v>
      </c>
      <c r="AE1177">
        <v>23</v>
      </c>
      <c r="AF1177" s="1">
        <v>12.739130434782609</v>
      </c>
      <c r="AG1177" s="1">
        <v>57.323076923076925</v>
      </c>
      <c r="AH1177" s="2">
        <v>4.4989648033126279</v>
      </c>
      <c r="AI1177" s="2">
        <v>18.219628647214854</v>
      </c>
      <c r="AJ1177">
        <v>0.91900000000000004</v>
      </c>
      <c r="AK1177">
        <v>0.95699999999999996</v>
      </c>
      <c r="AL1177" s="3">
        <v>3.7999999999999923E-2</v>
      </c>
    </row>
    <row r="1178" spans="20:38" x14ac:dyDescent="0.45">
      <c r="T1178" t="s">
        <v>250</v>
      </c>
      <c r="U1178" t="s">
        <v>2227</v>
      </c>
      <c r="V1178" t="s">
        <v>36</v>
      </c>
      <c r="W1178">
        <v>2015</v>
      </c>
      <c r="X1178">
        <v>82</v>
      </c>
      <c r="Y1178">
        <v>69</v>
      </c>
      <c r="Z1178">
        <v>363</v>
      </c>
      <c r="AA1178">
        <v>293</v>
      </c>
      <c r="AB1178">
        <v>10</v>
      </c>
      <c r="AC1178" s="1">
        <v>36.299999999999997</v>
      </c>
      <c r="AD1178" s="1">
        <v>19.756097560975608</v>
      </c>
      <c r="AE1178">
        <v>6</v>
      </c>
      <c r="AF1178" s="1">
        <v>48.833333333333336</v>
      </c>
      <c r="AG1178" s="1">
        <v>14.086956521739131</v>
      </c>
      <c r="AH1178" s="2">
        <v>-12.533333333333339</v>
      </c>
      <c r="AI1178" s="2">
        <v>-5.6691410392364769</v>
      </c>
      <c r="AJ1178">
        <v>0.86099999999999999</v>
      </c>
      <c r="AK1178">
        <v>0.59299999999999997</v>
      </c>
      <c r="AL1178" s="3">
        <v>-0.26800000000000002</v>
      </c>
    </row>
    <row r="1179" spans="20:38" x14ac:dyDescent="0.45">
      <c r="T1179" t="s">
        <v>126</v>
      </c>
      <c r="U1179" t="s">
        <v>2120</v>
      </c>
      <c r="V1179" t="s">
        <v>36</v>
      </c>
      <c r="W1179">
        <v>2018</v>
      </c>
      <c r="X1179">
        <v>83</v>
      </c>
      <c r="Y1179">
        <v>70</v>
      </c>
      <c r="Z1179">
        <v>372</v>
      </c>
      <c r="AA1179">
        <v>293</v>
      </c>
      <c r="AB1179">
        <v>12</v>
      </c>
      <c r="AC1179" s="1">
        <v>31</v>
      </c>
      <c r="AD1179" s="1">
        <v>23.421686746987952</v>
      </c>
      <c r="AE1179">
        <v>13</v>
      </c>
      <c r="AF1179" s="1">
        <v>22.53846153846154</v>
      </c>
      <c r="AG1179" s="1">
        <v>30.085714285714285</v>
      </c>
      <c r="AH1179" s="2">
        <v>8.4615384615384599</v>
      </c>
      <c r="AI1179" s="2">
        <v>6.6640275387263337</v>
      </c>
      <c r="AJ1179">
        <v>0.748</v>
      </c>
      <c r="AK1179">
        <v>0.97</v>
      </c>
      <c r="AL1179" s="3">
        <v>0.22199999999999998</v>
      </c>
    </row>
    <row r="1180" spans="20:38" x14ac:dyDescent="0.45">
      <c r="T1180" t="s">
        <v>336</v>
      </c>
      <c r="U1180" t="s">
        <v>3193</v>
      </c>
      <c r="V1180" t="s">
        <v>36</v>
      </c>
      <c r="W1180">
        <v>2013</v>
      </c>
      <c r="X1180">
        <v>92</v>
      </c>
      <c r="Y1180">
        <v>70</v>
      </c>
      <c r="Z1180">
        <v>375</v>
      </c>
      <c r="AA1180">
        <v>293</v>
      </c>
      <c r="AB1180">
        <v>8</v>
      </c>
      <c r="AC1180" s="1">
        <v>46.875</v>
      </c>
      <c r="AD1180" s="1">
        <v>14.086956521739131</v>
      </c>
      <c r="AE1180">
        <v>7</v>
      </c>
      <c r="AF1180" s="1">
        <v>41.857142857142854</v>
      </c>
      <c r="AG1180" s="1">
        <v>16.2</v>
      </c>
      <c r="AH1180" s="2">
        <v>5.0178571428571459</v>
      </c>
      <c r="AI1180" s="2">
        <v>2.1130434782608685</v>
      </c>
      <c r="AJ1180">
        <v>0.77300000000000002</v>
      </c>
      <c r="AK1180">
        <v>0.80400000000000005</v>
      </c>
      <c r="AL1180" s="3">
        <v>3.1000000000000028E-2</v>
      </c>
    </row>
    <row r="1181" spans="20:38" x14ac:dyDescent="0.45">
      <c r="T1181" t="s">
        <v>308</v>
      </c>
      <c r="U1181" t="s">
        <v>1998</v>
      </c>
      <c r="V1181" t="s">
        <v>36</v>
      </c>
      <c r="W1181">
        <v>2021</v>
      </c>
      <c r="X1181">
        <v>90</v>
      </c>
      <c r="Y1181">
        <v>68</v>
      </c>
      <c r="Z1181">
        <v>384</v>
      </c>
      <c r="AA1181">
        <v>293</v>
      </c>
      <c r="AB1181">
        <v>6</v>
      </c>
      <c r="AC1181" s="1">
        <v>64</v>
      </c>
      <c r="AD1181" s="1">
        <v>10.8</v>
      </c>
      <c r="AE1181">
        <v>2</v>
      </c>
      <c r="AF1181" s="1">
        <v>146.5</v>
      </c>
      <c r="AG1181" s="1">
        <v>4.7647058823529411</v>
      </c>
      <c r="AH1181" s="2">
        <v>-82.5</v>
      </c>
      <c r="AI1181" s="2">
        <v>-6.0352941176470596</v>
      </c>
      <c r="AJ1181">
        <v>0.65800000000000003</v>
      </c>
      <c r="AK1181">
        <v>0.68500000000000005</v>
      </c>
      <c r="AL1181" s="3">
        <v>2.7000000000000024E-2</v>
      </c>
    </row>
    <row r="1182" spans="20:38" x14ac:dyDescent="0.45">
      <c r="T1182" t="s">
        <v>306</v>
      </c>
      <c r="U1182" t="s">
        <v>1996</v>
      </c>
      <c r="V1182" t="s">
        <v>36</v>
      </c>
      <c r="W1182">
        <v>2016</v>
      </c>
      <c r="X1182">
        <v>89</v>
      </c>
      <c r="Y1182">
        <v>67</v>
      </c>
      <c r="Z1182">
        <v>384</v>
      </c>
      <c r="AA1182">
        <v>293</v>
      </c>
      <c r="AB1182">
        <v>15</v>
      </c>
      <c r="AC1182" s="1">
        <v>25.6</v>
      </c>
      <c r="AD1182" s="1">
        <v>27.303370786516854</v>
      </c>
      <c r="AE1182">
        <v>7</v>
      </c>
      <c r="AF1182" s="1">
        <v>41.857142857142854</v>
      </c>
      <c r="AG1182" s="1">
        <v>16.925373134328357</v>
      </c>
      <c r="AH1182" s="2">
        <v>-16.257142857142853</v>
      </c>
      <c r="AI1182" s="2">
        <v>-10.377997652188498</v>
      </c>
      <c r="AJ1182">
        <v>0.89900000000000002</v>
      </c>
      <c r="AK1182">
        <v>0.63</v>
      </c>
      <c r="AL1182" s="3">
        <v>-0.26900000000000002</v>
      </c>
    </row>
    <row r="1183" spans="20:38" x14ac:dyDescent="0.45">
      <c r="T1183" t="s">
        <v>166</v>
      </c>
      <c r="U1183" t="s">
        <v>1890</v>
      </c>
      <c r="V1183" t="s">
        <v>36</v>
      </c>
      <c r="W1183">
        <v>2022</v>
      </c>
      <c r="X1183">
        <v>92</v>
      </c>
      <c r="Y1183">
        <v>67</v>
      </c>
      <c r="Z1183">
        <v>400</v>
      </c>
      <c r="AA1183">
        <v>293</v>
      </c>
      <c r="AB1183">
        <v>27</v>
      </c>
      <c r="AC1183" s="1">
        <v>14.814814814814815</v>
      </c>
      <c r="AD1183" s="1">
        <v>47.54347826086957</v>
      </c>
      <c r="AE1183">
        <v>11</v>
      </c>
      <c r="AF1183" s="1">
        <v>26.636363636363637</v>
      </c>
      <c r="AG1183" s="1">
        <v>26.597014925373134</v>
      </c>
      <c r="AH1183" s="2">
        <v>-11.821548821548822</v>
      </c>
      <c r="AI1183" s="2">
        <v>-20.946463335496436</v>
      </c>
      <c r="AJ1183">
        <v>0.92200000000000004</v>
      </c>
      <c r="AK1183">
        <v>0.81399999999999995</v>
      </c>
      <c r="AL1183" s="3">
        <v>-0.1080000000000001</v>
      </c>
    </row>
    <row r="1184" spans="20:38" x14ac:dyDescent="0.45">
      <c r="T1184" t="s">
        <v>356</v>
      </c>
      <c r="U1184" t="s">
        <v>3097</v>
      </c>
      <c r="V1184" t="s">
        <v>36</v>
      </c>
      <c r="W1184">
        <v>2017</v>
      </c>
      <c r="X1184">
        <v>59</v>
      </c>
      <c r="Y1184">
        <v>69</v>
      </c>
      <c r="Z1184">
        <v>236</v>
      </c>
      <c r="AA1184">
        <v>294</v>
      </c>
      <c r="AB1184">
        <v>11</v>
      </c>
      <c r="AC1184" s="1">
        <v>21.454545454545453</v>
      </c>
      <c r="AD1184" s="1">
        <v>30.203389830508474</v>
      </c>
      <c r="AE1184">
        <v>12</v>
      </c>
      <c r="AF1184" s="1">
        <v>24.5</v>
      </c>
      <c r="AG1184" s="1">
        <v>28.173913043478262</v>
      </c>
      <c r="AH1184" s="2">
        <v>-3.0454545454545467</v>
      </c>
      <c r="AI1184" s="2">
        <v>-2.0294767870302124</v>
      </c>
      <c r="AJ1184">
        <v>0.89500000000000002</v>
      </c>
      <c r="AK1184">
        <v>0.96099999999999997</v>
      </c>
      <c r="AL1184" s="3">
        <v>6.5999999999999948E-2</v>
      </c>
    </row>
    <row r="1185" spans="20:38" x14ac:dyDescent="0.45">
      <c r="T1185" t="s">
        <v>136</v>
      </c>
      <c r="U1185" t="s">
        <v>2975</v>
      </c>
      <c r="V1185" t="s">
        <v>36</v>
      </c>
      <c r="W1185">
        <v>2015</v>
      </c>
      <c r="X1185">
        <v>63</v>
      </c>
      <c r="Y1185">
        <v>69</v>
      </c>
      <c r="Z1185">
        <v>267</v>
      </c>
      <c r="AA1185">
        <v>294</v>
      </c>
      <c r="AB1185">
        <v>2</v>
      </c>
      <c r="AC1185" s="1">
        <v>133.5</v>
      </c>
      <c r="AD1185" s="1">
        <v>5.1428571428571423</v>
      </c>
      <c r="AE1185">
        <v>4</v>
      </c>
      <c r="AF1185" s="1">
        <v>73.5</v>
      </c>
      <c r="AG1185" s="1">
        <v>9.3913043478260878</v>
      </c>
      <c r="AH1185" s="2">
        <v>60</v>
      </c>
      <c r="AI1185" s="2">
        <v>4.2484472049689455</v>
      </c>
      <c r="AJ1185">
        <v>0.68600000000000005</v>
      </c>
      <c r="AK1185">
        <v>0.80200000000000005</v>
      </c>
      <c r="AL1185" s="3">
        <v>0.11599999999999999</v>
      </c>
    </row>
    <row r="1186" spans="20:38" x14ac:dyDescent="0.45">
      <c r="T1186" t="s">
        <v>218</v>
      </c>
      <c r="U1186" t="s">
        <v>2934</v>
      </c>
      <c r="V1186" t="s">
        <v>36</v>
      </c>
      <c r="W1186">
        <v>2021</v>
      </c>
      <c r="X1186">
        <v>73</v>
      </c>
      <c r="Y1186">
        <v>71</v>
      </c>
      <c r="Z1186">
        <v>274</v>
      </c>
      <c r="AA1186">
        <v>294</v>
      </c>
      <c r="AB1186">
        <v>12</v>
      </c>
      <c r="AC1186" s="1">
        <v>22.833333333333332</v>
      </c>
      <c r="AD1186" s="1">
        <v>26.63013698630137</v>
      </c>
      <c r="AE1186">
        <v>15</v>
      </c>
      <c r="AF1186" s="1">
        <v>19.600000000000001</v>
      </c>
      <c r="AG1186" s="1">
        <v>34.225352112676056</v>
      </c>
      <c r="AH1186" s="2">
        <v>3.2333333333333307</v>
      </c>
      <c r="AI1186" s="2">
        <v>7.5952151263746863</v>
      </c>
      <c r="AJ1186">
        <v>0.75600000000000001</v>
      </c>
      <c r="AK1186">
        <v>0.88700000000000001</v>
      </c>
      <c r="AL1186" s="3">
        <v>0.13100000000000001</v>
      </c>
    </row>
    <row r="1187" spans="20:38" x14ac:dyDescent="0.45">
      <c r="T1187" t="s">
        <v>154</v>
      </c>
      <c r="U1187" t="s">
        <v>2817</v>
      </c>
      <c r="V1187" t="s">
        <v>36</v>
      </c>
      <c r="W1187">
        <v>2017</v>
      </c>
      <c r="X1187">
        <v>81</v>
      </c>
      <c r="Y1187">
        <v>70</v>
      </c>
      <c r="Z1187">
        <v>295</v>
      </c>
      <c r="AA1187">
        <v>294</v>
      </c>
      <c r="AB1187">
        <v>10</v>
      </c>
      <c r="AC1187" s="1">
        <v>29.5</v>
      </c>
      <c r="AD1187" s="1">
        <v>20</v>
      </c>
      <c r="AE1187">
        <v>17</v>
      </c>
      <c r="AF1187" s="1">
        <v>17.294117647058822</v>
      </c>
      <c r="AG1187" s="1">
        <v>39.342857142857142</v>
      </c>
      <c r="AH1187" s="2">
        <v>12.205882352941178</v>
      </c>
      <c r="AI1187" s="2">
        <v>19.342857142857142</v>
      </c>
      <c r="AJ1187">
        <v>0.78400000000000003</v>
      </c>
      <c r="AK1187">
        <v>0.88900000000000001</v>
      </c>
      <c r="AL1187" s="3">
        <v>0.10499999999999998</v>
      </c>
    </row>
    <row r="1188" spans="20:38" x14ac:dyDescent="0.45">
      <c r="T1188" t="s">
        <v>803</v>
      </c>
      <c r="U1188" t="s">
        <v>2637</v>
      </c>
      <c r="V1188" t="s">
        <v>36</v>
      </c>
      <c r="W1188">
        <v>2023</v>
      </c>
      <c r="X1188">
        <v>84</v>
      </c>
      <c r="Y1188">
        <v>69</v>
      </c>
      <c r="Z1188">
        <v>321</v>
      </c>
      <c r="AA1188">
        <v>294</v>
      </c>
      <c r="AB1188">
        <v>9</v>
      </c>
      <c r="AC1188" s="1">
        <v>35.666666666666664</v>
      </c>
      <c r="AD1188" s="1">
        <v>17.357142857142858</v>
      </c>
      <c r="AE1188">
        <v>6</v>
      </c>
      <c r="AF1188" s="1">
        <v>49</v>
      </c>
      <c r="AG1188" s="1">
        <v>14.086956521739131</v>
      </c>
      <c r="AH1188" s="2">
        <v>-13.333333333333336</v>
      </c>
      <c r="AI1188" s="2">
        <v>-3.2701863354037268</v>
      </c>
      <c r="AJ1188">
        <v>0.72399999999999998</v>
      </c>
      <c r="AK1188">
        <v>0.66400000000000003</v>
      </c>
      <c r="AL1188" s="3">
        <v>-5.9999999999999942E-2</v>
      </c>
    </row>
    <row r="1189" spans="20:38" x14ac:dyDescent="0.45">
      <c r="T1189" t="s">
        <v>689</v>
      </c>
      <c r="U1189" t="s">
        <v>2470</v>
      </c>
      <c r="V1189" t="s">
        <v>36</v>
      </c>
      <c r="W1189">
        <v>2023</v>
      </c>
      <c r="X1189">
        <v>81</v>
      </c>
      <c r="Y1189">
        <v>69</v>
      </c>
      <c r="Z1189">
        <v>340</v>
      </c>
      <c r="AA1189">
        <v>294</v>
      </c>
      <c r="AB1189">
        <v>10</v>
      </c>
      <c r="AC1189" s="1">
        <v>34</v>
      </c>
      <c r="AD1189" s="1">
        <v>20</v>
      </c>
      <c r="AE1189">
        <v>0</v>
      </c>
      <c r="AF1189" s="1" t="e">
        <v>#DIV/0!</v>
      </c>
      <c r="AG1189" s="1">
        <v>0</v>
      </c>
      <c r="AH1189" s="2" t="e">
        <v>#DIV/0!</v>
      </c>
      <c r="AI1189" s="2">
        <v>-20</v>
      </c>
      <c r="AJ1189">
        <v>0.7</v>
      </c>
      <c r="AK1189">
        <v>0.71</v>
      </c>
      <c r="AL1189" s="3">
        <v>1.0000000000000009E-2</v>
      </c>
    </row>
    <row r="1190" spans="20:38" x14ac:dyDescent="0.45">
      <c r="T1190" t="s">
        <v>344</v>
      </c>
      <c r="U1190" t="s">
        <v>2295</v>
      </c>
      <c r="V1190" t="s">
        <v>36</v>
      </c>
      <c r="W1190">
        <v>2018</v>
      </c>
      <c r="X1190">
        <v>82</v>
      </c>
      <c r="Y1190">
        <v>65</v>
      </c>
      <c r="Z1190">
        <v>357</v>
      </c>
      <c r="AA1190">
        <v>294</v>
      </c>
      <c r="AB1190">
        <v>11</v>
      </c>
      <c r="AC1190" s="1">
        <v>32.454545454545453</v>
      </c>
      <c r="AD1190" s="1">
        <v>21.731707317073173</v>
      </c>
      <c r="AE1190">
        <v>25</v>
      </c>
      <c r="AF1190" s="1">
        <v>11.76</v>
      </c>
      <c r="AG1190" s="1">
        <v>62.307692307692314</v>
      </c>
      <c r="AH1190" s="2">
        <v>20.694545454545455</v>
      </c>
      <c r="AI1190" s="2">
        <v>40.575984990619141</v>
      </c>
      <c r="AJ1190">
        <v>0.82299999999999995</v>
      </c>
      <c r="AK1190">
        <v>1.2190000000000001</v>
      </c>
      <c r="AL1190" s="3">
        <v>0.39600000000000013</v>
      </c>
    </row>
    <row r="1191" spans="20:38" x14ac:dyDescent="0.45">
      <c r="T1191" t="s">
        <v>507</v>
      </c>
      <c r="U1191" t="s">
        <v>2257</v>
      </c>
      <c r="V1191" t="s">
        <v>36</v>
      </c>
      <c r="W1191">
        <v>2014</v>
      </c>
      <c r="X1191">
        <v>79</v>
      </c>
      <c r="Y1191">
        <v>64</v>
      </c>
      <c r="Z1191">
        <v>361</v>
      </c>
      <c r="AA1191">
        <v>294</v>
      </c>
      <c r="AB1191">
        <v>7</v>
      </c>
      <c r="AC1191" s="1">
        <v>51.571428571428569</v>
      </c>
      <c r="AD1191" s="1">
        <v>14.354430379746836</v>
      </c>
      <c r="AE1191">
        <v>2</v>
      </c>
      <c r="AF1191" s="1">
        <v>147</v>
      </c>
      <c r="AG1191" s="1">
        <v>5.0625</v>
      </c>
      <c r="AH1191" s="2">
        <v>-95.428571428571431</v>
      </c>
      <c r="AI1191" s="2">
        <v>-9.2919303797468356</v>
      </c>
      <c r="AJ1191">
        <v>0.73799999999999999</v>
      </c>
      <c r="AK1191">
        <v>0.71199999999999997</v>
      </c>
      <c r="AL1191" s="3">
        <v>-2.6000000000000023E-2</v>
      </c>
    </row>
    <row r="1192" spans="20:38" x14ac:dyDescent="0.45">
      <c r="T1192" t="s">
        <v>42</v>
      </c>
      <c r="U1192" t="s">
        <v>2070</v>
      </c>
      <c r="V1192" t="s">
        <v>36</v>
      </c>
      <c r="W1192">
        <v>2017</v>
      </c>
      <c r="X1192">
        <v>87</v>
      </c>
      <c r="Y1192">
        <v>73</v>
      </c>
      <c r="Z1192">
        <v>376</v>
      </c>
      <c r="AA1192">
        <v>294</v>
      </c>
      <c r="AB1192">
        <v>4</v>
      </c>
      <c r="AC1192" s="1">
        <v>94</v>
      </c>
      <c r="AD1192" s="1">
        <v>7.4482758620689653</v>
      </c>
      <c r="AE1192">
        <v>4</v>
      </c>
      <c r="AF1192" s="1">
        <v>73.5</v>
      </c>
      <c r="AG1192" s="1">
        <v>8.8767123287671232</v>
      </c>
      <c r="AH1192" s="2">
        <v>20.5</v>
      </c>
      <c r="AI1192" s="2">
        <v>1.4284364666981579</v>
      </c>
      <c r="AJ1192">
        <v>0.75700000000000001</v>
      </c>
      <c r="AK1192">
        <v>0.71399999999999997</v>
      </c>
      <c r="AL1192" s="3">
        <v>-4.3000000000000038E-2</v>
      </c>
    </row>
    <row r="1193" spans="20:38" x14ac:dyDescent="0.45">
      <c r="T1193" t="s">
        <v>126</v>
      </c>
      <c r="U1193" t="s">
        <v>3171</v>
      </c>
      <c r="V1193" t="s">
        <v>36</v>
      </c>
      <c r="W1193">
        <v>2013</v>
      </c>
      <c r="X1193">
        <v>92</v>
      </c>
      <c r="Y1193">
        <v>68</v>
      </c>
      <c r="Z1193">
        <v>396</v>
      </c>
      <c r="AA1193">
        <v>294</v>
      </c>
      <c r="AB1193">
        <v>13</v>
      </c>
      <c r="AC1193" s="1">
        <v>30.46153846153846</v>
      </c>
      <c r="AD1193" s="1">
        <v>22.891304347826086</v>
      </c>
      <c r="AE1193">
        <v>10</v>
      </c>
      <c r="AF1193" s="1">
        <v>29.4</v>
      </c>
      <c r="AG1193" s="1">
        <v>23.823529411764707</v>
      </c>
      <c r="AH1193" s="2">
        <v>1.0615384615384613</v>
      </c>
      <c r="AI1193" s="2">
        <v>0.93222506393862048</v>
      </c>
      <c r="AJ1193">
        <v>0.77</v>
      </c>
      <c r="AK1193">
        <v>0.70499999999999996</v>
      </c>
      <c r="AL1193" s="3">
        <v>-6.5000000000000058E-2</v>
      </c>
    </row>
    <row r="1194" spans="20:38" x14ac:dyDescent="0.45">
      <c r="T1194" t="s">
        <v>68</v>
      </c>
      <c r="U1194" t="s">
        <v>3166</v>
      </c>
      <c r="V1194" t="s">
        <v>36</v>
      </c>
      <c r="W1194">
        <v>2013</v>
      </c>
      <c r="X1194">
        <v>93</v>
      </c>
      <c r="Y1194">
        <v>67</v>
      </c>
      <c r="Z1194">
        <v>399</v>
      </c>
      <c r="AA1194">
        <v>294</v>
      </c>
      <c r="AB1194">
        <v>18</v>
      </c>
      <c r="AC1194" s="1">
        <v>22.166666666666668</v>
      </c>
      <c r="AD1194" s="1">
        <v>31.35483870967742</v>
      </c>
      <c r="AE1194">
        <v>14</v>
      </c>
      <c r="AF1194" s="1">
        <v>21</v>
      </c>
      <c r="AG1194" s="1">
        <v>33.850746268656714</v>
      </c>
      <c r="AH1194" s="2">
        <v>1.1666666666666679</v>
      </c>
      <c r="AI1194" s="2">
        <v>2.4959075589792938</v>
      </c>
      <c r="AJ1194">
        <v>0.86299999999999999</v>
      </c>
      <c r="AK1194">
        <v>0.81299999999999994</v>
      </c>
      <c r="AL1194" s="3">
        <v>-5.0000000000000044E-2</v>
      </c>
    </row>
    <row r="1195" spans="20:38" x14ac:dyDescent="0.45">
      <c r="T1195" t="s">
        <v>459</v>
      </c>
      <c r="U1195" t="s">
        <v>3158</v>
      </c>
      <c r="V1195" t="s">
        <v>36</v>
      </c>
      <c r="W1195">
        <v>2013</v>
      </c>
      <c r="X1195">
        <v>92</v>
      </c>
      <c r="Y1195">
        <v>65</v>
      </c>
      <c r="Z1195">
        <v>404</v>
      </c>
      <c r="AA1195">
        <v>294</v>
      </c>
      <c r="AB1195">
        <v>6</v>
      </c>
      <c r="AC1195" s="1">
        <v>67.333333333333329</v>
      </c>
      <c r="AD1195" s="1">
        <v>10.565217391304348</v>
      </c>
      <c r="AE1195">
        <v>6</v>
      </c>
      <c r="AF1195" s="1">
        <v>49</v>
      </c>
      <c r="AG1195" s="1">
        <v>14.953846153846154</v>
      </c>
      <c r="AH1195" s="2">
        <v>18.333333333333329</v>
      </c>
      <c r="AI1195" s="2">
        <v>4.3886287625418063</v>
      </c>
      <c r="AJ1195">
        <v>0.72899999999999998</v>
      </c>
      <c r="AK1195">
        <v>0.79300000000000004</v>
      </c>
      <c r="AL1195" s="3">
        <v>6.4000000000000057E-2</v>
      </c>
    </row>
    <row r="1196" spans="20:38" x14ac:dyDescent="0.45">
      <c r="T1196" t="s">
        <v>487</v>
      </c>
      <c r="U1196" t="s">
        <v>3045</v>
      </c>
      <c r="V1196" t="s">
        <v>36</v>
      </c>
      <c r="W1196">
        <v>2019</v>
      </c>
      <c r="X1196">
        <v>67</v>
      </c>
      <c r="Y1196">
        <v>67</v>
      </c>
      <c r="Z1196">
        <v>251</v>
      </c>
      <c r="AA1196">
        <v>295</v>
      </c>
      <c r="AB1196">
        <v>7</v>
      </c>
      <c r="AC1196" s="1">
        <v>35.857142857142854</v>
      </c>
      <c r="AD1196" s="1">
        <v>16.925373134328357</v>
      </c>
      <c r="AE1196">
        <v>9</v>
      </c>
      <c r="AF1196" s="1">
        <v>32.777777777777779</v>
      </c>
      <c r="AG1196" s="1">
        <v>21.761194029850746</v>
      </c>
      <c r="AH1196" s="2">
        <v>3.0793650793650755</v>
      </c>
      <c r="AI1196" s="2">
        <v>4.8358208955223887</v>
      </c>
      <c r="AJ1196">
        <v>0.95</v>
      </c>
      <c r="AK1196">
        <v>0.82199999999999995</v>
      </c>
      <c r="AL1196" s="3">
        <v>-0.128</v>
      </c>
    </row>
    <row r="1197" spans="20:38" x14ac:dyDescent="0.45">
      <c r="T1197" t="s">
        <v>214</v>
      </c>
      <c r="U1197" t="s">
        <v>2372</v>
      </c>
      <c r="V1197" t="s">
        <v>36</v>
      </c>
      <c r="W1197">
        <v>2021</v>
      </c>
      <c r="X1197">
        <v>82</v>
      </c>
      <c r="Y1197">
        <v>70</v>
      </c>
      <c r="Z1197">
        <v>349</v>
      </c>
      <c r="AA1197">
        <v>295</v>
      </c>
      <c r="AB1197">
        <v>12</v>
      </c>
      <c r="AC1197" s="1">
        <v>29.083333333333332</v>
      </c>
      <c r="AD1197" s="1">
        <v>23.707317073170731</v>
      </c>
      <c r="AE1197">
        <v>21</v>
      </c>
      <c r="AF1197" s="1">
        <v>14.047619047619047</v>
      </c>
      <c r="AG1197" s="1">
        <v>48.6</v>
      </c>
      <c r="AH1197" s="2">
        <v>15.035714285714285</v>
      </c>
      <c r="AI1197" s="2">
        <v>24.89268292682927</v>
      </c>
      <c r="AJ1197">
        <v>0.749</v>
      </c>
      <c r="AK1197">
        <v>0.91400000000000003</v>
      </c>
      <c r="AL1197" s="3">
        <v>0.16500000000000004</v>
      </c>
    </row>
    <row r="1198" spans="20:38" x14ac:dyDescent="0.45">
      <c r="T1198" t="s">
        <v>346</v>
      </c>
      <c r="U1198" t="s">
        <v>2147</v>
      </c>
      <c r="V1198" t="s">
        <v>36</v>
      </c>
      <c r="W1198">
        <v>2021</v>
      </c>
      <c r="X1198">
        <v>87</v>
      </c>
      <c r="Y1198">
        <v>69</v>
      </c>
      <c r="Z1198">
        <v>369</v>
      </c>
      <c r="AA1198">
        <v>295</v>
      </c>
      <c r="AB1198">
        <v>22</v>
      </c>
      <c r="AC1198" s="1">
        <v>16.772727272727273</v>
      </c>
      <c r="AD1198" s="1">
        <v>40.965517241379317</v>
      </c>
      <c r="AE1198">
        <v>16</v>
      </c>
      <c r="AF1198" s="1">
        <v>18.4375</v>
      </c>
      <c r="AG1198" s="1">
        <v>37.565217391304351</v>
      </c>
      <c r="AH1198" s="2">
        <v>-1.6647727272727266</v>
      </c>
      <c r="AI1198" s="2">
        <v>-3.4002998500749655</v>
      </c>
      <c r="AJ1198">
        <v>0.91300000000000003</v>
      </c>
      <c r="AK1198">
        <v>0.86199999999999999</v>
      </c>
      <c r="AL1198" s="3">
        <v>-5.1000000000000045E-2</v>
      </c>
    </row>
    <row r="1199" spans="20:38" x14ac:dyDescent="0.45">
      <c r="T1199" t="s">
        <v>164</v>
      </c>
      <c r="U1199" t="s">
        <v>2032</v>
      </c>
      <c r="V1199" t="s">
        <v>36</v>
      </c>
      <c r="W1199">
        <v>2021</v>
      </c>
      <c r="X1199">
        <v>88</v>
      </c>
      <c r="Y1199">
        <v>71</v>
      </c>
      <c r="Z1199">
        <v>380</v>
      </c>
      <c r="AA1199">
        <v>295</v>
      </c>
      <c r="AB1199">
        <v>16</v>
      </c>
      <c r="AC1199" s="1">
        <v>23.75</v>
      </c>
      <c r="AD1199" s="1">
        <v>29.454545454545457</v>
      </c>
      <c r="AE1199">
        <v>14</v>
      </c>
      <c r="AF1199" s="1">
        <v>21.071428571428573</v>
      </c>
      <c r="AG1199" s="1">
        <v>31.943661971830984</v>
      </c>
      <c r="AH1199" s="2">
        <v>2.678571428571427</v>
      </c>
      <c r="AI1199" s="2">
        <v>2.4891165172855274</v>
      </c>
      <c r="AJ1199">
        <v>0.92100000000000004</v>
      </c>
      <c r="AK1199">
        <v>0.82199999999999995</v>
      </c>
      <c r="AL1199" s="3">
        <v>-9.9000000000000088E-2</v>
      </c>
    </row>
    <row r="1200" spans="20:38" x14ac:dyDescent="0.45">
      <c r="T1200" t="s">
        <v>54</v>
      </c>
      <c r="U1200" t="s">
        <v>1987</v>
      </c>
      <c r="V1200" t="s">
        <v>36</v>
      </c>
      <c r="W1200">
        <v>2016</v>
      </c>
      <c r="X1200">
        <v>89</v>
      </c>
      <c r="Y1200">
        <v>70</v>
      </c>
      <c r="Z1200">
        <v>386</v>
      </c>
      <c r="AA1200">
        <v>295</v>
      </c>
      <c r="AB1200">
        <v>18</v>
      </c>
      <c r="AC1200" s="1">
        <v>21.444444444444443</v>
      </c>
      <c r="AD1200" s="1">
        <v>32.764044943820224</v>
      </c>
      <c r="AE1200">
        <v>11</v>
      </c>
      <c r="AF1200" s="1">
        <v>26.818181818181817</v>
      </c>
      <c r="AG1200" s="1">
        <v>25.457142857142856</v>
      </c>
      <c r="AH1200" s="2">
        <v>-5.3737373737373737</v>
      </c>
      <c r="AI1200" s="2">
        <v>-7.3069020866773684</v>
      </c>
      <c r="AJ1200">
        <v>0.99199999999999999</v>
      </c>
      <c r="AK1200">
        <v>0.98799999999999999</v>
      </c>
      <c r="AL1200" s="3">
        <v>-4.0000000000000036E-3</v>
      </c>
    </row>
    <row r="1201" spans="20:38" x14ac:dyDescent="0.45">
      <c r="T1201" t="s">
        <v>114</v>
      </c>
      <c r="U1201" t="s">
        <v>1870</v>
      </c>
      <c r="V1201" t="s">
        <v>36</v>
      </c>
      <c r="W1201">
        <v>2016</v>
      </c>
      <c r="X1201">
        <v>89</v>
      </c>
      <c r="Y1201">
        <v>66</v>
      </c>
      <c r="Z1201">
        <v>405</v>
      </c>
      <c r="AA1201">
        <v>295</v>
      </c>
      <c r="AB1201">
        <v>23</v>
      </c>
      <c r="AC1201" s="1">
        <v>17.608695652173914</v>
      </c>
      <c r="AD1201" s="1">
        <v>41.865168539325843</v>
      </c>
      <c r="AE1201">
        <v>14</v>
      </c>
      <c r="AF1201" s="1">
        <v>21.071428571428573</v>
      </c>
      <c r="AG1201" s="1">
        <v>34.363636363636367</v>
      </c>
      <c r="AH1201" s="2">
        <v>-3.462732919254659</v>
      </c>
      <c r="AI1201" s="2">
        <v>-7.5015321756894764</v>
      </c>
      <c r="AJ1201">
        <v>1.0169999999999999</v>
      </c>
      <c r="AK1201">
        <v>0.86599999999999999</v>
      </c>
      <c r="AL1201" s="3">
        <v>-0.15099999999999991</v>
      </c>
    </row>
    <row r="1202" spans="20:38" x14ac:dyDescent="0.45">
      <c r="T1202" t="s">
        <v>186</v>
      </c>
      <c r="U1202" t="s">
        <v>2441</v>
      </c>
      <c r="V1202" t="s">
        <v>36</v>
      </c>
      <c r="W1202">
        <v>2021</v>
      </c>
      <c r="X1202">
        <v>84</v>
      </c>
      <c r="Y1202">
        <v>71</v>
      </c>
      <c r="Z1202">
        <v>343</v>
      </c>
      <c r="AA1202">
        <v>296</v>
      </c>
      <c r="AB1202">
        <v>33</v>
      </c>
      <c r="AC1202" s="1">
        <v>10.393939393939394</v>
      </c>
      <c r="AD1202" s="1">
        <v>63.642857142857139</v>
      </c>
      <c r="AE1202">
        <v>13</v>
      </c>
      <c r="AF1202" s="1">
        <v>22.76923076923077</v>
      </c>
      <c r="AG1202" s="1">
        <v>29.661971830985916</v>
      </c>
      <c r="AH1202" s="2">
        <v>-12.375291375291376</v>
      </c>
      <c r="AI1202" s="2">
        <v>-33.980885311871219</v>
      </c>
      <c r="AJ1202">
        <v>1.0620000000000001</v>
      </c>
      <c r="AK1202">
        <v>0.83899999999999997</v>
      </c>
      <c r="AL1202" s="3">
        <v>-0.22300000000000009</v>
      </c>
    </row>
    <row r="1203" spans="20:38" x14ac:dyDescent="0.45">
      <c r="T1203" t="s">
        <v>587</v>
      </c>
      <c r="U1203" t="s">
        <v>2369</v>
      </c>
      <c r="V1203" t="s">
        <v>36</v>
      </c>
      <c r="W1203">
        <v>2023</v>
      </c>
      <c r="X1203">
        <v>86</v>
      </c>
      <c r="Y1203">
        <v>69</v>
      </c>
      <c r="Z1203">
        <v>349</v>
      </c>
      <c r="AA1203">
        <v>296</v>
      </c>
      <c r="AB1203">
        <v>18</v>
      </c>
      <c r="AC1203" s="1">
        <v>19.388888888888889</v>
      </c>
      <c r="AD1203" s="1">
        <v>33.906976744186046</v>
      </c>
      <c r="AE1203">
        <v>7</v>
      </c>
      <c r="AF1203" s="1">
        <v>42.285714285714285</v>
      </c>
      <c r="AG1203" s="1">
        <v>16.434782608695652</v>
      </c>
      <c r="AH1203" s="2">
        <v>-22.896825396825395</v>
      </c>
      <c r="AI1203" s="2">
        <v>-17.472194135490394</v>
      </c>
      <c r="AJ1203">
        <v>0.91500000000000004</v>
      </c>
      <c r="AK1203">
        <v>0.81200000000000006</v>
      </c>
      <c r="AL1203" s="3">
        <v>-0.10299999999999998</v>
      </c>
    </row>
    <row r="1204" spans="20:38" x14ac:dyDescent="0.45">
      <c r="T1204" t="s">
        <v>114</v>
      </c>
      <c r="U1204" t="s">
        <v>2225</v>
      </c>
      <c r="V1204" t="s">
        <v>36</v>
      </c>
      <c r="W1204">
        <v>2019</v>
      </c>
      <c r="X1204">
        <v>87</v>
      </c>
      <c r="Y1204">
        <v>68</v>
      </c>
      <c r="Z1204">
        <v>363</v>
      </c>
      <c r="AA1204">
        <v>296</v>
      </c>
      <c r="AB1204">
        <v>18</v>
      </c>
      <c r="AC1204" s="1">
        <v>20.166666666666668</v>
      </c>
      <c r="AD1204" s="1">
        <v>33.517241379310342</v>
      </c>
      <c r="AE1204">
        <v>19</v>
      </c>
      <c r="AF1204" s="1">
        <v>15.578947368421053</v>
      </c>
      <c r="AG1204" s="1">
        <v>45.264705882352942</v>
      </c>
      <c r="AH1204" s="2">
        <v>4.5877192982456148</v>
      </c>
      <c r="AI1204" s="2">
        <v>11.7474645030426</v>
      </c>
      <c r="AJ1204">
        <v>0.85399999999999998</v>
      </c>
      <c r="AK1204">
        <v>0.95799999999999996</v>
      </c>
      <c r="AL1204" s="3">
        <v>0.10399999999999998</v>
      </c>
    </row>
    <row r="1205" spans="20:38" x14ac:dyDescent="0.45">
      <c r="T1205" t="s">
        <v>128</v>
      </c>
      <c r="U1205" t="s">
        <v>2218</v>
      </c>
      <c r="V1205" t="s">
        <v>36</v>
      </c>
      <c r="W1205">
        <v>2014</v>
      </c>
      <c r="X1205">
        <v>84</v>
      </c>
      <c r="Y1205">
        <v>68</v>
      </c>
      <c r="Z1205">
        <v>364</v>
      </c>
      <c r="AA1205">
        <v>296</v>
      </c>
      <c r="AB1205">
        <v>14</v>
      </c>
      <c r="AC1205" s="1">
        <v>26</v>
      </c>
      <c r="AD1205" s="1">
        <v>27</v>
      </c>
      <c r="AE1205">
        <v>13</v>
      </c>
      <c r="AF1205" s="1">
        <v>22.76923076923077</v>
      </c>
      <c r="AG1205" s="1">
        <v>30.970588235294116</v>
      </c>
      <c r="AH1205" s="2">
        <v>3.2307692307692299</v>
      </c>
      <c r="AI1205" s="2">
        <v>3.970588235294116</v>
      </c>
      <c r="AJ1205">
        <v>0.73699999999999999</v>
      </c>
      <c r="AK1205">
        <v>0.86</v>
      </c>
      <c r="AL1205" s="3">
        <v>0.123</v>
      </c>
    </row>
    <row r="1206" spans="20:38" x14ac:dyDescent="0.45">
      <c r="T1206" t="s">
        <v>128</v>
      </c>
      <c r="U1206" t="s">
        <v>2129</v>
      </c>
      <c r="V1206" t="s">
        <v>36</v>
      </c>
      <c r="W1206">
        <v>2017</v>
      </c>
      <c r="X1206">
        <v>84</v>
      </c>
      <c r="Y1206">
        <v>70</v>
      </c>
      <c r="Z1206">
        <v>371</v>
      </c>
      <c r="AA1206">
        <v>296</v>
      </c>
      <c r="AB1206">
        <v>10</v>
      </c>
      <c r="AC1206" s="1">
        <v>37.1</v>
      </c>
      <c r="AD1206" s="1">
        <v>19.285714285714285</v>
      </c>
      <c r="AE1206">
        <v>13</v>
      </c>
      <c r="AF1206" s="1">
        <v>22.76923076923077</v>
      </c>
      <c r="AG1206" s="1">
        <v>30.085714285714285</v>
      </c>
      <c r="AH1206" s="2">
        <v>14.330769230769231</v>
      </c>
      <c r="AI1206" s="2">
        <v>10.8</v>
      </c>
      <c r="AJ1206">
        <v>0.749</v>
      </c>
      <c r="AK1206">
        <v>0.90600000000000003</v>
      </c>
      <c r="AL1206" s="3">
        <v>0.15700000000000003</v>
      </c>
    </row>
    <row r="1207" spans="20:38" x14ac:dyDescent="0.45">
      <c r="T1207" t="s">
        <v>40</v>
      </c>
      <c r="U1207" t="s">
        <v>1923</v>
      </c>
      <c r="V1207" t="s">
        <v>36</v>
      </c>
      <c r="W1207">
        <v>2019</v>
      </c>
      <c r="X1207">
        <v>88</v>
      </c>
      <c r="Y1207">
        <v>68</v>
      </c>
      <c r="Z1207">
        <v>394</v>
      </c>
      <c r="AA1207">
        <v>296</v>
      </c>
      <c r="AB1207">
        <v>23</v>
      </c>
      <c r="AC1207" s="1">
        <v>17.130434782608695</v>
      </c>
      <c r="AD1207" s="1">
        <v>42.340909090909086</v>
      </c>
      <c r="AE1207">
        <v>18</v>
      </c>
      <c r="AF1207" s="1">
        <v>16.444444444444443</v>
      </c>
      <c r="AG1207" s="1">
        <v>42.882352941176471</v>
      </c>
      <c r="AH1207" s="2">
        <v>0.68599033816425248</v>
      </c>
      <c r="AI1207" s="2">
        <v>0.54144385026738462</v>
      </c>
      <c r="AJ1207">
        <v>0.92700000000000005</v>
      </c>
      <c r="AK1207">
        <v>1.1339999999999999</v>
      </c>
      <c r="AL1207" s="3">
        <v>0.20699999999999985</v>
      </c>
    </row>
    <row r="1208" spans="20:38" x14ac:dyDescent="0.45">
      <c r="T1208" t="s">
        <v>48</v>
      </c>
      <c r="U1208" t="s">
        <v>1919</v>
      </c>
      <c r="V1208" t="s">
        <v>36</v>
      </c>
      <c r="W1208">
        <v>2023</v>
      </c>
      <c r="X1208">
        <v>88</v>
      </c>
      <c r="Y1208">
        <v>67</v>
      </c>
      <c r="Z1208">
        <v>395</v>
      </c>
      <c r="AA1208">
        <v>296</v>
      </c>
      <c r="AB1208">
        <v>10</v>
      </c>
      <c r="AC1208" s="1">
        <v>39.5</v>
      </c>
      <c r="AD1208" s="1">
        <v>18.40909090909091</v>
      </c>
      <c r="AE1208">
        <v>16</v>
      </c>
      <c r="AF1208" s="1">
        <v>18.5</v>
      </c>
      <c r="AG1208" s="1">
        <v>38.686567164179102</v>
      </c>
      <c r="AH1208" s="2">
        <v>21</v>
      </c>
      <c r="AI1208" s="2">
        <v>20.277476255088192</v>
      </c>
      <c r="AJ1208">
        <v>0.68700000000000006</v>
      </c>
      <c r="AK1208">
        <v>0.90200000000000002</v>
      </c>
      <c r="AL1208" s="3">
        <v>0.21499999999999997</v>
      </c>
    </row>
    <row r="1209" spans="20:38" x14ac:dyDescent="0.45">
      <c r="T1209" t="s">
        <v>104</v>
      </c>
      <c r="U1209" t="s">
        <v>1842</v>
      </c>
      <c r="V1209" t="s">
        <v>36</v>
      </c>
      <c r="W1209">
        <v>2018</v>
      </c>
      <c r="X1209">
        <v>96</v>
      </c>
      <c r="Y1209">
        <v>66</v>
      </c>
      <c r="Z1209">
        <v>413</v>
      </c>
      <c r="AA1209">
        <v>296</v>
      </c>
      <c r="AB1209">
        <v>24</v>
      </c>
      <c r="AC1209" s="1">
        <v>17.208333333333332</v>
      </c>
      <c r="AD1209" s="1">
        <v>40.5</v>
      </c>
      <c r="AE1209">
        <v>13</v>
      </c>
      <c r="AF1209" s="1">
        <v>22.76923076923077</v>
      </c>
      <c r="AG1209" s="1">
        <v>31.909090909090907</v>
      </c>
      <c r="AH1209" s="2">
        <v>-5.5608974358974379</v>
      </c>
      <c r="AI1209" s="2">
        <v>-8.5909090909090935</v>
      </c>
      <c r="AJ1209">
        <v>0.96299999999999997</v>
      </c>
      <c r="AK1209">
        <v>0.82499999999999996</v>
      </c>
      <c r="AL1209" s="3">
        <v>-0.13800000000000001</v>
      </c>
    </row>
    <row r="1210" spans="20:38" x14ac:dyDescent="0.45">
      <c r="T1210" t="s">
        <v>531</v>
      </c>
      <c r="U1210" t="s">
        <v>3124</v>
      </c>
      <c r="V1210" t="s">
        <v>36</v>
      </c>
      <c r="W1210">
        <v>2021</v>
      </c>
      <c r="X1210">
        <v>53</v>
      </c>
      <c r="Y1210">
        <v>67</v>
      </c>
      <c r="Z1210">
        <v>229</v>
      </c>
      <c r="AA1210">
        <v>297</v>
      </c>
      <c r="AB1210">
        <v>6</v>
      </c>
      <c r="AC1210" s="1">
        <v>38.166666666666664</v>
      </c>
      <c r="AD1210" s="1">
        <v>18.339622641509436</v>
      </c>
      <c r="AE1210">
        <v>6</v>
      </c>
      <c r="AF1210" s="1">
        <v>49.5</v>
      </c>
      <c r="AG1210" s="1">
        <v>14.507462686567163</v>
      </c>
      <c r="AH1210" s="2">
        <v>-11.333333333333336</v>
      </c>
      <c r="AI1210" s="2">
        <v>-3.8321599549422736</v>
      </c>
      <c r="AJ1210">
        <v>0.79300000000000004</v>
      </c>
      <c r="AK1210">
        <v>0.875</v>
      </c>
      <c r="AL1210" s="3">
        <v>8.1999999999999962E-2</v>
      </c>
    </row>
    <row r="1211" spans="20:38" x14ac:dyDescent="0.45">
      <c r="T1211" t="s">
        <v>322</v>
      </c>
      <c r="U1211" t="s">
        <v>3082</v>
      </c>
      <c r="V1211" t="s">
        <v>36</v>
      </c>
      <c r="W1211">
        <v>2014</v>
      </c>
      <c r="X1211">
        <v>59</v>
      </c>
      <c r="Y1211">
        <v>68</v>
      </c>
      <c r="Z1211">
        <v>240</v>
      </c>
      <c r="AA1211">
        <v>297</v>
      </c>
      <c r="AB1211">
        <v>10</v>
      </c>
      <c r="AC1211" s="1">
        <v>24</v>
      </c>
      <c r="AD1211" s="1">
        <v>27.457627118644066</v>
      </c>
      <c r="AE1211">
        <v>7</v>
      </c>
      <c r="AF1211" s="1">
        <v>42.428571428571431</v>
      </c>
      <c r="AG1211" s="1">
        <v>16.676470588235293</v>
      </c>
      <c r="AH1211" s="2">
        <v>-18.428571428571431</v>
      </c>
      <c r="AI1211" s="2">
        <v>-10.781156530408772</v>
      </c>
      <c r="AJ1211">
        <v>0.876</v>
      </c>
      <c r="AK1211">
        <v>0.69599999999999995</v>
      </c>
      <c r="AL1211" s="3">
        <v>-0.18000000000000005</v>
      </c>
    </row>
    <row r="1212" spans="20:38" x14ac:dyDescent="0.45">
      <c r="T1212" t="s">
        <v>931</v>
      </c>
      <c r="U1212" t="s">
        <v>2970</v>
      </c>
      <c r="V1212" t="s">
        <v>36</v>
      </c>
      <c r="W1212">
        <v>2021</v>
      </c>
      <c r="X1212">
        <v>81</v>
      </c>
      <c r="Y1212">
        <v>70</v>
      </c>
      <c r="Z1212">
        <v>268</v>
      </c>
      <c r="AA1212">
        <v>297</v>
      </c>
      <c r="AB1212">
        <v>0</v>
      </c>
      <c r="AC1212" s="1" t="e">
        <v>#DIV/0!</v>
      </c>
      <c r="AD1212" s="1">
        <v>0</v>
      </c>
      <c r="AE1212">
        <v>2</v>
      </c>
      <c r="AF1212" s="1">
        <v>148.5</v>
      </c>
      <c r="AG1212" s="1">
        <v>4.6285714285714281</v>
      </c>
      <c r="AH1212" s="2" t="e">
        <v>#DIV/0!</v>
      </c>
      <c r="AI1212" s="2">
        <v>4.6285714285714281</v>
      </c>
      <c r="AJ1212">
        <v>0.67600000000000005</v>
      </c>
      <c r="AK1212">
        <v>0.80300000000000005</v>
      </c>
      <c r="AL1212" s="3">
        <v>0.127</v>
      </c>
    </row>
    <row r="1213" spans="20:38" x14ac:dyDescent="0.45">
      <c r="T1213" t="s">
        <v>1265</v>
      </c>
      <c r="U1213" t="s">
        <v>3245</v>
      </c>
      <c r="V1213" t="s">
        <v>36</v>
      </c>
      <c r="W1213">
        <v>2013</v>
      </c>
      <c r="X1213">
        <v>81</v>
      </c>
      <c r="Y1213">
        <v>67</v>
      </c>
      <c r="Z1213">
        <v>301</v>
      </c>
      <c r="AA1213">
        <v>297</v>
      </c>
      <c r="AB1213">
        <v>1</v>
      </c>
      <c r="AC1213" s="1">
        <v>301</v>
      </c>
      <c r="AD1213" s="1">
        <v>2</v>
      </c>
      <c r="AE1213">
        <v>1</v>
      </c>
      <c r="AF1213" s="1">
        <v>297</v>
      </c>
      <c r="AG1213" s="1">
        <v>2.4179104477611939</v>
      </c>
      <c r="AH1213" s="2">
        <v>4</v>
      </c>
      <c r="AI1213" s="2">
        <v>0.4179104477611939</v>
      </c>
      <c r="AJ1213">
        <v>0.69799999999999995</v>
      </c>
      <c r="AK1213">
        <v>0.59199999999999997</v>
      </c>
      <c r="AL1213" s="3">
        <v>-0.10599999999999998</v>
      </c>
    </row>
    <row r="1214" spans="20:38" x14ac:dyDescent="0.45">
      <c r="T1214" t="s">
        <v>701</v>
      </c>
      <c r="U1214" t="s">
        <v>2683</v>
      </c>
      <c r="V1214" t="s">
        <v>36</v>
      </c>
      <c r="W1214">
        <v>2023</v>
      </c>
      <c r="X1214">
        <v>76</v>
      </c>
      <c r="Y1214">
        <v>69</v>
      </c>
      <c r="Z1214">
        <v>314</v>
      </c>
      <c r="AA1214">
        <v>297</v>
      </c>
      <c r="AB1214">
        <v>9</v>
      </c>
      <c r="AC1214" s="1">
        <v>34.888888888888886</v>
      </c>
      <c r="AD1214" s="1">
        <v>19.184210526315788</v>
      </c>
      <c r="AE1214">
        <v>11</v>
      </c>
      <c r="AF1214" s="1">
        <v>27</v>
      </c>
      <c r="AG1214" s="1">
        <v>25.826086956521738</v>
      </c>
      <c r="AH1214" s="2">
        <v>7.8888888888888857</v>
      </c>
      <c r="AI1214" s="2">
        <v>6.6418764302059508</v>
      </c>
      <c r="AJ1214">
        <v>0.754</v>
      </c>
      <c r="AK1214">
        <v>0.77600000000000002</v>
      </c>
      <c r="AL1214" s="3">
        <v>2.200000000000002E-2</v>
      </c>
    </row>
    <row r="1215" spans="20:38" x14ac:dyDescent="0.45">
      <c r="T1215" t="s">
        <v>40</v>
      </c>
      <c r="U1215" t="s">
        <v>2566</v>
      </c>
      <c r="V1215" t="s">
        <v>36</v>
      </c>
      <c r="W1215">
        <v>2017</v>
      </c>
      <c r="X1215">
        <v>84</v>
      </c>
      <c r="Y1215">
        <v>71</v>
      </c>
      <c r="Z1215">
        <v>329</v>
      </c>
      <c r="AA1215">
        <v>297</v>
      </c>
      <c r="AB1215">
        <v>8</v>
      </c>
      <c r="AC1215" s="1">
        <v>41.125</v>
      </c>
      <c r="AD1215" s="1">
        <v>15.428571428571427</v>
      </c>
      <c r="AE1215">
        <v>11</v>
      </c>
      <c r="AF1215" s="1">
        <v>27</v>
      </c>
      <c r="AG1215" s="1">
        <v>25.098591549295772</v>
      </c>
      <c r="AH1215" s="2">
        <v>14.125</v>
      </c>
      <c r="AI1215" s="2">
        <v>9.6700201207243452</v>
      </c>
      <c r="AJ1215">
        <v>0.75700000000000001</v>
      </c>
      <c r="AK1215">
        <v>0.90300000000000002</v>
      </c>
      <c r="AL1215" s="3">
        <v>0.14600000000000002</v>
      </c>
    </row>
    <row r="1216" spans="20:38" x14ac:dyDescent="0.45">
      <c r="T1216" t="s">
        <v>294</v>
      </c>
      <c r="U1216" t="s">
        <v>2486</v>
      </c>
      <c r="V1216" t="s">
        <v>36</v>
      </c>
      <c r="W1216">
        <v>2016</v>
      </c>
      <c r="X1216">
        <v>80</v>
      </c>
      <c r="Y1216">
        <v>66</v>
      </c>
      <c r="Z1216">
        <v>338</v>
      </c>
      <c r="AA1216">
        <v>297</v>
      </c>
      <c r="AB1216">
        <v>5</v>
      </c>
      <c r="AC1216" s="1">
        <v>67.599999999999994</v>
      </c>
      <c r="AD1216" s="1">
        <v>10.125</v>
      </c>
      <c r="AE1216">
        <v>6</v>
      </c>
      <c r="AF1216" s="1">
        <v>49.5</v>
      </c>
      <c r="AG1216" s="1">
        <v>14.727272727272728</v>
      </c>
      <c r="AH1216" s="2">
        <v>18.099999999999994</v>
      </c>
      <c r="AI1216" s="2">
        <v>4.6022727272727284</v>
      </c>
      <c r="AJ1216">
        <v>0.88800000000000001</v>
      </c>
      <c r="AK1216">
        <v>0.93700000000000006</v>
      </c>
      <c r="AL1216" s="3">
        <v>4.9000000000000044E-2</v>
      </c>
    </row>
    <row r="1217" spans="20:38" x14ac:dyDescent="0.45">
      <c r="T1217" t="s">
        <v>120</v>
      </c>
      <c r="U1217" t="s">
        <v>2350</v>
      </c>
      <c r="V1217" t="s">
        <v>36</v>
      </c>
      <c r="W1217">
        <v>2019</v>
      </c>
      <c r="X1217">
        <v>79</v>
      </c>
      <c r="Y1217">
        <v>68</v>
      </c>
      <c r="Z1217">
        <v>351</v>
      </c>
      <c r="AA1217">
        <v>297</v>
      </c>
      <c r="AB1217">
        <v>8</v>
      </c>
      <c r="AC1217" s="1">
        <v>43.875</v>
      </c>
      <c r="AD1217" s="1">
        <v>16.405063291139239</v>
      </c>
      <c r="AE1217">
        <v>4</v>
      </c>
      <c r="AF1217" s="1">
        <v>74.25</v>
      </c>
      <c r="AG1217" s="1">
        <v>9.5294117647058822</v>
      </c>
      <c r="AH1217" s="2">
        <v>-30.375</v>
      </c>
      <c r="AI1217" s="2">
        <v>-6.8756515264333569</v>
      </c>
      <c r="AJ1217">
        <v>0.79200000000000004</v>
      </c>
      <c r="AK1217">
        <v>0.60499999999999998</v>
      </c>
      <c r="AL1217" s="3">
        <v>-0.18700000000000006</v>
      </c>
    </row>
    <row r="1218" spans="20:38" x14ac:dyDescent="0.45">
      <c r="T1218" t="s">
        <v>196</v>
      </c>
      <c r="U1218" t="s">
        <v>2266</v>
      </c>
      <c r="V1218" t="s">
        <v>36</v>
      </c>
      <c r="W1218">
        <v>2015</v>
      </c>
      <c r="X1218">
        <v>86</v>
      </c>
      <c r="Y1218">
        <v>72</v>
      </c>
      <c r="Z1218">
        <v>360</v>
      </c>
      <c r="AA1218">
        <v>297</v>
      </c>
      <c r="AB1218">
        <v>25</v>
      </c>
      <c r="AC1218" s="1">
        <v>14.4</v>
      </c>
      <c r="AD1218" s="1">
        <v>47.093023255813954</v>
      </c>
      <c r="AE1218">
        <v>13</v>
      </c>
      <c r="AF1218" s="1">
        <v>22.846153846153847</v>
      </c>
      <c r="AG1218" s="1">
        <v>29.25</v>
      </c>
      <c r="AH1218" s="2">
        <v>-8.4461538461538463</v>
      </c>
      <c r="AI1218" s="2">
        <v>-17.843023255813954</v>
      </c>
      <c r="AJ1218">
        <v>0.91300000000000003</v>
      </c>
      <c r="AK1218">
        <v>0.83799999999999997</v>
      </c>
      <c r="AL1218" s="3">
        <v>-7.5000000000000067E-2</v>
      </c>
    </row>
    <row r="1219" spans="20:38" x14ac:dyDescent="0.45">
      <c r="T1219" t="s">
        <v>234</v>
      </c>
      <c r="U1219" t="s">
        <v>2207</v>
      </c>
      <c r="V1219" t="s">
        <v>36</v>
      </c>
      <c r="W1219">
        <v>2019</v>
      </c>
      <c r="X1219">
        <v>87</v>
      </c>
      <c r="Y1219">
        <v>72</v>
      </c>
      <c r="Z1219">
        <v>365</v>
      </c>
      <c r="AA1219">
        <v>297</v>
      </c>
      <c r="AB1219">
        <v>20</v>
      </c>
      <c r="AC1219" s="1">
        <v>18.25</v>
      </c>
      <c r="AD1219" s="1">
        <v>37.241379310344826</v>
      </c>
      <c r="AE1219">
        <v>29</v>
      </c>
      <c r="AF1219" s="1">
        <v>10.241379310344827</v>
      </c>
      <c r="AG1219" s="1">
        <v>65.25</v>
      </c>
      <c r="AH1219" s="2">
        <v>8.0086206896551726</v>
      </c>
      <c r="AI1219" s="2">
        <v>28.008620689655174</v>
      </c>
      <c r="AJ1219">
        <v>0.81100000000000005</v>
      </c>
      <c r="AK1219">
        <v>1.081</v>
      </c>
      <c r="AL1219" s="3">
        <v>0.26999999999999991</v>
      </c>
    </row>
    <row r="1220" spans="20:38" x14ac:dyDescent="0.45">
      <c r="T1220" t="s">
        <v>56</v>
      </c>
      <c r="U1220" t="s">
        <v>2144</v>
      </c>
      <c r="V1220" t="s">
        <v>36</v>
      </c>
      <c r="W1220">
        <v>2017</v>
      </c>
      <c r="X1220">
        <v>84</v>
      </c>
      <c r="Y1220">
        <v>72</v>
      </c>
      <c r="Z1220">
        <v>369</v>
      </c>
      <c r="AA1220">
        <v>297</v>
      </c>
      <c r="AB1220">
        <v>10</v>
      </c>
      <c r="AC1220" s="1">
        <v>36.9</v>
      </c>
      <c r="AD1220" s="1">
        <v>19.285714285714285</v>
      </c>
      <c r="AE1220">
        <v>7</v>
      </c>
      <c r="AF1220" s="1">
        <v>42.428571428571431</v>
      </c>
      <c r="AG1220" s="1">
        <v>15.75</v>
      </c>
      <c r="AH1220" s="2">
        <v>-5.528571428571432</v>
      </c>
      <c r="AI1220" s="2">
        <v>-3.5357142857142847</v>
      </c>
      <c r="AJ1220">
        <v>0.748</v>
      </c>
      <c r="AK1220">
        <v>0.74399999999999999</v>
      </c>
      <c r="AL1220" s="3">
        <v>-4.0000000000000036E-3</v>
      </c>
    </row>
    <row r="1221" spans="20:38" x14ac:dyDescent="0.45">
      <c r="T1221" t="s">
        <v>423</v>
      </c>
      <c r="U1221" t="s">
        <v>2143</v>
      </c>
      <c r="V1221" t="s">
        <v>36</v>
      </c>
      <c r="W1221">
        <v>2022</v>
      </c>
      <c r="X1221">
        <v>90</v>
      </c>
      <c r="Y1221">
        <v>70</v>
      </c>
      <c r="Z1221">
        <v>370</v>
      </c>
      <c r="AA1221">
        <v>297</v>
      </c>
      <c r="AB1221">
        <v>22</v>
      </c>
      <c r="AC1221" s="1">
        <v>16.818181818181817</v>
      </c>
      <c r="AD1221" s="1">
        <v>39.6</v>
      </c>
      <c r="AE1221">
        <v>14</v>
      </c>
      <c r="AF1221" s="1">
        <v>21.214285714285715</v>
      </c>
      <c r="AG1221" s="1">
        <v>32.4</v>
      </c>
      <c r="AH1221" s="2">
        <v>-4.3961038961038987</v>
      </c>
      <c r="AI1221" s="2">
        <v>-7.2000000000000028</v>
      </c>
      <c r="AJ1221">
        <v>0.77900000000000003</v>
      </c>
      <c r="AK1221">
        <v>0.83299999999999996</v>
      </c>
      <c r="AL1221" s="3">
        <v>5.3999999999999937E-2</v>
      </c>
    </row>
    <row r="1222" spans="20:38" x14ac:dyDescent="0.45">
      <c r="T1222" t="s">
        <v>387</v>
      </c>
      <c r="U1222" t="s">
        <v>2088</v>
      </c>
      <c r="V1222" t="s">
        <v>36</v>
      </c>
      <c r="W1222">
        <v>2023</v>
      </c>
      <c r="X1222">
        <v>90</v>
      </c>
      <c r="Y1222">
        <v>68</v>
      </c>
      <c r="Z1222">
        <v>375</v>
      </c>
      <c r="AA1222">
        <v>297</v>
      </c>
      <c r="AB1222">
        <v>13</v>
      </c>
      <c r="AC1222" s="1">
        <v>28.846153846153847</v>
      </c>
      <c r="AD1222" s="1">
        <v>23.4</v>
      </c>
      <c r="AE1222">
        <v>12</v>
      </c>
      <c r="AF1222" s="1">
        <v>24.75</v>
      </c>
      <c r="AG1222" s="1">
        <v>28.588235294117649</v>
      </c>
      <c r="AH1222" s="2">
        <v>4.0961538461538467</v>
      </c>
      <c r="AI1222" s="2">
        <v>5.1882352941176499</v>
      </c>
      <c r="AJ1222">
        <v>0.73899999999999999</v>
      </c>
      <c r="AK1222">
        <v>0.878</v>
      </c>
      <c r="AL1222" s="3">
        <v>0.13900000000000001</v>
      </c>
    </row>
    <row r="1223" spans="20:38" x14ac:dyDescent="0.45">
      <c r="T1223" t="s">
        <v>152</v>
      </c>
      <c r="U1223" t="s">
        <v>2071</v>
      </c>
      <c r="V1223" t="s">
        <v>36</v>
      </c>
      <c r="W1223">
        <v>2022</v>
      </c>
      <c r="X1223">
        <v>85</v>
      </c>
      <c r="Y1223">
        <v>66</v>
      </c>
      <c r="Z1223">
        <v>376</v>
      </c>
      <c r="AA1223">
        <v>297</v>
      </c>
      <c r="AB1223">
        <v>9</v>
      </c>
      <c r="AC1223" s="1">
        <v>41.777777777777779</v>
      </c>
      <c r="AD1223" s="1">
        <v>17.152941176470588</v>
      </c>
      <c r="AE1223">
        <v>7</v>
      </c>
      <c r="AF1223" s="1">
        <v>42.428571428571431</v>
      </c>
      <c r="AG1223" s="1">
        <v>17.181818181818183</v>
      </c>
      <c r="AH1223" s="2">
        <v>-0.65079365079365203</v>
      </c>
      <c r="AI1223" s="2">
        <v>2.8877005347595741E-2</v>
      </c>
      <c r="AJ1223">
        <v>0.79500000000000004</v>
      </c>
      <c r="AK1223">
        <v>0.80600000000000005</v>
      </c>
      <c r="AL1223" s="3">
        <v>1.100000000000001E-2</v>
      </c>
    </row>
    <row r="1224" spans="20:38" x14ac:dyDescent="0.45">
      <c r="T1224" t="s">
        <v>340</v>
      </c>
      <c r="U1224" t="s">
        <v>2037</v>
      </c>
      <c r="V1224" t="s">
        <v>36</v>
      </c>
      <c r="W1224">
        <v>2016</v>
      </c>
      <c r="X1224">
        <v>87</v>
      </c>
      <c r="Y1224">
        <v>70</v>
      </c>
      <c r="Z1224">
        <v>379</v>
      </c>
      <c r="AA1224">
        <v>297</v>
      </c>
      <c r="AB1224">
        <v>19</v>
      </c>
      <c r="AC1224" s="1">
        <v>19.94736842105263</v>
      </c>
      <c r="AD1224" s="1">
        <v>35.379310344827587</v>
      </c>
      <c r="AE1224">
        <v>9</v>
      </c>
      <c r="AF1224" s="1">
        <v>33</v>
      </c>
      <c r="AG1224" s="1">
        <v>20.828571428571426</v>
      </c>
      <c r="AH1224" s="2">
        <v>-13.05263157894737</v>
      </c>
      <c r="AI1224" s="2">
        <v>-14.550738916256162</v>
      </c>
      <c r="AJ1224">
        <v>0.873</v>
      </c>
      <c r="AK1224">
        <v>0.69699999999999995</v>
      </c>
      <c r="AL1224" s="3">
        <v>-0.17600000000000005</v>
      </c>
    </row>
    <row r="1225" spans="20:38" x14ac:dyDescent="0.45">
      <c r="T1225" t="s">
        <v>76</v>
      </c>
      <c r="U1225" t="s">
        <v>1955</v>
      </c>
      <c r="V1225" t="s">
        <v>36</v>
      </c>
      <c r="W1225">
        <v>2023</v>
      </c>
      <c r="X1225">
        <v>87</v>
      </c>
      <c r="Y1225">
        <v>67</v>
      </c>
      <c r="Z1225">
        <v>390</v>
      </c>
      <c r="AA1225">
        <v>297</v>
      </c>
      <c r="AB1225">
        <v>15</v>
      </c>
      <c r="AC1225" s="1">
        <v>26</v>
      </c>
      <c r="AD1225" s="1">
        <v>27.931034482758623</v>
      </c>
      <c r="AE1225">
        <v>10</v>
      </c>
      <c r="AF1225" s="1">
        <v>29.7</v>
      </c>
      <c r="AG1225" s="1">
        <v>24.179104477611936</v>
      </c>
      <c r="AH1225" s="2">
        <v>-3.6999999999999993</v>
      </c>
      <c r="AI1225" s="2">
        <v>-3.7519300051466864</v>
      </c>
      <c r="AJ1225">
        <v>0.84399999999999997</v>
      </c>
      <c r="AK1225">
        <v>0.76300000000000001</v>
      </c>
      <c r="AL1225" s="3">
        <v>-8.0999999999999961E-2</v>
      </c>
    </row>
    <row r="1226" spans="20:38" x14ac:dyDescent="0.45">
      <c r="T1226" t="s">
        <v>84</v>
      </c>
      <c r="U1226" t="s">
        <v>1910</v>
      </c>
      <c r="V1226" t="s">
        <v>36</v>
      </c>
      <c r="W1226">
        <v>2023</v>
      </c>
      <c r="X1226">
        <v>86</v>
      </c>
      <c r="Y1226">
        <v>66</v>
      </c>
      <c r="Z1226">
        <v>396</v>
      </c>
      <c r="AA1226">
        <v>297</v>
      </c>
      <c r="AB1226">
        <v>26</v>
      </c>
      <c r="AC1226" s="1">
        <v>15.23076923076923</v>
      </c>
      <c r="AD1226" s="1">
        <v>48.97674418604651</v>
      </c>
      <c r="AE1226">
        <v>13</v>
      </c>
      <c r="AF1226" s="1">
        <v>22.846153846153847</v>
      </c>
      <c r="AG1226" s="1">
        <v>31.909090909090907</v>
      </c>
      <c r="AH1226" s="2">
        <v>-7.6153846153846168</v>
      </c>
      <c r="AI1226" s="2">
        <v>-17.067653276955603</v>
      </c>
      <c r="AJ1226">
        <v>0.96399999999999997</v>
      </c>
      <c r="AK1226">
        <v>1.018</v>
      </c>
      <c r="AL1226" s="3">
        <v>5.4000000000000048E-2</v>
      </c>
    </row>
    <row r="1227" spans="20:38" x14ac:dyDescent="0.45">
      <c r="T1227" t="s">
        <v>86</v>
      </c>
      <c r="U1227" t="s">
        <v>3160</v>
      </c>
      <c r="V1227" t="s">
        <v>36</v>
      </c>
      <c r="W1227">
        <v>2013</v>
      </c>
      <c r="X1227">
        <v>91</v>
      </c>
      <c r="Y1227">
        <v>70</v>
      </c>
      <c r="Z1227">
        <v>400</v>
      </c>
      <c r="AA1227">
        <v>297</v>
      </c>
      <c r="AB1227">
        <v>6</v>
      </c>
      <c r="AC1227" s="1">
        <v>66.666666666666671</v>
      </c>
      <c r="AD1227" s="1">
        <v>10.681318681318682</v>
      </c>
      <c r="AE1227">
        <v>7</v>
      </c>
      <c r="AF1227" s="1">
        <v>42.428571428571431</v>
      </c>
      <c r="AG1227" s="1">
        <v>16.2</v>
      </c>
      <c r="AH1227" s="2">
        <v>24.238095238095241</v>
      </c>
      <c r="AI1227" s="2">
        <v>5.5186813186813168</v>
      </c>
      <c r="AJ1227">
        <v>0.69399999999999995</v>
      </c>
      <c r="AK1227">
        <v>0.78700000000000003</v>
      </c>
      <c r="AL1227" s="3">
        <v>9.3000000000000083E-2</v>
      </c>
    </row>
    <row r="1228" spans="20:38" x14ac:dyDescent="0.45">
      <c r="T1228" t="s">
        <v>54</v>
      </c>
      <c r="U1228" t="s">
        <v>1854</v>
      </c>
      <c r="V1228" t="s">
        <v>36</v>
      </c>
      <c r="W1228">
        <v>2014</v>
      </c>
      <c r="X1228">
        <v>90</v>
      </c>
      <c r="Y1228">
        <v>67</v>
      </c>
      <c r="Z1228">
        <v>408</v>
      </c>
      <c r="AA1228">
        <v>297</v>
      </c>
      <c r="AB1228">
        <v>22</v>
      </c>
      <c r="AC1228" s="1">
        <v>18.545454545454547</v>
      </c>
      <c r="AD1228" s="1">
        <v>39.6</v>
      </c>
      <c r="AE1228">
        <v>14</v>
      </c>
      <c r="AF1228" s="1">
        <v>21.214285714285715</v>
      </c>
      <c r="AG1228" s="1">
        <v>33.850746268656714</v>
      </c>
      <c r="AH1228" s="2">
        <v>-2.6688311688311686</v>
      </c>
      <c r="AI1228" s="2">
        <v>-5.7492537313432877</v>
      </c>
      <c r="AJ1228">
        <v>1.0049999999999999</v>
      </c>
      <c r="AK1228">
        <v>0.84899999999999998</v>
      </c>
      <c r="AL1228" s="3">
        <v>-0.15599999999999992</v>
      </c>
    </row>
    <row r="1229" spans="20:38" x14ac:dyDescent="0.45">
      <c r="T1229" t="s">
        <v>72</v>
      </c>
      <c r="U1229" t="s">
        <v>3143</v>
      </c>
      <c r="V1229" t="s">
        <v>36</v>
      </c>
      <c r="W1229">
        <v>2013</v>
      </c>
      <c r="X1229">
        <v>95</v>
      </c>
      <c r="Y1229">
        <v>67</v>
      </c>
      <c r="Z1229">
        <v>429</v>
      </c>
      <c r="AA1229">
        <v>297</v>
      </c>
      <c r="AB1229">
        <v>15</v>
      </c>
      <c r="AC1229" s="1">
        <v>28.6</v>
      </c>
      <c r="AD1229" s="1">
        <v>25.578947368421051</v>
      </c>
      <c r="AE1229">
        <v>9</v>
      </c>
      <c r="AF1229" s="1">
        <v>33</v>
      </c>
      <c r="AG1229" s="1">
        <v>21.761194029850746</v>
      </c>
      <c r="AH1229" s="2">
        <v>-4.3999999999999986</v>
      </c>
      <c r="AI1229" s="2">
        <v>-3.8177533385703057</v>
      </c>
      <c r="AJ1229">
        <v>0.93899999999999995</v>
      </c>
      <c r="AK1229">
        <v>0.90500000000000003</v>
      </c>
      <c r="AL1229" s="3">
        <v>-3.3999999999999919E-2</v>
      </c>
    </row>
    <row r="1230" spans="20:38" x14ac:dyDescent="0.45">
      <c r="T1230" t="s">
        <v>354</v>
      </c>
      <c r="U1230" t="s">
        <v>2821</v>
      </c>
      <c r="V1230" t="s">
        <v>36</v>
      </c>
      <c r="W1230">
        <v>2023</v>
      </c>
      <c r="X1230">
        <v>73</v>
      </c>
      <c r="Y1230">
        <v>71</v>
      </c>
      <c r="Z1230">
        <v>294</v>
      </c>
      <c r="AA1230">
        <v>298</v>
      </c>
      <c r="AB1230">
        <v>17</v>
      </c>
      <c r="AC1230" s="1">
        <v>17.294117647058822</v>
      </c>
      <c r="AD1230" s="1">
        <v>37.726027397260275</v>
      </c>
      <c r="AE1230">
        <v>23</v>
      </c>
      <c r="AF1230" s="1">
        <v>12.956521739130435</v>
      </c>
      <c r="AG1230" s="1">
        <v>52.478873239436624</v>
      </c>
      <c r="AH1230" s="2">
        <v>4.337595907928387</v>
      </c>
      <c r="AI1230" s="2">
        <v>14.752845842176349</v>
      </c>
      <c r="AJ1230">
        <v>0.78900000000000003</v>
      </c>
      <c r="AK1230">
        <v>1.0189999999999999</v>
      </c>
      <c r="AL1230" s="3">
        <v>0.22999999999999987</v>
      </c>
    </row>
    <row r="1231" spans="20:38" x14ac:dyDescent="0.45">
      <c r="T1231" t="s">
        <v>116</v>
      </c>
      <c r="U1231" t="s">
        <v>2183</v>
      </c>
      <c r="V1231" t="s">
        <v>36</v>
      </c>
      <c r="W1231">
        <v>2019</v>
      </c>
      <c r="X1231">
        <v>83</v>
      </c>
      <c r="Y1231">
        <v>68</v>
      </c>
      <c r="Z1231">
        <v>366</v>
      </c>
      <c r="AA1231">
        <v>298</v>
      </c>
      <c r="AB1231">
        <v>9</v>
      </c>
      <c r="AC1231" s="1">
        <v>40.666666666666664</v>
      </c>
      <c r="AD1231" s="1">
        <v>17.566265060240966</v>
      </c>
      <c r="AE1231">
        <v>18</v>
      </c>
      <c r="AF1231" s="1">
        <v>16.555555555555557</v>
      </c>
      <c r="AG1231" s="1">
        <v>42.882352941176471</v>
      </c>
      <c r="AH1231" s="2">
        <v>24.111111111111107</v>
      </c>
      <c r="AI1231" s="2">
        <v>25.316087880935505</v>
      </c>
      <c r="AJ1231">
        <v>0.81</v>
      </c>
      <c r="AK1231">
        <v>0.92400000000000004</v>
      </c>
      <c r="AL1231" s="3">
        <v>0.11399999999999999</v>
      </c>
    </row>
    <row r="1232" spans="20:38" x14ac:dyDescent="0.45">
      <c r="T1232" t="s">
        <v>393</v>
      </c>
      <c r="U1232" t="s">
        <v>2097</v>
      </c>
      <c r="V1232" t="s">
        <v>36</v>
      </c>
      <c r="W1232">
        <v>2016</v>
      </c>
      <c r="X1232">
        <v>87</v>
      </c>
      <c r="Y1232">
        <v>69</v>
      </c>
      <c r="Z1232">
        <v>374</v>
      </c>
      <c r="AA1232">
        <v>298</v>
      </c>
      <c r="AB1232">
        <v>16</v>
      </c>
      <c r="AC1232" s="1">
        <v>23.375</v>
      </c>
      <c r="AD1232" s="1">
        <v>29.793103448275861</v>
      </c>
      <c r="AE1232">
        <v>19</v>
      </c>
      <c r="AF1232" s="1">
        <v>15.684210526315789</v>
      </c>
      <c r="AG1232" s="1">
        <v>44.608695652173914</v>
      </c>
      <c r="AH1232" s="2">
        <v>7.6907894736842106</v>
      </c>
      <c r="AI1232" s="2">
        <v>14.815592203898053</v>
      </c>
      <c r="AJ1232">
        <v>0.72299999999999998</v>
      </c>
      <c r="AK1232">
        <v>0.90600000000000003</v>
      </c>
      <c r="AL1232" s="3">
        <v>0.18300000000000005</v>
      </c>
    </row>
    <row r="1233" spans="20:38" x14ac:dyDescent="0.45">
      <c r="T1233" t="s">
        <v>156</v>
      </c>
      <c r="U1233" t="s">
        <v>2048</v>
      </c>
      <c r="V1233" t="s">
        <v>36</v>
      </c>
      <c r="W1233">
        <v>2016</v>
      </c>
      <c r="X1233">
        <v>88</v>
      </c>
      <c r="Y1233">
        <v>70</v>
      </c>
      <c r="Z1233">
        <v>378</v>
      </c>
      <c r="AA1233">
        <v>298</v>
      </c>
      <c r="AB1233">
        <v>18</v>
      </c>
      <c r="AC1233" s="1">
        <v>21</v>
      </c>
      <c r="AD1233" s="1">
        <v>33.13636363636364</v>
      </c>
      <c r="AE1233">
        <v>12</v>
      </c>
      <c r="AF1233" s="1">
        <v>24.833333333333332</v>
      </c>
      <c r="AG1233" s="1">
        <v>27.771428571428572</v>
      </c>
      <c r="AH1233" s="2">
        <v>-3.8333333333333321</v>
      </c>
      <c r="AI1233" s="2">
        <v>-5.364935064935068</v>
      </c>
      <c r="AJ1233">
        <v>0.90200000000000002</v>
      </c>
      <c r="AK1233">
        <v>0.80300000000000005</v>
      </c>
      <c r="AL1233" s="3">
        <v>-9.8999999999999977E-2</v>
      </c>
    </row>
    <row r="1234" spans="20:38" x14ac:dyDescent="0.45">
      <c r="T1234" t="s">
        <v>288</v>
      </c>
      <c r="U1234" t="s">
        <v>2017</v>
      </c>
      <c r="V1234" t="s">
        <v>36</v>
      </c>
      <c r="W1234">
        <v>2016</v>
      </c>
      <c r="X1234">
        <v>88</v>
      </c>
      <c r="Y1234">
        <v>70</v>
      </c>
      <c r="Z1234">
        <v>381</v>
      </c>
      <c r="AA1234">
        <v>298</v>
      </c>
      <c r="AB1234">
        <v>18</v>
      </c>
      <c r="AC1234" s="1">
        <v>21.166666666666668</v>
      </c>
      <c r="AD1234" s="1">
        <v>33.13636363636364</v>
      </c>
      <c r="AE1234">
        <v>20</v>
      </c>
      <c r="AF1234" s="1">
        <v>14.9</v>
      </c>
      <c r="AG1234" s="1">
        <v>46.285714285714285</v>
      </c>
      <c r="AH1234" s="2">
        <v>6.2666666666666675</v>
      </c>
      <c r="AI1234" s="2">
        <v>13.149350649350644</v>
      </c>
      <c r="AJ1234">
        <v>0.878</v>
      </c>
      <c r="AK1234">
        <v>1.0569999999999999</v>
      </c>
      <c r="AL1234" s="3">
        <v>0.17899999999999994</v>
      </c>
    </row>
    <row r="1235" spans="20:38" x14ac:dyDescent="0.45">
      <c r="T1235" t="s">
        <v>204</v>
      </c>
      <c r="U1235" t="s">
        <v>1997</v>
      </c>
      <c r="V1235" t="s">
        <v>36</v>
      </c>
      <c r="W1235">
        <v>2023</v>
      </c>
      <c r="X1235">
        <v>88</v>
      </c>
      <c r="Y1235">
        <v>68</v>
      </c>
      <c r="Z1235">
        <v>384</v>
      </c>
      <c r="AA1235">
        <v>298</v>
      </c>
      <c r="AB1235">
        <v>13</v>
      </c>
      <c r="AC1235" s="1">
        <v>29.53846153846154</v>
      </c>
      <c r="AD1235" s="1">
        <v>23.931818181818183</v>
      </c>
      <c r="AE1235">
        <v>13</v>
      </c>
      <c r="AF1235" s="1">
        <v>22.923076923076923</v>
      </c>
      <c r="AG1235" s="1">
        <v>30.970588235294116</v>
      </c>
      <c r="AH1235" s="2">
        <v>6.6153846153846168</v>
      </c>
      <c r="AI1235" s="2">
        <v>7.0387700534759325</v>
      </c>
      <c r="AJ1235">
        <v>0.78700000000000003</v>
      </c>
      <c r="AK1235">
        <v>0.79</v>
      </c>
      <c r="AL1235" s="3">
        <v>3.0000000000000027E-3</v>
      </c>
    </row>
    <row r="1236" spans="20:38" x14ac:dyDescent="0.45">
      <c r="T1236" t="s">
        <v>288</v>
      </c>
      <c r="U1236" t="s">
        <v>1975</v>
      </c>
      <c r="V1236" t="s">
        <v>36</v>
      </c>
      <c r="W1236">
        <v>2014</v>
      </c>
      <c r="X1236">
        <v>90</v>
      </c>
      <c r="Y1236">
        <v>69</v>
      </c>
      <c r="Z1236">
        <v>387</v>
      </c>
      <c r="AA1236">
        <v>298</v>
      </c>
      <c r="AB1236">
        <v>14</v>
      </c>
      <c r="AC1236" s="1">
        <v>27.642857142857142</v>
      </c>
      <c r="AD1236" s="1">
        <v>25.2</v>
      </c>
      <c r="AE1236">
        <v>11</v>
      </c>
      <c r="AF1236" s="1">
        <v>27.09090909090909</v>
      </c>
      <c r="AG1236" s="1">
        <v>25.826086956521738</v>
      </c>
      <c r="AH1236" s="2">
        <v>0.55194805194805241</v>
      </c>
      <c r="AI1236" s="2">
        <v>0.62608695652173907</v>
      </c>
      <c r="AJ1236">
        <v>0.89800000000000002</v>
      </c>
      <c r="AK1236">
        <v>0.89</v>
      </c>
      <c r="AL1236" s="3">
        <v>-8.0000000000000071E-3</v>
      </c>
    </row>
    <row r="1237" spans="20:38" x14ac:dyDescent="0.45">
      <c r="T1237" t="s">
        <v>272</v>
      </c>
      <c r="U1237" t="s">
        <v>1963</v>
      </c>
      <c r="V1237" t="s">
        <v>36</v>
      </c>
      <c r="W1237">
        <v>2016</v>
      </c>
      <c r="X1237">
        <v>90</v>
      </c>
      <c r="Y1237">
        <v>67</v>
      </c>
      <c r="Z1237">
        <v>389</v>
      </c>
      <c r="AA1237">
        <v>298</v>
      </c>
      <c r="AB1237">
        <v>17</v>
      </c>
      <c r="AC1237" s="1">
        <v>22.882352941176471</v>
      </c>
      <c r="AD1237" s="1">
        <v>30.599999999999998</v>
      </c>
      <c r="AE1237">
        <v>9</v>
      </c>
      <c r="AF1237" s="1">
        <v>33.111111111111114</v>
      </c>
      <c r="AG1237" s="1">
        <v>21.761194029850746</v>
      </c>
      <c r="AH1237" s="2">
        <v>-10.228758169934643</v>
      </c>
      <c r="AI1237" s="2">
        <v>-8.8388059701492523</v>
      </c>
      <c r="AJ1237">
        <v>0.879</v>
      </c>
      <c r="AK1237">
        <v>0.876</v>
      </c>
      <c r="AL1237" s="3">
        <v>-3.0000000000000027E-3</v>
      </c>
    </row>
    <row r="1238" spans="20:38" x14ac:dyDescent="0.45">
      <c r="T1238" t="s">
        <v>74</v>
      </c>
      <c r="U1238" t="s">
        <v>3154</v>
      </c>
      <c r="V1238" t="s">
        <v>36</v>
      </c>
      <c r="W1238">
        <v>2013</v>
      </c>
      <c r="X1238">
        <v>92</v>
      </c>
      <c r="Y1238">
        <v>69</v>
      </c>
      <c r="Z1238">
        <v>407</v>
      </c>
      <c r="AA1238">
        <v>298</v>
      </c>
      <c r="AB1238">
        <v>6</v>
      </c>
      <c r="AC1238" s="1">
        <v>67.833333333333329</v>
      </c>
      <c r="AD1238" s="1">
        <v>10.565217391304348</v>
      </c>
      <c r="AE1238">
        <v>4</v>
      </c>
      <c r="AF1238" s="1">
        <v>74.5</v>
      </c>
      <c r="AG1238" s="1">
        <v>9.3913043478260878</v>
      </c>
      <c r="AH1238" s="2">
        <v>-6.6666666666666714</v>
      </c>
      <c r="AI1238" s="2">
        <v>-1.1739130434782599</v>
      </c>
      <c r="AJ1238">
        <v>0.63900000000000001</v>
      </c>
      <c r="AK1238">
        <v>0.62</v>
      </c>
      <c r="AL1238" s="3">
        <v>-1.9000000000000017E-2</v>
      </c>
    </row>
    <row r="1239" spans="20:38" x14ac:dyDescent="0.45">
      <c r="T1239" t="s">
        <v>441</v>
      </c>
      <c r="U1239" t="s">
        <v>2405</v>
      </c>
      <c r="V1239" t="s">
        <v>36</v>
      </c>
      <c r="W1239">
        <v>2019</v>
      </c>
      <c r="X1239">
        <v>89</v>
      </c>
      <c r="Y1239">
        <v>72</v>
      </c>
      <c r="Z1239">
        <v>346</v>
      </c>
      <c r="AA1239">
        <v>299</v>
      </c>
      <c r="AB1239">
        <v>12</v>
      </c>
      <c r="AC1239" s="1">
        <v>28.833333333333332</v>
      </c>
      <c r="AD1239" s="1">
        <v>21.842696629213481</v>
      </c>
      <c r="AE1239">
        <v>9</v>
      </c>
      <c r="AF1239" s="1">
        <v>33.222222222222221</v>
      </c>
      <c r="AG1239" s="1">
        <v>20.25</v>
      </c>
      <c r="AH1239" s="2">
        <v>-4.3888888888888893</v>
      </c>
      <c r="AI1239" s="2">
        <v>-1.5926966292134814</v>
      </c>
      <c r="AJ1239">
        <v>0.69199999999999995</v>
      </c>
      <c r="AK1239">
        <v>0.75</v>
      </c>
      <c r="AL1239" s="3">
        <v>5.8000000000000052E-2</v>
      </c>
    </row>
    <row r="1240" spans="20:38" x14ac:dyDescent="0.45">
      <c r="T1240" t="s">
        <v>473</v>
      </c>
      <c r="U1240" t="s">
        <v>2302</v>
      </c>
      <c r="V1240" t="s">
        <v>36</v>
      </c>
      <c r="W1240">
        <v>2019</v>
      </c>
      <c r="X1240">
        <v>87</v>
      </c>
      <c r="Y1240">
        <v>70</v>
      </c>
      <c r="Z1240">
        <v>356</v>
      </c>
      <c r="AA1240">
        <v>299</v>
      </c>
      <c r="AB1240">
        <v>9</v>
      </c>
      <c r="AC1240" s="1">
        <v>39.555555555555557</v>
      </c>
      <c r="AD1240" s="1">
        <v>16.758620689655171</v>
      </c>
      <c r="AE1240">
        <v>6</v>
      </c>
      <c r="AF1240" s="1">
        <v>49.833333333333336</v>
      </c>
      <c r="AG1240" s="1">
        <v>13.885714285714286</v>
      </c>
      <c r="AH1240" s="2">
        <v>-10.277777777777779</v>
      </c>
      <c r="AI1240" s="2">
        <v>-2.8729064039408847</v>
      </c>
      <c r="AJ1240">
        <v>0.71299999999999997</v>
      </c>
      <c r="AK1240">
        <v>0.80400000000000005</v>
      </c>
      <c r="AL1240" s="3">
        <v>9.1000000000000081E-2</v>
      </c>
    </row>
    <row r="1241" spans="20:38" x14ac:dyDescent="0.45">
      <c r="T1241" t="s">
        <v>529</v>
      </c>
      <c r="U1241" t="s">
        <v>2287</v>
      </c>
      <c r="V1241" t="s">
        <v>36</v>
      </c>
      <c r="W1241">
        <v>2014</v>
      </c>
      <c r="X1241">
        <v>86</v>
      </c>
      <c r="Y1241">
        <v>68</v>
      </c>
      <c r="Z1241">
        <v>357</v>
      </c>
      <c r="AA1241">
        <v>299</v>
      </c>
      <c r="AB1241">
        <v>3</v>
      </c>
      <c r="AC1241" s="1">
        <v>119</v>
      </c>
      <c r="AD1241" s="1">
        <v>5.6511627906976747</v>
      </c>
      <c r="AE1241">
        <v>1</v>
      </c>
      <c r="AF1241" s="1">
        <v>299</v>
      </c>
      <c r="AG1241" s="1">
        <v>2.3823529411764706</v>
      </c>
      <c r="AH1241" s="2">
        <v>-180</v>
      </c>
      <c r="AI1241" s="2">
        <v>-3.2688098495212041</v>
      </c>
      <c r="AJ1241">
        <v>0.69099999999999995</v>
      </c>
      <c r="AK1241">
        <v>0.61399999999999999</v>
      </c>
      <c r="AL1241" s="3">
        <v>-7.6999999999999957E-2</v>
      </c>
    </row>
    <row r="1242" spans="20:38" x14ac:dyDescent="0.45">
      <c r="T1242" t="s">
        <v>120</v>
      </c>
      <c r="U1242" t="s">
        <v>2237</v>
      </c>
      <c r="V1242" t="s">
        <v>36</v>
      </c>
      <c r="W1242">
        <v>2015</v>
      </c>
      <c r="X1242">
        <v>86</v>
      </c>
      <c r="Y1242">
        <v>74</v>
      </c>
      <c r="Z1242">
        <v>362</v>
      </c>
      <c r="AA1242">
        <v>299</v>
      </c>
      <c r="AB1242">
        <v>3</v>
      </c>
      <c r="AC1242" s="1">
        <v>120.66666666666667</v>
      </c>
      <c r="AD1242" s="1">
        <v>5.6511627906976747</v>
      </c>
      <c r="AE1242">
        <v>4</v>
      </c>
      <c r="AF1242" s="1">
        <v>74.75</v>
      </c>
      <c r="AG1242" s="1">
        <v>8.7567567567567579</v>
      </c>
      <c r="AH1242" s="2">
        <v>45.916666666666671</v>
      </c>
      <c r="AI1242" s="2">
        <v>3.1055939660590832</v>
      </c>
      <c r="AJ1242">
        <v>0.624</v>
      </c>
      <c r="AK1242">
        <v>0.71799999999999997</v>
      </c>
      <c r="AL1242" s="3">
        <v>9.3999999999999972E-2</v>
      </c>
    </row>
    <row r="1243" spans="20:38" x14ac:dyDescent="0.45">
      <c r="T1243" t="s">
        <v>158</v>
      </c>
      <c r="U1243" t="s">
        <v>2173</v>
      </c>
      <c r="V1243" t="s">
        <v>36</v>
      </c>
      <c r="W1243">
        <v>2016</v>
      </c>
      <c r="X1243">
        <v>86</v>
      </c>
      <c r="Y1243">
        <v>72</v>
      </c>
      <c r="Z1243">
        <v>367</v>
      </c>
      <c r="AA1243">
        <v>299</v>
      </c>
      <c r="AB1243">
        <v>25</v>
      </c>
      <c r="AC1243" s="1">
        <v>14.68</v>
      </c>
      <c r="AD1243" s="1">
        <v>47.093023255813954</v>
      </c>
      <c r="AE1243">
        <v>15</v>
      </c>
      <c r="AF1243" s="1">
        <v>19.933333333333334</v>
      </c>
      <c r="AG1243" s="1">
        <v>33.75</v>
      </c>
      <c r="AH1243" s="2">
        <v>-5.2533333333333339</v>
      </c>
      <c r="AI1243" s="2">
        <v>-13.343023255813954</v>
      </c>
      <c r="AJ1243">
        <v>0.78200000000000003</v>
      </c>
      <c r="AK1243">
        <v>0.749</v>
      </c>
      <c r="AL1243" s="3">
        <v>-3.3000000000000029E-2</v>
      </c>
    </row>
    <row r="1244" spans="20:38" x14ac:dyDescent="0.45">
      <c r="T1244" t="s">
        <v>116</v>
      </c>
      <c r="U1244" t="s">
        <v>2112</v>
      </c>
      <c r="V1244" t="s">
        <v>36</v>
      </c>
      <c r="W1244">
        <v>2023</v>
      </c>
      <c r="X1244">
        <v>87</v>
      </c>
      <c r="Y1244">
        <v>70</v>
      </c>
      <c r="Z1244">
        <v>372</v>
      </c>
      <c r="AA1244">
        <v>299</v>
      </c>
      <c r="AB1244">
        <v>13</v>
      </c>
      <c r="AC1244" s="1">
        <v>28.615384615384617</v>
      </c>
      <c r="AD1244" s="1">
        <v>24.206896551724139</v>
      </c>
      <c r="AE1244">
        <v>16</v>
      </c>
      <c r="AF1244" s="1">
        <v>18.6875</v>
      </c>
      <c r="AG1244" s="1">
        <v>37.028571428571425</v>
      </c>
      <c r="AH1244" s="2">
        <v>9.9278846153846168</v>
      </c>
      <c r="AI1244" s="2">
        <v>12.821674876847286</v>
      </c>
      <c r="AJ1244">
        <v>0.84</v>
      </c>
      <c r="AK1244">
        <v>0.72299999999999998</v>
      </c>
      <c r="AL1244" s="3">
        <v>-0.11699999999999999</v>
      </c>
    </row>
    <row r="1245" spans="20:38" x14ac:dyDescent="0.45">
      <c r="T1245" t="s">
        <v>52</v>
      </c>
      <c r="U1245" t="s">
        <v>2042</v>
      </c>
      <c r="V1245" t="s">
        <v>36</v>
      </c>
      <c r="W1245">
        <v>2018</v>
      </c>
      <c r="X1245">
        <v>89</v>
      </c>
      <c r="Y1245">
        <v>67</v>
      </c>
      <c r="Z1245">
        <v>378</v>
      </c>
      <c r="AA1245">
        <v>299</v>
      </c>
      <c r="AB1245">
        <v>19</v>
      </c>
      <c r="AC1245" s="1">
        <v>19.894736842105264</v>
      </c>
      <c r="AD1245" s="1">
        <v>34.584269662921351</v>
      </c>
      <c r="AE1245">
        <v>17</v>
      </c>
      <c r="AF1245" s="1">
        <v>17.588235294117649</v>
      </c>
      <c r="AG1245" s="1">
        <v>41.104477611940297</v>
      </c>
      <c r="AH1245" s="2">
        <v>2.3065015479876152</v>
      </c>
      <c r="AI1245" s="2">
        <v>6.5202079490189462</v>
      </c>
      <c r="AJ1245">
        <v>0.90300000000000002</v>
      </c>
      <c r="AK1245">
        <v>0.89</v>
      </c>
      <c r="AL1245" s="3">
        <v>-1.3000000000000012E-2</v>
      </c>
    </row>
    <row r="1246" spans="20:38" x14ac:dyDescent="0.45">
      <c r="T1246" t="s">
        <v>320</v>
      </c>
      <c r="U1246" t="s">
        <v>2007</v>
      </c>
      <c r="V1246" t="s">
        <v>36</v>
      </c>
      <c r="W1246">
        <v>2023</v>
      </c>
      <c r="X1246">
        <v>88</v>
      </c>
      <c r="Y1246">
        <v>68</v>
      </c>
      <c r="Z1246">
        <v>383</v>
      </c>
      <c r="AA1246">
        <v>299</v>
      </c>
      <c r="AB1246">
        <v>14</v>
      </c>
      <c r="AC1246" s="1">
        <v>27.357142857142858</v>
      </c>
      <c r="AD1246" s="1">
        <v>25.772727272727273</v>
      </c>
      <c r="AE1246">
        <v>14</v>
      </c>
      <c r="AF1246" s="1">
        <v>21.357142857142858</v>
      </c>
      <c r="AG1246" s="1">
        <v>33.352941176470587</v>
      </c>
      <c r="AH1246" s="2">
        <v>6</v>
      </c>
      <c r="AI1246" s="2">
        <v>7.5802139037433136</v>
      </c>
      <c r="AJ1246">
        <v>0.84499999999999997</v>
      </c>
      <c r="AK1246">
        <v>0.70499999999999996</v>
      </c>
      <c r="AL1246" s="3">
        <v>-0.14000000000000001</v>
      </c>
    </row>
    <row r="1247" spans="20:38" x14ac:dyDescent="0.45">
      <c r="T1247" t="s">
        <v>35</v>
      </c>
      <c r="U1247" t="s">
        <v>1859</v>
      </c>
      <c r="V1247" t="s">
        <v>36</v>
      </c>
      <c r="W1247">
        <v>2022</v>
      </c>
      <c r="X1247">
        <v>92</v>
      </c>
      <c r="Y1247">
        <v>69</v>
      </c>
      <c r="Z1247">
        <v>407</v>
      </c>
      <c r="AA1247">
        <v>299</v>
      </c>
      <c r="AB1247">
        <v>16</v>
      </c>
      <c r="AC1247" s="1">
        <v>25.4375</v>
      </c>
      <c r="AD1247" s="1">
        <v>28.173913043478262</v>
      </c>
      <c r="AE1247">
        <v>10</v>
      </c>
      <c r="AF1247" s="1">
        <v>29.9</v>
      </c>
      <c r="AG1247" s="1">
        <v>23.478260869565219</v>
      </c>
      <c r="AH1247" s="2">
        <v>-4.4624999999999986</v>
      </c>
      <c r="AI1247" s="2">
        <v>-4.695652173913043</v>
      </c>
      <c r="AJ1247">
        <v>0.75600000000000001</v>
      </c>
      <c r="AK1247">
        <v>0.83</v>
      </c>
      <c r="AL1247" s="3">
        <v>7.3999999999999955E-2</v>
      </c>
    </row>
    <row r="1248" spans="20:38" x14ac:dyDescent="0.45">
      <c r="T1248" t="s">
        <v>98</v>
      </c>
      <c r="U1248" t="s">
        <v>3065</v>
      </c>
      <c r="V1248" t="s">
        <v>36</v>
      </c>
      <c r="W1248">
        <v>2023</v>
      </c>
      <c r="X1248">
        <v>56</v>
      </c>
      <c r="Y1248">
        <v>70</v>
      </c>
      <c r="Z1248">
        <v>246</v>
      </c>
      <c r="AA1248">
        <v>300</v>
      </c>
      <c r="AB1248">
        <v>3</v>
      </c>
      <c r="AC1248" s="1">
        <v>82</v>
      </c>
      <c r="AD1248" s="1">
        <v>8.6785714285714288</v>
      </c>
      <c r="AE1248">
        <v>18</v>
      </c>
      <c r="AF1248" s="1">
        <v>16.666666666666668</v>
      </c>
      <c r="AG1248" s="1">
        <v>41.657142857142851</v>
      </c>
      <c r="AH1248" s="2">
        <v>65.333333333333329</v>
      </c>
      <c r="AI1248" s="2">
        <v>32.978571428571421</v>
      </c>
      <c r="AJ1248">
        <v>0.78600000000000003</v>
      </c>
      <c r="AK1248">
        <v>0.996</v>
      </c>
      <c r="AL1248" s="3">
        <v>0.20999999999999996</v>
      </c>
    </row>
    <row r="1249" spans="20:38" x14ac:dyDescent="0.45">
      <c r="T1249" t="s">
        <v>877</v>
      </c>
      <c r="U1249" t="s">
        <v>2863</v>
      </c>
      <c r="V1249" t="s">
        <v>36</v>
      </c>
      <c r="W1249">
        <v>2019</v>
      </c>
      <c r="X1249">
        <v>68</v>
      </c>
      <c r="Y1249">
        <v>71</v>
      </c>
      <c r="Z1249">
        <v>286</v>
      </c>
      <c r="AA1249">
        <v>300</v>
      </c>
      <c r="AB1249">
        <v>13</v>
      </c>
      <c r="AC1249" s="1">
        <v>22</v>
      </c>
      <c r="AD1249" s="1">
        <v>30.970588235294116</v>
      </c>
      <c r="AE1249">
        <v>13</v>
      </c>
      <c r="AF1249" s="1">
        <v>23.076923076923077</v>
      </c>
      <c r="AG1249" s="1">
        <v>29.661971830985916</v>
      </c>
      <c r="AH1249" s="2">
        <v>-1.0769230769230766</v>
      </c>
      <c r="AI1249" s="2">
        <v>-1.3086164043082</v>
      </c>
      <c r="AJ1249">
        <v>0.89900000000000002</v>
      </c>
      <c r="AK1249">
        <v>0.84299999999999997</v>
      </c>
      <c r="AL1249" s="3">
        <v>-5.600000000000005E-2</v>
      </c>
    </row>
    <row r="1250" spans="20:38" x14ac:dyDescent="0.45">
      <c r="T1250" t="s">
        <v>138</v>
      </c>
      <c r="U1250" t="s">
        <v>2694</v>
      </c>
      <c r="V1250" t="s">
        <v>36</v>
      </c>
      <c r="W1250">
        <v>2017</v>
      </c>
      <c r="X1250">
        <v>71</v>
      </c>
      <c r="Y1250">
        <v>68</v>
      </c>
      <c r="Z1250">
        <v>313</v>
      </c>
      <c r="AA1250">
        <v>300</v>
      </c>
      <c r="AB1250">
        <v>9</v>
      </c>
      <c r="AC1250" s="1">
        <v>34.777777777777779</v>
      </c>
      <c r="AD1250" s="1">
        <v>20.535211267605632</v>
      </c>
      <c r="AE1250">
        <v>13</v>
      </c>
      <c r="AF1250" s="1">
        <v>23.076923076923077</v>
      </c>
      <c r="AG1250" s="1">
        <v>30.970588235294116</v>
      </c>
      <c r="AH1250" s="2">
        <v>11.700854700854702</v>
      </c>
      <c r="AI1250" s="2">
        <v>10.435376967688484</v>
      </c>
      <c r="AJ1250">
        <v>0.71</v>
      </c>
      <c r="AK1250">
        <v>0.74099999999999999</v>
      </c>
      <c r="AL1250" s="3">
        <v>3.1000000000000028E-2</v>
      </c>
    </row>
    <row r="1251" spans="20:38" x14ac:dyDescent="0.45">
      <c r="T1251" t="s">
        <v>779</v>
      </c>
      <c r="U1251" t="s">
        <v>2599</v>
      </c>
      <c r="V1251" t="s">
        <v>36</v>
      </c>
      <c r="W1251">
        <v>2021</v>
      </c>
      <c r="X1251">
        <v>74</v>
      </c>
      <c r="Y1251">
        <v>67</v>
      </c>
      <c r="Z1251">
        <v>325</v>
      </c>
      <c r="AA1251">
        <v>300</v>
      </c>
      <c r="AB1251">
        <v>11</v>
      </c>
      <c r="AC1251" s="1">
        <v>29.545454545454547</v>
      </c>
      <c r="AD1251" s="1">
        <v>24.081081081081081</v>
      </c>
      <c r="AE1251">
        <v>6</v>
      </c>
      <c r="AF1251" s="1">
        <v>50</v>
      </c>
      <c r="AG1251" s="1">
        <v>14.507462686567163</v>
      </c>
      <c r="AH1251" s="2">
        <v>-20.454545454545453</v>
      </c>
      <c r="AI1251" s="2">
        <v>-9.5736183945139182</v>
      </c>
      <c r="AJ1251">
        <v>0.82599999999999996</v>
      </c>
      <c r="AK1251">
        <v>0.65900000000000003</v>
      </c>
      <c r="AL1251" s="3">
        <v>-0.16699999999999993</v>
      </c>
    </row>
    <row r="1252" spans="20:38" x14ac:dyDescent="0.45">
      <c r="T1252" t="s">
        <v>631</v>
      </c>
      <c r="U1252" t="s">
        <v>2419</v>
      </c>
      <c r="V1252" t="s">
        <v>36</v>
      </c>
      <c r="W1252">
        <v>2016</v>
      </c>
      <c r="X1252">
        <v>85</v>
      </c>
      <c r="Y1252">
        <v>75</v>
      </c>
      <c r="Z1252">
        <v>344</v>
      </c>
      <c r="AA1252">
        <v>300</v>
      </c>
      <c r="AB1252">
        <v>22</v>
      </c>
      <c r="AC1252" s="1">
        <v>15.636363636363637</v>
      </c>
      <c r="AD1252" s="1">
        <v>41.92941176470589</v>
      </c>
      <c r="AE1252">
        <v>19</v>
      </c>
      <c r="AF1252" s="1">
        <v>15.789473684210526</v>
      </c>
      <c r="AG1252" s="1">
        <v>41.040000000000006</v>
      </c>
      <c r="AH1252" s="2">
        <v>-0.15311004784688897</v>
      </c>
      <c r="AI1252" s="2">
        <v>-0.88941176470588346</v>
      </c>
      <c r="AJ1252">
        <v>0.83</v>
      </c>
      <c r="AK1252">
        <v>0.80900000000000005</v>
      </c>
      <c r="AL1252" s="3">
        <v>-2.0999999999999908E-2</v>
      </c>
    </row>
    <row r="1253" spans="20:38" x14ac:dyDescent="0.45">
      <c r="T1253" t="s">
        <v>533</v>
      </c>
      <c r="U1253" t="s">
        <v>2290</v>
      </c>
      <c r="V1253" t="s">
        <v>36</v>
      </c>
      <c r="W1253">
        <v>2023</v>
      </c>
      <c r="X1253">
        <v>83</v>
      </c>
      <c r="Y1253">
        <v>71</v>
      </c>
      <c r="Z1253">
        <v>357</v>
      </c>
      <c r="AA1253">
        <v>300</v>
      </c>
      <c r="AB1253">
        <v>6</v>
      </c>
      <c r="AC1253" s="1">
        <v>59.5</v>
      </c>
      <c r="AD1253" s="1">
        <v>11.710843373493976</v>
      </c>
      <c r="AE1253">
        <v>7</v>
      </c>
      <c r="AF1253" s="1">
        <v>42.857142857142854</v>
      </c>
      <c r="AG1253" s="1">
        <v>15.971830985915492</v>
      </c>
      <c r="AH1253" s="2">
        <v>16.642857142857146</v>
      </c>
      <c r="AI1253" s="2">
        <v>4.2609876124215162</v>
      </c>
      <c r="AJ1253">
        <v>0.73199999999999998</v>
      </c>
      <c r="AK1253">
        <v>0.71</v>
      </c>
      <c r="AL1253" s="3">
        <v>-2.200000000000002E-2</v>
      </c>
    </row>
    <row r="1254" spans="20:38" x14ac:dyDescent="0.45">
      <c r="T1254" t="s">
        <v>196</v>
      </c>
      <c r="U1254" t="s">
        <v>2289</v>
      </c>
      <c r="V1254" t="s">
        <v>36</v>
      </c>
      <c r="W1254">
        <v>2019</v>
      </c>
      <c r="X1254">
        <v>79</v>
      </c>
      <c r="Y1254">
        <v>67</v>
      </c>
      <c r="Z1254">
        <v>357</v>
      </c>
      <c r="AA1254">
        <v>300</v>
      </c>
      <c r="AB1254">
        <v>18</v>
      </c>
      <c r="AC1254" s="1">
        <v>19.833333333333332</v>
      </c>
      <c r="AD1254" s="1">
        <v>36.911392405063289</v>
      </c>
      <c r="AE1254">
        <v>18</v>
      </c>
      <c r="AF1254" s="1">
        <v>16.666666666666668</v>
      </c>
      <c r="AG1254" s="1">
        <v>43.522388059701491</v>
      </c>
      <c r="AH1254" s="2">
        <v>3.1666666666666643</v>
      </c>
      <c r="AI1254" s="2">
        <v>6.6109956546382023</v>
      </c>
      <c r="AJ1254">
        <v>0.91800000000000004</v>
      </c>
      <c r="AK1254">
        <v>0.96499999999999997</v>
      </c>
      <c r="AL1254" s="3">
        <v>4.6999999999999931E-2</v>
      </c>
    </row>
    <row r="1255" spans="20:38" x14ac:dyDescent="0.45">
      <c r="T1255" t="s">
        <v>465</v>
      </c>
      <c r="U1255" t="s">
        <v>2192</v>
      </c>
      <c r="V1255" t="s">
        <v>36</v>
      </c>
      <c r="W1255">
        <v>2015</v>
      </c>
      <c r="X1255">
        <v>88</v>
      </c>
      <c r="Y1255">
        <v>70</v>
      </c>
      <c r="Z1255">
        <v>366</v>
      </c>
      <c r="AA1255">
        <v>300</v>
      </c>
      <c r="AB1255">
        <v>6</v>
      </c>
      <c r="AC1255" s="1">
        <v>61</v>
      </c>
      <c r="AD1255" s="1">
        <v>11.045454545454545</v>
      </c>
      <c r="AE1255">
        <v>4</v>
      </c>
      <c r="AF1255" s="1">
        <v>75</v>
      </c>
      <c r="AG1255" s="1">
        <v>9.2571428571428562</v>
      </c>
      <c r="AH1255" s="2">
        <v>-14</v>
      </c>
      <c r="AI1255" s="2">
        <v>-1.7883116883116887</v>
      </c>
      <c r="AJ1255">
        <v>0.72299999999999998</v>
      </c>
      <c r="AK1255">
        <v>0.71199999999999997</v>
      </c>
      <c r="AL1255" s="3">
        <v>-1.100000000000001E-2</v>
      </c>
    </row>
    <row r="1256" spans="20:38" x14ac:dyDescent="0.45">
      <c r="T1256" t="s">
        <v>397</v>
      </c>
      <c r="U1256" t="s">
        <v>2100</v>
      </c>
      <c r="V1256" t="s">
        <v>36</v>
      </c>
      <c r="W1256">
        <v>2023</v>
      </c>
      <c r="X1256">
        <v>89</v>
      </c>
      <c r="Y1256">
        <v>68</v>
      </c>
      <c r="Z1256">
        <v>374</v>
      </c>
      <c r="AA1256">
        <v>300</v>
      </c>
      <c r="AB1256">
        <v>13</v>
      </c>
      <c r="AC1256" s="1">
        <v>28.76923076923077</v>
      </c>
      <c r="AD1256" s="1">
        <v>23.662921348314605</v>
      </c>
      <c r="AE1256">
        <v>16</v>
      </c>
      <c r="AF1256" s="1">
        <v>18.75</v>
      </c>
      <c r="AG1256" s="1">
        <v>38.117647058823529</v>
      </c>
      <c r="AH1256" s="2">
        <v>10.01923076923077</v>
      </c>
      <c r="AI1256" s="2">
        <v>14.454725710508924</v>
      </c>
      <c r="AJ1256">
        <v>0.83599999999999997</v>
      </c>
      <c r="AK1256">
        <v>0.95099999999999996</v>
      </c>
      <c r="AL1256" s="3">
        <v>0.11499999999999999</v>
      </c>
    </row>
    <row r="1257" spans="20:38" x14ac:dyDescent="0.45">
      <c r="T1257" t="s">
        <v>168</v>
      </c>
      <c r="U1257" t="s">
        <v>2077</v>
      </c>
      <c r="V1257" t="s">
        <v>36</v>
      </c>
      <c r="W1257">
        <v>2017</v>
      </c>
      <c r="X1257">
        <v>86</v>
      </c>
      <c r="Y1257">
        <v>70</v>
      </c>
      <c r="Z1257">
        <v>375</v>
      </c>
      <c r="AA1257">
        <v>300</v>
      </c>
      <c r="AB1257">
        <v>16</v>
      </c>
      <c r="AC1257" s="1">
        <v>23.4375</v>
      </c>
      <c r="AD1257" s="1">
        <v>30.13953488372093</v>
      </c>
      <c r="AE1257">
        <v>17</v>
      </c>
      <c r="AF1257" s="1">
        <v>17.647058823529413</v>
      </c>
      <c r="AG1257" s="1">
        <v>39.342857142857142</v>
      </c>
      <c r="AH1257" s="2">
        <v>5.790441176470587</v>
      </c>
      <c r="AI1257" s="2">
        <v>9.2033222591362112</v>
      </c>
      <c r="AJ1257">
        <v>0.871</v>
      </c>
      <c r="AK1257">
        <v>0.95099999999999996</v>
      </c>
      <c r="AL1257" s="3">
        <v>7.999999999999996E-2</v>
      </c>
    </row>
    <row r="1258" spans="20:38" x14ac:dyDescent="0.45">
      <c r="T1258" t="s">
        <v>35</v>
      </c>
      <c r="U1258" t="s">
        <v>1979</v>
      </c>
      <c r="V1258" t="s">
        <v>36</v>
      </c>
      <c r="W1258">
        <v>2023</v>
      </c>
      <c r="X1258">
        <v>90</v>
      </c>
      <c r="Y1258">
        <v>70</v>
      </c>
      <c r="Z1258">
        <v>387</v>
      </c>
      <c r="AA1258">
        <v>300</v>
      </c>
      <c r="AB1258">
        <v>19</v>
      </c>
      <c r="AC1258" s="1">
        <v>20.368421052631579</v>
      </c>
      <c r="AD1258" s="1">
        <v>34.200000000000003</v>
      </c>
      <c r="AE1258">
        <v>12</v>
      </c>
      <c r="AF1258" s="1">
        <v>25</v>
      </c>
      <c r="AG1258" s="1">
        <v>27.771428571428572</v>
      </c>
      <c r="AH1258" s="2">
        <v>-4.6315789473684212</v>
      </c>
      <c r="AI1258" s="2">
        <v>-6.4285714285714306</v>
      </c>
      <c r="AJ1258">
        <v>0.79800000000000004</v>
      </c>
      <c r="AK1258">
        <v>0.81699999999999995</v>
      </c>
      <c r="AL1258" s="3">
        <v>1.8999999999999906E-2</v>
      </c>
    </row>
    <row r="1259" spans="20:38" x14ac:dyDescent="0.45">
      <c r="T1259" t="s">
        <v>459</v>
      </c>
      <c r="U1259" t="s">
        <v>3105</v>
      </c>
      <c r="V1259" t="s">
        <v>36</v>
      </c>
      <c r="W1259">
        <v>2015</v>
      </c>
      <c r="X1259">
        <v>58</v>
      </c>
      <c r="Y1259">
        <v>68</v>
      </c>
      <c r="Z1259">
        <v>234</v>
      </c>
      <c r="AA1259">
        <v>301</v>
      </c>
      <c r="AB1259">
        <v>5</v>
      </c>
      <c r="AC1259" s="1">
        <v>46.8</v>
      </c>
      <c r="AD1259" s="1">
        <v>13.965517241379311</v>
      </c>
      <c r="AE1259">
        <v>8</v>
      </c>
      <c r="AF1259" s="1">
        <v>37.625</v>
      </c>
      <c r="AG1259" s="1">
        <v>19.058823529411764</v>
      </c>
      <c r="AH1259" s="2">
        <v>9.1749999999999972</v>
      </c>
      <c r="AI1259" s="2">
        <v>5.0933062880324531</v>
      </c>
      <c r="AJ1259">
        <v>0.77500000000000002</v>
      </c>
      <c r="AK1259">
        <v>0.83499999999999996</v>
      </c>
      <c r="AL1259" s="3">
        <v>5.9999999999999942E-2</v>
      </c>
    </row>
    <row r="1260" spans="20:38" x14ac:dyDescent="0.45">
      <c r="T1260" t="s">
        <v>1113</v>
      </c>
      <c r="U1260" t="s">
        <v>3003</v>
      </c>
      <c r="V1260" t="s">
        <v>36</v>
      </c>
      <c r="W1260">
        <v>2016</v>
      </c>
      <c r="X1260">
        <v>67</v>
      </c>
      <c r="Y1260">
        <v>67</v>
      </c>
      <c r="Z1260">
        <v>262</v>
      </c>
      <c r="AA1260">
        <v>301</v>
      </c>
      <c r="AB1260">
        <v>5</v>
      </c>
      <c r="AC1260" s="1">
        <v>52.4</v>
      </c>
      <c r="AD1260" s="1">
        <v>12.089552238805968</v>
      </c>
      <c r="AE1260">
        <v>9</v>
      </c>
      <c r="AF1260" s="1">
        <v>33.444444444444443</v>
      </c>
      <c r="AG1260" s="1">
        <v>21.761194029850746</v>
      </c>
      <c r="AH1260" s="2">
        <v>18.955555555555556</v>
      </c>
      <c r="AI1260" s="2">
        <v>9.6716417910447774</v>
      </c>
      <c r="AJ1260">
        <v>0.63600000000000001</v>
      </c>
      <c r="AK1260">
        <v>0.78900000000000003</v>
      </c>
      <c r="AL1260" s="3">
        <v>0.15300000000000002</v>
      </c>
    </row>
    <row r="1261" spans="20:38" x14ac:dyDescent="0.45">
      <c r="T1261" t="s">
        <v>62</v>
      </c>
      <c r="U1261" t="s">
        <v>3233</v>
      </c>
      <c r="V1261" t="s">
        <v>36</v>
      </c>
      <c r="W1261">
        <v>2013</v>
      </c>
      <c r="X1261">
        <v>81</v>
      </c>
      <c r="Y1261">
        <v>66</v>
      </c>
      <c r="Z1261">
        <v>322</v>
      </c>
      <c r="AA1261">
        <v>301</v>
      </c>
      <c r="AB1261">
        <v>8</v>
      </c>
      <c r="AC1261" s="1">
        <v>40.25</v>
      </c>
      <c r="AD1261" s="1">
        <v>16</v>
      </c>
      <c r="AE1261">
        <v>10</v>
      </c>
      <c r="AF1261" s="1">
        <v>30.1</v>
      </c>
      <c r="AG1261" s="1">
        <v>24.545454545454547</v>
      </c>
      <c r="AH1261" s="2">
        <v>10.149999999999999</v>
      </c>
      <c r="AI1261" s="2">
        <v>8.5454545454545467</v>
      </c>
      <c r="AJ1261">
        <v>0.69599999999999995</v>
      </c>
      <c r="AK1261">
        <v>0.75700000000000001</v>
      </c>
      <c r="AL1261" s="3">
        <v>6.1000000000000054E-2</v>
      </c>
    </row>
    <row r="1262" spans="20:38" x14ac:dyDescent="0.45">
      <c r="T1262" t="s">
        <v>82</v>
      </c>
      <c r="U1262" t="s">
        <v>2523</v>
      </c>
      <c r="V1262" t="s">
        <v>36</v>
      </c>
      <c r="W1262">
        <v>2021</v>
      </c>
      <c r="X1262">
        <v>82</v>
      </c>
      <c r="Y1262">
        <v>70</v>
      </c>
      <c r="Z1262">
        <v>335</v>
      </c>
      <c r="AA1262">
        <v>301</v>
      </c>
      <c r="AB1262">
        <v>19</v>
      </c>
      <c r="AC1262" s="1">
        <v>17.631578947368421</v>
      </c>
      <c r="AD1262" s="1">
        <v>37.536585365853661</v>
      </c>
      <c r="AE1262">
        <v>17</v>
      </c>
      <c r="AF1262" s="1">
        <v>17.705882352941178</v>
      </c>
      <c r="AG1262" s="1">
        <v>39.342857142857142</v>
      </c>
      <c r="AH1262" s="2">
        <v>-7.4303405572756276E-2</v>
      </c>
      <c r="AI1262" s="2">
        <v>1.8062717770034808</v>
      </c>
      <c r="AJ1262">
        <v>0.87</v>
      </c>
      <c r="AK1262">
        <v>0.91900000000000004</v>
      </c>
      <c r="AL1262" s="3">
        <v>4.9000000000000044E-2</v>
      </c>
    </row>
    <row r="1263" spans="20:38" x14ac:dyDescent="0.45">
      <c r="T1263" t="s">
        <v>683</v>
      </c>
      <c r="U1263" t="s">
        <v>2466</v>
      </c>
      <c r="V1263" t="s">
        <v>36</v>
      </c>
      <c r="W1263">
        <v>2014</v>
      </c>
      <c r="X1263">
        <v>80</v>
      </c>
      <c r="Y1263">
        <v>71</v>
      </c>
      <c r="Z1263">
        <v>340</v>
      </c>
      <c r="AA1263">
        <v>301</v>
      </c>
      <c r="AB1263">
        <v>21</v>
      </c>
      <c r="AC1263" s="1">
        <v>16.19047619047619</v>
      </c>
      <c r="AD1263" s="1">
        <v>42.524999999999999</v>
      </c>
      <c r="AE1263">
        <v>11</v>
      </c>
      <c r="AF1263" s="1">
        <v>27.363636363636363</v>
      </c>
      <c r="AG1263" s="1">
        <v>25.098591549295772</v>
      </c>
      <c r="AH1263" s="2">
        <v>-11.173160173160174</v>
      </c>
      <c r="AI1263" s="2">
        <v>-17.426408450704226</v>
      </c>
      <c r="AJ1263">
        <v>0.99099999999999999</v>
      </c>
      <c r="AK1263">
        <v>0.95399999999999996</v>
      </c>
      <c r="AL1263" s="3">
        <v>-3.7000000000000033E-2</v>
      </c>
    </row>
    <row r="1264" spans="20:38" x14ac:dyDescent="0.45">
      <c r="T1264" t="s">
        <v>112</v>
      </c>
      <c r="U1264" t="s">
        <v>2425</v>
      </c>
      <c r="V1264" t="s">
        <v>36</v>
      </c>
      <c r="W1264">
        <v>2022</v>
      </c>
      <c r="X1264">
        <v>85</v>
      </c>
      <c r="Y1264">
        <v>72</v>
      </c>
      <c r="Z1264">
        <v>344</v>
      </c>
      <c r="AA1264">
        <v>301</v>
      </c>
      <c r="AB1264">
        <v>12</v>
      </c>
      <c r="AC1264" s="1">
        <v>28.666666666666668</v>
      </c>
      <c r="AD1264" s="1">
        <v>22.870588235294118</v>
      </c>
      <c r="AE1264">
        <v>15</v>
      </c>
      <c r="AF1264" s="1">
        <v>20.066666666666666</v>
      </c>
      <c r="AG1264" s="1">
        <v>33.75</v>
      </c>
      <c r="AH1264" s="2">
        <v>8.6000000000000014</v>
      </c>
      <c r="AI1264" s="2">
        <v>10.879411764705882</v>
      </c>
      <c r="AJ1264">
        <v>0.752</v>
      </c>
      <c r="AK1264">
        <v>0.96399999999999997</v>
      </c>
      <c r="AL1264" s="3">
        <v>0.21199999999999997</v>
      </c>
    </row>
    <row r="1265" spans="20:38" x14ac:dyDescent="0.45">
      <c r="T1265" t="s">
        <v>190</v>
      </c>
      <c r="U1265" t="s">
        <v>2421</v>
      </c>
      <c r="V1265" t="s">
        <v>36</v>
      </c>
      <c r="W1265">
        <v>2017</v>
      </c>
      <c r="X1265">
        <v>85</v>
      </c>
      <c r="Y1265">
        <v>70</v>
      </c>
      <c r="Z1265">
        <v>344</v>
      </c>
      <c r="AA1265">
        <v>301</v>
      </c>
      <c r="AB1265">
        <v>17</v>
      </c>
      <c r="AC1265" s="1">
        <v>20.235294117647058</v>
      </c>
      <c r="AD1265" s="1">
        <v>32.4</v>
      </c>
      <c r="AE1265">
        <v>22</v>
      </c>
      <c r="AF1265" s="1">
        <v>13.681818181818182</v>
      </c>
      <c r="AG1265" s="1">
        <v>50.914285714285711</v>
      </c>
      <c r="AH1265" s="2">
        <v>6.5534759358288763</v>
      </c>
      <c r="AI1265" s="2">
        <v>18.514285714285712</v>
      </c>
      <c r="AJ1265">
        <v>0.89200000000000002</v>
      </c>
      <c r="AK1265">
        <v>0.96</v>
      </c>
      <c r="AL1265" s="3">
        <v>6.7999999999999949E-2</v>
      </c>
    </row>
    <row r="1266" spans="20:38" x14ac:dyDescent="0.45">
      <c r="T1266" t="s">
        <v>443</v>
      </c>
      <c r="U1266" t="s">
        <v>2407</v>
      </c>
      <c r="V1266" t="s">
        <v>36</v>
      </c>
      <c r="W1266">
        <v>2016</v>
      </c>
      <c r="X1266">
        <v>87</v>
      </c>
      <c r="Y1266">
        <v>75</v>
      </c>
      <c r="Z1266">
        <v>346</v>
      </c>
      <c r="AA1266">
        <v>301</v>
      </c>
      <c r="AB1266">
        <v>14</v>
      </c>
      <c r="AC1266" s="1">
        <v>24.714285714285715</v>
      </c>
      <c r="AD1266" s="1">
        <v>26.068965517241377</v>
      </c>
      <c r="AE1266">
        <v>11</v>
      </c>
      <c r="AF1266" s="1">
        <v>27.363636363636363</v>
      </c>
      <c r="AG1266" s="1">
        <v>23.76</v>
      </c>
      <c r="AH1266" s="2">
        <v>-2.649350649350648</v>
      </c>
      <c r="AI1266" s="2">
        <v>-2.3089655172413757</v>
      </c>
      <c r="AJ1266">
        <v>0.84699999999999998</v>
      </c>
      <c r="AK1266">
        <v>0.64400000000000002</v>
      </c>
      <c r="AL1266" s="3">
        <v>-0.20299999999999996</v>
      </c>
    </row>
    <row r="1267" spans="20:38" x14ac:dyDescent="0.45">
      <c r="T1267" t="s">
        <v>298</v>
      </c>
      <c r="U1267" t="s">
        <v>2292</v>
      </c>
      <c r="V1267" t="s">
        <v>36</v>
      </c>
      <c r="W1267">
        <v>2016</v>
      </c>
      <c r="X1267">
        <v>82</v>
      </c>
      <c r="Y1267">
        <v>71</v>
      </c>
      <c r="Z1267">
        <v>357</v>
      </c>
      <c r="AA1267">
        <v>301</v>
      </c>
      <c r="AB1267">
        <v>2</v>
      </c>
      <c r="AC1267" s="1">
        <v>178.5</v>
      </c>
      <c r="AD1267" s="1">
        <v>3.9512195121951219</v>
      </c>
      <c r="AE1267">
        <v>6</v>
      </c>
      <c r="AF1267" s="1">
        <v>50.166666666666664</v>
      </c>
      <c r="AG1267" s="1">
        <v>13.690140845070422</v>
      </c>
      <c r="AH1267" s="2">
        <v>128.33333333333334</v>
      </c>
      <c r="AI1267" s="2">
        <v>9.7389213328753002</v>
      </c>
      <c r="AJ1267">
        <v>0.78800000000000003</v>
      </c>
      <c r="AK1267">
        <v>0.76</v>
      </c>
      <c r="AL1267" s="3">
        <v>-2.8000000000000025E-2</v>
      </c>
    </row>
    <row r="1268" spans="20:38" x14ac:dyDescent="0.45">
      <c r="T1268" t="s">
        <v>64</v>
      </c>
      <c r="U1268" t="s">
        <v>2185</v>
      </c>
      <c r="V1268" t="s">
        <v>36</v>
      </c>
      <c r="W1268">
        <v>2019</v>
      </c>
      <c r="X1268">
        <v>89</v>
      </c>
      <c r="Y1268">
        <v>72</v>
      </c>
      <c r="Z1268">
        <v>366</v>
      </c>
      <c r="AA1268">
        <v>301</v>
      </c>
      <c r="AB1268">
        <v>7</v>
      </c>
      <c r="AC1268" s="1">
        <v>52.285714285714285</v>
      </c>
      <c r="AD1268" s="1">
        <v>12.741573033707866</v>
      </c>
      <c r="AE1268">
        <v>7</v>
      </c>
      <c r="AF1268" s="1">
        <v>43</v>
      </c>
      <c r="AG1268" s="1">
        <v>15.75</v>
      </c>
      <c r="AH1268" s="2">
        <v>9.2857142857142847</v>
      </c>
      <c r="AI1268" s="2">
        <v>3.0084269662921344</v>
      </c>
      <c r="AJ1268">
        <v>0.75900000000000001</v>
      </c>
      <c r="AK1268">
        <v>0.72</v>
      </c>
      <c r="AL1268" s="3">
        <v>-3.9000000000000035E-2</v>
      </c>
    </row>
    <row r="1269" spans="20:38" x14ac:dyDescent="0.45">
      <c r="T1269" t="s">
        <v>78</v>
      </c>
      <c r="U1269" t="s">
        <v>2187</v>
      </c>
      <c r="V1269" t="s">
        <v>36</v>
      </c>
      <c r="W1269">
        <v>2016</v>
      </c>
      <c r="X1269">
        <v>87</v>
      </c>
      <c r="Y1269">
        <v>71</v>
      </c>
      <c r="Z1269">
        <v>366</v>
      </c>
      <c r="AA1269">
        <v>301</v>
      </c>
      <c r="AB1269">
        <v>13</v>
      </c>
      <c r="AC1269" s="1">
        <v>28.153846153846153</v>
      </c>
      <c r="AD1269" s="1">
        <v>24.206896551724139</v>
      </c>
      <c r="AE1269">
        <v>12</v>
      </c>
      <c r="AF1269" s="1">
        <v>25.083333333333332</v>
      </c>
      <c r="AG1269" s="1">
        <v>27.380281690140844</v>
      </c>
      <c r="AH1269" s="2">
        <v>3.0705128205128212</v>
      </c>
      <c r="AI1269" s="2">
        <v>3.1733851384167053</v>
      </c>
      <c r="AJ1269">
        <v>0.83099999999999996</v>
      </c>
      <c r="AK1269">
        <v>0.67600000000000005</v>
      </c>
      <c r="AL1269" s="3">
        <v>-0.15499999999999992</v>
      </c>
    </row>
    <row r="1270" spans="20:38" x14ac:dyDescent="0.45">
      <c r="T1270" t="s">
        <v>409</v>
      </c>
      <c r="U1270" t="s">
        <v>2825</v>
      </c>
      <c r="V1270" t="s">
        <v>36</v>
      </c>
      <c r="W1270">
        <v>2021</v>
      </c>
      <c r="X1270">
        <v>68</v>
      </c>
      <c r="Y1270">
        <v>75</v>
      </c>
      <c r="Z1270">
        <v>293</v>
      </c>
      <c r="AA1270">
        <v>302</v>
      </c>
      <c r="AB1270">
        <v>11</v>
      </c>
      <c r="AC1270" s="1">
        <v>26.636363636363637</v>
      </c>
      <c r="AD1270" s="1">
        <v>26.205882352941178</v>
      </c>
      <c r="AE1270">
        <v>21</v>
      </c>
      <c r="AF1270" s="1">
        <v>14.380952380952381</v>
      </c>
      <c r="AG1270" s="1">
        <v>45.360000000000007</v>
      </c>
      <c r="AH1270" s="2">
        <v>12.255411255411255</v>
      </c>
      <c r="AI1270" s="2">
        <v>19.154117647058829</v>
      </c>
      <c r="AJ1270">
        <v>0.81399999999999995</v>
      </c>
      <c r="AK1270">
        <v>0.92500000000000004</v>
      </c>
      <c r="AL1270" s="3">
        <v>0.1110000000000001</v>
      </c>
    </row>
    <row r="1271" spans="20:38" x14ac:dyDescent="0.45">
      <c r="T1271" t="s">
        <v>82</v>
      </c>
      <c r="U1271" t="s">
        <v>2675</v>
      </c>
      <c r="V1271" t="s">
        <v>36</v>
      </c>
      <c r="W1271">
        <v>2016</v>
      </c>
      <c r="X1271">
        <v>80</v>
      </c>
      <c r="Y1271">
        <v>72</v>
      </c>
      <c r="Z1271">
        <v>316</v>
      </c>
      <c r="AA1271">
        <v>302</v>
      </c>
      <c r="AB1271">
        <v>4</v>
      </c>
      <c r="AC1271" s="1">
        <v>79</v>
      </c>
      <c r="AD1271" s="1">
        <v>8.1</v>
      </c>
      <c r="AE1271">
        <v>7</v>
      </c>
      <c r="AF1271" s="1">
        <v>43.142857142857146</v>
      </c>
      <c r="AG1271" s="1">
        <v>15.75</v>
      </c>
      <c r="AH1271" s="2">
        <v>35.857142857142854</v>
      </c>
      <c r="AI1271" s="2">
        <v>7.65</v>
      </c>
      <c r="AJ1271">
        <v>0.76900000000000002</v>
      </c>
      <c r="AK1271">
        <v>0.88300000000000001</v>
      </c>
      <c r="AL1271" s="3">
        <v>0.11399999999999999</v>
      </c>
    </row>
    <row r="1272" spans="20:38" x14ac:dyDescent="0.45">
      <c r="T1272" t="s">
        <v>188</v>
      </c>
      <c r="U1272" t="s">
        <v>2398</v>
      </c>
      <c r="V1272" t="s">
        <v>36</v>
      </c>
      <c r="W1272">
        <v>2017</v>
      </c>
      <c r="X1272">
        <v>79</v>
      </c>
      <c r="Y1272">
        <v>71</v>
      </c>
      <c r="Z1272">
        <v>346</v>
      </c>
      <c r="AA1272">
        <v>302</v>
      </c>
      <c r="AB1272">
        <v>17</v>
      </c>
      <c r="AC1272" s="1">
        <v>20.352941176470587</v>
      </c>
      <c r="AD1272" s="1">
        <v>34.860759493670891</v>
      </c>
      <c r="AE1272">
        <v>6</v>
      </c>
      <c r="AF1272" s="1">
        <v>50.333333333333336</v>
      </c>
      <c r="AG1272" s="1">
        <v>13.690140845070422</v>
      </c>
      <c r="AH1272" s="2">
        <v>-29.980392156862749</v>
      </c>
      <c r="AI1272" s="2">
        <v>-21.170618648600467</v>
      </c>
      <c r="AJ1272">
        <v>0.81299999999999994</v>
      </c>
      <c r="AK1272">
        <v>0.76500000000000001</v>
      </c>
      <c r="AL1272" s="3">
        <v>-4.7999999999999932E-2</v>
      </c>
    </row>
    <row r="1273" spans="20:38" x14ac:dyDescent="0.45">
      <c r="T1273" t="s">
        <v>118</v>
      </c>
      <c r="U1273" t="s">
        <v>2276</v>
      </c>
      <c r="V1273" t="s">
        <v>36</v>
      </c>
      <c r="W1273">
        <v>2015</v>
      </c>
      <c r="X1273">
        <v>85</v>
      </c>
      <c r="Y1273">
        <v>72</v>
      </c>
      <c r="Z1273">
        <v>359</v>
      </c>
      <c r="AA1273">
        <v>302</v>
      </c>
      <c r="AB1273">
        <v>26</v>
      </c>
      <c r="AC1273" s="1">
        <v>13.807692307692308</v>
      </c>
      <c r="AD1273" s="1">
        <v>49.55294117647059</v>
      </c>
      <c r="AE1273">
        <v>14</v>
      </c>
      <c r="AF1273" s="1">
        <v>21.571428571428573</v>
      </c>
      <c r="AG1273" s="1">
        <v>31.5</v>
      </c>
      <c r="AH1273" s="2">
        <v>-7.7637362637362646</v>
      </c>
      <c r="AI1273" s="2">
        <v>-18.05294117647059</v>
      </c>
      <c r="AJ1273">
        <v>0.85499999999999998</v>
      </c>
      <c r="AK1273">
        <v>0.70699999999999996</v>
      </c>
      <c r="AL1273" s="3">
        <v>-0.14800000000000002</v>
      </c>
    </row>
    <row r="1274" spans="20:38" x14ac:dyDescent="0.45">
      <c r="T1274" t="s">
        <v>491</v>
      </c>
      <c r="U1274" t="s">
        <v>2232</v>
      </c>
      <c r="V1274" t="s">
        <v>36</v>
      </c>
      <c r="W1274">
        <v>2021</v>
      </c>
      <c r="X1274">
        <v>89</v>
      </c>
      <c r="Y1274">
        <v>72</v>
      </c>
      <c r="Z1274">
        <v>363</v>
      </c>
      <c r="AA1274">
        <v>302</v>
      </c>
      <c r="AB1274">
        <v>21</v>
      </c>
      <c r="AC1274" s="1">
        <v>17.285714285714285</v>
      </c>
      <c r="AD1274" s="1">
        <v>38.224719101123597</v>
      </c>
      <c r="AE1274">
        <v>27</v>
      </c>
      <c r="AF1274" s="1">
        <v>11.185185185185185</v>
      </c>
      <c r="AG1274" s="1">
        <v>60.75</v>
      </c>
      <c r="AH1274" s="2">
        <v>6.1005291005290996</v>
      </c>
      <c r="AI1274" s="2">
        <v>22.525280898876403</v>
      </c>
      <c r="AJ1274">
        <v>0.80200000000000005</v>
      </c>
      <c r="AK1274">
        <v>0.93200000000000005</v>
      </c>
      <c r="AL1274" s="3">
        <v>0.13</v>
      </c>
    </row>
    <row r="1275" spans="20:38" x14ac:dyDescent="0.45">
      <c r="T1275" t="s">
        <v>300</v>
      </c>
      <c r="U1275" t="s">
        <v>2222</v>
      </c>
      <c r="V1275" t="s">
        <v>36</v>
      </c>
      <c r="W1275">
        <v>2017</v>
      </c>
      <c r="X1275">
        <v>82</v>
      </c>
      <c r="Y1275">
        <v>69</v>
      </c>
      <c r="Z1275">
        <v>363</v>
      </c>
      <c r="AA1275">
        <v>302</v>
      </c>
      <c r="AB1275">
        <v>18</v>
      </c>
      <c r="AC1275" s="1">
        <v>20.166666666666668</v>
      </c>
      <c r="AD1275" s="1">
        <v>35.560975609756099</v>
      </c>
      <c r="AE1275">
        <v>11</v>
      </c>
      <c r="AF1275" s="1">
        <v>27.454545454545453</v>
      </c>
      <c r="AG1275" s="1">
        <v>25.826086956521738</v>
      </c>
      <c r="AH1275" s="2">
        <v>-7.2878787878787854</v>
      </c>
      <c r="AI1275" s="2">
        <v>-9.7348886532343606</v>
      </c>
      <c r="AJ1275">
        <v>0.92800000000000005</v>
      </c>
      <c r="AK1275">
        <v>0.96799999999999997</v>
      </c>
      <c r="AL1275" s="3">
        <v>3.9999999999999925E-2</v>
      </c>
    </row>
    <row r="1276" spans="20:38" x14ac:dyDescent="0.45">
      <c r="T1276" t="s">
        <v>290</v>
      </c>
      <c r="U1276" t="s">
        <v>2172</v>
      </c>
      <c r="V1276" t="s">
        <v>36</v>
      </c>
      <c r="W1276">
        <v>2017</v>
      </c>
      <c r="X1276">
        <v>85</v>
      </c>
      <c r="Y1276">
        <v>72</v>
      </c>
      <c r="Z1276">
        <v>367</v>
      </c>
      <c r="AA1276">
        <v>302</v>
      </c>
      <c r="AB1276">
        <v>18</v>
      </c>
      <c r="AC1276" s="1">
        <v>20.388888888888889</v>
      </c>
      <c r="AD1276" s="1">
        <v>34.305882352941175</v>
      </c>
      <c r="AE1276">
        <v>20</v>
      </c>
      <c r="AF1276" s="1">
        <v>15.1</v>
      </c>
      <c r="AG1276" s="1">
        <v>45</v>
      </c>
      <c r="AH1276" s="2">
        <v>5.2888888888888896</v>
      </c>
      <c r="AI1276" s="2">
        <v>10.694117647058825</v>
      </c>
      <c r="AJ1276">
        <v>0.85499999999999998</v>
      </c>
      <c r="AK1276">
        <v>0.91300000000000003</v>
      </c>
      <c r="AL1276" s="3">
        <v>5.8000000000000052E-2</v>
      </c>
    </row>
    <row r="1277" spans="20:38" x14ac:dyDescent="0.45">
      <c r="T1277" t="s">
        <v>156</v>
      </c>
      <c r="U1277" t="s">
        <v>2165</v>
      </c>
      <c r="V1277" t="s">
        <v>36</v>
      </c>
      <c r="W1277">
        <v>2021</v>
      </c>
      <c r="X1277">
        <v>89</v>
      </c>
      <c r="Y1277">
        <v>70</v>
      </c>
      <c r="Z1277">
        <v>368</v>
      </c>
      <c r="AA1277">
        <v>302</v>
      </c>
      <c r="AB1277">
        <v>16</v>
      </c>
      <c r="AC1277" s="1">
        <v>23</v>
      </c>
      <c r="AD1277" s="1">
        <v>29.123595505617978</v>
      </c>
      <c r="AE1277">
        <v>19</v>
      </c>
      <c r="AF1277" s="1">
        <v>15.894736842105264</v>
      </c>
      <c r="AG1277" s="1">
        <v>43.971428571428568</v>
      </c>
      <c r="AH1277" s="2">
        <v>7.1052631578947363</v>
      </c>
      <c r="AI1277" s="2">
        <v>14.84783306581059</v>
      </c>
      <c r="AJ1277">
        <v>0.69099999999999995</v>
      </c>
      <c r="AK1277">
        <v>0.76200000000000001</v>
      </c>
      <c r="AL1277" s="3">
        <v>7.1000000000000063E-2</v>
      </c>
    </row>
    <row r="1278" spans="20:38" x14ac:dyDescent="0.45">
      <c r="T1278" t="s">
        <v>80</v>
      </c>
      <c r="U1278" t="s">
        <v>2108</v>
      </c>
      <c r="V1278" t="s">
        <v>36</v>
      </c>
      <c r="W1278">
        <v>2016</v>
      </c>
      <c r="X1278">
        <v>84</v>
      </c>
      <c r="Y1278">
        <v>69</v>
      </c>
      <c r="Z1278">
        <v>373</v>
      </c>
      <c r="AA1278">
        <v>302</v>
      </c>
      <c r="AB1278">
        <v>14</v>
      </c>
      <c r="AC1278" s="1">
        <v>26.642857142857142</v>
      </c>
      <c r="AD1278" s="1">
        <v>27</v>
      </c>
      <c r="AE1278">
        <v>10</v>
      </c>
      <c r="AF1278" s="1">
        <v>30.2</v>
      </c>
      <c r="AG1278" s="1">
        <v>23.478260869565219</v>
      </c>
      <c r="AH1278" s="2">
        <v>-3.5571428571428569</v>
      </c>
      <c r="AI1278" s="2">
        <v>-3.5217391304347814</v>
      </c>
      <c r="AJ1278">
        <v>0.745</v>
      </c>
      <c r="AK1278">
        <v>0.79300000000000004</v>
      </c>
      <c r="AL1278" s="3">
        <v>4.8000000000000043E-2</v>
      </c>
    </row>
    <row r="1279" spans="20:38" x14ac:dyDescent="0.45">
      <c r="T1279" t="s">
        <v>130</v>
      </c>
      <c r="U1279" t="s">
        <v>2029</v>
      </c>
      <c r="V1279" t="s">
        <v>36</v>
      </c>
      <c r="W1279">
        <v>2015</v>
      </c>
      <c r="X1279">
        <v>87</v>
      </c>
      <c r="Y1279">
        <v>70</v>
      </c>
      <c r="Z1279">
        <v>380</v>
      </c>
      <c r="AA1279">
        <v>302</v>
      </c>
      <c r="AB1279">
        <v>11</v>
      </c>
      <c r="AC1279" s="1">
        <v>34.545454545454547</v>
      </c>
      <c r="AD1279" s="1">
        <v>20.482758620689658</v>
      </c>
      <c r="AE1279">
        <v>6</v>
      </c>
      <c r="AF1279" s="1">
        <v>50.333333333333336</v>
      </c>
      <c r="AG1279" s="1">
        <v>13.885714285714286</v>
      </c>
      <c r="AH1279" s="2">
        <v>-15.787878787878789</v>
      </c>
      <c r="AI1279" s="2">
        <v>-6.5970443349753722</v>
      </c>
      <c r="AJ1279">
        <v>0.82299999999999995</v>
      </c>
      <c r="AK1279">
        <v>0.76400000000000001</v>
      </c>
      <c r="AL1279" s="3">
        <v>-5.8999999999999941E-2</v>
      </c>
    </row>
    <row r="1280" spans="20:38" x14ac:dyDescent="0.45">
      <c r="T1280" t="s">
        <v>35</v>
      </c>
      <c r="U1280" t="s">
        <v>2010</v>
      </c>
      <c r="V1280" t="s">
        <v>36</v>
      </c>
      <c r="W1280">
        <v>2016</v>
      </c>
      <c r="X1280">
        <v>87</v>
      </c>
      <c r="Y1280">
        <v>71</v>
      </c>
      <c r="Z1280">
        <v>382</v>
      </c>
      <c r="AA1280">
        <v>302</v>
      </c>
      <c r="AB1280">
        <v>10</v>
      </c>
      <c r="AC1280" s="1">
        <v>38.200000000000003</v>
      </c>
      <c r="AD1280" s="1">
        <v>18.620689655172413</v>
      </c>
      <c r="AE1280">
        <v>5</v>
      </c>
      <c r="AF1280" s="1">
        <v>60.4</v>
      </c>
      <c r="AG1280" s="1">
        <v>11.408450704225352</v>
      </c>
      <c r="AH1280" s="2">
        <v>-22.199999999999996</v>
      </c>
      <c r="AI1280" s="2">
        <v>-7.2122389509470608</v>
      </c>
      <c r="AJ1280">
        <v>0.82299999999999995</v>
      </c>
      <c r="AK1280">
        <v>0.75700000000000001</v>
      </c>
      <c r="AL1280" s="3">
        <v>-6.5999999999999948E-2</v>
      </c>
    </row>
    <row r="1281" spans="20:38" x14ac:dyDescent="0.45">
      <c r="T1281" t="s">
        <v>226</v>
      </c>
      <c r="U1281" t="s">
        <v>1931</v>
      </c>
      <c r="V1281" t="s">
        <v>36</v>
      </c>
      <c r="W1281">
        <v>2022</v>
      </c>
      <c r="X1281">
        <v>94</v>
      </c>
      <c r="Y1281">
        <v>68</v>
      </c>
      <c r="Z1281">
        <v>394</v>
      </c>
      <c r="AA1281">
        <v>302</v>
      </c>
      <c r="AB1281">
        <v>15</v>
      </c>
      <c r="AC1281" s="1">
        <v>26.266666666666666</v>
      </c>
      <c r="AD1281" s="1">
        <v>25.851063829787236</v>
      </c>
      <c r="AE1281">
        <v>10</v>
      </c>
      <c r="AF1281" s="1">
        <v>30.2</v>
      </c>
      <c r="AG1281" s="1">
        <v>23.823529411764707</v>
      </c>
      <c r="AH1281" s="2">
        <v>-3.9333333333333336</v>
      </c>
      <c r="AI1281" s="2">
        <v>-2.0275344180225296</v>
      </c>
      <c r="AJ1281">
        <v>0.83299999999999996</v>
      </c>
      <c r="AK1281">
        <v>0.70199999999999996</v>
      </c>
      <c r="AL1281" s="3">
        <v>-0.13100000000000001</v>
      </c>
    </row>
    <row r="1282" spans="20:38" x14ac:dyDescent="0.45">
      <c r="T1282" t="s">
        <v>70</v>
      </c>
      <c r="U1282" t="s">
        <v>1865</v>
      </c>
      <c r="V1282" t="s">
        <v>36</v>
      </c>
      <c r="W1282">
        <v>2022</v>
      </c>
      <c r="X1282">
        <v>90</v>
      </c>
      <c r="Y1282">
        <v>69</v>
      </c>
      <c r="Z1282">
        <v>406</v>
      </c>
      <c r="AA1282">
        <v>302</v>
      </c>
      <c r="AB1282">
        <v>13</v>
      </c>
      <c r="AC1282" s="1">
        <v>31.23076923076923</v>
      </c>
      <c r="AD1282" s="1">
        <v>23.4</v>
      </c>
      <c r="AE1282">
        <v>8</v>
      </c>
      <c r="AF1282" s="1">
        <v>37.75</v>
      </c>
      <c r="AG1282" s="1">
        <v>18.782608695652176</v>
      </c>
      <c r="AH1282" s="2">
        <v>-6.5192307692307701</v>
      </c>
      <c r="AI1282" s="2">
        <v>-4.617391304347823</v>
      </c>
      <c r="AJ1282">
        <v>0.92600000000000005</v>
      </c>
      <c r="AK1282">
        <v>0.90700000000000003</v>
      </c>
      <c r="AL1282" s="3">
        <v>-1.9000000000000017E-2</v>
      </c>
    </row>
    <row r="1283" spans="20:38" x14ac:dyDescent="0.45">
      <c r="T1283" t="s">
        <v>613</v>
      </c>
      <c r="U1283" t="s">
        <v>2411</v>
      </c>
      <c r="V1283" t="s">
        <v>36</v>
      </c>
      <c r="W1283">
        <v>2019</v>
      </c>
      <c r="X1283">
        <v>81</v>
      </c>
      <c r="Y1283">
        <v>70</v>
      </c>
      <c r="Z1283">
        <v>345</v>
      </c>
      <c r="AA1283">
        <v>303</v>
      </c>
      <c r="AB1283">
        <v>16</v>
      </c>
      <c r="AC1283" s="1">
        <v>21.5625</v>
      </c>
      <c r="AD1283" s="1">
        <v>32</v>
      </c>
      <c r="AE1283">
        <v>17</v>
      </c>
      <c r="AF1283" s="1">
        <v>17.823529411764707</v>
      </c>
      <c r="AG1283" s="1">
        <v>39.342857142857142</v>
      </c>
      <c r="AH1283" s="2">
        <v>3.7389705882352935</v>
      </c>
      <c r="AI1283" s="2">
        <v>7.3428571428571416</v>
      </c>
      <c r="AJ1283">
        <v>0.83</v>
      </c>
      <c r="AK1283">
        <v>0.88500000000000001</v>
      </c>
      <c r="AL1283" s="3">
        <v>5.5000000000000049E-2</v>
      </c>
    </row>
    <row r="1284" spans="20:38" x14ac:dyDescent="0.45">
      <c r="T1284" t="s">
        <v>168</v>
      </c>
      <c r="U1284" t="s">
        <v>2296</v>
      </c>
      <c r="V1284" t="s">
        <v>36</v>
      </c>
      <c r="W1284">
        <v>2021</v>
      </c>
      <c r="X1284">
        <v>83</v>
      </c>
      <c r="Y1284">
        <v>69</v>
      </c>
      <c r="Z1284">
        <v>356</v>
      </c>
      <c r="AA1284">
        <v>303</v>
      </c>
      <c r="AB1284">
        <v>15</v>
      </c>
      <c r="AC1284" s="1">
        <v>23.733333333333334</v>
      </c>
      <c r="AD1284" s="1">
        <v>29.277108433734938</v>
      </c>
      <c r="AE1284">
        <v>15</v>
      </c>
      <c r="AF1284" s="1">
        <v>20.2</v>
      </c>
      <c r="AG1284" s="1">
        <v>35.217391304347828</v>
      </c>
      <c r="AH1284" s="2">
        <v>3.533333333333335</v>
      </c>
      <c r="AI1284" s="2">
        <v>5.9402828706128901</v>
      </c>
      <c r="AJ1284">
        <v>0.78600000000000003</v>
      </c>
      <c r="AK1284">
        <v>0.88500000000000001</v>
      </c>
      <c r="AL1284" s="3">
        <v>9.8999999999999977E-2</v>
      </c>
    </row>
    <row r="1285" spans="20:38" x14ac:dyDescent="0.45">
      <c r="T1285" t="s">
        <v>126</v>
      </c>
      <c r="U1285" t="s">
        <v>2110</v>
      </c>
      <c r="V1285" t="s">
        <v>36</v>
      </c>
      <c r="W1285">
        <v>2016</v>
      </c>
      <c r="X1285">
        <v>85</v>
      </c>
      <c r="Y1285">
        <v>70</v>
      </c>
      <c r="Z1285">
        <v>373</v>
      </c>
      <c r="AA1285">
        <v>303</v>
      </c>
      <c r="AB1285">
        <v>21</v>
      </c>
      <c r="AC1285" s="1">
        <v>17.761904761904763</v>
      </c>
      <c r="AD1285" s="1">
        <v>40.023529411764706</v>
      </c>
      <c r="AE1285">
        <v>11</v>
      </c>
      <c r="AF1285" s="1">
        <v>27.545454545454547</v>
      </c>
      <c r="AG1285" s="1">
        <v>25.457142857142856</v>
      </c>
      <c r="AH1285" s="2">
        <v>-9.783549783549784</v>
      </c>
      <c r="AI1285" s="2">
        <v>-14.56638655462185</v>
      </c>
      <c r="AJ1285">
        <v>1.006</v>
      </c>
      <c r="AK1285">
        <v>0.83699999999999997</v>
      </c>
      <c r="AL1285" s="3">
        <v>-0.16900000000000004</v>
      </c>
    </row>
    <row r="1286" spans="20:38" x14ac:dyDescent="0.45">
      <c r="T1286" t="s">
        <v>42</v>
      </c>
      <c r="U1286" t="s">
        <v>2024</v>
      </c>
      <c r="V1286" t="s">
        <v>36</v>
      </c>
      <c r="W1286">
        <v>2016</v>
      </c>
      <c r="X1286">
        <v>87</v>
      </c>
      <c r="Y1286">
        <v>71</v>
      </c>
      <c r="Z1286">
        <v>381</v>
      </c>
      <c r="AA1286">
        <v>303</v>
      </c>
      <c r="AB1286">
        <v>5</v>
      </c>
      <c r="AC1286" s="1">
        <v>76.2</v>
      </c>
      <c r="AD1286" s="1">
        <v>9.3103448275862064</v>
      </c>
      <c r="AE1286">
        <v>8</v>
      </c>
      <c r="AF1286" s="1">
        <v>37.875</v>
      </c>
      <c r="AG1286" s="1">
        <v>18.253521126760564</v>
      </c>
      <c r="AH1286" s="2">
        <v>38.325000000000003</v>
      </c>
      <c r="AI1286" s="2">
        <v>8.9431762991743575</v>
      </c>
      <c r="AJ1286">
        <v>0.69099999999999995</v>
      </c>
      <c r="AK1286">
        <v>0.81100000000000005</v>
      </c>
      <c r="AL1286" s="3">
        <v>0.12000000000000011</v>
      </c>
    </row>
    <row r="1287" spans="20:38" x14ac:dyDescent="0.45">
      <c r="T1287" t="s">
        <v>254</v>
      </c>
      <c r="U1287" t="s">
        <v>1951</v>
      </c>
      <c r="V1287" t="s">
        <v>36</v>
      </c>
      <c r="W1287">
        <v>2023</v>
      </c>
      <c r="X1287">
        <v>90</v>
      </c>
      <c r="Y1287">
        <v>68</v>
      </c>
      <c r="Z1287">
        <v>391</v>
      </c>
      <c r="AA1287">
        <v>303</v>
      </c>
      <c r="AB1287">
        <v>14</v>
      </c>
      <c r="AC1287" s="1">
        <v>27.928571428571427</v>
      </c>
      <c r="AD1287" s="1">
        <v>25.2</v>
      </c>
      <c r="AE1287">
        <v>16</v>
      </c>
      <c r="AF1287" s="1">
        <v>18.9375</v>
      </c>
      <c r="AG1287" s="1">
        <v>38.117647058823529</v>
      </c>
      <c r="AH1287" s="2">
        <v>8.991071428571427</v>
      </c>
      <c r="AI1287" s="2">
        <v>12.91764705882353</v>
      </c>
      <c r="AJ1287">
        <v>0.74199999999999999</v>
      </c>
      <c r="AK1287">
        <v>0.90600000000000003</v>
      </c>
      <c r="AL1287" s="3">
        <v>0.16400000000000003</v>
      </c>
    </row>
    <row r="1288" spans="20:38" x14ac:dyDescent="0.45">
      <c r="T1288" t="s">
        <v>106</v>
      </c>
      <c r="U1288" t="s">
        <v>1844</v>
      </c>
      <c r="V1288" t="s">
        <v>36</v>
      </c>
      <c r="W1288">
        <v>2019</v>
      </c>
      <c r="X1288">
        <v>90</v>
      </c>
      <c r="Y1288">
        <v>66</v>
      </c>
      <c r="Z1288">
        <v>412</v>
      </c>
      <c r="AA1288">
        <v>303</v>
      </c>
      <c r="AB1288">
        <v>21</v>
      </c>
      <c r="AC1288" s="1">
        <v>19.61904761904762</v>
      </c>
      <c r="AD1288" s="1">
        <v>37.799999999999997</v>
      </c>
      <c r="AE1288">
        <v>20</v>
      </c>
      <c r="AF1288" s="1">
        <v>15.15</v>
      </c>
      <c r="AG1288" s="1">
        <v>49.090909090909093</v>
      </c>
      <c r="AH1288" s="2">
        <v>4.46904761904762</v>
      </c>
      <c r="AI1288" s="2">
        <v>11.290909090909096</v>
      </c>
      <c r="AJ1288">
        <v>0.88200000000000001</v>
      </c>
      <c r="AK1288">
        <v>0.88400000000000001</v>
      </c>
      <c r="AL1288" s="3">
        <v>2.0000000000000018E-3</v>
      </c>
    </row>
    <row r="1289" spans="20:38" x14ac:dyDescent="0.45">
      <c r="T1289" t="s">
        <v>35</v>
      </c>
      <c r="U1289" t="s">
        <v>1807</v>
      </c>
      <c r="V1289" t="s">
        <v>36</v>
      </c>
      <c r="W1289">
        <v>2018</v>
      </c>
      <c r="X1289">
        <v>94</v>
      </c>
      <c r="Y1289">
        <v>64</v>
      </c>
      <c r="Z1289">
        <v>442</v>
      </c>
      <c r="AA1289">
        <v>303</v>
      </c>
      <c r="AB1289">
        <v>25</v>
      </c>
      <c r="AC1289" s="1">
        <v>17.68</v>
      </c>
      <c r="AD1289" s="1">
        <v>43.085106382978722</v>
      </c>
      <c r="AE1289">
        <v>13</v>
      </c>
      <c r="AF1289" s="1">
        <v>23.307692307692307</v>
      </c>
      <c r="AG1289" s="1">
        <v>32.90625</v>
      </c>
      <c r="AH1289" s="2">
        <v>-5.6276923076923069</v>
      </c>
      <c r="AI1289" s="2">
        <v>-10.178856382978722</v>
      </c>
      <c r="AJ1289">
        <v>0.92900000000000005</v>
      </c>
      <c r="AK1289">
        <v>0.78800000000000003</v>
      </c>
      <c r="AL1289" s="3">
        <v>-0.14100000000000001</v>
      </c>
    </row>
    <row r="1290" spans="20:38" x14ac:dyDescent="0.45">
      <c r="T1290" t="s">
        <v>96</v>
      </c>
      <c r="U1290" t="s">
        <v>3070</v>
      </c>
      <c r="V1290" t="s">
        <v>36</v>
      </c>
      <c r="W1290">
        <v>2019</v>
      </c>
      <c r="X1290">
        <v>58</v>
      </c>
      <c r="Y1290">
        <v>69</v>
      </c>
      <c r="Z1290">
        <v>243</v>
      </c>
      <c r="AA1290">
        <v>304</v>
      </c>
      <c r="AB1290">
        <v>19</v>
      </c>
      <c r="AC1290" s="1">
        <v>12.789473684210526</v>
      </c>
      <c r="AD1290" s="1">
        <v>53.068965517241381</v>
      </c>
      <c r="AE1290">
        <v>17</v>
      </c>
      <c r="AF1290" s="1">
        <v>17.882352941176471</v>
      </c>
      <c r="AG1290" s="1">
        <v>39.913043478260875</v>
      </c>
      <c r="AH1290" s="2">
        <v>-5.0928792569659453</v>
      </c>
      <c r="AI1290" s="2">
        <v>-13.155922038980506</v>
      </c>
      <c r="AJ1290">
        <v>0.89100000000000001</v>
      </c>
      <c r="AK1290">
        <v>0.89900000000000002</v>
      </c>
      <c r="AL1290" s="3">
        <v>8.0000000000000071E-3</v>
      </c>
    </row>
    <row r="1291" spans="20:38" x14ac:dyDescent="0.45">
      <c r="T1291" t="s">
        <v>268</v>
      </c>
      <c r="U1291" t="s">
        <v>2982</v>
      </c>
      <c r="V1291" t="s">
        <v>36</v>
      </c>
      <c r="W1291">
        <v>2017</v>
      </c>
      <c r="X1291">
        <v>63</v>
      </c>
      <c r="Y1291">
        <v>73</v>
      </c>
      <c r="Z1291">
        <v>266</v>
      </c>
      <c r="AA1291">
        <v>304</v>
      </c>
      <c r="AB1291">
        <v>10</v>
      </c>
      <c r="AC1291" s="1">
        <v>26.6</v>
      </c>
      <c r="AD1291" s="1">
        <v>25.714285714285712</v>
      </c>
      <c r="AE1291">
        <v>15</v>
      </c>
      <c r="AF1291" s="1">
        <v>20.266666666666666</v>
      </c>
      <c r="AG1291" s="1">
        <v>33.287671232876711</v>
      </c>
      <c r="AH1291" s="2">
        <v>6.3333333333333357</v>
      </c>
      <c r="AI1291" s="2">
        <v>7.5733855185909995</v>
      </c>
      <c r="AJ1291">
        <v>0.77900000000000003</v>
      </c>
      <c r="AK1291">
        <v>0.81100000000000005</v>
      </c>
      <c r="AL1291" s="3">
        <v>3.2000000000000028E-2</v>
      </c>
    </row>
    <row r="1292" spans="20:38" x14ac:dyDescent="0.45">
      <c r="T1292" t="s">
        <v>445</v>
      </c>
      <c r="U1292" t="s">
        <v>2542</v>
      </c>
      <c r="V1292" t="s">
        <v>36</v>
      </c>
      <c r="W1292">
        <v>2017</v>
      </c>
      <c r="X1292">
        <v>87</v>
      </c>
      <c r="Y1292">
        <v>71</v>
      </c>
      <c r="Z1292">
        <v>333</v>
      </c>
      <c r="AA1292">
        <v>304</v>
      </c>
      <c r="AB1292">
        <v>23</v>
      </c>
      <c r="AC1292" s="1">
        <v>14.478260869565217</v>
      </c>
      <c r="AD1292" s="1">
        <v>42.827586206896555</v>
      </c>
      <c r="AE1292">
        <v>15</v>
      </c>
      <c r="AF1292" s="1">
        <v>20.266666666666666</v>
      </c>
      <c r="AG1292" s="1">
        <v>34.225352112676056</v>
      </c>
      <c r="AH1292" s="2">
        <v>-5.7884057971014489</v>
      </c>
      <c r="AI1292" s="2">
        <v>-8.6022340942204991</v>
      </c>
      <c r="AJ1292">
        <v>0.93600000000000005</v>
      </c>
      <c r="AK1292">
        <v>0.82399999999999995</v>
      </c>
      <c r="AL1292" s="3">
        <v>-0.1120000000000001</v>
      </c>
    </row>
    <row r="1293" spans="20:38" x14ac:dyDescent="0.45">
      <c r="T1293" t="s">
        <v>84</v>
      </c>
      <c r="U1293" t="s">
        <v>2516</v>
      </c>
      <c r="V1293" t="s">
        <v>36</v>
      </c>
      <c r="W1293">
        <v>2022</v>
      </c>
      <c r="X1293">
        <v>73</v>
      </c>
      <c r="Y1293">
        <v>69</v>
      </c>
      <c r="Z1293">
        <v>335</v>
      </c>
      <c r="AA1293">
        <v>304</v>
      </c>
      <c r="AB1293">
        <v>20</v>
      </c>
      <c r="AC1293" s="1">
        <v>16.75</v>
      </c>
      <c r="AD1293" s="1">
        <v>44.383561643835613</v>
      </c>
      <c r="AE1293">
        <v>15</v>
      </c>
      <c r="AF1293" s="1">
        <v>20.266666666666666</v>
      </c>
      <c r="AG1293" s="1">
        <v>35.217391304347828</v>
      </c>
      <c r="AH1293" s="2">
        <v>-3.5166666666666657</v>
      </c>
      <c r="AI1293" s="2">
        <v>-9.1661703394877847</v>
      </c>
      <c r="AJ1293">
        <v>0.86399999999999999</v>
      </c>
      <c r="AK1293">
        <v>0.88300000000000001</v>
      </c>
      <c r="AL1293" s="3">
        <v>1.9000000000000017E-2</v>
      </c>
    </row>
    <row r="1294" spans="20:38" x14ac:dyDescent="0.45">
      <c r="T1294" t="s">
        <v>134</v>
      </c>
      <c r="U1294" t="s">
        <v>2319</v>
      </c>
      <c r="V1294" t="s">
        <v>36</v>
      </c>
      <c r="W1294">
        <v>2017</v>
      </c>
      <c r="X1294">
        <v>82</v>
      </c>
      <c r="Y1294">
        <v>69</v>
      </c>
      <c r="Z1294">
        <v>354</v>
      </c>
      <c r="AA1294">
        <v>304</v>
      </c>
      <c r="AB1294">
        <v>12</v>
      </c>
      <c r="AC1294" s="1">
        <v>29.5</v>
      </c>
      <c r="AD1294" s="1">
        <v>23.707317073170731</v>
      </c>
      <c r="AE1294">
        <v>8</v>
      </c>
      <c r="AF1294" s="1">
        <v>38</v>
      </c>
      <c r="AG1294" s="1">
        <v>18.782608695652176</v>
      </c>
      <c r="AH1294" s="2">
        <v>-8.5</v>
      </c>
      <c r="AI1294" s="2">
        <v>-4.9247083775185558</v>
      </c>
      <c r="AJ1294">
        <v>0.80300000000000005</v>
      </c>
      <c r="AK1294">
        <v>0.745</v>
      </c>
      <c r="AL1294" s="3">
        <v>-5.8000000000000052E-2</v>
      </c>
    </row>
    <row r="1295" spans="20:38" x14ac:dyDescent="0.45">
      <c r="T1295" t="s">
        <v>52</v>
      </c>
      <c r="U1295" t="s">
        <v>2253</v>
      </c>
      <c r="V1295" t="s">
        <v>36</v>
      </c>
      <c r="W1295">
        <v>2015</v>
      </c>
      <c r="X1295">
        <v>83</v>
      </c>
      <c r="Y1295">
        <v>71</v>
      </c>
      <c r="Z1295">
        <v>361</v>
      </c>
      <c r="AA1295">
        <v>304</v>
      </c>
      <c r="AB1295">
        <v>9</v>
      </c>
      <c r="AC1295" s="1">
        <v>40.111111111111114</v>
      </c>
      <c r="AD1295" s="1">
        <v>17.566265060240966</v>
      </c>
      <c r="AE1295">
        <v>19</v>
      </c>
      <c r="AF1295" s="1">
        <v>16</v>
      </c>
      <c r="AG1295" s="1">
        <v>43.352112676056336</v>
      </c>
      <c r="AH1295" s="2">
        <v>24.111111111111114</v>
      </c>
      <c r="AI1295" s="2">
        <v>25.785847615815371</v>
      </c>
      <c r="AJ1295">
        <v>0.80100000000000005</v>
      </c>
      <c r="AK1295">
        <v>0.95</v>
      </c>
      <c r="AL1295" s="3">
        <v>0.14899999999999991</v>
      </c>
    </row>
    <row r="1296" spans="20:38" x14ac:dyDescent="0.45">
      <c r="T1296" t="s">
        <v>122</v>
      </c>
      <c r="U1296" t="s">
        <v>2161</v>
      </c>
      <c r="V1296" t="s">
        <v>36</v>
      </c>
      <c r="W1296">
        <v>2016</v>
      </c>
      <c r="X1296">
        <v>83</v>
      </c>
      <c r="Y1296">
        <v>69</v>
      </c>
      <c r="Z1296">
        <v>368</v>
      </c>
      <c r="AA1296">
        <v>304</v>
      </c>
      <c r="AB1296">
        <v>17</v>
      </c>
      <c r="AC1296" s="1">
        <v>21.647058823529413</v>
      </c>
      <c r="AD1296" s="1">
        <v>33.180722891566262</v>
      </c>
      <c r="AE1296">
        <v>12</v>
      </c>
      <c r="AF1296" s="1">
        <v>25.333333333333332</v>
      </c>
      <c r="AG1296" s="1">
        <v>28.173913043478262</v>
      </c>
      <c r="AH1296" s="2">
        <v>-3.6862745098039191</v>
      </c>
      <c r="AI1296" s="2">
        <v>-5.0068098480880003</v>
      </c>
      <c r="AJ1296">
        <v>0.77600000000000002</v>
      </c>
      <c r="AK1296">
        <v>0.71</v>
      </c>
      <c r="AL1296" s="3">
        <v>-6.6000000000000059E-2</v>
      </c>
    </row>
    <row r="1297" spans="20:38" x14ac:dyDescent="0.45">
      <c r="T1297" t="s">
        <v>158</v>
      </c>
      <c r="U1297" t="s">
        <v>2095</v>
      </c>
      <c r="V1297" t="s">
        <v>36</v>
      </c>
      <c r="W1297">
        <v>2015</v>
      </c>
      <c r="X1297">
        <v>85</v>
      </c>
      <c r="Y1297">
        <v>72</v>
      </c>
      <c r="Z1297">
        <v>374</v>
      </c>
      <c r="AA1297">
        <v>304</v>
      </c>
      <c r="AB1297">
        <v>25</v>
      </c>
      <c r="AC1297" s="1">
        <v>14.96</v>
      </c>
      <c r="AD1297" s="1">
        <v>47.647058823529413</v>
      </c>
      <c r="AE1297">
        <v>10</v>
      </c>
      <c r="AF1297" s="1">
        <v>30.4</v>
      </c>
      <c r="AG1297" s="1">
        <v>22.5</v>
      </c>
      <c r="AH1297" s="2">
        <v>-15.439999999999998</v>
      </c>
      <c r="AI1297" s="2">
        <v>-25.147058823529413</v>
      </c>
      <c r="AJ1297">
        <v>0.92200000000000004</v>
      </c>
      <c r="AK1297">
        <v>0.66400000000000003</v>
      </c>
      <c r="AL1297" s="3">
        <v>-0.25800000000000001</v>
      </c>
    </row>
    <row r="1298" spans="20:38" x14ac:dyDescent="0.45">
      <c r="T1298" t="s">
        <v>54</v>
      </c>
      <c r="U1298" t="s">
        <v>2052</v>
      </c>
      <c r="V1298" t="s">
        <v>36</v>
      </c>
      <c r="W1298">
        <v>2015</v>
      </c>
      <c r="X1298">
        <v>88</v>
      </c>
      <c r="Y1298">
        <v>71</v>
      </c>
      <c r="Z1298">
        <v>378</v>
      </c>
      <c r="AA1298">
        <v>304</v>
      </c>
      <c r="AB1298">
        <v>26</v>
      </c>
      <c r="AC1298" s="1">
        <v>14.538461538461538</v>
      </c>
      <c r="AD1298" s="1">
        <v>47.863636363636367</v>
      </c>
      <c r="AE1298">
        <v>15</v>
      </c>
      <c r="AF1298" s="1">
        <v>20.266666666666666</v>
      </c>
      <c r="AG1298" s="1">
        <v>34.225352112676056</v>
      </c>
      <c r="AH1298" s="2">
        <v>-5.7282051282051274</v>
      </c>
      <c r="AI1298" s="2">
        <v>-13.638284250960311</v>
      </c>
      <c r="AJ1298">
        <v>1.0189999999999999</v>
      </c>
      <c r="AK1298">
        <v>0.95599999999999996</v>
      </c>
      <c r="AL1298" s="3">
        <v>-6.2999999999999945E-2</v>
      </c>
    </row>
    <row r="1299" spans="20:38" x14ac:dyDescent="0.45">
      <c r="T1299" t="s">
        <v>46</v>
      </c>
      <c r="U1299" t="s">
        <v>2038</v>
      </c>
      <c r="V1299" t="s">
        <v>36</v>
      </c>
      <c r="W1299">
        <v>2023</v>
      </c>
      <c r="X1299">
        <v>87</v>
      </c>
      <c r="Y1299">
        <v>67</v>
      </c>
      <c r="Z1299">
        <v>379</v>
      </c>
      <c r="AA1299">
        <v>304</v>
      </c>
      <c r="AB1299">
        <v>13</v>
      </c>
      <c r="AC1299" s="1">
        <v>29.153846153846153</v>
      </c>
      <c r="AD1299" s="1">
        <v>24.206896551724139</v>
      </c>
      <c r="AE1299">
        <v>8</v>
      </c>
      <c r="AF1299" s="1">
        <v>38</v>
      </c>
      <c r="AG1299" s="1">
        <v>19.343283582089551</v>
      </c>
      <c r="AH1299" s="2">
        <v>-8.8461538461538467</v>
      </c>
      <c r="AI1299" s="2">
        <v>-4.8636129696345876</v>
      </c>
      <c r="AJ1299">
        <v>0.752</v>
      </c>
      <c r="AK1299">
        <v>0.70699999999999996</v>
      </c>
      <c r="AL1299" s="3">
        <v>-4.500000000000004E-2</v>
      </c>
    </row>
    <row r="1300" spans="20:38" x14ac:dyDescent="0.45">
      <c r="T1300" t="s">
        <v>318</v>
      </c>
      <c r="U1300" t="s">
        <v>2006</v>
      </c>
      <c r="V1300" t="s">
        <v>36</v>
      </c>
      <c r="W1300">
        <v>2023</v>
      </c>
      <c r="X1300">
        <v>86</v>
      </c>
      <c r="Y1300">
        <v>68</v>
      </c>
      <c r="Z1300">
        <v>383</v>
      </c>
      <c r="AA1300">
        <v>304</v>
      </c>
      <c r="AB1300">
        <v>12</v>
      </c>
      <c r="AC1300" s="1">
        <v>31.916666666666668</v>
      </c>
      <c r="AD1300" s="1">
        <v>22.604651162790699</v>
      </c>
      <c r="AE1300">
        <v>8</v>
      </c>
      <c r="AF1300" s="1">
        <v>38</v>
      </c>
      <c r="AG1300" s="1">
        <v>19.058823529411764</v>
      </c>
      <c r="AH1300" s="2">
        <v>-6.0833333333333321</v>
      </c>
      <c r="AI1300" s="2">
        <v>-3.5458276333789343</v>
      </c>
      <c r="AJ1300">
        <v>0.79900000000000004</v>
      </c>
      <c r="AK1300">
        <v>0.82199999999999995</v>
      </c>
      <c r="AL1300" s="3">
        <v>2.2999999999999909E-2</v>
      </c>
    </row>
    <row r="1301" spans="20:38" x14ac:dyDescent="0.45">
      <c r="T1301" t="s">
        <v>110</v>
      </c>
      <c r="U1301" t="s">
        <v>1981</v>
      </c>
      <c r="V1301" t="s">
        <v>36</v>
      </c>
      <c r="W1301">
        <v>2021</v>
      </c>
      <c r="X1301">
        <v>87</v>
      </c>
      <c r="Y1301">
        <v>72</v>
      </c>
      <c r="Z1301">
        <v>386</v>
      </c>
      <c r="AA1301">
        <v>304</v>
      </c>
      <c r="AB1301">
        <v>16</v>
      </c>
      <c r="AC1301" s="1">
        <v>24.125</v>
      </c>
      <c r="AD1301" s="1">
        <v>29.793103448275861</v>
      </c>
      <c r="AE1301">
        <v>13</v>
      </c>
      <c r="AF1301" s="1">
        <v>23.384615384615383</v>
      </c>
      <c r="AG1301" s="1">
        <v>29.25</v>
      </c>
      <c r="AH1301" s="2">
        <v>0.74038461538461675</v>
      </c>
      <c r="AI1301" s="2">
        <v>-0.54310344827586121</v>
      </c>
      <c r="AJ1301">
        <v>0.82499999999999996</v>
      </c>
      <c r="AK1301">
        <v>0.83099999999999996</v>
      </c>
      <c r="AL1301" s="3">
        <v>6.0000000000000053E-3</v>
      </c>
    </row>
    <row r="1302" spans="20:38" x14ac:dyDescent="0.45">
      <c r="T1302" t="s">
        <v>102</v>
      </c>
      <c r="U1302" t="s">
        <v>1879</v>
      </c>
      <c r="V1302" t="s">
        <v>36</v>
      </c>
      <c r="W1302">
        <v>2018</v>
      </c>
      <c r="X1302">
        <v>91</v>
      </c>
      <c r="Y1302">
        <v>67</v>
      </c>
      <c r="Z1302">
        <v>403</v>
      </c>
      <c r="AA1302">
        <v>304</v>
      </c>
      <c r="AB1302">
        <v>5</v>
      </c>
      <c r="AC1302" s="1">
        <v>80.599999999999994</v>
      </c>
      <c r="AD1302" s="1">
        <v>8.9010989010989015</v>
      </c>
      <c r="AE1302">
        <v>7</v>
      </c>
      <c r="AF1302" s="1">
        <v>43.428571428571431</v>
      </c>
      <c r="AG1302" s="1">
        <v>16.925373134328357</v>
      </c>
      <c r="AH1302" s="2">
        <v>37.171428571428564</v>
      </c>
      <c r="AI1302" s="2">
        <v>8.0242742332294554</v>
      </c>
      <c r="AJ1302">
        <v>0.81200000000000006</v>
      </c>
      <c r="AK1302">
        <v>0.79700000000000004</v>
      </c>
      <c r="AL1302" s="3">
        <v>-1.5000000000000013E-2</v>
      </c>
    </row>
    <row r="1303" spans="20:38" x14ac:dyDescent="0.45">
      <c r="T1303" t="s">
        <v>76</v>
      </c>
      <c r="U1303" t="s">
        <v>3157</v>
      </c>
      <c r="V1303" t="s">
        <v>36</v>
      </c>
      <c r="W1303">
        <v>2013</v>
      </c>
      <c r="X1303">
        <v>94</v>
      </c>
      <c r="Y1303">
        <v>66</v>
      </c>
      <c r="Z1303">
        <v>406</v>
      </c>
      <c r="AA1303">
        <v>304</v>
      </c>
      <c r="AB1303">
        <v>21</v>
      </c>
      <c r="AC1303" s="1">
        <v>19.333333333333332</v>
      </c>
      <c r="AD1303" s="1">
        <v>36.191489361702125</v>
      </c>
      <c r="AE1303">
        <v>15</v>
      </c>
      <c r="AF1303" s="1">
        <v>20.266666666666666</v>
      </c>
      <c r="AG1303" s="1">
        <v>36.81818181818182</v>
      </c>
      <c r="AH1303" s="2">
        <v>-0.93333333333333357</v>
      </c>
      <c r="AI1303" s="2">
        <v>0.62669245647969518</v>
      </c>
      <c r="AJ1303">
        <v>0.95199999999999996</v>
      </c>
      <c r="AK1303">
        <v>0.95199999999999996</v>
      </c>
      <c r="AL1303" s="3">
        <v>0</v>
      </c>
    </row>
    <row r="1304" spans="20:38" x14ac:dyDescent="0.45">
      <c r="T1304" t="s">
        <v>795</v>
      </c>
      <c r="U1304" t="s">
        <v>2634</v>
      </c>
      <c r="V1304" t="s">
        <v>36</v>
      </c>
      <c r="W1304">
        <v>2023</v>
      </c>
      <c r="X1304">
        <v>85</v>
      </c>
      <c r="Y1304">
        <v>67</v>
      </c>
      <c r="Z1304">
        <v>321</v>
      </c>
      <c r="AA1304">
        <v>305</v>
      </c>
      <c r="AB1304">
        <v>10</v>
      </c>
      <c r="AC1304" s="1">
        <v>32.1</v>
      </c>
      <c r="AD1304" s="1">
        <v>19.058823529411764</v>
      </c>
      <c r="AE1304">
        <v>7</v>
      </c>
      <c r="AF1304" s="1">
        <v>43.571428571428569</v>
      </c>
      <c r="AG1304" s="1">
        <v>16.925373134328357</v>
      </c>
      <c r="AH1304" s="2">
        <v>-11.471428571428568</v>
      </c>
      <c r="AI1304" s="2">
        <v>-2.1334503950834076</v>
      </c>
      <c r="AJ1304">
        <v>0.76</v>
      </c>
      <c r="AK1304">
        <v>0.73699999999999999</v>
      </c>
      <c r="AL1304" s="3">
        <v>-2.300000000000002E-2</v>
      </c>
    </row>
    <row r="1305" spans="20:38" x14ac:dyDescent="0.45">
      <c r="T1305" t="s">
        <v>130</v>
      </c>
      <c r="U1305" t="s">
        <v>2499</v>
      </c>
      <c r="V1305" t="s">
        <v>36</v>
      </c>
      <c r="W1305">
        <v>2016</v>
      </c>
      <c r="X1305">
        <v>75</v>
      </c>
      <c r="Y1305">
        <v>68</v>
      </c>
      <c r="Z1305">
        <v>336</v>
      </c>
      <c r="AA1305">
        <v>305</v>
      </c>
      <c r="AB1305">
        <v>12</v>
      </c>
      <c r="AC1305" s="1">
        <v>28</v>
      </c>
      <c r="AD1305" s="1">
        <v>25.92</v>
      </c>
      <c r="AE1305">
        <v>17</v>
      </c>
      <c r="AF1305" s="1">
        <v>17.941176470588236</v>
      </c>
      <c r="AG1305" s="1">
        <v>40.5</v>
      </c>
      <c r="AH1305" s="2">
        <v>10.058823529411764</v>
      </c>
      <c r="AI1305" s="2">
        <v>14.579999999999998</v>
      </c>
      <c r="AJ1305">
        <v>0.86799999999999999</v>
      </c>
      <c r="AK1305">
        <v>1.0029999999999999</v>
      </c>
      <c r="AL1305" s="3">
        <v>0.1349999999999999</v>
      </c>
    </row>
    <row r="1306" spans="20:38" x14ac:dyDescent="0.45">
      <c r="T1306" t="s">
        <v>90</v>
      </c>
      <c r="U1306" t="s">
        <v>2383</v>
      </c>
      <c r="V1306" t="s">
        <v>36</v>
      </c>
      <c r="W1306">
        <v>2015</v>
      </c>
      <c r="X1306">
        <v>80</v>
      </c>
      <c r="Y1306">
        <v>69</v>
      </c>
      <c r="Z1306">
        <v>348</v>
      </c>
      <c r="AA1306">
        <v>305</v>
      </c>
      <c r="AB1306">
        <v>11</v>
      </c>
      <c r="AC1306" s="1">
        <v>31.636363636363637</v>
      </c>
      <c r="AD1306" s="1">
        <v>22.275000000000002</v>
      </c>
      <c r="AE1306">
        <v>11</v>
      </c>
      <c r="AF1306" s="1">
        <v>27.727272727272727</v>
      </c>
      <c r="AG1306" s="1">
        <v>25.826086956521738</v>
      </c>
      <c r="AH1306" s="2">
        <v>3.9090909090909101</v>
      </c>
      <c r="AI1306" s="2">
        <v>3.5510869565217362</v>
      </c>
      <c r="AJ1306">
        <v>0.68899999999999995</v>
      </c>
      <c r="AK1306">
        <v>1.016</v>
      </c>
      <c r="AL1306" s="3">
        <v>0.32700000000000007</v>
      </c>
    </row>
    <row r="1307" spans="20:38" x14ac:dyDescent="0.45">
      <c r="T1307" t="s">
        <v>220</v>
      </c>
      <c r="U1307" t="s">
        <v>2262</v>
      </c>
      <c r="V1307" t="s">
        <v>36</v>
      </c>
      <c r="W1307">
        <v>2023</v>
      </c>
      <c r="X1307">
        <v>84</v>
      </c>
      <c r="Y1307">
        <v>71</v>
      </c>
      <c r="Z1307">
        <v>360</v>
      </c>
      <c r="AA1307">
        <v>305</v>
      </c>
      <c r="AB1307">
        <v>10</v>
      </c>
      <c r="AC1307" s="1">
        <v>36</v>
      </c>
      <c r="AD1307" s="1">
        <v>19.285714285714285</v>
      </c>
      <c r="AE1307">
        <v>9</v>
      </c>
      <c r="AF1307" s="1">
        <v>33.888888888888886</v>
      </c>
      <c r="AG1307" s="1">
        <v>20.535211267605632</v>
      </c>
      <c r="AH1307" s="2">
        <v>2.1111111111111143</v>
      </c>
      <c r="AI1307" s="2">
        <v>1.2494969818913475</v>
      </c>
      <c r="AJ1307">
        <v>0.73099999999999998</v>
      </c>
      <c r="AK1307">
        <v>0.85699999999999998</v>
      </c>
      <c r="AL1307" s="3">
        <v>0.126</v>
      </c>
    </row>
    <row r="1308" spans="20:38" x14ac:dyDescent="0.45">
      <c r="T1308" t="s">
        <v>78</v>
      </c>
      <c r="U1308" t="s">
        <v>2186</v>
      </c>
      <c r="V1308" t="s">
        <v>36</v>
      </c>
      <c r="W1308">
        <v>2017</v>
      </c>
      <c r="X1308">
        <v>87</v>
      </c>
      <c r="Y1308">
        <v>75</v>
      </c>
      <c r="Z1308">
        <v>366</v>
      </c>
      <c r="AA1308">
        <v>305</v>
      </c>
      <c r="AB1308">
        <v>12</v>
      </c>
      <c r="AC1308" s="1">
        <v>30.5</v>
      </c>
      <c r="AD1308" s="1">
        <v>22.344827586206897</v>
      </c>
      <c r="AE1308">
        <v>13</v>
      </c>
      <c r="AF1308" s="1">
        <v>23.46153846153846</v>
      </c>
      <c r="AG1308" s="1">
        <v>28.080000000000002</v>
      </c>
      <c r="AH1308" s="2">
        <v>7.0384615384615401</v>
      </c>
      <c r="AI1308" s="2">
        <v>5.7351724137931051</v>
      </c>
      <c r="AJ1308">
        <v>0.86699999999999999</v>
      </c>
      <c r="AK1308">
        <v>0.9</v>
      </c>
      <c r="AL1308" s="3">
        <v>3.3000000000000029E-2</v>
      </c>
    </row>
    <row r="1309" spans="20:38" x14ac:dyDescent="0.45">
      <c r="T1309" t="s">
        <v>188</v>
      </c>
      <c r="U1309" t="s">
        <v>2145</v>
      </c>
      <c r="V1309" t="s">
        <v>36</v>
      </c>
      <c r="W1309">
        <v>2015</v>
      </c>
      <c r="X1309">
        <v>86</v>
      </c>
      <c r="Y1309">
        <v>70</v>
      </c>
      <c r="Z1309">
        <v>369</v>
      </c>
      <c r="AA1309">
        <v>305</v>
      </c>
      <c r="AB1309">
        <v>6</v>
      </c>
      <c r="AC1309" s="1">
        <v>61.5</v>
      </c>
      <c r="AD1309" s="1">
        <v>11.302325581395349</v>
      </c>
      <c r="AE1309">
        <v>15</v>
      </c>
      <c r="AF1309" s="1">
        <v>20.333333333333332</v>
      </c>
      <c r="AG1309" s="1">
        <v>34.714285714285715</v>
      </c>
      <c r="AH1309" s="2">
        <v>41.166666666666671</v>
      </c>
      <c r="AI1309" s="2">
        <v>23.411960132890364</v>
      </c>
      <c r="AJ1309">
        <v>0.66</v>
      </c>
      <c r="AK1309">
        <v>0.92700000000000005</v>
      </c>
      <c r="AL1309" s="3">
        <v>0.26700000000000002</v>
      </c>
    </row>
    <row r="1310" spans="20:38" x14ac:dyDescent="0.45">
      <c r="T1310" t="s">
        <v>74</v>
      </c>
      <c r="U1310" t="s">
        <v>2123</v>
      </c>
      <c r="V1310" t="s">
        <v>36</v>
      </c>
      <c r="W1310">
        <v>2019</v>
      </c>
      <c r="X1310">
        <v>88</v>
      </c>
      <c r="Y1310">
        <v>74</v>
      </c>
      <c r="Z1310">
        <v>371</v>
      </c>
      <c r="AA1310">
        <v>305</v>
      </c>
      <c r="AB1310">
        <v>6</v>
      </c>
      <c r="AC1310" s="1">
        <v>61.833333333333336</v>
      </c>
      <c r="AD1310" s="1">
        <v>11.045454545454545</v>
      </c>
      <c r="AE1310">
        <v>16</v>
      </c>
      <c r="AF1310" s="1">
        <v>19.0625</v>
      </c>
      <c r="AG1310" s="1">
        <v>35.027027027027032</v>
      </c>
      <c r="AH1310" s="2">
        <v>42.770833333333336</v>
      </c>
      <c r="AI1310" s="2">
        <v>23.981572481572485</v>
      </c>
      <c r="AJ1310">
        <v>0.60799999999999998</v>
      </c>
      <c r="AK1310">
        <v>0.89200000000000002</v>
      </c>
      <c r="AL1310" s="3">
        <v>0.28400000000000003</v>
      </c>
    </row>
    <row r="1311" spans="20:38" x14ac:dyDescent="0.45">
      <c r="T1311" t="s">
        <v>395</v>
      </c>
      <c r="U1311" t="s">
        <v>2099</v>
      </c>
      <c r="V1311" t="s">
        <v>36</v>
      </c>
      <c r="W1311">
        <v>2019</v>
      </c>
      <c r="X1311">
        <v>91</v>
      </c>
      <c r="Y1311">
        <v>71</v>
      </c>
      <c r="Z1311">
        <v>374</v>
      </c>
      <c r="AA1311">
        <v>305</v>
      </c>
      <c r="AB1311">
        <v>23</v>
      </c>
      <c r="AC1311" s="1">
        <v>16.260869565217391</v>
      </c>
      <c r="AD1311" s="1">
        <v>40.945054945054942</v>
      </c>
      <c r="AE1311">
        <v>25</v>
      </c>
      <c r="AF1311" s="1">
        <v>12.2</v>
      </c>
      <c r="AG1311" s="1">
        <v>57.042253521126753</v>
      </c>
      <c r="AH1311" s="2">
        <v>4.0608695652173914</v>
      </c>
      <c r="AI1311" s="2">
        <v>16.097198576071811</v>
      </c>
      <c r="AJ1311">
        <v>0.80500000000000005</v>
      </c>
      <c r="AK1311">
        <v>1.0760000000000001</v>
      </c>
      <c r="AL1311" s="3">
        <v>0.27100000000000002</v>
      </c>
    </row>
    <row r="1312" spans="20:38" x14ac:dyDescent="0.45">
      <c r="T1312" t="s">
        <v>76</v>
      </c>
      <c r="U1312" t="s">
        <v>2057</v>
      </c>
      <c r="V1312" t="s">
        <v>36</v>
      </c>
      <c r="W1312">
        <v>2019</v>
      </c>
      <c r="X1312">
        <v>88</v>
      </c>
      <c r="Y1312">
        <v>73</v>
      </c>
      <c r="Z1312">
        <v>377</v>
      </c>
      <c r="AA1312">
        <v>305</v>
      </c>
      <c r="AB1312">
        <v>16</v>
      </c>
      <c r="AC1312" s="1">
        <v>23.5625</v>
      </c>
      <c r="AD1312" s="1">
        <v>29.454545454545457</v>
      </c>
      <c r="AE1312">
        <v>18</v>
      </c>
      <c r="AF1312" s="1">
        <v>16.944444444444443</v>
      </c>
      <c r="AG1312" s="1">
        <v>39.945205479452049</v>
      </c>
      <c r="AH1312" s="2">
        <v>6.6180555555555571</v>
      </c>
      <c r="AI1312" s="2">
        <v>10.490660024906592</v>
      </c>
      <c r="AJ1312">
        <v>0.76900000000000002</v>
      </c>
      <c r="AK1312">
        <v>0.88600000000000001</v>
      </c>
      <c r="AL1312" s="3">
        <v>0.11699999999999999</v>
      </c>
    </row>
    <row r="1313" spans="20:38" x14ac:dyDescent="0.45">
      <c r="T1313" t="s">
        <v>256</v>
      </c>
      <c r="U1313" t="s">
        <v>2016</v>
      </c>
      <c r="V1313" t="s">
        <v>36</v>
      </c>
      <c r="W1313">
        <v>2017</v>
      </c>
      <c r="X1313">
        <v>88</v>
      </c>
      <c r="Y1313">
        <v>69</v>
      </c>
      <c r="Z1313">
        <v>381</v>
      </c>
      <c r="AA1313">
        <v>305</v>
      </c>
      <c r="AB1313">
        <v>14</v>
      </c>
      <c r="AC1313" s="1">
        <v>27.214285714285715</v>
      </c>
      <c r="AD1313" s="1">
        <v>25.772727272727273</v>
      </c>
      <c r="AE1313">
        <v>9</v>
      </c>
      <c r="AF1313" s="1">
        <v>33.888888888888886</v>
      </c>
      <c r="AG1313" s="1">
        <v>21.130434782608695</v>
      </c>
      <c r="AH1313" s="2">
        <v>-6.6746031746031704</v>
      </c>
      <c r="AI1313" s="2">
        <v>-4.642292490118578</v>
      </c>
      <c r="AJ1313">
        <v>0.749</v>
      </c>
      <c r="AK1313">
        <v>0.58199999999999996</v>
      </c>
      <c r="AL1313" s="3">
        <v>-0.16700000000000004</v>
      </c>
    </row>
    <row r="1314" spans="20:38" x14ac:dyDescent="0.45">
      <c r="T1314" t="s">
        <v>42</v>
      </c>
      <c r="U1314" t="s">
        <v>2025</v>
      </c>
      <c r="V1314" t="s">
        <v>36</v>
      </c>
      <c r="W1314">
        <v>2015</v>
      </c>
      <c r="X1314">
        <v>88</v>
      </c>
      <c r="Y1314">
        <v>68</v>
      </c>
      <c r="Z1314">
        <v>381</v>
      </c>
      <c r="AA1314">
        <v>305</v>
      </c>
      <c r="AB1314">
        <v>0</v>
      </c>
      <c r="AC1314" s="1" t="e">
        <v>#DIV/0!</v>
      </c>
      <c r="AD1314" s="1">
        <v>0</v>
      </c>
      <c r="AE1314">
        <v>3</v>
      </c>
      <c r="AF1314" s="1">
        <v>101.66666666666667</v>
      </c>
      <c r="AG1314" s="1">
        <v>7.1470588235294121</v>
      </c>
      <c r="AH1314" s="2" t="e">
        <v>#DIV/0!</v>
      </c>
      <c r="AI1314" s="2">
        <v>7.1470588235294121</v>
      </c>
      <c r="AJ1314">
        <v>0.73399999999999999</v>
      </c>
      <c r="AK1314">
        <v>0.76</v>
      </c>
      <c r="AL1314" s="3">
        <v>2.6000000000000023E-2</v>
      </c>
    </row>
    <row r="1315" spans="20:38" x14ac:dyDescent="0.45">
      <c r="T1315" t="s">
        <v>126</v>
      </c>
      <c r="U1315" t="s">
        <v>1986</v>
      </c>
      <c r="V1315" t="s">
        <v>36</v>
      </c>
      <c r="W1315">
        <v>2017</v>
      </c>
      <c r="X1315">
        <v>87</v>
      </c>
      <c r="Y1315">
        <v>70</v>
      </c>
      <c r="Z1315">
        <v>386</v>
      </c>
      <c r="AA1315">
        <v>305</v>
      </c>
      <c r="AB1315">
        <v>20</v>
      </c>
      <c r="AC1315" s="1">
        <v>19.3</v>
      </c>
      <c r="AD1315" s="1">
        <v>37.241379310344826</v>
      </c>
      <c r="AE1315">
        <v>12</v>
      </c>
      <c r="AF1315" s="1">
        <v>25.416666666666668</v>
      </c>
      <c r="AG1315" s="1">
        <v>27.771428571428572</v>
      </c>
      <c r="AH1315" s="2">
        <v>-6.1166666666666671</v>
      </c>
      <c r="AI1315" s="2">
        <v>-9.4699507389162534</v>
      </c>
      <c r="AJ1315">
        <v>0.89400000000000002</v>
      </c>
      <c r="AK1315">
        <v>0.90600000000000003</v>
      </c>
      <c r="AL1315" s="3">
        <v>1.2000000000000011E-2</v>
      </c>
    </row>
    <row r="1316" spans="20:38" x14ac:dyDescent="0.45">
      <c r="T1316" t="s">
        <v>463</v>
      </c>
      <c r="U1316" t="s">
        <v>2899</v>
      </c>
      <c r="V1316" t="s">
        <v>36</v>
      </c>
      <c r="W1316">
        <v>2017</v>
      </c>
      <c r="X1316">
        <v>74</v>
      </c>
      <c r="Y1316">
        <v>73</v>
      </c>
      <c r="Z1316">
        <v>280</v>
      </c>
      <c r="AA1316">
        <v>306</v>
      </c>
      <c r="AB1316">
        <v>14</v>
      </c>
      <c r="AC1316" s="1">
        <v>20</v>
      </c>
      <c r="AD1316" s="1">
        <v>30.648648648648649</v>
      </c>
      <c r="AE1316">
        <v>10</v>
      </c>
      <c r="AF1316" s="1">
        <v>30.6</v>
      </c>
      <c r="AG1316" s="1">
        <v>22.191780821917806</v>
      </c>
      <c r="AH1316" s="2">
        <v>-10.600000000000001</v>
      </c>
      <c r="AI1316" s="2">
        <v>-8.4568678267308428</v>
      </c>
      <c r="AJ1316">
        <v>0.89200000000000002</v>
      </c>
      <c r="AK1316">
        <v>0.76500000000000001</v>
      </c>
      <c r="AL1316" s="3">
        <v>-0.127</v>
      </c>
    </row>
    <row r="1317" spans="20:38" x14ac:dyDescent="0.45">
      <c r="T1317" t="s">
        <v>144</v>
      </c>
      <c r="U1317" t="s">
        <v>2582</v>
      </c>
      <c r="V1317" t="s">
        <v>36</v>
      </c>
      <c r="W1317">
        <v>2017</v>
      </c>
      <c r="X1317">
        <v>81</v>
      </c>
      <c r="Y1317">
        <v>71</v>
      </c>
      <c r="Z1317">
        <v>329</v>
      </c>
      <c r="AA1317">
        <v>306</v>
      </c>
      <c r="AB1317">
        <v>15</v>
      </c>
      <c r="AC1317" s="1">
        <v>21.933333333333334</v>
      </c>
      <c r="AD1317" s="1">
        <v>30</v>
      </c>
      <c r="AE1317">
        <v>20</v>
      </c>
      <c r="AF1317" s="1">
        <v>15.3</v>
      </c>
      <c r="AG1317" s="1">
        <v>45.633802816901408</v>
      </c>
      <c r="AH1317" s="2">
        <v>6.6333333333333329</v>
      </c>
      <c r="AI1317" s="2">
        <v>15.633802816901408</v>
      </c>
      <c r="AJ1317">
        <v>0.84099999999999997</v>
      </c>
      <c r="AK1317">
        <v>0.96699999999999997</v>
      </c>
      <c r="AL1317" s="3">
        <v>0.126</v>
      </c>
    </row>
    <row r="1318" spans="20:38" x14ac:dyDescent="0.45">
      <c r="T1318" t="s">
        <v>537</v>
      </c>
      <c r="U1318" t="s">
        <v>2552</v>
      </c>
      <c r="V1318" t="s">
        <v>36</v>
      </c>
      <c r="W1318">
        <v>2021</v>
      </c>
      <c r="X1318">
        <v>86</v>
      </c>
      <c r="Y1318">
        <v>72</v>
      </c>
      <c r="Z1318">
        <v>332</v>
      </c>
      <c r="AA1318">
        <v>306</v>
      </c>
      <c r="AB1318">
        <v>2</v>
      </c>
      <c r="AC1318" s="1">
        <v>166</v>
      </c>
      <c r="AD1318" s="1">
        <v>3.7674418604651163</v>
      </c>
      <c r="AE1318">
        <v>2</v>
      </c>
      <c r="AF1318" s="1">
        <v>153</v>
      </c>
      <c r="AG1318" s="1">
        <v>4.5</v>
      </c>
      <c r="AH1318" s="2">
        <v>13</v>
      </c>
      <c r="AI1318" s="2">
        <v>0.73255813953488369</v>
      </c>
      <c r="AJ1318">
        <v>0.68</v>
      </c>
      <c r="AK1318">
        <v>0.71299999999999997</v>
      </c>
      <c r="AL1318" s="3">
        <v>3.2999999999999918E-2</v>
      </c>
    </row>
    <row r="1319" spans="20:38" x14ac:dyDescent="0.45">
      <c r="T1319" t="s">
        <v>539</v>
      </c>
      <c r="U1319" t="s">
        <v>2435</v>
      </c>
      <c r="V1319" t="s">
        <v>36</v>
      </c>
      <c r="W1319">
        <v>2015</v>
      </c>
      <c r="X1319">
        <v>84</v>
      </c>
      <c r="Y1319">
        <v>73</v>
      </c>
      <c r="Z1319">
        <v>343</v>
      </c>
      <c r="AA1319">
        <v>306</v>
      </c>
      <c r="AB1319">
        <v>13</v>
      </c>
      <c r="AC1319" s="1">
        <v>26.384615384615383</v>
      </c>
      <c r="AD1319" s="1">
        <v>25.071428571428573</v>
      </c>
      <c r="AE1319">
        <v>13</v>
      </c>
      <c r="AF1319" s="1">
        <v>23.53846153846154</v>
      </c>
      <c r="AG1319" s="1">
        <v>28.849315068493148</v>
      </c>
      <c r="AH1319" s="2">
        <v>2.8461538461538431</v>
      </c>
      <c r="AI1319" s="2">
        <v>3.7778864970645749</v>
      </c>
      <c r="AJ1319">
        <v>0.80600000000000005</v>
      </c>
      <c r="AK1319">
        <v>0.64400000000000002</v>
      </c>
      <c r="AL1319" s="3">
        <v>-0.16200000000000003</v>
      </c>
    </row>
    <row r="1320" spans="20:38" x14ac:dyDescent="0.45">
      <c r="T1320" t="s">
        <v>256</v>
      </c>
      <c r="U1320" t="s">
        <v>2261</v>
      </c>
      <c r="V1320" t="s">
        <v>36</v>
      </c>
      <c r="W1320">
        <v>2015</v>
      </c>
      <c r="X1320">
        <v>84</v>
      </c>
      <c r="Y1320">
        <v>69</v>
      </c>
      <c r="Z1320">
        <v>360</v>
      </c>
      <c r="AA1320">
        <v>306</v>
      </c>
      <c r="AB1320">
        <v>17</v>
      </c>
      <c r="AC1320" s="1">
        <v>21.176470588235293</v>
      </c>
      <c r="AD1320" s="1">
        <v>32.785714285714285</v>
      </c>
      <c r="AE1320">
        <v>23</v>
      </c>
      <c r="AF1320" s="1">
        <v>13.304347826086957</v>
      </c>
      <c r="AG1320" s="1">
        <v>54</v>
      </c>
      <c r="AH1320" s="2">
        <v>7.8721227621483365</v>
      </c>
      <c r="AI1320" s="2">
        <v>21.214285714285715</v>
      </c>
      <c r="AJ1320">
        <v>0.872</v>
      </c>
      <c r="AK1320">
        <v>0.95799999999999996</v>
      </c>
      <c r="AL1320" s="3">
        <v>8.5999999999999965E-2</v>
      </c>
    </row>
    <row r="1321" spans="20:38" x14ac:dyDescent="0.45">
      <c r="T1321" t="s">
        <v>443</v>
      </c>
      <c r="U1321" t="s">
        <v>2164</v>
      </c>
      <c r="V1321" t="s">
        <v>36</v>
      </c>
      <c r="W1321">
        <v>2021</v>
      </c>
      <c r="X1321">
        <v>87</v>
      </c>
      <c r="Y1321">
        <v>69</v>
      </c>
      <c r="Z1321">
        <v>368</v>
      </c>
      <c r="AA1321">
        <v>306</v>
      </c>
      <c r="AB1321">
        <v>16</v>
      </c>
      <c r="AC1321" s="1">
        <v>23</v>
      </c>
      <c r="AD1321" s="1">
        <v>29.793103448275861</v>
      </c>
      <c r="AE1321">
        <v>6</v>
      </c>
      <c r="AF1321" s="1">
        <v>51</v>
      </c>
      <c r="AG1321" s="1">
        <v>14.086956521739131</v>
      </c>
      <c r="AH1321" s="2">
        <v>-28</v>
      </c>
      <c r="AI1321" s="2">
        <v>-15.70614692653673</v>
      </c>
      <c r="AJ1321">
        <v>0.78700000000000003</v>
      </c>
      <c r="AK1321">
        <v>0.71799999999999997</v>
      </c>
      <c r="AL1321" s="3">
        <v>-6.9000000000000061E-2</v>
      </c>
    </row>
    <row r="1322" spans="20:38" x14ac:dyDescent="0.45">
      <c r="T1322" t="s">
        <v>409</v>
      </c>
      <c r="U1322" t="s">
        <v>2114</v>
      </c>
      <c r="V1322" t="s">
        <v>36</v>
      </c>
      <c r="W1322">
        <v>2023</v>
      </c>
      <c r="X1322">
        <v>89</v>
      </c>
      <c r="Y1322">
        <v>71</v>
      </c>
      <c r="Z1322">
        <v>372</v>
      </c>
      <c r="AA1322">
        <v>306</v>
      </c>
      <c r="AB1322">
        <v>15</v>
      </c>
      <c r="AC1322" s="1">
        <v>24.8</v>
      </c>
      <c r="AD1322" s="1">
        <v>27.303370786516854</v>
      </c>
      <c r="AE1322">
        <v>11</v>
      </c>
      <c r="AF1322" s="1">
        <v>27.818181818181817</v>
      </c>
      <c r="AG1322" s="1">
        <v>25.098591549295772</v>
      </c>
      <c r="AH1322" s="2">
        <v>-3.0181818181818159</v>
      </c>
      <c r="AI1322" s="2">
        <v>-2.2047792372210822</v>
      </c>
      <c r="AJ1322">
        <v>0.745</v>
      </c>
      <c r="AK1322">
        <v>0.73599999999999999</v>
      </c>
      <c r="AL1322" s="3">
        <v>-9.000000000000008E-3</v>
      </c>
    </row>
    <row r="1323" spans="20:38" x14ac:dyDescent="0.45">
      <c r="T1323" t="s">
        <v>76</v>
      </c>
      <c r="U1323" t="s">
        <v>2104</v>
      </c>
      <c r="V1323" t="s">
        <v>36</v>
      </c>
      <c r="W1323">
        <v>2021</v>
      </c>
      <c r="X1323">
        <v>88</v>
      </c>
      <c r="Y1323">
        <v>70</v>
      </c>
      <c r="Z1323">
        <v>373</v>
      </c>
      <c r="AA1323">
        <v>306</v>
      </c>
      <c r="AB1323">
        <v>13</v>
      </c>
      <c r="AC1323" s="1">
        <v>28.692307692307693</v>
      </c>
      <c r="AD1323" s="1">
        <v>23.931818181818183</v>
      </c>
      <c r="AE1323">
        <v>18</v>
      </c>
      <c r="AF1323" s="1">
        <v>17</v>
      </c>
      <c r="AG1323" s="1">
        <v>41.657142857142851</v>
      </c>
      <c r="AH1323" s="2">
        <v>11.692307692307693</v>
      </c>
      <c r="AI1323" s="2">
        <v>17.725324675324668</v>
      </c>
      <c r="AJ1323">
        <v>0.76700000000000002</v>
      </c>
      <c r="AK1323">
        <v>1.02</v>
      </c>
      <c r="AL1323" s="3">
        <v>0.253</v>
      </c>
    </row>
    <row r="1324" spans="20:38" x14ac:dyDescent="0.45">
      <c r="T1324" t="s">
        <v>78</v>
      </c>
      <c r="U1324" t="s">
        <v>3195</v>
      </c>
      <c r="V1324" t="s">
        <v>36</v>
      </c>
      <c r="W1324">
        <v>2013</v>
      </c>
      <c r="X1324">
        <v>90</v>
      </c>
      <c r="Y1324">
        <v>69</v>
      </c>
      <c r="Z1324">
        <v>374</v>
      </c>
      <c r="AA1324">
        <v>306</v>
      </c>
      <c r="AB1324">
        <v>9</v>
      </c>
      <c r="AC1324" s="1">
        <v>41.555555555555557</v>
      </c>
      <c r="AD1324" s="1">
        <v>16.2</v>
      </c>
      <c r="AE1324">
        <v>8</v>
      </c>
      <c r="AF1324" s="1">
        <v>38.25</v>
      </c>
      <c r="AG1324" s="1">
        <v>18.782608695652176</v>
      </c>
      <c r="AH1324" s="2">
        <v>3.3055555555555571</v>
      </c>
      <c r="AI1324" s="2">
        <v>2.5826086956521763</v>
      </c>
      <c r="AJ1324">
        <v>0.76</v>
      </c>
      <c r="AK1324">
        <v>0.85199999999999998</v>
      </c>
      <c r="AL1324" s="3">
        <v>9.1999999999999971E-2</v>
      </c>
    </row>
    <row r="1325" spans="20:38" x14ac:dyDescent="0.45">
      <c r="T1325" t="s">
        <v>128</v>
      </c>
      <c r="U1325" t="s">
        <v>2014</v>
      </c>
      <c r="V1325" t="s">
        <v>36</v>
      </c>
      <c r="W1325">
        <v>2016</v>
      </c>
      <c r="X1325">
        <v>87</v>
      </c>
      <c r="Y1325">
        <v>71</v>
      </c>
      <c r="Z1325">
        <v>382</v>
      </c>
      <c r="AA1325">
        <v>306</v>
      </c>
      <c r="AB1325">
        <v>20</v>
      </c>
      <c r="AC1325" s="1">
        <v>19.100000000000001</v>
      </c>
      <c r="AD1325" s="1">
        <v>37.241379310344826</v>
      </c>
      <c r="AE1325">
        <v>14</v>
      </c>
      <c r="AF1325" s="1">
        <v>21.857142857142858</v>
      </c>
      <c r="AG1325" s="1">
        <v>31.943661971830984</v>
      </c>
      <c r="AH1325" s="2">
        <v>-2.7571428571428562</v>
      </c>
      <c r="AI1325" s="2">
        <v>-5.2977173385138414</v>
      </c>
      <c r="AJ1325">
        <v>0.84799999999999998</v>
      </c>
      <c r="AK1325">
        <v>0.88600000000000001</v>
      </c>
      <c r="AL1325" s="3">
        <v>3.8000000000000034E-2</v>
      </c>
    </row>
    <row r="1326" spans="20:38" x14ac:dyDescent="0.45">
      <c r="T1326" t="s">
        <v>170</v>
      </c>
      <c r="U1326" t="s">
        <v>1990</v>
      </c>
      <c r="V1326" t="s">
        <v>36</v>
      </c>
      <c r="W1326">
        <v>2021</v>
      </c>
      <c r="X1326">
        <v>88</v>
      </c>
      <c r="Y1326">
        <v>71</v>
      </c>
      <c r="Z1326">
        <v>385</v>
      </c>
      <c r="AA1326">
        <v>306</v>
      </c>
      <c r="AB1326">
        <v>5</v>
      </c>
      <c r="AC1326" s="1">
        <v>77</v>
      </c>
      <c r="AD1326" s="1">
        <v>9.204545454545455</v>
      </c>
      <c r="AE1326">
        <v>6</v>
      </c>
      <c r="AF1326" s="1">
        <v>51</v>
      </c>
      <c r="AG1326" s="1">
        <v>13.690140845070422</v>
      </c>
      <c r="AH1326" s="2">
        <v>26</v>
      </c>
      <c r="AI1326" s="2">
        <v>4.485595390524967</v>
      </c>
      <c r="AJ1326">
        <v>0.67100000000000004</v>
      </c>
      <c r="AK1326">
        <v>0.72499999999999998</v>
      </c>
      <c r="AL1326" s="3">
        <v>5.3999999999999937E-2</v>
      </c>
    </row>
    <row r="1327" spans="20:38" x14ac:dyDescent="0.45">
      <c r="T1327" t="s">
        <v>82</v>
      </c>
      <c r="U1327" t="s">
        <v>1992</v>
      </c>
      <c r="V1327" t="s">
        <v>36</v>
      </c>
      <c r="W1327">
        <v>2023</v>
      </c>
      <c r="X1327">
        <v>86</v>
      </c>
      <c r="Y1327">
        <v>70</v>
      </c>
      <c r="Z1327">
        <v>385</v>
      </c>
      <c r="AA1327">
        <v>306</v>
      </c>
      <c r="AB1327">
        <v>14</v>
      </c>
      <c r="AC1327" s="1">
        <v>27.5</v>
      </c>
      <c r="AD1327" s="1">
        <v>26.372093023255815</v>
      </c>
      <c r="AE1327">
        <v>10</v>
      </c>
      <c r="AF1327" s="1">
        <v>30.6</v>
      </c>
      <c r="AG1327" s="1">
        <v>23.142857142857142</v>
      </c>
      <c r="AH1327" s="2">
        <v>-3.1000000000000014</v>
      </c>
      <c r="AI1327" s="2">
        <v>-3.2292358803986723</v>
      </c>
      <c r="AJ1327">
        <v>0.87</v>
      </c>
      <c r="AK1327">
        <v>0.78300000000000003</v>
      </c>
      <c r="AL1327" s="3">
        <v>-8.6999999999999966E-2</v>
      </c>
    </row>
    <row r="1328" spans="20:38" x14ac:dyDescent="0.45">
      <c r="T1328" t="s">
        <v>435</v>
      </c>
      <c r="U1328" t="s">
        <v>3172</v>
      </c>
      <c r="V1328" t="s">
        <v>36</v>
      </c>
      <c r="W1328">
        <v>2013</v>
      </c>
      <c r="X1328">
        <v>89</v>
      </c>
      <c r="Y1328">
        <v>67</v>
      </c>
      <c r="Z1328">
        <v>394</v>
      </c>
      <c r="AA1328">
        <v>306</v>
      </c>
      <c r="AB1328">
        <v>9</v>
      </c>
      <c r="AC1328" s="1">
        <v>43.777777777777779</v>
      </c>
      <c r="AD1328" s="1">
        <v>16.382022471910112</v>
      </c>
      <c r="AE1328">
        <v>11</v>
      </c>
      <c r="AF1328" s="1">
        <v>27.818181818181817</v>
      </c>
      <c r="AG1328" s="1">
        <v>26.597014925373134</v>
      </c>
      <c r="AH1328" s="2">
        <v>15.959595959595962</v>
      </c>
      <c r="AI1328" s="2">
        <v>10.214992453463022</v>
      </c>
      <c r="AJ1328">
        <v>0.77200000000000002</v>
      </c>
      <c r="AK1328">
        <v>0.71799999999999997</v>
      </c>
      <c r="AL1328" s="3">
        <v>-5.4000000000000048E-2</v>
      </c>
    </row>
    <row r="1329" spans="20:38" x14ac:dyDescent="0.45">
      <c r="T1329" t="s">
        <v>138</v>
      </c>
      <c r="U1329" t="s">
        <v>3238</v>
      </c>
      <c r="V1329" t="s">
        <v>36</v>
      </c>
      <c r="W1329">
        <v>2013</v>
      </c>
      <c r="X1329">
        <v>68</v>
      </c>
      <c r="Y1329">
        <v>68</v>
      </c>
      <c r="Z1329">
        <v>307</v>
      </c>
      <c r="AA1329">
        <v>307</v>
      </c>
      <c r="AB1329">
        <v>9</v>
      </c>
      <c r="AC1329" s="1">
        <v>34.111111111111114</v>
      </c>
      <c r="AD1329" s="1">
        <v>21.441176470588236</v>
      </c>
      <c r="AE1329">
        <v>4</v>
      </c>
      <c r="AF1329" s="1">
        <v>76.75</v>
      </c>
      <c r="AG1329" s="1">
        <v>9.5294117647058822</v>
      </c>
      <c r="AH1329" s="2">
        <v>-42.638888888888886</v>
      </c>
      <c r="AI1329" s="2">
        <v>-11.911764705882353</v>
      </c>
      <c r="AJ1329">
        <v>0.79300000000000004</v>
      </c>
      <c r="AK1329">
        <v>0.72099999999999997</v>
      </c>
      <c r="AL1329" s="3">
        <v>-7.2000000000000064E-2</v>
      </c>
    </row>
    <row r="1330" spans="20:38" x14ac:dyDescent="0.45">
      <c r="T1330" t="s">
        <v>140</v>
      </c>
      <c r="U1330" t="s">
        <v>2375</v>
      </c>
      <c r="V1330" t="s">
        <v>36</v>
      </c>
      <c r="W1330">
        <v>2019</v>
      </c>
      <c r="X1330">
        <v>77</v>
      </c>
      <c r="Y1330">
        <v>68</v>
      </c>
      <c r="Z1330">
        <v>349</v>
      </c>
      <c r="AA1330">
        <v>307</v>
      </c>
      <c r="AB1330">
        <v>19</v>
      </c>
      <c r="AC1330" s="1">
        <v>18.368421052631579</v>
      </c>
      <c r="AD1330" s="1">
        <v>39.974025974025977</v>
      </c>
      <c r="AE1330">
        <v>16</v>
      </c>
      <c r="AF1330" s="1">
        <v>19.1875</v>
      </c>
      <c r="AG1330" s="1">
        <v>38.117647058823529</v>
      </c>
      <c r="AH1330" s="2">
        <v>-0.81907894736842124</v>
      </c>
      <c r="AI1330" s="2">
        <v>-1.8563789152024484</v>
      </c>
      <c r="AJ1330">
        <v>0.90700000000000003</v>
      </c>
      <c r="AK1330">
        <v>0.92900000000000005</v>
      </c>
      <c r="AL1330" s="3">
        <v>2.200000000000002E-2</v>
      </c>
    </row>
    <row r="1331" spans="20:38" x14ac:dyDescent="0.45">
      <c r="T1331" t="s">
        <v>116</v>
      </c>
      <c r="U1331" t="s">
        <v>2279</v>
      </c>
      <c r="V1331" t="s">
        <v>36</v>
      </c>
      <c r="W1331">
        <v>2017</v>
      </c>
      <c r="X1331">
        <v>85</v>
      </c>
      <c r="Y1331">
        <v>72</v>
      </c>
      <c r="Z1331">
        <v>358</v>
      </c>
      <c r="AA1331">
        <v>307</v>
      </c>
      <c r="AB1331">
        <v>10</v>
      </c>
      <c r="AC1331" s="1">
        <v>35.799999999999997</v>
      </c>
      <c r="AD1331" s="1">
        <v>19.058823529411764</v>
      </c>
      <c r="AE1331">
        <v>16</v>
      </c>
      <c r="AF1331" s="1">
        <v>19.1875</v>
      </c>
      <c r="AG1331" s="1">
        <v>36</v>
      </c>
      <c r="AH1331" s="2">
        <v>16.612499999999997</v>
      </c>
      <c r="AI1331" s="2">
        <v>16.941176470588236</v>
      </c>
      <c r="AJ1331">
        <v>0.746</v>
      </c>
      <c r="AK1331">
        <v>0.88200000000000001</v>
      </c>
      <c r="AL1331" s="3">
        <v>0.13600000000000001</v>
      </c>
    </row>
    <row r="1332" spans="20:38" x14ac:dyDescent="0.45">
      <c r="T1332" t="s">
        <v>68</v>
      </c>
      <c r="U1332" t="s">
        <v>2228</v>
      </c>
      <c r="V1332" t="s">
        <v>36</v>
      </c>
      <c r="W1332">
        <v>2015</v>
      </c>
      <c r="X1332">
        <v>89</v>
      </c>
      <c r="Y1332">
        <v>71</v>
      </c>
      <c r="Z1332">
        <v>363</v>
      </c>
      <c r="AA1332">
        <v>307</v>
      </c>
      <c r="AB1332">
        <v>9</v>
      </c>
      <c r="AC1332" s="1">
        <v>40.333333333333336</v>
      </c>
      <c r="AD1332" s="1">
        <v>16.382022471910112</v>
      </c>
      <c r="AE1332">
        <v>12</v>
      </c>
      <c r="AF1332" s="1">
        <v>25.583333333333332</v>
      </c>
      <c r="AG1332" s="1">
        <v>27.380281690140844</v>
      </c>
      <c r="AH1332" s="2">
        <v>14.750000000000004</v>
      </c>
      <c r="AI1332" s="2">
        <v>10.998259218230732</v>
      </c>
      <c r="AJ1332">
        <v>0.76400000000000001</v>
      </c>
      <c r="AK1332">
        <v>0.76300000000000001</v>
      </c>
      <c r="AL1332" s="3">
        <v>-1.0000000000000009E-3</v>
      </c>
    </row>
    <row r="1333" spans="20:38" x14ac:dyDescent="0.45">
      <c r="T1333" t="s">
        <v>471</v>
      </c>
      <c r="U1333" t="s">
        <v>2196</v>
      </c>
      <c r="V1333" t="s">
        <v>36</v>
      </c>
      <c r="W1333">
        <v>2015</v>
      </c>
      <c r="X1333">
        <v>86</v>
      </c>
      <c r="Y1333">
        <v>71</v>
      </c>
      <c r="Z1333">
        <v>366</v>
      </c>
      <c r="AA1333">
        <v>307</v>
      </c>
      <c r="AB1333">
        <v>11</v>
      </c>
      <c r="AC1333" s="1">
        <v>33.272727272727273</v>
      </c>
      <c r="AD1333" s="1">
        <v>20.720930232558139</v>
      </c>
      <c r="AE1333">
        <v>9</v>
      </c>
      <c r="AF1333" s="1">
        <v>34.111111111111114</v>
      </c>
      <c r="AG1333" s="1">
        <v>20.535211267605632</v>
      </c>
      <c r="AH1333" s="2">
        <v>-0.8383838383838409</v>
      </c>
      <c r="AI1333" s="2">
        <v>-0.18571896495250684</v>
      </c>
      <c r="AJ1333">
        <v>0.81399999999999995</v>
      </c>
      <c r="AK1333">
        <v>0.92600000000000005</v>
      </c>
      <c r="AL1333" s="3">
        <v>0.1120000000000001</v>
      </c>
    </row>
    <row r="1334" spans="20:38" x14ac:dyDescent="0.45">
      <c r="T1334" t="s">
        <v>354</v>
      </c>
      <c r="U1334" t="s">
        <v>2118</v>
      </c>
      <c r="V1334" t="s">
        <v>36</v>
      </c>
      <c r="W1334">
        <v>2017</v>
      </c>
      <c r="X1334">
        <v>87</v>
      </c>
      <c r="Y1334">
        <v>72</v>
      </c>
      <c r="Z1334">
        <v>372</v>
      </c>
      <c r="AA1334">
        <v>307</v>
      </c>
      <c r="AB1334">
        <v>23</v>
      </c>
      <c r="AC1334" s="1">
        <v>16.173913043478262</v>
      </c>
      <c r="AD1334" s="1">
        <v>42.827586206896555</v>
      </c>
      <c r="AE1334">
        <v>14</v>
      </c>
      <c r="AF1334" s="1">
        <v>21.928571428571427</v>
      </c>
      <c r="AG1334" s="1">
        <v>31.5</v>
      </c>
      <c r="AH1334" s="2">
        <v>-5.7546583850931654</v>
      </c>
      <c r="AI1334" s="2">
        <v>-11.327586206896555</v>
      </c>
      <c r="AJ1334">
        <v>0.94</v>
      </c>
      <c r="AK1334">
        <v>0.90300000000000002</v>
      </c>
      <c r="AL1334" s="3">
        <v>-3.6999999999999922E-2</v>
      </c>
    </row>
    <row r="1335" spans="20:38" x14ac:dyDescent="0.45">
      <c r="T1335" t="s">
        <v>70</v>
      </c>
      <c r="U1335" t="s">
        <v>1972</v>
      </c>
      <c r="V1335" t="s">
        <v>36</v>
      </c>
      <c r="W1335">
        <v>2021</v>
      </c>
      <c r="X1335">
        <v>88</v>
      </c>
      <c r="Y1335">
        <v>71</v>
      </c>
      <c r="Z1335">
        <v>388</v>
      </c>
      <c r="AA1335">
        <v>307</v>
      </c>
      <c r="AB1335">
        <v>19</v>
      </c>
      <c r="AC1335" s="1">
        <v>20.421052631578949</v>
      </c>
      <c r="AD1335" s="1">
        <v>34.977272727272727</v>
      </c>
      <c r="AE1335">
        <v>12</v>
      </c>
      <c r="AF1335" s="1">
        <v>25.583333333333332</v>
      </c>
      <c r="AG1335" s="1">
        <v>27.380281690140844</v>
      </c>
      <c r="AH1335" s="2">
        <v>-5.1622807017543835</v>
      </c>
      <c r="AI1335" s="2">
        <v>-7.5969910371318825</v>
      </c>
      <c r="AJ1335">
        <v>0.871</v>
      </c>
      <c r="AK1335">
        <v>0.92800000000000005</v>
      </c>
      <c r="AL1335" s="3">
        <v>5.7000000000000051E-2</v>
      </c>
    </row>
    <row r="1336" spans="20:38" x14ac:dyDescent="0.45">
      <c r="T1336" t="s">
        <v>66</v>
      </c>
      <c r="U1336" t="s">
        <v>1959</v>
      </c>
      <c r="V1336" t="s">
        <v>36</v>
      </c>
      <c r="W1336">
        <v>2022</v>
      </c>
      <c r="X1336">
        <v>89</v>
      </c>
      <c r="Y1336">
        <v>68</v>
      </c>
      <c r="Z1336">
        <v>389</v>
      </c>
      <c r="AA1336">
        <v>307</v>
      </c>
      <c r="AB1336">
        <v>33</v>
      </c>
      <c r="AC1336" s="1">
        <v>11.787878787878787</v>
      </c>
      <c r="AD1336" s="1">
        <v>60.067415730337082</v>
      </c>
      <c r="AE1336">
        <v>29</v>
      </c>
      <c r="AF1336" s="1">
        <v>10.586206896551724</v>
      </c>
      <c r="AG1336" s="1">
        <v>69.088235294117638</v>
      </c>
      <c r="AH1336" s="2">
        <v>1.201671891327063</v>
      </c>
      <c r="AI1336" s="2">
        <v>9.0208195637805559</v>
      </c>
      <c r="AJ1336">
        <v>0.98299999999999998</v>
      </c>
      <c r="AK1336">
        <v>1.286</v>
      </c>
      <c r="AL1336" s="3">
        <v>0.30300000000000005</v>
      </c>
    </row>
    <row r="1337" spans="20:38" x14ac:dyDescent="0.45">
      <c r="T1337" t="s">
        <v>182</v>
      </c>
      <c r="U1337" t="s">
        <v>3015</v>
      </c>
      <c r="V1337" t="s">
        <v>36</v>
      </c>
      <c r="W1337">
        <v>2021</v>
      </c>
      <c r="X1337">
        <v>61</v>
      </c>
      <c r="Y1337">
        <v>70</v>
      </c>
      <c r="Z1337">
        <v>259</v>
      </c>
      <c r="AA1337">
        <v>308</v>
      </c>
      <c r="AB1337">
        <v>4</v>
      </c>
      <c r="AC1337" s="1">
        <v>64.75</v>
      </c>
      <c r="AD1337" s="1">
        <v>10.622950819672132</v>
      </c>
      <c r="AE1337">
        <v>10</v>
      </c>
      <c r="AF1337" s="1">
        <v>30.8</v>
      </c>
      <c r="AG1337" s="1">
        <v>23.142857142857142</v>
      </c>
      <c r="AH1337" s="2">
        <v>33.950000000000003</v>
      </c>
      <c r="AI1337" s="2">
        <v>12.51990632318501</v>
      </c>
      <c r="AJ1337">
        <v>0.82699999999999996</v>
      </c>
      <c r="AK1337">
        <v>0.747</v>
      </c>
      <c r="AL1337" s="3">
        <v>-7.999999999999996E-2</v>
      </c>
    </row>
    <row r="1338" spans="20:38" x14ac:dyDescent="0.45">
      <c r="T1338" t="s">
        <v>166</v>
      </c>
      <c r="U1338" t="s">
        <v>2327</v>
      </c>
      <c r="V1338" t="s">
        <v>36</v>
      </c>
      <c r="W1338">
        <v>2021</v>
      </c>
      <c r="X1338">
        <v>88</v>
      </c>
      <c r="Y1338">
        <v>72</v>
      </c>
      <c r="Z1338">
        <v>354</v>
      </c>
      <c r="AA1338">
        <v>308</v>
      </c>
      <c r="AB1338">
        <v>14</v>
      </c>
      <c r="AC1338" s="1">
        <v>25.285714285714285</v>
      </c>
      <c r="AD1338" s="1">
        <v>25.772727272727273</v>
      </c>
      <c r="AE1338">
        <v>19</v>
      </c>
      <c r="AF1338" s="1">
        <v>16.210526315789473</v>
      </c>
      <c r="AG1338" s="1">
        <v>42.75</v>
      </c>
      <c r="AH1338" s="2">
        <v>9.0751879699248121</v>
      </c>
      <c r="AI1338" s="2">
        <v>16.977272727272727</v>
      </c>
      <c r="AJ1338">
        <v>0.82599999999999996</v>
      </c>
      <c r="AK1338">
        <v>0.97599999999999998</v>
      </c>
      <c r="AL1338" s="3">
        <v>0.15000000000000002</v>
      </c>
    </row>
    <row r="1339" spans="20:38" x14ac:dyDescent="0.45">
      <c r="T1339" t="s">
        <v>374</v>
      </c>
      <c r="U1339" t="s">
        <v>2073</v>
      </c>
      <c r="V1339" t="s">
        <v>36</v>
      </c>
      <c r="W1339">
        <v>2023</v>
      </c>
      <c r="X1339">
        <v>87</v>
      </c>
      <c r="Y1339">
        <v>72</v>
      </c>
      <c r="Z1339">
        <v>376</v>
      </c>
      <c r="AA1339">
        <v>308</v>
      </c>
      <c r="AB1339">
        <v>12</v>
      </c>
      <c r="AC1339" s="1">
        <v>31.333333333333332</v>
      </c>
      <c r="AD1339" s="1">
        <v>22.344827586206897</v>
      </c>
      <c r="AE1339">
        <v>19</v>
      </c>
      <c r="AF1339" s="1">
        <v>16.210526315789473</v>
      </c>
      <c r="AG1339" s="1">
        <v>42.75</v>
      </c>
      <c r="AH1339" s="2">
        <v>15.12280701754386</v>
      </c>
      <c r="AI1339" s="2">
        <v>20.405172413793103</v>
      </c>
      <c r="AJ1339">
        <v>0.71099999999999997</v>
      </c>
      <c r="AK1339">
        <v>0.81599999999999995</v>
      </c>
      <c r="AL1339" s="3">
        <v>0.10499999999999998</v>
      </c>
    </row>
    <row r="1340" spans="20:38" x14ac:dyDescent="0.45">
      <c r="T1340" t="s">
        <v>128</v>
      </c>
      <c r="U1340" t="s">
        <v>2047</v>
      </c>
      <c r="V1340" t="s">
        <v>36</v>
      </c>
      <c r="W1340">
        <v>2019</v>
      </c>
      <c r="X1340">
        <v>87</v>
      </c>
      <c r="Y1340">
        <v>71</v>
      </c>
      <c r="Z1340">
        <v>378</v>
      </c>
      <c r="AA1340">
        <v>308</v>
      </c>
      <c r="AB1340">
        <v>19</v>
      </c>
      <c r="AC1340" s="1">
        <v>19.894736842105264</v>
      </c>
      <c r="AD1340" s="1">
        <v>35.379310344827587</v>
      </c>
      <c r="AE1340">
        <v>15</v>
      </c>
      <c r="AF1340" s="1">
        <v>20.533333333333335</v>
      </c>
      <c r="AG1340" s="1">
        <v>34.225352112676056</v>
      </c>
      <c r="AH1340" s="2">
        <v>-0.63859649122807127</v>
      </c>
      <c r="AI1340" s="2">
        <v>-1.1539582321515311</v>
      </c>
      <c r="AJ1340">
        <v>0.95799999999999996</v>
      </c>
      <c r="AK1340">
        <v>0.85499999999999998</v>
      </c>
      <c r="AL1340" s="3">
        <v>-0.10299999999999998</v>
      </c>
    </row>
    <row r="1341" spans="20:38" x14ac:dyDescent="0.45">
      <c r="T1341" t="s">
        <v>146</v>
      </c>
      <c r="U1341" t="s">
        <v>2031</v>
      </c>
      <c r="V1341" t="s">
        <v>36</v>
      </c>
      <c r="W1341">
        <v>2016</v>
      </c>
      <c r="X1341">
        <v>85</v>
      </c>
      <c r="Y1341">
        <v>71</v>
      </c>
      <c r="Z1341">
        <v>380</v>
      </c>
      <c r="AA1341">
        <v>308</v>
      </c>
      <c r="AB1341">
        <v>14</v>
      </c>
      <c r="AC1341" s="1">
        <v>27.142857142857142</v>
      </c>
      <c r="AD1341" s="1">
        <v>26.682352941176472</v>
      </c>
      <c r="AE1341">
        <v>9</v>
      </c>
      <c r="AF1341" s="1">
        <v>34.222222222222221</v>
      </c>
      <c r="AG1341" s="1">
        <v>20.535211267605632</v>
      </c>
      <c r="AH1341" s="2">
        <v>-7.0793650793650791</v>
      </c>
      <c r="AI1341" s="2">
        <v>-6.1471416735708395</v>
      </c>
      <c r="AJ1341">
        <v>0.81</v>
      </c>
      <c r="AK1341">
        <v>0.81299999999999994</v>
      </c>
      <c r="AL1341" s="3">
        <v>2.9999999999998916E-3</v>
      </c>
    </row>
    <row r="1342" spans="20:38" x14ac:dyDescent="0.45">
      <c r="T1342" t="s">
        <v>184</v>
      </c>
      <c r="U1342" t="s">
        <v>1898</v>
      </c>
      <c r="V1342" t="s">
        <v>36</v>
      </c>
      <c r="W1342">
        <v>2016</v>
      </c>
      <c r="X1342">
        <v>87</v>
      </c>
      <c r="Y1342">
        <v>70</v>
      </c>
      <c r="Z1342">
        <v>398</v>
      </c>
      <c r="AA1342">
        <v>308</v>
      </c>
      <c r="AB1342">
        <v>5</v>
      </c>
      <c r="AC1342" s="1">
        <v>79.599999999999994</v>
      </c>
      <c r="AD1342" s="1">
        <v>9.3103448275862064</v>
      </c>
      <c r="AE1342">
        <v>9</v>
      </c>
      <c r="AF1342" s="1">
        <v>34.222222222222221</v>
      </c>
      <c r="AG1342" s="1">
        <v>20.828571428571426</v>
      </c>
      <c r="AH1342" s="2">
        <v>45.377777777777773</v>
      </c>
      <c r="AI1342" s="2">
        <v>11.518226600985219</v>
      </c>
      <c r="AJ1342">
        <v>0.749</v>
      </c>
      <c r="AK1342">
        <v>0.84099999999999997</v>
      </c>
      <c r="AL1342" s="3">
        <v>9.1999999999999971E-2</v>
      </c>
    </row>
    <row r="1343" spans="20:38" x14ac:dyDescent="0.45">
      <c r="T1343" t="s">
        <v>655</v>
      </c>
      <c r="U1343" t="s">
        <v>3102</v>
      </c>
      <c r="V1343" t="s">
        <v>36</v>
      </c>
      <c r="W1343">
        <v>2016</v>
      </c>
      <c r="X1343">
        <v>59</v>
      </c>
      <c r="Y1343">
        <v>70</v>
      </c>
      <c r="Z1343">
        <v>234</v>
      </c>
      <c r="AA1343">
        <v>309</v>
      </c>
      <c r="AB1343">
        <v>4</v>
      </c>
      <c r="AC1343" s="1">
        <v>58.5</v>
      </c>
      <c r="AD1343" s="1">
        <v>10.983050847457626</v>
      </c>
      <c r="AE1343">
        <v>8</v>
      </c>
      <c r="AF1343" s="1">
        <v>38.625</v>
      </c>
      <c r="AG1343" s="1">
        <v>18.514285714285712</v>
      </c>
      <c r="AH1343" s="2">
        <v>19.875</v>
      </c>
      <c r="AI1343" s="2">
        <v>7.5312348668280862</v>
      </c>
      <c r="AJ1343">
        <v>0.752</v>
      </c>
      <c r="AK1343">
        <v>0.748</v>
      </c>
      <c r="AL1343" s="3">
        <v>-4.0000000000000036E-3</v>
      </c>
    </row>
    <row r="1344" spans="20:38" x14ac:dyDescent="0.45">
      <c r="T1344" t="s">
        <v>567</v>
      </c>
      <c r="U1344" t="s">
        <v>3019</v>
      </c>
      <c r="V1344" t="s">
        <v>36</v>
      </c>
      <c r="W1344">
        <v>2016</v>
      </c>
      <c r="X1344">
        <v>59</v>
      </c>
      <c r="Y1344">
        <v>68</v>
      </c>
      <c r="Z1344">
        <v>258</v>
      </c>
      <c r="AA1344">
        <v>309</v>
      </c>
      <c r="AB1344">
        <v>8</v>
      </c>
      <c r="AC1344" s="1">
        <v>32.25</v>
      </c>
      <c r="AD1344" s="1">
        <v>21.966101694915253</v>
      </c>
      <c r="AE1344">
        <v>12</v>
      </c>
      <c r="AF1344" s="1">
        <v>25.75</v>
      </c>
      <c r="AG1344" s="1">
        <v>28.588235294117649</v>
      </c>
      <c r="AH1344" s="2">
        <v>6.5</v>
      </c>
      <c r="AI1344" s="2">
        <v>6.622133599202396</v>
      </c>
      <c r="AJ1344">
        <v>0.82099999999999995</v>
      </c>
      <c r="AK1344">
        <v>0.74099999999999999</v>
      </c>
      <c r="AL1344" s="3">
        <v>-7.999999999999996E-2</v>
      </c>
    </row>
    <row r="1345" spans="20:38" x14ac:dyDescent="0.45">
      <c r="T1345" t="s">
        <v>505</v>
      </c>
      <c r="U1345" t="s">
        <v>2687</v>
      </c>
      <c r="V1345" t="s">
        <v>36</v>
      </c>
      <c r="W1345">
        <v>2015</v>
      </c>
      <c r="X1345">
        <v>76</v>
      </c>
      <c r="Y1345">
        <v>72</v>
      </c>
      <c r="Z1345">
        <v>314</v>
      </c>
      <c r="AA1345">
        <v>309</v>
      </c>
      <c r="AB1345">
        <v>5</v>
      </c>
      <c r="AC1345" s="1">
        <v>62.8</v>
      </c>
      <c r="AD1345" s="1">
        <v>10.657894736842104</v>
      </c>
      <c r="AE1345">
        <v>7</v>
      </c>
      <c r="AF1345" s="1">
        <v>44.142857142857146</v>
      </c>
      <c r="AG1345" s="1">
        <v>15.75</v>
      </c>
      <c r="AH1345" s="2">
        <v>18.657142857142851</v>
      </c>
      <c r="AI1345" s="2">
        <v>5.0921052631578956</v>
      </c>
      <c r="AJ1345">
        <v>0.67900000000000005</v>
      </c>
      <c r="AK1345">
        <v>0.76600000000000001</v>
      </c>
      <c r="AL1345" s="3">
        <v>8.6999999999999966E-2</v>
      </c>
    </row>
    <row r="1346" spans="20:38" x14ac:dyDescent="0.45">
      <c r="T1346" t="s">
        <v>473</v>
      </c>
      <c r="U1346" t="s">
        <v>2258</v>
      </c>
      <c r="V1346" t="s">
        <v>36</v>
      </c>
      <c r="W1346">
        <v>2022</v>
      </c>
      <c r="X1346">
        <v>84</v>
      </c>
      <c r="Y1346">
        <v>69</v>
      </c>
      <c r="Z1346">
        <v>361</v>
      </c>
      <c r="AA1346">
        <v>309</v>
      </c>
      <c r="AB1346">
        <v>4</v>
      </c>
      <c r="AC1346" s="1">
        <v>90.25</v>
      </c>
      <c r="AD1346" s="1">
        <v>7.7142857142857135</v>
      </c>
      <c r="AE1346">
        <v>7</v>
      </c>
      <c r="AF1346" s="1">
        <v>44.142857142857146</v>
      </c>
      <c r="AG1346" s="1">
        <v>16.434782608695652</v>
      </c>
      <c r="AH1346" s="2">
        <v>46.107142857142854</v>
      </c>
      <c r="AI1346" s="2">
        <v>8.7204968944099388</v>
      </c>
      <c r="AJ1346">
        <v>0.73</v>
      </c>
      <c r="AK1346">
        <v>0.69899999999999995</v>
      </c>
      <c r="AL1346" s="3">
        <v>-3.1000000000000028E-2</v>
      </c>
    </row>
    <row r="1347" spans="20:38" x14ac:dyDescent="0.45">
      <c r="T1347" t="s">
        <v>96</v>
      </c>
      <c r="U1347" t="s">
        <v>2216</v>
      </c>
      <c r="V1347" t="s">
        <v>36</v>
      </c>
      <c r="W1347">
        <v>2021</v>
      </c>
      <c r="X1347">
        <v>86</v>
      </c>
      <c r="Y1347">
        <v>70</v>
      </c>
      <c r="Z1347">
        <v>364</v>
      </c>
      <c r="AA1347">
        <v>309</v>
      </c>
      <c r="AB1347">
        <v>23</v>
      </c>
      <c r="AC1347" s="1">
        <v>15.826086956521738</v>
      </c>
      <c r="AD1347" s="1">
        <v>43.325581395348834</v>
      </c>
      <c r="AE1347">
        <v>16</v>
      </c>
      <c r="AF1347" s="1">
        <v>19.3125</v>
      </c>
      <c r="AG1347" s="1">
        <v>37.028571428571425</v>
      </c>
      <c r="AH1347" s="2">
        <v>-3.4864130434782616</v>
      </c>
      <c r="AI1347" s="2">
        <v>-6.2970099667774093</v>
      </c>
      <c r="AJ1347">
        <v>0.93799999999999994</v>
      </c>
      <c r="AK1347">
        <v>0.878</v>
      </c>
      <c r="AL1347" s="3">
        <v>-5.9999999999999942E-2</v>
      </c>
    </row>
    <row r="1348" spans="20:38" x14ac:dyDescent="0.45">
      <c r="T1348" t="s">
        <v>294</v>
      </c>
      <c r="U1348" t="s">
        <v>2107</v>
      </c>
      <c r="V1348" t="s">
        <v>36</v>
      </c>
      <c r="W1348">
        <v>2017</v>
      </c>
      <c r="X1348">
        <v>86</v>
      </c>
      <c r="Y1348">
        <v>69</v>
      </c>
      <c r="Z1348">
        <v>373</v>
      </c>
      <c r="AA1348">
        <v>309</v>
      </c>
      <c r="AB1348">
        <v>4</v>
      </c>
      <c r="AC1348" s="1">
        <v>93.25</v>
      </c>
      <c r="AD1348" s="1">
        <v>7.5348837209302326</v>
      </c>
      <c r="AE1348">
        <v>4</v>
      </c>
      <c r="AF1348" s="1">
        <v>77.25</v>
      </c>
      <c r="AG1348" s="1">
        <v>9.3913043478260878</v>
      </c>
      <c r="AH1348" s="2">
        <v>16</v>
      </c>
      <c r="AI1348" s="2">
        <v>1.8564206268958552</v>
      </c>
      <c r="AJ1348">
        <v>0.753</v>
      </c>
      <c r="AK1348">
        <v>0.82</v>
      </c>
      <c r="AL1348" s="3">
        <v>6.6999999999999948E-2</v>
      </c>
    </row>
    <row r="1349" spans="20:38" x14ac:dyDescent="0.45">
      <c r="T1349" t="s">
        <v>76</v>
      </c>
      <c r="U1349" t="s">
        <v>1983</v>
      </c>
      <c r="V1349" t="s">
        <v>36</v>
      </c>
      <c r="W1349">
        <v>2015</v>
      </c>
      <c r="X1349">
        <v>87</v>
      </c>
      <c r="Y1349">
        <v>72</v>
      </c>
      <c r="Z1349">
        <v>386</v>
      </c>
      <c r="AA1349">
        <v>309</v>
      </c>
      <c r="AB1349">
        <v>21</v>
      </c>
      <c r="AC1349" s="1">
        <v>18.38095238095238</v>
      </c>
      <c r="AD1349" s="1">
        <v>39.103448275862071</v>
      </c>
      <c r="AE1349">
        <v>12</v>
      </c>
      <c r="AF1349" s="1">
        <v>25.75</v>
      </c>
      <c r="AG1349" s="1">
        <v>27</v>
      </c>
      <c r="AH1349" s="2">
        <v>-7.3690476190476204</v>
      </c>
      <c r="AI1349" s="2">
        <v>-12.103448275862071</v>
      </c>
      <c r="AJ1349">
        <v>1.0640000000000001</v>
      </c>
      <c r="AK1349">
        <v>0.93100000000000005</v>
      </c>
      <c r="AL1349" s="3">
        <v>-0.13300000000000001</v>
      </c>
    </row>
    <row r="1350" spans="20:38" x14ac:dyDescent="0.45">
      <c r="T1350" t="s">
        <v>214</v>
      </c>
      <c r="U1350" t="s">
        <v>1918</v>
      </c>
      <c r="V1350" t="s">
        <v>36</v>
      </c>
      <c r="W1350">
        <v>2019</v>
      </c>
      <c r="X1350">
        <v>85</v>
      </c>
      <c r="Y1350">
        <v>68</v>
      </c>
      <c r="Z1350">
        <v>395</v>
      </c>
      <c r="AA1350">
        <v>309</v>
      </c>
      <c r="AB1350">
        <v>13</v>
      </c>
      <c r="AC1350" s="1">
        <v>30.384615384615383</v>
      </c>
      <c r="AD1350" s="1">
        <v>24.776470588235295</v>
      </c>
      <c r="AE1350">
        <v>9</v>
      </c>
      <c r="AF1350" s="1">
        <v>34.333333333333336</v>
      </c>
      <c r="AG1350" s="1">
        <v>21.441176470588236</v>
      </c>
      <c r="AH1350" s="2">
        <v>-3.9487179487179525</v>
      </c>
      <c r="AI1350" s="2">
        <v>-3.3352941176470594</v>
      </c>
      <c r="AJ1350">
        <v>0.88200000000000001</v>
      </c>
      <c r="AK1350">
        <v>0.78800000000000003</v>
      </c>
      <c r="AL1350" s="3">
        <v>-9.3999999999999972E-2</v>
      </c>
    </row>
    <row r="1351" spans="20:38" x14ac:dyDescent="0.45">
      <c r="T1351" t="s">
        <v>52</v>
      </c>
      <c r="U1351" t="s">
        <v>3153</v>
      </c>
      <c r="V1351" t="s">
        <v>36</v>
      </c>
      <c r="W1351">
        <v>2013</v>
      </c>
      <c r="X1351">
        <v>89</v>
      </c>
      <c r="Y1351">
        <v>68</v>
      </c>
      <c r="Z1351">
        <v>408</v>
      </c>
      <c r="AA1351">
        <v>309</v>
      </c>
      <c r="AB1351">
        <v>9</v>
      </c>
      <c r="AC1351" s="1">
        <v>45.333333333333336</v>
      </c>
      <c r="AD1351" s="1">
        <v>16.382022471910112</v>
      </c>
      <c r="AE1351">
        <v>2</v>
      </c>
      <c r="AF1351" s="1">
        <v>154.5</v>
      </c>
      <c r="AG1351" s="1">
        <v>4.7647058823529411</v>
      </c>
      <c r="AH1351" s="2">
        <v>-109.16666666666666</v>
      </c>
      <c r="AI1351" s="2">
        <v>-11.61731658955717</v>
      </c>
      <c r="AJ1351">
        <v>0.89100000000000001</v>
      </c>
      <c r="AK1351">
        <v>0.84899999999999998</v>
      </c>
      <c r="AL1351" s="3">
        <v>-4.2000000000000037E-2</v>
      </c>
    </row>
    <row r="1352" spans="20:38" x14ac:dyDescent="0.45">
      <c r="T1352" t="s">
        <v>48</v>
      </c>
      <c r="U1352" t="s">
        <v>1812</v>
      </c>
      <c r="V1352" t="s">
        <v>36</v>
      </c>
      <c r="W1352">
        <v>2018</v>
      </c>
      <c r="X1352">
        <v>96</v>
      </c>
      <c r="Y1352">
        <v>66</v>
      </c>
      <c r="Z1352">
        <v>431</v>
      </c>
      <c r="AA1352">
        <v>309</v>
      </c>
      <c r="AB1352">
        <v>11</v>
      </c>
      <c r="AC1352" s="1">
        <v>39.18181818181818</v>
      </c>
      <c r="AD1352" s="1">
        <v>18.5625</v>
      </c>
      <c r="AE1352">
        <v>8</v>
      </c>
      <c r="AF1352" s="1">
        <v>38.625</v>
      </c>
      <c r="AG1352" s="1">
        <v>19.636363636363637</v>
      </c>
      <c r="AH1352" s="2">
        <v>0.55681818181817988</v>
      </c>
      <c r="AI1352" s="2">
        <v>1.0738636363636367</v>
      </c>
      <c r="AJ1352">
        <v>0.745</v>
      </c>
      <c r="AK1352">
        <v>0.78100000000000003</v>
      </c>
      <c r="AL1352" s="3">
        <v>3.6000000000000032E-2</v>
      </c>
    </row>
    <row r="1353" spans="20:38" x14ac:dyDescent="0.45">
      <c r="T1353" t="s">
        <v>38</v>
      </c>
      <c r="U1353" t="s">
        <v>3086</v>
      </c>
      <c r="V1353" t="s">
        <v>36</v>
      </c>
      <c r="W1353">
        <v>2019</v>
      </c>
      <c r="X1353">
        <v>55</v>
      </c>
      <c r="Y1353">
        <v>69</v>
      </c>
      <c r="Z1353">
        <v>238</v>
      </c>
      <c r="AA1353">
        <v>310</v>
      </c>
      <c r="AB1353">
        <v>10</v>
      </c>
      <c r="AC1353" s="1">
        <v>23.8</v>
      </c>
      <c r="AD1353" s="1">
        <v>29.454545454545457</v>
      </c>
      <c r="AE1353">
        <v>21</v>
      </c>
      <c r="AF1353" s="1">
        <v>14.761904761904763</v>
      </c>
      <c r="AG1353" s="1">
        <v>49.304347826086961</v>
      </c>
      <c r="AH1353" s="2">
        <v>9.038095238095238</v>
      </c>
      <c r="AI1353" s="2">
        <v>19.849802371541504</v>
      </c>
      <c r="AJ1353">
        <v>0.78100000000000003</v>
      </c>
      <c r="AK1353">
        <v>0.995</v>
      </c>
      <c r="AL1353" s="3">
        <v>0.21399999999999997</v>
      </c>
    </row>
    <row r="1354" spans="20:38" x14ac:dyDescent="0.45">
      <c r="T1354" t="s">
        <v>781</v>
      </c>
      <c r="U1354" t="s">
        <v>2603</v>
      </c>
      <c r="V1354" t="s">
        <v>36</v>
      </c>
      <c r="W1354">
        <v>2023</v>
      </c>
      <c r="X1354">
        <v>70</v>
      </c>
      <c r="Y1354">
        <v>71</v>
      </c>
      <c r="Z1354">
        <v>325</v>
      </c>
      <c r="AA1354">
        <v>310</v>
      </c>
      <c r="AB1354">
        <v>16</v>
      </c>
      <c r="AC1354" s="1">
        <v>20.3125</v>
      </c>
      <c r="AD1354" s="1">
        <v>37.028571428571425</v>
      </c>
      <c r="AE1354">
        <v>9</v>
      </c>
      <c r="AF1354" s="1">
        <v>34.444444444444443</v>
      </c>
      <c r="AG1354" s="1">
        <v>20.535211267605632</v>
      </c>
      <c r="AH1354" s="2">
        <v>-14.131944444444443</v>
      </c>
      <c r="AI1354" s="2">
        <v>-16.493360160965793</v>
      </c>
      <c r="AJ1354">
        <v>0.871</v>
      </c>
      <c r="AK1354">
        <v>0.66500000000000004</v>
      </c>
      <c r="AL1354" s="3">
        <v>-0.20599999999999996</v>
      </c>
    </row>
    <row r="1355" spans="20:38" x14ac:dyDescent="0.45">
      <c r="T1355" t="s">
        <v>300</v>
      </c>
      <c r="U1355" t="s">
        <v>2461</v>
      </c>
      <c r="V1355" t="s">
        <v>36</v>
      </c>
      <c r="W1355">
        <v>2015</v>
      </c>
      <c r="X1355">
        <v>78</v>
      </c>
      <c r="Y1355">
        <v>73</v>
      </c>
      <c r="Z1355">
        <v>340</v>
      </c>
      <c r="AA1355">
        <v>310</v>
      </c>
      <c r="AB1355">
        <v>12</v>
      </c>
      <c r="AC1355" s="1">
        <v>28.333333333333332</v>
      </c>
      <c r="AD1355" s="1">
        <v>24.923076923076923</v>
      </c>
      <c r="AE1355">
        <v>14</v>
      </c>
      <c r="AF1355" s="1">
        <v>22.142857142857142</v>
      </c>
      <c r="AG1355" s="1">
        <v>31.06849315068493</v>
      </c>
      <c r="AH1355" s="2">
        <v>6.1904761904761898</v>
      </c>
      <c r="AI1355" s="2">
        <v>6.1454162276080062</v>
      </c>
      <c r="AJ1355">
        <v>0.84899999999999998</v>
      </c>
      <c r="AK1355">
        <v>0.86699999999999999</v>
      </c>
      <c r="AL1355" s="3">
        <v>1.8000000000000016E-2</v>
      </c>
    </row>
    <row r="1356" spans="20:38" x14ac:dyDescent="0.45">
      <c r="T1356" t="s">
        <v>208</v>
      </c>
      <c r="U1356" t="s">
        <v>2377</v>
      </c>
      <c r="V1356" t="s">
        <v>36</v>
      </c>
      <c r="W1356">
        <v>2023</v>
      </c>
      <c r="X1356">
        <v>82</v>
      </c>
      <c r="Y1356">
        <v>72</v>
      </c>
      <c r="Z1356">
        <v>348</v>
      </c>
      <c r="AA1356">
        <v>310</v>
      </c>
      <c r="AB1356">
        <v>26</v>
      </c>
      <c r="AC1356" s="1">
        <v>13.384615384615385</v>
      </c>
      <c r="AD1356" s="1">
        <v>51.365853658536587</v>
      </c>
      <c r="AE1356">
        <v>20</v>
      </c>
      <c r="AF1356" s="1">
        <v>15.5</v>
      </c>
      <c r="AG1356" s="1">
        <v>45</v>
      </c>
      <c r="AH1356" s="2">
        <v>-2.115384615384615</v>
      </c>
      <c r="AI1356" s="2">
        <v>-6.3658536585365866</v>
      </c>
      <c r="AJ1356">
        <v>0.80700000000000005</v>
      </c>
      <c r="AK1356">
        <v>0.83699999999999997</v>
      </c>
      <c r="AL1356" s="3">
        <v>2.9999999999999916E-2</v>
      </c>
    </row>
    <row r="1357" spans="20:38" x14ac:dyDescent="0.45">
      <c r="T1357" t="s">
        <v>304</v>
      </c>
      <c r="U1357" t="s">
        <v>2184</v>
      </c>
      <c r="V1357" t="s">
        <v>36</v>
      </c>
      <c r="W1357">
        <v>2015</v>
      </c>
      <c r="X1357">
        <v>88</v>
      </c>
      <c r="Y1357">
        <v>71</v>
      </c>
      <c r="Z1357">
        <v>366</v>
      </c>
      <c r="AA1357">
        <v>310</v>
      </c>
      <c r="AB1357">
        <v>13</v>
      </c>
      <c r="AC1357" s="1">
        <v>28.153846153846153</v>
      </c>
      <c r="AD1357" s="1">
        <v>23.931818181818183</v>
      </c>
      <c r="AE1357">
        <v>22</v>
      </c>
      <c r="AF1357" s="1">
        <v>14.090909090909092</v>
      </c>
      <c r="AG1357" s="1">
        <v>50.197183098591545</v>
      </c>
      <c r="AH1357" s="2">
        <v>14.062937062937062</v>
      </c>
      <c r="AI1357" s="2">
        <v>26.265364916773361</v>
      </c>
      <c r="AJ1357">
        <v>0.82099999999999995</v>
      </c>
      <c r="AK1357">
        <v>0.93</v>
      </c>
      <c r="AL1357" s="3">
        <v>0.1090000000000001</v>
      </c>
    </row>
    <row r="1358" spans="20:38" x14ac:dyDescent="0.45">
      <c r="T1358" t="s">
        <v>38</v>
      </c>
      <c r="U1358" t="s">
        <v>2154</v>
      </c>
      <c r="V1358" t="s">
        <v>36</v>
      </c>
      <c r="W1358">
        <v>2021</v>
      </c>
      <c r="X1358">
        <v>78</v>
      </c>
      <c r="Y1358">
        <v>68</v>
      </c>
      <c r="Z1358">
        <v>368</v>
      </c>
      <c r="AA1358">
        <v>310</v>
      </c>
      <c r="AB1358">
        <v>20</v>
      </c>
      <c r="AC1358" s="1">
        <v>18.399999999999999</v>
      </c>
      <c r="AD1358" s="1">
        <v>41.538461538461533</v>
      </c>
      <c r="AE1358">
        <v>11</v>
      </c>
      <c r="AF1358" s="1">
        <v>28.181818181818183</v>
      </c>
      <c r="AG1358" s="1">
        <v>26.205882352941178</v>
      </c>
      <c r="AH1358" s="2">
        <v>-9.7818181818181849</v>
      </c>
      <c r="AI1358" s="2">
        <v>-15.332579185520355</v>
      </c>
      <c r="AJ1358">
        <v>0.86</v>
      </c>
      <c r="AK1358">
        <v>0.81599999999999995</v>
      </c>
      <c r="AL1358" s="3">
        <v>-4.4000000000000039E-2</v>
      </c>
    </row>
    <row r="1359" spans="20:38" x14ac:dyDescent="0.45">
      <c r="T1359" t="s">
        <v>342</v>
      </c>
      <c r="U1359" t="s">
        <v>2153</v>
      </c>
      <c r="V1359" t="s">
        <v>36</v>
      </c>
      <c r="W1359">
        <v>2016</v>
      </c>
      <c r="X1359">
        <v>84</v>
      </c>
      <c r="Y1359">
        <v>72</v>
      </c>
      <c r="Z1359">
        <v>369</v>
      </c>
      <c r="AA1359">
        <v>310</v>
      </c>
      <c r="AB1359">
        <v>6</v>
      </c>
      <c r="AC1359" s="1">
        <v>61.5</v>
      </c>
      <c r="AD1359" s="1">
        <v>11.571428571428571</v>
      </c>
      <c r="AE1359">
        <v>13</v>
      </c>
      <c r="AF1359" s="1">
        <v>23.846153846153847</v>
      </c>
      <c r="AG1359" s="1">
        <v>29.25</v>
      </c>
      <c r="AH1359" s="2">
        <v>37.653846153846153</v>
      </c>
      <c r="AI1359" s="2">
        <v>17.678571428571431</v>
      </c>
      <c r="AJ1359">
        <v>0.80600000000000005</v>
      </c>
      <c r="AK1359">
        <v>0.85</v>
      </c>
      <c r="AL1359" s="3">
        <v>4.3999999999999928E-2</v>
      </c>
    </row>
    <row r="1360" spans="20:38" x14ac:dyDescent="0.45">
      <c r="T1360" t="s">
        <v>82</v>
      </c>
      <c r="U1360" t="s">
        <v>2083</v>
      </c>
      <c r="V1360" t="s">
        <v>36</v>
      </c>
      <c r="W1360">
        <v>2022</v>
      </c>
      <c r="X1360">
        <v>87</v>
      </c>
      <c r="Y1360">
        <v>70</v>
      </c>
      <c r="Z1360">
        <v>375</v>
      </c>
      <c r="AA1360">
        <v>310</v>
      </c>
      <c r="AB1360">
        <v>19</v>
      </c>
      <c r="AC1360" s="1">
        <v>19.736842105263158</v>
      </c>
      <c r="AD1360" s="1">
        <v>35.379310344827587</v>
      </c>
      <c r="AE1360">
        <v>10</v>
      </c>
      <c r="AF1360" s="1">
        <v>31</v>
      </c>
      <c r="AG1360" s="1">
        <v>23.142857142857142</v>
      </c>
      <c r="AH1360" s="2">
        <v>-11.263157894736842</v>
      </c>
      <c r="AI1360" s="2">
        <v>-12.236453201970445</v>
      </c>
      <c r="AJ1360">
        <v>0.94399999999999995</v>
      </c>
      <c r="AK1360">
        <v>0.77800000000000002</v>
      </c>
      <c r="AL1360" s="3">
        <v>-0.16599999999999993</v>
      </c>
    </row>
    <row r="1361" spans="20:38" x14ac:dyDescent="0.45">
      <c r="T1361" t="s">
        <v>182</v>
      </c>
      <c r="U1361" t="s">
        <v>2001</v>
      </c>
      <c r="V1361" t="s">
        <v>36</v>
      </c>
      <c r="W1361">
        <v>2016</v>
      </c>
      <c r="X1361">
        <v>85</v>
      </c>
      <c r="Y1361">
        <v>68</v>
      </c>
      <c r="Z1361">
        <v>384</v>
      </c>
      <c r="AA1361">
        <v>310</v>
      </c>
      <c r="AB1361">
        <v>6</v>
      </c>
      <c r="AC1361" s="1">
        <v>64</v>
      </c>
      <c r="AD1361" s="1">
        <v>11.435294117647059</v>
      </c>
      <c r="AE1361">
        <v>14</v>
      </c>
      <c r="AF1361" s="1">
        <v>22.142857142857142</v>
      </c>
      <c r="AG1361" s="1">
        <v>33.352941176470587</v>
      </c>
      <c r="AH1361" s="2">
        <v>41.857142857142861</v>
      </c>
      <c r="AI1361" s="2">
        <v>21.917647058823526</v>
      </c>
      <c r="AJ1361">
        <v>0.79800000000000004</v>
      </c>
      <c r="AK1361">
        <v>0.95399999999999996</v>
      </c>
      <c r="AL1361" s="3">
        <v>0.15599999999999992</v>
      </c>
    </row>
    <row r="1362" spans="20:38" x14ac:dyDescent="0.45">
      <c r="T1362" t="s">
        <v>220</v>
      </c>
      <c r="U1362" t="s">
        <v>1968</v>
      </c>
      <c r="V1362" t="s">
        <v>36</v>
      </c>
      <c r="W1362">
        <v>2019</v>
      </c>
      <c r="X1362">
        <v>86</v>
      </c>
      <c r="Y1362">
        <v>69</v>
      </c>
      <c r="Z1362">
        <v>388</v>
      </c>
      <c r="AA1362">
        <v>310</v>
      </c>
      <c r="AB1362">
        <v>17</v>
      </c>
      <c r="AC1362" s="1">
        <v>22.823529411764707</v>
      </c>
      <c r="AD1362" s="1">
        <v>32.02325581395349</v>
      </c>
      <c r="AE1362">
        <v>16</v>
      </c>
      <c r="AF1362" s="1">
        <v>19.375</v>
      </c>
      <c r="AG1362" s="1">
        <v>37.565217391304351</v>
      </c>
      <c r="AH1362" s="2">
        <v>3.4485294117647065</v>
      </c>
      <c r="AI1362" s="2">
        <v>5.541961577350861</v>
      </c>
      <c r="AJ1362">
        <v>0.91900000000000004</v>
      </c>
      <c r="AK1362">
        <v>0.96399999999999997</v>
      </c>
      <c r="AL1362" s="3">
        <v>4.4999999999999929E-2</v>
      </c>
    </row>
    <row r="1363" spans="20:38" x14ac:dyDescent="0.45">
      <c r="T1363" t="s">
        <v>204</v>
      </c>
      <c r="U1363" t="s">
        <v>1911</v>
      </c>
      <c r="V1363" t="s">
        <v>36</v>
      </c>
      <c r="W1363">
        <v>2022</v>
      </c>
      <c r="X1363">
        <v>92</v>
      </c>
      <c r="Y1363">
        <v>68</v>
      </c>
      <c r="Z1363">
        <v>396</v>
      </c>
      <c r="AA1363">
        <v>310</v>
      </c>
      <c r="AB1363">
        <v>20</v>
      </c>
      <c r="AC1363" s="1">
        <v>19.8</v>
      </c>
      <c r="AD1363" s="1">
        <v>35.217391304347828</v>
      </c>
      <c r="AE1363">
        <v>12</v>
      </c>
      <c r="AF1363" s="1">
        <v>25.833333333333332</v>
      </c>
      <c r="AG1363" s="1">
        <v>28.588235294117649</v>
      </c>
      <c r="AH1363" s="2">
        <v>-6.0333333333333314</v>
      </c>
      <c r="AI1363" s="2">
        <v>-6.6291560102301794</v>
      </c>
      <c r="AJ1363">
        <v>0.83</v>
      </c>
      <c r="AK1363">
        <v>0.80300000000000005</v>
      </c>
      <c r="AL1363" s="3">
        <v>-2.6999999999999913E-2</v>
      </c>
    </row>
    <row r="1364" spans="20:38" x14ac:dyDescent="0.45">
      <c r="T1364" t="s">
        <v>48</v>
      </c>
      <c r="U1364" t="s">
        <v>1900</v>
      </c>
      <c r="V1364" t="s">
        <v>36</v>
      </c>
      <c r="W1364">
        <v>2022</v>
      </c>
      <c r="X1364">
        <v>90</v>
      </c>
      <c r="Y1364">
        <v>70</v>
      </c>
      <c r="Z1364">
        <v>398</v>
      </c>
      <c r="AA1364">
        <v>310</v>
      </c>
      <c r="AB1364">
        <v>14</v>
      </c>
      <c r="AC1364" s="1">
        <v>28.428571428571427</v>
      </c>
      <c r="AD1364" s="1">
        <v>25.2</v>
      </c>
      <c r="AE1364">
        <v>7</v>
      </c>
      <c r="AF1364" s="1">
        <v>44.285714285714285</v>
      </c>
      <c r="AG1364" s="1">
        <v>16.2</v>
      </c>
      <c r="AH1364" s="2">
        <v>-15.857142857142858</v>
      </c>
      <c r="AI1364" s="2">
        <v>-9</v>
      </c>
      <c r="AJ1364">
        <v>0.84699999999999998</v>
      </c>
      <c r="AK1364">
        <v>0.76200000000000001</v>
      </c>
      <c r="AL1364" s="3">
        <v>-8.4999999999999964E-2</v>
      </c>
    </row>
    <row r="1365" spans="20:38" x14ac:dyDescent="0.45">
      <c r="T1365" t="s">
        <v>274</v>
      </c>
      <c r="U1365" t="s">
        <v>3066</v>
      </c>
      <c r="V1365" t="s">
        <v>36</v>
      </c>
      <c r="W1365">
        <v>2023</v>
      </c>
      <c r="X1365">
        <v>58</v>
      </c>
      <c r="Y1365">
        <v>72</v>
      </c>
      <c r="Z1365">
        <v>245</v>
      </c>
      <c r="AA1365">
        <v>311</v>
      </c>
      <c r="AB1365">
        <v>9</v>
      </c>
      <c r="AC1365" s="1">
        <v>27.222222222222221</v>
      </c>
      <c r="AD1365" s="1">
        <v>25.137931034482758</v>
      </c>
      <c r="AE1365">
        <v>17</v>
      </c>
      <c r="AF1365" s="1">
        <v>18.294117647058822</v>
      </c>
      <c r="AG1365" s="1">
        <v>38.25</v>
      </c>
      <c r="AH1365" s="2">
        <v>8.9281045751633989</v>
      </c>
      <c r="AI1365" s="2">
        <v>13.112068965517242</v>
      </c>
      <c r="AJ1365">
        <v>0.84599999999999997</v>
      </c>
      <c r="AK1365">
        <v>0.90900000000000003</v>
      </c>
      <c r="AL1365" s="3">
        <v>6.3000000000000056E-2</v>
      </c>
    </row>
    <row r="1366" spans="20:38" x14ac:dyDescent="0.45">
      <c r="T1366" t="s">
        <v>98</v>
      </c>
      <c r="U1366" t="s">
        <v>2849</v>
      </c>
      <c r="V1366" t="s">
        <v>36</v>
      </c>
      <c r="W1366">
        <v>2021</v>
      </c>
      <c r="X1366">
        <v>68</v>
      </c>
      <c r="Y1366">
        <v>73</v>
      </c>
      <c r="Z1366">
        <v>288</v>
      </c>
      <c r="AA1366">
        <v>311</v>
      </c>
      <c r="AB1366">
        <v>15</v>
      </c>
      <c r="AC1366" s="1">
        <v>19.2</v>
      </c>
      <c r="AD1366" s="1">
        <v>35.735294117647058</v>
      </c>
      <c r="AE1366">
        <v>20</v>
      </c>
      <c r="AF1366" s="1">
        <v>15.55</v>
      </c>
      <c r="AG1366" s="1">
        <v>44.383561643835613</v>
      </c>
      <c r="AH1366" s="2">
        <v>3.6499999999999986</v>
      </c>
      <c r="AI1366" s="2">
        <v>8.6482675261885547</v>
      </c>
      <c r="AJ1366">
        <v>0.89900000000000002</v>
      </c>
      <c r="AK1366">
        <v>1.1879999999999999</v>
      </c>
      <c r="AL1366" s="3">
        <v>0.28899999999999992</v>
      </c>
    </row>
    <row r="1367" spans="20:38" x14ac:dyDescent="0.45">
      <c r="T1367" t="s">
        <v>585</v>
      </c>
      <c r="U1367" t="s">
        <v>2732</v>
      </c>
      <c r="V1367" t="s">
        <v>36</v>
      </c>
      <c r="W1367">
        <v>2022</v>
      </c>
      <c r="X1367">
        <v>71</v>
      </c>
      <c r="Y1367">
        <v>68</v>
      </c>
      <c r="Z1367">
        <v>306</v>
      </c>
      <c r="AA1367">
        <v>311</v>
      </c>
      <c r="AB1367">
        <v>19</v>
      </c>
      <c r="AC1367" s="1">
        <v>16.105263157894736</v>
      </c>
      <c r="AD1367" s="1">
        <v>43.352112676056336</v>
      </c>
      <c r="AE1367">
        <v>12</v>
      </c>
      <c r="AF1367" s="1">
        <v>25.916666666666668</v>
      </c>
      <c r="AG1367" s="1">
        <v>28.588235294117649</v>
      </c>
      <c r="AH1367" s="2">
        <v>-9.8114035087719316</v>
      </c>
      <c r="AI1367" s="2">
        <v>-14.763877381938688</v>
      </c>
      <c r="AJ1367">
        <v>0.77100000000000002</v>
      </c>
      <c r="AK1367">
        <v>0.74299999999999999</v>
      </c>
      <c r="AL1367" s="3">
        <v>-2.8000000000000025E-2</v>
      </c>
    </row>
    <row r="1368" spans="20:38" x14ac:dyDescent="0.45">
      <c r="T1368" t="s">
        <v>487</v>
      </c>
      <c r="U1368" t="s">
        <v>2580</v>
      </c>
      <c r="V1368" t="s">
        <v>36</v>
      </c>
      <c r="W1368">
        <v>2023</v>
      </c>
      <c r="X1368">
        <v>76</v>
      </c>
      <c r="Y1368">
        <v>69</v>
      </c>
      <c r="Z1368">
        <v>329</v>
      </c>
      <c r="AA1368">
        <v>311</v>
      </c>
      <c r="AB1368">
        <v>9</v>
      </c>
      <c r="AC1368" s="1">
        <v>36.555555555555557</v>
      </c>
      <c r="AD1368" s="1">
        <v>19.184210526315788</v>
      </c>
      <c r="AE1368">
        <v>15</v>
      </c>
      <c r="AF1368" s="1">
        <v>20.733333333333334</v>
      </c>
      <c r="AG1368" s="1">
        <v>35.217391304347828</v>
      </c>
      <c r="AH1368" s="2">
        <v>15.822222222222223</v>
      </c>
      <c r="AI1368" s="2">
        <v>16.03318077803204</v>
      </c>
      <c r="AJ1368">
        <v>0.78500000000000003</v>
      </c>
      <c r="AK1368">
        <v>0.79500000000000004</v>
      </c>
      <c r="AL1368" s="3">
        <v>1.0000000000000009E-2</v>
      </c>
    </row>
    <row r="1369" spans="20:38" x14ac:dyDescent="0.45">
      <c r="T1369" t="s">
        <v>98</v>
      </c>
      <c r="U1369" t="s">
        <v>2439</v>
      </c>
      <c r="V1369" t="s">
        <v>36</v>
      </c>
      <c r="W1369">
        <v>2015</v>
      </c>
      <c r="X1369">
        <v>81</v>
      </c>
      <c r="Y1369">
        <v>72</v>
      </c>
      <c r="Z1369">
        <v>343</v>
      </c>
      <c r="AA1369">
        <v>311</v>
      </c>
      <c r="AB1369">
        <v>26</v>
      </c>
      <c r="AC1369" s="1">
        <v>13.192307692307692</v>
      </c>
      <c r="AD1369" s="1">
        <v>52</v>
      </c>
      <c r="AE1369">
        <v>16</v>
      </c>
      <c r="AF1369" s="1">
        <v>19.4375</v>
      </c>
      <c r="AG1369" s="1">
        <v>36</v>
      </c>
      <c r="AH1369" s="2">
        <v>-6.2451923076923084</v>
      </c>
      <c r="AI1369" s="2">
        <v>-16</v>
      </c>
      <c r="AJ1369">
        <v>1.1679999999999999</v>
      </c>
      <c r="AK1369">
        <v>1.0429999999999999</v>
      </c>
      <c r="AL1369" s="3">
        <v>-0.125</v>
      </c>
    </row>
    <row r="1370" spans="20:38" x14ac:dyDescent="0.45">
      <c r="T1370" t="s">
        <v>344</v>
      </c>
      <c r="U1370" t="s">
        <v>2376</v>
      </c>
      <c r="V1370" t="s">
        <v>36</v>
      </c>
      <c r="W1370">
        <v>2014</v>
      </c>
      <c r="X1370">
        <v>76</v>
      </c>
      <c r="Y1370">
        <v>68</v>
      </c>
      <c r="Z1370">
        <v>349</v>
      </c>
      <c r="AA1370">
        <v>311</v>
      </c>
      <c r="AB1370">
        <v>8</v>
      </c>
      <c r="AC1370" s="1">
        <v>43.625</v>
      </c>
      <c r="AD1370" s="1">
        <v>17.052631578947366</v>
      </c>
      <c r="AE1370">
        <v>1</v>
      </c>
      <c r="AF1370" s="1">
        <v>311</v>
      </c>
      <c r="AG1370" s="1">
        <v>2.3823529411764706</v>
      </c>
      <c r="AH1370" s="2">
        <v>-267.375</v>
      </c>
      <c r="AI1370" s="2">
        <v>-14.670278637770895</v>
      </c>
      <c r="AJ1370">
        <v>0.78300000000000003</v>
      </c>
      <c r="AK1370">
        <v>0.74399999999999999</v>
      </c>
      <c r="AL1370" s="3">
        <v>-3.9000000000000035E-2</v>
      </c>
    </row>
    <row r="1371" spans="20:38" x14ac:dyDescent="0.45">
      <c r="T1371" t="s">
        <v>551</v>
      </c>
      <c r="U1371" t="s">
        <v>2321</v>
      </c>
      <c r="V1371" t="s">
        <v>36</v>
      </c>
      <c r="W1371">
        <v>2021</v>
      </c>
      <c r="X1371">
        <v>84</v>
      </c>
      <c r="Y1371">
        <v>73</v>
      </c>
      <c r="Z1371">
        <v>354</v>
      </c>
      <c r="AA1371">
        <v>311</v>
      </c>
      <c r="AB1371">
        <v>2</v>
      </c>
      <c r="AC1371" s="1">
        <v>177</v>
      </c>
      <c r="AD1371" s="1">
        <v>3.8571428571428568</v>
      </c>
      <c r="AE1371">
        <v>0</v>
      </c>
      <c r="AF1371" s="1" t="e">
        <v>#DIV/0!</v>
      </c>
      <c r="AG1371" s="1">
        <v>0</v>
      </c>
      <c r="AH1371" s="2" t="e">
        <v>#DIV/0!</v>
      </c>
      <c r="AI1371" s="2">
        <v>-3.8571428571428568</v>
      </c>
      <c r="AJ1371">
        <v>0.71799999999999997</v>
      </c>
      <c r="AK1371">
        <v>0.51300000000000001</v>
      </c>
      <c r="AL1371" s="3">
        <v>-0.20499999999999996</v>
      </c>
    </row>
    <row r="1372" spans="20:38" x14ac:dyDescent="0.45">
      <c r="T1372" t="s">
        <v>292</v>
      </c>
      <c r="U1372" t="s">
        <v>2124</v>
      </c>
      <c r="V1372" t="s">
        <v>36</v>
      </c>
      <c r="W1372">
        <v>2015</v>
      </c>
      <c r="X1372">
        <v>89</v>
      </c>
      <c r="Y1372">
        <v>68</v>
      </c>
      <c r="Z1372">
        <v>371</v>
      </c>
      <c r="AA1372">
        <v>311</v>
      </c>
      <c r="AB1372">
        <v>13</v>
      </c>
      <c r="AC1372" s="1">
        <v>28.53846153846154</v>
      </c>
      <c r="AD1372" s="1">
        <v>23.662921348314605</v>
      </c>
      <c r="AE1372">
        <v>13</v>
      </c>
      <c r="AF1372" s="1">
        <v>23.923076923076923</v>
      </c>
      <c r="AG1372" s="1">
        <v>30.970588235294116</v>
      </c>
      <c r="AH1372" s="2">
        <v>4.6153846153846168</v>
      </c>
      <c r="AI1372" s="2">
        <v>7.3076668869795114</v>
      </c>
      <c r="AJ1372">
        <v>0.75700000000000001</v>
      </c>
      <c r="AK1372">
        <v>0.89800000000000002</v>
      </c>
      <c r="AL1372" s="3">
        <v>0.14100000000000001</v>
      </c>
    </row>
    <row r="1373" spans="20:38" x14ac:dyDescent="0.45">
      <c r="T1373" t="s">
        <v>58</v>
      </c>
      <c r="U1373" t="s">
        <v>1980</v>
      </c>
      <c r="V1373" t="s">
        <v>36</v>
      </c>
      <c r="W1373">
        <v>2016</v>
      </c>
      <c r="X1373">
        <v>85</v>
      </c>
      <c r="Y1373">
        <v>69</v>
      </c>
      <c r="Z1373">
        <v>387</v>
      </c>
      <c r="AA1373">
        <v>311</v>
      </c>
      <c r="AB1373">
        <v>8</v>
      </c>
      <c r="AC1373" s="1">
        <v>48.375</v>
      </c>
      <c r="AD1373" s="1">
        <v>15.247058823529411</v>
      </c>
      <c r="AE1373">
        <v>7</v>
      </c>
      <c r="AF1373" s="1">
        <v>44.428571428571431</v>
      </c>
      <c r="AG1373" s="1">
        <v>16.434782608695652</v>
      </c>
      <c r="AH1373" s="2">
        <v>3.9464285714285694</v>
      </c>
      <c r="AI1373" s="2">
        <v>1.1877237851662414</v>
      </c>
      <c r="AJ1373">
        <v>0.80600000000000005</v>
      </c>
      <c r="AK1373">
        <v>0.84699999999999998</v>
      </c>
      <c r="AL1373" s="3">
        <v>4.0999999999999925E-2</v>
      </c>
    </row>
    <row r="1374" spans="20:38" x14ac:dyDescent="0.45">
      <c r="T1374" t="s">
        <v>278</v>
      </c>
      <c r="U1374" t="s">
        <v>1970</v>
      </c>
      <c r="V1374" t="s">
        <v>36</v>
      </c>
      <c r="W1374">
        <v>2019</v>
      </c>
      <c r="X1374">
        <v>89</v>
      </c>
      <c r="Y1374">
        <v>69</v>
      </c>
      <c r="Z1374">
        <v>388</v>
      </c>
      <c r="AA1374">
        <v>311</v>
      </c>
      <c r="AB1374">
        <v>18</v>
      </c>
      <c r="AC1374" s="1">
        <v>21.555555555555557</v>
      </c>
      <c r="AD1374" s="1">
        <v>32.764044943820224</v>
      </c>
      <c r="AE1374">
        <v>17</v>
      </c>
      <c r="AF1374" s="1">
        <v>18.294117647058822</v>
      </c>
      <c r="AG1374" s="1">
        <v>39.913043478260875</v>
      </c>
      <c r="AH1374" s="2">
        <v>3.2614379084967347</v>
      </c>
      <c r="AI1374" s="2">
        <v>7.1489985344406506</v>
      </c>
      <c r="AJ1374">
        <v>0.89600000000000002</v>
      </c>
      <c r="AK1374">
        <v>0.752</v>
      </c>
      <c r="AL1374" s="3">
        <v>-0.14400000000000002</v>
      </c>
    </row>
    <row r="1375" spans="20:38" x14ac:dyDescent="0.45">
      <c r="T1375" t="s">
        <v>62</v>
      </c>
      <c r="U1375" t="s">
        <v>1932</v>
      </c>
      <c r="V1375" t="s">
        <v>36</v>
      </c>
      <c r="W1375">
        <v>2015</v>
      </c>
      <c r="X1375">
        <v>88</v>
      </c>
      <c r="Y1375">
        <v>69</v>
      </c>
      <c r="Z1375">
        <v>393</v>
      </c>
      <c r="AA1375">
        <v>311</v>
      </c>
      <c r="AB1375">
        <v>19</v>
      </c>
      <c r="AC1375" s="1">
        <v>20.684210526315791</v>
      </c>
      <c r="AD1375" s="1">
        <v>34.977272727272727</v>
      </c>
      <c r="AE1375">
        <v>9</v>
      </c>
      <c r="AF1375" s="1">
        <v>34.555555555555557</v>
      </c>
      <c r="AG1375" s="1">
        <v>21.130434782608695</v>
      </c>
      <c r="AH1375" s="2">
        <v>-13.871345029239766</v>
      </c>
      <c r="AI1375" s="2">
        <v>-13.846837944664031</v>
      </c>
      <c r="AJ1375">
        <v>0.84099999999999997</v>
      </c>
      <c r="AK1375">
        <v>0.63900000000000001</v>
      </c>
      <c r="AL1375" s="3">
        <v>-0.20199999999999996</v>
      </c>
    </row>
    <row r="1376" spans="20:38" x14ac:dyDescent="0.45">
      <c r="T1376" t="s">
        <v>76</v>
      </c>
      <c r="U1376" t="s">
        <v>1925</v>
      </c>
      <c r="V1376" t="s">
        <v>36</v>
      </c>
      <c r="W1376">
        <v>2016</v>
      </c>
      <c r="X1376">
        <v>88</v>
      </c>
      <c r="Y1376">
        <v>70</v>
      </c>
      <c r="Z1376">
        <v>394</v>
      </c>
      <c r="AA1376">
        <v>311</v>
      </c>
      <c r="AB1376">
        <v>15</v>
      </c>
      <c r="AC1376" s="1">
        <v>26.266666666666666</v>
      </c>
      <c r="AD1376" s="1">
        <v>27.613636363636363</v>
      </c>
      <c r="AE1376">
        <v>9</v>
      </c>
      <c r="AF1376" s="1">
        <v>34.555555555555557</v>
      </c>
      <c r="AG1376" s="1">
        <v>20.828571428571426</v>
      </c>
      <c r="AH1376" s="2">
        <v>-8.2888888888888914</v>
      </c>
      <c r="AI1376" s="2">
        <v>-6.7850649350649377</v>
      </c>
      <c r="AJ1376">
        <v>0.93</v>
      </c>
      <c r="AK1376">
        <v>0.86099999999999999</v>
      </c>
      <c r="AL1376" s="3">
        <v>-6.9000000000000061E-2</v>
      </c>
    </row>
    <row r="1377" spans="20:38" x14ac:dyDescent="0.45">
      <c r="T1377" t="s">
        <v>939</v>
      </c>
      <c r="U1377" t="s">
        <v>2770</v>
      </c>
      <c r="V1377" t="s">
        <v>36</v>
      </c>
      <c r="W1377">
        <v>2023</v>
      </c>
      <c r="X1377">
        <v>81</v>
      </c>
      <c r="Y1377">
        <v>70</v>
      </c>
      <c r="Z1377">
        <v>302</v>
      </c>
      <c r="AA1377">
        <v>312</v>
      </c>
      <c r="AB1377">
        <v>7</v>
      </c>
      <c r="AC1377" s="1">
        <v>43.142857142857146</v>
      </c>
      <c r="AD1377" s="1">
        <v>14</v>
      </c>
      <c r="AE1377">
        <v>11</v>
      </c>
      <c r="AF1377" s="1">
        <v>28.363636363636363</v>
      </c>
      <c r="AG1377" s="1">
        <v>25.457142857142856</v>
      </c>
      <c r="AH1377" s="2">
        <v>14.779220779220783</v>
      </c>
      <c r="AI1377" s="2">
        <v>11.457142857142856</v>
      </c>
      <c r="AJ1377">
        <v>0.69</v>
      </c>
      <c r="AK1377">
        <v>0.73399999999999999</v>
      </c>
      <c r="AL1377" s="3">
        <v>4.4000000000000039E-2</v>
      </c>
    </row>
    <row r="1378" spans="20:38" x14ac:dyDescent="0.45">
      <c r="T1378" t="s">
        <v>529</v>
      </c>
      <c r="U1378" t="s">
        <v>3242</v>
      </c>
      <c r="V1378" t="s">
        <v>36</v>
      </c>
      <c r="W1378">
        <v>2013</v>
      </c>
      <c r="X1378">
        <v>63</v>
      </c>
      <c r="Y1378">
        <v>66</v>
      </c>
      <c r="Z1378">
        <v>302</v>
      </c>
      <c r="AA1378">
        <v>312</v>
      </c>
      <c r="AB1378">
        <v>5</v>
      </c>
      <c r="AC1378" s="1">
        <v>60.4</v>
      </c>
      <c r="AD1378" s="1">
        <v>12.857142857142856</v>
      </c>
      <c r="AE1378">
        <v>7</v>
      </c>
      <c r="AF1378" s="1">
        <v>44.571428571428569</v>
      </c>
      <c r="AG1378" s="1">
        <v>17.181818181818183</v>
      </c>
      <c r="AH1378" s="2">
        <v>15.828571428571429</v>
      </c>
      <c r="AI1378" s="2">
        <v>4.3246753246753276</v>
      </c>
      <c r="AJ1378">
        <v>0.75900000000000001</v>
      </c>
      <c r="AK1378">
        <v>0.749</v>
      </c>
      <c r="AL1378" s="3">
        <v>-1.0000000000000009E-2</v>
      </c>
    </row>
    <row r="1379" spans="20:38" x14ac:dyDescent="0.45">
      <c r="T1379" t="s">
        <v>64</v>
      </c>
      <c r="U1379" t="s">
        <v>2709</v>
      </c>
      <c r="V1379" t="s">
        <v>36</v>
      </c>
      <c r="W1379">
        <v>2016</v>
      </c>
      <c r="X1379">
        <v>85</v>
      </c>
      <c r="Y1379">
        <v>70</v>
      </c>
      <c r="Z1379">
        <v>310</v>
      </c>
      <c r="AA1379">
        <v>312</v>
      </c>
      <c r="AB1379">
        <v>2</v>
      </c>
      <c r="AC1379" s="1">
        <v>155</v>
      </c>
      <c r="AD1379" s="1">
        <v>3.8117647058823527</v>
      </c>
      <c r="AE1379">
        <v>4</v>
      </c>
      <c r="AF1379" s="1">
        <v>78</v>
      </c>
      <c r="AG1379" s="1">
        <v>9.2571428571428562</v>
      </c>
      <c r="AH1379" s="2">
        <v>77</v>
      </c>
      <c r="AI1379" s="2">
        <v>5.4453781512605035</v>
      </c>
      <c r="AJ1379">
        <v>0.70599999999999996</v>
      </c>
      <c r="AK1379">
        <v>0.82399999999999995</v>
      </c>
      <c r="AL1379" s="3">
        <v>0.11799999999999999</v>
      </c>
    </row>
    <row r="1380" spans="20:38" x14ac:dyDescent="0.45">
      <c r="T1380" t="s">
        <v>344</v>
      </c>
      <c r="U1380" t="s">
        <v>2396</v>
      </c>
      <c r="V1380" t="s">
        <v>36</v>
      </c>
      <c r="W1380">
        <v>2016</v>
      </c>
      <c r="X1380">
        <v>83</v>
      </c>
      <c r="Y1380">
        <v>72</v>
      </c>
      <c r="Z1380">
        <v>347</v>
      </c>
      <c r="AA1380">
        <v>312</v>
      </c>
      <c r="AB1380">
        <v>7</v>
      </c>
      <c r="AC1380" s="1">
        <v>49.571428571428569</v>
      </c>
      <c r="AD1380" s="1">
        <v>13.662650602409638</v>
      </c>
      <c r="AE1380">
        <v>14</v>
      </c>
      <c r="AF1380" s="1">
        <v>22.285714285714285</v>
      </c>
      <c r="AG1380" s="1">
        <v>31.5</v>
      </c>
      <c r="AH1380" s="2">
        <v>27.285714285714285</v>
      </c>
      <c r="AI1380" s="2">
        <v>17.837349397590362</v>
      </c>
      <c r="AJ1380">
        <v>0.873</v>
      </c>
      <c r="AK1380">
        <v>0.84399999999999997</v>
      </c>
      <c r="AL1380" s="3">
        <v>-2.9000000000000026E-2</v>
      </c>
    </row>
    <row r="1381" spans="20:38" x14ac:dyDescent="0.45">
      <c r="T1381" t="s">
        <v>210</v>
      </c>
      <c r="U1381" t="s">
        <v>2329</v>
      </c>
      <c r="V1381" t="s">
        <v>36</v>
      </c>
      <c r="W1381">
        <v>2015</v>
      </c>
      <c r="X1381">
        <v>85</v>
      </c>
      <c r="Y1381">
        <v>72</v>
      </c>
      <c r="Z1381">
        <v>353</v>
      </c>
      <c r="AA1381">
        <v>312</v>
      </c>
      <c r="AB1381">
        <v>24</v>
      </c>
      <c r="AC1381" s="1">
        <v>14.708333333333334</v>
      </c>
      <c r="AD1381" s="1">
        <v>45.741176470588236</v>
      </c>
      <c r="AE1381">
        <v>18</v>
      </c>
      <c r="AF1381" s="1">
        <v>17.333333333333332</v>
      </c>
      <c r="AG1381" s="1">
        <v>40.5</v>
      </c>
      <c r="AH1381" s="2">
        <v>-2.6249999999999982</v>
      </c>
      <c r="AI1381" s="2">
        <v>-5.2411764705882362</v>
      </c>
      <c r="AJ1381">
        <v>0.92600000000000005</v>
      </c>
      <c r="AK1381">
        <v>0.86599999999999999</v>
      </c>
      <c r="AL1381" s="3">
        <v>-6.0000000000000053E-2</v>
      </c>
    </row>
    <row r="1382" spans="20:38" x14ac:dyDescent="0.45">
      <c r="T1382" t="s">
        <v>66</v>
      </c>
      <c r="U1382" t="s">
        <v>2188</v>
      </c>
      <c r="V1382" t="s">
        <v>36</v>
      </c>
      <c r="W1382">
        <v>2017</v>
      </c>
      <c r="X1382">
        <v>84</v>
      </c>
      <c r="Y1382">
        <v>71</v>
      </c>
      <c r="Z1382">
        <v>366</v>
      </c>
      <c r="AA1382">
        <v>312</v>
      </c>
      <c r="AB1382">
        <v>30</v>
      </c>
      <c r="AC1382" s="1">
        <v>12.2</v>
      </c>
      <c r="AD1382" s="1">
        <v>57.857142857142861</v>
      </c>
      <c r="AE1382">
        <v>22</v>
      </c>
      <c r="AF1382" s="1">
        <v>14.181818181818182</v>
      </c>
      <c r="AG1382" s="1">
        <v>50.197183098591545</v>
      </c>
      <c r="AH1382" s="2">
        <v>-1.9818181818181824</v>
      </c>
      <c r="AI1382" s="2">
        <v>-7.6599597585513166</v>
      </c>
      <c r="AJ1382">
        <v>1.139</v>
      </c>
      <c r="AK1382">
        <v>0.93899999999999995</v>
      </c>
      <c r="AL1382" s="3">
        <v>-0.20000000000000007</v>
      </c>
    </row>
    <row r="1383" spans="20:38" x14ac:dyDescent="0.45">
      <c r="T1383" t="s">
        <v>70</v>
      </c>
      <c r="U1383" t="s">
        <v>2021</v>
      </c>
      <c r="V1383" t="s">
        <v>36</v>
      </c>
      <c r="W1383">
        <v>2016</v>
      </c>
      <c r="X1383">
        <v>88</v>
      </c>
      <c r="Y1383">
        <v>70</v>
      </c>
      <c r="Z1383">
        <v>381</v>
      </c>
      <c r="AA1383">
        <v>312</v>
      </c>
      <c r="AB1383">
        <v>16</v>
      </c>
      <c r="AC1383" s="1">
        <v>23.8125</v>
      </c>
      <c r="AD1383" s="1">
        <v>29.454545454545457</v>
      </c>
      <c r="AE1383">
        <v>18</v>
      </c>
      <c r="AF1383" s="1">
        <v>17.333333333333332</v>
      </c>
      <c r="AG1383" s="1">
        <v>41.657142857142851</v>
      </c>
      <c r="AH1383" s="2">
        <v>6.4791666666666679</v>
      </c>
      <c r="AI1383" s="2">
        <v>12.202597402597394</v>
      </c>
      <c r="AJ1383">
        <v>0.89100000000000001</v>
      </c>
      <c r="AK1383">
        <v>1.0669999999999999</v>
      </c>
      <c r="AL1383" s="3">
        <v>0.17599999999999993</v>
      </c>
    </row>
    <row r="1384" spans="20:38" x14ac:dyDescent="0.45">
      <c r="T1384" t="s">
        <v>210</v>
      </c>
      <c r="U1384" t="s">
        <v>1993</v>
      </c>
      <c r="V1384" t="s">
        <v>36</v>
      </c>
      <c r="W1384">
        <v>2016</v>
      </c>
      <c r="X1384">
        <v>87</v>
      </c>
      <c r="Y1384">
        <v>73</v>
      </c>
      <c r="Z1384">
        <v>384</v>
      </c>
      <c r="AA1384">
        <v>312</v>
      </c>
      <c r="AB1384">
        <v>23</v>
      </c>
      <c r="AC1384" s="1">
        <v>16.695652173913043</v>
      </c>
      <c r="AD1384" s="1">
        <v>42.827586206896555</v>
      </c>
      <c r="AE1384">
        <v>18</v>
      </c>
      <c r="AF1384" s="1">
        <v>17.333333333333332</v>
      </c>
      <c r="AG1384" s="1">
        <v>39.945205479452049</v>
      </c>
      <c r="AH1384" s="2">
        <v>-0.63768115942028913</v>
      </c>
      <c r="AI1384" s="2">
        <v>-2.8823807274445059</v>
      </c>
      <c r="AJ1384">
        <v>0.93</v>
      </c>
      <c r="AK1384">
        <v>0.93400000000000005</v>
      </c>
      <c r="AL1384" s="3">
        <v>4.0000000000000036E-3</v>
      </c>
    </row>
    <row r="1385" spans="20:38" x14ac:dyDescent="0.45">
      <c r="T1385" t="s">
        <v>206</v>
      </c>
      <c r="U1385" t="s">
        <v>1912</v>
      </c>
      <c r="V1385" t="s">
        <v>36</v>
      </c>
      <c r="W1385">
        <v>2023</v>
      </c>
      <c r="X1385">
        <v>90</v>
      </c>
      <c r="Y1385">
        <v>72</v>
      </c>
      <c r="Z1385">
        <v>396</v>
      </c>
      <c r="AA1385">
        <v>312</v>
      </c>
      <c r="AB1385">
        <v>15</v>
      </c>
      <c r="AC1385" s="1">
        <v>26.4</v>
      </c>
      <c r="AD1385" s="1">
        <v>27</v>
      </c>
      <c r="AE1385">
        <v>20</v>
      </c>
      <c r="AF1385" s="1">
        <v>15.6</v>
      </c>
      <c r="AG1385" s="1">
        <v>45</v>
      </c>
      <c r="AH1385" s="2">
        <v>10.799999999999999</v>
      </c>
      <c r="AI1385" s="2">
        <v>18</v>
      </c>
      <c r="AJ1385">
        <v>0.89800000000000002</v>
      </c>
      <c r="AK1385">
        <v>0.96599999999999997</v>
      </c>
      <c r="AL1385" s="3">
        <v>6.7999999999999949E-2</v>
      </c>
    </row>
    <row r="1386" spans="20:38" x14ac:dyDescent="0.45">
      <c r="T1386" t="s">
        <v>38</v>
      </c>
      <c r="U1386" t="s">
        <v>1868</v>
      </c>
      <c r="V1386" t="s">
        <v>36</v>
      </c>
      <c r="W1386">
        <v>2016</v>
      </c>
      <c r="X1386">
        <v>89</v>
      </c>
      <c r="Y1386">
        <v>72</v>
      </c>
      <c r="Z1386">
        <v>405</v>
      </c>
      <c r="AA1386">
        <v>312</v>
      </c>
      <c r="AB1386">
        <v>14</v>
      </c>
      <c r="AC1386" s="1">
        <v>28.928571428571427</v>
      </c>
      <c r="AD1386" s="1">
        <v>25.483146067415731</v>
      </c>
      <c r="AE1386">
        <v>10</v>
      </c>
      <c r="AF1386" s="1">
        <v>31.2</v>
      </c>
      <c r="AG1386" s="1">
        <v>22.5</v>
      </c>
      <c r="AH1386" s="2">
        <v>-2.2714285714285722</v>
      </c>
      <c r="AI1386" s="2">
        <v>-2.9831460674157313</v>
      </c>
      <c r="AJ1386">
        <v>0.95399999999999996</v>
      </c>
      <c r="AK1386">
        <v>0.89400000000000002</v>
      </c>
      <c r="AL1386" s="3">
        <v>-5.9999999999999942E-2</v>
      </c>
    </row>
    <row r="1387" spans="20:38" x14ac:dyDescent="0.45">
      <c r="T1387" t="s">
        <v>56</v>
      </c>
      <c r="U1387" t="s">
        <v>2536</v>
      </c>
      <c r="V1387" t="s">
        <v>36</v>
      </c>
      <c r="W1387">
        <v>2016</v>
      </c>
      <c r="X1387">
        <v>80</v>
      </c>
      <c r="Y1387">
        <v>71</v>
      </c>
      <c r="Z1387">
        <v>333</v>
      </c>
      <c r="AA1387">
        <v>313</v>
      </c>
      <c r="AB1387">
        <v>8</v>
      </c>
      <c r="AC1387" s="1">
        <v>41.625</v>
      </c>
      <c r="AD1387" s="1">
        <v>16.2</v>
      </c>
      <c r="AE1387">
        <v>6</v>
      </c>
      <c r="AF1387" s="1">
        <v>52.166666666666664</v>
      </c>
      <c r="AG1387" s="1">
        <v>13.690140845070422</v>
      </c>
      <c r="AH1387" s="2">
        <v>-10.541666666666664</v>
      </c>
      <c r="AI1387" s="2">
        <v>-2.5098591549295772</v>
      </c>
      <c r="AJ1387">
        <v>0.80100000000000005</v>
      </c>
      <c r="AK1387">
        <v>0.8</v>
      </c>
      <c r="AL1387" s="3">
        <v>-1.0000000000000009E-3</v>
      </c>
    </row>
    <row r="1388" spans="20:38" x14ac:dyDescent="0.45">
      <c r="T1388" t="s">
        <v>391</v>
      </c>
      <c r="U1388" t="s">
        <v>2494</v>
      </c>
      <c r="V1388" t="s">
        <v>36</v>
      </c>
      <c r="W1388">
        <v>2021</v>
      </c>
      <c r="X1388">
        <v>81</v>
      </c>
      <c r="Y1388">
        <v>71</v>
      </c>
      <c r="Z1388">
        <v>337</v>
      </c>
      <c r="AA1388">
        <v>313</v>
      </c>
      <c r="AB1388">
        <v>8</v>
      </c>
      <c r="AC1388" s="1">
        <v>42.125</v>
      </c>
      <c r="AD1388" s="1">
        <v>16</v>
      </c>
      <c r="AE1388">
        <v>10</v>
      </c>
      <c r="AF1388" s="1">
        <v>31.3</v>
      </c>
      <c r="AG1388" s="1">
        <v>22.816901408450704</v>
      </c>
      <c r="AH1388" s="2">
        <v>10.824999999999999</v>
      </c>
      <c r="AI1388" s="2">
        <v>6.816901408450704</v>
      </c>
      <c r="AJ1388">
        <v>0.75600000000000001</v>
      </c>
      <c r="AK1388">
        <v>0.873</v>
      </c>
      <c r="AL1388" s="3">
        <v>0.11699999999999999</v>
      </c>
    </row>
    <row r="1389" spans="20:38" x14ac:dyDescent="0.45">
      <c r="T1389" t="s">
        <v>80</v>
      </c>
      <c r="U1389" t="s">
        <v>2117</v>
      </c>
      <c r="V1389" t="s">
        <v>36</v>
      </c>
      <c r="W1389">
        <v>2015</v>
      </c>
      <c r="X1389">
        <v>86</v>
      </c>
      <c r="Y1389">
        <v>71</v>
      </c>
      <c r="Z1389">
        <v>372</v>
      </c>
      <c r="AA1389">
        <v>313</v>
      </c>
      <c r="AB1389">
        <v>12</v>
      </c>
      <c r="AC1389" s="1">
        <v>31</v>
      </c>
      <c r="AD1389" s="1">
        <v>22.604651162790699</v>
      </c>
      <c r="AE1389">
        <v>11</v>
      </c>
      <c r="AF1389" s="1">
        <v>28.454545454545453</v>
      </c>
      <c r="AG1389" s="1">
        <v>25.098591549295772</v>
      </c>
      <c r="AH1389" s="2">
        <v>2.5454545454545467</v>
      </c>
      <c r="AI1389" s="2">
        <v>2.4939403865050735</v>
      </c>
      <c r="AJ1389">
        <v>0.89300000000000002</v>
      </c>
      <c r="AK1389">
        <v>0.88500000000000001</v>
      </c>
      <c r="AL1389" s="3">
        <v>-8.0000000000000071E-3</v>
      </c>
    </row>
    <row r="1390" spans="20:38" x14ac:dyDescent="0.45">
      <c r="T1390" t="s">
        <v>242</v>
      </c>
      <c r="U1390" t="s">
        <v>1942</v>
      </c>
      <c r="V1390" t="s">
        <v>36</v>
      </c>
      <c r="W1390">
        <v>2019</v>
      </c>
      <c r="X1390">
        <v>89</v>
      </c>
      <c r="Y1390">
        <v>71</v>
      </c>
      <c r="Z1390">
        <v>392</v>
      </c>
      <c r="AA1390">
        <v>313</v>
      </c>
      <c r="AB1390">
        <v>20</v>
      </c>
      <c r="AC1390" s="1">
        <v>19.600000000000001</v>
      </c>
      <c r="AD1390" s="1">
        <v>36.40449438202247</v>
      </c>
      <c r="AE1390">
        <v>9</v>
      </c>
      <c r="AF1390" s="1">
        <v>34.777777777777779</v>
      </c>
      <c r="AG1390" s="1">
        <v>20.535211267605632</v>
      </c>
      <c r="AH1390" s="2">
        <v>-15.177777777777777</v>
      </c>
      <c r="AI1390" s="2">
        <v>-15.869283114416838</v>
      </c>
      <c r="AJ1390">
        <v>0.93100000000000005</v>
      </c>
      <c r="AK1390">
        <v>0.67900000000000005</v>
      </c>
      <c r="AL1390" s="3">
        <v>-0.252</v>
      </c>
    </row>
    <row r="1391" spans="20:38" x14ac:dyDescent="0.45">
      <c r="T1391" t="s">
        <v>84</v>
      </c>
      <c r="U1391" t="s">
        <v>1891</v>
      </c>
      <c r="V1391" t="s">
        <v>36</v>
      </c>
      <c r="W1391">
        <v>2017</v>
      </c>
      <c r="X1391">
        <v>86</v>
      </c>
      <c r="Y1391">
        <v>67</v>
      </c>
      <c r="Z1391">
        <v>399</v>
      </c>
      <c r="AA1391">
        <v>313</v>
      </c>
      <c r="AB1391">
        <v>16</v>
      </c>
      <c r="AC1391" s="1">
        <v>24.9375</v>
      </c>
      <c r="AD1391" s="1">
        <v>30.13953488372093</v>
      </c>
      <c r="AE1391">
        <v>8</v>
      </c>
      <c r="AF1391" s="1">
        <v>39.125</v>
      </c>
      <c r="AG1391" s="1">
        <v>19.343283582089551</v>
      </c>
      <c r="AH1391" s="2">
        <v>-14.1875</v>
      </c>
      <c r="AI1391" s="2">
        <v>-10.796251301631379</v>
      </c>
      <c r="AJ1391">
        <v>0.84099999999999997</v>
      </c>
      <c r="AK1391">
        <v>0.754</v>
      </c>
      <c r="AL1391" s="3">
        <v>-8.6999999999999966E-2</v>
      </c>
    </row>
    <row r="1392" spans="20:38" x14ac:dyDescent="0.45">
      <c r="T1392" t="s">
        <v>112</v>
      </c>
      <c r="U1392" t="s">
        <v>1847</v>
      </c>
      <c r="V1392" t="s">
        <v>36</v>
      </c>
      <c r="W1392">
        <v>2023</v>
      </c>
      <c r="X1392">
        <v>90</v>
      </c>
      <c r="Y1392">
        <v>71</v>
      </c>
      <c r="Z1392">
        <v>411</v>
      </c>
      <c r="AA1392">
        <v>313</v>
      </c>
      <c r="AB1392">
        <v>9</v>
      </c>
      <c r="AC1392" s="1">
        <v>45.666666666666664</v>
      </c>
      <c r="AD1392" s="1">
        <v>16.2</v>
      </c>
      <c r="AE1392">
        <v>8</v>
      </c>
      <c r="AF1392" s="1">
        <v>39.125</v>
      </c>
      <c r="AG1392" s="1">
        <v>18.253521126760564</v>
      </c>
      <c r="AH1392" s="2">
        <v>6.5416666666666643</v>
      </c>
      <c r="AI1392" s="2">
        <v>2.0535211267605646</v>
      </c>
      <c r="AJ1392">
        <v>0.78100000000000003</v>
      </c>
      <c r="AK1392">
        <v>0.76600000000000001</v>
      </c>
      <c r="AL1392" s="3">
        <v>-1.5000000000000013E-2</v>
      </c>
    </row>
    <row r="1393" spans="20:38" x14ac:dyDescent="0.45">
      <c r="T1393" t="s">
        <v>72</v>
      </c>
      <c r="U1393" t="s">
        <v>2235</v>
      </c>
      <c r="V1393" t="s">
        <v>36</v>
      </c>
      <c r="W1393">
        <v>2016</v>
      </c>
      <c r="X1393">
        <v>86</v>
      </c>
      <c r="Y1393">
        <v>72</v>
      </c>
      <c r="Z1393">
        <v>363</v>
      </c>
      <c r="AA1393">
        <v>314</v>
      </c>
      <c r="AB1393">
        <v>14</v>
      </c>
      <c r="AC1393" s="1">
        <v>25.928571428571427</v>
      </c>
      <c r="AD1393" s="1">
        <v>26.372093023255815</v>
      </c>
      <c r="AE1393">
        <v>15</v>
      </c>
      <c r="AF1393" s="1">
        <v>20.933333333333334</v>
      </c>
      <c r="AG1393" s="1">
        <v>33.75</v>
      </c>
      <c r="AH1393" s="2">
        <v>4.9952380952380935</v>
      </c>
      <c r="AI1393" s="2">
        <v>7.3779069767441854</v>
      </c>
      <c r="AJ1393">
        <v>0.83099999999999996</v>
      </c>
      <c r="AK1393">
        <v>1.1579999999999999</v>
      </c>
      <c r="AL1393" s="3">
        <v>0.32699999999999996</v>
      </c>
    </row>
    <row r="1394" spans="20:38" x14ac:dyDescent="0.45">
      <c r="T1394" t="s">
        <v>68</v>
      </c>
      <c r="U1394" t="s">
        <v>2128</v>
      </c>
      <c r="V1394" t="s">
        <v>36</v>
      </c>
      <c r="W1394">
        <v>2016</v>
      </c>
      <c r="X1394">
        <v>86</v>
      </c>
      <c r="Y1394">
        <v>74</v>
      </c>
      <c r="Z1394">
        <v>371</v>
      </c>
      <c r="AA1394">
        <v>314</v>
      </c>
      <c r="AB1394">
        <v>19</v>
      </c>
      <c r="AC1394" s="1">
        <v>19.526315789473685</v>
      </c>
      <c r="AD1394" s="1">
        <v>35.790697674418603</v>
      </c>
      <c r="AE1394">
        <v>17</v>
      </c>
      <c r="AF1394" s="1">
        <v>18.470588235294116</v>
      </c>
      <c r="AG1394" s="1">
        <v>37.216216216216218</v>
      </c>
      <c r="AH1394" s="2">
        <v>1.055727554179569</v>
      </c>
      <c r="AI1394" s="2">
        <v>1.4255185417976151</v>
      </c>
      <c r="AJ1394">
        <v>0.86299999999999999</v>
      </c>
      <c r="AK1394">
        <v>0.81200000000000006</v>
      </c>
      <c r="AL1394" s="3">
        <v>-5.0999999999999934E-2</v>
      </c>
    </row>
    <row r="1395" spans="20:38" x14ac:dyDescent="0.45">
      <c r="T1395" t="s">
        <v>352</v>
      </c>
      <c r="U1395" t="s">
        <v>2058</v>
      </c>
      <c r="V1395" t="s">
        <v>36</v>
      </c>
      <c r="W1395">
        <v>2023</v>
      </c>
      <c r="X1395">
        <v>87</v>
      </c>
      <c r="Y1395">
        <v>71</v>
      </c>
      <c r="Z1395">
        <v>377</v>
      </c>
      <c r="AA1395">
        <v>314</v>
      </c>
      <c r="AB1395">
        <v>7</v>
      </c>
      <c r="AC1395" s="1">
        <v>53.857142857142854</v>
      </c>
      <c r="AD1395" s="1">
        <v>13.034482758620689</v>
      </c>
      <c r="AE1395">
        <v>14</v>
      </c>
      <c r="AF1395" s="1">
        <v>22.428571428571427</v>
      </c>
      <c r="AG1395" s="1">
        <v>31.943661971830984</v>
      </c>
      <c r="AH1395" s="2">
        <v>31.428571428571427</v>
      </c>
      <c r="AI1395" s="2">
        <v>18.909179213210294</v>
      </c>
      <c r="AJ1395">
        <v>0.76300000000000001</v>
      </c>
      <c r="AK1395">
        <v>0.82199999999999995</v>
      </c>
      <c r="AL1395" s="3">
        <v>5.8999999999999941E-2</v>
      </c>
    </row>
    <row r="1396" spans="20:38" x14ac:dyDescent="0.45">
      <c r="T1396" t="s">
        <v>300</v>
      </c>
      <c r="U1396" t="s">
        <v>1988</v>
      </c>
      <c r="V1396" t="s">
        <v>36</v>
      </c>
      <c r="W1396">
        <v>2016</v>
      </c>
      <c r="X1396">
        <v>86</v>
      </c>
      <c r="Y1396">
        <v>69</v>
      </c>
      <c r="Z1396">
        <v>385</v>
      </c>
      <c r="AA1396">
        <v>314</v>
      </c>
      <c r="AB1396">
        <v>25</v>
      </c>
      <c r="AC1396" s="1">
        <v>15.4</v>
      </c>
      <c r="AD1396" s="1">
        <v>47.093023255813954</v>
      </c>
      <c r="AE1396">
        <v>14</v>
      </c>
      <c r="AF1396" s="1">
        <v>22.428571428571427</v>
      </c>
      <c r="AG1396" s="1">
        <v>32.869565217391305</v>
      </c>
      <c r="AH1396" s="2">
        <v>-7.0285714285714267</v>
      </c>
      <c r="AI1396" s="2">
        <v>-14.223458038422649</v>
      </c>
      <c r="AJ1396">
        <v>0.96199999999999997</v>
      </c>
      <c r="AK1396">
        <v>0.91100000000000003</v>
      </c>
      <c r="AL1396" s="3">
        <v>-5.0999999999999934E-2</v>
      </c>
    </row>
    <row r="1397" spans="20:38" x14ac:dyDescent="0.45">
      <c r="T1397" t="s">
        <v>44</v>
      </c>
      <c r="U1397" t="s">
        <v>1964</v>
      </c>
      <c r="V1397" t="s">
        <v>36</v>
      </c>
      <c r="W1397">
        <v>2019</v>
      </c>
      <c r="X1397">
        <v>90</v>
      </c>
      <c r="Y1397">
        <v>70</v>
      </c>
      <c r="Z1397">
        <v>388</v>
      </c>
      <c r="AA1397">
        <v>314</v>
      </c>
      <c r="AB1397">
        <v>14</v>
      </c>
      <c r="AC1397" s="1">
        <v>27.714285714285715</v>
      </c>
      <c r="AD1397" s="1">
        <v>25.2</v>
      </c>
      <c r="AE1397">
        <v>10</v>
      </c>
      <c r="AF1397" s="1">
        <v>31.4</v>
      </c>
      <c r="AG1397" s="1">
        <v>23.142857142857142</v>
      </c>
      <c r="AH1397" s="2">
        <v>-3.6857142857142833</v>
      </c>
      <c r="AI1397" s="2">
        <v>-2.0571428571428569</v>
      </c>
      <c r="AJ1397">
        <v>0.83599999999999997</v>
      </c>
      <c r="AK1397">
        <v>0.871</v>
      </c>
      <c r="AL1397" s="3">
        <v>3.5000000000000031E-2</v>
      </c>
    </row>
    <row r="1398" spans="20:38" x14ac:dyDescent="0.45">
      <c r="T1398" t="s">
        <v>136</v>
      </c>
      <c r="U1398" t="s">
        <v>1875</v>
      </c>
      <c r="V1398" t="s">
        <v>36</v>
      </c>
      <c r="W1398">
        <v>2017</v>
      </c>
      <c r="X1398">
        <v>87</v>
      </c>
      <c r="Y1398">
        <v>70</v>
      </c>
      <c r="Z1398">
        <v>404</v>
      </c>
      <c r="AA1398">
        <v>314</v>
      </c>
      <c r="AB1398">
        <v>7</v>
      </c>
      <c r="AC1398" s="1">
        <v>57.714285714285715</v>
      </c>
      <c r="AD1398" s="1">
        <v>13.034482758620689</v>
      </c>
      <c r="AE1398">
        <v>4</v>
      </c>
      <c r="AF1398" s="1">
        <v>78.5</v>
      </c>
      <c r="AG1398" s="1">
        <v>9.2571428571428562</v>
      </c>
      <c r="AH1398" s="2">
        <v>-20.785714285714285</v>
      </c>
      <c r="AI1398" s="2">
        <v>-3.7773399014778324</v>
      </c>
      <c r="AJ1398">
        <v>0.75700000000000001</v>
      </c>
      <c r="AK1398">
        <v>0.76200000000000001</v>
      </c>
      <c r="AL1398" s="3">
        <v>5.0000000000000044E-3</v>
      </c>
    </row>
    <row r="1399" spans="20:38" x14ac:dyDescent="0.45">
      <c r="T1399" t="s">
        <v>885</v>
      </c>
      <c r="U1399" t="s">
        <v>2728</v>
      </c>
      <c r="V1399" t="s">
        <v>36</v>
      </c>
      <c r="W1399">
        <v>2023</v>
      </c>
      <c r="X1399">
        <v>79</v>
      </c>
      <c r="Y1399">
        <v>71</v>
      </c>
      <c r="Z1399">
        <v>307</v>
      </c>
      <c r="AA1399">
        <v>315</v>
      </c>
      <c r="AB1399">
        <v>13</v>
      </c>
      <c r="AC1399" s="1">
        <v>23.615384615384617</v>
      </c>
      <c r="AD1399" s="1">
        <v>26.658227848101262</v>
      </c>
      <c r="AE1399">
        <v>15</v>
      </c>
      <c r="AF1399" s="1">
        <v>21</v>
      </c>
      <c r="AG1399" s="1">
        <v>34.225352112676056</v>
      </c>
      <c r="AH1399" s="2">
        <v>2.6153846153846168</v>
      </c>
      <c r="AI1399" s="2">
        <v>7.5671242645747938</v>
      </c>
      <c r="AJ1399">
        <v>0.79700000000000004</v>
      </c>
      <c r="AK1399">
        <v>0.82799999999999996</v>
      </c>
      <c r="AL1399" s="3">
        <v>3.0999999999999917E-2</v>
      </c>
    </row>
    <row r="1400" spans="20:38" x14ac:dyDescent="0.45">
      <c r="T1400" t="s">
        <v>142</v>
      </c>
      <c r="U1400" t="s">
        <v>2674</v>
      </c>
      <c r="V1400" t="s">
        <v>36</v>
      </c>
      <c r="W1400">
        <v>2021</v>
      </c>
      <c r="X1400">
        <v>79</v>
      </c>
      <c r="Y1400">
        <v>71</v>
      </c>
      <c r="Z1400">
        <v>316</v>
      </c>
      <c r="AA1400">
        <v>315</v>
      </c>
      <c r="AB1400">
        <v>6</v>
      </c>
      <c r="AC1400" s="1">
        <v>52.666666666666664</v>
      </c>
      <c r="AD1400" s="1">
        <v>12.30379746835443</v>
      </c>
      <c r="AE1400">
        <v>15</v>
      </c>
      <c r="AF1400" s="1">
        <v>21</v>
      </c>
      <c r="AG1400" s="1">
        <v>34.225352112676056</v>
      </c>
      <c r="AH1400" s="2">
        <v>31.666666666666664</v>
      </c>
      <c r="AI1400" s="2">
        <v>21.921554644321624</v>
      </c>
      <c r="AJ1400">
        <v>0.80400000000000005</v>
      </c>
      <c r="AK1400">
        <v>0.86299999999999999</v>
      </c>
      <c r="AL1400" s="3">
        <v>5.8999999999999941E-2</v>
      </c>
    </row>
    <row r="1401" spans="20:38" x14ac:dyDescent="0.45">
      <c r="T1401" t="s">
        <v>240</v>
      </c>
      <c r="U1401" t="s">
        <v>2385</v>
      </c>
      <c r="V1401" t="s">
        <v>36</v>
      </c>
      <c r="W1401">
        <v>2017</v>
      </c>
      <c r="X1401">
        <v>87</v>
      </c>
      <c r="Y1401">
        <v>75</v>
      </c>
      <c r="Z1401">
        <v>348</v>
      </c>
      <c r="AA1401">
        <v>315</v>
      </c>
      <c r="AB1401">
        <v>10</v>
      </c>
      <c r="AC1401" s="1">
        <v>34.799999999999997</v>
      </c>
      <c r="AD1401" s="1">
        <v>18.620689655172413</v>
      </c>
      <c r="AE1401">
        <v>2</v>
      </c>
      <c r="AF1401" s="1">
        <v>157.5</v>
      </c>
      <c r="AG1401" s="1">
        <v>4.32</v>
      </c>
      <c r="AH1401" s="2">
        <v>-122.7</v>
      </c>
      <c r="AI1401" s="2">
        <v>-14.300689655172413</v>
      </c>
      <c r="AJ1401">
        <v>0.72399999999999998</v>
      </c>
      <c r="AK1401">
        <v>0.65300000000000002</v>
      </c>
      <c r="AL1401" s="3">
        <v>-7.0999999999999952E-2</v>
      </c>
    </row>
    <row r="1402" spans="20:38" x14ac:dyDescent="0.45">
      <c r="T1402" t="s">
        <v>44</v>
      </c>
      <c r="U1402" t="s">
        <v>2122</v>
      </c>
      <c r="V1402" t="s">
        <v>36</v>
      </c>
      <c r="W1402">
        <v>2021</v>
      </c>
      <c r="X1402">
        <v>87</v>
      </c>
      <c r="Y1402">
        <v>69</v>
      </c>
      <c r="Z1402">
        <v>371</v>
      </c>
      <c r="AA1402">
        <v>315</v>
      </c>
      <c r="AB1402">
        <v>15</v>
      </c>
      <c r="AC1402" s="1">
        <v>24.733333333333334</v>
      </c>
      <c r="AD1402" s="1">
        <v>27.931034482758623</v>
      </c>
      <c r="AE1402">
        <v>15</v>
      </c>
      <c r="AF1402" s="1">
        <v>21</v>
      </c>
      <c r="AG1402" s="1">
        <v>35.217391304347828</v>
      </c>
      <c r="AH1402" s="2">
        <v>3.7333333333333343</v>
      </c>
      <c r="AI1402" s="2">
        <v>7.2863568215892052</v>
      </c>
      <c r="AJ1402">
        <v>0.82399999999999995</v>
      </c>
      <c r="AK1402">
        <v>0.77</v>
      </c>
      <c r="AL1402" s="3">
        <v>-5.3999999999999937E-2</v>
      </c>
    </row>
    <row r="1403" spans="20:38" x14ac:dyDescent="0.45">
      <c r="T1403" t="s">
        <v>168</v>
      </c>
      <c r="U1403" t="s">
        <v>2027</v>
      </c>
      <c r="V1403" t="s">
        <v>36</v>
      </c>
      <c r="W1403">
        <v>2016</v>
      </c>
      <c r="X1403">
        <v>86</v>
      </c>
      <c r="Y1403">
        <v>73</v>
      </c>
      <c r="Z1403">
        <v>380</v>
      </c>
      <c r="AA1403">
        <v>315</v>
      </c>
      <c r="AB1403">
        <v>11</v>
      </c>
      <c r="AC1403" s="1">
        <v>34.545454545454547</v>
      </c>
      <c r="AD1403" s="1">
        <v>20.720930232558139</v>
      </c>
      <c r="AE1403">
        <v>14</v>
      </c>
      <c r="AF1403" s="1">
        <v>22.5</v>
      </c>
      <c r="AG1403" s="1">
        <v>31.06849315068493</v>
      </c>
      <c r="AH1403" s="2">
        <v>12.045454545454547</v>
      </c>
      <c r="AI1403" s="2">
        <v>10.347562918126791</v>
      </c>
      <c r="AJ1403">
        <v>0.75600000000000001</v>
      </c>
      <c r="AK1403">
        <v>0.89800000000000002</v>
      </c>
      <c r="AL1403" s="3">
        <v>0.14200000000000002</v>
      </c>
    </row>
    <row r="1404" spans="20:38" x14ac:dyDescent="0.45">
      <c r="T1404" t="s">
        <v>290</v>
      </c>
      <c r="U1404" t="s">
        <v>1976</v>
      </c>
      <c r="V1404" t="s">
        <v>36</v>
      </c>
      <c r="W1404">
        <v>2016</v>
      </c>
      <c r="X1404">
        <v>89</v>
      </c>
      <c r="Y1404">
        <v>71</v>
      </c>
      <c r="Z1404">
        <v>387</v>
      </c>
      <c r="AA1404">
        <v>315</v>
      </c>
      <c r="AB1404">
        <v>23</v>
      </c>
      <c r="AC1404" s="1">
        <v>16.826086956521738</v>
      </c>
      <c r="AD1404" s="1">
        <v>41.865168539325843</v>
      </c>
      <c r="AE1404">
        <v>19</v>
      </c>
      <c r="AF1404" s="1">
        <v>16.578947368421051</v>
      </c>
      <c r="AG1404" s="1">
        <v>43.352112676056336</v>
      </c>
      <c r="AH1404" s="2">
        <v>0.24713958810068704</v>
      </c>
      <c r="AI1404" s="2">
        <v>1.486944136730493</v>
      </c>
      <c r="AJ1404">
        <v>0.89800000000000002</v>
      </c>
      <c r="AK1404">
        <v>0.871</v>
      </c>
      <c r="AL1404" s="3">
        <v>-2.7000000000000024E-2</v>
      </c>
    </row>
    <row r="1405" spans="20:38" x14ac:dyDescent="0.45">
      <c r="T1405" t="s">
        <v>148</v>
      </c>
      <c r="U1405" t="s">
        <v>1878</v>
      </c>
      <c r="V1405" t="s">
        <v>36</v>
      </c>
      <c r="W1405">
        <v>2023</v>
      </c>
      <c r="X1405">
        <v>89</v>
      </c>
      <c r="Y1405">
        <v>69</v>
      </c>
      <c r="Z1405">
        <v>403</v>
      </c>
      <c r="AA1405">
        <v>315</v>
      </c>
      <c r="AB1405">
        <v>2</v>
      </c>
      <c r="AC1405" s="1">
        <v>201.5</v>
      </c>
      <c r="AD1405" s="1">
        <v>3.6404494382022472</v>
      </c>
      <c r="AE1405">
        <v>3</v>
      </c>
      <c r="AF1405" s="1">
        <v>105</v>
      </c>
      <c r="AG1405" s="1">
        <v>7.0434782608695654</v>
      </c>
      <c r="AH1405" s="2">
        <v>96.5</v>
      </c>
      <c r="AI1405" s="2">
        <v>3.4030288226673182</v>
      </c>
      <c r="AJ1405">
        <v>0.68500000000000005</v>
      </c>
      <c r="AK1405">
        <v>0.74199999999999999</v>
      </c>
      <c r="AL1405" s="3">
        <v>5.699999999999994E-2</v>
      </c>
    </row>
    <row r="1406" spans="20:38" x14ac:dyDescent="0.45">
      <c r="T1406" t="s">
        <v>981</v>
      </c>
      <c r="U1406" t="s">
        <v>2814</v>
      </c>
      <c r="V1406" t="s">
        <v>36</v>
      </c>
      <c r="W1406">
        <v>2023</v>
      </c>
      <c r="X1406">
        <v>71</v>
      </c>
      <c r="Y1406">
        <v>70</v>
      </c>
      <c r="Z1406">
        <v>295</v>
      </c>
      <c r="AA1406">
        <v>316</v>
      </c>
      <c r="AB1406">
        <v>9</v>
      </c>
      <c r="AC1406" s="1">
        <v>32.777777777777779</v>
      </c>
      <c r="AD1406" s="1">
        <v>20.535211267605632</v>
      </c>
      <c r="AE1406">
        <v>8</v>
      </c>
      <c r="AF1406" s="1">
        <v>39.5</v>
      </c>
      <c r="AG1406" s="1">
        <v>18.514285714285712</v>
      </c>
      <c r="AH1406" s="2">
        <v>-6.7222222222222214</v>
      </c>
      <c r="AI1406" s="2">
        <v>-2.0209255533199197</v>
      </c>
      <c r="AJ1406">
        <v>0.77300000000000002</v>
      </c>
      <c r="AK1406">
        <v>0.873</v>
      </c>
      <c r="AL1406" s="3">
        <v>9.9999999999999978E-2</v>
      </c>
    </row>
    <row r="1407" spans="20:38" x14ac:dyDescent="0.45">
      <c r="T1407" t="s">
        <v>601</v>
      </c>
      <c r="U1407" t="s">
        <v>2512</v>
      </c>
      <c r="V1407" t="s">
        <v>36</v>
      </c>
      <c r="W1407">
        <v>2015</v>
      </c>
      <c r="X1407">
        <v>84</v>
      </c>
      <c r="Y1407">
        <v>69</v>
      </c>
      <c r="Z1407">
        <v>336</v>
      </c>
      <c r="AA1407">
        <v>316</v>
      </c>
      <c r="AB1407">
        <v>3</v>
      </c>
      <c r="AC1407" s="1">
        <v>112</v>
      </c>
      <c r="AD1407" s="1">
        <v>5.7857142857142856</v>
      </c>
      <c r="AE1407">
        <v>6</v>
      </c>
      <c r="AF1407" s="1">
        <v>52.666666666666664</v>
      </c>
      <c r="AG1407" s="1">
        <v>14.086956521739131</v>
      </c>
      <c r="AH1407" s="2">
        <v>59.333333333333336</v>
      </c>
      <c r="AI1407" s="2">
        <v>8.3012422360248443</v>
      </c>
      <c r="AJ1407">
        <v>0.65300000000000002</v>
      </c>
      <c r="AK1407">
        <v>0.749</v>
      </c>
      <c r="AL1407" s="3">
        <v>9.5999999999999974E-2</v>
      </c>
    </row>
    <row r="1408" spans="20:38" x14ac:dyDescent="0.45">
      <c r="T1408" t="s">
        <v>350</v>
      </c>
      <c r="U1408" t="s">
        <v>2056</v>
      </c>
      <c r="V1408" t="s">
        <v>36</v>
      </c>
      <c r="W1408">
        <v>2015</v>
      </c>
      <c r="X1408">
        <v>86</v>
      </c>
      <c r="Y1408">
        <v>72</v>
      </c>
      <c r="Z1408">
        <v>377</v>
      </c>
      <c r="AA1408">
        <v>316</v>
      </c>
      <c r="AB1408">
        <v>14</v>
      </c>
      <c r="AC1408" s="1">
        <v>26.928571428571427</v>
      </c>
      <c r="AD1408" s="1">
        <v>26.372093023255815</v>
      </c>
      <c r="AE1408">
        <v>9</v>
      </c>
      <c r="AF1408" s="1">
        <v>35.111111111111114</v>
      </c>
      <c r="AG1408" s="1">
        <v>20.25</v>
      </c>
      <c r="AH1408" s="2">
        <v>-8.1825396825396872</v>
      </c>
      <c r="AI1408" s="2">
        <v>-6.1220930232558146</v>
      </c>
      <c r="AJ1408">
        <v>0.92400000000000004</v>
      </c>
      <c r="AK1408">
        <v>0.74199999999999999</v>
      </c>
      <c r="AL1408" s="3">
        <v>-0.18200000000000005</v>
      </c>
    </row>
    <row r="1409" spans="20:38" x14ac:dyDescent="0.45">
      <c r="T1409" t="s">
        <v>234</v>
      </c>
      <c r="U1409" t="s">
        <v>2051</v>
      </c>
      <c r="V1409" t="s">
        <v>36</v>
      </c>
      <c r="W1409">
        <v>2023</v>
      </c>
      <c r="X1409">
        <v>89</v>
      </c>
      <c r="Y1409">
        <v>73</v>
      </c>
      <c r="Z1409">
        <v>378</v>
      </c>
      <c r="AA1409">
        <v>316</v>
      </c>
      <c r="AB1409">
        <v>11</v>
      </c>
      <c r="AC1409" s="1">
        <v>34.363636363636367</v>
      </c>
      <c r="AD1409" s="1">
        <v>20.022471910112358</v>
      </c>
      <c r="AE1409">
        <v>11</v>
      </c>
      <c r="AF1409" s="1">
        <v>28.727272727272727</v>
      </c>
      <c r="AG1409" s="1">
        <v>24.410958904109588</v>
      </c>
      <c r="AH1409" s="2">
        <v>5.6363636363636402</v>
      </c>
      <c r="AI1409" s="2">
        <v>4.3884869939972297</v>
      </c>
      <c r="AJ1409">
        <v>0.7</v>
      </c>
      <c r="AK1409">
        <v>0.73099999999999998</v>
      </c>
      <c r="AL1409" s="3">
        <v>3.1000000000000028E-2</v>
      </c>
    </row>
    <row r="1410" spans="20:38" x14ac:dyDescent="0.45">
      <c r="T1410" t="s">
        <v>206</v>
      </c>
      <c r="U1410" t="s">
        <v>2449</v>
      </c>
      <c r="V1410" t="s">
        <v>36</v>
      </c>
      <c r="W1410">
        <v>2019</v>
      </c>
      <c r="X1410">
        <v>79</v>
      </c>
      <c r="Y1410">
        <v>71</v>
      </c>
      <c r="Z1410">
        <v>342</v>
      </c>
      <c r="AA1410">
        <v>317</v>
      </c>
      <c r="AB1410">
        <v>15</v>
      </c>
      <c r="AC1410" s="1">
        <v>22.8</v>
      </c>
      <c r="AD1410" s="1">
        <v>30.759493670886076</v>
      </c>
      <c r="AE1410">
        <v>19</v>
      </c>
      <c r="AF1410" s="1">
        <v>16.684210526315791</v>
      </c>
      <c r="AG1410" s="1">
        <v>43.352112676056336</v>
      </c>
      <c r="AH1410" s="2">
        <v>6.1157894736842096</v>
      </c>
      <c r="AI1410" s="2">
        <v>12.59261900517026</v>
      </c>
      <c r="AJ1410">
        <v>0.94299999999999995</v>
      </c>
      <c r="AK1410">
        <v>0.95499999999999996</v>
      </c>
      <c r="AL1410" s="3">
        <v>1.2000000000000011E-2</v>
      </c>
    </row>
    <row r="1411" spans="20:38" x14ac:dyDescent="0.45">
      <c r="T1411" t="s">
        <v>78</v>
      </c>
      <c r="U1411" t="s">
        <v>2363</v>
      </c>
      <c r="V1411" t="s">
        <v>36</v>
      </c>
      <c r="W1411">
        <v>2015</v>
      </c>
      <c r="X1411">
        <v>83</v>
      </c>
      <c r="Y1411">
        <v>75</v>
      </c>
      <c r="Z1411">
        <v>350</v>
      </c>
      <c r="AA1411">
        <v>317</v>
      </c>
      <c r="AB1411">
        <v>8</v>
      </c>
      <c r="AC1411" s="1">
        <v>43.75</v>
      </c>
      <c r="AD1411" s="1">
        <v>15.614457831325302</v>
      </c>
      <c r="AE1411">
        <v>10</v>
      </c>
      <c r="AF1411" s="1">
        <v>31.7</v>
      </c>
      <c r="AG1411" s="1">
        <v>21.6</v>
      </c>
      <c r="AH1411" s="2">
        <v>12.05</v>
      </c>
      <c r="AI1411" s="2">
        <v>5.9855421686746997</v>
      </c>
      <c r="AJ1411">
        <v>0.78600000000000003</v>
      </c>
      <c r="AK1411">
        <v>0.86299999999999999</v>
      </c>
      <c r="AL1411" s="3">
        <v>7.6999999999999957E-2</v>
      </c>
    </row>
    <row r="1412" spans="20:38" x14ac:dyDescent="0.45">
      <c r="T1412" t="s">
        <v>463</v>
      </c>
      <c r="U1412" t="s">
        <v>2244</v>
      </c>
      <c r="V1412" t="s">
        <v>36</v>
      </c>
      <c r="W1412">
        <v>2019</v>
      </c>
      <c r="X1412">
        <v>84</v>
      </c>
      <c r="Y1412">
        <v>70</v>
      </c>
      <c r="Z1412">
        <v>362</v>
      </c>
      <c r="AA1412">
        <v>317</v>
      </c>
      <c r="AB1412">
        <v>17</v>
      </c>
      <c r="AC1412" s="1">
        <v>21.294117647058822</v>
      </c>
      <c r="AD1412" s="1">
        <v>32.785714285714285</v>
      </c>
      <c r="AE1412">
        <v>18</v>
      </c>
      <c r="AF1412" s="1">
        <v>17.611111111111111</v>
      </c>
      <c r="AG1412" s="1">
        <v>41.657142857142851</v>
      </c>
      <c r="AH1412" s="2">
        <v>3.6830065359477118</v>
      </c>
      <c r="AI1412" s="2">
        <v>8.8714285714285666</v>
      </c>
      <c r="AJ1412">
        <v>0.86799999999999999</v>
      </c>
      <c r="AK1412">
        <v>0.93500000000000005</v>
      </c>
      <c r="AL1412" s="3">
        <v>6.700000000000006E-2</v>
      </c>
    </row>
    <row r="1413" spans="20:38" x14ac:dyDescent="0.45">
      <c r="T1413" t="s">
        <v>415</v>
      </c>
      <c r="U1413" t="s">
        <v>2126</v>
      </c>
      <c r="V1413" t="s">
        <v>36</v>
      </c>
      <c r="W1413">
        <v>2023</v>
      </c>
      <c r="X1413">
        <v>81</v>
      </c>
      <c r="Y1413">
        <v>69</v>
      </c>
      <c r="Z1413">
        <v>371</v>
      </c>
      <c r="AA1413">
        <v>317</v>
      </c>
      <c r="AB1413">
        <v>5</v>
      </c>
      <c r="AC1413" s="1">
        <v>74.2</v>
      </c>
      <c r="AD1413" s="1">
        <v>10</v>
      </c>
      <c r="AE1413">
        <v>4</v>
      </c>
      <c r="AF1413" s="1">
        <v>79.25</v>
      </c>
      <c r="AG1413" s="1">
        <v>9.3913043478260878</v>
      </c>
      <c r="AH1413" s="2">
        <v>-5.0499999999999972</v>
      </c>
      <c r="AI1413" s="2">
        <v>-0.60869565217391219</v>
      </c>
      <c r="AJ1413">
        <v>0.69699999999999995</v>
      </c>
      <c r="AK1413">
        <v>0.76800000000000002</v>
      </c>
      <c r="AL1413" s="3">
        <v>7.1000000000000063E-2</v>
      </c>
    </row>
    <row r="1414" spans="20:38" x14ac:dyDescent="0.45">
      <c r="T1414" t="s">
        <v>208</v>
      </c>
      <c r="U1414" t="s">
        <v>2063</v>
      </c>
      <c r="V1414" t="s">
        <v>36</v>
      </c>
      <c r="W1414">
        <v>2019</v>
      </c>
      <c r="X1414">
        <v>89</v>
      </c>
      <c r="Y1414">
        <v>72</v>
      </c>
      <c r="Z1414">
        <v>376</v>
      </c>
      <c r="AA1414">
        <v>317</v>
      </c>
      <c r="AB1414">
        <v>30</v>
      </c>
      <c r="AC1414" s="1">
        <v>12.533333333333333</v>
      </c>
      <c r="AD1414" s="1">
        <v>54.606741573033709</v>
      </c>
      <c r="AE1414">
        <v>23</v>
      </c>
      <c r="AF1414" s="1">
        <v>13.782608695652174</v>
      </c>
      <c r="AG1414" s="1">
        <v>51.749999999999993</v>
      </c>
      <c r="AH1414" s="2">
        <v>-1.2492753623188406</v>
      </c>
      <c r="AI1414" s="2">
        <v>-2.856741573033716</v>
      </c>
      <c r="AJ1414">
        <v>1.006</v>
      </c>
      <c r="AK1414">
        <v>0.86299999999999999</v>
      </c>
      <c r="AL1414" s="3">
        <v>-0.14300000000000002</v>
      </c>
    </row>
    <row r="1415" spans="20:38" x14ac:dyDescent="0.45">
      <c r="T1415" t="s">
        <v>114</v>
      </c>
      <c r="U1415" t="s">
        <v>1924</v>
      </c>
      <c r="V1415" t="s">
        <v>36</v>
      </c>
      <c r="W1415">
        <v>2015</v>
      </c>
      <c r="X1415">
        <v>89</v>
      </c>
      <c r="Y1415">
        <v>69</v>
      </c>
      <c r="Z1415">
        <v>394</v>
      </c>
      <c r="AA1415">
        <v>317</v>
      </c>
      <c r="AB1415">
        <v>21</v>
      </c>
      <c r="AC1415" s="1">
        <v>18.761904761904763</v>
      </c>
      <c r="AD1415" s="1">
        <v>38.224719101123597</v>
      </c>
      <c r="AE1415">
        <v>20</v>
      </c>
      <c r="AF1415" s="1">
        <v>15.85</v>
      </c>
      <c r="AG1415" s="1">
        <v>46.956521739130437</v>
      </c>
      <c r="AH1415" s="2">
        <v>2.9119047619047631</v>
      </c>
      <c r="AI1415" s="2">
        <v>8.7318026380068403</v>
      </c>
      <c r="AJ1415">
        <v>0.88400000000000001</v>
      </c>
      <c r="AK1415">
        <v>1.0109999999999999</v>
      </c>
      <c r="AL1415" s="3">
        <v>0.12699999999999989</v>
      </c>
    </row>
    <row r="1416" spans="20:38" x14ac:dyDescent="0.45">
      <c r="T1416" t="s">
        <v>200</v>
      </c>
      <c r="U1416" t="s">
        <v>1908</v>
      </c>
      <c r="V1416" t="s">
        <v>36</v>
      </c>
      <c r="W1416">
        <v>2023</v>
      </c>
      <c r="X1416">
        <v>87</v>
      </c>
      <c r="Y1416">
        <v>68</v>
      </c>
      <c r="Z1416">
        <v>397</v>
      </c>
      <c r="AA1416">
        <v>317</v>
      </c>
      <c r="AB1416">
        <v>13</v>
      </c>
      <c r="AC1416" s="1">
        <v>30.53846153846154</v>
      </c>
      <c r="AD1416" s="1">
        <v>24.206896551724139</v>
      </c>
      <c r="AE1416">
        <v>19</v>
      </c>
      <c r="AF1416" s="1">
        <v>16.684210526315791</v>
      </c>
      <c r="AG1416" s="1">
        <v>45.264705882352942</v>
      </c>
      <c r="AH1416" s="2">
        <v>13.854251012145749</v>
      </c>
      <c r="AI1416" s="2">
        <v>21.057809330628803</v>
      </c>
      <c r="AJ1416">
        <v>0.72099999999999997</v>
      </c>
      <c r="AK1416">
        <v>0.94099999999999995</v>
      </c>
      <c r="AL1416" s="3">
        <v>0.21999999999999997</v>
      </c>
    </row>
    <row r="1417" spans="20:38" x14ac:dyDescent="0.45">
      <c r="T1417" t="s">
        <v>84</v>
      </c>
      <c r="U1417" t="s">
        <v>1841</v>
      </c>
      <c r="V1417" t="s">
        <v>36</v>
      </c>
      <c r="W1417">
        <v>2016</v>
      </c>
      <c r="X1417">
        <v>87</v>
      </c>
      <c r="Y1417">
        <v>71</v>
      </c>
      <c r="Z1417">
        <v>413</v>
      </c>
      <c r="AA1417">
        <v>317</v>
      </c>
      <c r="AB1417">
        <v>18</v>
      </c>
      <c r="AC1417" s="1">
        <v>22.944444444444443</v>
      </c>
      <c r="AD1417" s="1">
        <v>33.517241379310342</v>
      </c>
      <c r="AE1417">
        <v>13</v>
      </c>
      <c r="AF1417" s="1">
        <v>24.384615384615383</v>
      </c>
      <c r="AG1417" s="1">
        <v>29.661971830985916</v>
      </c>
      <c r="AH1417" s="2">
        <v>-1.4401709401709404</v>
      </c>
      <c r="AI1417" s="2">
        <v>-3.8552695483244257</v>
      </c>
      <c r="AJ1417">
        <v>0.86899999999999999</v>
      </c>
      <c r="AK1417">
        <v>0.93500000000000005</v>
      </c>
      <c r="AL1417" s="3">
        <v>6.6000000000000059E-2</v>
      </c>
    </row>
    <row r="1418" spans="20:38" x14ac:dyDescent="0.45">
      <c r="T1418" t="s">
        <v>64</v>
      </c>
      <c r="U1418" t="s">
        <v>3014</v>
      </c>
      <c r="V1418" t="s">
        <v>36</v>
      </c>
      <c r="W1418">
        <v>2017</v>
      </c>
      <c r="X1418">
        <v>58</v>
      </c>
      <c r="Y1418">
        <v>70</v>
      </c>
      <c r="Z1418">
        <v>259</v>
      </c>
      <c r="AA1418">
        <v>318</v>
      </c>
      <c r="AB1418">
        <v>5</v>
      </c>
      <c r="AC1418" s="1">
        <v>51.8</v>
      </c>
      <c r="AD1418" s="1">
        <v>13.965517241379311</v>
      </c>
      <c r="AE1418">
        <v>4</v>
      </c>
      <c r="AF1418" s="1">
        <v>79.5</v>
      </c>
      <c r="AG1418" s="1">
        <v>9.2571428571428562</v>
      </c>
      <c r="AH1418" s="2">
        <v>-27.700000000000003</v>
      </c>
      <c r="AI1418" s="2">
        <v>-4.7083743842364552</v>
      </c>
      <c r="AJ1418">
        <v>0.73499999999999999</v>
      </c>
      <c r="AK1418">
        <v>0.84199999999999997</v>
      </c>
      <c r="AL1418" s="3">
        <v>0.10699999999999998</v>
      </c>
    </row>
    <row r="1419" spans="20:38" x14ac:dyDescent="0.45">
      <c r="T1419" t="s">
        <v>220</v>
      </c>
      <c r="U1419" t="s">
        <v>2500</v>
      </c>
      <c r="V1419" t="s">
        <v>36</v>
      </c>
      <c r="W1419">
        <v>2015</v>
      </c>
      <c r="X1419">
        <v>85</v>
      </c>
      <c r="Y1419">
        <v>71</v>
      </c>
      <c r="Z1419">
        <v>336</v>
      </c>
      <c r="AA1419">
        <v>318</v>
      </c>
      <c r="AB1419">
        <v>3</v>
      </c>
      <c r="AC1419" s="1">
        <v>112</v>
      </c>
      <c r="AD1419" s="1">
        <v>5.7176470588235295</v>
      </c>
      <c r="AE1419">
        <v>4</v>
      </c>
      <c r="AF1419" s="1">
        <v>79.5</v>
      </c>
      <c r="AG1419" s="1">
        <v>9.126760563380282</v>
      </c>
      <c r="AH1419" s="2">
        <v>32.5</v>
      </c>
      <c r="AI1419" s="2">
        <v>3.4091135045567524</v>
      </c>
      <c r="AJ1419">
        <v>0.75</v>
      </c>
      <c r="AK1419">
        <v>0.80300000000000005</v>
      </c>
      <c r="AL1419" s="3">
        <v>5.3000000000000047E-2</v>
      </c>
    </row>
    <row r="1420" spans="20:38" x14ac:dyDescent="0.45">
      <c r="T1420" t="s">
        <v>238</v>
      </c>
      <c r="U1420" t="s">
        <v>2423</v>
      </c>
      <c r="V1420" t="s">
        <v>36</v>
      </c>
      <c r="W1420">
        <v>2015</v>
      </c>
      <c r="X1420">
        <v>76</v>
      </c>
      <c r="Y1420">
        <v>72</v>
      </c>
      <c r="Z1420">
        <v>344</v>
      </c>
      <c r="AA1420">
        <v>318</v>
      </c>
      <c r="AB1420">
        <v>2</v>
      </c>
      <c r="AC1420" s="1">
        <v>172</v>
      </c>
      <c r="AD1420" s="1">
        <v>4.2631578947368416</v>
      </c>
      <c r="AE1420">
        <v>1</v>
      </c>
      <c r="AF1420" s="1">
        <v>318</v>
      </c>
      <c r="AG1420" s="1">
        <v>2.25</v>
      </c>
      <c r="AH1420" s="2">
        <v>-146</v>
      </c>
      <c r="AI1420" s="2">
        <v>-2.0131578947368416</v>
      </c>
      <c r="AJ1420">
        <v>0.7</v>
      </c>
      <c r="AK1420">
        <v>0.52100000000000002</v>
      </c>
      <c r="AL1420" s="3">
        <v>-0.17899999999999994</v>
      </c>
    </row>
    <row r="1421" spans="20:38" x14ac:dyDescent="0.45">
      <c r="T1421" t="s">
        <v>128</v>
      </c>
      <c r="U1421" t="s">
        <v>2390</v>
      </c>
      <c r="V1421" t="s">
        <v>36</v>
      </c>
      <c r="W1421">
        <v>2015</v>
      </c>
      <c r="X1421">
        <v>81</v>
      </c>
      <c r="Y1421">
        <v>73</v>
      </c>
      <c r="Z1421">
        <v>348</v>
      </c>
      <c r="AA1421">
        <v>318</v>
      </c>
      <c r="AB1421">
        <v>10</v>
      </c>
      <c r="AC1421" s="1">
        <v>34.799999999999997</v>
      </c>
      <c r="AD1421" s="1">
        <v>20</v>
      </c>
      <c r="AE1421">
        <v>9</v>
      </c>
      <c r="AF1421" s="1">
        <v>35.333333333333336</v>
      </c>
      <c r="AG1421" s="1">
        <v>19.972602739726025</v>
      </c>
      <c r="AH1421" s="2">
        <v>-0.53333333333333854</v>
      </c>
      <c r="AI1421" s="2">
        <v>-2.7397260273975377E-2</v>
      </c>
      <c r="AJ1421">
        <v>0.73599999999999999</v>
      </c>
      <c r="AK1421">
        <v>0.76900000000000002</v>
      </c>
      <c r="AL1421" s="3">
        <v>3.3000000000000029E-2</v>
      </c>
    </row>
    <row r="1422" spans="20:38" x14ac:dyDescent="0.45">
      <c r="T1422" t="s">
        <v>389</v>
      </c>
      <c r="U1422" t="s">
        <v>2342</v>
      </c>
      <c r="V1422" t="s">
        <v>36</v>
      </c>
      <c r="W1422">
        <v>2015</v>
      </c>
      <c r="X1422">
        <v>86</v>
      </c>
      <c r="Y1422">
        <v>74</v>
      </c>
      <c r="Z1422">
        <v>352</v>
      </c>
      <c r="AA1422">
        <v>318</v>
      </c>
      <c r="AB1422">
        <v>19</v>
      </c>
      <c r="AC1422" s="1">
        <v>18.526315789473685</v>
      </c>
      <c r="AD1422" s="1">
        <v>35.790697674418603</v>
      </c>
      <c r="AE1422">
        <v>28</v>
      </c>
      <c r="AF1422" s="1">
        <v>11.357142857142858</v>
      </c>
      <c r="AG1422" s="1">
        <v>61.297297297297298</v>
      </c>
      <c r="AH1422" s="2">
        <v>7.1691729323308273</v>
      </c>
      <c r="AI1422" s="2">
        <v>25.506599622878696</v>
      </c>
      <c r="AJ1422">
        <v>0.78700000000000003</v>
      </c>
      <c r="AK1422">
        <v>1.0780000000000001</v>
      </c>
      <c r="AL1422" s="3">
        <v>0.29100000000000004</v>
      </c>
    </row>
    <row r="1423" spans="20:38" x14ac:dyDescent="0.45">
      <c r="T1423" t="s">
        <v>188</v>
      </c>
      <c r="U1423" t="s">
        <v>1901</v>
      </c>
      <c r="V1423" t="s">
        <v>36</v>
      </c>
      <c r="W1423">
        <v>2016</v>
      </c>
      <c r="X1423">
        <v>89</v>
      </c>
      <c r="Y1423">
        <v>72</v>
      </c>
      <c r="Z1423">
        <v>397</v>
      </c>
      <c r="AA1423">
        <v>318</v>
      </c>
      <c r="AB1423">
        <v>21</v>
      </c>
      <c r="AC1423" s="1">
        <v>18.904761904761905</v>
      </c>
      <c r="AD1423" s="1">
        <v>38.224719101123597</v>
      </c>
      <c r="AE1423">
        <v>18</v>
      </c>
      <c r="AF1423" s="1">
        <v>17.666666666666668</v>
      </c>
      <c r="AG1423" s="1">
        <v>40.5</v>
      </c>
      <c r="AH1423" s="2">
        <v>1.2380952380952372</v>
      </c>
      <c r="AI1423" s="2">
        <v>2.2752808988764031</v>
      </c>
      <c r="AJ1423">
        <v>0.92300000000000004</v>
      </c>
      <c r="AK1423">
        <v>0.83199999999999996</v>
      </c>
      <c r="AL1423" s="3">
        <v>-9.1000000000000081E-2</v>
      </c>
    </row>
    <row r="1424" spans="20:38" x14ac:dyDescent="0.45">
      <c r="T1424" t="s">
        <v>250</v>
      </c>
      <c r="U1424" t="s">
        <v>2226</v>
      </c>
      <c r="V1424" t="s">
        <v>36</v>
      </c>
      <c r="W1424">
        <v>2017</v>
      </c>
      <c r="X1424">
        <v>81</v>
      </c>
      <c r="Y1424">
        <v>70</v>
      </c>
      <c r="Z1424">
        <v>363</v>
      </c>
      <c r="AA1424">
        <v>319</v>
      </c>
      <c r="AB1424">
        <v>15</v>
      </c>
      <c r="AC1424" s="1">
        <v>24.2</v>
      </c>
      <c r="AD1424" s="1">
        <v>30</v>
      </c>
      <c r="AE1424">
        <v>6</v>
      </c>
      <c r="AF1424" s="1">
        <v>53.166666666666664</v>
      </c>
      <c r="AG1424" s="1">
        <v>13.885714285714286</v>
      </c>
      <c r="AH1424" s="2">
        <v>-28.966666666666665</v>
      </c>
      <c r="AI1424" s="2">
        <v>-16.114285714285714</v>
      </c>
      <c r="AJ1424">
        <v>0.8</v>
      </c>
      <c r="AK1424">
        <v>0.753</v>
      </c>
      <c r="AL1424" s="3">
        <v>-4.7000000000000042E-2</v>
      </c>
    </row>
    <row r="1425" spans="20:38" x14ac:dyDescent="0.45">
      <c r="T1425" t="s">
        <v>130</v>
      </c>
      <c r="U1425" t="s">
        <v>1864</v>
      </c>
      <c r="V1425" t="s">
        <v>36</v>
      </c>
      <c r="W1425">
        <v>2017</v>
      </c>
      <c r="X1425">
        <v>89</v>
      </c>
      <c r="Y1425">
        <v>70</v>
      </c>
      <c r="Z1425">
        <v>406</v>
      </c>
      <c r="AA1425">
        <v>319</v>
      </c>
      <c r="AB1425">
        <v>20</v>
      </c>
      <c r="AC1425" s="1">
        <v>20.3</v>
      </c>
      <c r="AD1425" s="1">
        <v>36.40449438202247</v>
      </c>
      <c r="AE1425">
        <v>17</v>
      </c>
      <c r="AF1425" s="1">
        <v>18.764705882352942</v>
      </c>
      <c r="AG1425" s="1">
        <v>39.342857142857142</v>
      </c>
      <c r="AH1425" s="2">
        <v>1.5352941176470587</v>
      </c>
      <c r="AI1425" s="2">
        <v>2.9383627608346714</v>
      </c>
      <c r="AJ1425">
        <v>0.95</v>
      </c>
      <c r="AK1425">
        <v>1.0640000000000001</v>
      </c>
      <c r="AL1425" s="3">
        <v>0.1140000000000001</v>
      </c>
    </row>
    <row r="1426" spans="20:38" x14ac:dyDescent="0.45">
      <c r="T1426" t="s">
        <v>56</v>
      </c>
      <c r="U1426" t="s">
        <v>2223</v>
      </c>
      <c r="V1426" t="s">
        <v>36</v>
      </c>
      <c r="W1426">
        <v>2015</v>
      </c>
      <c r="X1426">
        <v>85</v>
      </c>
      <c r="Y1426">
        <v>73</v>
      </c>
      <c r="Z1426">
        <v>363</v>
      </c>
      <c r="AA1426">
        <v>320</v>
      </c>
      <c r="AB1426">
        <v>4</v>
      </c>
      <c r="AC1426" s="1">
        <v>90.75</v>
      </c>
      <c r="AD1426" s="1">
        <v>7.6235294117647054</v>
      </c>
      <c r="AE1426">
        <v>8</v>
      </c>
      <c r="AF1426" s="1">
        <v>40</v>
      </c>
      <c r="AG1426" s="1">
        <v>17.753424657534246</v>
      </c>
      <c r="AH1426" s="2">
        <v>50.75</v>
      </c>
      <c r="AI1426" s="2">
        <v>10.129895245769541</v>
      </c>
      <c r="AJ1426">
        <v>0.64300000000000002</v>
      </c>
      <c r="AK1426">
        <v>0.78200000000000003</v>
      </c>
      <c r="AL1426" s="3">
        <v>0.13900000000000001</v>
      </c>
    </row>
    <row r="1427" spans="20:38" x14ac:dyDescent="0.45">
      <c r="T1427" t="s">
        <v>244</v>
      </c>
      <c r="U1427" t="s">
        <v>2087</v>
      </c>
      <c r="V1427" t="s">
        <v>36</v>
      </c>
      <c r="W1427">
        <v>2017</v>
      </c>
      <c r="X1427">
        <v>85</v>
      </c>
      <c r="Y1427">
        <v>73</v>
      </c>
      <c r="Z1427">
        <v>375</v>
      </c>
      <c r="AA1427">
        <v>320</v>
      </c>
      <c r="AB1427">
        <v>0</v>
      </c>
      <c r="AC1427" s="1" t="e">
        <v>#DIV/0!</v>
      </c>
      <c r="AD1427" s="1">
        <v>0</v>
      </c>
      <c r="AE1427">
        <v>2</v>
      </c>
      <c r="AF1427" s="1">
        <v>160</v>
      </c>
      <c r="AG1427" s="1">
        <v>4.4383561643835616</v>
      </c>
      <c r="AH1427" s="2" t="e">
        <v>#DIV/0!</v>
      </c>
      <c r="AI1427" s="2">
        <v>4.4383561643835616</v>
      </c>
      <c r="AJ1427">
        <v>0.70099999999999996</v>
      </c>
      <c r="AK1427">
        <v>0.73399999999999999</v>
      </c>
      <c r="AL1427" s="3">
        <v>3.3000000000000029E-2</v>
      </c>
    </row>
    <row r="1428" spans="20:38" x14ac:dyDescent="0.45">
      <c r="T1428" t="s">
        <v>104</v>
      </c>
      <c r="U1428" t="s">
        <v>2069</v>
      </c>
      <c r="V1428" t="s">
        <v>36</v>
      </c>
      <c r="W1428">
        <v>2016</v>
      </c>
      <c r="X1428">
        <v>83</v>
      </c>
      <c r="Y1428">
        <v>74</v>
      </c>
      <c r="Z1428">
        <v>376</v>
      </c>
      <c r="AA1428">
        <v>320</v>
      </c>
      <c r="AB1428">
        <v>19</v>
      </c>
      <c r="AC1428" s="1">
        <v>19.789473684210527</v>
      </c>
      <c r="AD1428" s="1">
        <v>37.084337349397586</v>
      </c>
      <c r="AE1428">
        <v>18</v>
      </c>
      <c r="AF1428" s="1">
        <v>17.777777777777779</v>
      </c>
      <c r="AG1428" s="1">
        <v>39.405405405405411</v>
      </c>
      <c r="AH1428" s="2">
        <v>2.0116959064327489</v>
      </c>
      <c r="AI1428" s="2">
        <v>2.3210680560078245</v>
      </c>
      <c r="AJ1428">
        <v>0.94399999999999995</v>
      </c>
      <c r="AK1428">
        <v>0.79800000000000004</v>
      </c>
      <c r="AL1428" s="3">
        <v>-0.14599999999999991</v>
      </c>
    </row>
    <row r="1429" spans="20:38" x14ac:dyDescent="0.45">
      <c r="T1429" t="s">
        <v>96</v>
      </c>
      <c r="U1429" t="s">
        <v>1889</v>
      </c>
      <c r="V1429" t="s">
        <v>36</v>
      </c>
      <c r="W1429">
        <v>2023</v>
      </c>
      <c r="X1429">
        <v>89</v>
      </c>
      <c r="Y1429">
        <v>73</v>
      </c>
      <c r="Z1429">
        <v>400</v>
      </c>
      <c r="AA1429">
        <v>320</v>
      </c>
      <c r="AB1429">
        <v>29</v>
      </c>
      <c r="AC1429" s="1">
        <v>13.793103448275861</v>
      </c>
      <c r="AD1429" s="1">
        <v>52.786516853932589</v>
      </c>
      <c r="AE1429">
        <v>25</v>
      </c>
      <c r="AF1429" s="1">
        <v>12.8</v>
      </c>
      <c r="AG1429" s="1">
        <v>55.479452054794514</v>
      </c>
      <c r="AH1429" s="2">
        <v>0.9931034482758605</v>
      </c>
      <c r="AI1429" s="2">
        <v>2.6929352008619247</v>
      </c>
      <c r="AJ1429">
        <v>0.92600000000000005</v>
      </c>
      <c r="AK1429">
        <v>1.077</v>
      </c>
      <c r="AL1429" s="3">
        <v>0.15099999999999991</v>
      </c>
    </row>
    <row r="1430" spans="20:38" x14ac:dyDescent="0.45">
      <c r="T1430" t="s">
        <v>148</v>
      </c>
      <c r="U1430" t="s">
        <v>2667</v>
      </c>
      <c r="V1430" t="s">
        <v>36</v>
      </c>
      <c r="W1430">
        <v>2022</v>
      </c>
      <c r="X1430">
        <v>78</v>
      </c>
      <c r="Y1430">
        <v>69</v>
      </c>
      <c r="Z1430">
        <v>317</v>
      </c>
      <c r="AA1430">
        <v>321</v>
      </c>
      <c r="AB1430">
        <v>1</v>
      </c>
      <c r="AC1430" s="1">
        <v>317</v>
      </c>
      <c r="AD1430" s="1">
        <v>2.0769230769230766</v>
      </c>
      <c r="AE1430">
        <v>5</v>
      </c>
      <c r="AF1430" s="1">
        <v>64.2</v>
      </c>
      <c r="AG1430" s="1">
        <v>11.739130434782609</v>
      </c>
      <c r="AH1430" s="2">
        <v>252.8</v>
      </c>
      <c r="AI1430" s="2">
        <v>9.6622073578595327</v>
      </c>
      <c r="AJ1430">
        <v>0.72</v>
      </c>
      <c r="AK1430">
        <v>0.82299999999999995</v>
      </c>
      <c r="AL1430" s="3">
        <v>0.10299999999999998</v>
      </c>
    </row>
    <row r="1431" spans="20:38" x14ac:dyDescent="0.45">
      <c r="T1431" t="s">
        <v>322</v>
      </c>
      <c r="U1431" t="s">
        <v>2201</v>
      </c>
      <c r="V1431" t="s">
        <v>36</v>
      </c>
      <c r="W1431">
        <v>2015</v>
      </c>
      <c r="X1431">
        <v>85</v>
      </c>
      <c r="Y1431">
        <v>74</v>
      </c>
      <c r="Z1431">
        <v>365</v>
      </c>
      <c r="AA1431">
        <v>321</v>
      </c>
      <c r="AB1431">
        <v>10</v>
      </c>
      <c r="AC1431" s="1">
        <v>36.5</v>
      </c>
      <c r="AD1431" s="1">
        <v>19.058823529411764</v>
      </c>
      <c r="AE1431">
        <v>16</v>
      </c>
      <c r="AF1431" s="1">
        <v>20.0625</v>
      </c>
      <c r="AG1431" s="1">
        <v>35.027027027027032</v>
      </c>
      <c r="AH1431" s="2">
        <v>16.4375</v>
      </c>
      <c r="AI1431" s="2">
        <v>15.968203497615267</v>
      </c>
      <c r="AJ1431">
        <v>0.72599999999999998</v>
      </c>
      <c r="AK1431">
        <v>0.73599999999999999</v>
      </c>
      <c r="AL1431" s="3">
        <v>1.0000000000000009E-2</v>
      </c>
    </row>
    <row r="1432" spans="20:38" x14ac:dyDescent="0.45">
      <c r="T1432" t="s">
        <v>427</v>
      </c>
      <c r="U1432" t="s">
        <v>2148</v>
      </c>
      <c r="V1432" t="s">
        <v>36</v>
      </c>
      <c r="W1432">
        <v>2015</v>
      </c>
      <c r="X1432">
        <v>85</v>
      </c>
      <c r="Y1432">
        <v>71</v>
      </c>
      <c r="Z1432">
        <v>369</v>
      </c>
      <c r="AA1432">
        <v>321</v>
      </c>
      <c r="AB1432">
        <v>8</v>
      </c>
      <c r="AC1432" s="1">
        <v>46.125</v>
      </c>
      <c r="AD1432" s="1">
        <v>15.247058823529411</v>
      </c>
      <c r="AE1432">
        <v>9</v>
      </c>
      <c r="AF1432" s="1">
        <v>35.666666666666664</v>
      </c>
      <c r="AG1432" s="1">
        <v>20.535211267605632</v>
      </c>
      <c r="AH1432" s="2">
        <v>10.458333333333336</v>
      </c>
      <c r="AI1432" s="2">
        <v>5.2881524440762213</v>
      </c>
      <c r="AJ1432">
        <v>0.67700000000000005</v>
      </c>
      <c r="AK1432">
        <v>0.85199999999999998</v>
      </c>
      <c r="AL1432" s="3">
        <v>0.17499999999999993</v>
      </c>
    </row>
    <row r="1433" spans="20:38" x14ac:dyDescent="0.45">
      <c r="T1433" t="s">
        <v>172</v>
      </c>
      <c r="U1433" t="s">
        <v>2137</v>
      </c>
      <c r="V1433" t="s">
        <v>36</v>
      </c>
      <c r="W1433">
        <v>2021</v>
      </c>
      <c r="X1433">
        <v>86</v>
      </c>
      <c r="Y1433">
        <v>71</v>
      </c>
      <c r="Z1433">
        <v>370</v>
      </c>
      <c r="AA1433">
        <v>321</v>
      </c>
      <c r="AB1433">
        <v>20</v>
      </c>
      <c r="AC1433" s="1">
        <v>18.5</v>
      </c>
      <c r="AD1433" s="1">
        <v>37.674418604651166</v>
      </c>
      <c r="AE1433">
        <v>19</v>
      </c>
      <c r="AF1433" s="1">
        <v>16.894736842105264</v>
      </c>
      <c r="AG1433" s="1">
        <v>43.352112676056336</v>
      </c>
      <c r="AH1433" s="2">
        <v>1.6052631578947363</v>
      </c>
      <c r="AI1433" s="2">
        <v>5.6776940714051705</v>
      </c>
      <c r="AJ1433">
        <v>0.80300000000000005</v>
      </c>
      <c r="AK1433">
        <v>0.80400000000000005</v>
      </c>
      <c r="AL1433" s="3">
        <v>1.0000000000000009E-3</v>
      </c>
    </row>
    <row r="1434" spans="20:38" x14ac:dyDescent="0.45">
      <c r="T1434" t="s">
        <v>344</v>
      </c>
      <c r="U1434" t="s">
        <v>2102</v>
      </c>
      <c r="V1434" t="s">
        <v>36</v>
      </c>
      <c r="W1434">
        <v>2017</v>
      </c>
      <c r="X1434">
        <v>84</v>
      </c>
      <c r="Y1434">
        <v>72</v>
      </c>
      <c r="Z1434">
        <v>374</v>
      </c>
      <c r="AA1434">
        <v>321</v>
      </c>
      <c r="AB1434">
        <v>8</v>
      </c>
      <c r="AC1434" s="1">
        <v>46.75</v>
      </c>
      <c r="AD1434" s="1">
        <v>15.428571428571427</v>
      </c>
      <c r="AE1434">
        <v>10</v>
      </c>
      <c r="AF1434" s="1">
        <v>32.1</v>
      </c>
      <c r="AG1434" s="1">
        <v>22.5</v>
      </c>
      <c r="AH1434" s="2">
        <v>14.649999999999999</v>
      </c>
      <c r="AI1434" s="2">
        <v>7.071428571428573</v>
      </c>
      <c r="AJ1434">
        <v>0.76500000000000001</v>
      </c>
      <c r="AK1434">
        <v>0.85699999999999998</v>
      </c>
      <c r="AL1434" s="3">
        <v>9.1999999999999971E-2</v>
      </c>
    </row>
    <row r="1435" spans="20:38" x14ac:dyDescent="0.45">
      <c r="T1435" t="s">
        <v>126</v>
      </c>
      <c r="U1435" t="s">
        <v>2033</v>
      </c>
      <c r="V1435" t="s">
        <v>36</v>
      </c>
      <c r="W1435">
        <v>2015</v>
      </c>
      <c r="X1435">
        <v>86</v>
      </c>
      <c r="Y1435">
        <v>74</v>
      </c>
      <c r="Z1435">
        <v>380</v>
      </c>
      <c r="AA1435">
        <v>321</v>
      </c>
      <c r="AB1435">
        <v>16</v>
      </c>
      <c r="AC1435" s="1">
        <v>23.75</v>
      </c>
      <c r="AD1435" s="1">
        <v>30.13953488372093</v>
      </c>
      <c r="AE1435">
        <v>15</v>
      </c>
      <c r="AF1435" s="1">
        <v>21.4</v>
      </c>
      <c r="AG1435" s="1">
        <v>32.837837837837839</v>
      </c>
      <c r="AH1435" s="2">
        <v>2.3500000000000014</v>
      </c>
      <c r="AI1435" s="2">
        <v>2.6983029541169081</v>
      </c>
      <c r="AJ1435">
        <v>0.95499999999999996</v>
      </c>
      <c r="AK1435">
        <v>0.83299999999999996</v>
      </c>
      <c r="AL1435" s="3">
        <v>-0.122</v>
      </c>
    </row>
    <row r="1436" spans="20:38" x14ac:dyDescent="0.45">
      <c r="T1436" t="s">
        <v>166</v>
      </c>
      <c r="U1436" t="s">
        <v>1929</v>
      </c>
      <c r="V1436" t="s">
        <v>36</v>
      </c>
      <c r="W1436">
        <v>2023</v>
      </c>
      <c r="X1436">
        <v>89</v>
      </c>
      <c r="Y1436">
        <v>70</v>
      </c>
      <c r="Z1436">
        <v>394</v>
      </c>
      <c r="AA1436">
        <v>321</v>
      </c>
      <c r="AB1436">
        <v>16</v>
      </c>
      <c r="AC1436" s="1">
        <v>24.625</v>
      </c>
      <c r="AD1436" s="1">
        <v>29.123595505617978</v>
      </c>
      <c r="AE1436">
        <v>21</v>
      </c>
      <c r="AF1436" s="1">
        <v>15.285714285714286</v>
      </c>
      <c r="AG1436" s="1">
        <v>48.6</v>
      </c>
      <c r="AH1436" s="2">
        <v>9.3392857142857135</v>
      </c>
      <c r="AI1436" s="2">
        <v>19.476404494382024</v>
      </c>
      <c r="AJ1436">
        <v>0.77500000000000002</v>
      </c>
      <c r="AK1436">
        <v>0.96799999999999997</v>
      </c>
      <c r="AL1436" s="3">
        <v>0.19299999999999995</v>
      </c>
    </row>
    <row r="1437" spans="20:38" x14ac:dyDescent="0.45">
      <c r="T1437" t="s">
        <v>138</v>
      </c>
      <c r="U1437" t="s">
        <v>1872</v>
      </c>
      <c r="V1437" t="s">
        <v>36</v>
      </c>
      <c r="W1437">
        <v>2014</v>
      </c>
      <c r="X1437">
        <v>90</v>
      </c>
      <c r="Y1437">
        <v>71</v>
      </c>
      <c r="Z1437">
        <v>405</v>
      </c>
      <c r="AA1437">
        <v>321</v>
      </c>
      <c r="AB1437">
        <v>11</v>
      </c>
      <c r="AC1437" s="1">
        <v>36.81818181818182</v>
      </c>
      <c r="AD1437" s="1">
        <v>19.8</v>
      </c>
      <c r="AE1437">
        <v>6</v>
      </c>
      <c r="AF1437" s="1">
        <v>53.5</v>
      </c>
      <c r="AG1437" s="1">
        <v>13.690140845070422</v>
      </c>
      <c r="AH1437" s="2">
        <v>-16.68181818181818</v>
      </c>
      <c r="AI1437" s="2">
        <v>-6.1098591549295787</v>
      </c>
      <c r="AJ1437">
        <v>0.80600000000000005</v>
      </c>
      <c r="AK1437">
        <v>0.627</v>
      </c>
      <c r="AL1437" s="3">
        <v>-0.17900000000000005</v>
      </c>
    </row>
    <row r="1438" spans="20:38" x14ac:dyDescent="0.45">
      <c r="T1438" t="s">
        <v>102</v>
      </c>
      <c r="U1438" t="s">
        <v>1840</v>
      </c>
      <c r="V1438" t="s">
        <v>36</v>
      </c>
      <c r="W1438">
        <v>2019</v>
      </c>
      <c r="X1438">
        <v>91</v>
      </c>
      <c r="Y1438">
        <v>71</v>
      </c>
      <c r="Z1438">
        <v>414</v>
      </c>
      <c r="AA1438">
        <v>321</v>
      </c>
      <c r="AB1438">
        <v>11</v>
      </c>
      <c r="AC1438" s="1">
        <v>37.636363636363633</v>
      </c>
      <c r="AD1438" s="1">
        <v>19.582417582417584</v>
      </c>
      <c r="AE1438">
        <v>5</v>
      </c>
      <c r="AF1438" s="1">
        <v>64.2</v>
      </c>
      <c r="AG1438" s="1">
        <v>11.408450704225352</v>
      </c>
      <c r="AH1438" s="2">
        <v>-26.56363636363637</v>
      </c>
      <c r="AI1438" s="2">
        <v>-8.1739668781922319</v>
      </c>
      <c r="AJ1438">
        <v>0.85</v>
      </c>
      <c r="AK1438">
        <v>0.76100000000000001</v>
      </c>
      <c r="AL1438" s="3">
        <v>-8.8999999999999968E-2</v>
      </c>
    </row>
    <row r="1439" spans="20:38" x14ac:dyDescent="0.45">
      <c r="T1439" t="s">
        <v>595</v>
      </c>
      <c r="U1439" t="s">
        <v>2802</v>
      </c>
      <c r="V1439" t="s">
        <v>36</v>
      </c>
      <c r="W1439">
        <v>2015</v>
      </c>
      <c r="X1439">
        <v>69</v>
      </c>
      <c r="Y1439">
        <v>74</v>
      </c>
      <c r="Z1439">
        <v>297</v>
      </c>
      <c r="AA1439">
        <v>322</v>
      </c>
      <c r="AB1439">
        <v>7</v>
      </c>
      <c r="AC1439" s="1">
        <v>42.428571428571431</v>
      </c>
      <c r="AD1439" s="1">
        <v>16.434782608695652</v>
      </c>
      <c r="AE1439">
        <v>11</v>
      </c>
      <c r="AF1439" s="1">
        <v>29.272727272727273</v>
      </c>
      <c r="AG1439" s="1">
        <v>24.081081081081081</v>
      </c>
      <c r="AH1439" s="2">
        <v>13.155844155844157</v>
      </c>
      <c r="AI1439" s="2">
        <v>7.6462984723854284</v>
      </c>
      <c r="AJ1439">
        <v>0.68500000000000005</v>
      </c>
      <c r="AK1439">
        <v>0.88500000000000001</v>
      </c>
      <c r="AL1439" s="3">
        <v>0.19999999999999996</v>
      </c>
    </row>
    <row r="1440" spans="20:38" x14ac:dyDescent="0.45">
      <c r="T1440" t="s">
        <v>198</v>
      </c>
      <c r="U1440" t="s">
        <v>2612</v>
      </c>
      <c r="V1440" t="s">
        <v>36</v>
      </c>
      <c r="W1440">
        <v>2019</v>
      </c>
      <c r="X1440">
        <v>75</v>
      </c>
      <c r="Y1440">
        <v>71</v>
      </c>
      <c r="Z1440">
        <v>324</v>
      </c>
      <c r="AA1440">
        <v>322</v>
      </c>
      <c r="AB1440">
        <v>20</v>
      </c>
      <c r="AC1440" s="1">
        <v>16.2</v>
      </c>
      <c r="AD1440" s="1">
        <v>43.2</v>
      </c>
      <c r="AE1440">
        <v>14</v>
      </c>
      <c r="AF1440" s="1">
        <v>23</v>
      </c>
      <c r="AG1440" s="1">
        <v>31.943661971830984</v>
      </c>
      <c r="AH1440" s="2">
        <v>-6.8000000000000007</v>
      </c>
      <c r="AI1440" s="2">
        <v>-11.256338028169019</v>
      </c>
      <c r="AJ1440">
        <v>0.997</v>
      </c>
      <c r="AK1440">
        <v>1.0229999999999999</v>
      </c>
      <c r="AL1440" s="3">
        <v>2.5999999999999912E-2</v>
      </c>
    </row>
    <row r="1441" spans="20:38" x14ac:dyDescent="0.45">
      <c r="T1441" t="s">
        <v>206</v>
      </c>
      <c r="U1441" t="s">
        <v>2551</v>
      </c>
      <c r="V1441" t="s">
        <v>36</v>
      </c>
      <c r="W1441">
        <v>2021</v>
      </c>
      <c r="X1441">
        <v>79</v>
      </c>
      <c r="Y1441">
        <v>72</v>
      </c>
      <c r="Z1441">
        <v>332</v>
      </c>
      <c r="AA1441">
        <v>322</v>
      </c>
      <c r="AB1441">
        <v>11</v>
      </c>
      <c r="AC1441" s="1">
        <v>30.181818181818183</v>
      </c>
      <c r="AD1441" s="1">
        <v>22.556962025316455</v>
      </c>
      <c r="AE1441">
        <v>18</v>
      </c>
      <c r="AF1441" s="1">
        <v>17.888888888888889</v>
      </c>
      <c r="AG1441" s="1">
        <v>40.5</v>
      </c>
      <c r="AH1441" s="2">
        <v>12.292929292929294</v>
      </c>
      <c r="AI1441" s="2">
        <v>17.943037974683545</v>
      </c>
      <c r="AJ1441">
        <v>0.85199999999999998</v>
      </c>
      <c r="AK1441">
        <v>1.1639999999999999</v>
      </c>
      <c r="AL1441" s="3">
        <v>0.31199999999999994</v>
      </c>
    </row>
    <row r="1442" spans="20:38" x14ac:dyDescent="0.45">
      <c r="T1442" t="s">
        <v>443</v>
      </c>
      <c r="U1442" t="s">
        <v>2348</v>
      </c>
      <c r="V1442" t="s">
        <v>36</v>
      </c>
      <c r="W1442">
        <v>2017</v>
      </c>
      <c r="X1442">
        <v>86</v>
      </c>
      <c r="Y1442">
        <v>74</v>
      </c>
      <c r="Z1442">
        <v>352</v>
      </c>
      <c r="AA1442">
        <v>323</v>
      </c>
      <c r="AB1442">
        <v>18</v>
      </c>
      <c r="AC1442" s="1">
        <v>19.555555555555557</v>
      </c>
      <c r="AD1442" s="1">
        <v>33.906976744186046</v>
      </c>
      <c r="AE1442">
        <v>14</v>
      </c>
      <c r="AF1442" s="1">
        <v>23.071428571428573</v>
      </c>
      <c r="AG1442" s="1">
        <v>30.648648648648649</v>
      </c>
      <c r="AH1442" s="2">
        <v>-3.5158730158730158</v>
      </c>
      <c r="AI1442" s="2">
        <v>-3.2583280955373972</v>
      </c>
      <c r="AJ1442">
        <v>0.88300000000000001</v>
      </c>
      <c r="AK1442">
        <v>0.79700000000000004</v>
      </c>
      <c r="AL1442" s="3">
        <v>-8.5999999999999965E-2</v>
      </c>
    </row>
    <row r="1443" spans="20:38" x14ac:dyDescent="0.45">
      <c r="T1443" t="s">
        <v>481</v>
      </c>
      <c r="U1443" t="s">
        <v>2212</v>
      </c>
      <c r="V1443" t="s">
        <v>36</v>
      </c>
      <c r="W1443">
        <v>2021</v>
      </c>
      <c r="X1443">
        <v>90</v>
      </c>
      <c r="Y1443">
        <v>70</v>
      </c>
      <c r="Z1443">
        <v>364</v>
      </c>
      <c r="AA1443">
        <v>323</v>
      </c>
      <c r="AB1443">
        <v>5</v>
      </c>
      <c r="AC1443" s="1">
        <v>72.8</v>
      </c>
      <c r="AD1443" s="1">
        <v>9</v>
      </c>
      <c r="AE1443">
        <v>4</v>
      </c>
      <c r="AF1443" s="1">
        <v>80.75</v>
      </c>
      <c r="AG1443" s="1">
        <v>9.2571428571428562</v>
      </c>
      <c r="AH1443" s="2">
        <v>-7.9500000000000028</v>
      </c>
      <c r="AI1443" s="2">
        <v>0.25714285714285623</v>
      </c>
      <c r="AJ1443">
        <v>0.73199999999999998</v>
      </c>
      <c r="AK1443">
        <v>0.69499999999999995</v>
      </c>
      <c r="AL1443" s="3">
        <v>-3.7000000000000033E-2</v>
      </c>
    </row>
    <row r="1444" spans="20:38" x14ac:dyDescent="0.45">
      <c r="T1444" t="s">
        <v>92</v>
      </c>
      <c r="U1444" t="s">
        <v>2152</v>
      </c>
      <c r="V1444" t="s">
        <v>36</v>
      </c>
      <c r="W1444">
        <v>2017</v>
      </c>
      <c r="X1444">
        <v>86</v>
      </c>
      <c r="Y1444">
        <v>73</v>
      </c>
      <c r="Z1444">
        <v>369</v>
      </c>
      <c r="AA1444">
        <v>323</v>
      </c>
      <c r="AB1444">
        <v>26</v>
      </c>
      <c r="AC1444" s="1">
        <v>14.192307692307692</v>
      </c>
      <c r="AD1444" s="1">
        <v>48.97674418604651</v>
      </c>
      <c r="AE1444">
        <v>33</v>
      </c>
      <c r="AF1444" s="1">
        <v>9.7878787878787872</v>
      </c>
      <c r="AG1444" s="1">
        <v>73.232876712328761</v>
      </c>
      <c r="AH1444" s="2">
        <v>4.4044289044289044</v>
      </c>
      <c r="AI1444" s="2">
        <v>24.256132526282251</v>
      </c>
      <c r="AJ1444">
        <v>0.93300000000000005</v>
      </c>
      <c r="AK1444">
        <v>1.095</v>
      </c>
      <c r="AL1444" s="3">
        <v>0.16199999999999992</v>
      </c>
    </row>
    <row r="1445" spans="20:38" x14ac:dyDescent="0.45">
      <c r="T1445" t="s">
        <v>168</v>
      </c>
      <c r="U1445" t="s">
        <v>2130</v>
      </c>
      <c r="V1445" t="s">
        <v>36</v>
      </c>
      <c r="W1445">
        <v>2019</v>
      </c>
      <c r="X1445">
        <v>86</v>
      </c>
      <c r="Y1445">
        <v>73</v>
      </c>
      <c r="Z1445">
        <v>370</v>
      </c>
      <c r="AA1445">
        <v>323</v>
      </c>
      <c r="AB1445">
        <v>21</v>
      </c>
      <c r="AC1445" s="1">
        <v>17.61904761904762</v>
      </c>
      <c r="AD1445" s="1">
        <v>39.558139534883722</v>
      </c>
      <c r="AE1445">
        <v>12</v>
      </c>
      <c r="AF1445" s="1">
        <v>26.916666666666668</v>
      </c>
      <c r="AG1445" s="1">
        <v>26.63013698630137</v>
      </c>
      <c r="AH1445" s="2">
        <v>-9.2976190476190474</v>
      </c>
      <c r="AI1445" s="2">
        <v>-12.928002548582352</v>
      </c>
      <c r="AJ1445">
        <v>0.83799999999999997</v>
      </c>
      <c r="AK1445">
        <v>0.82799999999999996</v>
      </c>
      <c r="AL1445" s="3">
        <v>-1.0000000000000009E-2</v>
      </c>
    </row>
    <row r="1446" spans="20:38" x14ac:dyDescent="0.45">
      <c r="T1446" t="s">
        <v>72</v>
      </c>
      <c r="U1446" t="s">
        <v>2004</v>
      </c>
      <c r="V1446" t="s">
        <v>36</v>
      </c>
      <c r="W1446">
        <v>2017</v>
      </c>
      <c r="X1446">
        <v>88</v>
      </c>
      <c r="Y1446">
        <v>74</v>
      </c>
      <c r="Z1446">
        <v>384</v>
      </c>
      <c r="AA1446">
        <v>323</v>
      </c>
      <c r="AB1446">
        <v>26</v>
      </c>
      <c r="AC1446" s="1">
        <v>14.76923076923077</v>
      </c>
      <c r="AD1446" s="1">
        <v>47.863636363636367</v>
      </c>
      <c r="AE1446">
        <v>10</v>
      </c>
      <c r="AF1446" s="1">
        <v>32.299999999999997</v>
      </c>
      <c r="AG1446" s="1">
        <v>21.891891891891895</v>
      </c>
      <c r="AH1446" s="2">
        <v>-17.530769230769227</v>
      </c>
      <c r="AI1446" s="2">
        <v>-25.971744471744472</v>
      </c>
      <c r="AJ1446">
        <v>1.0580000000000001</v>
      </c>
      <c r="AK1446">
        <v>0.996</v>
      </c>
      <c r="AL1446" s="3">
        <v>-6.2000000000000055E-2</v>
      </c>
    </row>
    <row r="1447" spans="20:38" x14ac:dyDescent="0.45">
      <c r="T1447" t="s">
        <v>70</v>
      </c>
      <c r="U1447" t="s">
        <v>1856</v>
      </c>
      <c r="V1447" t="s">
        <v>36</v>
      </c>
      <c r="W1447">
        <v>2023</v>
      </c>
      <c r="X1447">
        <v>89</v>
      </c>
      <c r="Y1447">
        <v>72</v>
      </c>
      <c r="Z1447">
        <v>407</v>
      </c>
      <c r="AA1447">
        <v>323</v>
      </c>
      <c r="AB1447">
        <v>17</v>
      </c>
      <c r="AC1447" s="1">
        <v>23.941176470588236</v>
      </c>
      <c r="AD1447" s="1">
        <v>30.943820224719101</v>
      </c>
      <c r="AE1447">
        <v>12</v>
      </c>
      <c r="AF1447" s="1">
        <v>26.916666666666668</v>
      </c>
      <c r="AG1447" s="1">
        <v>27</v>
      </c>
      <c r="AH1447" s="2">
        <v>-2.9754901960784323</v>
      </c>
      <c r="AI1447" s="2">
        <v>-3.9438202247191008</v>
      </c>
      <c r="AJ1447">
        <v>0.95199999999999996</v>
      </c>
      <c r="AK1447">
        <v>1.0069999999999999</v>
      </c>
      <c r="AL1447" s="3">
        <v>5.4999999999999938E-2</v>
      </c>
    </row>
    <row r="1448" spans="20:38" x14ac:dyDescent="0.45">
      <c r="T1448" t="s">
        <v>50</v>
      </c>
      <c r="U1448" t="s">
        <v>1819</v>
      </c>
      <c r="V1448" t="s">
        <v>36</v>
      </c>
      <c r="W1448">
        <v>2019</v>
      </c>
      <c r="X1448">
        <v>92</v>
      </c>
      <c r="Y1448">
        <v>70</v>
      </c>
      <c r="Z1448">
        <v>424</v>
      </c>
      <c r="AA1448">
        <v>323</v>
      </c>
      <c r="AB1448">
        <v>14</v>
      </c>
      <c r="AC1448" s="1">
        <v>30.285714285714285</v>
      </c>
      <c r="AD1448" s="1">
        <v>24.65217391304348</v>
      </c>
      <c r="AE1448">
        <v>19</v>
      </c>
      <c r="AF1448" s="1">
        <v>17</v>
      </c>
      <c r="AG1448" s="1">
        <v>43.971428571428568</v>
      </c>
      <c r="AH1448" s="2">
        <v>13.285714285714285</v>
      </c>
      <c r="AI1448" s="2">
        <v>19.319254658385088</v>
      </c>
      <c r="AJ1448">
        <v>0.79700000000000004</v>
      </c>
      <c r="AK1448">
        <v>1.018</v>
      </c>
      <c r="AL1448" s="3">
        <v>0.22099999999999997</v>
      </c>
    </row>
    <row r="1449" spans="20:38" x14ac:dyDescent="0.45">
      <c r="T1449" t="s">
        <v>50</v>
      </c>
      <c r="U1449" t="s">
        <v>1813</v>
      </c>
      <c r="V1449" t="s">
        <v>36</v>
      </c>
      <c r="W1449">
        <v>2023</v>
      </c>
      <c r="X1449">
        <v>91</v>
      </c>
      <c r="Y1449">
        <v>71</v>
      </c>
      <c r="Z1449">
        <v>430</v>
      </c>
      <c r="AA1449">
        <v>323</v>
      </c>
      <c r="AB1449">
        <v>11</v>
      </c>
      <c r="AC1449" s="1">
        <v>39.090909090909093</v>
      </c>
      <c r="AD1449" s="1">
        <v>19.582417582417584</v>
      </c>
      <c r="AE1449">
        <v>18</v>
      </c>
      <c r="AF1449" s="1">
        <v>17.944444444444443</v>
      </c>
      <c r="AG1449" s="1">
        <v>41.070422535211264</v>
      </c>
      <c r="AH1449" s="2">
        <v>21.146464646464651</v>
      </c>
      <c r="AI1449" s="2">
        <v>21.488004952793681</v>
      </c>
      <c r="AJ1449">
        <v>0.77600000000000002</v>
      </c>
      <c r="AK1449">
        <v>0.89400000000000002</v>
      </c>
      <c r="AL1449" s="3">
        <v>0.11799999999999999</v>
      </c>
    </row>
    <row r="1450" spans="20:38" x14ac:dyDescent="0.45">
      <c r="T1450" t="s">
        <v>136</v>
      </c>
      <c r="U1450" t="s">
        <v>3031</v>
      </c>
      <c r="V1450" t="s">
        <v>36</v>
      </c>
      <c r="W1450">
        <v>2016</v>
      </c>
      <c r="X1450">
        <v>59</v>
      </c>
      <c r="Y1450">
        <v>72</v>
      </c>
      <c r="Z1450">
        <v>254</v>
      </c>
      <c r="AA1450">
        <v>324</v>
      </c>
      <c r="AB1450">
        <v>1</v>
      </c>
      <c r="AC1450" s="1">
        <v>254</v>
      </c>
      <c r="AD1450" s="1">
        <v>2.7457627118644066</v>
      </c>
      <c r="AE1450">
        <v>2</v>
      </c>
      <c r="AF1450" s="1">
        <v>162</v>
      </c>
      <c r="AG1450" s="1">
        <v>4.5</v>
      </c>
      <c r="AH1450" s="2">
        <v>92</v>
      </c>
      <c r="AI1450" s="2">
        <v>1.7542372881355934</v>
      </c>
      <c r="AJ1450">
        <v>0.59899999999999998</v>
      </c>
      <c r="AK1450">
        <v>0.83599999999999997</v>
      </c>
      <c r="AL1450" s="3">
        <v>0.23699999999999999</v>
      </c>
    </row>
    <row r="1451" spans="20:38" x14ac:dyDescent="0.45">
      <c r="T1451" t="s">
        <v>208</v>
      </c>
      <c r="U1451" t="s">
        <v>2690</v>
      </c>
      <c r="V1451" t="s">
        <v>36</v>
      </c>
      <c r="W1451">
        <v>2021</v>
      </c>
      <c r="X1451">
        <v>78</v>
      </c>
      <c r="Y1451">
        <v>74</v>
      </c>
      <c r="Z1451">
        <v>313</v>
      </c>
      <c r="AA1451">
        <v>324</v>
      </c>
      <c r="AB1451">
        <v>17</v>
      </c>
      <c r="AC1451" s="1">
        <v>18.411764705882351</v>
      </c>
      <c r="AD1451" s="1">
        <v>35.307692307692307</v>
      </c>
      <c r="AE1451">
        <v>20</v>
      </c>
      <c r="AF1451" s="1">
        <v>16.2</v>
      </c>
      <c r="AG1451" s="1">
        <v>43.78378378378379</v>
      </c>
      <c r="AH1451" s="2">
        <v>2.2117647058823522</v>
      </c>
      <c r="AI1451" s="2">
        <v>8.4760914760914829</v>
      </c>
      <c r="AJ1451">
        <v>0.80200000000000005</v>
      </c>
      <c r="AK1451">
        <v>0.92100000000000004</v>
      </c>
      <c r="AL1451" s="3">
        <v>0.11899999999999999</v>
      </c>
    </row>
    <row r="1452" spans="20:38" x14ac:dyDescent="0.45">
      <c r="T1452" t="s">
        <v>551</v>
      </c>
      <c r="U1452" t="s">
        <v>2570</v>
      </c>
      <c r="V1452" t="s">
        <v>36</v>
      </c>
      <c r="W1452">
        <v>2019</v>
      </c>
      <c r="X1452">
        <v>84</v>
      </c>
      <c r="Y1452">
        <v>70</v>
      </c>
      <c r="Z1452">
        <v>329</v>
      </c>
      <c r="AA1452">
        <v>324</v>
      </c>
      <c r="AB1452">
        <v>5</v>
      </c>
      <c r="AC1452" s="1">
        <v>65.8</v>
      </c>
      <c r="AD1452" s="1">
        <v>9.6428571428571423</v>
      </c>
      <c r="AE1452">
        <v>1</v>
      </c>
      <c r="AF1452" s="1">
        <v>324</v>
      </c>
      <c r="AG1452" s="1">
        <v>2.3142857142857141</v>
      </c>
      <c r="AH1452" s="2">
        <v>-258.2</v>
      </c>
      <c r="AI1452" s="2">
        <v>-7.3285714285714283</v>
      </c>
      <c r="AJ1452">
        <v>0.76800000000000002</v>
      </c>
      <c r="AK1452">
        <v>0.7</v>
      </c>
      <c r="AL1452" s="3">
        <v>-6.800000000000006E-2</v>
      </c>
    </row>
    <row r="1453" spans="20:38" x14ac:dyDescent="0.45">
      <c r="T1453" t="s">
        <v>168</v>
      </c>
      <c r="U1453" t="s">
        <v>2415</v>
      </c>
      <c r="V1453" t="s">
        <v>36</v>
      </c>
      <c r="W1453">
        <v>2015</v>
      </c>
      <c r="X1453">
        <v>81</v>
      </c>
      <c r="Y1453">
        <v>73</v>
      </c>
      <c r="Z1453">
        <v>344</v>
      </c>
      <c r="AA1453">
        <v>324</v>
      </c>
      <c r="AB1453">
        <v>14</v>
      </c>
      <c r="AC1453" s="1">
        <v>24.571428571428573</v>
      </c>
      <c r="AD1453" s="1">
        <v>28</v>
      </c>
      <c r="AE1453">
        <v>16</v>
      </c>
      <c r="AF1453" s="1">
        <v>20.25</v>
      </c>
      <c r="AG1453" s="1">
        <v>35.506849315068493</v>
      </c>
      <c r="AH1453" s="2">
        <v>4.321428571428573</v>
      </c>
      <c r="AI1453" s="2">
        <v>7.506849315068493</v>
      </c>
      <c r="AJ1453">
        <v>0.83499999999999996</v>
      </c>
      <c r="AK1453">
        <v>0.86599999999999999</v>
      </c>
      <c r="AL1453" s="3">
        <v>3.1000000000000028E-2</v>
      </c>
    </row>
    <row r="1454" spans="20:38" x14ac:dyDescent="0.45">
      <c r="T1454" t="s">
        <v>120</v>
      </c>
      <c r="U1454" t="s">
        <v>2199</v>
      </c>
      <c r="V1454" t="s">
        <v>36</v>
      </c>
      <c r="W1454">
        <v>2017</v>
      </c>
      <c r="X1454">
        <v>84</v>
      </c>
      <c r="Y1454">
        <v>74</v>
      </c>
      <c r="Z1454">
        <v>365</v>
      </c>
      <c r="AA1454">
        <v>324</v>
      </c>
      <c r="AB1454">
        <v>11</v>
      </c>
      <c r="AC1454" s="1">
        <v>33.18181818181818</v>
      </c>
      <c r="AD1454" s="1">
        <v>21.214285714285715</v>
      </c>
      <c r="AE1454">
        <v>9</v>
      </c>
      <c r="AF1454" s="1">
        <v>36</v>
      </c>
      <c r="AG1454" s="1">
        <v>19.702702702702705</v>
      </c>
      <c r="AH1454" s="2">
        <v>-2.8181818181818201</v>
      </c>
      <c r="AI1454" s="2">
        <v>-1.51158301158301</v>
      </c>
      <c r="AJ1454">
        <v>0.81599999999999995</v>
      </c>
      <c r="AK1454">
        <v>0.8</v>
      </c>
      <c r="AL1454" s="3">
        <v>-1.5999999999999903E-2</v>
      </c>
    </row>
    <row r="1455" spans="20:38" x14ac:dyDescent="0.45">
      <c r="T1455" t="s">
        <v>204</v>
      </c>
      <c r="U1455" t="s">
        <v>2096</v>
      </c>
      <c r="V1455" t="s">
        <v>36</v>
      </c>
      <c r="W1455">
        <v>2021</v>
      </c>
      <c r="X1455">
        <v>87</v>
      </c>
      <c r="Y1455">
        <v>74</v>
      </c>
      <c r="Z1455">
        <v>374</v>
      </c>
      <c r="AA1455">
        <v>324</v>
      </c>
      <c r="AB1455">
        <v>28</v>
      </c>
      <c r="AC1455" s="1">
        <v>13.357142857142858</v>
      </c>
      <c r="AD1455" s="1">
        <v>52.137931034482754</v>
      </c>
      <c r="AE1455">
        <v>20</v>
      </c>
      <c r="AF1455" s="1">
        <v>16.2</v>
      </c>
      <c r="AG1455" s="1">
        <v>43.78378378378379</v>
      </c>
      <c r="AH1455" s="2">
        <v>-2.8428571428571416</v>
      </c>
      <c r="AI1455" s="2">
        <v>-8.3541472506989649</v>
      </c>
      <c r="AJ1455">
        <v>1.089</v>
      </c>
      <c r="AK1455">
        <v>0.90600000000000003</v>
      </c>
      <c r="AL1455" s="3">
        <v>-0.18299999999999994</v>
      </c>
    </row>
    <row r="1456" spans="20:38" x14ac:dyDescent="0.45">
      <c r="T1456" t="s">
        <v>346</v>
      </c>
      <c r="U1456" t="s">
        <v>2043</v>
      </c>
      <c r="V1456" t="s">
        <v>36</v>
      </c>
      <c r="W1456">
        <v>2019</v>
      </c>
      <c r="X1456">
        <v>87</v>
      </c>
      <c r="Y1456">
        <v>69</v>
      </c>
      <c r="Z1456">
        <v>378</v>
      </c>
      <c r="AA1456">
        <v>324</v>
      </c>
      <c r="AB1456">
        <v>16</v>
      </c>
      <c r="AC1456" s="1">
        <v>23.625</v>
      </c>
      <c r="AD1456" s="1">
        <v>29.793103448275861</v>
      </c>
      <c r="AE1456">
        <v>16</v>
      </c>
      <c r="AF1456" s="1">
        <v>20.25</v>
      </c>
      <c r="AG1456" s="1">
        <v>37.565217391304351</v>
      </c>
      <c r="AH1456" s="2">
        <v>3.375</v>
      </c>
      <c r="AI1456" s="2">
        <v>7.77211394302849</v>
      </c>
      <c r="AJ1456">
        <v>0.92300000000000004</v>
      </c>
      <c r="AK1456">
        <v>0.90700000000000003</v>
      </c>
      <c r="AL1456" s="3">
        <v>-1.6000000000000014E-2</v>
      </c>
    </row>
    <row r="1457" spans="20:38" x14ac:dyDescent="0.45">
      <c r="T1457" t="s">
        <v>104</v>
      </c>
      <c r="U1457" t="s">
        <v>2205</v>
      </c>
      <c r="V1457" t="s">
        <v>36</v>
      </c>
      <c r="W1457">
        <v>2017</v>
      </c>
      <c r="X1457">
        <v>83</v>
      </c>
      <c r="Y1457">
        <v>73</v>
      </c>
      <c r="Z1457">
        <v>365</v>
      </c>
      <c r="AA1457">
        <v>325</v>
      </c>
      <c r="AB1457">
        <v>18</v>
      </c>
      <c r="AC1457" s="1">
        <v>20.277777777777779</v>
      </c>
      <c r="AD1457" s="1">
        <v>35.132530120481931</v>
      </c>
      <c r="AE1457">
        <v>15</v>
      </c>
      <c r="AF1457" s="1">
        <v>21.666666666666668</v>
      </c>
      <c r="AG1457" s="1">
        <v>33.287671232876711</v>
      </c>
      <c r="AH1457" s="2">
        <v>-1.3888888888888893</v>
      </c>
      <c r="AI1457" s="2">
        <v>-1.8448588876052199</v>
      </c>
      <c r="AJ1457">
        <v>0.74099999999999999</v>
      </c>
      <c r="AK1457">
        <v>0.82599999999999996</v>
      </c>
      <c r="AL1457" s="3">
        <v>8.4999999999999964E-2</v>
      </c>
    </row>
    <row r="1458" spans="20:38" x14ac:dyDescent="0.45">
      <c r="T1458" t="s">
        <v>72</v>
      </c>
      <c r="U1458" t="s">
        <v>2141</v>
      </c>
      <c r="V1458" t="s">
        <v>36</v>
      </c>
      <c r="W1458">
        <v>2015</v>
      </c>
      <c r="X1458">
        <v>85</v>
      </c>
      <c r="Y1458">
        <v>73</v>
      </c>
      <c r="Z1458">
        <v>370</v>
      </c>
      <c r="AA1458">
        <v>325</v>
      </c>
      <c r="AB1458">
        <v>15</v>
      </c>
      <c r="AC1458" s="1">
        <v>24.666666666666668</v>
      </c>
      <c r="AD1458" s="1">
        <v>28.588235294117649</v>
      </c>
      <c r="AE1458">
        <v>14</v>
      </c>
      <c r="AF1458" s="1">
        <v>23.214285714285715</v>
      </c>
      <c r="AG1458" s="1">
        <v>31.06849315068493</v>
      </c>
      <c r="AH1458" s="2">
        <v>1.4523809523809526</v>
      </c>
      <c r="AI1458" s="2">
        <v>2.480257856567281</v>
      </c>
      <c r="AJ1458">
        <v>0.876</v>
      </c>
      <c r="AK1458">
        <v>1.1519999999999999</v>
      </c>
      <c r="AL1458" s="3">
        <v>0.27599999999999991</v>
      </c>
    </row>
    <row r="1459" spans="20:38" x14ac:dyDescent="0.45">
      <c r="T1459" t="s">
        <v>220</v>
      </c>
      <c r="U1459" t="s">
        <v>1922</v>
      </c>
      <c r="V1459" t="s">
        <v>36</v>
      </c>
      <c r="W1459">
        <v>2016</v>
      </c>
      <c r="X1459">
        <v>85</v>
      </c>
      <c r="Y1459">
        <v>72</v>
      </c>
      <c r="Z1459">
        <v>394</v>
      </c>
      <c r="AA1459">
        <v>325</v>
      </c>
      <c r="AB1459">
        <v>10</v>
      </c>
      <c r="AC1459" s="1">
        <v>39.4</v>
      </c>
      <c r="AD1459" s="1">
        <v>19.058823529411764</v>
      </c>
      <c r="AE1459">
        <v>11</v>
      </c>
      <c r="AF1459" s="1">
        <v>29.545454545454547</v>
      </c>
      <c r="AG1459" s="1">
        <v>24.750000000000004</v>
      </c>
      <c r="AH1459" s="2">
        <v>9.8545454545454518</v>
      </c>
      <c r="AI1459" s="2">
        <v>5.6911764705882391</v>
      </c>
      <c r="AJ1459">
        <v>0.86299999999999999</v>
      </c>
      <c r="AK1459">
        <v>0.72899999999999998</v>
      </c>
      <c r="AL1459" s="3">
        <v>-0.13400000000000001</v>
      </c>
    </row>
    <row r="1460" spans="20:38" x14ac:dyDescent="0.45">
      <c r="T1460" t="s">
        <v>40</v>
      </c>
      <c r="U1460" t="s">
        <v>1892</v>
      </c>
      <c r="V1460" t="s">
        <v>36</v>
      </c>
      <c r="W1460">
        <v>2023</v>
      </c>
      <c r="X1460">
        <v>90</v>
      </c>
      <c r="Y1460">
        <v>71</v>
      </c>
      <c r="Z1460">
        <v>399</v>
      </c>
      <c r="AA1460">
        <v>325</v>
      </c>
      <c r="AB1460">
        <v>12</v>
      </c>
      <c r="AC1460" s="1">
        <v>33.25</v>
      </c>
      <c r="AD1460" s="1">
        <v>21.6</v>
      </c>
      <c r="AE1460">
        <v>13</v>
      </c>
      <c r="AF1460" s="1">
        <v>25</v>
      </c>
      <c r="AG1460" s="1">
        <v>29.661971830985916</v>
      </c>
      <c r="AH1460" s="2">
        <v>8.25</v>
      </c>
      <c r="AI1460" s="2">
        <v>8.0619718309859145</v>
      </c>
      <c r="AJ1460">
        <v>0.72599999999999998</v>
      </c>
      <c r="AK1460">
        <v>0.90100000000000002</v>
      </c>
      <c r="AL1460" s="3">
        <v>0.17500000000000004</v>
      </c>
    </row>
    <row r="1461" spans="20:38" x14ac:dyDescent="0.45">
      <c r="T1461" t="s">
        <v>679</v>
      </c>
      <c r="U1461" t="s">
        <v>2864</v>
      </c>
      <c r="V1461" t="s">
        <v>36</v>
      </c>
      <c r="W1461">
        <v>2015</v>
      </c>
      <c r="X1461">
        <v>76</v>
      </c>
      <c r="Y1461">
        <v>73</v>
      </c>
      <c r="Z1461">
        <v>286</v>
      </c>
      <c r="AA1461">
        <v>326</v>
      </c>
      <c r="AB1461">
        <v>8</v>
      </c>
      <c r="AC1461" s="1">
        <v>35.75</v>
      </c>
      <c r="AD1461" s="1">
        <v>17.052631578947366</v>
      </c>
      <c r="AE1461">
        <v>4</v>
      </c>
      <c r="AF1461" s="1">
        <v>81.5</v>
      </c>
      <c r="AG1461" s="1">
        <v>8.8767123287671232</v>
      </c>
      <c r="AH1461" s="2">
        <v>-45.75</v>
      </c>
      <c r="AI1461" s="2">
        <v>-8.1759192501802431</v>
      </c>
      <c r="AJ1461">
        <v>0.79700000000000004</v>
      </c>
      <c r="AK1461">
        <v>0.73199999999999998</v>
      </c>
      <c r="AL1461" s="3">
        <v>-6.5000000000000058E-2</v>
      </c>
    </row>
    <row r="1462" spans="20:38" x14ac:dyDescent="0.45">
      <c r="T1462" t="s">
        <v>38</v>
      </c>
      <c r="U1462" t="s">
        <v>2220</v>
      </c>
      <c r="V1462" t="s">
        <v>36</v>
      </c>
      <c r="W1462">
        <v>2015</v>
      </c>
      <c r="X1462">
        <v>83</v>
      </c>
      <c r="Y1462">
        <v>71</v>
      </c>
      <c r="Z1462">
        <v>363</v>
      </c>
      <c r="AA1462">
        <v>326</v>
      </c>
      <c r="AB1462">
        <v>8</v>
      </c>
      <c r="AC1462" s="1">
        <v>45.375</v>
      </c>
      <c r="AD1462" s="1">
        <v>15.614457831325302</v>
      </c>
      <c r="AE1462">
        <v>7</v>
      </c>
      <c r="AF1462" s="1">
        <v>46.571428571428569</v>
      </c>
      <c r="AG1462" s="1">
        <v>15.971830985915492</v>
      </c>
      <c r="AH1462" s="2">
        <v>-1.1964285714285694</v>
      </c>
      <c r="AI1462" s="2">
        <v>0.35737315459019037</v>
      </c>
      <c r="AJ1462">
        <v>0.747</v>
      </c>
      <c r="AK1462">
        <v>0.88400000000000001</v>
      </c>
      <c r="AL1462" s="3">
        <v>0.13700000000000001</v>
      </c>
    </row>
    <row r="1463" spans="20:38" x14ac:dyDescent="0.45">
      <c r="T1463" t="s">
        <v>106</v>
      </c>
      <c r="U1463" t="s">
        <v>1849</v>
      </c>
      <c r="V1463" t="s">
        <v>36</v>
      </c>
      <c r="W1463">
        <v>2023</v>
      </c>
      <c r="X1463">
        <v>89</v>
      </c>
      <c r="Y1463">
        <v>70</v>
      </c>
      <c r="Z1463">
        <v>409</v>
      </c>
      <c r="AA1463">
        <v>326</v>
      </c>
      <c r="AB1463">
        <v>21</v>
      </c>
      <c r="AC1463" s="1">
        <v>19.476190476190474</v>
      </c>
      <c r="AD1463" s="1">
        <v>38.224719101123597</v>
      </c>
      <c r="AE1463">
        <v>20</v>
      </c>
      <c r="AF1463" s="1">
        <v>16.3</v>
      </c>
      <c r="AG1463" s="1">
        <v>46.285714285714285</v>
      </c>
      <c r="AH1463" s="2">
        <v>3.1761904761904738</v>
      </c>
      <c r="AI1463" s="2">
        <v>8.0609951845906878</v>
      </c>
      <c r="AJ1463">
        <v>0.99099999999999999</v>
      </c>
      <c r="AK1463">
        <v>1.0389999999999999</v>
      </c>
      <c r="AL1463" s="3">
        <v>4.7999999999999932E-2</v>
      </c>
    </row>
    <row r="1464" spans="20:38" x14ac:dyDescent="0.45">
      <c r="T1464" t="s">
        <v>232</v>
      </c>
      <c r="U1464" t="s">
        <v>1935</v>
      </c>
      <c r="V1464" t="s">
        <v>36</v>
      </c>
      <c r="W1464">
        <v>2023</v>
      </c>
      <c r="X1464">
        <v>89</v>
      </c>
      <c r="Y1464">
        <v>71</v>
      </c>
      <c r="Z1464">
        <v>393</v>
      </c>
      <c r="AA1464">
        <v>327</v>
      </c>
      <c r="AB1464">
        <v>22</v>
      </c>
      <c r="AC1464" s="1">
        <v>17.863636363636363</v>
      </c>
      <c r="AD1464" s="1">
        <v>40.044943820224717</v>
      </c>
      <c r="AE1464">
        <v>25</v>
      </c>
      <c r="AF1464" s="1">
        <v>13.08</v>
      </c>
      <c r="AG1464" s="1">
        <v>57.042253521126753</v>
      </c>
      <c r="AH1464" s="2">
        <v>4.7836363636363632</v>
      </c>
      <c r="AI1464" s="2">
        <v>16.997309700902036</v>
      </c>
      <c r="AJ1464">
        <v>0.73599999999999999</v>
      </c>
      <c r="AK1464">
        <v>0.91900000000000004</v>
      </c>
      <c r="AL1464" s="3">
        <v>0.18300000000000005</v>
      </c>
    </row>
    <row r="1465" spans="20:38" x14ac:dyDescent="0.45">
      <c r="T1465" t="s">
        <v>50</v>
      </c>
      <c r="U1465" t="s">
        <v>1909</v>
      </c>
      <c r="V1465" t="s">
        <v>36</v>
      </c>
      <c r="W1465">
        <v>2022</v>
      </c>
      <c r="X1465">
        <v>89</v>
      </c>
      <c r="Y1465">
        <v>72</v>
      </c>
      <c r="Z1465">
        <v>397</v>
      </c>
      <c r="AA1465">
        <v>327</v>
      </c>
      <c r="AB1465">
        <v>13</v>
      </c>
      <c r="AC1465" s="1">
        <v>30.53846153846154</v>
      </c>
      <c r="AD1465" s="1">
        <v>23.662921348314605</v>
      </c>
      <c r="AE1465">
        <v>13</v>
      </c>
      <c r="AF1465" s="1">
        <v>25.153846153846153</v>
      </c>
      <c r="AG1465" s="1">
        <v>29.25</v>
      </c>
      <c r="AH1465" s="2">
        <v>5.3846153846153868</v>
      </c>
      <c r="AI1465" s="2">
        <v>5.5870786516853954</v>
      </c>
      <c r="AJ1465">
        <v>0.69699999999999995</v>
      </c>
      <c r="AK1465">
        <v>0.77700000000000002</v>
      </c>
      <c r="AL1465" s="3">
        <v>8.0000000000000071E-2</v>
      </c>
    </row>
    <row r="1466" spans="20:38" x14ac:dyDescent="0.45">
      <c r="T1466" t="s">
        <v>156</v>
      </c>
      <c r="U1466" t="s">
        <v>2303</v>
      </c>
      <c r="V1466" t="s">
        <v>36</v>
      </c>
      <c r="W1466">
        <v>2015</v>
      </c>
      <c r="X1466">
        <v>88</v>
      </c>
      <c r="Y1466">
        <v>73</v>
      </c>
      <c r="Z1466">
        <v>356</v>
      </c>
      <c r="AA1466">
        <v>330</v>
      </c>
      <c r="AB1466">
        <v>12</v>
      </c>
      <c r="AC1466" s="1">
        <v>29.666666666666668</v>
      </c>
      <c r="AD1466" s="1">
        <v>22.09090909090909</v>
      </c>
      <c r="AE1466">
        <v>14</v>
      </c>
      <c r="AF1466" s="1">
        <v>23.571428571428573</v>
      </c>
      <c r="AG1466" s="1">
        <v>31.06849315068493</v>
      </c>
      <c r="AH1466" s="2">
        <v>6.0952380952380949</v>
      </c>
      <c r="AI1466" s="2">
        <v>8.9775840597758396</v>
      </c>
      <c r="AJ1466">
        <v>0.76700000000000002</v>
      </c>
      <c r="AK1466">
        <v>0.79200000000000004</v>
      </c>
      <c r="AL1466" s="3">
        <v>2.5000000000000022E-2</v>
      </c>
    </row>
    <row r="1467" spans="20:38" x14ac:dyDescent="0.45">
      <c r="T1467" t="s">
        <v>184</v>
      </c>
      <c r="U1467" t="s">
        <v>2270</v>
      </c>
      <c r="V1467" t="s">
        <v>36</v>
      </c>
      <c r="W1467">
        <v>2015</v>
      </c>
      <c r="X1467">
        <v>81</v>
      </c>
      <c r="Y1467">
        <v>72</v>
      </c>
      <c r="Z1467">
        <v>359</v>
      </c>
      <c r="AA1467">
        <v>330</v>
      </c>
      <c r="AB1467">
        <v>6</v>
      </c>
      <c r="AC1467" s="1">
        <v>59.833333333333336</v>
      </c>
      <c r="AD1467" s="1">
        <v>12</v>
      </c>
      <c r="AE1467">
        <v>8</v>
      </c>
      <c r="AF1467" s="1">
        <v>41.25</v>
      </c>
      <c r="AG1467" s="1">
        <v>18</v>
      </c>
      <c r="AH1467" s="2">
        <v>18.583333333333336</v>
      </c>
      <c r="AI1467" s="2">
        <v>6</v>
      </c>
      <c r="AJ1467">
        <v>0.69199999999999995</v>
      </c>
      <c r="AK1467">
        <v>0.90400000000000003</v>
      </c>
      <c r="AL1467" s="3">
        <v>0.21200000000000008</v>
      </c>
    </row>
    <row r="1468" spans="20:38" x14ac:dyDescent="0.45">
      <c r="T1468" t="s">
        <v>62</v>
      </c>
      <c r="U1468" t="s">
        <v>2081</v>
      </c>
      <c r="V1468" t="s">
        <v>36</v>
      </c>
      <c r="W1468">
        <v>2017</v>
      </c>
      <c r="X1468">
        <v>81</v>
      </c>
      <c r="Y1468">
        <v>71</v>
      </c>
      <c r="Z1468">
        <v>375</v>
      </c>
      <c r="AA1468">
        <v>330</v>
      </c>
      <c r="AB1468">
        <v>13</v>
      </c>
      <c r="AC1468" s="1">
        <v>28.846153846153847</v>
      </c>
      <c r="AD1468" s="1">
        <v>26</v>
      </c>
      <c r="AE1468">
        <v>21</v>
      </c>
      <c r="AF1468" s="1">
        <v>15.714285714285714</v>
      </c>
      <c r="AG1468" s="1">
        <v>47.91549295774648</v>
      </c>
      <c r="AH1468" s="2">
        <v>13.131868131868133</v>
      </c>
      <c r="AI1468" s="2">
        <v>21.91549295774648</v>
      </c>
      <c r="AJ1468">
        <v>0.745</v>
      </c>
      <c r="AK1468">
        <v>0.98499999999999999</v>
      </c>
      <c r="AL1468" s="3">
        <v>0.24</v>
      </c>
    </row>
    <row r="1469" spans="20:38" x14ac:dyDescent="0.45">
      <c r="T1469" t="s">
        <v>50</v>
      </c>
      <c r="U1469" t="s">
        <v>1930</v>
      </c>
      <c r="V1469" t="s">
        <v>36</v>
      </c>
      <c r="W1469">
        <v>2021</v>
      </c>
      <c r="X1469">
        <v>87</v>
      </c>
      <c r="Y1469">
        <v>75</v>
      </c>
      <c r="Z1469">
        <v>394</v>
      </c>
      <c r="AA1469">
        <v>330</v>
      </c>
      <c r="AB1469">
        <v>22</v>
      </c>
      <c r="AC1469" s="1">
        <v>17.90909090909091</v>
      </c>
      <c r="AD1469" s="1">
        <v>40.965517241379317</v>
      </c>
      <c r="AE1469">
        <v>23</v>
      </c>
      <c r="AF1469" s="1">
        <v>14.347826086956522</v>
      </c>
      <c r="AG1469" s="1">
        <v>49.679999999999993</v>
      </c>
      <c r="AH1469" s="2">
        <v>3.5612648221343886</v>
      </c>
      <c r="AI1469" s="2">
        <v>8.7144827586206759</v>
      </c>
      <c r="AJ1469">
        <v>0.873</v>
      </c>
      <c r="AK1469">
        <v>0.872</v>
      </c>
      <c r="AL1469" s="3">
        <v>-1.0000000000000009E-3</v>
      </c>
    </row>
    <row r="1470" spans="20:38" x14ac:dyDescent="0.45">
      <c r="T1470" t="s">
        <v>102</v>
      </c>
      <c r="U1470" t="s">
        <v>1960</v>
      </c>
      <c r="V1470" t="s">
        <v>36</v>
      </c>
      <c r="W1470">
        <v>2021</v>
      </c>
      <c r="X1470">
        <v>89</v>
      </c>
      <c r="Y1470">
        <v>73</v>
      </c>
      <c r="Z1470">
        <v>389</v>
      </c>
      <c r="AA1470">
        <v>331</v>
      </c>
      <c r="AB1470">
        <v>8</v>
      </c>
      <c r="AC1470" s="1">
        <v>48.625</v>
      </c>
      <c r="AD1470" s="1">
        <v>14.561797752808989</v>
      </c>
      <c r="AE1470">
        <v>2</v>
      </c>
      <c r="AF1470" s="1">
        <v>165.5</v>
      </c>
      <c r="AG1470" s="1">
        <v>4.4383561643835616</v>
      </c>
      <c r="AH1470" s="2">
        <v>-116.875</v>
      </c>
      <c r="AI1470" s="2">
        <v>-10.123441588425427</v>
      </c>
      <c r="AJ1470">
        <v>0.72799999999999998</v>
      </c>
      <c r="AK1470">
        <v>0.69299999999999995</v>
      </c>
      <c r="AL1470" s="3">
        <v>-3.5000000000000031E-2</v>
      </c>
    </row>
    <row r="1471" spans="20:38" x14ac:dyDescent="0.45">
      <c r="T1471" t="s">
        <v>62</v>
      </c>
      <c r="U1471" t="s">
        <v>2268</v>
      </c>
      <c r="V1471" t="s">
        <v>36</v>
      </c>
      <c r="W1471">
        <v>2016</v>
      </c>
      <c r="X1471">
        <v>83</v>
      </c>
      <c r="Y1471">
        <v>72</v>
      </c>
      <c r="Z1471">
        <v>359</v>
      </c>
      <c r="AA1471">
        <v>332</v>
      </c>
      <c r="AB1471">
        <v>14</v>
      </c>
      <c r="AC1471" s="1">
        <v>25.642857142857142</v>
      </c>
      <c r="AD1471" s="1">
        <v>27.325301204819276</v>
      </c>
      <c r="AE1471">
        <v>28</v>
      </c>
      <c r="AF1471" s="1">
        <v>11.857142857142858</v>
      </c>
      <c r="AG1471" s="1">
        <v>63</v>
      </c>
      <c r="AH1471" s="2">
        <v>13.785714285714285</v>
      </c>
      <c r="AI1471" s="2">
        <v>35.674698795180724</v>
      </c>
      <c r="AJ1471">
        <v>0.78600000000000003</v>
      </c>
      <c r="AK1471">
        <v>0.99</v>
      </c>
      <c r="AL1471" s="3">
        <v>0.20399999999999996</v>
      </c>
    </row>
    <row r="1472" spans="20:38" x14ac:dyDescent="0.45">
      <c r="T1472" t="s">
        <v>104</v>
      </c>
      <c r="U1472" t="s">
        <v>2036</v>
      </c>
      <c r="V1472" t="s">
        <v>36</v>
      </c>
      <c r="W1472">
        <v>2015</v>
      </c>
      <c r="X1472">
        <v>88</v>
      </c>
      <c r="Y1472">
        <v>74</v>
      </c>
      <c r="Z1472">
        <v>379</v>
      </c>
      <c r="AA1472">
        <v>334</v>
      </c>
      <c r="AB1472">
        <v>19</v>
      </c>
      <c r="AC1472" s="1">
        <v>19.94736842105263</v>
      </c>
      <c r="AD1472" s="1">
        <v>34.977272727272727</v>
      </c>
      <c r="AE1472">
        <v>16</v>
      </c>
      <c r="AF1472" s="1">
        <v>20.875</v>
      </c>
      <c r="AG1472" s="1">
        <v>35.027027027027032</v>
      </c>
      <c r="AH1472" s="2">
        <v>-0.92763157894736992</v>
      </c>
      <c r="AI1472" s="2">
        <v>4.9754299754305009E-2</v>
      </c>
      <c r="AJ1472">
        <v>0.88600000000000001</v>
      </c>
      <c r="AK1472">
        <v>0.83299999999999996</v>
      </c>
      <c r="AL1472" s="3">
        <v>-5.3000000000000047E-2</v>
      </c>
    </row>
    <row r="1473" spans="20:38" x14ac:dyDescent="0.45">
      <c r="T1473" t="s">
        <v>342</v>
      </c>
      <c r="U1473" t="s">
        <v>2039</v>
      </c>
      <c r="V1473" t="s">
        <v>36</v>
      </c>
      <c r="W1473">
        <v>2019</v>
      </c>
      <c r="X1473">
        <v>89</v>
      </c>
      <c r="Y1473">
        <v>73</v>
      </c>
      <c r="Z1473">
        <v>379</v>
      </c>
      <c r="AA1473">
        <v>335</v>
      </c>
      <c r="AB1473">
        <v>10</v>
      </c>
      <c r="AC1473" s="1">
        <v>37.9</v>
      </c>
      <c r="AD1473" s="1">
        <v>18.202247191011235</v>
      </c>
      <c r="AE1473">
        <v>14</v>
      </c>
      <c r="AF1473" s="1">
        <v>23.928571428571427</v>
      </c>
      <c r="AG1473" s="1">
        <v>31.06849315068493</v>
      </c>
      <c r="AH1473" s="2">
        <v>13.971428571428572</v>
      </c>
      <c r="AI1473" s="2">
        <v>12.866245959673694</v>
      </c>
      <c r="AJ1473">
        <v>0.747</v>
      </c>
      <c r="AK1473">
        <v>0.84299999999999997</v>
      </c>
      <c r="AL1473" s="3">
        <v>9.5999999999999974E-2</v>
      </c>
    </row>
    <row r="1474" spans="20:38" x14ac:dyDescent="0.45">
      <c r="T1474" t="s">
        <v>46</v>
      </c>
      <c r="U1474" t="s">
        <v>1853</v>
      </c>
      <c r="V1474" t="s">
        <v>36</v>
      </c>
      <c r="W1474">
        <v>2016</v>
      </c>
      <c r="X1474">
        <v>89</v>
      </c>
      <c r="Y1474">
        <v>73</v>
      </c>
      <c r="Z1474">
        <v>409</v>
      </c>
      <c r="AA1474">
        <v>335</v>
      </c>
      <c r="AB1474">
        <v>19</v>
      </c>
      <c r="AC1474" s="1">
        <v>21.526315789473685</v>
      </c>
      <c r="AD1474" s="1">
        <v>34.584269662921351</v>
      </c>
      <c r="AE1474">
        <v>10</v>
      </c>
      <c r="AF1474" s="1">
        <v>33.5</v>
      </c>
      <c r="AG1474" s="1">
        <v>22.191780821917806</v>
      </c>
      <c r="AH1474" s="2">
        <v>-11.973684210526315</v>
      </c>
      <c r="AI1474" s="2">
        <v>-12.392488841003544</v>
      </c>
      <c r="AJ1474">
        <v>0.83299999999999996</v>
      </c>
      <c r="AK1474">
        <v>0.79400000000000004</v>
      </c>
      <c r="AL1474" s="3">
        <v>-3.8999999999999924E-2</v>
      </c>
    </row>
    <row r="1475" spans="20:38" x14ac:dyDescent="0.45">
      <c r="T1475" t="s">
        <v>35</v>
      </c>
      <c r="U1475" t="s">
        <v>1985</v>
      </c>
      <c r="V1475" t="s">
        <v>36</v>
      </c>
      <c r="W1475">
        <v>2017</v>
      </c>
      <c r="X1475">
        <v>85</v>
      </c>
      <c r="Y1475">
        <v>74</v>
      </c>
      <c r="Z1475">
        <v>386</v>
      </c>
      <c r="AA1475">
        <v>337</v>
      </c>
      <c r="AB1475">
        <v>14</v>
      </c>
      <c r="AC1475" s="1">
        <v>27.571428571428573</v>
      </c>
      <c r="AD1475" s="1">
        <v>26.682352941176472</v>
      </c>
      <c r="AE1475">
        <v>19</v>
      </c>
      <c r="AF1475" s="1">
        <v>17.736842105263158</v>
      </c>
      <c r="AG1475" s="1">
        <v>41.594594594594589</v>
      </c>
      <c r="AH1475" s="2">
        <v>9.8345864661654154</v>
      </c>
      <c r="AI1475" s="2">
        <v>14.912241653418118</v>
      </c>
      <c r="AJ1475">
        <v>0.76700000000000002</v>
      </c>
      <c r="AK1475">
        <v>0.92900000000000005</v>
      </c>
      <c r="AL1475" s="3">
        <v>0.16200000000000003</v>
      </c>
    </row>
    <row r="1476" spans="20:38" x14ac:dyDescent="0.45">
      <c r="T1476" t="s">
        <v>48</v>
      </c>
      <c r="U1476" t="s">
        <v>3120</v>
      </c>
      <c r="V1476" t="s">
        <v>36</v>
      </c>
      <c r="W1476">
        <v>2019</v>
      </c>
      <c r="X1476">
        <v>50</v>
      </c>
      <c r="Y1476">
        <v>72</v>
      </c>
      <c r="Z1476">
        <v>230</v>
      </c>
      <c r="AA1476">
        <v>339</v>
      </c>
      <c r="AB1476">
        <v>7</v>
      </c>
      <c r="AC1476" s="1">
        <v>32.857142857142854</v>
      </c>
      <c r="AD1476" s="1">
        <v>22.680000000000003</v>
      </c>
      <c r="AE1476">
        <v>12</v>
      </c>
      <c r="AF1476" s="1">
        <v>28.25</v>
      </c>
      <c r="AG1476" s="1">
        <v>27</v>
      </c>
      <c r="AH1476" s="2">
        <v>4.6071428571428541</v>
      </c>
      <c r="AI1476" s="2">
        <v>4.3199999999999967</v>
      </c>
      <c r="AJ1476">
        <v>0.83399999999999996</v>
      </c>
      <c r="AK1476">
        <v>0.86199999999999999</v>
      </c>
      <c r="AL1476" s="3">
        <v>2.8000000000000025E-2</v>
      </c>
    </row>
    <row r="1477" spans="20:38" x14ac:dyDescent="0.45">
      <c r="T1477" t="s">
        <v>35</v>
      </c>
      <c r="U1477" t="s">
        <v>2679</v>
      </c>
      <c r="V1477" t="s">
        <v>36</v>
      </c>
      <c r="W1477">
        <v>2019</v>
      </c>
      <c r="X1477">
        <v>69</v>
      </c>
      <c r="Y1477">
        <v>74</v>
      </c>
      <c r="Z1477">
        <v>315</v>
      </c>
      <c r="AA1477">
        <v>339</v>
      </c>
      <c r="AB1477">
        <v>14</v>
      </c>
      <c r="AC1477" s="1">
        <v>22.5</v>
      </c>
      <c r="AD1477" s="1">
        <v>32.869565217391305</v>
      </c>
      <c r="AE1477">
        <v>18</v>
      </c>
      <c r="AF1477" s="1">
        <v>18.833333333333332</v>
      </c>
      <c r="AG1477" s="1">
        <v>39.405405405405411</v>
      </c>
      <c r="AH1477" s="2">
        <v>3.6666666666666679</v>
      </c>
      <c r="AI1477" s="2">
        <v>6.5358401880141059</v>
      </c>
      <c r="AJ1477">
        <v>0.86599999999999999</v>
      </c>
      <c r="AK1477">
        <v>0.84199999999999997</v>
      </c>
      <c r="AL1477" s="3">
        <v>-2.4000000000000021E-2</v>
      </c>
    </row>
    <row r="1478" spans="20:38" x14ac:dyDescent="0.45">
      <c r="T1478" t="s">
        <v>102</v>
      </c>
      <c r="U1478" t="s">
        <v>2844</v>
      </c>
      <c r="V1478" t="s">
        <v>36</v>
      </c>
      <c r="W1478">
        <v>2017</v>
      </c>
      <c r="X1478">
        <v>70</v>
      </c>
      <c r="Y1478">
        <v>75</v>
      </c>
      <c r="Z1478">
        <v>289</v>
      </c>
      <c r="AA1478">
        <v>341</v>
      </c>
      <c r="AB1478">
        <v>7</v>
      </c>
      <c r="AC1478" s="1">
        <v>41.285714285714285</v>
      </c>
      <c r="AD1478" s="1">
        <v>16.2</v>
      </c>
      <c r="AE1478">
        <v>12</v>
      </c>
      <c r="AF1478" s="1">
        <v>28.416666666666668</v>
      </c>
      <c r="AG1478" s="1">
        <v>25.92</v>
      </c>
      <c r="AH1478" s="2">
        <v>12.869047619047617</v>
      </c>
      <c r="AI1478" s="2">
        <v>9.7200000000000024</v>
      </c>
      <c r="AJ1478">
        <v>0.76900000000000002</v>
      </c>
      <c r="AK1478">
        <v>0.79700000000000004</v>
      </c>
      <c r="AL1478" s="3">
        <v>2.8000000000000025E-2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B4BC4-A0FE-460B-9DF7-DB47C3F18A4F}">
  <dimension ref="A1:AT847"/>
  <sheetViews>
    <sheetView topLeftCell="AE21" workbookViewId="0">
      <selection activeCell="AN29" sqref="AN29:AO44"/>
    </sheetView>
    <sheetView topLeftCell="AL1" workbookViewId="1">
      <selection activeCell="AS11" sqref="AS11"/>
    </sheetView>
  </sheetViews>
  <sheetFormatPr defaultRowHeight="14.25" x14ac:dyDescent="0.45"/>
  <cols>
    <col min="3" max="3" width="20.9296875" customWidth="1"/>
    <col min="14" max="15" width="9.06640625" style="3"/>
    <col min="18" max="18" width="9.06640625" style="3"/>
    <col min="19" max="19" width="9.06640625" style="14"/>
    <col min="20" max="20" width="23.86328125" customWidth="1"/>
    <col min="21" max="21" width="21" customWidth="1"/>
    <col min="24" max="24" width="10.33203125" customWidth="1"/>
    <col min="25" max="25" width="10.86328125" customWidth="1"/>
    <col min="26" max="26" width="11.19921875" customWidth="1"/>
    <col min="27" max="27" width="11.73046875" customWidth="1"/>
    <col min="28" max="28" width="11.46484375" customWidth="1"/>
    <col min="29" max="29" width="22.19921875" customWidth="1"/>
    <col min="30" max="30" width="15.1328125" customWidth="1"/>
    <col min="31" max="31" width="12" customWidth="1"/>
    <col min="32" max="32" width="22.73046875" customWidth="1"/>
    <col min="33" max="33" width="15.6640625" customWidth="1"/>
    <col min="34" max="34" width="17.796875" customWidth="1"/>
    <col min="35" max="35" width="17.46484375" customWidth="1"/>
    <col min="36" max="36" width="12.46484375" customWidth="1"/>
    <col min="37" max="37" width="13" customWidth="1"/>
    <col min="38" max="38" width="12.33203125" customWidth="1"/>
  </cols>
  <sheetData>
    <row r="1" spans="1:46" s="4" customFormat="1" ht="42.75" x14ac:dyDescent="0.45">
      <c r="A1" s="4" t="s">
        <v>4</v>
      </c>
      <c r="B1" s="4" t="s">
        <v>1561</v>
      </c>
      <c r="C1" s="4" t="s">
        <v>1560</v>
      </c>
      <c r="D1" s="4" t="s">
        <v>1562</v>
      </c>
      <c r="E1" s="4" t="s">
        <v>1563</v>
      </c>
      <c r="F1" s="4" t="s">
        <v>1566</v>
      </c>
      <c r="G1" s="4" t="s">
        <v>1567</v>
      </c>
      <c r="H1" s="4" t="s">
        <v>1564</v>
      </c>
      <c r="I1" s="4" t="s">
        <v>1570</v>
      </c>
      <c r="J1" s="4" t="s">
        <v>1574</v>
      </c>
      <c r="K1" s="4" t="s">
        <v>1565</v>
      </c>
      <c r="L1" s="4" t="s">
        <v>1571</v>
      </c>
      <c r="M1" s="4" t="s">
        <v>1575</v>
      </c>
      <c r="N1" s="7" t="s">
        <v>1572</v>
      </c>
      <c r="O1" s="7" t="s">
        <v>1576</v>
      </c>
      <c r="P1" s="4" t="s">
        <v>1568</v>
      </c>
      <c r="Q1" s="4" t="s">
        <v>1569</v>
      </c>
      <c r="R1" s="7" t="s">
        <v>1573</v>
      </c>
      <c r="S1" s="13"/>
      <c r="T1" s="18" t="s">
        <v>2</v>
      </c>
      <c r="U1" s="18" t="s">
        <v>1560</v>
      </c>
      <c r="V1" s="18" t="s">
        <v>3</v>
      </c>
      <c r="W1" s="18" t="s">
        <v>4</v>
      </c>
      <c r="X1" s="4" t="s">
        <v>1562</v>
      </c>
      <c r="Y1" s="4" t="s">
        <v>1563</v>
      </c>
      <c r="Z1" s="4" t="s">
        <v>1566</v>
      </c>
      <c r="AA1" s="4" t="s">
        <v>1567</v>
      </c>
      <c r="AB1" s="4" t="s">
        <v>1564</v>
      </c>
      <c r="AC1" s="4" t="s">
        <v>1570</v>
      </c>
      <c r="AD1" s="4" t="s">
        <v>1574</v>
      </c>
      <c r="AE1" s="4" t="s">
        <v>1565</v>
      </c>
      <c r="AF1" s="4" t="s">
        <v>1571</v>
      </c>
      <c r="AG1" s="4" t="s">
        <v>1575</v>
      </c>
      <c r="AH1" s="13" t="s">
        <v>1572</v>
      </c>
      <c r="AI1" s="13" t="s">
        <v>1576</v>
      </c>
      <c r="AJ1" s="4" t="s">
        <v>1568</v>
      </c>
      <c r="AK1" s="4" t="s">
        <v>1569</v>
      </c>
      <c r="AL1" s="13" t="s">
        <v>1573</v>
      </c>
      <c r="AN1" t="s">
        <v>3284</v>
      </c>
      <c r="AO1"/>
      <c r="AP1"/>
      <c r="AR1" t="s">
        <v>3284</v>
      </c>
      <c r="AS1"/>
      <c r="AT1"/>
    </row>
    <row r="2" spans="1:46" ht="14.65" thickBot="1" x14ac:dyDescent="0.5">
      <c r="A2">
        <v>2023</v>
      </c>
      <c r="B2" t="s">
        <v>200</v>
      </c>
      <c r="C2" t="str">
        <f>_xlfn.CONCAT(B2, A2)</f>
        <v>Julio Rodríguez2023</v>
      </c>
      <c r="D2">
        <f>_xlfn.IFNA(VLOOKUP($C2, 'First Half'!$D$2:$AJ$2401, 4,FALSE), "")</f>
        <v>87</v>
      </c>
      <c r="E2">
        <f>_xlfn.IFNA(VLOOKUP($C2, 'Second Half'!$D$2:$AJ$2100, 4,FALSE), "")</f>
        <v>68</v>
      </c>
      <c r="F2">
        <f>_xlfn.IFNA(VLOOKUP($C2, 'First Half'!$D$2:$AJ$2401, 5,FALSE), "")</f>
        <v>397</v>
      </c>
      <c r="G2">
        <f>VLOOKUP($C2, 'Second Half'!$D$2:$AJ$2100, 5,FALSE)</f>
        <v>317</v>
      </c>
      <c r="H2">
        <f>VLOOKUP($C2, 'First Half'!$D$2:$AJ$2401,13,FALSE)</f>
        <v>13</v>
      </c>
      <c r="I2" s="1">
        <f>F2/H2</f>
        <v>30.53846153846154</v>
      </c>
      <c r="J2" s="1">
        <f>(H2/D2)*162</f>
        <v>24.206896551724139</v>
      </c>
      <c r="K2">
        <f>VLOOKUP($C2, 'Second Half'!$D$2:$AJ$2100, 13,FALSE)</f>
        <v>19</v>
      </c>
      <c r="L2" s="1">
        <f t="shared" ref="L2:L65" si="0">G2/K2</f>
        <v>16.684210526315791</v>
      </c>
      <c r="M2" s="1">
        <f>(K2/E2)*162</f>
        <v>45.264705882352942</v>
      </c>
      <c r="N2" s="2">
        <f>I2-L2</f>
        <v>13.854251012145749</v>
      </c>
      <c r="O2" s="2">
        <f>M2-J2</f>
        <v>21.057809330628803</v>
      </c>
      <c r="P2">
        <f>VLOOKUP($C2, 'First Half'!$D$2:$AJ$2401,22,FALSE)</f>
        <v>0.72099999999999997</v>
      </c>
      <c r="Q2">
        <f>VLOOKUP($C2, 'Second Half'!$D$2:$AJ$2100, 22,FALSE)</f>
        <v>0.94099999999999995</v>
      </c>
      <c r="R2" s="3">
        <f>Q2-P2</f>
        <v>0.21999999999999997</v>
      </c>
      <c r="T2" t="s">
        <v>731</v>
      </c>
      <c r="U2" t="s">
        <v>2641</v>
      </c>
      <c r="V2" t="s">
        <v>36</v>
      </c>
      <c r="W2">
        <v>2015</v>
      </c>
      <c r="X2">
        <v>83</v>
      </c>
      <c r="Y2">
        <v>54</v>
      </c>
      <c r="Z2">
        <v>320</v>
      </c>
      <c r="AA2">
        <v>190</v>
      </c>
      <c r="AB2">
        <v>10</v>
      </c>
      <c r="AC2" s="1">
        <v>32</v>
      </c>
      <c r="AD2" s="1">
        <v>19.518072289156628</v>
      </c>
      <c r="AE2">
        <v>6</v>
      </c>
      <c r="AF2" s="1">
        <v>31.666666666666668</v>
      </c>
      <c r="AG2" s="1">
        <v>18</v>
      </c>
      <c r="AH2" s="2">
        <v>0.33333333333333215</v>
      </c>
      <c r="AI2" s="2">
        <v>-1.5180722891566276</v>
      </c>
      <c r="AJ2">
        <v>0.68200000000000005</v>
      </c>
      <c r="AK2">
        <v>0.73899999999999999</v>
      </c>
      <c r="AL2" s="3">
        <v>5.699999999999994E-2</v>
      </c>
    </row>
    <row r="3" spans="1:46" x14ac:dyDescent="0.45">
      <c r="A3">
        <v>2023</v>
      </c>
      <c r="B3" t="s">
        <v>208</v>
      </c>
      <c r="C3" t="str">
        <f t="shared" ref="C3:C66" si="1">_xlfn.CONCAT(B3, A3)</f>
        <v>Pete Alonso2023</v>
      </c>
      <c r="D3">
        <f>_xlfn.IFNA(VLOOKUP($C3, 'First Half'!$D$2:$AJ$2401, 4,FALSE), "")</f>
        <v>82</v>
      </c>
      <c r="E3">
        <f>_xlfn.IFNA(VLOOKUP($C3, 'Second Half'!$D$2:$AJ$2100, 4,FALSE), "")</f>
        <v>72</v>
      </c>
      <c r="F3">
        <f>_xlfn.IFNA(VLOOKUP($C3, 'First Half'!$D$2:$AJ$2401, 5,FALSE), "")</f>
        <v>348</v>
      </c>
      <c r="G3">
        <f>VLOOKUP($C3, 'Second Half'!$D$2:$AJ$2100, 5,FALSE)</f>
        <v>310</v>
      </c>
      <c r="H3">
        <f>VLOOKUP($C3, 'First Half'!$D$2:$AJ$2401,13,FALSE)</f>
        <v>26</v>
      </c>
      <c r="I3" s="1">
        <f t="shared" ref="I3:I66" si="2">F3/H3</f>
        <v>13.384615384615385</v>
      </c>
      <c r="J3" s="1">
        <f t="shared" ref="J3:J66" si="3">(H3/D3)*162</f>
        <v>51.365853658536587</v>
      </c>
      <c r="K3">
        <f>VLOOKUP($C3, 'Second Half'!$D$2:$AJ$2100, 13,FALSE)</f>
        <v>20</v>
      </c>
      <c r="L3" s="1">
        <f t="shared" si="0"/>
        <v>15.5</v>
      </c>
      <c r="M3" s="1">
        <f t="shared" ref="M3:M66" si="4">(K3/E3)*162</f>
        <v>45</v>
      </c>
      <c r="N3" s="2">
        <f t="shared" ref="N3:N66" si="5">I3-L3</f>
        <v>-2.115384615384615</v>
      </c>
      <c r="O3" s="2">
        <f t="shared" ref="O3:O66" si="6">M3-J3</f>
        <v>-6.3658536585365866</v>
      </c>
      <c r="P3">
        <f>VLOOKUP($C3, 'First Half'!$D$2:$AJ$2401,22,FALSE)</f>
        <v>0.80700000000000005</v>
      </c>
      <c r="Q3">
        <f>VLOOKUP($C3, 'Second Half'!$D$2:$AJ$2100, 22,FALSE)</f>
        <v>0.83699999999999997</v>
      </c>
      <c r="R3" s="3">
        <f t="shared" ref="R3:R66" si="7">Q3-P3</f>
        <v>2.9999999999999916E-2</v>
      </c>
      <c r="T3" t="s">
        <v>467</v>
      </c>
      <c r="U3" t="s">
        <v>2891</v>
      </c>
      <c r="V3" t="s">
        <v>36</v>
      </c>
      <c r="W3">
        <v>2022</v>
      </c>
      <c r="X3">
        <v>81</v>
      </c>
      <c r="Y3">
        <v>54</v>
      </c>
      <c r="Z3">
        <v>281</v>
      </c>
      <c r="AA3">
        <v>191</v>
      </c>
      <c r="AB3">
        <v>10</v>
      </c>
      <c r="AC3" s="1">
        <v>28.1</v>
      </c>
      <c r="AD3" s="1">
        <v>20</v>
      </c>
      <c r="AE3">
        <v>3</v>
      </c>
      <c r="AF3" s="1">
        <v>63.666666666666664</v>
      </c>
      <c r="AG3" s="1">
        <v>9</v>
      </c>
      <c r="AH3" s="2">
        <v>-35.566666666666663</v>
      </c>
      <c r="AI3" s="2">
        <v>-11</v>
      </c>
      <c r="AJ3">
        <v>0.65600000000000003</v>
      </c>
      <c r="AK3">
        <v>0.59499999999999997</v>
      </c>
      <c r="AL3" s="3">
        <v>-6.1000000000000054E-2</v>
      </c>
      <c r="AN3" s="11"/>
      <c r="AO3" s="11" t="s">
        <v>1576</v>
      </c>
      <c r="AP3" s="11" t="s">
        <v>1576</v>
      </c>
      <c r="AR3" s="11"/>
      <c r="AS3" s="11" t="s">
        <v>1573</v>
      </c>
      <c r="AT3" s="11" t="s">
        <v>1573</v>
      </c>
    </row>
    <row r="4" spans="1:46" x14ac:dyDescent="0.45">
      <c r="A4">
        <v>2023</v>
      </c>
      <c r="B4" t="s">
        <v>204</v>
      </c>
      <c r="C4" t="str">
        <f t="shared" si="1"/>
        <v>Vladimir Guerrero Jr.2023</v>
      </c>
      <c r="D4">
        <f>_xlfn.IFNA(VLOOKUP($C4, 'First Half'!$D$2:$AJ$2401, 4,FALSE), "")</f>
        <v>88</v>
      </c>
      <c r="E4">
        <f>_xlfn.IFNA(VLOOKUP($C4, 'Second Half'!$D$2:$AJ$2100, 4,FALSE), "")</f>
        <v>68</v>
      </c>
      <c r="F4">
        <f>_xlfn.IFNA(VLOOKUP($C4, 'First Half'!$D$2:$AJ$2401, 5,FALSE), "")</f>
        <v>384</v>
      </c>
      <c r="G4">
        <f>VLOOKUP($C4, 'Second Half'!$D$2:$AJ$2100, 5,FALSE)</f>
        <v>298</v>
      </c>
      <c r="H4">
        <f>VLOOKUP($C4, 'First Half'!$D$2:$AJ$2401,13,FALSE)</f>
        <v>13</v>
      </c>
      <c r="I4" s="1">
        <f t="shared" si="2"/>
        <v>29.53846153846154</v>
      </c>
      <c r="J4" s="1">
        <f t="shared" si="3"/>
        <v>23.931818181818183</v>
      </c>
      <c r="K4">
        <f>VLOOKUP($C4, 'Second Half'!$D$2:$AJ$2100, 13,FALSE)</f>
        <v>13</v>
      </c>
      <c r="L4" s="1">
        <f t="shared" si="0"/>
        <v>22.923076923076923</v>
      </c>
      <c r="M4" s="1">
        <f t="shared" si="4"/>
        <v>30.970588235294116</v>
      </c>
      <c r="N4" s="2">
        <f t="shared" si="5"/>
        <v>6.6153846153846168</v>
      </c>
      <c r="O4" s="2">
        <f t="shared" si="6"/>
        <v>7.0387700534759325</v>
      </c>
      <c r="P4">
        <f>VLOOKUP($C4, 'First Half'!$D$2:$AJ$2401,22,FALSE)</f>
        <v>0.78700000000000003</v>
      </c>
      <c r="Q4">
        <f>VLOOKUP($C4, 'Second Half'!$D$2:$AJ$2100, 22,FALSE)</f>
        <v>0.79</v>
      </c>
      <c r="R4" s="3">
        <f t="shared" si="7"/>
        <v>3.0000000000000027E-3</v>
      </c>
      <c r="T4" t="s">
        <v>597</v>
      </c>
      <c r="U4" t="s">
        <v>3029</v>
      </c>
      <c r="V4" t="s">
        <v>36</v>
      </c>
      <c r="W4">
        <v>2018</v>
      </c>
      <c r="X4">
        <v>71</v>
      </c>
      <c r="Y4">
        <v>54</v>
      </c>
      <c r="Z4">
        <v>255</v>
      </c>
      <c r="AA4">
        <v>192</v>
      </c>
      <c r="AB4">
        <v>10</v>
      </c>
      <c r="AC4" s="1">
        <v>25.5</v>
      </c>
      <c r="AD4" s="1">
        <v>22.816901408450704</v>
      </c>
      <c r="AE4">
        <v>10</v>
      </c>
      <c r="AF4" s="1">
        <v>19.2</v>
      </c>
      <c r="AG4" s="1">
        <v>30</v>
      </c>
      <c r="AH4" s="2">
        <v>6.3000000000000007</v>
      </c>
      <c r="AI4" s="2">
        <v>7.183098591549296</v>
      </c>
      <c r="AJ4">
        <v>0.71099999999999997</v>
      </c>
      <c r="AK4">
        <v>0.879</v>
      </c>
      <c r="AL4" s="3">
        <v>0.16800000000000004</v>
      </c>
      <c r="AN4" s="9" t="s">
        <v>1781</v>
      </c>
      <c r="AO4" s="9">
        <v>-4.6427014377906186</v>
      </c>
      <c r="AP4" s="9">
        <v>-2.1287064713225914</v>
      </c>
      <c r="AR4" s="9" t="s">
        <v>1781</v>
      </c>
      <c r="AS4" s="9">
        <v>-3.8301369863013718E-2</v>
      </c>
      <c r="AT4" s="9">
        <v>-1.9581560283687949E-2</v>
      </c>
    </row>
    <row r="5" spans="1:46" x14ac:dyDescent="0.45">
      <c r="A5">
        <v>2023</v>
      </c>
      <c r="B5" t="s">
        <v>84</v>
      </c>
      <c r="C5" t="str">
        <f t="shared" si="1"/>
        <v>Mookie Betts2023</v>
      </c>
      <c r="D5">
        <f>_xlfn.IFNA(VLOOKUP($C5, 'First Half'!$D$2:$AJ$2401, 4,FALSE), "")</f>
        <v>86</v>
      </c>
      <c r="E5">
        <f>_xlfn.IFNA(VLOOKUP($C5, 'Second Half'!$D$2:$AJ$2100, 4,FALSE), "")</f>
        <v>66</v>
      </c>
      <c r="F5">
        <f>_xlfn.IFNA(VLOOKUP($C5, 'First Half'!$D$2:$AJ$2401, 5,FALSE), "")</f>
        <v>396</v>
      </c>
      <c r="G5">
        <f>VLOOKUP($C5, 'Second Half'!$D$2:$AJ$2100, 5,FALSE)</f>
        <v>297</v>
      </c>
      <c r="H5">
        <f>VLOOKUP($C5, 'First Half'!$D$2:$AJ$2401,13,FALSE)</f>
        <v>26</v>
      </c>
      <c r="I5" s="1">
        <f t="shared" si="2"/>
        <v>15.23076923076923</v>
      </c>
      <c r="J5" s="1">
        <f t="shared" si="3"/>
        <v>48.97674418604651</v>
      </c>
      <c r="K5">
        <f>VLOOKUP($C5, 'Second Half'!$D$2:$AJ$2100, 13,FALSE)</f>
        <v>13</v>
      </c>
      <c r="L5" s="1">
        <f t="shared" si="0"/>
        <v>22.846153846153847</v>
      </c>
      <c r="M5" s="1">
        <f t="shared" si="4"/>
        <v>31.909090909090907</v>
      </c>
      <c r="N5" s="2">
        <f t="shared" si="5"/>
        <v>-7.6153846153846168</v>
      </c>
      <c r="O5" s="2">
        <f t="shared" si="6"/>
        <v>-17.067653276955603</v>
      </c>
      <c r="P5">
        <f>VLOOKUP($C5, 'First Half'!$D$2:$AJ$2401,22,FALSE)</f>
        <v>0.96399999999999997</v>
      </c>
      <c r="Q5">
        <f>VLOOKUP($C5, 'Second Half'!$D$2:$AJ$2100, 22,FALSE)</f>
        <v>1.018</v>
      </c>
      <c r="R5" s="3">
        <f t="shared" si="7"/>
        <v>5.4000000000000048E-2</v>
      </c>
      <c r="T5" t="s">
        <v>1009</v>
      </c>
      <c r="U5" t="s">
        <v>2921</v>
      </c>
      <c r="V5" t="s">
        <v>36</v>
      </c>
      <c r="W5">
        <v>2022</v>
      </c>
      <c r="X5">
        <v>71</v>
      </c>
      <c r="Y5">
        <v>57</v>
      </c>
      <c r="Z5">
        <v>277</v>
      </c>
      <c r="AA5">
        <v>194</v>
      </c>
      <c r="AB5">
        <v>10</v>
      </c>
      <c r="AC5" s="1">
        <v>27.7</v>
      </c>
      <c r="AD5" s="1">
        <v>22.816901408450704</v>
      </c>
      <c r="AE5">
        <v>6</v>
      </c>
      <c r="AF5" s="1">
        <v>32.333333333333336</v>
      </c>
      <c r="AG5" s="1">
        <v>17.052631578947366</v>
      </c>
      <c r="AH5" s="2">
        <v>-4.6333333333333364</v>
      </c>
      <c r="AI5" s="2">
        <v>-5.7642698295033377</v>
      </c>
      <c r="AJ5">
        <v>0.68500000000000005</v>
      </c>
      <c r="AK5">
        <v>0.62</v>
      </c>
      <c r="AL5" s="3">
        <v>-6.5000000000000058E-2</v>
      </c>
      <c r="AN5" s="9" t="s">
        <v>3285</v>
      </c>
      <c r="AO5" s="9">
        <v>160.9</v>
      </c>
      <c r="AP5" s="9">
        <v>136.6</v>
      </c>
      <c r="AR5" s="9" t="s">
        <v>3285</v>
      </c>
      <c r="AS5" s="9">
        <v>1.4200000000000001E-2</v>
      </c>
      <c r="AT5" s="9">
        <v>1.4999999999999999E-2</v>
      </c>
    </row>
    <row r="6" spans="1:46" x14ac:dyDescent="0.45">
      <c r="A6">
        <v>2023</v>
      </c>
      <c r="B6" t="s">
        <v>360</v>
      </c>
      <c r="C6" t="str">
        <f t="shared" si="1"/>
        <v>Randy Arozarena2023</v>
      </c>
      <c r="D6">
        <f>_xlfn.IFNA(VLOOKUP($C6, 'First Half'!$D$2:$AJ$2401, 4,FALSE), "")</f>
        <v>88</v>
      </c>
      <c r="E6">
        <f>_xlfn.IFNA(VLOOKUP($C6, 'Second Half'!$D$2:$AJ$2100, 4,FALSE), "")</f>
        <v>63</v>
      </c>
      <c r="F6">
        <f>_xlfn.IFNA(VLOOKUP($C6, 'First Half'!$D$2:$AJ$2401, 5,FALSE), "")</f>
        <v>376</v>
      </c>
      <c r="G6">
        <f>VLOOKUP($C6, 'Second Half'!$D$2:$AJ$2100, 5,FALSE)</f>
        <v>278</v>
      </c>
      <c r="H6">
        <f>VLOOKUP($C6, 'First Half'!$D$2:$AJ$2401,13,FALSE)</f>
        <v>16</v>
      </c>
      <c r="I6" s="1">
        <f t="shared" si="2"/>
        <v>23.5</v>
      </c>
      <c r="J6" s="1">
        <f t="shared" si="3"/>
        <v>29.454545454545457</v>
      </c>
      <c r="K6">
        <f>VLOOKUP($C6, 'Second Half'!$D$2:$AJ$2100, 13,FALSE)</f>
        <v>7</v>
      </c>
      <c r="L6" s="1">
        <f t="shared" si="0"/>
        <v>39.714285714285715</v>
      </c>
      <c r="M6" s="1">
        <f t="shared" si="4"/>
        <v>18</v>
      </c>
      <c r="N6" s="2">
        <f t="shared" si="5"/>
        <v>-16.214285714285715</v>
      </c>
      <c r="O6" s="2">
        <f t="shared" si="6"/>
        <v>-11.454545454545457</v>
      </c>
      <c r="P6">
        <f>VLOOKUP($C6, 'First Half'!$D$2:$AJ$2401,22,FALSE)</f>
        <v>0.85499999999999998</v>
      </c>
      <c r="Q6">
        <f>VLOOKUP($C6, 'Second Half'!$D$2:$AJ$2100, 22,FALSE)</f>
        <v>0.7</v>
      </c>
      <c r="R6" s="3">
        <f t="shared" si="7"/>
        <v>-0.15500000000000003</v>
      </c>
      <c r="T6" t="s">
        <v>1135</v>
      </c>
      <c r="U6" t="s">
        <v>3017</v>
      </c>
      <c r="V6" t="s">
        <v>36</v>
      </c>
      <c r="W6">
        <v>2021</v>
      </c>
      <c r="X6">
        <v>72</v>
      </c>
      <c r="Y6">
        <v>61</v>
      </c>
      <c r="Z6">
        <v>258</v>
      </c>
      <c r="AA6">
        <v>195</v>
      </c>
      <c r="AB6">
        <v>10</v>
      </c>
      <c r="AC6" s="1">
        <v>25.8</v>
      </c>
      <c r="AD6" s="1">
        <v>22.5</v>
      </c>
      <c r="AE6">
        <v>15</v>
      </c>
      <c r="AF6" s="1">
        <v>13</v>
      </c>
      <c r="AG6" s="1">
        <v>39.83606557377049</v>
      </c>
      <c r="AH6" s="2">
        <v>12.8</v>
      </c>
      <c r="AI6" s="2">
        <v>17.33606557377049</v>
      </c>
      <c r="AJ6">
        <v>0.67300000000000004</v>
      </c>
      <c r="AK6">
        <v>0.95499999999999996</v>
      </c>
      <c r="AL6" s="3">
        <v>0.28199999999999992</v>
      </c>
      <c r="AN6" s="9" t="s">
        <v>1783</v>
      </c>
      <c r="AO6" s="9">
        <v>73</v>
      </c>
      <c r="AP6" s="9">
        <v>846</v>
      </c>
      <c r="AR6" s="9" t="s">
        <v>1783</v>
      </c>
      <c r="AS6" s="9">
        <v>73</v>
      </c>
      <c r="AT6" s="9">
        <v>846</v>
      </c>
    </row>
    <row r="7" spans="1:46" x14ac:dyDescent="0.45">
      <c r="A7">
        <v>2023</v>
      </c>
      <c r="B7" t="s">
        <v>228</v>
      </c>
      <c r="C7" t="str">
        <f t="shared" si="1"/>
        <v>Adolis García2023</v>
      </c>
      <c r="D7">
        <f>_xlfn.IFNA(VLOOKUP($C7, 'First Half'!$D$2:$AJ$2401, 4,FALSE), "")</f>
        <v>90</v>
      </c>
      <c r="E7">
        <f>_xlfn.IFNA(VLOOKUP($C7, 'Second Half'!$D$2:$AJ$2100, 4,FALSE), "")</f>
        <v>58</v>
      </c>
      <c r="F7">
        <f>_xlfn.IFNA(VLOOKUP($C7, 'First Half'!$D$2:$AJ$2401, 5,FALSE), "")</f>
        <v>393</v>
      </c>
      <c r="G7">
        <f>VLOOKUP($C7, 'Second Half'!$D$2:$AJ$2100, 5,FALSE)</f>
        <v>239</v>
      </c>
      <c r="H7">
        <f>VLOOKUP($C7, 'First Half'!$D$2:$AJ$2401,13,FALSE)</f>
        <v>23</v>
      </c>
      <c r="I7" s="1">
        <f t="shared" si="2"/>
        <v>17.086956521739129</v>
      </c>
      <c r="J7" s="1">
        <f t="shared" si="3"/>
        <v>41.4</v>
      </c>
      <c r="K7">
        <f>VLOOKUP($C7, 'Second Half'!$D$2:$AJ$2100, 13,FALSE)</f>
        <v>16</v>
      </c>
      <c r="L7" s="1">
        <f t="shared" si="0"/>
        <v>14.9375</v>
      </c>
      <c r="M7" s="1">
        <f t="shared" si="4"/>
        <v>44.689655172413794</v>
      </c>
      <c r="N7" s="2">
        <f t="shared" si="5"/>
        <v>2.149456521739129</v>
      </c>
      <c r="O7" s="2">
        <f t="shared" si="6"/>
        <v>3.289655172413795</v>
      </c>
      <c r="P7">
        <f>VLOOKUP($C7, 'First Half'!$D$2:$AJ$2401,22,FALSE)</f>
        <v>0.84799999999999998</v>
      </c>
      <c r="Q7">
        <f>VLOOKUP($C7, 'Second Half'!$D$2:$AJ$2100, 22,FALSE)</f>
        <v>0.81499999999999995</v>
      </c>
      <c r="R7" s="3">
        <f t="shared" si="7"/>
        <v>-3.3000000000000029E-2</v>
      </c>
      <c r="T7" t="s">
        <v>1123</v>
      </c>
      <c r="U7" t="s">
        <v>3008</v>
      </c>
      <c r="V7" t="s">
        <v>36</v>
      </c>
      <c r="W7">
        <v>2016</v>
      </c>
      <c r="X7">
        <v>66</v>
      </c>
      <c r="Y7">
        <v>47</v>
      </c>
      <c r="Z7">
        <v>261</v>
      </c>
      <c r="AA7">
        <v>196</v>
      </c>
      <c r="AB7">
        <v>10</v>
      </c>
      <c r="AC7" s="1">
        <v>26.1</v>
      </c>
      <c r="AD7" s="1">
        <v>24.545454545454547</v>
      </c>
      <c r="AE7">
        <v>4</v>
      </c>
      <c r="AF7" s="1">
        <v>49</v>
      </c>
      <c r="AG7" s="1">
        <v>13.787234042553191</v>
      </c>
      <c r="AH7" s="2">
        <v>-22.9</v>
      </c>
      <c r="AI7" s="2">
        <v>-10.758220502901356</v>
      </c>
      <c r="AJ7">
        <v>0.751</v>
      </c>
      <c r="AK7">
        <v>0.73599999999999999</v>
      </c>
      <c r="AL7" s="3">
        <v>-1.5000000000000013E-2</v>
      </c>
      <c r="AN7" s="9" t="s">
        <v>1785</v>
      </c>
      <c r="AO7" s="9">
        <v>0</v>
      </c>
      <c r="AP7" s="9"/>
      <c r="AR7" s="9" t="s">
        <v>1785</v>
      </c>
      <c r="AS7" s="9">
        <v>0</v>
      </c>
      <c r="AT7" s="9"/>
    </row>
    <row r="8" spans="1:46" x14ac:dyDescent="0.45">
      <c r="A8">
        <v>2023</v>
      </c>
      <c r="B8" t="s">
        <v>318</v>
      </c>
      <c r="C8" t="str">
        <f t="shared" si="1"/>
        <v>Adley Rutschman2023</v>
      </c>
      <c r="D8">
        <f>_xlfn.IFNA(VLOOKUP($C8, 'First Half'!$D$2:$AJ$2401, 4,FALSE), "")</f>
        <v>86</v>
      </c>
      <c r="E8">
        <f>_xlfn.IFNA(VLOOKUP($C8, 'Second Half'!$D$2:$AJ$2100, 4,FALSE), "")</f>
        <v>68</v>
      </c>
      <c r="F8">
        <f>_xlfn.IFNA(VLOOKUP($C8, 'First Half'!$D$2:$AJ$2401, 5,FALSE), "")</f>
        <v>383</v>
      </c>
      <c r="G8">
        <f>VLOOKUP($C8, 'Second Half'!$D$2:$AJ$2100, 5,FALSE)</f>
        <v>304</v>
      </c>
      <c r="H8">
        <f>VLOOKUP($C8, 'First Half'!$D$2:$AJ$2401,13,FALSE)</f>
        <v>12</v>
      </c>
      <c r="I8" s="1">
        <f t="shared" si="2"/>
        <v>31.916666666666668</v>
      </c>
      <c r="J8" s="1">
        <f t="shared" si="3"/>
        <v>22.604651162790699</v>
      </c>
      <c r="K8">
        <f>VLOOKUP($C8, 'Second Half'!$D$2:$AJ$2100, 13,FALSE)</f>
        <v>8</v>
      </c>
      <c r="L8" s="1">
        <f t="shared" si="0"/>
        <v>38</v>
      </c>
      <c r="M8" s="1">
        <f t="shared" si="4"/>
        <v>19.058823529411764</v>
      </c>
      <c r="N8" s="2">
        <f t="shared" si="5"/>
        <v>-6.0833333333333321</v>
      </c>
      <c r="O8" s="2">
        <f t="shared" si="6"/>
        <v>-3.5458276333789343</v>
      </c>
      <c r="P8">
        <f>VLOOKUP($C8, 'First Half'!$D$2:$AJ$2401,22,FALSE)</f>
        <v>0.79900000000000004</v>
      </c>
      <c r="Q8">
        <f>VLOOKUP($C8, 'Second Half'!$D$2:$AJ$2100, 22,FALSE)</f>
        <v>0.82199999999999995</v>
      </c>
      <c r="R8" s="3">
        <f t="shared" si="7"/>
        <v>2.2999999999999909E-2</v>
      </c>
      <c r="T8" t="s">
        <v>378</v>
      </c>
      <c r="U8" t="s">
        <v>2951</v>
      </c>
      <c r="V8" t="s">
        <v>36</v>
      </c>
      <c r="W8">
        <v>2021</v>
      </c>
      <c r="X8">
        <v>75</v>
      </c>
      <c r="Y8">
        <v>52</v>
      </c>
      <c r="Z8">
        <v>272</v>
      </c>
      <c r="AA8">
        <v>197</v>
      </c>
      <c r="AB8">
        <v>10</v>
      </c>
      <c r="AC8" s="1">
        <v>27.2</v>
      </c>
      <c r="AD8" s="1">
        <v>21.6</v>
      </c>
      <c r="AE8">
        <v>5</v>
      </c>
      <c r="AF8" s="1">
        <v>39.4</v>
      </c>
      <c r="AG8" s="1">
        <v>15.576923076923078</v>
      </c>
      <c r="AH8" s="2">
        <v>-12.2</v>
      </c>
      <c r="AI8" s="2">
        <v>-6.023076923076923</v>
      </c>
      <c r="AJ8">
        <v>0.77200000000000002</v>
      </c>
      <c r="AK8">
        <v>0.61299999999999999</v>
      </c>
      <c r="AL8" s="3">
        <v>-0.15900000000000003</v>
      </c>
      <c r="AN8" s="9" t="s">
        <v>3286</v>
      </c>
      <c r="AO8" s="9">
        <v>-1.634541736778782</v>
      </c>
      <c r="AP8" s="9"/>
      <c r="AR8" s="9" t="s">
        <v>3286</v>
      </c>
      <c r="AS8" s="9">
        <v>-1.2849212418237734</v>
      </c>
      <c r="AT8" s="9"/>
    </row>
    <row r="9" spans="1:46" x14ac:dyDescent="0.45">
      <c r="A9">
        <v>2023</v>
      </c>
      <c r="B9" t="s">
        <v>385</v>
      </c>
      <c r="C9" t="str">
        <f t="shared" si="1"/>
        <v>Luis Robert Jr.2023</v>
      </c>
      <c r="D9">
        <f>_xlfn.IFNA(VLOOKUP($C9, 'First Half'!$D$2:$AJ$2401, 4,FALSE), "")</f>
        <v>89</v>
      </c>
      <c r="E9">
        <f>_xlfn.IFNA(VLOOKUP($C9, 'Second Half'!$D$2:$AJ$2100, 4,FALSE), "")</f>
        <v>56</v>
      </c>
      <c r="F9">
        <f>_xlfn.IFNA(VLOOKUP($C9, 'First Half'!$D$2:$AJ$2401, 5,FALSE), "")</f>
        <v>375</v>
      </c>
      <c r="G9">
        <f>VLOOKUP($C9, 'Second Half'!$D$2:$AJ$2100, 5,FALSE)</f>
        <v>220</v>
      </c>
      <c r="H9">
        <f>VLOOKUP($C9, 'First Half'!$D$2:$AJ$2401,13,FALSE)</f>
        <v>26</v>
      </c>
      <c r="I9" s="1">
        <f t="shared" si="2"/>
        <v>14.423076923076923</v>
      </c>
      <c r="J9" s="1">
        <f t="shared" si="3"/>
        <v>47.325842696629209</v>
      </c>
      <c r="K9">
        <f>VLOOKUP($C9, 'Second Half'!$D$2:$AJ$2100, 13,FALSE)</f>
        <v>12</v>
      </c>
      <c r="L9" s="1">
        <f t="shared" si="0"/>
        <v>18.333333333333332</v>
      </c>
      <c r="M9" s="1">
        <f t="shared" si="4"/>
        <v>34.714285714285715</v>
      </c>
      <c r="N9" s="2">
        <f t="shared" si="5"/>
        <v>-3.9102564102564088</v>
      </c>
      <c r="O9" s="2">
        <f t="shared" si="6"/>
        <v>-12.611556982343494</v>
      </c>
      <c r="P9">
        <f>VLOOKUP($C9, 'First Half'!$D$2:$AJ$2401,22,FALSE)</f>
        <v>0.89900000000000002</v>
      </c>
      <c r="Q9">
        <f>VLOOKUP($C9, 'Second Half'!$D$2:$AJ$2100, 22,FALSE)</f>
        <v>0.78900000000000003</v>
      </c>
      <c r="R9" s="3">
        <f t="shared" si="7"/>
        <v>-0.10999999999999999</v>
      </c>
      <c r="T9" t="s">
        <v>991</v>
      </c>
      <c r="U9" t="s">
        <v>2826</v>
      </c>
      <c r="V9" t="s">
        <v>36</v>
      </c>
      <c r="W9">
        <v>2023</v>
      </c>
      <c r="X9">
        <v>79</v>
      </c>
      <c r="Y9">
        <v>56</v>
      </c>
      <c r="Z9">
        <v>293</v>
      </c>
      <c r="AA9">
        <v>197</v>
      </c>
      <c r="AB9">
        <v>10</v>
      </c>
      <c r="AC9" s="1">
        <v>29.3</v>
      </c>
      <c r="AD9" s="1">
        <v>20.506329113924053</v>
      </c>
      <c r="AE9">
        <v>12</v>
      </c>
      <c r="AF9" s="1">
        <v>16.416666666666668</v>
      </c>
      <c r="AG9" s="1">
        <v>34.714285714285715</v>
      </c>
      <c r="AH9" s="2">
        <v>12.883333333333333</v>
      </c>
      <c r="AI9" s="2">
        <v>14.207956600361662</v>
      </c>
      <c r="AJ9">
        <v>0.63300000000000001</v>
      </c>
      <c r="AK9">
        <v>0.752</v>
      </c>
      <c r="AL9" s="3">
        <v>0.11899999999999999</v>
      </c>
      <c r="AN9" s="9" t="s">
        <v>3287</v>
      </c>
      <c r="AO9" s="9">
        <v>5.1072575021526623E-2</v>
      </c>
      <c r="AP9" s="9"/>
      <c r="AR9" s="9" t="s">
        <v>3287</v>
      </c>
      <c r="AS9" s="9">
        <v>9.9409903609063099E-2</v>
      </c>
      <c r="AT9" s="9"/>
    </row>
    <row r="10" spans="1:46" x14ac:dyDescent="0.45">
      <c r="A10">
        <v>2022</v>
      </c>
      <c r="B10" t="s">
        <v>106</v>
      </c>
      <c r="C10" t="str">
        <f t="shared" si="1"/>
        <v>Ronald Acuña Jr.2022</v>
      </c>
      <c r="D10">
        <f>_xlfn.IFNA(VLOOKUP($C10, 'First Half'!$D$2:$AJ$2401, 4,FALSE), "")</f>
        <v>59</v>
      </c>
      <c r="E10">
        <f>_xlfn.IFNA(VLOOKUP($C10, 'Second Half'!$D$2:$AJ$2100, 4,FALSE), "")</f>
        <v>60</v>
      </c>
      <c r="F10">
        <f>_xlfn.IFNA(VLOOKUP($C10, 'First Half'!$D$2:$AJ$2401, 5,FALSE), "")</f>
        <v>270</v>
      </c>
      <c r="G10">
        <f>VLOOKUP($C10, 'Second Half'!$D$2:$AJ$2100, 5,FALSE)</f>
        <v>263</v>
      </c>
      <c r="H10">
        <f>VLOOKUP($C10, 'First Half'!$D$2:$AJ$2401,13,FALSE)</f>
        <v>8</v>
      </c>
      <c r="I10" s="1">
        <f t="shared" si="2"/>
        <v>33.75</v>
      </c>
      <c r="J10" s="1">
        <f t="shared" si="3"/>
        <v>21.966101694915253</v>
      </c>
      <c r="K10">
        <f>VLOOKUP($C10, 'Second Half'!$D$2:$AJ$2100, 13,FALSE)</f>
        <v>7</v>
      </c>
      <c r="L10" s="1">
        <f t="shared" si="0"/>
        <v>37.571428571428569</v>
      </c>
      <c r="M10" s="1">
        <f t="shared" si="4"/>
        <v>18.899999999999999</v>
      </c>
      <c r="N10" s="2">
        <f t="shared" si="5"/>
        <v>-3.8214285714285694</v>
      </c>
      <c r="O10" s="2">
        <f t="shared" si="6"/>
        <v>-3.066101694915254</v>
      </c>
      <c r="P10">
        <f>VLOOKUP($C10, 'First Half'!$D$2:$AJ$2401,22,FALSE)</f>
        <v>0.77600000000000002</v>
      </c>
      <c r="Q10">
        <f>VLOOKUP($C10, 'Second Half'!$D$2:$AJ$2100, 22,FALSE)</f>
        <v>0.752</v>
      </c>
      <c r="R10" s="3">
        <f t="shared" si="7"/>
        <v>-2.4000000000000021E-2</v>
      </c>
      <c r="T10" t="s">
        <v>589</v>
      </c>
      <c r="U10" t="s">
        <v>2371</v>
      </c>
      <c r="V10" t="s">
        <v>36</v>
      </c>
      <c r="W10">
        <v>2014</v>
      </c>
      <c r="X10">
        <v>89</v>
      </c>
      <c r="Y10">
        <v>57</v>
      </c>
      <c r="Z10">
        <v>349</v>
      </c>
      <c r="AA10">
        <v>198</v>
      </c>
      <c r="AB10">
        <v>10</v>
      </c>
      <c r="AC10" s="1">
        <v>34.9</v>
      </c>
      <c r="AD10" s="1">
        <v>18.202247191011235</v>
      </c>
      <c r="AE10">
        <v>5</v>
      </c>
      <c r="AF10" s="1">
        <v>39.6</v>
      </c>
      <c r="AG10" s="1">
        <v>14.210526315789473</v>
      </c>
      <c r="AH10" s="2">
        <v>-4.7000000000000028</v>
      </c>
      <c r="AI10" s="2">
        <v>-3.9917208752217626</v>
      </c>
      <c r="AJ10">
        <v>0.74399999999999999</v>
      </c>
      <c r="AK10">
        <v>0.67900000000000005</v>
      </c>
      <c r="AL10" s="3">
        <v>-6.4999999999999947E-2</v>
      </c>
      <c r="AN10" s="9" t="s">
        <v>3288</v>
      </c>
      <c r="AO10" s="9">
        <v>1.6448536269514715</v>
      </c>
      <c r="AP10" s="9"/>
      <c r="AR10" s="9" t="s">
        <v>3288</v>
      </c>
      <c r="AS10" s="9">
        <v>1.6448536269514715</v>
      </c>
      <c r="AT10" s="9"/>
    </row>
    <row r="11" spans="1:46" x14ac:dyDescent="0.45">
      <c r="A11">
        <v>2022</v>
      </c>
      <c r="B11" t="s">
        <v>208</v>
      </c>
      <c r="C11" t="str">
        <f t="shared" si="1"/>
        <v>Pete Alonso2022</v>
      </c>
      <c r="D11">
        <f>_xlfn.IFNA(VLOOKUP($C11, 'First Half'!$D$2:$AJ$2401, 4,FALSE), "")</f>
        <v>92</v>
      </c>
      <c r="E11">
        <f>_xlfn.IFNA(VLOOKUP($C11, 'Second Half'!$D$2:$AJ$2100, 4,FALSE), "")</f>
        <v>68</v>
      </c>
      <c r="F11">
        <f>_xlfn.IFNA(VLOOKUP($C11, 'First Half'!$D$2:$AJ$2401, 5,FALSE), "")</f>
        <v>395</v>
      </c>
      <c r="G11">
        <f>VLOOKUP($C11, 'Second Half'!$D$2:$AJ$2100, 5,FALSE)</f>
        <v>290</v>
      </c>
      <c r="H11">
        <f>VLOOKUP($C11, 'First Half'!$D$2:$AJ$2401,13,FALSE)</f>
        <v>24</v>
      </c>
      <c r="I11" s="1">
        <f t="shared" si="2"/>
        <v>16.458333333333332</v>
      </c>
      <c r="J11" s="1">
        <f t="shared" si="3"/>
        <v>42.260869565217391</v>
      </c>
      <c r="K11">
        <f>VLOOKUP($C11, 'Second Half'!$D$2:$AJ$2100, 13,FALSE)</f>
        <v>16</v>
      </c>
      <c r="L11" s="1">
        <f t="shared" si="0"/>
        <v>18.125</v>
      </c>
      <c r="M11" s="1">
        <f t="shared" si="4"/>
        <v>38.117647058823529</v>
      </c>
      <c r="N11" s="2">
        <f t="shared" si="5"/>
        <v>-1.6666666666666679</v>
      </c>
      <c r="O11" s="2">
        <f t="shared" si="6"/>
        <v>-4.1432225063938617</v>
      </c>
      <c r="P11">
        <f>VLOOKUP($C11, 'First Half'!$D$2:$AJ$2401,22,FALSE)</f>
        <v>0.85699999999999998</v>
      </c>
      <c r="Q11">
        <f>VLOOKUP($C11, 'Second Half'!$D$2:$AJ$2100, 22,FALSE)</f>
        <v>0.88700000000000001</v>
      </c>
      <c r="R11" s="3">
        <f t="shared" si="7"/>
        <v>3.0000000000000027E-2</v>
      </c>
      <c r="T11" t="s">
        <v>405</v>
      </c>
      <c r="U11" t="s">
        <v>2652</v>
      </c>
      <c r="V11" t="s">
        <v>36</v>
      </c>
      <c r="W11">
        <v>2019</v>
      </c>
      <c r="X11">
        <v>80</v>
      </c>
      <c r="Y11">
        <v>59</v>
      </c>
      <c r="Z11">
        <v>319</v>
      </c>
      <c r="AA11">
        <v>199</v>
      </c>
      <c r="AB11">
        <v>10</v>
      </c>
      <c r="AC11" s="1">
        <v>31.9</v>
      </c>
      <c r="AD11" s="1">
        <v>20.25</v>
      </c>
      <c r="AE11">
        <v>10</v>
      </c>
      <c r="AF11" s="1">
        <v>19.899999999999999</v>
      </c>
      <c r="AG11" s="1">
        <v>27.457627118644066</v>
      </c>
      <c r="AH11" s="2">
        <v>12</v>
      </c>
      <c r="AI11" s="2">
        <v>7.2076271186440657</v>
      </c>
      <c r="AJ11">
        <v>0.64600000000000002</v>
      </c>
      <c r="AK11">
        <v>0.82099999999999995</v>
      </c>
      <c r="AL11" s="3">
        <v>0.17499999999999993</v>
      </c>
      <c r="AN11" s="9" t="s">
        <v>3289</v>
      </c>
      <c r="AO11" s="19">
        <v>0.10214515004305325</v>
      </c>
      <c r="AP11" s="9"/>
      <c r="AR11" s="9" t="s">
        <v>3289</v>
      </c>
      <c r="AS11" s="19">
        <v>0.1988198072181262</v>
      </c>
      <c r="AT11" s="9"/>
    </row>
    <row r="12" spans="1:46" ht="14.65" thickBot="1" x14ac:dyDescent="0.5">
      <c r="A12">
        <v>2022</v>
      </c>
      <c r="B12" t="s">
        <v>272</v>
      </c>
      <c r="C12" t="str">
        <f t="shared" si="1"/>
        <v>Corey Seager2022</v>
      </c>
      <c r="D12">
        <f>_xlfn.IFNA(VLOOKUP($C12, 'First Half'!$D$2:$AJ$2401, 4,FALSE), "")</f>
        <v>88</v>
      </c>
      <c r="E12">
        <f>_xlfn.IFNA(VLOOKUP($C12, 'Second Half'!$D$2:$AJ$2100, 4,FALSE), "")</f>
        <v>63</v>
      </c>
      <c r="F12">
        <f>_xlfn.IFNA(VLOOKUP($C12, 'First Half'!$D$2:$AJ$2401, 5,FALSE), "")</f>
        <v>389</v>
      </c>
      <c r="G12">
        <f>VLOOKUP($C12, 'Second Half'!$D$2:$AJ$2100, 5,FALSE)</f>
        <v>274</v>
      </c>
      <c r="H12">
        <f>VLOOKUP($C12, 'First Half'!$D$2:$AJ$2401,13,FALSE)</f>
        <v>22</v>
      </c>
      <c r="I12" s="1">
        <f t="shared" si="2"/>
        <v>17.681818181818183</v>
      </c>
      <c r="J12" s="1">
        <f t="shared" si="3"/>
        <v>40.5</v>
      </c>
      <c r="K12">
        <f>VLOOKUP($C12, 'Second Half'!$D$2:$AJ$2100, 13,FALSE)</f>
        <v>11</v>
      </c>
      <c r="L12" s="1">
        <f t="shared" si="0"/>
        <v>24.90909090909091</v>
      </c>
      <c r="M12" s="1">
        <f t="shared" si="4"/>
        <v>28.285714285714285</v>
      </c>
      <c r="N12" s="2">
        <f t="shared" si="5"/>
        <v>-7.2272727272727266</v>
      </c>
      <c r="O12" s="2">
        <f t="shared" si="6"/>
        <v>-12.214285714285715</v>
      </c>
      <c r="P12">
        <f>VLOOKUP($C12, 'First Half'!$D$2:$AJ$2401,22,FALSE)</f>
        <v>0.80400000000000005</v>
      </c>
      <c r="Q12">
        <f>VLOOKUP($C12, 'Second Half'!$D$2:$AJ$2100, 22,FALSE)</f>
        <v>0.72799999999999998</v>
      </c>
      <c r="R12" s="3">
        <f t="shared" si="7"/>
        <v>-7.6000000000000068E-2</v>
      </c>
      <c r="T12" t="s">
        <v>709</v>
      </c>
      <c r="U12" t="s">
        <v>2856</v>
      </c>
      <c r="V12" t="s">
        <v>36</v>
      </c>
      <c r="W12">
        <v>2016</v>
      </c>
      <c r="X12">
        <v>79</v>
      </c>
      <c r="Y12">
        <v>62</v>
      </c>
      <c r="Z12">
        <v>287</v>
      </c>
      <c r="AA12">
        <v>205</v>
      </c>
      <c r="AB12">
        <v>10</v>
      </c>
      <c r="AC12" s="1">
        <v>28.7</v>
      </c>
      <c r="AD12" s="1">
        <v>20.506329113924053</v>
      </c>
      <c r="AE12">
        <v>3</v>
      </c>
      <c r="AF12" s="1">
        <v>68.333333333333329</v>
      </c>
      <c r="AG12" s="1">
        <v>7.838709677419355</v>
      </c>
      <c r="AH12" s="2">
        <v>-39.633333333333326</v>
      </c>
      <c r="AI12" s="2">
        <v>-12.667619436504697</v>
      </c>
      <c r="AJ12">
        <v>0.84499999999999997</v>
      </c>
      <c r="AK12">
        <v>0.65</v>
      </c>
      <c r="AL12" s="3">
        <v>-0.19499999999999995</v>
      </c>
      <c r="AN12" s="10" t="s">
        <v>3290</v>
      </c>
      <c r="AO12" s="10">
        <v>1.9599639845400536</v>
      </c>
      <c r="AP12" s="10"/>
      <c r="AR12" s="10" t="s">
        <v>3290</v>
      </c>
      <c r="AS12" s="10">
        <v>1.9599639845400536</v>
      </c>
      <c r="AT12" s="10"/>
    </row>
    <row r="13" spans="1:46" ht="14.65" thickBot="1" x14ac:dyDescent="0.5">
      <c r="A13">
        <v>2022</v>
      </c>
      <c r="B13" t="s">
        <v>82</v>
      </c>
      <c r="C13" t="str">
        <f t="shared" si="1"/>
        <v>José Ramírez2022</v>
      </c>
      <c r="D13">
        <f>_xlfn.IFNA(VLOOKUP($C13, 'First Half'!$D$2:$AJ$2401, 4,FALSE), "")</f>
        <v>87</v>
      </c>
      <c r="E13">
        <f>_xlfn.IFNA(VLOOKUP($C13, 'Second Half'!$D$2:$AJ$2100, 4,FALSE), "")</f>
        <v>70</v>
      </c>
      <c r="F13">
        <f>_xlfn.IFNA(VLOOKUP($C13, 'First Half'!$D$2:$AJ$2401, 5,FALSE), "")</f>
        <v>375</v>
      </c>
      <c r="G13">
        <f>VLOOKUP($C13, 'Second Half'!$D$2:$AJ$2100, 5,FALSE)</f>
        <v>310</v>
      </c>
      <c r="H13">
        <f>VLOOKUP($C13, 'First Half'!$D$2:$AJ$2401,13,FALSE)</f>
        <v>19</v>
      </c>
      <c r="I13" s="1">
        <f t="shared" si="2"/>
        <v>19.736842105263158</v>
      </c>
      <c r="J13" s="1">
        <f t="shared" si="3"/>
        <v>35.379310344827587</v>
      </c>
      <c r="K13">
        <f>VLOOKUP($C13, 'Second Half'!$D$2:$AJ$2100, 13,FALSE)</f>
        <v>10</v>
      </c>
      <c r="L13" s="1">
        <f t="shared" si="0"/>
        <v>31</v>
      </c>
      <c r="M13" s="1">
        <f t="shared" si="4"/>
        <v>23.142857142857142</v>
      </c>
      <c r="N13" s="2">
        <f t="shared" si="5"/>
        <v>-11.263157894736842</v>
      </c>
      <c r="O13" s="2">
        <f t="shared" si="6"/>
        <v>-12.236453201970445</v>
      </c>
      <c r="P13">
        <f>VLOOKUP($C13, 'First Half'!$D$2:$AJ$2401,22,FALSE)</f>
        <v>0.94399999999999995</v>
      </c>
      <c r="Q13">
        <f>VLOOKUP($C13, 'Second Half'!$D$2:$AJ$2100, 22,FALSE)</f>
        <v>0.77800000000000002</v>
      </c>
      <c r="R13" s="3">
        <f t="shared" si="7"/>
        <v>-0.16599999999999993</v>
      </c>
      <c r="T13" t="s">
        <v>509</v>
      </c>
      <c r="U13" t="s">
        <v>3013</v>
      </c>
      <c r="V13" t="s">
        <v>36</v>
      </c>
      <c r="W13">
        <v>2016</v>
      </c>
      <c r="X13">
        <v>65</v>
      </c>
      <c r="Y13">
        <v>55</v>
      </c>
      <c r="Z13">
        <v>260</v>
      </c>
      <c r="AA13">
        <v>208</v>
      </c>
      <c r="AB13">
        <v>10</v>
      </c>
      <c r="AC13" s="1">
        <v>26</v>
      </c>
      <c r="AD13" s="1">
        <v>24.923076923076923</v>
      </c>
      <c r="AE13">
        <v>7</v>
      </c>
      <c r="AF13" s="1">
        <v>29.714285714285715</v>
      </c>
      <c r="AG13" s="1">
        <v>20.618181818181817</v>
      </c>
      <c r="AH13" s="2">
        <v>-3.7142857142857153</v>
      </c>
      <c r="AI13" s="2">
        <v>-4.3048951048951061</v>
      </c>
      <c r="AJ13">
        <v>0.73899999999999999</v>
      </c>
      <c r="AK13">
        <v>0.68</v>
      </c>
      <c r="AL13" s="3">
        <v>-5.8999999999999941E-2</v>
      </c>
    </row>
    <row r="14" spans="1:46" x14ac:dyDescent="0.45">
      <c r="A14">
        <v>2022</v>
      </c>
      <c r="B14" t="s">
        <v>206</v>
      </c>
      <c r="C14" t="str">
        <f t="shared" si="1"/>
        <v>Juan Soto2022</v>
      </c>
      <c r="D14">
        <f>_xlfn.IFNA(VLOOKUP($C14, 'First Half'!$D$2:$AJ$2401, 4,FALSE), "")</f>
        <v>91</v>
      </c>
      <c r="E14">
        <f>_xlfn.IFNA(VLOOKUP($C14, 'Second Half'!$D$2:$AJ$2100, 4,FALSE), "")</f>
        <v>62</v>
      </c>
      <c r="F14">
        <f>_xlfn.IFNA(VLOOKUP($C14, 'First Half'!$D$2:$AJ$2401, 5,FALSE), "")</f>
        <v>393</v>
      </c>
      <c r="G14">
        <f>VLOOKUP($C14, 'Second Half'!$D$2:$AJ$2100, 5,FALSE)</f>
        <v>271</v>
      </c>
      <c r="H14">
        <f>VLOOKUP($C14, 'First Half'!$D$2:$AJ$2401,13,FALSE)</f>
        <v>20</v>
      </c>
      <c r="I14" s="1">
        <f t="shared" si="2"/>
        <v>19.649999999999999</v>
      </c>
      <c r="J14" s="1">
        <f t="shared" si="3"/>
        <v>35.604395604395606</v>
      </c>
      <c r="K14">
        <f>VLOOKUP($C14, 'Second Half'!$D$2:$AJ$2100, 13,FALSE)</f>
        <v>7</v>
      </c>
      <c r="L14" s="1">
        <f t="shared" si="0"/>
        <v>38.714285714285715</v>
      </c>
      <c r="M14" s="1">
        <f t="shared" si="4"/>
        <v>18.29032258064516</v>
      </c>
      <c r="N14" s="2">
        <f t="shared" si="5"/>
        <v>-19.064285714285717</v>
      </c>
      <c r="O14" s="2">
        <f t="shared" si="6"/>
        <v>-17.314073023750446</v>
      </c>
      <c r="P14">
        <f>VLOOKUP($C14, 'First Half'!$D$2:$AJ$2401,22,FALSE)</f>
        <v>0.90100000000000002</v>
      </c>
      <c r="Q14">
        <f>VLOOKUP($C14, 'Second Half'!$D$2:$AJ$2100, 22,FALSE)</f>
        <v>0.78300000000000003</v>
      </c>
      <c r="R14" s="3">
        <f t="shared" si="7"/>
        <v>-0.11799999999999999</v>
      </c>
      <c r="T14" t="s">
        <v>761</v>
      </c>
      <c r="U14" t="s">
        <v>2993</v>
      </c>
      <c r="V14" t="s">
        <v>36</v>
      </c>
      <c r="W14">
        <v>2022</v>
      </c>
      <c r="X14">
        <v>63</v>
      </c>
      <c r="Y14">
        <v>56</v>
      </c>
      <c r="Z14">
        <v>264</v>
      </c>
      <c r="AA14">
        <v>208</v>
      </c>
      <c r="AB14">
        <v>10</v>
      </c>
      <c r="AC14" s="1">
        <v>26.4</v>
      </c>
      <c r="AD14" s="1">
        <v>25.714285714285712</v>
      </c>
      <c r="AE14">
        <v>6</v>
      </c>
      <c r="AF14" s="1">
        <v>34.666666666666664</v>
      </c>
      <c r="AG14" s="1">
        <v>17.357142857142858</v>
      </c>
      <c r="AH14" s="2">
        <v>-8.2666666666666657</v>
      </c>
      <c r="AI14" s="2">
        <v>-8.3571428571428541</v>
      </c>
      <c r="AJ14">
        <v>0.69899999999999995</v>
      </c>
      <c r="AK14">
        <v>0.79</v>
      </c>
      <c r="AL14" s="3">
        <v>9.1000000000000081E-2</v>
      </c>
      <c r="AN14" s="12" t="s">
        <v>1576</v>
      </c>
      <c r="AO14" s="12"/>
      <c r="AQ14" s="12" t="s">
        <v>1576</v>
      </c>
      <c r="AR14" s="12"/>
    </row>
    <row r="15" spans="1:46" x14ac:dyDescent="0.45">
      <c r="A15">
        <v>2022</v>
      </c>
      <c r="B15" t="s">
        <v>232</v>
      </c>
      <c r="C15" t="str">
        <f t="shared" si="1"/>
        <v>Kyle Schwarber2022</v>
      </c>
      <c r="D15">
        <f>_xlfn.IFNA(VLOOKUP($C15, 'First Half'!$D$2:$AJ$2401, 4,FALSE), "")</f>
        <v>90</v>
      </c>
      <c r="E15">
        <f>_xlfn.IFNA(VLOOKUP($C15, 'Second Half'!$D$2:$AJ$2100, 4,FALSE), "")</f>
        <v>65</v>
      </c>
      <c r="F15">
        <f>_xlfn.IFNA(VLOOKUP($C15, 'First Half'!$D$2:$AJ$2401, 5,FALSE), "")</f>
        <v>391</v>
      </c>
      <c r="G15">
        <f>VLOOKUP($C15, 'Second Half'!$D$2:$AJ$2100, 5,FALSE)</f>
        <v>278</v>
      </c>
      <c r="H15">
        <f>VLOOKUP($C15, 'First Half'!$D$2:$AJ$2401,13,FALSE)</f>
        <v>29</v>
      </c>
      <c r="I15" s="1">
        <f t="shared" si="2"/>
        <v>13.482758620689655</v>
      </c>
      <c r="J15" s="1">
        <f t="shared" si="3"/>
        <v>52.2</v>
      </c>
      <c r="K15">
        <f>VLOOKUP($C15, 'Second Half'!$D$2:$AJ$2100, 13,FALSE)</f>
        <v>17</v>
      </c>
      <c r="L15" s="1">
        <f t="shared" si="0"/>
        <v>16.352941176470587</v>
      </c>
      <c r="M15" s="1">
        <f t="shared" si="4"/>
        <v>42.369230769230775</v>
      </c>
      <c r="N15" s="2">
        <f t="shared" si="5"/>
        <v>-2.8701825557809322</v>
      </c>
      <c r="O15" s="2">
        <f t="shared" si="6"/>
        <v>-9.8307692307692278</v>
      </c>
      <c r="P15">
        <f>VLOOKUP($C15, 'First Half'!$D$2:$AJ$2401,22,FALSE)</f>
        <v>0.82</v>
      </c>
      <c r="Q15">
        <f>VLOOKUP($C15, 'Second Half'!$D$2:$AJ$2100, 22,FALSE)</f>
        <v>0.83699999999999997</v>
      </c>
      <c r="R15" s="3">
        <f t="shared" si="7"/>
        <v>1.7000000000000015E-2</v>
      </c>
      <c r="T15" t="s">
        <v>757</v>
      </c>
      <c r="U15" t="s">
        <v>2560</v>
      </c>
      <c r="V15" t="s">
        <v>36</v>
      </c>
      <c r="W15">
        <v>2014</v>
      </c>
      <c r="X15">
        <v>85</v>
      </c>
      <c r="Y15">
        <v>55</v>
      </c>
      <c r="Z15">
        <v>330</v>
      </c>
      <c r="AA15">
        <v>208</v>
      </c>
      <c r="AB15">
        <v>10</v>
      </c>
      <c r="AC15" s="1">
        <v>33</v>
      </c>
      <c r="AD15" s="1">
        <v>19.058823529411764</v>
      </c>
      <c r="AE15">
        <v>13</v>
      </c>
      <c r="AF15" s="1">
        <v>16</v>
      </c>
      <c r="AG15" s="1">
        <v>38.290909090909089</v>
      </c>
      <c r="AH15" s="2">
        <v>17</v>
      </c>
      <c r="AI15" s="2">
        <v>19.232085561497325</v>
      </c>
      <c r="AJ15">
        <v>0.67100000000000004</v>
      </c>
      <c r="AK15">
        <v>0.72699999999999998</v>
      </c>
      <c r="AL15" s="3">
        <v>5.5999999999999939E-2</v>
      </c>
      <c r="AN15" s="9"/>
      <c r="AO15" s="9"/>
      <c r="AQ15" s="9"/>
      <c r="AR15" s="9"/>
    </row>
    <row r="16" spans="1:46" x14ac:dyDescent="0.45">
      <c r="A16">
        <v>2021</v>
      </c>
      <c r="B16" t="s">
        <v>140</v>
      </c>
      <c r="C16" t="str">
        <f t="shared" si="1"/>
        <v>Trevor Story2021</v>
      </c>
      <c r="D16">
        <f>_xlfn.IFNA(VLOOKUP($C16, 'First Half'!$D$2:$AJ$2401, 4,FALSE), "")</f>
        <v>77</v>
      </c>
      <c r="E16">
        <f>_xlfn.IFNA(VLOOKUP($C16, 'Second Half'!$D$2:$AJ$2100, 4,FALSE), "")</f>
        <v>65</v>
      </c>
      <c r="F16">
        <f>_xlfn.IFNA(VLOOKUP($C16, 'First Half'!$D$2:$AJ$2401, 5,FALSE), "")</f>
        <v>322</v>
      </c>
      <c r="G16">
        <f>VLOOKUP($C16, 'Second Half'!$D$2:$AJ$2100, 5,FALSE)</f>
        <v>273</v>
      </c>
      <c r="H16">
        <f>VLOOKUP($C16, 'First Half'!$D$2:$AJ$2401,13,FALSE)</f>
        <v>11</v>
      </c>
      <c r="I16" s="1">
        <f t="shared" si="2"/>
        <v>29.272727272727273</v>
      </c>
      <c r="J16" s="1">
        <f t="shared" si="3"/>
        <v>23.142857142857142</v>
      </c>
      <c r="K16">
        <f>VLOOKUP($C16, 'Second Half'!$D$2:$AJ$2100, 13,FALSE)</f>
        <v>13</v>
      </c>
      <c r="L16" s="1">
        <f t="shared" si="0"/>
        <v>21</v>
      </c>
      <c r="M16" s="1">
        <f t="shared" si="4"/>
        <v>32.4</v>
      </c>
      <c r="N16" s="2">
        <f t="shared" si="5"/>
        <v>8.2727272727272734</v>
      </c>
      <c r="O16" s="2">
        <f t="shared" si="6"/>
        <v>9.2571428571428562</v>
      </c>
      <c r="P16">
        <f>VLOOKUP($C16, 'First Half'!$D$2:$AJ$2401,22,FALSE)</f>
        <v>0.76500000000000001</v>
      </c>
      <c r="Q16">
        <f>VLOOKUP($C16, 'Second Half'!$D$2:$AJ$2100, 22,FALSE)</f>
        <v>0.84299999999999997</v>
      </c>
      <c r="R16" s="3">
        <f t="shared" si="7"/>
        <v>7.7999999999999958E-2</v>
      </c>
      <c r="T16" t="s">
        <v>340</v>
      </c>
      <c r="U16" t="s">
        <v>2837</v>
      </c>
      <c r="V16" t="s">
        <v>36</v>
      </c>
      <c r="W16">
        <v>2021</v>
      </c>
      <c r="X16">
        <v>82</v>
      </c>
      <c r="Y16">
        <v>64</v>
      </c>
      <c r="Z16">
        <v>291</v>
      </c>
      <c r="AA16">
        <v>209</v>
      </c>
      <c r="AB16">
        <v>10</v>
      </c>
      <c r="AC16" s="1">
        <v>29.1</v>
      </c>
      <c r="AD16" s="1">
        <v>19.756097560975608</v>
      </c>
      <c r="AE16">
        <v>7</v>
      </c>
      <c r="AF16" s="1">
        <v>29.857142857142858</v>
      </c>
      <c r="AG16" s="1">
        <v>17.71875</v>
      </c>
      <c r="AH16" s="2">
        <v>-0.75714285714285623</v>
      </c>
      <c r="AI16" s="2">
        <v>-2.0373475609756078</v>
      </c>
      <c r="AJ16">
        <v>0.75800000000000001</v>
      </c>
      <c r="AK16">
        <v>0.78300000000000003</v>
      </c>
      <c r="AL16" s="3">
        <v>2.5000000000000022E-2</v>
      </c>
      <c r="AN16" s="9" t="s">
        <v>1781</v>
      </c>
      <c r="AO16" s="9">
        <v>-4.6427014377906186</v>
      </c>
      <c r="AQ16" s="9" t="s">
        <v>1781</v>
      </c>
      <c r="AR16" s="9">
        <v>-2.1287064713225914</v>
      </c>
    </row>
    <row r="17" spans="1:44" x14ac:dyDescent="0.45">
      <c r="A17">
        <v>2021</v>
      </c>
      <c r="B17" t="s">
        <v>479</v>
      </c>
      <c r="C17" t="str">
        <f t="shared" si="1"/>
        <v>Joey Gallo2021</v>
      </c>
      <c r="D17">
        <f>_xlfn.IFNA(VLOOKUP($C17, 'First Half'!$D$2:$AJ$2401, 4,FALSE), "")</f>
        <v>84</v>
      </c>
      <c r="E17">
        <f>_xlfn.IFNA(VLOOKUP($C17, 'Second Half'!$D$2:$AJ$2100, 4,FALSE), "")</f>
        <v>69</v>
      </c>
      <c r="F17">
        <f>_xlfn.IFNA(VLOOKUP($C17, 'First Half'!$D$2:$AJ$2401, 5,FALSE), "")</f>
        <v>351</v>
      </c>
      <c r="G17">
        <f>VLOOKUP($C17, 'Second Half'!$D$2:$AJ$2100, 5,FALSE)</f>
        <v>265</v>
      </c>
      <c r="H17">
        <f>VLOOKUP($C17, 'First Half'!$D$2:$AJ$2401,13,FALSE)</f>
        <v>24</v>
      </c>
      <c r="I17" s="1">
        <f t="shared" si="2"/>
        <v>14.625</v>
      </c>
      <c r="J17" s="1">
        <f t="shared" si="3"/>
        <v>46.285714285714285</v>
      </c>
      <c r="K17">
        <f>VLOOKUP($C17, 'Second Half'!$D$2:$AJ$2100, 13,FALSE)</f>
        <v>14</v>
      </c>
      <c r="L17" s="1">
        <f t="shared" si="0"/>
        <v>18.928571428571427</v>
      </c>
      <c r="M17" s="1">
        <f t="shared" si="4"/>
        <v>32.869565217391305</v>
      </c>
      <c r="N17" s="2">
        <f t="shared" si="5"/>
        <v>-4.303571428571427</v>
      </c>
      <c r="O17" s="2">
        <f t="shared" si="6"/>
        <v>-13.41614906832298</v>
      </c>
      <c r="P17">
        <f>VLOOKUP($C17, 'First Half'!$D$2:$AJ$2401,22,FALSE)</f>
        <v>0.92300000000000004</v>
      </c>
      <c r="Q17">
        <f>VLOOKUP($C17, 'Second Half'!$D$2:$AJ$2100, 22,FALSE)</f>
        <v>0.66100000000000003</v>
      </c>
      <c r="R17" s="3">
        <f t="shared" si="7"/>
        <v>-0.26200000000000001</v>
      </c>
      <c r="T17" t="s">
        <v>697</v>
      </c>
      <c r="U17" t="s">
        <v>2481</v>
      </c>
      <c r="V17" t="s">
        <v>36</v>
      </c>
      <c r="W17">
        <v>2021</v>
      </c>
      <c r="X17">
        <v>87</v>
      </c>
      <c r="Y17">
        <v>52</v>
      </c>
      <c r="Z17">
        <v>339</v>
      </c>
      <c r="AA17">
        <v>211</v>
      </c>
      <c r="AB17">
        <v>10</v>
      </c>
      <c r="AC17" s="1">
        <v>33.9</v>
      </c>
      <c r="AD17" s="1">
        <v>18.620689655172413</v>
      </c>
      <c r="AE17">
        <v>1</v>
      </c>
      <c r="AF17" s="1">
        <v>211</v>
      </c>
      <c r="AG17" s="1">
        <v>3.1153846153846154</v>
      </c>
      <c r="AH17" s="2">
        <v>-177.1</v>
      </c>
      <c r="AI17" s="2">
        <v>-15.505305039787798</v>
      </c>
      <c r="AJ17">
        <v>0.76200000000000001</v>
      </c>
      <c r="AK17">
        <v>0.73799999999999999</v>
      </c>
      <c r="AL17" s="3">
        <v>-2.4000000000000021E-2</v>
      </c>
      <c r="AN17" s="9" t="s">
        <v>1792</v>
      </c>
      <c r="AO17" s="9">
        <v>1.484654508934617</v>
      </c>
      <c r="AQ17" s="9" t="s">
        <v>1792</v>
      </c>
      <c r="AR17" s="9">
        <v>0.40220890316811003</v>
      </c>
    </row>
    <row r="18" spans="1:44" x14ac:dyDescent="0.45">
      <c r="A18">
        <v>2021</v>
      </c>
      <c r="B18" t="s">
        <v>463</v>
      </c>
      <c r="C18" t="str">
        <f t="shared" si="1"/>
        <v>Trey Mancini2021</v>
      </c>
      <c r="D18">
        <f>_xlfn.IFNA(VLOOKUP($C18, 'First Half'!$D$2:$AJ$2401, 4,FALSE), "")</f>
        <v>86</v>
      </c>
      <c r="E18">
        <f>_xlfn.IFNA(VLOOKUP($C18, 'Second Half'!$D$2:$AJ$2100, 4,FALSE), "")</f>
        <v>61</v>
      </c>
      <c r="F18">
        <f>_xlfn.IFNA(VLOOKUP($C18, 'First Half'!$D$2:$AJ$2401, 5,FALSE), "")</f>
        <v>362</v>
      </c>
      <c r="G18">
        <f>VLOOKUP($C18, 'Second Half'!$D$2:$AJ$2100, 5,FALSE)</f>
        <v>254</v>
      </c>
      <c r="H18">
        <f>VLOOKUP($C18, 'First Half'!$D$2:$AJ$2401,13,FALSE)</f>
        <v>16</v>
      </c>
      <c r="I18" s="1">
        <f t="shared" si="2"/>
        <v>22.625</v>
      </c>
      <c r="J18" s="1">
        <f t="shared" si="3"/>
        <v>30.13953488372093</v>
      </c>
      <c r="K18">
        <f>VLOOKUP($C18, 'Second Half'!$D$2:$AJ$2100, 13,FALSE)</f>
        <v>5</v>
      </c>
      <c r="L18" s="1">
        <f t="shared" si="0"/>
        <v>50.8</v>
      </c>
      <c r="M18" s="1">
        <f t="shared" si="4"/>
        <v>13.278688524590162</v>
      </c>
      <c r="N18" s="2">
        <f t="shared" si="5"/>
        <v>-28.174999999999997</v>
      </c>
      <c r="O18" s="2">
        <f t="shared" si="6"/>
        <v>-16.860846359130768</v>
      </c>
      <c r="P18">
        <f>VLOOKUP($C18, 'First Half'!$D$2:$AJ$2401,22,FALSE)</f>
        <v>0.79100000000000004</v>
      </c>
      <c r="Q18">
        <f>VLOOKUP($C18, 'Second Half'!$D$2:$AJ$2100, 22,FALSE)</f>
        <v>0.71099999999999997</v>
      </c>
      <c r="R18" s="3">
        <f t="shared" si="7"/>
        <v>-8.0000000000000071E-2</v>
      </c>
      <c r="T18" t="s">
        <v>158</v>
      </c>
      <c r="U18" t="s">
        <v>3012</v>
      </c>
      <c r="V18" t="s">
        <v>36</v>
      </c>
      <c r="W18">
        <v>2018</v>
      </c>
      <c r="X18">
        <v>61</v>
      </c>
      <c r="Y18">
        <v>54</v>
      </c>
      <c r="Z18">
        <v>260</v>
      </c>
      <c r="AA18">
        <v>212</v>
      </c>
      <c r="AB18">
        <v>10</v>
      </c>
      <c r="AC18" s="1">
        <v>26</v>
      </c>
      <c r="AD18" s="1">
        <v>26.557377049180324</v>
      </c>
      <c r="AE18">
        <v>8</v>
      </c>
      <c r="AF18" s="1">
        <v>26.5</v>
      </c>
      <c r="AG18" s="1">
        <v>24</v>
      </c>
      <c r="AH18" s="2">
        <v>-0.5</v>
      </c>
      <c r="AI18" s="2">
        <v>-2.5573770491803245</v>
      </c>
      <c r="AJ18">
        <v>0.68500000000000005</v>
      </c>
      <c r="AK18">
        <v>0.70199999999999996</v>
      </c>
      <c r="AL18" s="3">
        <v>1.6999999999999904E-2</v>
      </c>
      <c r="AN18" s="9" t="s">
        <v>1793</v>
      </c>
      <c r="AO18" s="9">
        <v>-6.2970099667774093</v>
      </c>
      <c r="AQ18" s="9" t="s">
        <v>1793</v>
      </c>
      <c r="AR18" s="9">
        <v>-2.869561150239111</v>
      </c>
    </row>
    <row r="19" spans="1:44" x14ac:dyDescent="0.45">
      <c r="A19">
        <v>2021</v>
      </c>
      <c r="B19" t="s">
        <v>96</v>
      </c>
      <c r="C19" t="str">
        <f t="shared" si="1"/>
        <v>Matt Olson2021</v>
      </c>
      <c r="D19">
        <f>_xlfn.IFNA(VLOOKUP($C19, 'First Half'!$D$2:$AJ$2401, 4,FALSE), "")</f>
        <v>86</v>
      </c>
      <c r="E19">
        <f>_xlfn.IFNA(VLOOKUP($C19, 'Second Half'!$D$2:$AJ$2100, 4,FALSE), "")</f>
        <v>70</v>
      </c>
      <c r="F19">
        <f>_xlfn.IFNA(VLOOKUP($C19, 'First Half'!$D$2:$AJ$2401, 5,FALSE), "")</f>
        <v>364</v>
      </c>
      <c r="G19">
        <f>VLOOKUP($C19, 'Second Half'!$D$2:$AJ$2100, 5,FALSE)</f>
        <v>309</v>
      </c>
      <c r="H19">
        <f>VLOOKUP($C19, 'First Half'!$D$2:$AJ$2401,13,FALSE)</f>
        <v>23</v>
      </c>
      <c r="I19" s="1">
        <f t="shared" si="2"/>
        <v>15.826086956521738</v>
      </c>
      <c r="J19" s="1">
        <f t="shared" si="3"/>
        <v>43.325581395348834</v>
      </c>
      <c r="K19">
        <f>VLOOKUP($C19, 'Second Half'!$D$2:$AJ$2100, 13,FALSE)</f>
        <v>16</v>
      </c>
      <c r="L19" s="1">
        <f t="shared" si="0"/>
        <v>19.3125</v>
      </c>
      <c r="M19" s="1">
        <f t="shared" si="4"/>
        <v>37.028571428571425</v>
      </c>
      <c r="N19" s="2">
        <f t="shared" si="5"/>
        <v>-3.4864130434782616</v>
      </c>
      <c r="O19" s="2">
        <f t="shared" si="6"/>
        <v>-6.2970099667774093</v>
      </c>
      <c r="P19">
        <f>VLOOKUP($C19, 'First Half'!$D$2:$AJ$2401,22,FALSE)</f>
        <v>0.93799999999999994</v>
      </c>
      <c r="Q19">
        <f>VLOOKUP($C19, 'Second Half'!$D$2:$AJ$2100, 22,FALSE)</f>
        <v>0.878</v>
      </c>
      <c r="R19" s="3">
        <f t="shared" si="7"/>
        <v>-5.9999999999999942E-2</v>
      </c>
      <c r="T19" t="s">
        <v>893</v>
      </c>
      <c r="U19" t="s">
        <v>2738</v>
      </c>
      <c r="V19" t="s">
        <v>36</v>
      </c>
      <c r="W19">
        <v>2014</v>
      </c>
      <c r="X19">
        <v>81</v>
      </c>
      <c r="Y19">
        <v>55</v>
      </c>
      <c r="Z19">
        <v>306</v>
      </c>
      <c r="AA19">
        <v>215</v>
      </c>
      <c r="AB19">
        <v>10</v>
      </c>
      <c r="AC19" s="1">
        <v>30.6</v>
      </c>
      <c r="AD19" s="1">
        <v>20</v>
      </c>
      <c r="AE19">
        <v>2</v>
      </c>
      <c r="AF19" s="1">
        <v>107.5</v>
      </c>
      <c r="AG19" s="1">
        <v>5.8909090909090907</v>
      </c>
      <c r="AH19" s="2">
        <v>-76.900000000000006</v>
      </c>
      <c r="AI19" s="2">
        <v>-14.109090909090909</v>
      </c>
      <c r="AJ19">
        <v>0.89500000000000002</v>
      </c>
      <c r="AK19">
        <v>0.68500000000000005</v>
      </c>
      <c r="AL19" s="3">
        <v>-0.20999999999999996</v>
      </c>
      <c r="AN19" s="9" t="s">
        <v>1794</v>
      </c>
      <c r="AO19" s="9" t="e">
        <v>#N/A</v>
      </c>
      <c r="AQ19" s="9" t="s">
        <v>1794</v>
      </c>
      <c r="AR19" s="9">
        <v>3.8571428571428577</v>
      </c>
    </row>
    <row r="20" spans="1:44" x14ac:dyDescent="0.45">
      <c r="A20">
        <v>2021</v>
      </c>
      <c r="B20" t="s">
        <v>491</v>
      </c>
      <c r="C20" t="str">
        <f t="shared" si="1"/>
        <v>Salvador Perez2021</v>
      </c>
      <c r="D20">
        <f>_xlfn.IFNA(VLOOKUP($C20, 'First Half'!$D$2:$AJ$2401, 4,FALSE), "")</f>
        <v>89</v>
      </c>
      <c r="E20">
        <f>_xlfn.IFNA(VLOOKUP($C20, 'Second Half'!$D$2:$AJ$2100, 4,FALSE), "")</f>
        <v>72</v>
      </c>
      <c r="F20">
        <f>_xlfn.IFNA(VLOOKUP($C20, 'First Half'!$D$2:$AJ$2401, 5,FALSE), "")</f>
        <v>363</v>
      </c>
      <c r="G20">
        <f>VLOOKUP($C20, 'Second Half'!$D$2:$AJ$2100, 5,FALSE)</f>
        <v>302</v>
      </c>
      <c r="H20">
        <f>VLOOKUP($C20, 'First Half'!$D$2:$AJ$2401,13,FALSE)</f>
        <v>21</v>
      </c>
      <c r="I20" s="1">
        <f t="shared" si="2"/>
        <v>17.285714285714285</v>
      </c>
      <c r="J20" s="1">
        <f t="shared" si="3"/>
        <v>38.224719101123597</v>
      </c>
      <c r="K20">
        <f>VLOOKUP($C20, 'Second Half'!$D$2:$AJ$2100, 13,FALSE)</f>
        <v>27</v>
      </c>
      <c r="L20" s="1">
        <f t="shared" si="0"/>
        <v>11.185185185185185</v>
      </c>
      <c r="M20" s="1">
        <f t="shared" si="4"/>
        <v>60.75</v>
      </c>
      <c r="N20" s="2">
        <f t="shared" si="5"/>
        <v>6.1005291005290996</v>
      </c>
      <c r="O20" s="2">
        <f t="shared" si="6"/>
        <v>22.525280898876403</v>
      </c>
      <c r="P20">
        <f>VLOOKUP($C20, 'First Half'!$D$2:$AJ$2401,22,FALSE)</f>
        <v>0.80200000000000005</v>
      </c>
      <c r="Q20">
        <f>VLOOKUP($C20, 'Second Half'!$D$2:$AJ$2100, 22,FALSE)</f>
        <v>0.93200000000000005</v>
      </c>
      <c r="R20" s="3">
        <f t="shared" si="7"/>
        <v>0.13</v>
      </c>
      <c r="T20" t="s">
        <v>1181</v>
      </c>
      <c r="U20" t="s">
        <v>3052</v>
      </c>
      <c r="V20" t="s">
        <v>36</v>
      </c>
      <c r="W20">
        <v>2019</v>
      </c>
      <c r="X20">
        <v>68</v>
      </c>
      <c r="Y20">
        <v>62</v>
      </c>
      <c r="Z20">
        <v>249</v>
      </c>
      <c r="AA20">
        <v>216</v>
      </c>
      <c r="AB20">
        <v>10</v>
      </c>
      <c r="AC20" s="1">
        <v>24.9</v>
      </c>
      <c r="AD20" s="1">
        <v>23.823529411764707</v>
      </c>
      <c r="AE20">
        <v>8</v>
      </c>
      <c r="AF20" s="1">
        <v>27</v>
      </c>
      <c r="AG20" s="1">
        <v>20.903225806451612</v>
      </c>
      <c r="AH20" s="2">
        <v>-2.1000000000000014</v>
      </c>
      <c r="AI20" s="2">
        <v>-2.9203036053130944</v>
      </c>
      <c r="AJ20">
        <v>0.753</v>
      </c>
      <c r="AK20">
        <v>0.71699999999999997</v>
      </c>
      <c r="AL20" s="3">
        <v>-3.6000000000000032E-2</v>
      </c>
      <c r="AN20" s="9" t="s">
        <v>1795</v>
      </c>
      <c r="AO20" s="9">
        <v>12.684893684839928</v>
      </c>
      <c r="AQ20" s="9" t="s">
        <v>1795</v>
      </c>
      <c r="AR20" s="9">
        <v>11.698679990169369</v>
      </c>
    </row>
    <row r="21" spans="1:44" x14ac:dyDescent="0.45">
      <c r="A21">
        <v>2021</v>
      </c>
      <c r="B21" t="s">
        <v>206</v>
      </c>
      <c r="C21" t="str">
        <f t="shared" si="1"/>
        <v>Juan Soto2021</v>
      </c>
      <c r="D21">
        <f>_xlfn.IFNA(VLOOKUP($C21, 'First Half'!$D$2:$AJ$2401, 4,FALSE), "")</f>
        <v>79</v>
      </c>
      <c r="E21">
        <f>_xlfn.IFNA(VLOOKUP($C21, 'Second Half'!$D$2:$AJ$2100, 4,FALSE), "")</f>
        <v>72</v>
      </c>
      <c r="F21">
        <f>_xlfn.IFNA(VLOOKUP($C21, 'First Half'!$D$2:$AJ$2401, 5,FALSE), "")</f>
        <v>332</v>
      </c>
      <c r="G21">
        <f>VLOOKUP($C21, 'Second Half'!$D$2:$AJ$2100, 5,FALSE)</f>
        <v>322</v>
      </c>
      <c r="H21">
        <f>VLOOKUP($C21, 'First Half'!$D$2:$AJ$2401,13,FALSE)</f>
        <v>11</v>
      </c>
      <c r="I21" s="1">
        <f t="shared" si="2"/>
        <v>30.181818181818183</v>
      </c>
      <c r="J21" s="1">
        <f t="shared" si="3"/>
        <v>22.556962025316455</v>
      </c>
      <c r="K21">
        <f>VLOOKUP($C21, 'Second Half'!$D$2:$AJ$2100, 13,FALSE)</f>
        <v>18</v>
      </c>
      <c r="L21" s="1">
        <f t="shared" si="0"/>
        <v>17.888888888888889</v>
      </c>
      <c r="M21" s="1">
        <f t="shared" si="4"/>
        <v>40.5</v>
      </c>
      <c r="N21" s="2">
        <f t="shared" si="5"/>
        <v>12.292929292929294</v>
      </c>
      <c r="O21" s="2">
        <f t="shared" si="6"/>
        <v>17.943037974683545</v>
      </c>
      <c r="P21">
        <f>VLOOKUP($C21, 'First Half'!$D$2:$AJ$2401,22,FALSE)</f>
        <v>0.85199999999999998</v>
      </c>
      <c r="Q21">
        <f>VLOOKUP($C21, 'Second Half'!$D$2:$AJ$2100, 22,FALSE)</f>
        <v>1.1639999999999999</v>
      </c>
      <c r="R21" s="3">
        <f t="shared" si="7"/>
        <v>0.31199999999999994</v>
      </c>
      <c r="T21" t="s">
        <v>376</v>
      </c>
      <c r="U21" t="s">
        <v>2543</v>
      </c>
      <c r="V21" t="s">
        <v>36</v>
      </c>
      <c r="W21">
        <v>2019</v>
      </c>
      <c r="X21">
        <v>82</v>
      </c>
      <c r="Y21">
        <v>53</v>
      </c>
      <c r="Z21">
        <v>333</v>
      </c>
      <c r="AA21">
        <v>216</v>
      </c>
      <c r="AB21">
        <v>10</v>
      </c>
      <c r="AC21" s="1">
        <v>33.299999999999997</v>
      </c>
      <c r="AD21" s="1">
        <v>19.756097560975608</v>
      </c>
      <c r="AE21">
        <v>17</v>
      </c>
      <c r="AF21" s="1">
        <v>12.705882352941176</v>
      </c>
      <c r="AG21" s="1">
        <v>51.96226415094339</v>
      </c>
      <c r="AH21" s="2">
        <v>20.594117647058823</v>
      </c>
      <c r="AI21" s="2">
        <v>32.206166589967779</v>
      </c>
      <c r="AJ21">
        <v>0.82199999999999995</v>
      </c>
      <c r="AK21">
        <v>0.97099999999999997</v>
      </c>
      <c r="AL21" s="3">
        <v>0.14900000000000002</v>
      </c>
      <c r="AN21" s="9" t="s">
        <v>1796</v>
      </c>
      <c r="AO21" s="9">
        <v>160.90652779569189</v>
      </c>
      <c r="AQ21" s="9" t="s">
        <v>1796</v>
      </c>
      <c r="AR21" s="9">
        <v>136.85911351238917</v>
      </c>
    </row>
    <row r="22" spans="1:44" x14ac:dyDescent="0.45">
      <c r="A22">
        <v>2021</v>
      </c>
      <c r="B22" t="s">
        <v>186</v>
      </c>
      <c r="C22" t="str">
        <f t="shared" si="1"/>
        <v>Shohei Ohtani2021</v>
      </c>
      <c r="D22">
        <f>_xlfn.IFNA(VLOOKUP($C22, 'First Half'!$D$2:$AJ$2401, 4,FALSE), "")</f>
        <v>84</v>
      </c>
      <c r="E22">
        <f>_xlfn.IFNA(VLOOKUP($C22, 'Second Half'!$D$2:$AJ$2100, 4,FALSE), "")</f>
        <v>71</v>
      </c>
      <c r="F22">
        <f>_xlfn.IFNA(VLOOKUP($C22, 'First Half'!$D$2:$AJ$2401, 5,FALSE), "")</f>
        <v>343</v>
      </c>
      <c r="G22">
        <f>VLOOKUP($C22, 'Second Half'!$D$2:$AJ$2100, 5,FALSE)</f>
        <v>296</v>
      </c>
      <c r="H22">
        <f>VLOOKUP($C22, 'First Half'!$D$2:$AJ$2401,13,FALSE)</f>
        <v>33</v>
      </c>
      <c r="I22" s="1">
        <f t="shared" si="2"/>
        <v>10.393939393939394</v>
      </c>
      <c r="J22" s="1">
        <f t="shared" si="3"/>
        <v>63.642857142857139</v>
      </c>
      <c r="K22">
        <f>VLOOKUP($C22, 'Second Half'!$D$2:$AJ$2100, 13,FALSE)</f>
        <v>13</v>
      </c>
      <c r="L22" s="1">
        <f t="shared" si="0"/>
        <v>22.76923076923077</v>
      </c>
      <c r="M22" s="1">
        <f t="shared" si="4"/>
        <v>29.661971830985916</v>
      </c>
      <c r="N22" s="2">
        <f t="shared" si="5"/>
        <v>-12.375291375291376</v>
      </c>
      <c r="O22" s="2">
        <f t="shared" si="6"/>
        <v>-33.980885311871219</v>
      </c>
      <c r="P22">
        <f>VLOOKUP($C22, 'First Half'!$D$2:$AJ$2401,22,FALSE)</f>
        <v>1.0620000000000001</v>
      </c>
      <c r="Q22">
        <f>VLOOKUP($C22, 'Second Half'!$D$2:$AJ$2100, 22,FALSE)</f>
        <v>0.83899999999999997</v>
      </c>
      <c r="R22" s="3">
        <f t="shared" si="7"/>
        <v>-0.22300000000000009</v>
      </c>
      <c r="T22" t="s">
        <v>733</v>
      </c>
      <c r="U22" t="s">
        <v>2532</v>
      </c>
      <c r="V22" t="s">
        <v>36</v>
      </c>
      <c r="W22">
        <v>2019</v>
      </c>
      <c r="X22">
        <v>82</v>
      </c>
      <c r="Y22">
        <v>59</v>
      </c>
      <c r="Z22">
        <v>334</v>
      </c>
      <c r="AA22">
        <v>216</v>
      </c>
      <c r="AB22">
        <v>10</v>
      </c>
      <c r="AC22" s="1">
        <v>33.4</v>
      </c>
      <c r="AD22" s="1">
        <v>19.756097560975608</v>
      </c>
      <c r="AE22">
        <v>4</v>
      </c>
      <c r="AF22" s="1">
        <v>54</v>
      </c>
      <c r="AG22" s="1">
        <v>10.983050847457626</v>
      </c>
      <c r="AH22" s="2">
        <v>-20.6</v>
      </c>
      <c r="AI22" s="2">
        <v>-8.7730467135179815</v>
      </c>
      <c r="AJ22">
        <v>0.76100000000000001</v>
      </c>
      <c r="AK22">
        <v>0.67600000000000005</v>
      </c>
      <c r="AL22" s="3">
        <v>-8.4999999999999964E-2</v>
      </c>
      <c r="AN22" s="9" t="s">
        <v>1797</v>
      </c>
      <c r="AO22" s="9">
        <v>-0.35378067492347087</v>
      </c>
      <c r="AQ22" s="9" t="s">
        <v>1797</v>
      </c>
      <c r="AR22" s="9">
        <v>0.18671350339161874</v>
      </c>
    </row>
    <row r="23" spans="1:44" x14ac:dyDescent="0.45">
      <c r="A23">
        <v>2019</v>
      </c>
      <c r="B23" t="s">
        <v>128</v>
      </c>
      <c r="C23" t="str">
        <f t="shared" si="1"/>
        <v>Carlos Santana2019</v>
      </c>
      <c r="D23">
        <f>_xlfn.IFNA(VLOOKUP($C23, 'First Half'!$D$2:$AJ$2401, 4,FALSE), "")</f>
        <v>87</v>
      </c>
      <c r="E23">
        <f>_xlfn.IFNA(VLOOKUP($C23, 'Second Half'!$D$2:$AJ$2100, 4,FALSE), "")</f>
        <v>71</v>
      </c>
      <c r="F23">
        <f>_xlfn.IFNA(VLOOKUP($C23, 'First Half'!$D$2:$AJ$2401, 5,FALSE), "")</f>
        <v>378</v>
      </c>
      <c r="G23">
        <f>VLOOKUP($C23, 'Second Half'!$D$2:$AJ$2100, 5,FALSE)</f>
        <v>308</v>
      </c>
      <c r="H23">
        <f>VLOOKUP($C23, 'First Half'!$D$2:$AJ$2401,13,FALSE)</f>
        <v>19</v>
      </c>
      <c r="I23" s="1">
        <f t="shared" si="2"/>
        <v>19.894736842105264</v>
      </c>
      <c r="J23" s="1">
        <f t="shared" si="3"/>
        <v>35.379310344827587</v>
      </c>
      <c r="K23">
        <f>VLOOKUP($C23, 'Second Half'!$D$2:$AJ$2100, 13,FALSE)</f>
        <v>15</v>
      </c>
      <c r="L23" s="1">
        <f t="shared" si="0"/>
        <v>20.533333333333335</v>
      </c>
      <c r="M23" s="1">
        <f t="shared" si="4"/>
        <v>34.225352112676056</v>
      </c>
      <c r="N23" s="2">
        <f t="shared" si="5"/>
        <v>-0.63859649122807127</v>
      </c>
      <c r="O23" s="2">
        <f t="shared" si="6"/>
        <v>-1.1539582321515311</v>
      </c>
      <c r="P23">
        <f>VLOOKUP($C23, 'First Half'!$D$2:$AJ$2401,22,FALSE)</f>
        <v>0.95799999999999996</v>
      </c>
      <c r="Q23">
        <f>VLOOKUP($C23, 'Second Half'!$D$2:$AJ$2100, 22,FALSE)</f>
        <v>0.85499999999999998</v>
      </c>
      <c r="R23" s="3">
        <f t="shared" si="7"/>
        <v>-0.10299999999999998</v>
      </c>
      <c r="T23" t="s">
        <v>447</v>
      </c>
      <c r="U23" t="s">
        <v>2676</v>
      </c>
      <c r="V23" t="s">
        <v>36</v>
      </c>
      <c r="W23">
        <v>2015</v>
      </c>
      <c r="X23">
        <v>79</v>
      </c>
      <c r="Y23">
        <v>49</v>
      </c>
      <c r="Z23">
        <v>316</v>
      </c>
      <c r="AA23">
        <v>218</v>
      </c>
      <c r="AB23">
        <v>10</v>
      </c>
      <c r="AC23" s="1">
        <v>31.6</v>
      </c>
      <c r="AD23" s="1">
        <v>20.506329113924053</v>
      </c>
      <c r="AE23">
        <v>7</v>
      </c>
      <c r="AF23" s="1">
        <v>31.142857142857142</v>
      </c>
      <c r="AG23" s="1">
        <v>23.142857142857142</v>
      </c>
      <c r="AH23" s="2">
        <v>0.45714285714285907</v>
      </c>
      <c r="AI23" s="2">
        <v>2.636528028933089</v>
      </c>
      <c r="AJ23">
        <v>0.83099999999999996</v>
      </c>
      <c r="AK23">
        <v>0.69699999999999995</v>
      </c>
      <c r="AL23" s="3">
        <v>-0.13400000000000001</v>
      </c>
      <c r="AN23" s="9" t="s">
        <v>1798</v>
      </c>
      <c r="AO23" s="9">
        <v>0.34247630840738424</v>
      </c>
      <c r="AQ23" s="9" t="s">
        <v>1798</v>
      </c>
      <c r="AR23" s="9">
        <v>0.27336397704390769</v>
      </c>
    </row>
    <row r="24" spans="1:44" x14ac:dyDescent="0.45">
      <c r="A24">
        <v>2019</v>
      </c>
      <c r="B24" t="s">
        <v>106</v>
      </c>
      <c r="C24" t="str">
        <f t="shared" si="1"/>
        <v>Ronald Acuña Jr.2019</v>
      </c>
      <c r="D24">
        <f>_xlfn.IFNA(VLOOKUP($C24, 'First Half'!$D$2:$AJ$2401, 4,FALSE), "")</f>
        <v>90</v>
      </c>
      <c r="E24">
        <f>_xlfn.IFNA(VLOOKUP($C24, 'Second Half'!$D$2:$AJ$2100, 4,FALSE), "")</f>
        <v>66</v>
      </c>
      <c r="F24">
        <f>_xlfn.IFNA(VLOOKUP($C24, 'First Half'!$D$2:$AJ$2401, 5,FALSE), "")</f>
        <v>412</v>
      </c>
      <c r="G24">
        <f>VLOOKUP($C24, 'Second Half'!$D$2:$AJ$2100, 5,FALSE)</f>
        <v>303</v>
      </c>
      <c r="H24">
        <f>VLOOKUP($C24, 'First Half'!$D$2:$AJ$2401,13,FALSE)</f>
        <v>21</v>
      </c>
      <c r="I24" s="1">
        <f t="shared" si="2"/>
        <v>19.61904761904762</v>
      </c>
      <c r="J24" s="1">
        <f t="shared" si="3"/>
        <v>37.799999999999997</v>
      </c>
      <c r="K24">
        <f>VLOOKUP($C24, 'Second Half'!$D$2:$AJ$2100, 13,FALSE)</f>
        <v>20</v>
      </c>
      <c r="L24" s="1">
        <f t="shared" si="0"/>
        <v>15.15</v>
      </c>
      <c r="M24" s="1">
        <f t="shared" si="4"/>
        <v>49.090909090909093</v>
      </c>
      <c r="N24" s="2">
        <f t="shared" si="5"/>
        <v>4.46904761904762</v>
      </c>
      <c r="O24" s="2">
        <f t="shared" si="6"/>
        <v>11.290909090909096</v>
      </c>
      <c r="P24">
        <f>VLOOKUP($C24, 'First Half'!$D$2:$AJ$2401,22,FALSE)</f>
        <v>0.88200000000000001</v>
      </c>
      <c r="Q24">
        <f>VLOOKUP($C24, 'Second Half'!$D$2:$AJ$2100, 22,FALSE)</f>
        <v>0.88400000000000001</v>
      </c>
      <c r="R24" s="3">
        <f t="shared" si="7"/>
        <v>2.0000000000000018E-3</v>
      </c>
      <c r="T24" t="s">
        <v>122</v>
      </c>
      <c r="U24" t="s">
        <v>1927</v>
      </c>
      <c r="V24" t="s">
        <v>36</v>
      </c>
      <c r="W24">
        <v>2018</v>
      </c>
      <c r="X24">
        <v>92</v>
      </c>
      <c r="Y24">
        <v>53</v>
      </c>
      <c r="Z24">
        <v>394</v>
      </c>
      <c r="AA24">
        <v>219</v>
      </c>
      <c r="AB24">
        <v>10</v>
      </c>
      <c r="AC24" s="1">
        <v>39.4</v>
      </c>
      <c r="AD24" s="1">
        <v>17.608695652173914</v>
      </c>
      <c r="AE24">
        <v>5</v>
      </c>
      <c r="AF24" s="1">
        <v>43.8</v>
      </c>
      <c r="AG24" s="1">
        <v>15.283018867924529</v>
      </c>
      <c r="AH24" s="2">
        <v>-4.3999999999999986</v>
      </c>
      <c r="AI24" s="2">
        <v>-2.3256767842493851</v>
      </c>
      <c r="AJ24">
        <v>0.72299999999999998</v>
      </c>
      <c r="AK24">
        <v>0.749</v>
      </c>
      <c r="AL24" s="3">
        <v>2.6000000000000023E-2</v>
      </c>
      <c r="AN24" s="9" t="s">
        <v>1799</v>
      </c>
      <c r="AO24" s="9">
        <v>58.23701783815347</v>
      </c>
      <c r="AQ24" s="9" t="s">
        <v>1799</v>
      </c>
      <c r="AR24" s="9">
        <v>79.868667917448406</v>
      </c>
    </row>
    <row r="25" spans="1:44" x14ac:dyDescent="0.45">
      <c r="A25">
        <v>2019</v>
      </c>
      <c r="B25" t="s">
        <v>218</v>
      </c>
      <c r="C25" t="str">
        <f t="shared" si="1"/>
        <v>Josh Bell2019</v>
      </c>
      <c r="D25">
        <f>_xlfn.IFNA(VLOOKUP($C25, 'First Half'!$D$2:$AJ$2401, 4,FALSE), "")</f>
        <v>88</v>
      </c>
      <c r="E25">
        <f>_xlfn.IFNA(VLOOKUP($C25, 'Second Half'!$D$2:$AJ$2100, 4,FALSE), "")</f>
        <v>55</v>
      </c>
      <c r="F25">
        <f>_xlfn.IFNA(VLOOKUP($C25, 'First Half'!$D$2:$AJ$2401, 5,FALSE), "")</f>
        <v>388</v>
      </c>
      <c r="G25">
        <f>VLOOKUP($C25, 'Second Half'!$D$2:$AJ$2100, 5,FALSE)</f>
        <v>225</v>
      </c>
      <c r="H25">
        <f>VLOOKUP($C25, 'First Half'!$D$2:$AJ$2401,13,FALSE)</f>
        <v>27</v>
      </c>
      <c r="I25" s="1">
        <f t="shared" si="2"/>
        <v>14.37037037037037</v>
      </c>
      <c r="J25" s="1">
        <f t="shared" si="3"/>
        <v>49.704545454545453</v>
      </c>
      <c r="K25">
        <f>VLOOKUP($C25, 'Second Half'!$D$2:$AJ$2100, 13,FALSE)</f>
        <v>10</v>
      </c>
      <c r="L25" s="1">
        <f t="shared" si="0"/>
        <v>22.5</v>
      </c>
      <c r="M25" s="1">
        <f t="shared" si="4"/>
        <v>29.454545454545457</v>
      </c>
      <c r="N25" s="2">
        <f t="shared" si="5"/>
        <v>-8.1296296296296298</v>
      </c>
      <c r="O25" s="2">
        <f t="shared" si="6"/>
        <v>-20.249999999999996</v>
      </c>
      <c r="P25">
        <f>VLOOKUP($C25, 'First Half'!$D$2:$AJ$2401,22,FALSE)</f>
        <v>1.024</v>
      </c>
      <c r="Q25">
        <f>VLOOKUP($C25, 'Second Half'!$D$2:$AJ$2100, 22,FALSE)</f>
        <v>0.78</v>
      </c>
      <c r="R25" s="3">
        <f t="shared" si="7"/>
        <v>-0.24399999999999999</v>
      </c>
      <c r="T25" t="s">
        <v>407</v>
      </c>
      <c r="U25" t="s">
        <v>2113</v>
      </c>
      <c r="V25" t="s">
        <v>36</v>
      </c>
      <c r="W25">
        <v>2018</v>
      </c>
      <c r="X25">
        <v>93</v>
      </c>
      <c r="Y25">
        <v>58</v>
      </c>
      <c r="Z25">
        <v>372</v>
      </c>
      <c r="AA25">
        <v>222</v>
      </c>
      <c r="AB25">
        <v>10</v>
      </c>
      <c r="AC25" s="1">
        <v>37.200000000000003</v>
      </c>
      <c r="AD25" s="1">
        <v>17.419354838709676</v>
      </c>
      <c r="AE25">
        <v>4</v>
      </c>
      <c r="AF25" s="1">
        <v>55.5</v>
      </c>
      <c r="AG25" s="1">
        <v>11.172413793103448</v>
      </c>
      <c r="AH25" s="2">
        <v>-18.299999999999997</v>
      </c>
      <c r="AI25" s="2">
        <v>-6.2469410456062278</v>
      </c>
      <c r="AJ25">
        <v>0.82499999999999996</v>
      </c>
      <c r="AK25">
        <v>0.54400000000000004</v>
      </c>
      <c r="AL25" s="3">
        <v>-0.28099999999999992</v>
      </c>
      <c r="AN25" s="9" t="s">
        <v>1800</v>
      </c>
      <c r="AO25" s="9">
        <v>-33.980885311871219</v>
      </c>
      <c r="AQ25" s="9" t="s">
        <v>1800</v>
      </c>
      <c r="AR25" s="9">
        <v>-39.292682926829265</v>
      </c>
    </row>
    <row r="26" spans="1:44" x14ac:dyDescent="0.45">
      <c r="A26">
        <v>2019</v>
      </c>
      <c r="B26" t="s">
        <v>469</v>
      </c>
      <c r="C26" t="str">
        <f t="shared" si="1"/>
        <v>Joc Pederson2019</v>
      </c>
      <c r="D26">
        <f>_xlfn.IFNA(VLOOKUP($C26, 'First Half'!$D$2:$AJ$2401, 4,FALSE), "")</f>
        <v>82</v>
      </c>
      <c r="E26">
        <f>_xlfn.IFNA(VLOOKUP($C26, 'Second Half'!$D$2:$AJ$2100, 4,FALSE), "")</f>
        <v>67</v>
      </c>
      <c r="F26">
        <f>_xlfn.IFNA(VLOOKUP($C26, 'First Half'!$D$2:$AJ$2401, 5,FALSE), "")</f>
        <v>297</v>
      </c>
      <c r="G26">
        <f>VLOOKUP($C26, 'Second Half'!$D$2:$AJ$2100, 5,FALSE)</f>
        <v>217</v>
      </c>
      <c r="H26">
        <f>VLOOKUP($C26, 'First Half'!$D$2:$AJ$2401,13,FALSE)</f>
        <v>20</v>
      </c>
      <c r="I26" s="1">
        <f t="shared" si="2"/>
        <v>14.85</v>
      </c>
      <c r="J26" s="1">
        <f t="shared" si="3"/>
        <v>39.512195121951216</v>
      </c>
      <c r="K26">
        <f>VLOOKUP($C26, 'Second Half'!$D$2:$AJ$2100, 13,FALSE)</f>
        <v>16</v>
      </c>
      <c r="L26" s="1">
        <f t="shared" si="0"/>
        <v>13.5625</v>
      </c>
      <c r="M26" s="1">
        <f t="shared" si="4"/>
        <v>38.686567164179102</v>
      </c>
      <c r="N26" s="2">
        <f t="shared" si="5"/>
        <v>1.2874999999999996</v>
      </c>
      <c r="O26" s="2">
        <f t="shared" si="6"/>
        <v>-0.82562795777211306</v>
      </c>
      <c r="P26">
        <f>VLOOKUP($C26, 'First Half'!$D$2:$AJ$2401,22,FALSE)</f>
        <v>0.85499999999999998</v>
      </c>
      <c r="Q26">
        <f>VLOOKUP($C26, 'Second Half'!$D$2:$AJ$2100, 22,FALSE)</f>
        <v>0.90600000000000003</v>
      </c>
      <c r="R26" s="3">
        <f t="shared" si="7"/>
        <v>5.1000000000000045E-2</v>
      </c>
      <c r="T26" t="s">
        <v>202</v>
      </c>
      <c r="U26" t="s">
        <v>2847</v>
      </c>
      <c r="V26" t="s">
        <v>36</v>
      </c>
      <c r="W26">
        <v>2017</v>
      </c>
      <c r="X26">
        <v>71</v>
      </c>
      <c r="Y26">
        <v>57</v>
      </c>
      <c r="Z26">
        <v>289</v>
      </c>
      <c r="AA26">
        <v>223</v>
      </c>
      <c r="AB26">
        <v>10</v>
      </c>
      <c r="AC26" s="1">
        <v>28.9</v>
      </c>
      <c r="AD26" s="1">
        <v>22.816901408450704</v>
      </c>
      <c r="AE26">
        <v>8</v>
      </c>
      <c r="AF26" s="1">
        <v>27.875</v>
      </c>
      <c r="AG26" s="1">
        <v>22.736842105263158</v>
      </c>
      <c r="AH26" s="2">
        <v>1.0249999999999986</v>
      </c>
      <c r="AI26" s="2">
        <v>-8.0059303187546504E-2</v>
      </c>
      <c r="AJ26">
        <v>0.77500000000000002</v>
      </c>
      <c r="AK26">
        <v>0.67500000000000004</v>
      </c>
      <c r="AL26" s="3">
        <v>-9.9999999999999978E-2</v>
      </c>
      <c r="AN26" s="9" t="s">
        <v>1801</v>
      </c>
      <c r="AO26" s="9">
        <v>24.256132526282251</v>
      </c>
      <c r="AQ26" s="9" t="s">
        <v>1801</v>
      </c>
      <c r="AR26" s="9">
        <v>40.575984990619141</v>
      </c>
    </row>
    <row r="27" spans="1:44" x14ac:dyDescent="0.45">
      <c r="A27">
        <v>2019</v>
      </c>
      <c r="B27" t="s">
        <v>40</v>
      </c>
      <c r="C27" t="str">
        <f t="shared" si="1"/>
        <v>Alex Bregman2019</v>
      </c>
      <c r="D27">
        <f>_xlfn.IFNA(VLOOKUP($C27, 'First Half'!$D$2:$AJ$2401, 4,FALSE), "")</f>
        <v>88</v>
      </c>
      <c r="E27">
        <f>_xlfn.IFNA(VLOOKUP($C27, 'Second Half'!$D$2:$AJ$2100, 4,FALSE), "")</f>
        <v>68</v>
      </c>
      <c r="F27">
        <f>_xlfn.IFNA(VLOOKUP($C27, 'First Half'!$D$2:$AJ$2401, 5,FALSE), "")</f>
        <v>394</v>
      </c>
      <c r="G27">
        <f>VLOOKUP($C27, 'Second Half'!$D$2:$AJ$2100, 5,FALSE)</f>
        <v>296</v>
      </c>
      <c r="H27">
        <f>VLOOKUP($C27, 'First Half'!$D$2:$AJ$2401,13,FALSE)</f>
        <v>23</v>
      </c>
      <c r="I27" s="1">
        <f t="shared" si="2"/>
        <v>17.130434782608695</v>
      </c>
      <c r="J27" s="1">
        <f t="shared" si="3"/>
        <v>42.340909090909086</v>
      </c>
      <c r="K27">
        <f>VLOOKUP($C27, 'Second Half'!$D$2:$AJ$2100, 13,FALSE)</f>
        <v>18</v>
      </c>
      <c r="L27" s="1">
        <f t="shared" si="0"/>
        <v>16.444444444444443</v>
      </c>
      <c r="M27" s="1">
        <f t="shared" si="4"/>
        <v>42.882352941176471</v>
      </c>
      <c r="N27" s="2">
        <f t="shared" si="5"/>
        <v>0.68599033816425248</v>
      </c>
      <c r="O27" s="2">
        <f t="shared" si="6"/>
        <v>0.54144385026738462</v>
      </c>
      <c r="P27">
        <f>VLOOKUP($C27, 'First Half'!$D$2:$AJ$2401,22,FALSE)</f>
        <v>0.92700000000000005</v>
      </c>
      <c r="Q27">
        <f>VLOOKUP($C27, 'Second Half'!$D$2:$AJ$2100, 22,FALSE)</f>
        <v>1.1339999999999999</v>
      </c>
      <c r="R27" s="3">
        <f t="shared" si="7"/>
        <v>0.20699999999999985</v>
      </c>
      <c r="T27" t="s">
        <v>703</v>
      </c>
      <c r="U27" t="s">
        <v>2681</v>
      </c>
      <c r="V27" t="s">
        <v>36</v>
      </c>
      <c r="W27">
        <v>2023</v>
      </c>
      <c r="X27">
        <v>79</v>
      </c>
      <c r="Y27">
        <v>56</v>
      </c>
      <c r="Z27">
        <v>315</v>
      </c>
      <c r="AA27">
        <v>225</v>
      </c>
      <c r="AB27">
        <v>10</v>
      </c>
      <c r="AC27" s="1">
        <v>31.5</v>
      </c>
      <c r="AD27" s="1">
        <v>20.506329113924053</v>
      </c>
      <c r="AE27">
        <v>10</v>
      </c>
      <c r="AF27" s="1">
        <v>22.5</v>
      </c>
      <c r="AG27" s="1">
        <v>28.928571428571431</v>
      </c>
      <c r="AH27" s="2">
        <v>9</v>
      </c>
      <c r="AI27" s="2">
        <v>8.4222423146473773</v>
      </c>
      <c r="AJ27">
        <v>0.76600000000000001</v>
      </c>
      <c r="AK27">
        <v>0.75700000000000001</v>
      </c>
      <c r="AL27" s="3">
        <v>-9.000000000000008E-3</v>
      </c>
      <c r="AN27" s="9" t="s">
        <v>1802</v>
      </c>
      <c r="AO27" s="9">
        <v>-338.91720495871516</v>
      </c>
      <c r="AQ27" s="9" t="s">
        <v>1802</v>
      </c>
      <c r="AR27" s="9">
        <v>-1800.8856747389125</v>
      </c>
    </row>
    <row r="28" spans="1:44" ht="14.65" thickBot="1" x14ac:dyDescent="0.5">
      <c r="A28">
        <v>2019</v>
      </c>
      <c r="B28" t="s">
        <v>204</v>
      </c>
      <c r="C28" t="str">
        <f t="shared" si="1"/>
        <v>Vladimir Guerrero Jr.2019</v>
      </c>
      <c r="D28">
        <f>_xlfn.IFNA(VLOOKUP($C28, 'First Half'!$D$2:$AJ$2401, 4,FALSE), "")</f>
        <v>61</v>
      </c>
      <c r="E28">
        <f>_xlfn.IFNA(VLOOKUP($C28, 'Second Half'!$D$2:$AJ$2100, 4,FALSE), "")</f>
        <v>62</v>
      </c>
      <c r="F28">
        <f>_xlfn.IFNA(VLOOKUP($C28, 'First Half'!$D$2:$AJ$2401, 5,FALSE), "")</f>
        <v>253</v>
      </c>
      <c r="G28">
        <f>VLOOKUP($C28, 'Second Half'!$D$2:$AJ$2100, 5,FALSE)</f>
        <v>261</v>
      </c>
      <c r="H28">
        <f>VLOOKUP($C28, 'First Half'!$D$2:$AJ$2401,13,FALSE)</f>
        <v>8</v>
      </c>
      <c r="I28" s="1">
        <f t="shared" si="2"/>
        <v>31.625</v>
      </c>
      <c r="J28" s="1">
        <f t="shared" si="3"/>
        <v>21.245901639344265</v>
      </c>
      <c r="K28">
        <f>VLOOKUP($C28, 'Second Half'!$D$2:$AJ$2100, 13,FALSE)</f>
        <v>7</v>
      </c>
      <c r="L28" s="1">
        <f t="shared" si="0"/>
        <v>37.285714285714285</v>
      </c>
      <c r="M28" s="1">
        <f t="shared" si="4"/>
        <v>18.29032258064516</v>
      </c>
      <c r="N28" s="2">
        <f t="shared" si="5"/>
        <v>-5.6607142857142847</v>
      </c>
      <c r="O28" s="2">
        <f t="shared" si="6"/>
        <v>-2.9555790586991044</v>
      </c>
      <c r="P28">
        <f>VLOOKUP($C28, 'First Half'!$D$2:$AJ$2401,22,FALSE)</f>
        <v>0.74099999999999999</v>
      </c>
      <c r="Q28">
        <f>VLOOKUP($C28, 'Second Half'!$D$2:$AJ$2100, 22,FALSE)</f>
        <v>0.80100000000000005</v>
      </c>
      <c r="R28" s="3">
        <f t="shared" si="7"/>
        <v>6.0000000000000053E-2</v>
      </c>
      <c r="T28" t="s">
        <v>819</v>
      </c>
      <c r="U28" t="s">
        <v>2931</v>
      </c>
      <c r="V28" t="s">
        <v>36</v>
      </c>
      <c r="W28">
        <v>2021</v>
      </c>
      <c r="X28">
        <v>74</v>
      </c>
      <c r="Y28">
        <v>56</v>
      </c>
      <c r="Z28">
        <v>275</v>
      </c>
      <c r="AA28">
        <v>226</v>
      </c>
      <c r="AB28">
        <v>10</v>
      </c>
      <c r="AC28" s="1">
        <v>27.5</v>
      </c>
      <c r="AD28" s="1">
        <v>21.891891891891895</v>
      </c>
      <c r="AE28">
        <v>15</v>
      </c>
      <c r="AF28" s="1">
        <v>15.066666666666666</v>
      </c>
      <c r="AG28" s="1">
        <v>43.392857142857139</v>
      </c>
      <c r="AH28" s="2">
        <v>12.433333333333334</v>
      </c>
      <c r="AI28" s="2">
        <v>21.500965250965244</v>
      </c>
      <c r="AJ28">
        <v>0.8</v>
      </c>
      <c r="AK28">
        <v>0.93600000000000005</v>
      </c>
      <c r="AL28" s="3">
        <v>0.13600000000000001</v>
      </c>
      <c r="AN28" s="10" t="s">
        <v>1803</v>
      </c>
      <c r="AO28" s="10">
        <v>73</v>
      </c>
      <c r="AQ28" s="10" t="s">
        <v>1803</v>
      </c>
      <c r="AR28" s="10">
        <v>846</v>
      </c>
    </row>
    <row r="29" spans="1:44" ht="14.65" thickBot="1" x14ac:dyDescent="0.5">
      <c r="A29">
        <v>2019</v>
      </c>
      <c r="B29" t="s">
        <v>264</v>
      </c>
      <c r="C29" t="str">
        <f t="shared" si="1"/>
        <v>Matt Chapman2019</v>
      </c>
      <c r="D29">
        <f>_xlfn.IFNA(VLOOKUP($C29, 'First Half'!$D$2:$AJ$2401, 4,FALSE), "")</f>
        <v>89</v>
      </c>
      <c r="E29">
        <f>_xlfn.IFNA(VLOOKUP($C29, 'Second Half'!$D$2:$AJ$2100, 4,FALSE), "")</f>
        <v>67</v>
      </c>
      <c r="F29">
        <f>_xlfn.IFNA(VLOOKUP($C29, 'First Half'!$D$2:$AJ$2401, 5,FALSE), "")</f>
        <v>389</v>
      </c>
      <c r="G29">
        <f>VLOOKUP($C29, 'Second Half'!$D$2:$AJ$2100, 5,FALSE)</f>
        <v>281</v>
      </c>
      <c r="H29">
        <f>VLOOKUP($C29, 'First Half'!$D$2:$AJ$2401,13,FALSE)</f>
        <v>21</v>
      </c>
      <c r="I29" s="1">
        <f t="shared" si="2"/>
        <v>18.523809523809526</v>
      </c>
      <c r="J29" s="1">
        <f t="shared" si="3"/>
        <v>38.224719101123597</v>
      </c>
      <c r="K29">
        <f>VLOOKUP($C29, 'Second Half'!$D$2:$AJ$2100, 13,FALSE)</f>
        <v>15</v>
      </c>
      <c r="L29" s="1">
        <f t="shared" si="0"/>
        <v>18.733333333333334</v>
      </c>
      <c r="M29" s="1">
        <f t="shared" si="4"/>
        <v>36.268656716417915</v>
      </c>
      <c r="N29" s="2">
        <f t="shared" si="5"/>
        <v>-0.20952380952380878</v>
      </c>
      <c r="O29" s="2">
        <f t="shared" si="6"/>
        <v>-1.9560623847056817</v>
      </c>
      <c r="P29">
        <f>VLOOKUP($C29, 'First Half'!$D$2:$AJ$2401,22,FALSE)</f>
        <v>0.89</v>
      </c>
      <c r="Q29">
        <f>VLOOKUP($C29, 'Second Half'!$D$2:$AJ$2100, 22,FALSE)</f>
        <v>0.78900000000000003</v>
      </c>
      <c r="R29" s="3">
        <f t="shared" si="7"/>
        <v>-0.10099999999999998</v>
      </c>
      <c r="T29" t="s">
        <v>749</v>
      </c>
      <c r="U29" t="s">
        <v>2692</v>
      </c>
      <c r="V29" t="s">
        <v>36</v>
      </c>
      <c r="W29">
        <v>2021</v>
      </c>
      <c r="X29">
        <v>79</v>
      </c>
      <c r="Y29">
        <v>62</v>
      </c>
      <c r="Z29">
        <v>313</v>
      </c>
      <c r="AA29">
        <v>228</v>
      </c>
      <c r="AB29">
        <v>10</v>
      </c>
      <c r="AC29" s="1">
        <v>31.3</v>
      </c>
      <c r="AD29" s="1">
        <v>20.506329113924053</v>
      </c>
      <c r="AE29">
        <v>11</v>
      </c>
      <c r="AF29" s="1">
        <v>20.727272727272727</v>
      </c>
      <c r="AG29" s="1">
        <v>28.741935483870968</v>
      </c>
      <c r="AH29" s="2">
        <v>10.572727272727274</v>
      </c>
      <c r="AI29" s="2">
        <v>8.2356063699469146</v>
      </c>
      <c r="AJ29">
        <v>0.71</v>
      </c>
      <c r="AK29">
        <v>0.88900000000000001</v>
      </c>
      <c r="AL29" s="3">
        <v>0.17900000000000005</v>
      </c>
    </row>
    <row r="30" spans="1:44" x14ac:dyDescent="0.45">
      <c r="A30">
        <v>2018</v>
      </c>
      <c r="B30" t="s">
        <v>70</v>
      </c>
      <c r="C30" t="str">
        <f t="shared" si="1"/>
        <v>Freddie Freeman2018</v>
      </c>
      <c r="D30">
        <f>_xlfn.IFNA(VLOOKUP($C30, 'First Half'!$D$2:$AJ$2401, 4,FALSE), "")</f>
        <v>94</v>
      </c>
      <c r="E30">
        <f>_xlfn.IFNA(VLOOKUP($C30, 'Second Half'!$D$2:$AJ$2100, 4,FALSE), "")</f>
        <v>68</v>
      </c>
      <c r="F30">
        <f>_xlfn.IFNA(VLOOKUP($C30, 'First Half'!$D$2:$AJ$2401, 5,FALSE), "")</f>
        <v>420</v>
      </c>
      <c r="G30">
        <f>VLOOKUP($C30, 'Second Half'!$D$2:$AJ$2100, 5,FALSE)</f>
        <v>287</v>
      </c>
      <c r="H30">
        <f>VLOOKUP($C30, 'First Half'!$D$2:$AJ$2401,13,FALSE)</f>
        <v>16</v>
      </c>
      <c r="I30" s="1">
        <f t="shared" si="2"/>
        <v>26.25</v>
      </c>
      <c r="J30" s="1">
        <f t="shared" si="3"/>
        <v>27.574468085106382</v>
      </c>
      <c r="K30">
        <f>VLOOKUP($C30, 'Second Half'!$D$2:$AJ$2100, 13,FALSE)</f>
        <v>7</v>
      </c>
      <c r="L30" s="1">
        <f t="shared" si="0"/>
        <v>41</v>
      </c>
      <c r="M30" s="1">
        <f t="shared" si="4"/>
        <v>16.676470588235293</v>
      </c>
      <c r="N30" s="2">
        <f t="shared" si="5"/>
        <v>-14.75</v>
      </c>
      <c r="O30" s="2">
        <f t="shared" si="6"/>
        <v>-10.897997496871088</v>
      </c>
      <c r="P30">
        <f>VLOOKUP($C30, 'First Half'!$D$2:$AJ$2401,22,FALSE)</f>
        <v>0.93799999999999994</v>
      </c>
      <c r="Q30">
        <f>VLOOKUP($C30, 'Second Half'!$D$2:$AJ$2100, 22,FALSE)</f>
        <v>0.82699999999999996</v>
      </c>
      <c r="R30" s="3">
        <f t="shared" si="7"/>
        <v>-0.11099999999999999</v>
      </c>
      <c r="T30" t="s">
        <v>539</v>
      </c>
      <c r="U30" t="s">
        <v>2664</v>
      </c>
      <c r="V30" t="s">
        <v>36</v>
      </c>
      <c r="W30">
        <v>2014</v>
      </c>
      <c r="X30">
        <v>78</v>
      </c>
      <c r="Y30">
        <v>59</v>
      </c>
      <c r="Z30">
        <v>317</v>
      </c>
      <c r="AA30">
        <v>228</v>
      </c>
      <c r="AB30">
        <v>10</v>
      </c>
      <c r="AC30" s="1">
        <v>31.7</v>
      </c>
      <c r="AD30" s="1">
        <v>20.769230769230766</v>
      </c>
      <c r="AE30">
        <v>8</v>
      </c>
      <c r="AF30" s="1">
        <v>28.5</v>
      </c>
      <c r="AG30" s="1">
        <v>21.966101694915253</v>
      </c>
      <c r="AH30" s="2">
        <v>3.1999999999999993</v>
      </c>
      <c r="AI30" s="2">
        <v>1.1968709256844861</v>
      </c>
      <c r="AJ30">
        <v>0.71899999999999997</v>
      </c>
      <c r="AK30">
        <v>0.56799999999999995</v>
      </c>
      <c r="AL30" s="3">
        <v>-0.15100000000000002</v>
      </c>
      <c r="AN30" s="12" t="s">
        <v>1573</v>
      </c>
      <c r="AO30" s="12"/>
      <c r="AQ30" s="12" t="s">
        <v>1573</v>
      </c>
      <c r="AR30" s="12"/>
    </row>
    <row r="31" spans="1:44" x14ac:dyDescent="0.45">
      <c r="A31">
        <v>2018</v>
      </c>
      <c r="B31" t="s">
        <v>98</v>
      </c>
      <c r="C31" t="str">
        <f t="shared" si="1"/>
        <v>Bryce Harper2018</v>
      </c>
      <c r="D31">
        <f>_xlfn.IFNA(VLOOKUP($C31, 'First Half'!$D$2:$AJ$2401, 4,FALSE), "")</f>
        <v>94</v>
      </c>
      <c r="E31">
        <f>_xlfn.IFNA(VLOOKUP($C31, 'Second Half'!$D$2:$AJ$2100, 4,FALSE), "")</f>
        <v>65</v>
      </c>
      <c r="F31">
        <f>_xlfn.IFNA(VLOOKUP($C31, 'First Half'!$D$2:$AJ$2401, 5,FALSE), "")</f>
        <v>414</v>
      </c>
      <c r="G31">
        <f>VLOOKUP($C31, 'Second Half'!$D$2:$AJ$2100, 5,FALSE)</f>
        <v>281</v>
      </c>
      <c r="H31">
        <f>VLOOKUP($C31, 'First Half'!$D$2:$AJ$2401,13,FALSE)</f>
        <v>23</v>
      </c>
      <c r="I31" s="1">
        <f t="shared" si="2"/>
        <v>18</v>
      </c>
      <c r="J31" s="1">
        <f t="shared" si="3"/>
        <v>39.638297872340424</v>
      </c>
      <c r="K31">
        <f>VLOOKUP($C31, 'Second Half'!$D$2:$AJ$2100, 13,FALSE)</f>
        <v>11</v>
      </c>
      <c r="L31" s="1">
        <f t="shared" si="0"/>
        <v>25.545454545454547</v>
      </c>
      <c r="M31" s="1">
        <f t="shared" si="4"/>
        <v>27.415384615384617</v>
      </c>
      <c r="N31" s="2">
        <f t="shared" si="5"/>
        <v>-7.5454545454545467</v>
      </c>
      <c r="O31" s="2">
        <f t="shared" si="6"/>
        <v>-12.222913256955806</v>
      </c>
      <c r="P31">
        <f>VLOOKUP($C31, 'First Half'!$D$2:$AJ$2401,22,FALSE)</f>
        <v>0.83299999999999996</v>
      </c>
      <c r="Q31">
        <f>VLOOKUP($C31, 'Second Half'!$D$2:$AJ$2100, 22,FALSE)</f>
        <v>0.97199999999999998</v>
      </c>
      <c r="R31" s="3">
        <f t="shared" si="7"/>
        <v>0.13900000000000001</v>
      </c>
      <c r="T31" t="s">
        <v>553</v>
      </c>
      <c r="U31" t="s">
        <v>3061</v>
      </c>
      <c r="V31" t="s">
        <v>36</v>
      </c>
      <c r="W31">
        <v>2016</v>
      </c>
      <c r="X31">
        <v>68</v>
      </c>
      <c r="Y31">
        <v>64</v>
      </c>
      <c r="Z31">
        <v>247</v>
      </c>
      <c r="AA31">
        <v>231</v>
      </c>
      <c r="AB31">
        <v>10</v>
      </c>
      <c r="AC31" s="1">
        <v>24.7</v>
      </c>
      <c r="AD31" s="1">
        <v>23.823529411764707</v>
      </c>
      <c r="AE31">
        <v>14</v>
      </c>
      <c r="AF31" s="1">
        <v>16.5</v>
      </c>
      <c r="AG31" s="1">
        <v>35.4375</v>
      </c>
      <c r="AH31" s="2">
        <v>8.1999999999999993</v>
      </c>
      <c r="AI31" s="2">
        <v>11.613970588235293</v>
      </c>
      <c r="AJ31">
        <v>0.71199999999999997</v>
      </c>
      <c r="AK31">
        <v>0.82599999999999996</v>
      </c>
      <c r="AL31" s="3">
        <v>0.11399999999999999</v>
      </c>
      <c r="AN31" s="9"/>
      <c r="AO31" s="9"/>
      <c r="AQ31" s="9"/>
      <c r="AR31" s="9"/>
    </row>
    <row r="32" spans="1:44" x14ac:dyDescent="0.45">
      <c r="A32">
        <v>2018</v>
      </c>
      <c r="B32" t="s">
        <v>362</v>
      </c>
      <c r="C32" t="str">
        <f t="shared" si="1"/>
        <v>Javier Báez2018</v>
      </c>
      <c r="D32">
        <f>_xlfn.IFNA(VLOOKUP($C32, 'First Half'!$D$2:$AJ$2401, 4,FALSE), "")</f>
        <v>91</v>
      </c>
      <c r="E32">
        <f>_xlfn.IFNA(VLOOKUP($C32, 'Second Half'!$D$2:$AJ$2100, 4,FALSE), "")</f>
        <v>69</v>
      </c>
      <c r="F32">
        <f>_xlfn.IFNA(VLOOKUP($C32, 'First Half'!$D$2:$AJ$2401, 5,FALSE), "")</f>
        <v>365</v>
      </c>
      <c r="G32">
        <f>VLOOKUP($C32, 'Second Half'!$D$2:$AJ$2100, 5,FALSE)</f>
        <v>280</v>
      </c>
      <c r="H32">
        <f>VLOOKUP($C32, 'First Half'!$D$2:$AJ$2401,13,FALSE)</f>
        <v>19</v>
      </c>
      <c r="I32" s="1">
        <f t="shared" si="2"/>
        <v>19.210526315789473</v>
      </c>
      <c r="J32" s="1">
        <f t="shared" si="3"/>
        <v>33.824175824175825</v>
      </c>
      <c r="K32">
        <f>VLOOKUP($C32, 'Second Half'!$D$2:$AJ$2100, 13,FALSE)</f>
        <v>15</v>
      </c>
      <c r="L32" s="1">
        <f t="shared" si="0"/>
        <v>18.666666666666668</v>
      </c>
      <c r="M32" s="1">
        <f t="shared" si="4"/>
        <v>35.217391304347828</v>
      </c>
      <c r="N32" s="2">
        <f t="shared" si="5"/>
        <v>0.54385964912280471</v>
      </c>
      <c r="O32" s="2">
        <f t="shared" si="6"/>
        <v>1.3932154801720031</v>
      </c>
      <c r="P32">
        <f>VLOOKUP($C32, 'First Half'!$D$2:$AJ$2401,22,FALSE)</f>
        <v>0.89200000000000002</v>
      </c>
      <c r="Q32">
        <f>VLOOKUP($C32, 'Second Half'!$D$2:$AJ$2100, 22,FALSE)</f>
        <v>0.86599999999999999</v>
      </c>
      <c r="R32" s="3">
        <f t="shared" si="7"/>
        <v>-2.6000000000000023E-2</v>
      </c>
      <c r="T32" t="s">
        <v>270</v>
      </c>
      <c r="U32" t="s">
        <v>2985</v>
      </c>
      <c r="V32" t="s">
        <v>36</v>
      </c>
      <c r="W32">
        <v>2014</v>
      </c>
      <c r="X32">
        <v>75</v>
      </c>
      <c r="Y32">
        <v>65</v>
      </c>
      <c r="Z32">
        <v>266</v>
      </c>
      <c r="AA32">
        <v>234</v>
      </c>
      <c r="AB32">
        <v>10</v>
      </c>
      <c r="AC32" s="1">
        <v>26.6</v>
      </c>
      <c r="AD32" s="1">
        <v>21.6</v>
      </c>
      <c r="AE32">
        <v>5</v>
      </c>
      <c r="AF32" s="1">
        <v>46.8</v>
      </c>
      <c r="AG32" s="1">
        <v>12.461538461538462</v>
      </c>
      <c r="AH32" s="2">
        <v>-20.199999999999996</v>
      </c>
      <c r="AI32" s="2">
        <v>-9.1384615384615397</v>
      </c>
      <c r="AJ32">
        <v>0.627</v>
      </c>
      <c r="AK32">
        <v>0.63700000000000001</v>
      </c>
      <c r="AL32" s="3">
        <v>1.0000000000000009E-2</v>
      </c>
      <c r="AN32" s="9" t="s">
        <v>1781</v>
      </c>
      <c r="AO32" s="9">
        <v>-3.8301369863013718E-2</v>
      </c>
      <c r="AQ32" s="9" t="s">
        <v>1781</v>
      </c>
      <c r="AR32" s="9">
        <v>-1.9581560283687949E-2</v>
      </c>
    </row>
    <row r="33" spans="1:44" x14ac:dyDescent="0.45">
      <c r="A33">
        <v>2018</v>
      </c>
      <c r="B33" t="s">
        <v>232</v>
      </c>
      <c r="C33" t="str">
        <f t="shared" si="1"/>
        <v>Kyle Schwarber2018</v>
      </c>
      <c r="D33">
        <f>_xlfn.IFNA(VLOOKUP($C33, 'First Half'!$D$2:$AJ$2401, 4,FALSE), "")</f>
        <v>83</v>
      </c>
      <c r="E33">
        <f>_xlfn.IFNA(VLOOKUP($C33, 'Second Half'!$D$2:$AJ$2100, 4,FALSE), "")</f>
        <v>54</v>
      </c>
      <c r="F33">
        <f>_xlfn.IFNA(VLOOKUP($C33, 'First Half'!$D$2:$AJ$2401, 5,FALSE), "")</f>
        <v>321</v>
      </c>
      <c r="G33">
        <f>VLOOKUP($C33, 'Second Half'!$D$2:$AJ$2100, 5,FALSE)</f>
        <v>189</v>
      </c>
      <c r="H33">
        <f>VLOOKUP($C33, 'First Half'!$D$2:$AJ$2401,13,FALSE)</f>
        <v>18</v>
      </c>
      <c r="I33" s="1">
        <f t="shared" si="2"/>
        <v>17.833333333333332</v>
      </c>
      <c r="J33" s="1">
        <f t="shared" si="3"/>
        <v>35.132530120481931</v>
      </c>
      <c r="K33">
        <f>VLOOKUP($C33, 'Second Half'!$D$2:$AJ$2100, 13,FALSE)</f>
        <v>8</v>
      </c>
      <c r="L33" s="1">
        <f t="shared" si="0"/>
        <v>23.625</v>
      </c>
      <c r="M33" s="1">
        <f t="shared" si="4"/>
        <v>24</v>
      </c>
      <c r="N33" s="2">
        <f t="shared" si="5"/>
        <v>-5.7916666666666679</v>
      </c>
      <c r="O33" s="2">
        <f t="shared" si="6"/>
        <v>-11.132530120481931</v>
      </c>
      <c r="P33">
        <f>VLOOKUP($C33, 'First Half'!$D$2:$AJ$2401,22,FALSE)</f>
        <v>0.873</v>
      </c>
      <c r="Q33">
        <f>VLOOKUP($C33, 'Second Half'!$D$2:$AJ$2100, 22,FALSE)</f>
        <v>0.74</v>
      </c>
      <c r="R33" s="3">
        <f t="shared" si="7"/>
        <v>-0.13300000000000001</v>
      </c>
      <c r="T33" t="s">
        <v>955</v>
      </c>
      <c r="U33" t="s">
        <v>2968</v>
      </c>
      <c r="V33" t="s">
        <v>36</v>
      </c>
      <c r="W33">
        <v>2019</v>
      </c>
      <c r="X33">
        <v>85</v>
      </c>
      <c r="Y33">
        <v>64</v>
      </c>
      <c r="Z33">
        <v>269</v>
      </c>
      <c r="AA33">
        <v>234</v>
      </c>
      <c r="AB33">
        <v>10</v>
      </c>
      <c r="AC33" s="1">
        <v>26.9</v>
      </c>
      <c r="AD33" s="1">
        <v>19.058823529411764</v>
      </c>
      <c r="AE33">
        <v>3</v>
      </c>
      <c r="AF33" s="1">
        <v>78</v>
      </c>
      <c r="AG33" s="1">
        <v>7.59375</v>
      </c>
      <c r="AH33" s="2">
        <v>-51.1</v>
      </c>
      <c r="AI33" s="2">
        <v>-11.465073529411764</v>
      </c>
      <c r="AJ33">
        <v>0.81499999999999995</v>
      </c>
      <c r="AK33">
        <v>0.67700000000000005</v>
      </c>
      <c r="AL33" s="3">
        <v>-0.1379999999999999</v>
      </c>
      <c r="AN33" s="9" t="s">
        <v>1792</v>
      </c>
      <c r="AO33" s="9">
        <v>1.3940658712802787E-2</v>
      </c>
      <c r="AQ33" s="9" t="s">
        <v>1792</v>
      </c>
      <c r="AR33" s="9">
        <v>4.218431956747733E-3</v>
      </c>
    </row>
    <row r="34" spans="1:44" x14ac:dyDescent="0.45">
      <c r="A34">
        <v>2018</v>
      </c>
      <c r="B34" t="s">
        <v>40</v>
      </c>
      <c r="C34" t="str">
        <f t="shared" si="1"/>
        <v>Alex Bregman2018</v>
      </c>
      <c r="D34">
        <f>_xlfn.IFNA(VLOOKUP($C34, 'First Half'!$D$2:$AJ$2401, 4,FALSE), "")</f>
        <v>96</v>
      </c>
      <c r="E34">
        <f>_xlfn.IFNA(VLOOKUP($C34, 'Second Half'!$D$2:$AJ$2100, 4,FALSE), "")</f>
        <v>61</v>
      </c>
      <c r="F34">
        <f>_xlfn.IFNA(VLOOKUP($C34, 'First Half'!$D$2:$AJ$2401, 5,FALSE), "")</f>
        <v>434</v>
      </c>
      <c r="G34">
        <f>VLOOKUP($C34, 'Second Half'!$D$2:$AJ$2100, 5,FALSE)</f>
        <v>271</v>
      </c>
      <c r="H34">
        <f>VLOOKUP($C34, 'First Half'!$D$2:$AJ$2401,13,FALSE)</f>
        <v>20</v>
      </c>
      <c r="I34" s="1">
        <f t="shared" si="2"/>
        <v>21.7</v>
      </c>
      <c r="J34" s="1">
        <f t="shared" si="3"/>
        <v>33.75</v>
      </c>
      <c r="K34">
        <f>VLOOKUP($C34, 'Second Half'!$D$2:$AJ$2100, 13,FALSE)</f>
        <v>11</v>
      </c>
      <c r="L34" s="1">
        <f t="shared" si="0"/>
        <v>24.636363636363637</v>
      </c>
      <c r="M34" s="1">
        <f t="shared" si="4"/>
        <v>29.213114754098363</v>
      </c>
      <c r="N34" s="2">
        <f t="shared" si="5"/>
        <v>-2.9363636363636374</v>
      </c>
      <c r="O34" s="2">
        <f t="shared" si="6"/>
        <v>-4.5368852459016367</v>
      </c>
      <c r="P34">
        <f>VLOOKUP($C34, 'First Half'!$D$2:$AJ$2401,22,FALSE)</f>
        <v>0.92900000000000005</v>
      </c>
      <c r="Q34">
        <f>VLOOKUP($C34, 'Second Half'!$D$2:$AJ$2100, 22,FALSE)</f>
        <v>0.92200000000000004</v>
      </c>
      <c r="R34" s="3">
        <f t="shared" si="7"/>
        <v>-7.0000000000000062E-3</v>
      </c>
      <c r="T34" t="s">
        <v>1039</v>
      </c>
      <c r="U34" t="s">
        <v>2901</v>
      </c>
      <c r="V34" t="s">
        <v>36</v>
      </c>
      <c r="W34">
        <v>2015</v>
      </c>
      <c r="X34">
        <v>76</v>
      </c>
      <c r="Y34">
        <v>61</v>
      </c>
      <c r="Z34">
        <v>280</v>
      </c>
      <c r="AA34">
        <v>236</v>
      </c>
      <c r="AB34">
        <v>10</v>
      </c>
      <c r="AC34" s="1">
        <v>28</v>
      </c>
      <c r="AD34" s="1">
        <v>21.315789473684209</v>
      </c>
      <c r="AE34">
        <v>7</v>
      </c>
      <c r="AF34" s="1">
        <v>33.714285714285715</v>
      </c>
      <c r="AG34" s="1">
        <v>18.590163934426229</v>
      </c>
      <c r="AH34" s="2">
        <v>-5.7142857142857153</v>
      </c>
      <c r="AI34" s="2">
        <v>-2.7256255392579796</v>
      </c>
      <c r="AJ34">
        <v>0.69199999999999995</v>
      </c>
      <c r="AK34">
        <v>0.752</v>
      </c>
      <c r="AL34" s="3">
        <v>6.0000000000000053E-2</v>
      </c>
      <c r="AN34" s="9" t="s">
        <v>1793</v>
      </c>
      <c r="AO34" s="9">
        <v>-3.6999999999999922E-2</v>
      </c>
      <c r="AQ34" s="9" t="s">
        <v>1793</v>
      </c>
      <c r="AR34" s="9">
        <v>-2.4000000000000021E-2</v>
      </c>
    </row>
    <row r="35" spans="1:44" x14ac:dyDescent="0.45">
      <c r="A35">
        <v>2018</v>
      </c>
      <c r="B35" t="s">
        <v>242</v>
      </c>
      <c r="C35" t="str">
        <f t="shared" si="1"/>
        <v>Rhys Hoskins2018</v>
      </c>
      <c r="D35">
        <f>_xlfn.IFNA(VLOOKUP($C35, 'First Half'!$D$2:$AJ$2401, 4,FALSE), "")</f>
        <v>86</v>
      </c>
      <c r="E35">
        <f>_xlfn.IFNA(VLOOKUP($C35, 'Second Half'!$D$2:$AJ$2100, 4,FALSE), "")</f>
        <v>67</v>
      </c>
      <c r="F35">
        <f>_xlfn.IFNA(VLOOKUP($C35, 'First Half'!$D$2:$AJ$2401, 5,FALSE), "")</f>
        <v>370</v>
      </c>
      <c r="G35">
        <f>VLOOKUP($C35, 'Second Half'!$D$2:$AJ$2100, 5,FALSE)</f>
        <v>290</v>
      </c>
      <c r="H35">
        <f>VLOOKUP($C35, 'First Half'!$D$2:$AJ$2401,13,FALSE)</f>
        <v>14</v>
      </c>
      <c r="I35" s="1">
        <f t="shared" si="2"/>
        <v>26.428571428571427</v>
      </c>
      <c r="J35" s="1">
        <f t="shared" si="3"/>
        <v>26.372093023255815</v>
      </c>
      <c r="K35">
        <f>VLOOKUP($C35, 'Second Half'!$D$2:$AJ$2100, 13,FALSE)</f>
        <v>20</v>
      </c>
      <c r="L35" s="1">
        <f t="shared" si="0"/>
        <v>14.5</v>
      </c>
      <c r="M35" s="1">
        <f t="shared" si="4"/>
        <v>48.358208955223873</v>
      </c>
      <c r="N35" s="2">
        <f t="shared" si="5"/>
        <v>11.928571428571427</v>
      </c>
      <c r="O35" s="2">
        <f t="shared" si="6"/>
        <v>21.986115931968058</v>
      </c>
      <c r="P35">
        <f>VLOOKUP($C35, 'First Half'!$D$2:$AJ$2401,22,FALSE)</f>
        <v>0.81899999999999995</v>
      </c>
      <c r="Q35">
        <f>VLOOKUP($C35, 'Second Half'!$D$2:$AJ$2100, 22,FALSE)</f>
        <v>0.88800000000000001</v>
      </c>
      <c r="R35" s="3">
        <f t="shared" si="7"/>
        <v>6.9000000000000061E-2</v>
      </c>
      <c r="T35" t="s">
        <v>246</v>
      </c>
      <c r="U35" t="s">
        <v>2444</v>
      </c>
      <c r="V35" t="s">
        <v>36</v>
      </c>
      <c r="W35">
        <v>2021</v>
      </c>
      <c r="X35">
        <v>86</v>
      </c>
      <c r="Y35">
        <v>62</v>
      </c>
      <c r="Z35">
        <v>343</v>
      </c>
      <c r="AA35">
        <v>239</v>
      </c>
      <c r="AB35">
        <v>10</v>
      </c>
      <c r="AC35" s="1">
        <v>34.299999999999997</v>
      </c>
      <c r="AD35" s="1">
        <v>18.837209302325583</v>
      </c>
      <c r="AE35">
        <v>10</v>
      </c>
      <c r="AF35" s="1">
        <v>23.9</v>
      </c>
      <c r="AG35" s="1">
        <v>26.129032258064516</v>
      </c>
      <c r="AH35" s="2">
        <v>10.399999999999999</v>
      </c>
      <c r="AI35" s="2">
        <v>7.2918229557389331</v>
      </c>
      <c r="AJ35">
        <v>0.83399999999999996</v>
      </c>
      <c r="AK35">
        <v>0.70899999999999996</v>
      </c>
      <c r="AL35" s="3">
        <v>-0.125</v>
      </c>
      <c r="AN35" s="9" t="s">
        <v>1794</v>
      </c>
      <c r="AO35" s="9">
        <v>5.4000000000000048E-2</v>
      </c>
      <c r="AQ35" s="9" t="s">
        <v>1794</v>
      </c>
      <c r="AR35" s="9">
        <v>-2.4000000000000021E-2</v>
      </c>
    </row>
    <row r="36" spans="1:44" x14ac:dyDescent="0.45">
      <c r="A36">
        <v>2018</v>
      </c>
      <c r="B36" t="s">
        <v>619</v>
      </c>
      <c r="C36" t="str">
        <f t="shared" si="1"/>
        <v>Jesús Aguilar2018</v>
      </c>
      <c r="D36">
        <f>_xlfn.IFNA(VLOOKUP($C36, 'First Half'!$D$2:$AJ$2401, 4,FALSE), "")</f>
        <v>87</v>
      </c>
      <c r="E36">
        <f>_xlfn.IFNA(VLOOKUP($C36, 'Second Half'!$D$2:$AJ$2100, 4,FALSE), "")</f>
        <v>62</v>
      </c>
      <c r="F36">
        <f>_xlfn.IFNA(VLOOKUP($C36, 'First Half'!$D$2:$AJ$2401, 5,FALSE), "")</f>
        <v>316</v>
      </c>
      <c r="G36">
        <f>VLOOKUP($C36, 'Second Half'!$D$2:$AJ$2100, 5,FALSE)</f>
        <v>250</v>
      </c>
      <c r="H36">
        <f>VLOOKUP($C36, 'First Half'!$D$2:$AJ$2401,13,FALSE)</f>
        <v>24</v>
      </c>
      <c r="I36" s="1">
        <f t="shared" si="2"/>
        <v>13.166666666666666</v>
      </c>
      <c r="J36" s="1">
        <f t="shared" si="3"/>
        <v>44.689655172413794</v>
      </c>
      <c r="K36">
        <f>VLOOKUP($C36, 'Second Half'!$D$2:$AJ$2100, 13,FALSE)</f>
        <v>11</v>
      </c>
      <c r="L36" s="1">
        <f t="shared" si="0"/>
        <v>22.727272727272727</v>
      </c>
      <c r="M36" s="1">
        <f t="shared" si="4"/>
        <v>28.741935483870968</v>
      </c>
      <c r="N36" s="2">
        <f t="shared" si="5"/>
        <v>-9.5606060606060606</v>
      </c>
      <c r="O36" s="2">
        <f t="shared" si="6"/>
        <v>-15.947719688542826</v>
      </c>
      <c r="P36">
        <f>VLOOKUP($C36, 'First Half'!$D$2:$AJ$2401,22,FALSE)</f>
        <v>0.995</v>
      </c>
      <c r="Q36">
        <f>VLOOKUP($C36, 'Second Half'!$D$2:$AJ$2100, 22,FALSE)</f>
        <v>0.76</v>
      </c>
      <c r="R36" s="3">
        <f t="shared" si="7"/>
        <v>-0.23499999999999999</v>
      </c>
      <c r="T36" t="s">
        <v>68</v>
      </c>
      <c r="U36" t="s">
        <v>2963</v>
      </c>
      <c r="V36" t="s">
        <v>36</v>
      </c>
      <c r="W36">
        <v>2018</v>
      </c>
      <c r="X36">
        <v>67</v>
      </c>
      <c r="Y36">
        <v>58</v>
      </c>
      <c r="Z36">
        <v>270</v>
      </c>
      <c r="AA36">
        <v>242</v>
      </c>
      <c r="AB36">
        <v>10</v>
      </c>
      <c r="AC36" s="1">
        <v>27</v>
      </c>
      <c r="AD36" s="1">
        <v>24.179104477611936</v>
      </c>
      <c r="AE36">
        <v>6</v>
      </c>
      <c r="AF36" s="1">
        <v>40.333333333333336</v>
      </c>
      <c r="AG36" s="1">
        <v>16.758620689655171</v>
      </c>
      <c r="AH36" s="2">
        <v>-13.333333333333336</v>
      </c>
      <c r="AI36" s="2">
        <v>-7.4204837879567656</v>
      </c>
      <c r="AJ36">
        <v>0.71099999999999997</v>
      </c>
      <c r="AK36">
        <v>0.67400000000000004</v>
      </c>
      <c r="AL36" s="3">
        <v>-3.6999999999999922E-2</v>
      </c>
      <c r="AN36" s="9" t="s">
        <v>1795</v>
      </c>
      <c r="AO36" s="9">
        <v>0.11910904025438047</v>
      </c>
      <c r="AQ36" s="9" t="s">
        <v>1795</v>
      </c>
      <c r="AR36" s="9">
        <v>0.12269764575964402</v>
      </c>
    </row>
    <row r="37" spans="1:44" x14ac:dyDescent="0.45">
      <c r="A37">
        <v>2017</v>
      </c>
      <c r="B37" t="s">
        <v>66</v>
      </c>
      <c r="C37" t="str">
        <f t="shared" si="1"/>
        <v>Aaron Judge2017</v>
      </c>
      <c r="D37">
        <f>_xlfn.IFNA(VLOOKUP($C37, 'First Half'!$D$2:$AJ$2401, 4,FALSE), "")</f>
        <v>84</v>
      </c>
      <c r="E37">
        <f>_xlfn.IFNA(VLOOKUP($C37, 'Second Half'!$D$2:$AJ$2100, 4,FALSE), "")</f>
        <v>71</v>
      </c>
      <c r="F37">
        <f>_xlfn.IFNA(VLOOKUP($C37, 'First Half'!$D$2:$AJ$2401, 5,FALSE), "")</f>
        <v>366</v>
      </c>
      <c r="G37">
        <f>VLOOKUP($C37, 'Second Half'!$D$2:$AJ$2100, 5,FALSE)</f>
        <v>312</v>
      </c>
      <c r="H37">
        <f>VLOOKUP($C37, 'First Half'!$D$2:$AJ$2401,13,FALSE)</f>
        <v>30</v>
      </c>
      <c r="I37" s="1">
        <f t="shared" si="2"/>
        <v>12.2</v>
      </c>
      <c r="J37" s="1">
        <f t="shared" si="3"/>
        <v>57.857142857142861</v>
      </c>
      <c r="K37">
        <f>VLOOKUP($C37, 'Second Half'!$D$2:$AJ$2100, 13,FALSE)</f>
        <v>22</v>
      </c>
      <c r="L37" s="1">
        <f t="shared" si="0"/>
        <v>14.181818181818182</v>
      </c>
      <c r="M37" s="1">
        <f t="shared" si="4"/>
        <v>50.197183098591545</v>
      </c>
      <c r="N37" s="2">
        <f t="shared" si="5"/>
        <v>-1.9818181818181824</v>
      </c>
      <c r="O37" s="2">
        <f t="shared" si="6"/>
        <v>-7.6599597585513166</v>
      </c>
      <c r="P37">
        <f>VLOOKUP($C37, 'First Half'!$D$2:$AJ$2401,22,FALSE)</f>
        <v>1.139</v>
      </c>
      <c r="Q37">
        <f>VLOOKUP($C37, 'Second Half'!$D$2:$AJ$2100, 22,FALSE)</f>
        <v>0.93899999999999995</v>
      </c>
      <c r="R37" s="3">
        <f t="shared" si="7"/>
        <v>-0.20000000000000007</v>
      </c>
      <c r="T37" t="s">
        <v>461</v>
      </c>
      <c r="U37" t="s">
        <v>2594</v>
      </c>
      <c r="V37" t="s">
        <v>36</v>
      </c>
      <c r="W37">
        <v>2017</v>
      </c>
      <c r="X37">
        <v>82</v>
      </c>
      <c r="Y37">
        <v>65</v>
      </c>
      <c r="Z37">
        <v>326</v>
      </c>
      <c r="AA37">
        <v>242</v>
      </c>
      <c r="AB37">
        <v>10</v>
      </c>
      <c r="AC37" s="1">
        <v>32.6</v>
      </c>
      <c r="AD37" s="1">
        <v>19.756097560975608</v>
      </c>
      <c r="AE37">
        <v>9</v>
      </c>
      <c r="AF37" s="1">
        <v>26.888888888888889</v>
      </c>
      <c r="AG37" s="1">
        <v>22.430769230769233</v>
      </c>
      <c r="AH37" s="2">
        <v>5.7111111111111121</v>
      </c>
      <c r="AI37" s="2">
        <v>2.674671669793625</v>
      </c>
      <c r="AJ37">
        <v>0.78800000000000003</v>
      </c>
      <c r="AK37">
        <v>0.66800000000000004</v>
      </c>
      <c r="AL37" s="3">
        <v>-0.12</v>
      </c>
      <c r="AN37" s="9" t="s">
        <v>1796</v>
      </c>
      <c r="AO37" s="9">
        <v>1.4186963470319629E-2</v>
      </c>
      <c r="AQ37" s="9" t="s">
        <v>1796</v>
      </c>
      <c r="AR37" s="9">
        <v>1.5054712274959092E-2</v>
      </c>
    </row>
    <row r="38" spans="1:44" x14ac:dyDescent="0.45">
      <c r="A38">
        <v>2017</v>
      </c>
      <c r="B38" t="s">
        <v>130</v>
      </c>
      <c r="C38" t="str">
        <f t="shared" si="1"/>
        <v>Charlie Blackmon2017</v>
      </c>
      <c r="D38">
        <f>_xlfn.IFNA(VLOOKUP($C38, 'First Half'!$D$2:$AJ$2401, 4,FALSE), "")</f>
        <v>89</v>
      </c>
      <c r="E38">
        <f>_xlfn.IFNA(VLOOKUP($C38, 'Second Half'!$D$2:$AJ$2100, 4,FALSE), "")</f>
        <v>70</v>
      </c>
      <c r="F38">
        <f>_xlfn.IFNA(VLOOKUP($C38, 'First Half'!$D$2:$AJ$2401, 5,FALSE), "")</f>
        <v>406</v>
      </c>
      <c r="G38">
        <f>VLOOKUP($C38, 'Second Half'!$D$2:$AJ$2100, 5,FALSE)</f>
        <v>319</v>
      </c>
      <c r="H38">
        <f>VLOOKUP($C38, 'First Half'!$D$2:$AJ$2401,13,FALSE)</f>
        <v>20</v>
      </c>
      <c r="I38" s="1">
        <f t="shared" si="2"/>
        <v>20.3</v>
      </c>
      <c r="J38" s="1">
        <f t="shared" si="3"/>
        <v>36.40449438202247</v>
      </c>
      <c r="K38">
        <f>VLOOKUP($C38, 'Second Half'!$D$2:$AJ$2100, 13,FALSE)</f>
        <v>17</v>
      </c>
      <c r="L38" s="1">
        <f t="shared" si="0"/>
        <v>18.764705882352942</v>
      </c>
      <c r="M38" s="1">
        <f t="shared" si="4"/>
        <v>39.342857142857142</v>
      </c>
      <c r="N38" s="2">
        <f t="shared" si="5"/>
        <v>1.5352941176470587</v>
      </c>
      <c r="O38" s="2">
        <f t="shared" si="6"/>
        <v>2.9383627608346714</v>
      </c>
      <c r="P38">
        <f>VLOOKUP($C38, 'First Half'!$D$2:$AJ$2401,22,FALSE)</f>
        <v>0.95</v>
      </c>
      <c r="Q38">
        <f>VLOOKUP($C38, 'Second Half'!$D$2:$AJ$2100, 22,FALSE)</f>
        <v>1.0640000000000001</v>
      </c>
      <c r="R38" s="3">
        <f t="shared" si="7"/>
        <v>0.1140000000000001</v>
      </c>
      <c r="T38" t="s">
        <v>727</v>
      </c>
      <c r="U38" t="s">
        <v>2526</v>
      </c>
      <c r="V38" t="s">
        <v>36</v>
      </c>
      <c r="W38">
        <v>2023</v>
      </c>
      <c r="X38">
        <v>78</v>
      </c>
      <c r="Y38">
        <v>62</v>
      </c>
      <c r="Z38">
        <v>335</v>
      </c>
      <c r="AA38">
        <v>245</v>
      </c>
      <c r="AB38">
        <v>10</v>
      </c>
      <c r="AC38" s="1">
        <v>33.5</v>
      </c>
      <c r="AD38" s="1">
        <v>20.769230769230766</v>
      </c>
      <c r="AE38">
        <v>5</v>
      </c>
      <c r="AF38" s="1">
        <v>49</v>
      </c>
      <c r="AG38" s="1">
        <v>13.064516129032258</v>
      </c>
      <c r="AH38" s="2">
        <v>-15.5</v>
      </c>
      <c r="AI38" s="2">
        <v>-7.7047146401985085</v>
      </c>
      <c r="AJ38">
        <v>0.874</v>
      </c>
      <c r="AK38">
        <v>0.66300000000000003</v>
      </c>
      <c r="AL38" s="3">
        <v>-0.21099999999999997</v>
      </c>
      <c r="AN38" s="9" t="s">
        <v>1797</v>
      </c>
      <c r="AO38" s="9">
        <v>0.10124130707138113</v>
      </c>
      <c r="AQ38" s="9" t="s">
        <v>1797</v>
      </c>
      <c r="AR38" s="9">
        <v>-1.7458495469866442E-2</v>
      </c>
    </row>
    <row r="39" spans="1:44" x14ac:dyDescent="0.45">
      <c r="A39">
        <v>2017</v>
      </c>
      <c r="B39" t="s">
        <v>274</v>
      </c>
      <c r="C39" t="str">
        <f t="shared" si="1"/>
        <v>Cody Bellinger2017</v>
      </c>
      <c r="D39">
        <f>_xlfn.IFNA(VLOOKUP($C39, 'First Half'!$D$2:$AJ$2401, 4,FALSE), "")</f>
        <v>70</v>
      </c>
      <c r="E39">
        <f>_xlfn.IFNA(VLOOKUP($C39, 'Second Half'!$D$2:$AJ$2100, 4,FALSE), "")</f>
        <v>62</v>
      </c>
      <c r="F39">
        <f>_xlfn.IFNA(VLOOKUP($C39, 'First Half'!$D$2:$AJ$2401, 5,FALSE), "")</f>
        <v>292</v>
      </c>
      <c r="G39">
        <f>VLOOKUP($C39, 'Second Half'!$D$2:$AJ$2100, 5,FALSE)</f>
        <v>256</v>
      </c>
      <c r="H39">
        <f>VLOOKUP($C39, 'First Half'!$D$2:$AJ$2401,13,FALSE)</f>
        <v>25</v>
      </c>
      <c r="I39" s="1">
        <f t="shared" si="2"/>
        <v>11.68</v>
      </c>
      <c r="J39" s="1">
        <f t="shared" si="3"/>
        <v>57.857142857142861</v>
      </c>
      <c r="K39">
        <f>VLOOKUP($C39, 'Second Half'!$D$2:$AJ$2100, 13,FALSE)</f>
        <v>14</v>
      </c>
      <c r="L39" s="1">
        <f t="shared" si="0"/>
        <v>18.285714285714285</v>
      </c>
      <c r="M39" s="1">
        <f t="shared" si="4"/>
        <v>36.58064516129032</v>
      </c>
      <c r="N39" s="2">
        <f t="shared" si="5"/>
        <v>-6.605714285714285</v>
      </c>
      <c r="O39" s="2">
        <f t="shared" si="6"/>
        <v>-21.276497695852541</v>
      </c>
      <c r="P39">
        <f>VLOOKUP($C39, 'First Half'!$D$2:$AJ$2401,22,FALSE)</f>
        <v>0.96099999999999997</v>
      </c>
      <c r="Q39">
        <f>VLOOKUP($C39, 'Second Half'!$D$2:$AJ$2100, 22,FALSE)</f>
        <v>0.90100000000000002</v>
      </c>
      <c r="R39" s="3">
        <f t="shared" si="7"/>
        <v>-5.9999999999999942E-2</v>
      </c>
      <c r="T39" t="s">
        <v>362</v>
      </c>
      <c r="U39" t="s">
        <v>3000</v>
      </c>
      <c r="V39" t="s">
        <v>36</v>
      </c>
      <c r="W39">
        <v>2017</v>
      </c>
      <c r="X39">
        <v>78</v>
      </c>
      <c r="Y39">
        <v>67</v>
      </c>
      <c r="Z39">
        <v>262</v>
      </c>
      <c r="AA39">
        <v>246</v>
      </c>
      <c r="AB39">
        <v>10</v>
      </c>
      <c r="AC39" s="1">
        <v>26.2</v>
      </c>
      <c r="AD39" s="1">
        <v>20.769230769230766</v>
      </c>
      <c r="AE39">
        <v>13</v>
      </c>
      <c r="AF39" s="1">
        <v>18.923076923076923</v>
      </c>
      <c r="AG39" s="1">
        <v>31.432835820895523</v>
      </c>
      <c r="AH39" s="2">
        <v>7.2769230769230759</v>
      </c>
      <c r="AI39" s="2">
        <v>10.663605051664756</v>
      </c>
      <c r="AJ39">
        <v>0.745</v>
      </c>
      <c r="AK39">
        <v>0.85099999999999998</v>
      </c>
      <c r="AL39" s="3">
        <v>0.10599999999999998</v>
      </c>
      <c r="AN39" s="9" t="s">
        <v>1798</v>
      </c>
      <c r="AO39" s="9">
        <v>0.29786589085182424</v>
      </c>
      <c r="AQ39" s="9" t="s">
        <v>1798</v>
      </c>
      <c r="AR39" s="9">
        <v>0.24644316630958493</v>
      </c>
    </row>
    <row r="40" spans="1:44" x14ac:dyDescent="0.45">
      <c r="A40">
        <v>2017</v>
      </c>
      <c r="B40" t="s">
        <v>270</v>
      </c>
      <c r="C40" t="str">
        <f t="shared" si="1"/>
        <v>Mike Moustakas2017</v>
      </c>
      <c r="D40">
        <f>_xlfn.IFNA(VLOOKUP($C40, 'First Half'!$D$2:$AJ$2401, 4,FALSE), "")</f>
        <v>78</v>
      </c>
      <c r="E40">
        <f>_xlfn.IFNA(VLOOKUP($C40, 'Second Half'!$D$2:$AJ$2100, 4,FALSE), "")</f>
        <v>70</v>
      </c>
      <c r="F40">
        <f>_xlfn.IFNA(VLOOKUP($C40, 'First Half'!$D$2:$AJ$2401, 5,FALSE), "")</f>
        <v>329</v>
      </c>
      <c r="G40">
        <f>VLOOKUP($C40, 'Second Half'!$D$2:$AJ$2100, 5,FALSE)</f>
        <v>269</v>
      </c>
      <c r="H40">
        <f>VLOOKUP($C40, 'First Half'!$D$2:$AJ$2401,13,FALSE)</f>
        <v>25</v>
      </c>
      <c r="I40" s="1">
        <f t="shared" si="2"/>
        <v>13.16</v>
      </c>
      <c r="J40" s="1">
        <f t="shared" si="3"/>
        <v>51.923076923076927</v>
      </c>
      <c r="K40">
        <f>VLOOKUP($C40, 'Second Half'!$D$2:$AJ$2100, 13,FALSE)</f>
        <v>13</v>
      </c>
      <c r="L40" s="1">
        <f t="shared" si="0"/>
        <v>20.692307692307693</v>
      </c>
      <c r="M40" s="1">
        <f t="shared" si="4"/>
        <v>30.085714285714285</v>
      </c>
      <c r="N40" s="2">
        <f t="shared" si="5"/>
        <v>-7.5323076923076933</v>
      </c>
      <c r="O40" s="2">
        <f t="shared" si="6"/>
        <v>-21.837362637362641</v>
      </c>
      <c r="P40">
        <f>VLOOKUP($C40, 'First Half'!$D$2:$AJ$2401,22,FALSE)</f>
        <v>0.86399999999999999</v>
      </c>
      <c r="Q40">
        <f>VLOOKUP($C40, 'Second Half'!$D$2:$AJ$2100, 22,FALSE)</f>
        <v>0.79800000000000004</v>
      </c>
      <c r="R40" s="3">
        <f t="shared" si="7"/>
        <v>-6.5999999999999948E-2</v>
      </c>
      <c r="T40" t="s">
        <v>381</v>
      </c>
      <c r="U40" t="s">
        <v>3232</v>
      </c>
      <c r="V40" t="s">
        <v>36</v>
      </c>
      <c r="W40">
        <v>2013</v>
      </c>
      <c r="X40">
        <v>89</v>
      </c>
      <c r="Y40">
        <v>61</v>
      </c>
      <c r="Z40">
        <v>324</v>
      </c>
      <c r="AA40">
        <v>247</v>
      </c>
      <c r="AB40">
        <v>10</v>
      </c>
      <c r="AC40" s="1">
        <v>32.4</v>
      </c>
      <c r="AD40" s="1">
        <v>18.202247191011235</v>
      </c>
      <c r="AE40">
        <v>7</v>
      </c>
      <c r="AF40" s="1">
        <v>35.285714285714285</v>
      </c>
      <c r="AG40" s="1">
        <v>18.590163934426229</v>
      </c>
      <c r="AH40" s="2">
        <v>-2.8857142857142861</v>
      </c>
      <c r="AI40" s="2">
        <v>0.38791674341499416</v>
      </c>
      <c r="AJ40">
        <v>0.78400000000000003</v>
      </c>
      <c r="AK40">
        <v>0.91500000000000004</v>
      </c>
      <c r="AL40" s="3">
        <v>0.13100000000000001</v>
      </c>
      <c r="AN40" s="9" t="s">
        <v>1799</v>
      </c>
      <c r="AO40" s="9">
        <v>0.57399999999999995</v>
      </c>
      <c r="AQ40" s="9" t="s">
        <v>1799</v>
      </c>
      <c r="AR40" s="9">
        <v>0.75500000000000012</v>
      </c>
    </row>
    <row r="41" spans="1:44" x14ac:dyDescent="0.45">
      <c r="A41">
        <v>2017</v>
      </c>
      <c r="B41" t="s">
        <v>1009</v>
      </c>
      <c r="C41" t="str">
        <f t="shared" si="1"/>
        <v>Gary Sánchez2017</v>
      </c>
      <c r="D41">
        <f>_xlfn.IFNA(VLOOKUP($C41, 'First Half'!$D$2:$AJ$2401, 4,FALSE), "")</f>
        <v>57</v>
      </c>
      <c r="E41">
        <f>_xlfn.IFNA(VLOOKUP($C41, 'Second Half'!$D$2:$AJ$2100, 4,FALSE), "")</f>
        <v>65</v>
      </c>
      <c r="F41">
        <f>_xlfn.IFNA(VLOOKUP($C41, 'First Half'!$D$2:$AJ$2401, 5,FALSE), "")</f>
        <v>242</v>
      </c>
      <c r="G41">
        <f>VLOOKUP($C41, 'Second Half'!$D$2:$AJ$2100, 5,FALSE)</f>
        <v>283</v>
      </c>
      <c r="H41">
        <f>VLOOKUP($C41, 'First Half'!$D$2:$AJ$2401,13,FALSE)</f>
        <v>13</v>
      </c>
      <c r="I41" s="1">
        <f t="shared" si="2"/>
        <v>18.615384615384617</v>
      </c>
      <c r="J41" s="1">
        <f t="shared" si="3"/>
        <v>36.94736842105263</v>
      </c>
      <c r="K41">
        <f>VLOOKUP($C41, 'Second Half'!$D$2:$AJ$2100, 13,FALSE)</f>
        <v>20</v>
      </c>
      <c r="L41" s="1">
        <f t="shared" si="0"/>
        <v>14.15</v>
      </c>
      <c r="M41" s="1">
        <f t="shared" si="4"/>
        <v>49.846153846153847</v>
      </c>
      <c r="N41" s="2">
        <f t="shared" si="5"/>
        <v>4.4653846153846164</v>
      </c>
      <c r="O41" s="2">
        <f t="shared" si="6"/>
        <v>12.898785425101217</v>
      </c>
      <c r="P41">
        <f>VLOOKUP($C41, 'First Half'!$D$2:$AJ$2401,22,FALSE)</f>
        <v>0.85</v>
      </c>
      <c r="Q41">
        <f>VLOOKUP($C41, 'Second Half'!$D$2:$AJ$2100, 22,FALSE)</f>
        <v>0.89600000000000002</v>
      </c>
      <c r="R41" s="3">
        <f t="shared" si="7"/>
        <v>4.6000000000000041E-2</v>
      </c>
      <c r="T41" t="s">
        <v>158</v>
      </c>
      <c r="U41" t="s">
        <v>3213</v>
      </c>
      <c r="V41" t="s">
        <v>36</v>
      </c>
      <c r="W41">
        <v>2013</v>
      </c>
      <c r="X41">
        <v>88</v>
      </c>
      <c r="Y41">
        <v>62</v>
      </c>
      <c r="Z41">
        <v>353</v>
      </c>
      <c r="AA41">
        <v>247</v>
      </c>
      <c r="AB41">
        <v>10</v>
      </c>
      <c r="AC41" s="1">
        <v>35.299999999999997</v>
      </c>
      <c r="AD41" s="1">
        <v>18.40909090909091</v>
      </c>
      <c r="AE41">
        <v>9</v>
      </c>
      <c r="AF41" s="1">
        <v>27.444444444444443</v>
      </c>
      <c r="AG41" s="1">
        <v>23.516129032258068</v>
      </c>
      <c r="AH41" s="2">
        <v>7.8555555555555543</v>
      </c>
      <c r="AI41" s="2">
        <v>5.1070381231671576</v>
      </c>
      <c r="AJ41">
        <v>0.73</v>
      </c>
      <c r="AK41">
        <v>0.70799999999999996</v>
      </c>
      <c r="AL41" s="3">
        <v>-2.200000000000002E-2</v>
      </c>
      <c r="AN41" s="9" t="s">
        <v>1800</v>
      </c>
      <c r="AO41" s="9">
        <v>-0.26200000000000001</v>
      </c>
      <c r="AQ41" s="9" t="s">
        <v>1800</v>
      </c>
      <c r="AR41" s="9">
        <v>-0.35899999999999999</v>
      </c>
    </row>
    <row r="42" spans="1:44" x14ac:dyDescent="0.45">
      <c r="A42">
        <v>2017</v>
      </c>
      <c r="B42" t="s">
        <v>92</v>
      </c>
      <c r="C42" t="str">
        <f t="shared" si="1"/>
        <v>Giancarlo Stanton2017</v>
      </c>
      <c r="D42">
        <f>_xlfn.IFNA(VLOOKUP($C42, 'First Half'!$D$2:$AJ$2401, 4,FALSE), "")</f>
        <v>86</v>
      </c>
      <c r="E42">
        <f>_xlfn.IFNA(VLOOKUP($C42, 'Second Half'!$D$2:$AJ$2100, 4,FALSE), "")</f>
        <v>73</v>
      </c>
      <c r="F42">
        <f>_xlfn.IFNA(VLOOKUP($C42, 'First Half'!$D$2:$AJ$2401, 5,FALSE), "")</f>
        <v>369</v>
      </c>
      <c r="G42">
        <f>VLOOKUP($C42, 'Second Half'!$D$2:$AJ$2100, 5,FALSE)</f>
        <v>323</v>
      </c>
      <c r="H42">
        <f>VLOOKUP($C42, 'First Half'!$D$2:$AJ$2401,13,FALSE)</f>
        <v>26</v>
      </c>
      <c r="I42" s="1">
        <f t="shared" si="2"/>
        <v>14.192307692307692</v>
      </c>
      <c r="J42" s="1">
        <f t="shared" si="3"/>
        <v>48.97674418604651</v>
      </c>
      <c r="K42">
        <f>VLOOKUP($C42, 'Second Half'!$D$2:$AJ$2100, 13,FALSE)</f>
        <v>33</v>
      </c>
      <c r="L42" s="1">
        <f t="shared" si="0"/>
        <v>9.7878787878787872</v>
      </c>
      <c r="M42" s="1">
        <f t="shared" si="4"/>
        <v>73.232876712328761</v>
      </c>
      <c r="N42" s="2">
        <f t="shared" si="5"/>
        <v>4.4044289044289044</v>
      </c>
      <c r="O42" s="2">
        <f t="shared" si="6"/>
        <v>24.256132526282251</v>
      </c>
      <c r="P42">
        <f>VLOOKUP($C42, 'First Half'!$D$2:$AJ$2401,22,FALSE)</f>
        <v>0.93300000000000005</v>
      </c>
      <c r="Q42">
        <f>VLOOKUP($C42, 'Second Half'!$D$2:$AJ$2100, 22,FALSE)</f>
        <v>1.095</v>
      </c>
      <c r="R42" s="3">
        <f t="shared" si="7"/>
        <v>0.16199999999999992</v>
      </c>
      <c r="T42" t="s">
        <v>360</v>
      </c>
      <c r="U42" t="s">
        <v>2286</v>
      </c>
      <c r="V42" t="s">
        <v>36</v>
      </c>
      <c r="W42">
        <v>2021</v>
      </c>
      <c r="X42">
        <v>82</v>
      </c>
      <c r="Y42">
        <v>59</v>
      </c>
      <c r="Z42">
        <v>357</v>
      </c>
      <c r="AA42">
        <v>247</v>
      </c>
      <c r="AB42">
        <v>10</v>
      </c>
      <c r="AC42" s="1">
        <v>35.700000000000003</v>
      </c>
      <c r="AD42" s="1">
        <v>19.756097560975608</v>
      </c>
      <c r="AE42">
        <v>10</v>
      </c>
      <c r="AF42" s="1">
        <v>24.7</v>
      </c>
      <c r="AG42" s="1">
        <v>27.457627118644066</v>
      </c>
      <c r="AH42" s="2">
        <v>11.000000000000004</v>
      </c>
      <c r="AI42" s="2">
        <v>7.7015295576684579</v>
      </c>
      <c r="AJ42">
        <v>0.73299999999999998</v>
      </c>
      <c r="AK42">
        <v>0.93500000000000005</v>
      </c>
      <c r="AL42" s="3">
        <v>0.20200000000000007</v>
      </c>
      <c r="AN42" s="9" t="s">
        <v>1801</v>
      </c>
      <c r="AO42" s="9">
        <v>0.31199999999999994</v>
      </c>
      <c r="AQ42" s="9" t="s">
        <v>1801</v>
      </c>
      <c r="AR42" s="9">
        <v>0.39600000000000013</v>
      </c>
    </row>
    <row r="43" spans="1:44" x14ac:dyDescent="0.45">
      <c r="A43">
        <v>2016</v>
      </c>
      <c r="B43" t="s">
        <v>501</v>
      </c>
      <c r="C43" t="str">
        <f t="shared" si="1"/>
        <v>Carlos González2016</v>
      </c>
      <c r="D43">
        <f>_xlfn.IFNA(VLOOKUP($C43, 'First Half'!$D$2:$AJ$2401, 4,FALSE), "")</f>
        <v>85</v>
      </c>
      <c r="E43">
        <f>_xlfn.IFNA(VLOOKUP($C43, 'Second Half'!$D$2:$AJ$2100, 4,FALSE), "")</f>
        <v>65</v>
      </c>
      <c r="F43">
        <f>_xlfn.IFNA(VLOOKUP($C43, 'First Half'!$D$2:$AJ$2401, 5,FALSE), "")</f>
        <v>362</v>
      </c>
      <c r="G43">
        <f>VLOOKUP($C43, 'Second Half'!$D$2:$AJ$2100, 5,FALSE)</f>
        <v>270</v>
      </c>
      <c r="H43">
        <f>VLOOKUP($C43, 'First Half'!$D$2:$AJ$2401,13,FALSE)</f>
        <v>19</v>
      </c>
      <c r="I43" s="1">
        <f t="shared" si="2"/>
        <v>19.05263157894737</v>
      </c>
      <c r="J43" s="1">
        <f t="shared" si="3"/>
        <v>36.211764705882352</v>
      </c>
      <c r="K43">
        <f>VLOOKUP($C43, 'Second Half'!$D$2:$AJ$2100, 13,FALSE)</f>
        <v>6</v>
      </c>
      <c r="L43" s="1">
        <f t="shared" si="0"/>
        <v>45</v>
      </c>
      <c r="M43" s="1">
        <f t="shared" si="4"/>
        <v>14.953846153846154</v>
      </c>
      <c r="N43" s="2">
        <f t="shared" si="5"/>
        <v>-25.94736842105263</v>
      </c>
      <c r="O43" s="2">
        <f t="shared" si="6"/>
        <v>-21.257918552036198</v>
      </c>
      <c r="P43">
        <f>VLOOKUP($C43, 'First Half'!$D$2:$AJ$2401,22,FALSE)</f>
        <v>0.92400000000000004</v>
      </c>
      <c r="Q43">
        <f>VLOOKUP($C43, 'Second Half'!$D$2:$AJ$2100, 22,FALSE)</f>
        <v>0.76100000000000001</v>
      </c>
      <c r="R43" s="3">
        <f t="shared" si="7"/>
        <v>-0.16300000000000003</v>
      </c>
      <c r="T43" t="s">
        <v>378</v>
      </c>
      <c r="U43" t="s">
        <v>2739</v>
      </c>
      <c r="V43" t="s">
        <v>36</v>
      </c>
      <c r="W43">
        <v>2022</v>
      </c>
      <c r="X43">
        <v>72</v>
      </c>
      <c r="Y43">
        <v>62</v>
      </c>
      <c r="Z43">
        <v>306</v>
      </c>
      <c r="AA43">
        <v>249</v>
      </c>
      <c r="AB43">
        <v>10</v>
      </c>
      <c r="AC43" s="1">
        <v>30.6</v>
      </c>
      <c r="AD43" s="1">
        <v>22.5</v>
      </c>
      <c r="AE43">
        <v>7</v>
      </c>
      <c r="AF43" s="1">
        <v>35.571428571428569</v>
      </c>
      <c r="AG43" s="1">
        <v>18.29032258064516</v>
      </c>
      <c r="AH43" s="2">
        <v>-4.971428571428568</v>
      </c>
      <c r="AI43" s="2">
        <v>-4.2096774193548399</v>
      </c>
      <c r="AJ43">
        <v>0.81899999999999995</v>
      </c>
      <c r="AK43">
        <v>0.66600000000000004</v>
      </c>
      <c r="AL43" s="3">
        <v>-0.15299999999999991</v>
      </c>
      <c r="AN43" s="9" t="s">
        <v>1802</v>
      </c>
      <c r="AO43" s="9">
        <v>-2.7960000000000016</v>
      </c>
      <c r="AQ43" s="9" t="s">
        <v>1802</v>
      </c>
      <c r="AR43" s="9">
        <v>-16.566000000000006</v>
      </c>
    </row>
    <row r="44" spans="1:44" ht="14.65" thickBot="1" x14ac:dyDescent="0.5">
      <c r="A44">
        <v>2016</v>
      </c>
      <c r="B44" t="s">
        <v>158</v>
      </c>
      <c r="C44" t="str">
        <f t="shared" si="1"/>
        <v>Todd Frazier2016</v>
      </c>
      <c r="D44">
        <f>_xlfn.IFNA(VLOOKUP($C44, 'First Half'!$D$2:$AJ$2401, 4,FALSE), "")</f>
        <v>86</v>
      </c>
      <c r="E44">
        <f>_xlfn.IFNA(VLOOKUP($C44, 'Second Half'!$D$2:$AJ$2100, 4,FALSE), "")</f>
        <v>72</v>
      </c>
      <c r="F44">
        <f>_xlfn.IFNA(VLOOKUP($C44, 'First Half'!$D$2:$AJ$2401, 5,FALSE), "")</f>
        <v>367</v>
      </c>
      <c r="G44">
        <f>VLOOKUP($C44, 'Second Half'!$D$2:$AJ$2100, 5,FALSE)</f>
        <v>299</v>
      </c>
      <c r="H44">
        <f>VLOOKUP($C44, 'First Half'!$D$2:$AJ$2401,13,FALSE)</f>
        <v>25</v>
      </c>
      <c r="I44" s="1">
        <f t="shared" si="2"/>
        <v>14.68</v>
      </c>
      <c r="J44" s="1">
        <f t="shared" si="3"/>
        <v>47.093023255813954</v>
      </c>
      <c r="K44">
        <f>VLOOKUP($C44, 'Second Half'!$D$2:$AJ$2100, 13,FALSE)</f>
        <v>15</v>
      </c>
      <c r="L44" s="1">
        <f t="shared" si="0"/>
        <v>19.933333333333334</v>
      </c>
      <c r="M44" s="1">
        <f t="shared" si="4"/>
        <v>33.75</v>
      </c>
      <c r="N44" s="2">
        <f t="shared" si="5"/>
        <v>-5.2533333333333339</v>
      </c>
      <c r="O44" s="2">
        <f t="shared" si="6"/>
        <v>-13.343023255813954</v>
      </c>
      <c r="P44">
        <f>VLOOKUP($C44, 'First Half'!$D$2:$AJ$2401,22,FALSE)</f>
        <v>0.78200000000000003</v>
      </c>
      <c r="Q44">
        <f>VLOOKUP($C44, 'Second Half'!$D$2:$AJ$2100, 22,FALSE)</f>
        <v>0.749</v>
      </c>
      <c r="R44" s="3">
        <f t="shared" si="7"/>
        <v>-3.3000000000000029E-2</v>
      </c>
      <c r="T44" t="s">
        <v>897</v>
      </c>
      <c r="U44" t="s">
        <v>2740</v>
      </c>
      <c r="V44" t="s">
        <v>36</v>
      </c>
      <c r="W44">
        <v>2022</v>
      </c>
      <c r="X44">
        <v>86</v>
      </c>
      <c r="Y44">
        <v>64</v>
      </c>
      <c r="Z44">
        <v>305</v>
      </c>
      <c r="AA44">
        <v>250</v>
      </c>
      <c r="AB44">
        <v>10</v>
      </c>
      <c r="AC44" s="1">
        <v>30.5</v>
      </c>
      <c r="AD44" s="1">
        <v>18.837209302325583</v>
      </c>
      <c r="AE44">
        <v>15</v>
      </c>
      <c r="AF44" s="1">
        <v>16.666666666666668</v>
      </c>
      <c r="AG44" s="1">
        <v>37.96875</v>
      </c>
      <c r="AH44" s="2">
        <v>13.833333333333332</v>
      </c>
      <c r="AI44" s="2">
        <v>19.131540697674417</v>
      </c>
      <c r="AJ44">
        <v>0.66500000000000004</v>
      </c>
      <c r="AK44">
        <v>0.85499999999999998</v>
      </c>
      <c r="AL44" s="3">
        <v>0.18999999999999995</v>
      </c>
      <c r="AN44" s="10" t="s">
        <v>1803</v>
      </c>
      <c r="AO44" s="10">
        <v>73</v>
      </c>
      <c r="AQ44" s="10" t="s">
        <v>1803</v>
      </c>
      <c r="AR44" s="10">
        <v>846</v>
      </c>
    </row>
    <row r="45" spans="1:44" x14ac:dyDescent="0.45">
      <c r="A45">
        <v>2016</v>
      </c>
      <c r="B45" t="s">
        <v>340</v>
      </c>
      <c r="C45" t="str">
        <f t="shared" si="1"/>
        <v>Wil Myers2016</v>
      </c>
      <c r="D45">
        <f>_xlfn.IFNA(VLOOKUP($C45, 'First Half'!$D$2:$AJ$2401, 4,FALSE), "")</f>
        <v>87</v>
      </c>
      <c r="E45">
        <f>_xlfn.IFNA(VLOOKUP($C45, 'Second Half'!$D$2:$AJ$2100, 4,FALSE), "")</f>
        <v>70</v>
      </c>
      <c r="F45">
        <f>_xlfn.IFNA(VLOOKUP($C45, 'First Half'!$D$2:$AJ$2401, 5,FALSE), "")</f>
        <v>379</v>
      </c>
      <c r="G45">
        <f>VLOOKUP($C45, 'Second Half'!$D$2:$AJ$2100, 5,FALSE)</f>
        <v>297</v>
      </c>
      <c r="H45">
        <f>VLOOKUP($C45, 'First Half'!$D$2:$AJ$2401,13,FALSE)</f>
        <v>19</v>
      </c>
      <c r="I45" s="1">
        <f t="shared" si="2"/>
        <v>19.94736842105263</v>
      </c>
      <c r="J45" s="1">
        <f t="shared" si="3"/>
        <v>35.379310344827587</v>
      </c>
      <c r="K45">
        <f>VLOOKUP($C45, 'Second Half'!$D$2:$AJ$2100, 13,FALSE)</f>
        <v>9</v>
      </c>
      <c r="L45" s="1">
        <f t="shared" si="0"/>
        <v>33</v>
      </c>
      <c r="M45" s="1">
        <f t="shared" si="4"/>
        <v>20.828571428571426</v>
      </c>
      <c r="N45" s="2">
        <f t="shared" si="5"/>
        <v>-13.05263157894737</v>
      </c>
      <c r="O45" s="2">
        <f t="shared" si="6"/>
        <v>-14.550738916256162</v>
      </c>
      <c r="P45">
        <f>VLOOKUP($C45, 'First Half'!$D$2:$AJ$2401,22,FALSE)</f>
        <v>0.873</v>
      </c>
      <c r="Q45">
        <f>VLOOKUP($C45, 'Second Half'!$D$2:$AJ$2100, 22,FALSE)</f>
        <v>0.69699999999999995</v>
      </c>
      <c r="R45" s="3">
        <f t="shared" si="7"/>
        <v>-0.17600000000000005</v>
      </c>
      <c r="T45" t="s">
        <v>657</v>
      </c>
      <c r="U45" t="s">
        <v>2661</v>
      </c>
      <c r="V45" t="s">
        <v>36</v>
      </c>
      <c r="W45">
        <v>2017</v>
      </c>
      <c r="X45">
        <v>77</v>
      </c>
      <c r="Y45">
        <v>63</v>
      </c>
      <c r="Z45">
        <v>318</v>
      </c>
      <c r="AA45">
        <v>250</v>
      </c>
      <c r="AB45">
        <v>10</v>
      </c>
      <c r="AC45" s="1">
        <v>31.8</v>
      </c>
      <c r="AD45" s="1">
        <v>21.038961038961038</v>
      </c>
      <c r="AE45">
        <v>2</v>
      </c>
      <c r="AF45" s="1">
        <v>125</v>
      </c>
      <c r="AG45" s="1">
        <v>5.1428571428571423</v>
      </c>
      <c r="AH45" s="2">
        <v>-93.2</v>
      </c>
      <c r="AI45" s="2">
        <v>-15.896103896103895</v>
      </c>
      <c r="AJ45">
        <v>0.90400000000000003</v>
      </c>
      <c r="AK45">
        <v>0.80800000000000005</v>
      </c>
      <c r="AL45" s="3">
        <v>-9.5999999999999974E-2</v>
      </c>
    </row>
    <row r="46" spans="1:44" x14ac:dyDescent="0.45">
      <c r="A46">
        <v>2016</v>
      </c>
      <c r="B46" t="s">
        <v>543</v>
      </c>
      <c r="C46" t="str">
        <f t="shared" si="1"/>
        <v>Adam Duvall2016</v>
      </c>
      <c r="D46">
        <f>_xlfn.IFNA(VLOOKUP($C46, 'First Half'!$D$2:$AJ$2401, 4,FALSE), "")</f>
        <v>83</v>
      </c>
      <c r="E46">
        <f>_xlfn.IFNA(VLOOKUP($C46, 'Second Half'!$D$2:$AJ$2100, 4,FALSE), "")</f>
        <v>67</v>
      </c>
      <c r="F46">
        <f>_xlfn.IFNA(VLOOKUP($C46, 'First Half'!$D$2:$AJ$2401, 5,FALSE), "")</f>
        <v>324</v>
      </c>
      <c r="G46">
        <f>VLOOKUP($C46, 'Second Half'!$D$2:$AJ$2100, 5,FALSE)</f>
        <v>284</v>
      </c>
      <c r="H46">
        <f>VLOOKUP($C46, 'First Half'!$D$2:$AJ$2401,13,FALSE)</f>
        <v>23</v>
      </c>
      <c r="I46" s="1">
        <f t="shared" si="2"/>
        <v>14.086956521739131</v>
      </c>
      <c r="J46" s="1">
        <f t="shared" si="3"/>
        <v>44.891566265060241</v>
      </c>
      <c r="K46">
        <f>VLOOKUP($C46, 'Second Half'!$D$2:$AJ$2100, 13,FALSE)</f>
        <v>10</v>
      </c>
      <c r="L46" s="1">
        <f t="shared" si="0"/>
        <v>28.4</v>
      </c>
      <c r="M46" s="1">
        <f t="shared" si="4"/>
        <v>24.179104477611936</v>
      </c>
      <c r="N46" s="2">
        <f t="shared" si="5"/>
        <v>-14.313043478260868</v>
      </c>
      <c r="O46" s="2">
        <f t="shared" si="6"/>
        <v>-20.712461787448305</v>
      </c>
      <c r="P46">
        <f>VLOOKUP($C46, 'First Half'!$D$2:$AJ$2401,22,FALSE)</f>
        <v>0.83899999999999997</v>
      </c>
      <c r="Q46">
        <f>VLOOKUP($C46, 'Second Half'!$D$2:$AJ$2100, 22,FALSE)</f>
        <v>0.74099999999999999</v>
      </c>
      <c r="R46" s="3">
        <f t="shared" si="7"/>
        <v>-9.7999999999999976E-2</v>
      </c>
      <c r="T46" t="s">
        <v>545</v>
      </c>
      <c r="U46" t="s">
        <v>2313</v>
      </c>
      <c r="V46" t="s">
        <v>36</v>
      </c>
      <c r="W46">
        <v>2021</v>
      </c>
      <c r="X46">
        <v>84</v>
      </c>
      <c r="Y46">
        <v>59</v>
      </c>
      <c r="Z46">
        <v>355</v>
      </c>
      <c r="AA46">
        <v>250</v>
      </c>
      <c r="AB46">
        <v>10</v>
      </c>
      <c r="AC46" s="1">
        <v>35.5</v>
      </c>
      <c r="AD46" s="1">
        <v>19.285714285714285</v>
      </c>
      <c r="AE46">
        <v>5</v>
      </c>
      <c r="AF46" s="1">
        <v>50</v>
      </c>
      <c r="AG46" s="1">
        <v>13.728813559322033</v>
      </c>
      <c r="AH46" s="2">
        <v>-14.5</v>
      </c>
      <c r="AI46" s="2">
        <v>-5.5569007263922519</v>
      </c>
      <c r="AJ46">
        <v>0.85</v>
      </c>
      <c r="AK46">
        <v>0.84</v>
      </c>
      <c r="AL46" s="3">
        <v>-1.0000000000000009E-2</v>
      </c>
    </row>
    <row r="47" spans="1:44" x14ac:dyDescent="0.45">
      <c r="A47">
        <v>2016</v>
      </c>
      <c r="B47" t="s">
        <v>188</v>
      </c>
      <c r="C47" t="str">
        <f t="shared" si="1"/>
        <v>Robinson Canó2016</v>
      </c>
      <c r="D47">
        <f>_xlfn.IFNA(VLOOKUP($C47, 'First Half'!$D$2:$AJ$2401, 4,FALSE), "")</f>
        <v>89</v>
      </c>
      <c r="E47">
        <f>_xlfn.IFNA(VLOOKUP($C47, 'Second Half'!$D$2:$AJ$2100, 4,FALSE), "")</f>
        <v>72</v>
      </c>
      <c r="F47">
        <f>_xlfn.IFNA(VLOOKUP($C47, 'First Half'!$D$2:$AJ$2401, 5,FALSE), "")</f>
        <v>397</v>
      </c>
      <c r="G47">
        <f>VLOOKUP($C47, 'Second Half'!$D$2:$AJ$2100, 5,FALSE)</f>
        <v>318</v>
      </c>
      <c r="H47">
        <f>VLOOKUP($C47, 'First Half'!$D$2:$AJ$2401,13,FALSE)</f>
        <v>21</v>
      </c>
      <c r="I47" s="1">
        <f t="shared" si="2"/>
        <v>18.904761904761905</v>
      </c>
      <c r="J47" s="1">
        <f t="shared" si="3"/>
        <v>38.224719101123597</v>
      </c>
      <c r="K47">
        <f>VLOOKUP($C47, 'Second Half'!$D$2:$AJ$2100, 13,FALSE)</f>
        <v>18</v>
      </c>
      <c r="L47" s="1">
        <f t="shared" si="0"/>
        <v>17.666666666666668</v>
      </c>
      <c r="M47" s="1">
        <f t="shared" si="4"/>
        <v>40.5</v>
      </c>
      <c r="N47" s="2">
        <f t="shared" si="5"/>
        <v>1.2380952380952372</v>
      </c>
      <c r="O47" s="2">
        <f t="shared" si="6"/>
        <v>2.2752808988764031</v>
      </c>
      <c r="P47">
        <f>VLOOKUP($C47, 'First Half'!$D$2:$AJ$2401,22,FALSE)</f>
        <v>0.92300000000000004</v>
      </c>
      <c r="Q47">
        <f>VLOOKUP($C47, 'Second Half'!$D$2:$AJ$2100, 22,FALSE)</f>
        <v>0.83199999999999996</v>
      </c>
      <c r="R47" s="3">
        <f t="shared" si="7"/>
        <v>-9.1000000000000081E-2</v>
      </c>
      <c r="T47" t="s">
        <v>585</v>
      </c>
      <c r="U47" t="s">
        <v>2534</v>
      </c>
      <c r="V47" t="s">
        <v>36</v>
      </c>
      <c r="W47">
        <v>2019</v>
      </c>
      <c r="X47">
        <v>85</v>
      </c>
      <c r="Y47">
        <v>67</v>
      </c>
      <c r="Z47">
        <v>333</v>
      </c>
      <c r="AA47">
        <v>251</v>
      </c>
      <c r="AB47">
        <v>10</v>
      </c>
      <c r="AC47" s="1">
        <v>33.299999999999997</v>
      </c>
      <c r="AD47" s="1">
        <v>19.058823529411764</v>
      </c>
      <c r="AE47">
        <v>10</v>
      </c>
      <c r="AF47" s="1">
        <v>25.1</v>
      </c>
      <c r="AG47" s="1">
        <v>24.179104477611936</v>
      </c>
      <c r="AH47" s="2">
        <v>8.1999999999999957</v>
      </c>
      <c r="AI47" s="2">
        <v>5.1202809482001719</v>
      </c>
      <c r="AJ47">
        <v>0.68100000000000005</v>
      </c>
      <c r="AK47">
        <v>0.80700000000000005</v>
      </c>
      <c r="AL47" s="3">
        <v>0.126</v>
      </c>
    </row>
    <row r="48" spans="1:44" x14ac:dyDescent="0.45">
      <c r="A48">
        <v>2016</v>
      </c>
      <c r="B48" t="s">
        <v>272</v>
      </c>
      <c r="C48" t="str">
        <f t="shared" si="1"/>
        <v>Corey Seager2016</v>
      </c>
      <c r="D48">
        <f>_xlfn.IFNA(VLOOKUP($C48, 'First Half'!$D$2:$AJ$2401, 4,FALSE), "")</f>
        <v>90</v>
      </c>
      <c r="E48">
        <f>_xlfn.IFNA(VLOOKUP($C48, 'Second Half'!$D$2:$AJ$2100, 4,FALSE), "")</f>
        <v>67</v>
      </c>
      <c r="F48">
        <f>_xlfn.IFNA(VLOOKUP($C48, 'First Half'!$D$2:$AJ$2401, 5,FALSE), "")</f>
        <v>389</v>
      </c>
      <c r="G48">
        <f>VLOOKUP($C48, 'Second Half'!$D$2:$AJ$2100, 5,FALSE)</f>
        <v>298</v>
      </c>
      <c r="H48">
        <f>VLOOKUP($C48, 'First Half'!$D$2:$AJ$2401,13,FALSE)</f>
        <v>17</v>
      </c>
      <c r="I48" s="1">
        <f t="shared" si="2"/>
        <v>22.882352941176471</v>
      </c>
      <c r="J48" s="1">
        <f t="shared" si="3"/>
        <v>30.599999999999998</v>
      </c>
      <c r="K48">
        <f>VLOOKUP($C48, 'Second Half'!$D$2:$AJ$2100, 13,FALSE)</f>
        <v>9</v>
      </c>
      <c r="L48" s="1">
        <f t="shared" si="0"/>
        <v>33.111111111111114</v>
      </c>
      <c r="M48" s="1">
        <f t="shared" si="4"/>
        <v>21.761194029850746</v>
      </c>
      <c r="N48" s="2">
        <f t="shared" si="5"/>
        <v>-10.228758169934643</v>
      </c>
      <c r="O48" s="2">
        <f t="shared" si="6"/>
        <v>-8.8388059701492523</v>
      </c>
      <c r="P48">
        <f>VLOOKUP($C48, 'First Half'!$D$2:$AJ$2401,22,FALSE)</f>
        <v>0.879</v>
      </c>
      <c r="Q48">
        <f>VLOOKUP($C48, 'Second Half'!$D$2:$AJ$2100, 22,FALSE)</f>
        <v>0.876</v>
      </c>
      <c r="R48" s="3">
        <f t="shared" si="7"/>
        <v>-3.0000000000000027E-3</v>
      </c>
      <c r="T48" t="s">
        <v>354</v>
      </c>
      <c r="U48" t="s">
        <v>2059</v>
      </c>
      <c r="V48" t="s">
        <v>36</v>
      </c>
      <c r="W48">
        <v>2018</v>
      </c>
      <c r="X48">
        <v>90</v>
      </c>
      <c r="Y48">
        <v>58</v>
      </c>
      <c r="Z48">
        <v>377</v>
      </c>
      <c r="AA48">
        <v>251</v>
      </c>
      <c r="AB48">
        <v>10</v>
      </c>
      <c r="AC48" s="1">
        <v>37.700000000000003</v>
      </c>
      <c r="AD48" s="1">
        <v>18</v>
      </c>
      <c r="AE48">
        <v>13</v>
      </c>
      <c r="AF48" s="1">
        <v>19.307692307692307</v>
      </c>
      <c r="AG48" s="1">
        <v>36.310344827586206</v>
      </c>
      <c r="AH48" s="2">
        <v>18.392307692307696</v>
      </c>
      <c r="AI48" s="2">
        <v>18.310344827586206</v>
      </c>
      <c r="AJ48">
        <v>0.69299999999999995</v>
      </c>
      <c r="AK48">
        <v>0.85699999999999998</v>
      </c>
      <c r="AL48" s="3">
        <v>0.16400000000000003</v>
      </c>
    </row>
    <row r="49" spans="1:38" x14ac:dyDescent="0.45">
      <c r="A49">
        <v>2016</v>
      </c>
      <c r="B49" t="s">
        <v>358</v>
      </c>
      <c r="C49" t="str">
        <f t="shared" si="1"/>
        <v>Mark Trumbo2016</v>
      </c>
      <c r="D49">
        <f>_xlfn.IFNA(VLOOKUP($C49, 'First Half'!$D$2:$AJ$2401, 4,FALSE), "")</f>
        <v>87</v>
      </c>
      <c r="E49">
        <f>_xlfn.IFNA(VLOOKUP($C49, 'Second Half'!$D$2:$AJ$2100, 4,FALSE), "")</f>
        <v>72</v>
      </c>
      <c r="F49">
        <f>_xlfn.IFNA(VLOOKUP($C49, 'First Half'!$D$2:$AJ$2401, 5,FALSE), "")</f>
        <v>375</v>
      </c>
      <c r="G49">
        <f>VLOOKUP($C49, 'Second Half'!$D$2:$AJ$2100, 5,FALSE)</f>
        <v>292</v>
      </c>
      <c r="H49">
        <f>VLOOKUP($C49, 'First Half'!$D$2:$AJ$2401,13,FALSE)</f>
        <v>28</v>
      </c>
      <c r="I49" s="1">
        <f t="shared" si="2"/>
        <v>13.392857142857142</v>
      </c>
      <c r="J49" s="1">
        <f t="shared" si="3"/>
        <v>52.137931034482754</v>
      </c>
      <c r="K49">
        <f>VLOOKUP($C49, 'Second Half'!$D$2:$AJ$2100, 13,FALSE)</f>
        <v>19</v>
      </c>
      <c r="L49" s="1">
        <f t="shared" si="0"/>
        <v>15.368421052631579</v>
      </c>
      <c r="M49" s="1">
        <f t="shared" si="4"/>
        <v>42.75</v>
      </c>
      <c r="N49" s="2">
        <f t="shared" si="5"/>
        <v>-1.9755639097744364</v>
      </c>
      <c r="O49" s="2">
        <f t="shared" si="6"/>
        <v>-9.3879310344827545</v>
      </c>
      <c r="P49">
        <f>VLOOKUP($C49, 'First Half'!$D$2:$AJ$2401,22,FALSE)</f>
        <v>0.92300000000000004</v>
      </c>
      <c r="Q49">
        <f>VLOOKUP($C49, 'Second Half'!$D$2:$AJ$2100, 22,FALSE)</f>
        <v>0.754</v>
      </c>
      <c r="R49" s="3">
        <f t="shared" si="7"/>
        <v>-0.16900000000000004</v>
      </c>
      <c r="T49" t="s">
        <v>703</v>
      </c>
      <c r="U49" t="s">
        <v>2489</v>
      </c>
      <c r="V49" t="s">
        <v>36</v>
      </c>
      <c r="W49">
        <v>2019</v>
      </c>
      <c r="X49">
        <v>85</v>
      </c>
      <c r="Y49">
        <v>60</v>
      </c>
      <c r="Z49">
        <v>338</v>
      </c>
      <c r="AA49">
        <v>255</v>
      </c>
      <c r="AB49">
        <v>10</v>
      </c>
      <c r="AC49" s="1">
        <v>33.799999999999997</v>
      </c>
      <c r="AD49" s="1">
        <v>19.058823529411764</v>
      </c>
      <c r="AE49">
        <v>15</v>
      </c>
      <c r="AF49" s="1">
        <v>17</v>
      </c>
      <c r="AG49" s="1">
        <v>40.5</v>
      </c>
      <c r="AH49" s="2">
        <v>16.799999999999997</v>
      </c>
      <c r="AI49" s="2">
        <v>21.441176470588236</v>
      </c>
      <c r="AJ49">
        <v>0.76700000000000002</v>
      </c>
      <c r="AK49">
        <v>0.89200000000000002</v>
      </c>
      <c r="AL49" s="3">
        <v>0.125</v>
      </c>
    </row>
    <row r="50" spans="1:38" x14ac:dyDescent="0.45">
      <c r="A50">
        <v>2015</v>
      </c>
      <c r="B50" t="s">
        <v>350</v>
      </c>
      <c r="C50" t="str">
        <f t="shared" si="1"/>
        <v>Prince Fielder2015</v>
      </c>
      <c r="D50">
        <f>_xlfn.IFNA(VLOOKUP($C50, 'First Half'!$D$2:$AJ$2401, 4,FALSE), "")</f>
        <v>86</v>
      </c>
      <c r="E50">
        <f>_xlfn.IFNA(VLOOKUP($C50, 'Second Half'!$D$2:$AJ$2100, 4,FALSE), "")</f>
        <v>72</v>
      </c>
      <c r="F50">
        <f>_xlfn.IFNA(VLOOKUP($C50, 'First Half'!$D$2:$AJ$2401, 5,FALSE), "")</f>
        <v>377</v>
      </c>
      <c r="G50">
        <f>VLOOKUP($C50, 'Second Half'!$D$2:$AJ$2100, 5,FALSE)</f>
        <v>316</v>
      </c>
      <c r="H50">
        <f>VLOOKUP($C50, 'First Half'!$D$2:$AJ$2401,13,FALSE)</f>
        <v>14</v>
      </c>
      <c r="I50" s="1">
        <f t="shared" si="2"/>
        <v>26.928571428571427</v>
      </c>
      <c r="J50" s="1">
        <f t="shared" si="3"/>
        <v>26.372093023255815</v>
      </c>
      <c r="K50">
        <f>VLOOKUP($C50, 'Second Half'!$D$2:$AJ$2100, 13,FALSE)</f>
        <v>9</v>
      </c>
      <c r="L50" s="1">
        <f t="shared" si="0"/>
        <v>35.111111111111114</v>
      </c>
      <c r="M50" s="1">
        <f t="shared" si="4"/>
        <v>20.25</v>
      </c>
      <c r="N50" s="2">
        <f t="shared" si="5"/>
        <v>-8.1825396825396872</v>
      </c>
      <c r="O50" s="2">
        <f t="shared" si="6"/>
        <v>-6.1220930232558146</v>
      </c>
      <c r="P50">
        <f>VLOOKUP($C50, 'First Half'!$D$2:$AJ$2401,22,FALSE)</f>
        <v>0.92400000000000004</v>
      </c>
      <c r="Q50">
        <f>VLOOKUP($C50, 'Second Half'!$D$2:$AJ$2100, 22,FALSE)</f>
        <v>0.74199999999999999</v>
      </c>
      <c r="R50" s="3">
        <f t="shared" si="7"/>
        <v>-0.18200000000000005</v>
      </c>
      <c r="T50" t="s">
        <v>126</v>
      </c>
      <c r="U50" t="s">
        <v>2653</v>
      </c>
      <c r="V50" t="s">
        <v>36</v>
      </c>
      <c r="W50">
        <v>2021</v>
      </c>
      <c r="X50">
        <v>79</v>
      </c>
      <c r="Y50">
        <v>62</v>
      </c>
      <c r="Z50">
        <v>319</v>
      </c>
      <c r="AA50">
        <v>257</v>
      </c>
      <c r="AB50">
        <v>10</v>
      </c>
      <c r="AC50" s="1">
        <v>31.9</v>
      </c>
      <c r="AD50" s="1">
        <v>20.506329113924053</v>
      </c>
      <c r="AE50">
        <v>12</v>
      </c>
      <c r="AF50" s="1">
        <v>21.416666666666668</v>
      </c>
      <c r="AG50" s="1">
        <v>31.35483870967742</v>
      </c>
      <c r="AH50" s="2">
        <v>10.483333333333331</v>
      </c>
      <c r="AI50" s="2">
        <v>10.848509595753367</v>
      </c>
      <c r="AJ50">
        <v>0.77100000000000002</v>
      </c>
      <c r="AK50">
        <v>0.79900000000000004</v>
      </c>
      <c r="AL50" s="3">
        <v>2.8000000000000025E-2</v>
      </c>
    </row>
    <row r="51" spans="1:38" x14ac:dyDescent="0.45">
      <c r="A51">
        <v>2015</v>
      </c>
      <c r="B51" t="s">
        <v>158</v>
      </c>
      <c r="C51" t="str">
        <f t="shared" si="1"/>
        <v>Todd Frazier2015</v>
      </c>
      <c r="D51">
        <f>_xlfn.IFNA(VLOOKUP($C51, 'First Half'!$D$2:$AJ$2401, 4,FALSE), "")</f>
        <v>85</v>
      </c>
      <c r="E51">
        <f>_xlfn.IFNA(VLOOKUP($C51, 'Second Half'!$D$2:$AJ$2100, 4,FALSE), "")</f>
        <v>72</v>
      </c>
      <c r="F51">
        <f>_xlfn.IFNA(VLOOKUP($C51, 'First Half'!$D$2:$AJ$2401, 5,FALSE), "")</f>
        <v>374</v>
      </c>
      <c r="G51">
        <f>VLOOKUP($C51, 'Second Half'!$D$2:$AJ$2100, 5,FALSE)</f>
        <v>304</v>
      </c>
      <c r="H51">
        <f>VLOOKUP($C51, 'First Half'!$D$2:$AJ$2401,13,FALSE)</f>
        <v>25</v>
      </c>
      <c r="I51" s="1">
        <f t="shared" si="2"/>
        <v>14.96</v>
      </c>
      <c r="J51" s="1">
        <f t="shared" si="3"/>
        <v>47.647058823529413</v>
      </c>
      <c r="K51">
        <f>VLOOKUP($C51, 'Second Half'!$D$2:$AJ$2100, 13,FALSE)</f>
        <v>10</v>
      </c>
      <c r="L51" s="1">
        <f t="shared" si="0"/>
        <v>30.4</v>
      </c>
      <c r="M51" s="1">
        <f t="shared" si="4"/>
        <v>22.5</v>
      </c>
      <c r="N51" s="2">
        <f t="shared" si="5"/>
        <v>-15.439999999999998</v>
      </c>
      <c r="O51" s="2">
        <f t="shared" si="6"/>
        <v>-25.147058823529413</v>
      </c>
      <c r="P51">
        <f>VLOOKUP($C51, 'First Half'!$D$2:$AJ$2401,22,FALSE)</f>
        <v>0.92200000000000004</v>
      </c>
      <c r="Q51">
        <f>VLOOKUP($C51, 'Second Half'!$D$2:$AJ$2100, 22,FALSE)</f>
        <v>0.66400000000000003</v>
      </c>
      <c r="R51" s="3">
        <f t="shared" si="7"/>
        <v>-0.25800000000000001</v>
      </c>
      <c r="T51" t="s">
        <v>557</v>
      </c>
      <c r="U51" t="s">
        <v>3270</v>
      </c>
      <c r="V51" t="s">
        <v>36</v>
      </c>
      <c r="W51">
        <v>2013</v>
      </c>
      <c r="X51">
        <v>64</v>
      </c>
      <c r="Y51">
        <v>65</v>
      </c>
      <c r="Z51">
        <v>264</v>
      </c>
      <c r="AA51">
        <v>258</v>
      </c>
      <c r="AB51">
        <v>10</v>
      </c>
      <c r="AC51" s="1">
        <v>26.4</v>
      </c>
      <c r="AD51" s="1">
        <v>25.3125</v>
      </c>
      <c r="AE51">
        <v>4</v>
      </c>
      <c r="AF51" s="1">
        <v>64.5</v>
      </c>
      <c r="AG51" s="1">
        <v>9.9692307692307693</v>
      </c>
      <c r="AH51" s="2">
        <v>-38.1</v>
      </c>
      <c r="AI51" s="2">
        <v>-15.343269230769231</v>
      </c>
      <c r="AJ51">
        <v>0.76900000000000002</v>
      </c>
      <c r="AK51">
        <v>0.63400000000000001</v>
      </c>
      <c r="AL51" s="3">
        <v>-0.13500000000000001</v>
      </c>
    </row>
    <row r="52" spans="1:38" x14ac:dyDescent="0.45">
      <c r="A52">
        <v>2015</v>
      </c>
      <c r="B52" t="s">
        <v>126</v>
      </c>
      <c r="C52" t="str">
        <f t="shared" si="1"/>
        <v>Anthony Rizzo2015</v>
      </c>
      <c r="D52">
        <f>_xlfn.IFNA(VLOOKUP($C52, 'First Half'!$D$2:$AJ$2401, 4,FALSE), "")</f>
        <v>86</v>
      </c>
      <c r="E52">
        <f>_xlfn.IFNA(VLOOKUP($C52, 'Second Half'!$D$2:$AJ$2100, 4,FALSE), "")</f>
        <v>74</v>
      </c>
      <c r="F52">
        <f>_xlfn.IFNA(VLOOKUP($C52, 'First Half'!$D$2:$AJ$2401, 5,FALSE), "")</f>
        <v>380</v>
      </c>
      <c r="G52">
        <f>VLOOKUP($C52, 'Second Half'!$D$2:$AJ$2100, 5,FALSE)</f>
        <v>321</v>
      </c>
      <c r="H52">
        <f>VLOOKUP($C52, 'First Half'!$D$2:$AJ$2401,13,FALSE)</f>
        <v>16</v>
      </c>
      <c r="I52" s="1">
        <f t="shared" si="2"/>
        <v>23.75</v>
      </c>
      <c r="J52" s="1">
        <f t="shared" si="3"/>
        <v>30.13953488372093</v>
      </c>
      <c r="K52">
        <f>VLOOKUP($C52, 'Second Half'!$D$2:$AJ$2100, 13,FALSE)</f>
        <v>15</v>
      </c>
      <c r="L52" s="1">
        <f t="shared" si="0"/>
        <v>21.4</v>
      </c>
      <c r="M52" s="1">
        <f t="shared" si="4"/>
        <v>32.837837837837839</v>
      </c>
      <c r="N52" s="2">
        <f t="shared" si="5"/>
        <v>2.3500000000000014</v>
      </c>
      <c r="O52" s="2">
        <f t="shared" si="6"/>
        <v>2.6983029541169081</v>
      </c>
      <c r="P52">
        <f>VLOOKUP($C52, 'First Half'!$D$2:$AJ$2401,22,FALSE)</f>
        <v>0.95499999999999996</v>
      </c>
      <c r="Q52">
        <f>VLOOKUP($C52, 'Second Half'!$D$2:$AJ$2100, 22,FALSE)</f>
        <v>0.83299999999999996</v>
      </c>
      <c r="R52" s="3">
        <f t="shared" si="7"/>
        <v>-0.122</v>
      </c>
      <c r="T52" t="s">
        <v>977</v>
      </c>
      <c r="U52" t="s">
        <v>2811</v>
      </c>
      <c r="V52" t="s">
        <v>36</v>
      </c>
      <c r="W52">
        <v>2023</v>
      </c>
      <c r="X52">
        <v>76</v>
      </c>
      <c r="Y52">
        <v>67</v>
      </c>
      <c r="Z52">
        <v>296</v>
      </c>
      <c r="AA52">
        <v>258</v>
      </c>
      <c r="AB52">
        <v>10</v>
      </c>
      <c r="AC52" s="1">
        <v>29.6</v>
      </c>
      <c r="AD52" s="1">
        <v>21.315789473684209</v>
      </c>
      <c r="AE52">
        <v>4</v>
      </c>
      <c r="AF52" s="1">
        <v>64.5</v>
      </c>
      <c r="AG52" s="1">
        <v>9.6716417910447756</v>
      </c>
      <c r="AH52" s="2">
        <v>-34.9</v>
      </c>
      <c r="AI52" s="2">
        <v>-11.644147682639433</v>
      </c>
      <c r="AJ52">
        <v>0.81200000000000006</v>
      </c>
      <c r="AK52">
        <v>0.64200000000000002</v>
      </c>
      <c r="AL52" s="3">
        <v>-0.17000000000000004</v>
      </c>
    </row>
    <row r="53" spans="1:38" x14ac:dyDescent="0.45">
      <c r="A53">
        <v>2015</v>
      </c>
      <c r="B53" t="s">
        <v>114</v>
      </c>
      <c r="C53" t="str">
        <f t="shared" si="1"/>
        <v>Josh Donaldson2015</v>
      </c>
      <c r="D53">
        <f>_xlfn.IFNA(VLOOKUP($C53, 'First Half'!$D$2:$AJ$2401, 4,FALSE), "")</f>
        <v>89</v>
      </c>
      <c r="E53">
        <f>_xlfn.IFNA(VLOOKUP($C53, 'Second Half'!$D$2:$AJ$2100, 4,FALSE), "")</f>
        <v>69</v>
      </c>
      <c r="F53">
        <f>_xlfn.IFNA(VLOOKUP($C53, 'First Half'!$D$2:$AJ$2401, 5,FALSE), "")</f>
        <v>394</v>
      </c>
      <c r="G53">
        <f>VLOOKUP($C53, 'Second Half'!$D$2:$AJ$2100, 5,FALSE)</f>
        <v>317</v>
      </c>
      <c r="H53">
        <f>VLOOKUP($C53, 'First Half'!$D$2:$AJ$2401,13,FALSE)</f>
        <v>21</v>
      </c>
      <c r="I53" s="1">
        <f t="shared" si="2"/>
        <v>18.761904761904763</v>
      </c>
      <c r="J53" s="1">
        <f t="shared" si="3"/>
        <v>38.224719101123597</v>
      </c>
      <c r="K53">
        <f>VLOOKUP($C53, 'Second Half'!$D$2:$AJ$2100, 13,FALSE)</f>
        <v>20</v>
      </c>
      <c r="L53" s="1">
        <f t="shared" si="0"/>
        <v>15.85</v>
      </c>
      <c r="M53" s="1">
        <f t="shared" si="4"/>
        <v>46.956521739130437</v>
      </c>
      <c r="N53" s="2">
        <f t="shared" si="5"/>
        <v>2.9119047619047631</v>
      </c>
      <c r="O53" s="2">
        <f t="shared" si="6"/>
        <v>8.7318026380068403</v>
      </c>
      <c r="P53">
        <f>VLOOKUP($C53, 'First Half'!$D$2:$AJ$2401,22,FALSE)</f>
        <v>0.88400000000000001</v>
      </c>
      <c r="Q53">
        <f>VLOOKUP($C53, 'Second Half'!$D$2:$AJ$2100, 22,FALSE)</f>
        <v>1.0109999999999999</v>
      </c>
      <c r="R53" s="3">
        <f t="shared" si="7"/>
        <v>0.12699999999999989</v>
      </c>
      <c r="T53" t="s">
        <v>74</v>
      </c>
      <c r="U53" t="s">
        <v>2341</v>
      </c>
      <c r="V53" t="s">
        <v>36</v>
      </c>
      <c r="W53">
        <v>2016</v>
      </c>
      <c r="X53">
        <v>86</v>
      </c>
      <c r="Y53">
        <v>65</v>
      </c>
      <c r="Z53">
        <v>352</v>
      </c>
      <c r="AA53">
        <v>258</v>
      </c>
      <c r="AB53">
        <v>10</v>
      </c>
      <c r="AC53" s="1">
        <v>35.200000000000003</v>
      </c>
      <c r="AD53" s="1">
        <v>18.837209302325583</v>
      </c>
      <c r="AE53">
        <v>11</v>
      </c>
      <c r="AF53" s="1">
        <v>23.454545454545453</v>
      </c>
      <c r="AG53" s="1">
        <v>27.415384615384617</v>
      </c>
      <c r="AH53" s="2">
        <v>11.74545454545455</v>
      </c>
      <c r="AI53" s="2">
        <v>8.5781753130590346</v>
      </c>
      <c r="AJ53">
        <v>0.68799999999999994</v>
      </c>
      <c r="AK53">
        <v>0.79600000000000004</v>
      </c>
      <c r="AL53" s="3">
        <v>0.1080000000000001</v>
      </c>
    </row>
    <row r="54" spans="1:38" x14ac:dyDescent="0.45">
      <c r="A54">
        <v>2015</v>
      </c>
      <c r="B54" t="s">
        <v>104</v>
      </c>
      <c r="C54" t="str">
        <f t="shared" si="1"/>
        <v>Manny Machado2015</v>
      </c>
      <c r="D54">
        <f>_xlfn.IFNA(VLOOKUP($C54, 'First Half'!$D$2:$AJ$2401, 4,FALSE), "")</f>
        <v>88</v>
      </c>
      <c r="E54">
        <f>_xlfn.IFNA(VLOOKUP($C54, 'Second Half'!$D$2:$AJ$2100, 4,FALSE), "")</f>
        <v>74</v>
      </c>
      <c r="F54">
        <f>_xlfn.IFNA(VLOOKUP($C54, 'First Half'!$D$2:$AJ$2401, 5,FALSE), "")</f>
        <v>379</v>
      </c>
      <c r="G54">
        <f>VLOOKUP($C54, 'Second Half'!$D$2:$AJ$2100, 5,FALSE)</f>
        <v>334</v>
      </c>
      <c r="H54">
        <f>VLOOKUP($C54, 'First Half'!$D$2:$AJ$2401,13,FALSE)</f>
        <v>19</v>
      </c>
      <c r="I54" s="1">
        <f t="shared" si="2"/>
        <v>19.94736842105263</v>
      </c>
      <c r="J54" s="1">
        <f t="shared" si="3"/>
        <v>34.977272727272727</v>
      </c>
      <c r="K54">
        <f>VLOOKUP($C54, 'Second Half'!$D$2:$AJ$2100, 13,FALSE)</f>
        <v>16</v>
      </c>
      <c r="L54" s="1">
        <f t="shared" si="0"/>
        <v>20.875</v>
      </c>
      <c r="M54" s="1">
        <f t="shared" si="4"/>
        <v>35.027027027027032</v>
      </c>
      <c r="N54" s="2">
        <f t="shared" si="5"/>
        <v>-0.92763157894736992</v>
      </c>
      <c r="O54" s="2">
        <f t="shared" si="6"/>
        <v>4.9754299754305009E-2</v>
      </c>
      <c r="P54">
        <f>VLOOKUP($C54, 'First Half'!$D$2:$AJ$2401,22,FALSE)</f>
        <v>0.88600000000000001</v>
      </c>
      <c r="Q54">
        <f>VLOOKUP($C54, 'Second Half'!$D$2:$AJ$2100, 22,FALSE)</f>
        <v>0.83299999999999996</v>
      </c>
      <c r="R54" s="3">
        <f t="shared" si="7"/>
        <v>-5.3000000000000047E-2</v>
      </c>
      <c r="T54" t="s">
        <v>461</v>
      </c>
      <c r="U54" t="s">
        <v>3132</v>
      </c>
      <c r="V54" t="s">
        <v>36</v>
      </c>
      <c r="W54">
        <v>2021</v>
      </c>
      <c r="X54">
        <v>55</v>
      </c>
      <c r="Y54">
        <v>66</v>
      </c>
      <c r="Z54">
        <v>227</v>
      </c>
      <c r="AA54">
        <v>263</v>
      </c>
      <c r="AB54">
        <v>10</v>
      </c>
      <c r="AC54" s="1">
        <v>22.7</v>
      </c>
      <c r="AD54" s="1">
        <v>29.454545454545457</v>
      </c>
      <c r="AE54">
        <v>9</v>
      </c>
      <c r="AF54" s="1">
        <v>29.222222222222221</v>
      </c>
      <c r="AG54" s="1">
        <v>22.09090909090909</v>
      </c>
      <c r="AH54" s="2">
        <v>-6.5222222222222221</v>
      </c>
      <c r="AI54" s="2">
        <v>-7.3636363636363669</v>
      </c>
      <c r="AJ54">
        <v>0.77200000000000002</v>
      </c>
      <c r="AK54">
        <v>0.67300000000000004</v>
      </c>
      <c r="AL54" s="3">
        <v>-9.8999999999999977E-2</v>
      </c>
    </row>
    <row r="55" spans="1:38" x14ac:dyDescent="0.45">
      <c r="A55">
        <v>2015</v>
      </c>
      <c r="B55" t="s">
        <v>469</v>
      </c>
      <c r="C55" t="str">
        <f t="shared" si="1"/>
        <v>Joc Pederson2015</v>
      </c>
      <c r="D55">
        <f>_xlfn.IFNA(VLOOKUP($C55, 'First Half'!$D$2:$AJ$2401, 4,FALSE), "")</f>
        <v>89</v>
      </c>
      <c r="E55">
        <f>_xlfn.IFNA(VLOOKUP($C55, 'Second Half'!$D$2:$AJ$2100, 4,FALSE), "")</f>
        <v>62</v>
      </c>
      <c r="F55">
        <f>_xlfn.IFNA(VLOOKUP($C55, 'First Half'!$D$2:$AJ$2401, 5,FALSE), "")</f>
        <v>366</v>
      </c>
      <c r="G55">
        <f>VLOOKUP($C55, 'Second Half'!$D$2:$AJ$2100, 5,FALSE)</f>
        <v>219</v>
      </c>
      <c r="H55">
        <f>VLOOKUP($C55, 'First Half'!$D$2:$AJ$2401,13,FALSE)</f>
        <v>20</v>
      </c>
      <c r="I55" s="1">
        <f t="shared" si="2"/>
        <v>18.3</v>
      </c>
      <c r="J55" s="1">
        <f t="shared" si="3"/>
        <v>36.40449438202247</v>
      </c>
      <c r="K55">
        <f>VLOOKUP($C55, 'Second Half'!$D$2:$AJ$2100, 13,FALSE)</f>
        <v>6</v>
      </c>
      <c r="L55" s="1">
        <f t="shared" si="0"/>
        <v>36.5</v>
      </c>
      <c r="M55" s="1">
        <f t="shared" si="4"/>
        <v>15.67741935483871</v>
      </c>
      <c r="N55" s="2">
        <f t="shared" si="5"/>
        <v>-18.2</v>
      </c>
      <c r="O55" s="2">
        <f t="shared" si="6"/>
        <v>-20.727075027183758</v>
      </c>
      <c r="P55">
        <f>VLOOKUP($C55, 'First Half'!$D$2:$AJ$2401,22,FALSE)</f>
        <v>0.85099999999999998</v>
      </c>
      <c r="Q55">
        <f>VLOOKUP($C55, 'Second Half'!$D$2:$AJ$2100, 22,FALSE)</f>
        <v>0.61699999999999999</v>
      </c>
      <c r="R55" s="3">
        <f t="shared" si="7"/>
        <v>-0.23399999999999999</v>
      </c>
      <c r="T55" t="s">
        <v>657</v>
      </c>
      <c r="U55" t="s">
        <v>2447</v>
      </c>
      <c r="V55" t="s">
        <v>36</v>
      </c>
      <c r="W55">
        <v>2014</v>
      </c>
      <c r="X55">
        <v>85</v>
      </c>
      <c r="Y55">
        <v>62</v>
      </c>
      <c r="Z55">
        <v>342</v>
      </c>
      <c r="AA55">
        <v>263</v>
      </c>
      <c r="AB55">
        <v>10</v>
      </c>
      <c r="AC55" s="1">
        <v>34.200000000000003</v>
      </c>
      <c r="AD55" s="1">
        <v>19.058823529411764</v>
      </c>
      <c r="AE55">
        <v>12</v>
      </c>
      <c r="AF55" s="1">
        <v>21.916666666666668</v>
      </c>
      <c r="AG55" s="1">
        <v>31.35483870967742</v>
      </c>
      <c r="AH55" s="2">
        <v>12.283333333333335</v>
      </c>
      <c r="AI55" s="2">
        <v>12.296015180265655</v>
      </c>
      <c r="AJ55">
        <v>0.75700000000000001</v>
      </c>
      <c r="AK55">
        <v>0.97799999999999998</v>
      </c>
      <c r="AL55" s="3">
        <v>0.22099999999999997</v>
      </c>
    </row>
    <row r="56" spans="1:38" x14ac:dyDescent="0.45">
      <c r="A56">
        <v>2015</v>
      </c>
      <c r="B56" t="s">
        <v>300</v>
      </c>
      <c r="C56" t="str">
        <f t="shared" si="1"/>
        <v>Kris Bryant2015</v>
      </c>
      <c r="D56">
        <f>_xlfn.IFNA(VLOOKUP($C56, 'First Half'!$D$2:$AJ$2401, 4,FALSE), "")</f>
        <v>78</v>
      </c>
      <c r="E56">
        <f>_xlfn.IFNA(VLOOKUP($C56, 'Second Half'!$D$2:$AJ$2100, 4,FALSE), "")</f>
        <v>73</v>
      </c>
      <c r="F56">
        <f>_xlfn.IFNA(VLOOKUP($C56, 'First Half'!$D$2:$AJ$2401, 5,FALSE), "")</f>
        <v>340</v>
      </c>
      <c r="G56">
        <f>VLOOKUP($C56, 'Second Half'!$D$2:$AJ$2100, 5,FALSE)</f>
        <v>310</v>
      </c>
      <c r="H56">
        <f>VLOOKUP($C56, 'First Half'!$D$2:$AJ$2401,13,FALSE)</f>
        <v>12</v>
      </c>
      <c r="I56" s="1">
        <f t="shared" si="2"/>
        <v>28.333333333333332</v>
      </c>
      <c r="J56" s="1">
        <f t="shared" si="3"/>
        <v>24.923076923076923</v>
      </c>
      <c r="K56">
        <f>VLOOKUP($C56, 'Second Half'!$D$2:$AJ$2100, 13,FALSE)</f>
        <v>14</v>
      </c>
      <c r="L56" s="1">
        <f t="shared" si="0"/>
        <v>22.142857142857142</v>
      </c>
      <c r="M56" s="1">
        <f t="shared" si="4"/>
        <v>31.06849315068493</v>
      </c>
      <c r="N56" s="2">
        <f t="shared" si="5"/>
        <v>6.1904761904761898</v>
      </c>
      <c r="O56" s="2">
        <f t="shared" si="6"/>
        <v>6.1454162276080062</v>
      </c>
      <c r="P56">
        <f>VLOOKUP($C56, 'First Half'!$D$2:$AJ$2401,22,FALSE)</f>
        <v>0.84899999999999998</v>
      </c>
      <c r="Q56">
        <f>VLOOKUP($C56, 'Second Half'!$D$2:$AJ$2100, 22,FALSE)</f>
        <v>0.86699999999999999</v>
      </c>
      <c r="R56" s="3">
        <f t="shared" si="7"/>
        <v>1.8000000000000016E-2</v>
      </c>
      <c r="T56" t="s">
        <v>182</v>
      </c>
      <c r="U56" t="s">
        <v>2318</v>
      </c>
      <c r="V56" t="s">
        <v>36</v>
      </c>
      <c r="W56">
        <v>2019</v>
      </c>
      <c r="X56">
        <v>80</v>
      </c>
      <c r="Y56">
        <v>64</v>
      </c>
      <c r="Z56">
        <v>355</v>
      </c>
      <c r="AA56">
        <v>263</v>
      </c>
      <c r="AB56">
        <v>10</v>
      </c>
      <c r="AC56" s="1">
        <v>35.5</v>
      </c>
      <c r="AD56" s="1">
        <v>20.25</v>
      </c>
      <c r="AE56">
        <v>2</v>
      </c>
      <c r="AF56" s="1">
        <v>131.5</v>
      </c>
      <c r="AG56" s="1">
        <v>5.0625</v>
      </c>
      <c r="AH56" s="2">
        <v>-96</v>
      </c>
      <c r="AI56" s="2">
        <v>-15.1875</v>
      </c>
      <c r="AJ56">
        <v>0.76900000000000002</v>
      </c>
      <c r="AK56">
        <v>0.70699999999999996</v>
      </c>
      <c r="AL56" s="3">
        <v>-6.2000000000000055E-2</v>
      </c>
    </row>
    <row r="57" spans="1:38" x14ac:dyDescent="0.45">
      <c r="A57">
        <v>2015</v>
      </c>
      <c r="B57" t="s">
        <v>118</v>
      </c>
      <c r="C57" t="str">
        <f t="shared" si="1"/>
        <v>Albert Pujols2015</v>
      </c>
      <c r="D57">
        <f>_xlfn.IFNA(VLOOKUP($C57, 'First Half'!$D$2:$AJ$2401, 4,FALSE), "")</f>
        <v>85</v>
      </c>
      <c r="E57">
        <f>_xlfn.IFNA(VLOOKUP($C57, 'Second Half'!$D$2:$AJ$2100, 4,FALSE), "")</f>
        <v>72</v>
      </c>
      <c r="F57">
        <f>_xlfn.IFNA(VLOOKUP($C57, 'First Half'!$D$2:$AJ$2401, 5,FALSE), "")</f>
        <v>359</v>
      </c>
      <c r="G57">
        <f>VLOOKUP($C57, 'Second Half'!$D$2:$AJ$2100, 5,FALSE)</f>
        <v>302</v>
      </c>
      <c r="H57">
        <f>VLOOKUP($C57, 'First Half'!$D$2:$AJ$2401,13,FALSE)</f>
        <v>26</v>
      </c>
      <c r="I57" s="1">
        <f t="shared" si="2"/>
        <v>13.807692307692308</v>
      </c>
      <c r="J57" s="1">
        <f t="shared" si="3"/>
        <v>49.55294117647059</v>
      </c>
      <c r="K57">
        <f>VLOOKUP($C57, 'Second Half'!$D$2:$AJ$2100, 13,FALSE)</f>
        <v>14</v>
      </c>
      <c r="L57" s="1">
        <f t="shared" si="0"/>
        <v>21.571428571428573</v>
      </c>
      <c r="M57" s="1">
        <f t="shared" si="4"/>
        <v>31.5</v>
      </c>
      <c r="N57" s="2">
        <f t="shared" si="5"/>
        <v>-7.7637362637362646</v>
      </c>
      <c r="O57" s="2">
        <f t="shared" si="6"/>
        <v>-18.05294117647059</v>
      </c>
      <c r="P57">
        <f>VLOOKUP($C57, 'First Half'!$D$2:$AJ$2401,22,FALSE)</f>
        <v>0.85499999999999998</v>
      </c>
      <c r="Q57">
        <f>VLOOKUP($C57, 'Second Half'!$D$2:$AJ$2100, 22,FALSE)</f>
        <v>0.70699999999999996</v>
      </c>
      <c r="R57" s="3">
        <f t="shared" si="7"/>
        <v>-0.14800000000000002</v>
      </c>
      <c r="T57" t="s">
        <v>489</v>
      </c>
      <c r="U57" t="s">
        <v>2224</v>
      </c>
      <c r="V57" t="s">
        <v>36</v>
      </c>
      <c r="W57">
        <v>2023</v>
      </c>
      <c r="X57">
        <v>88</v>
      </c>
      <c r="Y57">
        <v>65</v>
      </c>
      <c r="Z57">
        <v>363</v>
      </c>
      <c r="AA57">
        <v>263</v>
      </c>
      <c r="AB57">
        <v>10</v>
      </c>
      <c r="AC57" s="1">
        <v>36.299999999999997</v>
      </c>
      <c r="AD57" s="1">
        <v>18.40909090909091</v>
      </c>
      <c r="AE57">
        <v>9</v>
      </c>
      <c r="AF57" s="1">
        <v>29.222222222222221</v>
      </c>
      <c r="AG57" s="1">
        <v>22.430769230769233</v>
      </c>
      <c r="AH57" s="2">
        <v>7.0777777777777757</v>
      </c>
      <c r="AI57" s="2">
        <v>4.0216783216783227</v>
      </c>
      <c r="AJ57">
        <v>0.754</v>
      </c>
      <c r="AK57">
        <v>0.66100000000000003</v>
      </c>
      <c r="AL57" s="3">
        <v>-9.2999999999999972E-2</v>
      </c>
    </row>
    <row r="58" spans="1:38" x14ac:dyDescent="0.45">
      <c r="A58">
        <v>2014</v>
      </c>
      <c r="B58" t="s">
        <v>224</v>
      </c>
      <c r="C58" t="str">
        <f t="shared" si="1"/>
        <v>Yasiel Puig2014</v>
      </c>
      <c r="D58">
        <f>_xlfn.IFNA(VLOOKUP($C58, 'First Half'!$D$2:$AJ$2401, 4,FALSE), "")</f>
        <v>90</v>
      </c>
      <c r="E58">
        <f>_xlfn.IFNA(VLOOKUP($C58, 'Second Half'!$D$2:$AJ$2100, 4,FALSE), "")</f>
        <v>58</v>
      </c>
      <c r="F58">
        <f>_xlfn.IFNA(VLOOKUP($C58, 'First Half'!$D$2:$AJ$2401, 5,FALSE), "")</f>
        <v>394</v>
      </c>
      <c r="G58">
        <f>VLOOKUP($C58, 'Second Half'!$D$2:$AJ$2100, 5,FALSE)</f>
        <v>246</v>
      </c>
      <c r="H58">
        <f>VLOOKUP($C58, 'First Half'!$D$2:$AJ$2401,13,FALSE)</f>
        <v>12</v>
      </c>
      <c r="I58" s="1">
        <f t="shared" si="2"/>
        <v>32.833333333333336</v>
      </c>
      <c r="J58" s="1">
        <f t="shared" si="3"/>
        <v>21.6</v>
      </c>
      <c r="K58">
        <f>VLOOKUP($C58, 'Second Half'!$D$2:$AJ$2100, 13,FALSE)</f>
        <v>4</v>
      </c>
      <c r="L58" s="1">
        <f t="shared" si="0"/>
        <v>61.5</v>
      </c>
      <c r="M58" s="1">
        <f t="shared" si="4"/>
        <v>11.172413793103448</v>
      </c>
      <c r="N58" s="2">
        <f t="shared" si="5"/>
        <v>-28.666666666666664</v>
      </c>
      <c r="O58" s="2">
        <f t="shared" si="6"/>
        <v>-10.427586206896553</v>
      </c>
      <c r="P58">
        <f>VLOOKUP($C58, 'First Half'!$D$2:$AJ$2401,22,FALSE)</f>
        <v>0.91500000000000004</v>
      </c>
      <c r="Q58">
        <f>VLOOKUP($C58, 'Second Half'!$D$2:$AJ$2100, 22,FALSE)</f>
        <v>0.78</v>
      </c>
      <c r="R58" s="3">
        <f t="shared" si="7"/>
        <v>-0.13500000000000001</v>
      </c>
      <c r="T58" t="s">
        <v>441</v>
      </c>
      <c r="U58" t="s">
        <v>2163</v>
      </c>
      <c r="V58" t="s">
        <v>36</v>
      </c>
      <c r="W58">
        <v>2017</v>
      </c>
      <c r="X58">
        <v>86</v>
      </c>
      <c r="Y58">
        <v>68</v>
      </c>
      <c r="Z58">
        <v>368</v>
      </c>
      <c r="AA58">
        <v>264</v>
      </c>
      <c r="AB58">
        <v>10</v>
      </c>
      <c r="AC58" s="1">
        <v>36.799999999999997</v>
      </c>
      <c r="AD58" s="1">
        <v>18.837209302325583</v>
      </c>
      <c r="AE58">
        <v>6</v>
      </c>
      <c r="AF58" s="1">
        <v>44</v>
      </c>
      <c r="AG58" s="1">
        <v>14.294117647058824</v>
      </c>
      <c r="AH58" s="2">
        <v>-7.2000000000000028</v>
      </c>
      <c r="AI58" s="2">
        <v>-4.5430916552667586</v>
      </c>
      <c r="AJ58">
        <v>0.72399999999999998</v>
      </c>
      <c r="AK58">
        <v>0.67700000000000005</v>
      </c>
      <c r="AL58" s="3">
        <v>-4.6999999999999931E-2</v>
      </c>
    </row>
    <row r="59" spans="1:38" x14ac:dyDescent="0.45">
      <c r="A59">
        <v>2014</v>
      </c>
      <c r="B59" t="s">
        <v>521</v>
      </c>
      <c r="C59" t="str">
        <f t="shared" si="1"/>
        <v>Justin Morneau2014</v>
      </c>
      <c r="D59">
        <f>_xlfn.IFNA(VLOOKUP($C59, 'First Half'!$D$2:$AJ$2401, 4,FALSE), "")</f>
        <v>89</v>
      </c>
      <c r="E59">
        <f>_xlfn.IFNA(VLOOKUP($C59, 'Second Half'!$D$2:$AJ$2100, 4,FALSE), "")</f>
        <v>46</v>
      </c>
      <c r="F59">
        <f>_xlfn.IFNA(VLOOKUP($C59, 'First Half'!$D$2:$AJ$2401, 5,FALSE), "")</f>
        <v>359</v>
      </c>
      <c r="G59">
        <f>VLOOKUP($C59, 'Second Half'!$D$2:$AJ$2100, 5,FALSE)</f>
        <v>191</v>
      </c>
      <c r="H59">
        <f>VLOOKUP($C59, 'First Half'!$D$2:$AJ$2401,13,FALSE)</f>
        <v>13</v>
      </c>
      <c r="I59" s="1">
        <f t="shared" si="2"/>
        <v>27.615384615384617</v>
      </c>
      <c r="J59" s="1">
        <f t="shared" si="3"/>
        <v>23.662921348314605</v>
      </c>
      <c r="K59">
        <f>VLOOKUP($C59, 'Second Half'!$D$2:$AJ$2100, 13,FALSE)</f>
        <v>4</v>
      </c>
      <c r="L59" s="1">
        <f t="shared" si="0"/>
        <v>47.75</v>
      </c>
      <c r="M59" s="1">
        <f t="shared" si="4"/>
        <v>14.086956521739131</v>
      </c>
      <c r="N59" s="2">
        <f t="shared" si="5"/>
        <v>-20.134615384615383</v>
      </c>
      <c r="O59" s="2">
        <f t="shared" si="6"/>
        <v>-9.5759648265754738</v>
      </c>
      <c r="P59">
        <f>VLOOKUP($C59, 'First Half'!$D$2:$AJ$2401,22,FALSE)</f>
        <v>0.84699999999999998</v>
      </c>
      <c r="Q59">
        <f>VLOOKUP($C59, 'Second Half'!$D$2:$AJ$2100, 22,FALSE)</f>
        <v>0.88300000000000001</v>
      </c>
      <c r="R59" s="3">
        <f t="shared" si="7"/>
        <v>3.6000000000000032E-2</v>
      </c>
      <c r="T59" t="s">
        <v>435</v>
      </c>
      <c r="U59" t="s">
        <v>2174</v>
      </c>
      <c r="V59" t="s">
        <v>36</v>
      </c>
      <c r="W59">
        <v>2019</v>
      </c>
      <c r="X59">
        <v>86</v>
      </c>
      <c r="Y59">
        <v>64</v>
      </c>
      <c r="Z59">
        <v>367</v>
      </c>
      <c r="AA59">
        <v>266</v>
      </c>
      <c r="AB59">
        <v>10</v>
      </c>
      <c r="AC59" s="1">
        <v>36.700000000000003</v>
      </c>
      <c r="AD59" s="1">
        <v>18.837209302325583</v>
      </c>
      <c r="AE59">
        <v>3</v>
      </c>
      <c r="AF59" s="1">
        <v>88.666666666666671</v>
      </c>
      <c r="AG59" s="1">
        <v>7.59375</v>
      </c>
      <c r="AH59" s="2">
        <v>-51.966666666666669</v>
      </c>
      <c r="AI59" s="2">
        <v>-11.243459302325583</v>
      </c>
      <c r="AJ59">
        <v>0.79900000000000004</v>
      </c>
      <c r="AK59">
        <v>0.66100000000000003</v>
      </c>
      <c r="AL59" s="3">
        <v>-0.13800000000000001</v>
      </c>
    </row>
    <row r="60" spans="1:38" x14ac:dyDescent="0.45">
      <c r="A60">
        <v>2014</v>
      </c>
      <c r="B60" t="s">
        <v>92</v>
      </c>
      <c r="C60" t="str">
        <f t="shared" si="1"/>
        <v>Giancarlo Stanton2014</v>
      </c>
      <c r="D60">
        <f>_xlfn.IFNA(VLOOKUP($C60, 'First Half'!$D$2:$AJ$2401, 4,FALSE), "")</f>
        <v>94</v>
      </c>
      <c r="E60">
        <f>_xlfn.IFNA(VLOOKUP($C60, 'Second Half'!$D$2:$AJ$2100, 4,FALSE), "")</f>
        <v>51</v>
      </c>
      <c r="F60">
        <f>_xlfn.IFNA(VLOOKUP($C60, 'First Half'!$D$2:$AJ$2401, 5,FALSE), "")</f>
        <v>413</v>
      </c>
      <c r="G60">
        <f>VLOOKUP($C60, 'Second Half'!$D$2:$AJ$2100, 5,FALSE)</f>
        <v>225</v>
      </c>
      <c r="H60">
        <f>VLOOKUP($C60, 'First Half'!$D$2:$AJ$2401,13,FALSE)</f>
        <v>21</v>
      </c>
      <c r="I60" s="1">
        <f t="shared" si="2"/>
        <v>19.666666666666668</v>
      </c>
      <c r="J60" s="1">
        <f t="shared" si="3"/>
        <v>36.191489361702125</v>
      </c>
      <c r="K60">
        <f>VLOOKUP($C60, 'Second Half'!$D$2:$AJ$2100, 13,FALSE)</f>
        <v>16</v>
      </c>
      <c r="L60" s="1">
        <f t="shared" si="0"/>
        <v>14.0625</v>
      </c>
      <c r="M60" s="1">
        <f t="shared" si="4"/>
        <v>50.823529411764703</v>
      </c>
      <c r="N60" s="2">
        <f t="shared" si="5"/>
        <v>5.6041666666666679</v>
      </c>
      <c r="O60" s="2">
        <f t="shared" si="6"/>
        <v>14.632040050062578</v>
      </c>
      <c r="P60">
        <f>VLOOKUP($C60, 'First Half'!$D$2:$AJ$2401,22,FALSE)</f>
        <v>0.93300000000000005</v>
      </c>
      <c r="Q60">
        <f>VLOOKUP($C60, 'Second Half'!$D$2:$AJ$2100, 22,FALSE)</f>
        <v>0.98199999999999998</v>
      </c>
      <c r="R60" s="3">
        <f t="shared" si="7"/>
        <v>4.8999999999999932E-2</v>
      </c>
      <c r="T60" t="s">
        <v>236</v>
      </c>
      <c r="U60" t="s">
        <v>2484</v>
      </c>
      <c r="V60" t="s">
        <v>36</v>
      </c>
      <c r="W60">
        <v>2016</v>
      </c>
      <c r="X60">
        <v>81</v>
      </c>
      <c r="Y60">
        <v>62</v>
      </c>
      <c r="Z60">
        <v>339</v>
      </c>
      <c r="AA60">
        <v>267</v>
      </c>
      <c r="AB60">
        <v>10</v>
      </c>
      <c r="AC60" s="1">
        <v>33.9</v>
      </c>
      <c r="AD60" s="1">
        <v>20</v>
      </c>
      <c r="AE60">
        <v>11</v>
      </c>
      <c r="AF60" s="1">
        <v>24.272727272727273</v>
      </c>
      <c r="AG60" s="1">
        <v>28.741935483870968</v>
      </c>
      <c r="AH60" s="2">
        <v>9.6272727272727252</v>
      </c>
      <c r="AI60" s="2">
        <v>8.741935483870968</v>
      </c>
      <c r="AJ60">
        <v>0.76200000000000001</v>
      </c>
      <c r="AK60">
        <v>0.74</v>
      </c>
      <c r="AL60" s="3">
        <v>-2.200000000000002E-2</v>
      </c>
    </row>
    <row r="61" spans="1:38" x14ac:dyDescent="0.45">
      <c r="A61">
        <v>2014</v>
      </c>
      <c r="B61" t="s">
        <v>158</v>
      </c>
      <c r="C61" t="str">
        <f t="shared" si="1"/>
        <v>Todd Frazier2014</v>
      </c>
      <c r="D61">
        <f>_xlfn.IFNA(VLOOKUP($C61, 'First Half'!$D$2:$AJ$2401, 4,FALSE), "")</f>
        <v>94</v>
      </c>
      <c r="E61">
        <f>_xlfn.IFNA(VLOOKUP($C61, 'Second Half'!$D$2:$AJ$2100, 4,FALSE), "")</f>
        <v>63</v>
      </c>
      <c r="F61">
        <f>_xlfn.IFNA(VLOOKUP($C61, 'First Half'!$D$2:$AJ$2401, 5,FALSE), "")</f>
        <v>400</v>
      </c>
      <c r="G61">
        <f>VLOOKUP($C61, 'Second Half'!$D$2:$AJ$2100, 5,FALSE)</f>
        <v>260</v>
      </c>
      <c r="H61">
        <f>VLOOKUP($C61, 'First Half'!$D$2:$AJ$2401,13,FALSE)</f>
        <v>19</v>
      </c>
      <c r="I61" s="1">
        <f t="shared" si="2"/>
        <v>21.05263157894737</v>
      </c>
      <c r="J61" s="1">
        <f t="shared" si="3"/>
        <v>32.744680851063826</v>
      </c>
      <c r="K61">
        <f>VLOOKUP($C61, 'Second Half'!$D$2:$AJ$2100, 13,FALSE)</f>
        <v>10</v>
      </c>
      <c r="L61" s="1">
        <f t="shared" si="0"/>
        <v>26</v>
      </c>
      <c r="M61" s="1">
        <f t="shared" si="4"/>
        <v>25.714285714285712</v>
      </c>
      <c r="N61" s="2">
        <f t="shared" si="5"/>
        <v>-4.9473684210526301</v>
      </c>
      <c r="O61" s="2">
        <f t="shared" si="6"/>
        <v>-7.0303951367781146</v>
      </c>
      <c r="P61">
        <f>VLOOKUP($C61, 'First Half'!$D$2:$AJ$2401,22,FALSE)</f>
        <v>0.85299999999999998</v>
      </c>
      <c r="Q61">
        <f>VLOOKUP($C61, 'Second Half'!$D$2:$AJ$2100, 22,FALSE)</f>
        <v>0.70699999999999996</v>
      </c>
      <c r="R61" s="3">
        <f t="shared" si="7"/>
        <v>-0.14600000000000002</v>
      </c>
      <c r="T61" t="s">
        <v>376</v>
      </c>
      <c r="U61" t="s">
        <v>2941</v>
      </c>
      <c r="V61" t="s">
        <v>36</v>
      </c>
      <c r="W61">
        <v>2017</v>
      </c>
      <c r="X61">
        <v>65</v>
      </c>
      <c r="Y61">
        <v>65</v>
      </c>
      <c r="Z61">
        <v>274</v>
      </c>
      <c r="AA61">
        <v>269</v>
      </c>
      <c r="AB61">
        <v>10</v>
      </c>
      <c r="AC61" s="1">
        <v>27.4</v>
      </c>
      <c r="AD61" s="1">
        <v>24.923076923076923</v>
      </c>
      <c r="AE61">
        <v>11</v>
      </c>
      <c r="AF61" s="1">
        <v>24.454545454545453</v>
      </c>
      <c r="AG61" s="1">
        <v>27.415384615384617</v>
      </c>
      <c r="AH61" s="2">
        <v>2.9454545454545453</v>
      </c>
      <c r="AI61" s="2">
        <v>2.4923076923076941</v>
      </c>
      <c r="AJ61">
        <v>1.056</v>
      </c>
      <c r="AK61">
        <v>0.83299999999999996</v>
      </c>
      <c r="AL61" s="3">
        <v>-0.22300000000000009</v>
      </c>
    </row>
    <row r="62" spans="1:38" x14ac:dyDescent="0.45">
      <c r="A62">
        <v>2014</v>
      </c>
      <c r="B62" t="s">
        <v>62</v>
      </c>
      <c r="C62" t="str">
        <f t="shared" si="1"/>
        <v>Brian Dozier2014</v>
      </c>
      <c r="D62">
        <f>_xlfn.IFNA(VLOOKUP($C62, 'First Half'!$D$2:$AJ$2401, 4,FALSE), "")</f>
        <v>92</v>
      </c>
      <c r="E62">
        <f>_xlfn.IFNA(VLOOKUP($C62, 'Second Half'!$D$2:$AJ$2100, 4,FALSE), "")</f>
        <v>64</v>
      </c>
      <c r="F62">
        <f>_xlfn.IFNA(VLOOKUP($C62, 'First Half'!$D$2:$AJ$2401, 5,FALSE), "")</f>
        <v>424</v>
      </c>
      <c r="G62">
        <f>VLOOKUP($C62, 'Second Half'!$D$2:$AJ$2100, 5,FALSE)</f>
        <v>283</v>
      </c>
      <c r="H62">
        <f>VLOOKUP($C62, 'First Half'!$D$2:$AJ$2401,13,FALSE)</f>
        <v>18</v>
      </c>
      <c r="I62" s="1">
        <f t="shared" si="2"/>
        <v>23.555555555555557</v>
      </c>
      <c r="J62" s="1">
        <f t="shared" si="3"/>
        <v>31.695652173913047</v>
      </c>
      <c r="K62">
        <f>VLOOKUP($C62, 'Second Half'!$D$2:$AJ$2100, 13,FALSE)</f>
        <v>5</v>
      </c>
      <c r="L62" s="1">
        <f t="shared" si="0"/>
        <v>56.6</v>
      </c>
      <c r="M62" s="1">
        <f t="shared" si="4"/>
        <v>12.65625</v>
      </c>
      <c r="N62" s="2">
        <f t="shared" si="5"/>
        <v>-33.044444444444444</v>
      </c>
      <c r="O62" s="2">
        <f t="shared" si="6"/>
        <v>-19.039402173913047</v>
      </c>
      <c r="P62">
        <f>VLOOKUP($C62, 'First Half'!$D$2:$AJ$2401,22,FALSE)</f>
        <v>0.77700000000000002</v>
      </c>
      <c r="Q62">
        <f>VLOOKUP($C62, 'Second Half'!$D$2:$AJ$2100, 22,FALSE)</f>
        <v>0.73899999999999999</v>
      </c>
      <c r="R62" s="3">
        <f t="shared" si="7"/>
        <v>-3.8000000000000034E-2</v>
      </c>
      <c r="T62" t="s">
        <v>78</v>
      </c>
      <c r="U62" t="s">
        <v>1857</v>
      </c>
      <c r="V62" t="s">
        <v>36</v>
      </c>
      <c r="W62">
        <v>2018</v>
      </c>
      <c r="X62">
        <v>94</v>
      </c>
      <c r="Y62">
        <v>63</v>
      </c>
      <c r="Z62">
        <v>407</v>
      </c>
      <c r="AA62">
        <v>270</v>
      </c>
      <c r="AB62">
        <v>10</v>
      </c>
      <c r="AC62" s="1">
        <v>40.700000000000003</v>
      </c>
      <c r="AD62" s="1">
        <v>17.23404255319149</v>
      </c>
      <c r="AE62">
        <v>8</v>
      </c>
      <c r="AF62" s="1">
        <v>33.75</v>
      </c>
      <c r="AG62" s="1">
        <v>20.571428571428569</v>
      </c>
      <c r="AH62" s="2">
        <v>6.9500000000000028</v>
      </c>
      <c r="AI62" s="2">
        <v>3.3373860182370798</v>
      </c>
      <c r="AJ62">
        <v>0.71399999999999997</v>
      </c>
      <c r="AK62">
        <v>0.72899999999999998</v>
      </c>
      <c r="AL62" s="3">
        <v>1.5000000000000013E-2</v>
      </c>
    </row>
    <row r="63" spans="1:38" x14ac:dyDescent="0.45">
      <c r="A63">
        <v>2014</v>
      </c>
      <c r="B63" t="s">
        <v>114</v>
      </c>
      <c r="C63" t="str">
        <f t="shared" si="1"/>
        <v>Josh Donaldson2014</v>
      </c>
      <c r="D63">
        <f>_xlfn.IFNA(VLOOKUP($C63, 'First Half'!$D$2:$AJ$2401, 4,FALSE), "")</f>
        <v>92</v>
      </c>
      <c r="E63">
        <f>_xlfn.IFNA(VLOOKUP($C63, 'Second Half'!$D$2:$AJ$2100, 4,FALSE), "")</f>
        <v>66</v>
      </c>
      <c r="F63">
        <f>_xlfn.IFNA(VLOOKUP($C63, 'First Half'!$D$2:$AJ$2401, 5,FALSE), "")</f>
        <v>410</v>
      </c>
      <c r="G63">
        <f>VLOOKUP($C63, 'Second Half'!$D$2:$AJ$2100, 5,FALSE)</f>
        <v>285</v>
      </c>
      <c r="H63">
        <f>VLOOKUP($C63, 'First Half'!$D$2:$AJ$2401,13,FALSE)</f>
        <v>20</v>
      </c>
      <c r="I63" s="1">
        <f t="shared" si="2"/>
        <v>20.5</v>
      </c>
      <c r="J63" s="1">
        <f t="shared" si="3"/>
        <v>35.217391304347828</v>
      </c>
      <c r="K63">
        <f>VLOOKUP($C63, 'Second Half'!$D$2:$AJ$2100, 13,FALSE)</f>
        <v>9</v>
      </c>
      <c r="L63" s="1">
        <f t="shared" si="0"/>
        <v>31.666666666666668</v>
      </c>
      <c r="M63" s="1">
        <f t="shared" si="4"/>
        <v>22.09090909090909</v>
      </c>
      <c r="N63" s="2">
        <f t="shared" si="5"/>
        <v>-11.166666666666668</v>
      </c>
      <c r="O63" s="2">
        <f t="shared" si="6"/>
        <v>-13.126482213438738</v>
      </c>
      <c r="P63">
        <f>VLOOKUP($C63, 'First Half'!$D$2:$AJ$2401,22,FALSE)</f>
        <v>0.76600000000000001</v>
      </c>
      <c r="Q63">
        <f>VLOOKUP($C63, 'Second Half'!$D$2:$AJ$2100, 22,FALSE)</f>
        <v>0.84399999999999997</v>
      </c>
      <c r="R63" s="3">
        <f t="shared" si="7"/>
        <v>7.7999999999999958E-2</v>
      </c>
      <c r="T63" t="s">
        <v>342</v>
      </c>
      <c r="U63" t="s">
        <v>3104</v>
      </c>
      <c r="V63" t="s">
        <v>36</v>
      </c>
      <c r="W63">
        <v>2021</v>
      </c>
      <c r="X63">
        <v>69</v>
      </c>
      <c r="Y63">
        <v>73</v>
      </c>
      <c r="Z63">
        <v>234</v>
      </c>
      <c r="AA63">
        <v>271</v>
      </c>
      <c r="AB63">
        <v>10</v>
      </c>
      <c r="AC63" s="1">
        <v>23.4</v>
      </c>
      <c r="AD63" s="1">
        <v>23.478260869565219</v>
      </c>
      <c r="AE63">
        <v>8</v>
      </c>
      <c r="AF63" s="1">
        <v>33.875</v>
      </c>
      <c r="AG63" s="1">
        <v>17.753424657534246</v>
      </c>
      <c r="AH63" s="2">
        <v>-10.475000000000001</v>
      </c>
      <c r="AI63" s="2">
        <v>-5.7248362120309721</v>
      </c>
      <c r="AJ63">
        <v>0.755</v>
      </c>
      <c r="AK63">
        <v>0.72399999999999998</v>
      </c>
      <c r="AL63" s="3">
        <v>-3.1000000000000028E-2</v>
      </c>
    </row>
    <row r="64" spans="1:38" x14ac:dyDescent="0.45">
      <c r="A64">
        <v>2014</v>
      </c>
      <c r="B64" t="s">
        <v>122</v>
      </c>
      <c r="C64" t="str">
        <f t="shared" si="1"/>
        <v>Adam Jones2014</v>
      </c>
      <c r="D64">
        <f>_xlfn.IFNA(VLOOKUP($C64, 'First Half'!$D$2:$AJ$2401, 4,FALSE), "")</f>
        <v>94</v>
      </c>
      <c r="E64">
        <f>_xlfn.IFNA(VLOOKUP($C64, 'Second Half'!$D$2:$AJ$2100, 4,FALSE), "")</f>
        <v>65</v>
      </c>
      <c r="F64">
        <f>_xlfn.IFNA(VLOOKUP($C64, 'First Half'!$D$2:$AJ$2401, 5,FALSE), "")</f>
        <v>407</v>
      </c>
      <c r="G64">
        <f>VLOOKUP($C64, 'Second Half'!$D$2:$AJ$2100, 5,FALSE)</f>
        <v>275</v>
      </c>
      <c r="H64">
        <f>VLOOKUP($C64, 'First Half'!$D$2:$AJ$2401,13,FALSE)</f>
        <v>16</v>
      </c>
      <c r="I64" s="1">
        <f t="shared" si="2"/>
        <v>25.4375</v>
      </c>
      <c r="J64" s="1">
        <f t="shared" si="3"/>
        <v>27.574468085106382</v>
      </c>
      <c r="K64">
        <f>VLOOKUP($C64, 'Second Half'!$D$2:$AJ$2100, 13,FALSE)</f>
        <v>13</v>
      </c>
      <c r="L64" s="1">
        <f t="shared" si="0"/>
        <v>21.153846153846153</v>
      </c>
      <c r="M64" s="1">
        <f t="shared" si="4"/>
        <v>32.4</v>
      </c>
      <c r="N64" s="2">
        <f t="shared" si="5"/>
        <v>4.2836538461538467</v>
      </c>
      <c r="O64" s="2">
        <f t="shared" si="6"/>
        <v>4.8255319148936167</v>
      </c>
      <c r="P64">
        <f>VLOOKUP($C64, 'First Half'!$D$2:$AJ$2401,22,FALSE)</f>
        <v>0.81</v>
      </c>
      <c r="Q64">
        <f>VLOOKUP($C64, 'Second Half'!$D$2:$AJ$2100, 22,FALSE)</f>
        <v>0.73499999999999999</v>
      </c>
      <c r="R64" s="3">
        <f t="shared" si="7"/>
        <v>-7.5000000000000067E-2</v>
      </c>
      <c r="T64" t="s">
        <v>226</v>
      </c>
      <c r="U64" t="s">
        <v>2179</v>
      </c>
      <c r="V64" t="s">
        <v>36</v>
      </c>
      <c r="W64">
        <v>2023</v>
      </c>
      <c r="X64">
        <v>83</v>
      </c>
      <c r="Y64">
        <v>64</v>
      </c>
      <c r="Z64">
        <v>367</v>
      </c>
      <c r="AA64">
        <v>271</v>
      </c>
      <c r="AB64">
        <v>10</v>
      </c>
      <c r="AC64" s="1">
        <v>36.700000000000003</v>
      </c>
      <c r="AD64" s="1">
        <v>19.518072289156628</v>
      </c>
      <c r="AE64">
        <v>12</v>
      </c>
      <c r="AF64" s="1">
        <v>22.583333333333332</v>
      </c>
      <c r="AG64" s="1">
        <v>30.375</v>
      </c>
      <c r="AH64" s="2">
        <v>14.116666666666671</v>
      </c>
      <c r="AI64" s="2">
        <v>10.856927710843372</v>
      </c>
      <c r="AJ64">
        <v>0.753</v>
      </c>
      <c r="AK64">
        <v>0.73099999999999998</v>
      </c>
      <c r="AL64" s="3">
        <v>-2.200000000000002E-2</v>
      </c>
    </row>
    <row r="65" spans="1:38" x14ac:dyDescent="0.45">
      <c r="A65">
        <v>2014</v>
      </c>
      <c r="B65" t="s">
        <v>256</v>
      </c>
      <c r="C65" t="str">
        <f t="shared" si="1"/>
        <v>José Bautista2014</v>
      </c>
      <c r="D65">
        <f>_xlfn.IFNA(VLOOKUP($C65, 'First Half'!$D$2:$AJ$2401, 4,FALSE), "")</f>
        <v>90</v>
      </c>
      <c r="E65">
        <f>_xlfn.IFNA(VLOOKUP($C65, 'Second Half'!$D$2:$AJ$2100, 4,FALSE), "")</f>
        <v>65</v>
      </c>
      <c r="F65">
        <f>_xlfn.IFNA(VLOOKUP($C65, 'First Half'!$D$2:$AJ$2401, 5,FALSE), "")</f>
        <v>390</v>
      </c>
      <c r="G65">
        <f>VLOOKUP($C65, 'Second Half'!$D$2:$AJ$2100, 5,FALSE)</f>
        <v>283</v>
      </c>
      <c r="H65">
        <f>VLOOKUP($C65, 'First Half'!$D$2:$AJ$2401,13,FALSE)</f>
        <v>17</v>
      </c>
      <c r="I65" s="1">
        <f t="shared" si="2"/>
        <v>22.941176470588236</v>
      </c>
      <c r="J65" s="1">
        <f t="shared" si="3"/>
        <v>30.599999999999998</v>
      </c>
      <c r="K65">
        <f>VLOOKUP($C65, 'Second Half'!$D$2:$AJ$2100, 13,FALSE)</f>
        <v>18</v>
      </c>
      <c r="L65" s="1">
        <f t="shared" si="0"/>
        <v>15.722222222222221</v>
      </c>
      <c r="M65" s="1">
        <f t="shared" si="4"/>
        <v>44.861538461538466</v>
      </c>
      <c r="N65" s="2">
        <f t="shared" si="5"/>
        <v>7.2189542483660141</v>
      </c>
      <c r="O65" s="2">
        <f t="shared" si="6"/>
        <v>14.261538461538468</v>
      </c>
      <c r="P65">
        <f>VLOOKUP($C65, 'First Half'!$D$2:$AJ$2401,22,FALSE)</f>
        <v>0.91</v>
      </c>
      <c r="Q65">
        <f>VLOOKUP($C65, 'Second Half'!$D$2:$AJ$2100, 22,FALSE)</f>
        <v>0.95099999999999996</v>
      </c>
      <c r="R65" s="3">
        <f t="shared" si="7"/>
        <v>4.0999999999999925E-2</v>
      </c>
      <c r="T65" t="s">
        <v>134</v>
      </c>
      <c r="U65" t="s">
        <v>2979</v>
      </c>
      <c r="V65" t="s">
        <v>36</v>
      </c>
      <c r="W65">
        <v>2021</v>
      </c>
      <c r="X65">
        <v>66</v>
      </c>
      <c r="Y65">
        <v>68</v>
      </c>
      <c r="Z65">
        <v>266</v>
      </c>
      <c r="AA65">
        <v>272</v>
      </c>
      <c r="AB65">
        <v>10</v>
      </c>
      <c r="AC65" s="1">
        <v>26.6</v>
      </c>
      <c r="AD65" s="1">
        <v>24.545454545454547</v>
      </c>
      <c r="AE65">
        <v>7</v>
      </c>
      <c r="AF65" s="1">
        <v>38.857142857142854</v>
      </c>
      <c r="AG65" s="1">
        <v>16.676470588235293</v>
      </c>
      <c r="AH65" s="2">
        <v>-12.257142857142853</v>
      </c>
      <c r="AI65" s="2">
        <v>-7.8689839572192533</v>
      </c>
      <c r="AJ65">
        <v>0.76200000000000001</v>
      </c>
      <c r="AK65">
        <v>0.77100000000000002</v>
      </c>
      <c r="AL65" s="3">
        <v>9.000000000000008E-3</v>
      </c>
    </row>
    <row r="66" spans="1:38" x14ac:dyDescent="0.45">
      <c r="A66">
        <v>2014</v>
      </c>
      <c r="B66" t="s">
        <v>304</v>
      </c>
      <c r="C66" t="str">
        <f t="shared" si="1"/>
        <v>Yoenis Céspedes2014</v>
      </c>
      <c r="D66">
        <f>_xlfn.IFNA(VLOOKUP($C66, 'First Half'!$D$2:$AJ$2401, 4,FALSE), "")</f>
        <v>90</v>
      </c>
      <c r="E66">
        <f>_xlfn.IFNA(VLOOKUP($C66, 'Second Half'!$D$2:$AJ$2100, 4,FALSE), "")</f>
        <v>62</v>
      </c>
      <c r="F66">
        <f>_xlfn.IFNA(VLOOKUP($C66, 'First Half'!$D$2:$AJ$2401, 5,FALSE), "")</f>
        <v>384</v>
      </c>
      <c r="G66">
        <f>VLOOKUP($C66, 'Second Half'!$D$2:$AJ$2100, 5,FALSE)</f>
        <v>261</v>
      </c>
      <c r="H66">
        <f>VLOOKUP($C66, 'First Half'!$D$2:$AJ$2401,13,FALSE)</f>
        <v>14</v>
      </c>
      <c r="I66" s="1">
        <f t="shared" si="2"/>
        <v>27.428571428571427</v>
      </c>
      <c r="J66" s="1">
        <f t="shared" si="3"/>
        <v>25.2</v>
      </c>
      <c r="K66">
        <f>VLOOKUP($C66, 'Second Half'!$D$2:$AJ$2100, 13,FALSE)</f>
        <v>8</v>
      </c>
      <c r="L66" s="1">
        <f t="shared" ref="L66:L74" si="8">G66/K66</f>
        <v>32.625</v>
      </c>
      <c r="M66" s="1">
        <f t="shared" si="4"/>
        <v>20.903225806451612</v>
      </c>
      <c r="N66" s="2">
        <f t="shared" si="5"/>
        <v>-5.196428571428573</v>
      </c>
      <c r="O66" s="2">
        <f t="shared" si="6"/>
        <v>-4.2967741935483872</v>
      </c>
      <c r="P66">
        <f>VLOOKUP($C66, 'First Half'!$D$2:$AJ$2401,22,FALSE)</f>
        <v>0.74099999999999999</v>
      </c>
      <c r="Q66">
        <f>VLOOKUP($C66, 'Second Half'!$D$2:$AJ$2100, 22,FALSE)</f>
        <v>0.76400000000000001</v>
      </c>
      <c r="R66" s="3">
        <f t="shared" si="7"/>
        <v>2.300000000000002E-2</v>
      </c>
      <c r="T66" t="s">
        <v>236</v>
      </c>
      <c r="U66" t="s">
        <v>3273</v>
      </c>
      <c r="V66" t="s">
        <v>36</v>
      </c>
      <c r="W66">
        <v>2013</v>
      </c>
      <c r="X66">
        <v>64</v>
      </c>
      <c r="Y66">
        <v>65</v>
      </c>
      <c r="Z66">
        <v>259</v>
      </c>
      <c r="AA66">
        <v>273</v>
      </c>
      <c r="AB66">
        <v>10</v>
      </c>
      <c r="AC66" s="1">
        <v>25.9</v>
      </c>
      <c r="AD66" s="1">
        <v>25.3125</v>
      </c>
      <c r="AE66">
        <v>15</v>
      </c>
      <c r="AF66" s="1">
        <v>18.2</v>
      </c>
      <c r="AG66" s="1">
        <v>37.384615384615387</v>
      </c>
      <c r="AH66" s="2">
        <v>7.6999999999999993</v>
      </c>
      <c r="AI66" s="2">
        <v>12.072115384615387</v>
      </c>
      <c r="AJ66">
        <v>0.82799999999999996</v>
      </c>
      <c r="AK66">
        <v>1.032</v>
      </c>
      <c r="AL66" s="3">
        <v>0.20400000000000007</v>
      </c>
    </row>
    <row r="67" spans="1:38" x14ac:dyDescent="0.45">
      <c r="A67">
        <v>2013</v>
      </c>
      <c r="B67" t="s">
        <v>188</v>
      </c>
      <c r="C67" t="str">
        <f t="shared" ref="C67:C81" si="9">_xlfn.CONCAT(B67, A67)</f>
        <v>Robinson Canó2013</v>
      </c>
      <c r="D67">
        <f>_xlfn.IFNA(VLOOKUP($C67, 'First Half'!$D$2:$AJ$2401, 4,FALSE), "")</f>
        <v>95</v>
      </c>
      <c r="E67">
        <f>_xlfn.IFNA(VLOOKUP($C67, 'Second Half'!$D$2:$AJ$2100, 4,FALSE), "")</f>
        <v>65</v>
      </c>
      <c r="F67">
        <f>_xlfn.IFNA(VLOOKUP($C67, 'First Half'!$D$2:$AJ$2401, 5,FALSE), "")</f>
        <v>409</v>
      </c>
      <c r="G67">
        <f>VLOOKUP($C67, 'Second Half'!$D$2:$AJ$2100, 5,FALSE)</f>
        <v>272</v>
      </c>
      <c r="H67">
        <f>VLOOKUP($C67, 'First Half'!$D$2:$AJ$2401,13,FALSE)</f>
        <v>21</v>
      </c>
      <c r="I67" s="1">
        <f t="shared" ref="I67:I74" si="10">F67/H67</f>
        <v>19.476190476190474</v>
      </c>
      <c r="J67" s="1">
        <f t="shared" ref="J67:J81" si="11">(H67/D67)*162</f>
        <v>35.810526315789474</v>
      </c>
      <c r="K67">
        <f>VLOOKUP($C67, 'Second Half'!$D$2:$AJ$2100, 13,FALSE)</f>
        <v>6</v>
      </c>
      <c r="L67" s="1">
        <f t="shared" si="8"/>
        <v>45.333333333333336</v>
      </c>
      <c r="M67" s="1">
        <f t="shared" ref="M67:M81" si="12">(K67/E67)*162</f>
        <v>14.953846153846154</v>
      </c>
      <c r="N67" s="2">
        <f t="shared" ref="N67:N81" si="13">I67-L67</f>
        <v>-25.857142857142861</v>
      </c>
      <c r="O67" s="2">
        <f t="shared" ref="O67:O81" si="14">M67-J67</f>
        <v>-20.85668016194332</v>
      </c>
      <c r="P67">
        <f>VLOOKUP($C67, 'First Half'!$D$2:$AJ$2401,22,FALSE)</f>
        <v>0.91700000000000004</v>
      </c>
      <c r="Q67">
        <f>VLOOKUP($C67, 'Second Half'!$D$2:$AJ$2100, 22,FALSE)</f>
        <v>0.873</v>
      </c>
      <c r="R67" s="3">
        <f t="shared" ref="R67:R74" si="15">Q67-P67</f>
        <v>-4.4000000000000039E-2</v>
      </c>
      <c r="T67" t="s">
        <v>647</v>
      </c>
      <c r="U67" t="s">
        <v>2876</v>
      </c>
      <c r="V67" t="s">
        <v>36</v>
      </c>
      <c r="W67">
        <v>2022</v>
      </c>
      <c r="X67">
        <v>79</v>
      </c>
      <c r="Y67">
        <v>67</v>
      </c>
      <c r="Z67">
        <v>284</v>
      </c>
      <c r="AA67">
        <v>273</v>
      </c>
      <c r="AB67">
        <v>10</v>
      </c>
      <c r="AC67" s="1">
        <v>28.4</v>
      </c>
      <c r="AD67" s="1">
        <v>20.506329113924053</v>
      </c>
      <c r="AE67">
        <v>7</v>
      </c>
      <c r="AF67" s="1">
        <v>39</v>
      </c>
      <c r="AG67" s="1">
        <v>16.925373134328357</v>
      </c>
      <c r="AH67" s="2">
        <v>-10.600000000000001</v>
      </c>
      <c r="AI67" s="2">
        <v>-3.5809559795956964</v>
      </c>
      <c r="AJ67">
        <v>0.83499999999999996</v>
      </c>
      <c r="AK67">
        <v>0.83799999999999997</v>
      </c>
      <c r="AL67" s="3">
        <v>3.0000000000000027E-3</v>
      </c>
    </row>
    <row r="68" spans="1:38" x14ac:dyDescent="0.45">
      <c r="A68">
        <v>2013</v>
      </c>
      <c r="B68" t="s">
        <v>122</v>
      </c>
      <c r="C68" t="str">
        <f t="shared" si="9"/>
        <v>Adam Jones2013</v>
      </c>
      <c r="D68">
        <f>_xlfn.IFNA(VLOOKUP($C68, 'First Half'!$D$2:$AJ$2401, 4,FALSE), "")</f>
        <v>96</v>
      </c>
      <c r="E68">
        <f>_xlfn.IFNA(VLOOKUP($C68, 'Second Half'!$D$2:$AJ$2100, 4,FALSE), "")</f>
        <v>64</v>
      </c>
      <c r="F68">
        <f>_xlfn.IFNA(VLOOKUP($C68, 'First Half'!$D$2:$AJ$2401, 5,FALSE), "")</f>
        <v>413</v>
      </c>
      <c r="G68">
        <f>VLOOKUP($C68, 'Second Half'!$D$2:$AJ$2100, 5,FALSE)</f>
        <v>276</v>
      </c>
      <c r="H68">
        <f>VLOOKUP($C68, 'First Half'!$D$2:$AJ$2401,13,FALSE)</f>
        <v>19</v>
      </c>
      <c r="I68" s="1">
        <f t="shared" si="10"/>
        <v>21.736842105263158</v>
      </c>
      <c r="J68" s="1">
        <f t="shared" si="11"/>
        <v>32.0625</v>
      </c>
      <c r="K68">
        <f>VLOOKUP($C68, 'Second Half'!$D$2:$AJ$2100, 13,FALSE)</f>
        <v>14</v>
      </c>
      <c r="L68" s="1">
        <f t="shared" si="8"/>
        <v>19.714285714285715</v>
      </c>
      <c r="M68" s="1">
        <f t="shared" si="12"/>
        <v>35.4375</v>
      </c>
      <c r="N68" s="2">
        <f t="shared" si="13"/>
        <v>2.0225563909774422</v>
      </c>
      <c r="O68" s="2">
        <f t="shared" si="14"/>
        <v>3.375</v>
      </c>
      <c r="P68">
        <f>VLOOKUP($C68, 'First Half'!$D$2:$AJ$2401,22,FALSE)</f>
        <v>0.82599999999999996</v>
      </c>
      <c r="Q68">
        <f>VLOOKUP($C68, 'Second Half'!$D$2:$AJ$2100, 22,FALSE)</f>
        <v>0.78900000000000003</v>
      </c>
      <c r="R68" s="3">
        <f t="shared" si="15"/>
        <v>-3.6999999999999922E-2</v>
      </c>
      <c r="T68" t="s">
        <v>84</v>
      </c>
      <c r="U68" t="s">
        <v>2041</v>
      </c>
      <c r="V68" t="s">
        <v>36</v>
      </c>
      <c r="W68">
        <v>2015</v>
      </c>
      <c r="X68">
        <v>86</v>
      </c>
      <c r="Y68">
        <v>59</v>
      </c>
      <c r="Z68">
        <v>378</v>
      </c>
      <c r="AA68">
        <v>276</v>
      </c>
      <c r="AB68">
        <v>10</v>
      </c>
      <c r="AC68" s="1">
        <v>37.799999999999997</v>
      </c>
      <c r="AD68" s="1">
        <v>18.837209302325583</v>
      </c>
      <c r="AE68">
        <v>8</v>
      </c>
      <c r="AF68" s="1">
        <v>34.5</v>
      </c>
      <c r="AG68" s="1">
        <v>21.966101694915253</v>
      </c>
      <c r="AH68" s="2">
        <v>3.2999999999999972</v>
      </c>
      <c r="AI68" s="2">
        <v>3.1288923925896697</v>
      </c>
      <c r="AJ68">
        <v>0.79200000000000004</v>
      </c>
      <c r="AK68">
        <v>0.85899999999999999</v>
      </c>
      <c r="AL68" s="3">
        <v>6.6999999999999948E-2</v>
      </c>
    </row>
    <row r="69" spans="1:38" x14ac:dyDescent="0.45">
      <c r="A69">
        <v>2013</v>
      </c>
      <c r="B69" t="s">
        <v>114</v>
      </c>
      <c r="C69" t="str">
        <f t="shared" si="9"/>
        <v>Josh Donaldson2013</v>
      </c>
      <c r="D69">
        <f>_xlfn.IFNA(VLOOKUP($C69, 'First Half'!$D$2:$AJ$2401, 4,FALSE), "")</f>
        <v>93</v>
      </c>
      <c r="E69">
        <f>_xlfn.IFNA(VLOOKUP($C69, 'Second Half'!$D$2:$AJ$2100, 4,FALSE), "")</f>
        <v>65</v>
      </c>
      <c r="F69">
        <f>_xlfn.IFNA(VLOOKUP($C69, 'First Half'!$D$2:$AJ$2401, 5,FALSE), "")</f>
        <v>391</v>
      </c>
      <c r="G69">
        <f>VLOOKUP($C69, 'Second Half'!$D$2:$AJ$2100, 5,FALSE)</f>
        <v>277</v>
      </c>
      <c r="H69">
        <f>VLOOKUP($C69, 'First Half'!$D$2:$AJ$2401,13,FALSE)</f>
        <v>16</v>
      </c>
      <c r="I69" s="1">
        <f t="shared" si="10"/>
        <v>24.4375</v>
      </c>
      <c r="J69" s="1">
        <f t="shared" si="11"/>
        <v>27.870967741935488</v>
      </c>
      <c r="K69">
        <f>VLOOKUP($C69, 'Second Half'!$D$2:$AJ$2100, 13,FALSE)</f>
        <v>8</v>
      </c>
      <c r="L69" s="1">
        <f t="shared" si="8"/>
        <v>34.625</v>
      </c>
      <c r="M69" s="1">
        <f t="shared" si="12"/>
        <v>19.938461538461539</v>
      </c>
      <c r="N69" s="2">
        <f t="shared" si="13"/>
        <v>-10.1875</v>
      </c>
      <c r="O69" s="2">
        <f t="shared" si="14"/>
        <v>-7.9325062034739489</v>
      </c>
      <c r="P69">
        <f>VLOOKUP($C69, 'First Half'!$D$2:$AJ$2401,22,FALSE)</f>
        <v>0.9</v>
      </c>
      <c r="Q69">
        <f>VLOOKUP($C69, 'Second Half'!$D$2:$AJ$2100, 22,FALSE)</f>
        <v>0.85699999999999998</v>
      </c>
      <c r="R69" s="3">
        <f t="shared" si="15"/>
        <v>-4.3000000000000038E-2</v>
      </c>
      <c r="T69" t="s">
        <v>230</v>
      </c>
      <c r="U69" t="s">
        <v>2044</v>
      </c>
      <c r="V69" t="s">
        <v>36</v>
      </c>
      <c r="W69">
        <v>2016</v>
      </c>
      <c r="X69">
        <v>89</v>
      </c>
      <c r="Y69">
        <v>70</v>
      </c>
      <c r="Z69">
        <v>378</v>
      </c>
      <c r="AA69">
        <v>278</v>
      </c>
      <c r="AB69">
        <v>10</v>
      </c>
      <c r="AC69" s="1">
        <v>37.799999999999997</v>
      </c>
      <c r="AD69" s="1">
        <v>18.202247191011235</v>
      </c>
      <c r="AE69">
        <v>5</v>
      </c>
      <c r="AF69" s="1">
        <v>55.6</v>
      </c>
      <c r="AG69" s="1">
        <v>11.571428571428571</v>
      </c>
      <c r="AH69" s="2">
        <v>-17.800000000000004</v>
      </c>
      <c r="AI69" s="2">
        <v>-6.6308186195826639</v>
      </c>
      <c r="AJ69">
        <v>0.80600000000000005</v>
      </c>
      <c r="AK69">
        <v>0.748</v>
      </c>
      <c r="AL69" s="3">
        <v>-5.8000000000000052E-2</v>
      </c>
    </row>
    <row r="70" spans="1:38" x14ac:dyDescent="0.45">
      <c r="A70">
        <v>2013</v>
      </c>
      <c r="B70" t="s">
        <v>62</v>
      </c>
      <c r="C70" t="str">
        <f t="shared" si="9"/>
        <v>Brian Dozier2013</v>
      </c>
      <c r="D70">
        <f>_xlfn.IFNA(VLOOKUP($C70, 'First Half'!$D$2:$AJ$2401, 4,FALSE), "")</f>
        <v>81</v>
      </c>
      <c r="E70">
        <f>_xlfn.IFNA(VLOOKUP($C70, 'Second Half'!$D$2:$AJ$2100, 4,FALSE), "")</f>
        <v>66</v>
      </c>
      <c r="F70">
        <f>_xlfn.IFNA(VLOOKUP($C70, 'First Half'!$D$2:$AJ$2401, 5,FALSE), "")</f>
        <v>322</v>
      </c>
      <c r="G70">
        <f>VLOOKUP($C70, 'Second Half'!$D$2:$AJ$2100, 5,FALSE)</f>
        <v>301</v>
      </c>
      <c r="H70">
        <f>VLOOKUP($C70, 'First Half'!$D$2:$AJ$2401,13,FALSE)</f>
        <v>8</v>
      </c>
      <c r="I70" s="1">
        <f t="shared" si="10"/>
        <v>40.25</v>
      </c>
      <c r="J70" s="1">
        <f t="shared" si="11"/>
        <v>16</v>
      </c>
      <c r="K70">
        <f>VLOOKUP($C70, 'Second Half'!$D$2:$AJ$2100, 13,FALSE)</f>
        <v>10</v>
      </c>
      <c r="L70" s="1">
        <f t="shared" si="8"/>
        <v>30.1</v>
      </c>
      <c r="M70" s="1">
        <f t="shared" si="12"/>
        <v>24.545454545454547</v>
      </c>
      <c r="N70" s="2">
        <f t="shared" si="13"/>
        <v>10.149999999999999</v>
      </c>
      <c r="O70" s="2">
        <f t="shared" si="14"/>
        <v>8.5454545454545467</v>
      </c>
      <c r="P70">
        <f>VLOOKUP($C70, 'First Half'!$D$2:$AJ$2401,22,FALSE)</f>
        <v>0.69599999999999995</v>
      </c>
      <c r="Q70">
        <f>VLOOKUP($C70, 'Second Half'!$D$2:$AJ$2100, 22,FALSE)</f>
        <v>0.75700000000000001</v>
      </c>
      <c r="R70" s="3">
        <f t="shared" si="15"/>
        <v>6.1000000000000054E-2</v>
      </c>
      <c r="T70" t="s">
        <v>92</v>
      </c>
      <c r="U70" t="s">
        <v>3283</v>
      </c>
      <c r="V70" t="s">
        <v>36</v>
      </c>
      <c r="W70">
        <v>2013</v>
      </c>
      <c r="X70">
        <v>51</v>
      </c>
      <c r="Y70">
        <v>65</v>
      </c>
      <c r="Z70">
        <v>224</v>
      </c>
      <c r="AA70">
        <v>280</v>
      </c>
      <c r="AB70">
        <v>10</v>
      </c>
      <c r="AC70" s="1">
        <v>22.4</v>
      </c>
      <c r="AD70" s="1">
        <v>31.764705882352942</v>
      </c>
      <c r="AE70">
        <v>14</v>
      </c>
      <c r="AF70" s="1">
        <v>20</v>
      </c>
      <c r="AG70" s="1">
        <v>34.892307692307696</v>
      </c>
      <c r="AH70" s="2">
        <v>2.3999999999999986</v>
      </c>
      <c r="AI70" s="2">
        <v>3.1276018099547542</v>
      </c>
      <c r="AJ70">
        <v>0.81499999999999995</v>
      </c>
      <c r="AK70">
        <v>0.86899999999999999</v>
      </c>
      <c r="AL70" s="3">
        <v>5.4000000000000048E-2</v>
      </c>
    </row>
    <row r="71" spans="1:38" x14ac:dyDescent="0.45">
      <c r="A71">
        <v>2013</v>
      </c>
      <c r="B71" t="s">
        <v>158</v>
      </c>
      <c r="C71" t="str">
        <f t="shared" si="9"/>
        <v>Todd Frazier2013</v>
      </c>
      <c r="D71">
        <f>_xlfn.IFNA(VLOOKUP($C71, 'First Half'!$D$2:$AJ$2401, 4,FALSE), "")</f>
        <v>88</v>
      </c>
      <c r="E71">
        <f>_xlfn.IFNA(VLOOKUP($C71, 'Second Half'!$D$2:$AJ$2100, 4,FALSE), "")</f>
        <v>62</v>
      </c>
      <c r="F71">
        <f>_xlfn.IFNA(VLOOKUP($C71, 'First Half'!$D$2:$AJ$2401, 5,FALSE), "")</f>
        <v>353</v>
      </c>
      <c r="G71">
        <f>VLOOKUP($C71, 'Second Half'!$D$2:$AJ$2100, 5,FALSE)</f>
        <v>247</v>
      </c>
      <c r="H71">
        <f>VLOOKUP($C71, 'First Half'!$D$2:$AJ$2401,13,FALSE)</f>
        <v>10</v>
      </c>
      <c r="I71" s="1">
        <f t="shared" si="10"/>
        <v>35.299999999999997</v>
      </c>
      <c r="J71" s="1">
        <f t="shared" si="11"/>
        <v>18.40909090909091</v>
      </c>
      <c r="K71">
        <f>VLOOKUP($C71, 'Second Half'!$D$2:$AJ$2100, 13,FALSE)</f>
        <v>9</v>
      </c>
      <c r="L71" s="1">
        <f t="shared" si="8"/>
        <v>27.444444444444443</v>
      </c>
      <c r="M71" s="1">
        <f t="shared" si="12"/>
        <v>23.516129032258068</v>
      </c>
      <c r="N71" s="2">
        <f t="shared" si="13"/>
        <v>7.8555555555555543</v>
      </c>
      <c r="O71" s="2">
        <f t="shared" si="14"/>
        <v>5.1070381231671576</v>
      </c>
      <c r="P71">
        <f>VLOOKUP($C71, 'First Half'!$D$2:$AJ$2401,22,FALSE)</f>
        <v>0.73</v>
      </c>
      <c r="Q71">
        <f>VLOOKUP($C71, 'Second Half'!$D$2:$AJ$2100, 22,FALSE)</f>
        <v>0.70799999999999996</v>
      </c>
      <c r="R71" s="3">
        <f t="shared" si="15"/>
        <v>-2.200000000000002E-2</v>
      </c>
      <c r="T71" t="s">
        <v>381</v>
      </c>
      <c r="U71" t="s">
        <v>2515</v>
      </c>
      <c r="V71" t="s">
        <v>36</v>
      </c>
      <c r="W71">
        <v>2019</v>
      </c>
      <c r="X71">
        <v>86</v>
      </c>
      <c r="Y71">
        <v>70</v>
      </c>
      <c r="Z71">
        <v>335</v>
      </c>
      <c r="AA71">
        <v>281</v>
      </c>
      <c r="AB71">
        <v>10</v>
      </c>
      <c r="AC71" s="1">
        <v>33.5</v>
      </c>
      <c r="AD71" s="1">
        <v>18.837209302325583</v>
      </c>
      <c r="AE71">
        <v>7</v>
      </c>
      <c r="AF71" s="1">
        <v>40.142857142857146</v>
      </c>
      <c r="AG71" s="1">
        <v>16.2</v>
      </c>
      <c r="AH71" s="2">
        <v>-6.6428571428571459</v>
      </c>
      <c r="AI71" s="2">
        <v>-2.6372093023255836</v>
      </c>
      <c r="AJ71">
        <v>0.78200000000000003</v>
      </c>
      <c r="AK71">
        <v>0.69599999999999995</v>
      </c>
      <c r="AL71" s="3">
        <v>-8.6000000000000076E-2</v>
      </c>
    </row>
    <row r="72" spans="1:38" x14ac:dyDescent="0.45">
      <c r="A72">
        <v>2013</v>
      </c>
      <c r="B72" t="s">
        <v>92</v>
      </c>
      <c r="C72" t="str">
        <f t="shared" si="9"/>
        <v>Giancarlo Stanton2013</v>
      </c>
      <c r="D72">
        <f>_xlfn.IFNA(VLOOKUP($C72, 'First Half'!$D$2:$AJ$2401, 4,FALSE), "")</f>
        <v>51</v>
      </c>
      <c r="E72">
        <f>_xlfn.IFNA(VLOOKUP($C72, 'Second Half'!$D$2:$AJ$2100, 4,FALSE), "")</f>
        <v>65</v>
      </c>
      <c r="F72">
        <f>_xlfn.IFNA(VLOOKUP($C72, 'First Half'!$D$2:$AJ$2401, 5,FALSE), "")</f>
        <v>224</v>
      </c>
      <c r="G72">
        <f>VLOOKUP($C72, 'Second Half'!$D$2:$AJ$2100, 5,FALSE)</f>
        <v>280</v>
      </c>
      <c r="H72">
        <f>VLOOKUP($C72, 'First Half'!$D$2:$AJ$2401,13,FALSE)</f>
        <v>10</v>
      </c>
      <c r="I72" s="1">
        <f t="shared" si="10"/>
        <v>22.4</v>
      </c>
      <c r="J72" s="1">
        <f t="shared" si="11"/>
        <v>31.764705882352942</v>
      </c>
      <c r="K72">
        <f>VLOOKUP($C72, 'Second Half'!$D$2:$AJ$2100, 13,FALSE)</f>
        <v>14</v>
      </c>
      <c r="L72" s="1">
        <f t="shared" si="8"/>
        <v>20</v>
      </c>
      <c r="M72" s="1">
        <f t="shared" si="12"/>
        <v>34.892307692307696</v>
      </c>
      <c r="N72" s="2">
        <f t="shared" si="13"/>
        <v>2.3999999999999986</v>
      </c>
      <c r="O72" s="2">
        <f t="shared" si="14"/>
        <v>3.1276018099547542</v>
      </c>
      <c r="P72">
        <f>VLOOKUP($C72, 'First Half'!$D$2:$AJ$2401,22,FALSE)</f>
        <v>0.81499999999999995</v>
      </c>
      <c r="Q72">
        <f>VLOOKUP($C72, 'Second Half'!$D$2:$AJ$2100, 22,FALSE)</f>
        <v>0.86899999999999999</v>
      </c>
      <c r="R72" s="3">
        <f t="shared" si="15"/>
        <v>5.4000000000000048E-2</v>
      </c>
      <c r="T72" t="s">
        <v>264</v>
      </c>
      <c r="U72" t="s">
        <v>2558</v>
      </c>
      <c r="V72" t="s">
        <v>36</v>
      </c>
      <c r="W72">
        <v>2018</v>
      </c>
      <c r="X72">
        <v>81</v>
      </c>
      <c r="Y72">
        <v>64</v>
      </c>
      <c r="Z72">
        <v>330</v>
      </c>
      <c r="AA72">
        <v>286</v>
      </c>
      <c r="AB72">
        <v>10</v>
      </c>
      <c r="AC72" s="1">
        <v>33</v>
      </c>
      <c r="AD72" s="1">
        <v>20</v>
      </c>
      <c r="AE72">
        <v>14</v>
      </c>
      <c r="AF72" s="1">
        <v>20.428571428571427</v>
      </c>
      <c r="AG72" s="1">
        <v>35.4375</v>
      </c>
      <c r="AH72" s="2">
        <v>12.571428571428573</v>
      </c>
      <c r="AI72" s="2">
        <v>15.4375</v>
      </c>
      <c r="AJ72">
        <v>0.77600000000000002</v>
      </c>
      <c r="AK72">
        <v>0.96099999999999997</v>
      </c>
      <c r="AL72" s="3">
        <v>0.18499999999999994</v>
      </c>
    </row>
    <row r="73" spans="1:38" x14ac:dyDescent="0.45">
      <c r="A73">
        <v>2013</v>
      </c>
      <c r="B73" t="s">
        <v>447</v>
      </c>
      <c r="C73" t="str">
        <f t="shared" si="9"/>
        <v>Troy Tulowitzki2013</v>
      </c>
      <c r="D73">
        <f>_xlfn.IFNA(VLOOKUP($C73, 'First Half'!$D$2:$AJ$2401, 4,FALSE), "")</f>
        <v>64</v>
      </c>
      <c r="E73">
        <f>_xlfn.IFNA(VLOOKUP($C73, 'Second Half'!$D$2:$AJ$2100, 4,FALSE), "")</f>
        <v>62</v>
      </c>
      <c r="F73">
        <f>_xlfn.IFNA(VLOOKUP($C73, 'First Half'!$D$2:$AJ$2401, 5,FALSE), "")</f>
        <v>265</v>
      </c>
      <c r="G73">
        <f>VLOOKUP($C73, 'Second Half'!$D$2:$AJ$2100, 5,FALSE)</f>
        <v>247</v>
      </c>
      <c r="H73">
        <f>VLOOKUP($C73, 'First Half'!$D$2:$AJ$2401,13,FALSE)</f>
        <v>16</v>
      </c>
      <c r="I73" s="1">
        <f t="shared" si="10"/>
        <v>16.5625</v>
      </c>
      <c r="J73" s="1">
        <f t="shared" si="11"/>
        <v>40.5</v>
      </c>
      <c r="K73">
        <f>VLOOKUP($C73, 'Second Half'!$D$2:$AJ$2100, 13,FALSE)</f>
        <v>9</v>
      </c>
      <c r="L73" s="1">
        <f t="shared" si="8"/>
        <v>27.444444444444443</v>
      </c>
      <c r="M73" s="1">
        <f t="shared" si="12"/>
        <v>23.516129032258068</v>
      </c>
      <c r="N73" s="2">
        <f t="shared" si="13"/>
        <v>-10.881944444444443</v>
      </c>
      <c r="O73" s="2">
        <f t="shared" si="14"/>
        <v>-16.983870967741932</v>
      </c>
      <c r="P73">
        <f>VLOOKUP($C73, 'First Half'!$D$2:$AJ$2401,22,FALSE)</f>
        <v>1.008</v>
      </c>
      <c r="Q73">
        <f>VLOOKUP($C73, 'Second Half'!$D$2:$AJ$2100, 22,FALSE)</f>
        <v>0.84799999999999998</v>
      </c>
      <c r="R73" s="3">
        <f t="shared" si="15"/>
        <v>-0.16000000000000003</v>
      </c>
      <c r="T73" t="s">
        <v>80</v>
      </c>
      <c r="U73" t="s">
        <v>3182</v>
      </c>
      <c r="V73" t="s">
        <v>36</v>
      </c>
      <c r="W73">
        <v>2013</v>
      </c>
      <c r="X73">
        <v>90</v>
      </c>
      <c r="Y73">
        <v>67</v>
      </c>
      <c r="Z73">
        <v>388</v>
      </c>
      <c r="AA73">
        <v>286</v>
      </c>
      <c r="AB73">
        <v>10</v>
      </c>
      <c r="AC73" s="1">
        <v>38.799999999999997</v>
      </c>
      <c r="AD73" s="1">
        <v>18</v>
      </c>
      <c r="AE73">
        <v>11</v>
      </c>
      <c r="AF73" s="1">
        <v>26</v>
      </c>
      <c r="AG73" s="1">
        <v>26.597014925373134</v>
      </c>
      <c r="AH73" s="2">
        <v>12.799999999999997</v>
      </c>
      <c r="AI73" s="2">
        <v>8.5970149253731343</v>
      </c>
      <c r="AJ73">
        <v>0.84699999999999998</v>
      </c>
      <c r="AK73">
        <v>1.0009999999999999</v>
      </c>
      <c r="AL73" s="3">
        <v>0.15399999999999991</v>
      </c>
    </row>
    <row r="74" spans="1:38" x14ac:dyDescent="0.45">
      <c r="A74">
        <v>2013</v>
      </c>
      <c r="B74" t="s">
        <v>521</v>
      </c>
      <c r="C74" t="str">
        <f t="shared" si="9"/>
        <v>Justin Morneau2013</v>
      </c>
      <c r="D74">
        <f>_xlfn.IFNA(VLOOKUP($C74, 'First Half'!$D$2:$AJ$2401, 4,FALSE), "")</f>
        <v>86</v>
      </c>
      <c r="E74">
        <f>_xlfn.IFNA(VLOOKUP($C74, 'Second Half'!$D$2:$AJ$2100, 4,FALSE), "")</f>
        <v>66</v>
      </c>
      <c r="F74">
        <f>_xlfn.IFNA(VLOOKUP($C74, 'First Half'!$D$2:$AJ$2401, 5,FALSE), "")</f>
        <v>366</v>
      </c>
      <c r="G74">
        <f>VLOOKUP($C74, 'Second Half'!$D$2:$AJ$2100, 5,FALSE)</f>
        <v>269</v>
      </c>
      <c r="H74">
        <f>VLOOKUP($C74, 'First Half'!$D$2:$AJ$2401,13,FALSE)</f>
        <v>7</v>
      </c>
      <c r="I74" s="1">
        <f t="shared" si="10"/>
        <v>52.285714285714285</v>
      </c>
      <c r="J74" s="1">
        <f t="shared" si="11"/>
        <v>13.186046511627907</v>
      </c>
      <c r="K74">
        <f>VLOOKUP($C74, 'Second Half'!$D$2:$AJ$2100, 13,FALSE)</f>
        <v>10</v>
      </c>
      <c r="L74" s="1">
        <f t="shared" si="8"/>
        <v>26.9</v>
      </c>
      <c r="M74" s="1">
        <f t="shared" si="12"/>
        <v>24.545454545454547</v>
      </c>
      <c r="N74" s="2">
        <f t="shared" si="13"/>
        <v>25.385714285714286</v>
      </c>
      <c r="O74" s="2">
        <f t="shared" si="14"/>
        <v>11.359408033826639</v>
      </c>
      <c r="P74">
        <f>VLOOKUP($C74, 'First Half'!$D$2:$AJ$2401,22,FALSE)</f>
        <v>0.73699999999999999</v>
      </c>
      <c r="Q74">
        <f>VLOOKUP($C74, 'Second Half'!$D$2:$AJ$2100, 22,FALSE)</f>
        <v>0.73</v>
      </c>
      <c r="R74" s="3">
        <f t="shared" si="15"/>
        <v>-7.0000000000000062E-3</v>
      </c>
      <c r="T74" t="s">
        <v>42</v>
      </c>
      <c r="U74" t="s">
        <v>1826</v>
      </c>
      <c r="V74" t="s">
        <v>36</v>
      </c>
      <c r="W74">
        <v>2018</v>
      </c>
      <c r="X74">
        <v>94</v>
      </c>
      <c r="Y74">
        <v>68</v>
      </c>
      <c r="Z74">
        <v>419</v>
      </c>
      <c r="AA74">
        <v>286</v>
      </c>
      <c r="AB74">
        <v>10</v>
      </c>
      <c r="AC74" s="1">
        <v>41.9</v>
      </c>
      <c r="AD74" s="1">
        <v>17.23404255319149</v>
      </c>
      <c r="AE74">
        <v>4</v>
      </c>
      <c r="AF74" s="1">
        <v>71.5</v>
      </c>
      <c r="AG74" s="1">
        <v>9.5294117647058822</v>
      </c>
      <c r="AH74" s="2">
        <v>-29.6</v>
      </c>
      <c r="AI74" s="2">
        <v>-7.7046307884856073</v>
      </c>
      <c r="AJ74">
        <v>0.877</v>
      </c>
      <c r="AK74">
        <v>0.70099999999999996</v>
      </c>
      <c r="AL74" s="3">
        <v>-0.17600000000000005</v>
      </c>
    </row>
    <row r="75" spans="1:38" x14ac:dyDescent="0.45">
      <c r="T75" t="s">
        <v>156</v>
      </c>
      <c r="U75" t="s">
        <v>2233</v>
      </c>
      <c r="V75" t="s">
        <v>36</v>
      </c>
      <c r="W75">
        <v>2017</v>
      </c>
      <c r="X75">
        <v>86</v>
      </c>
      <c r="Y75">
        <v>68</v>
      </c>
      <c r="Z75">
        <v>363</v>
      </c>
      <c r="AA75">
        <v>287</v>
      </c>
      <c r="AB75">
        <v>10</v>
      </c>
      <c r="AC75" s="1">
        <v>36.299999999999997</v>
      </c>
      <c r="AD75" s="1">
        <v>18.837209302325583</v>
      </c>
      <c r="AE75">
        <v>17</v>
      </c>
      <c r="AF75" s="1">
        <v>16.882352941176471</v>
      </c>
      <c r="AG75" s="1">
        <v>40.5</v>
      </c>
      <c r="AH75" s="2">
        <v>19.417647058823526</v>
      </c>
      <c r="AI75" s="2">
        <v>21.662790697674417</v>
      </c>
      <c r="AJ75">
        <v>0.72299999999999998</v>
      </c>
      <c r="AK75">
        <v>0.83499999999999996</v>
      </c>
      <c r="AL75" s="3">
        <v>0.11199999999999999</v>
      </c>
    </row>
    <row r="76" spans="1:38" x14ac:dyDescent="0.45">
      <c r="T76" t="s">
        <v>246</v>
      </c>
      <c r="U76" t="s">
        <v>2924</v>
      </c>
      <c r="V76" t="s">
        <v>36</v>
      </c>
      <c r="W76">
        <v>2017</v>
      </c>
      <c r="X76">
        <v>72</v>
      </c>
      <c r="Y76">
        <v>68</v>
      </c>
      <c r="Z76">
        <v>277</v>
      </c>
      <c r="AA76">
        <v>291</v>
      </c>
      <c r="AB76">
        <v>10</v>
      </c>
      <c r="AC76" s="1">
        <v>27.7</v>
      </c>
      <c r="AD76" s="1">
        <v>22.5</v>
      </c>
      <c r="AE76">
        <v>11</v>
      </c>
      <c r="AF76" s="1">
        <v>26.454545454545453</v>
      </c>
      <c r="AG76" s="1">
        <v>26.205882352941178</v>
      </c>
      <c r="AH76" s="2">
        <v>1.245454545454546</v>
      </c>
      <c r="AI76" s="2">
        <v>3.7058823529411775</v>
      </c>
      <c r="AJ76">
        <v>0.84399999999999997</v>
      </c>
      <c r="AK76">
        <v>0.85499999999999998</v>
      </c>
      <c r="AL76" s="3">
        <v>1.100000000000001E-2</v>
      </c>
    </row>
    <row r="77" spans="1:38" x14ac:dyDescent="0.45">
      <c r="T77" t="s">
        <v>381</v>
      </c>
      <c r="U77" t="s">
        <v>2211</v>
      </c>
      <c r="V77" t="s">
        <v>36</v>
      </c>
      <c r="W77">
        <v>2016</v>
      </c>
      <c r="X77">
        <v>87</v>
      </c>
      <c r="Y77">
        <v>69</v>
      </c>
      <c r="Z77">
        <v>364</v>
      </c>
      <c r="AA77">
        <v>291</v>
      </c>
      <c r="AB77">
        <v>10</v>
      </c>
      <c r="AC77" s="1">
        <v>36.4</v>
      </c>
      <c r="AD77" s="1">
        <v>18.620689655172413</v>
      </c>
      <c r="AE77">
        <v>7</v>
      </c>
      <c r="AF77" s="1">
        <v>41.571428571428569</v>
      </c>
      <c r="AG77" s="1">
        <v>16.434782608695652</v>
      </c>
      <c r="AH77" s="2">
        <v>-5.1714285714285708</v>
      </c>
      <c r="AI77" s="2">
        <v>-2.1859070464767605</v>
      </c>
      <c r="AJ77">
        <v>0.92800000000000005</v>
      </c>
      <c r="AK77">
        <v>0.79200000000000004</v>
      </c>
      <c r="AL77" s="3">
        <v>-0.13600000000000001</v>
      </c>
    </row>
    <row r="78" spans="1:38" x14ac:dyDescent="0.45">
      <c r="T78" t="s">
        <v>322</v>
      </c>
      <c r="U78" t="s">
        <v>2018</v>
      </c>
      <c r="V78" t="s">
        <v>36</v>
      </c>
      <c r="W78">
        <v>2016</v>
      </c>
      <c r="X78">
        <v>87</v>
      </c>
      <c r="Y78">
        <v>70</v>
      </c>
      <c r="Z78">
        <v>381</v>
      </c>
      <c r="AA78">
        <v>291</v>
      </c>
      <c r="AB78">
        <v>10</v>
      </c>
      <c r="AC78" s="1">
        <v>38.1</v>
      </c>
      <c r="AD78" s="1">
        <v>18.620689655172413</v>
      </c>
      <c r="AE78">
        <v>8</v>
      </c>
      <c r="AF78" s="1">
        <v>36.375</v>
      </c>
      <c r="AG78" s="1">
        <v>18.514285714285712</v>
      </c>
      <c r="AH78" s="2">
        <v>1.7250000000000014</v>
      </c>
      <c r="AI78" s="2">
        <v>-0.10640394088670035</v>
      </c>
      <c r="AJ78">
        <v>0.80100000000000005</v>
      </c>
      <c r="AK78">
        <v>0.76600000000000001</v>
      </c>
      <c r="AL78" s="3">
        <v>-3.5000000000000031E-2</v>
      </c>
    </row>
    <row r="79" spans="1:38" x14ac:dyDescent="0.45">
      <c r="T79" t="s">
        <v>427</v>
      </c>
      <c r="U79" t="s">
        <v>2888</v>
      </c>
      <c r="V79" t="s">
        <v>36</v>
      </c>
      <c r="W79">
        <v>2019</v>
      </c>
      <c r="X79">
        <v>80</v>
      </c>
      <c r="Y79">
        <v>70</v>
      </c>
      <c r="Z79">
        <v>281</v>
      </c>
      <c r="AA79">
        <v>293</v>
      </c>
      <c r="AB79">
        <v>10</v>
      </c>
      <c r="AC79" s="1">
        <v>28.1</v>
      </c>
      <c r="AD79" s="1">
        <v>20.25</v>
      </c>
      <c r="AE79">
        <v>9</v>
      </c>
      <c r="AF79" s="1">
        <v>32.555555555555557</v>
      </c>
      <c r="AG79" s="1">
        <v>20.828571428571426</v>
      </c>
      <c r="AH79" s="2">
        <v>-4.4555555555555557</v>
      </c>
      <c r="AI79" s="2">
        <v>0.57857142857142563</v>
      </c>
      <c r="AJ79">
        <v>0.78600000000000003</v>
      </c>
      <c r="AK79">
        <v>0.72299999999999998</v>
      </c>
      <c r="AL79" s="3">
        <v>-6.3000000000000056E-2</v>
      </c>
    </row>
    <row r="80" spans="1:38" x14ac:dyDescent="0.45">
      <c r="T80" t="s">
        <v>250</v>
      </c>
      <c r="U80" t="s">
        <v>2227</v>
      </c>
      <c r="V80" t="s">
        <v>36</v>
      </c>
      <c r="W80">
        <v>2015</v>
      </c>
      <c r="X80">
        <v>82</v>
      </c>
      <c r="Y80">
        <v>69</v>
      </c>
      <c r="Z80">
        <v>363</v>
      </c>
      <c r="AA80">
        <v>293</v>
      </c>
      <c r="AB80">
        <v>10</v>
      </c>
      <c r="AC80" s="1">
        <v>36.299999999999997</v>
      </c>
      <c r="AD80" s="1">
        <v>19.756097560975608</v>
      </c>
      <c r="AE80">
        <v>6</v>
      </c>
      <c r="AF80" s="1">
        <v>48.833333333333336</v>
      </c>
      <c r="AG80" s="1">
        <v>14.086956521739131</v>
      </c>
      <c r="AH80" s="2">
        <v>-12.533333333333339</v>
      </c>
      <c r="AI80" s="2">
        <v>-5.6691410392364769</v>
      </c>
      <c r="AJ80">
        <v>0.86099999999999999</v>
      </c>
      <c r="AK80">
        <v>0.59299999999999997</v>
      </c>
      <c r="AL80" s="3">
        <v>-0.26800000000000002</v>
      </c>
    </row>
    <row r="81" spans="20:38" x14ac:dyDescent="0.45">
      <c r="T81" t="s">
        <v>154</v>
      </c>
      <c r="U81" t="s">
        <v>2817</v>
      </c>
      <c r="V81" t="s">
        <v>36</v>
      </c>
      <c r="W81">
        <v>2017</v>
      </c>
      <c r="X81">
        <v>81</v>
      </c>
      <c r="Y81">
        <v>70</v>
      </c>
      <c r="Z81">
        <v>295</v>
      </c>
      <c r="AA81">
        <v>294</v>
      </c>
      <c r="AB81">
        <v>10</v>
      </c>
      <c r="AC81" s="1">
        <v>29.5</v>
      </c>
      <c r="AD81" s="1">
        <v>20</v>
      </c>
      <c r="AE81">
        <v>17</v>
      </c>
      <c r="AF81" s="1">
        <v>17.294117647058822</v>
      </c>
      <c r="AG81" s="1">
        <v>39.342857142857142</v>
      </c>
      <c r="AH81" s="2">
        <v>12.205882352941178</v>
      </c>
      <c r="AI81" s="2">
        <v>19.342857142857142</v>
      </c>
      <c r="AJ81">
        <v>0.78400000000000003</v>
      </c>
      <c r="AK81">
        <v>0.88900000000000001</v>
      </c>
      <c r="AL81" s="3">
        <v>0.10499999999999998</v>
      </c>
    </row>
    <row r="82" spans="20:38" x14ac:dyDescent="0.45">
      <c r="T82" t="s">
        <v>689</v>
      </c>
      <c r="U82" t="s">
        <v>2470</v>
      </c>
      <c r="V82" t="s">
        <v>36</v>
      </c>
      <c r="W82">
        <v>2023</v>
      </c>
      <c r="X82">
        <v>81</v>
      </c>
      <c r="Y82">
        <v>69</v>
      </c>
      <c r="Z82">
        <v>340</v>
      </c>
      <c r="AA82">
        <v>294</v>
      </c>
      <c r="AB82">
        <v>10</v>
      </c>
      <c r="AC82" s="1">
        <v>34</v>
      </c>
      <c r="AD82" s="1">
        <v>20</v>
      </c>
      <c r="AE82">
        <v>0</v>
      </c>
      <c r="AF82" s="1" t="e">
        <v>#DIV/0!</v>
      </c>
      <c r="AG82" s="1">
        <v>0</v>
      </c>
      <c r="AH82" s="2" t="e">
        <v>#DIV/0!</v>
      </c>
      <c r="AI82" s="2">
        <v>-20</v>
      </c>
      <c r="AJ82">
        <v>0.7</v>
      </c>
      <c r="AK82">
        <v>0.71</v>
      </c>
      <c r="AL82" s="3">
        <v>1.0000000000000009E-2</v>
      </c>
    </row>
    <row r="83" spans="20:38" x14ac:dyDescent="0.45">
      <c r="T83" t="s">
        <v>128</v>
      </c>
      <c r="U83" t="s">
        <v>2129</v>
      </c>
      <c r="V83" t="s">
        <v>36</v>
      </c>
      <c r="W83">
        <v>2017</v>
      </c>
      <c r="X83">
        <v>84</v>
      </c>
      <c r="Y83">
        <v>70</v>
      </c>
      <c r="Z83">
        <v>371</v>
      </c>
      <c r="AA83">
        <v>296</v>
      </c>
      <c r="AB83">
        <v>10</v>
      </c>
      <c r="AC83" s="1">
        <v>37.1</v>
      </c>
      <c r="AD83" s="1">
        <v>19.285714285714285</v>
      </c>
      <c r="AE83">
        <v>13</v>
      </c>
      <c r="AF83" s="1">
        <v>22.76923076923077</v>
      </c>
      <c r="AG83" s="1">
        <v>30.085714285714285</v>
      </c>
      <c r="AH83" s="2">
        <v>14.330769230769231</v>
      </c>
      <c r="AI83" s="2">
        <v>10.8</v>
      </c>
      <c r="AJ83">
        <v>0.749</v>
      </c>
      <c r="AK83">
        <v>0.90600000000000003</v>
      </c>
      <c r="AL83" s="3">
        <v>0.15700000000000003</v>
      </c>
    </row>
    <row r="84" spans="20:38" x14ac:dyDescent="0.45">
      <c r="T84" t="s">
        <v>48</v>
      </c>
      <c r="U84" t="s">
        <v>1919</v>
      </c>
      <c r="V84" t="s">
        <v>36</v>
      </c>
      <c r="W84">
        <v>2023</v>
      </c>
      <c r="X84">
        <v>88</v>
      </c>
      <c r="Y84">
        <v>67</v>
      </c>
      <c r="Z84">
        <v>395</v>
      </c>
      <c r="AA84">
        <v>296</v>
      </c>
      <c r="AB84">
        <v>10</v>
      </c>
      <c r="AC84" s="1">
        <v>39.5</v>
      </c>
      <c r="AD84" s="1">
        <v>18.40909090909091</v>
      </c>
      <c r="AE84">
        <v>16</v>
      </c>
      <c r="AF84" s="1">
        <v>18.5</v>
      </c>
      <c r="AG84" s="1">
        <v>38.686567164179102</v>
      </c>
      <c r="AH84" s="2">
        <v>21</v>
      </c>
      <c r="AI84" s="2">
        <v>20.277476255088192</v>
      </c>
      <c r="AJ84">
        <v>0.68700000000000006</v>
      </c>
      <c r="AK84">
        <v>0.90200000000000002</v>
      </c>
      <c r="AL84" s="3">
        <v>0.21499999999999997</v>
      </c>
    </row>
    <row r="85" spans="20:38" x14ac:dyDescent="0.45">
      <c r="T85" t="s">
        <v>322</v>
      </c>
      <c r="U85" t="s">
        <v>3082</v>
      </c>
      <c r="V85" t="s">
        <v>36</v>
      </c>
      <c r="W85">
        <v>2014</v>
      </c>
      <c r="X85">
        <v>59</v>
      </c>
      <c r="Y85">
        <v>68</v>
      </c>
      <c r="Z85">
        <v>240</v>
      </c>
      <c r="AA85">
        <v>297</v>
      </c>
      <c r="AB85">
        <v>10</v>
      </c>
      <c r="AC85" s="1">
        <v>24</v>
      </c>
      <c r="AD85" s="1">
        <v>27.457627118644066</v>
      </c>
      <c r="AE85">
        <v>7</v>
      </c>
      <c r="AF85" s="1">
        <v>42.428571428571431</v>
      </c>
      <c r="AG85" s="1">
        <v>16.676470588235293</v>
      </c>
      <c r="AH85" s="2">
        <v>-18.428571428571431</v>
      </c>
      <c r="AI85" s="2">
        <v>-10.781156530408772</v>
      </c>
      <c r="AJ85">
        <v>0.876</v>
      </c>
      <c r="AK85">
        <v>0.69599999999999995</v>
      </c>
      <c r="AL85" s="3">
        <v>-0.18000000000000005</v>
      </c>
    </row>
    <row r="86" spans="20:38" x14ac:dyDescent="0.45">
      <c r="T86" t="s">
        <v>56</v>
      </c>
      <c r="U86" t="s">
        <v>2144</v>
      </c>
      <c r="V86" t="s">
        <v>36</v>
      </c>
      <c r="W86">
        <v>2017</v>
      </c>
      <c r="X86">
        <v>84</v>
      </c>
      <c r="Y86">
        <v>72</v>
      </c>
      <c r="Z86">
        <v>369</v>
      </c>
      <c r="AA86">
        <v>297</v>
      </c>
      <c r="AB86">
        <v>10</v>
      </c>
      <c r="AC86" s="1">
        <v>36.9</v>
      </c>
      <c r="AD86" s="1">
        <v>19.285714285714285</v>
      </c>
      <c r="AE86">
        <v>7</v>
      </c>
      <c r="AF86" s="1">
        <v>42.428571428571431</v>
      </c>
      <c r="AG86" s="1">
        <v>15.75</v>
      </c>
      <c r="AH86" s="2">
        <v>-5.528571428571432</v>
      </c>
      <c r="AI86" s="2">
        <v>-3.5357142857142847</v>
      </c>
      <c r="AJ86">
        <v>0.748</v>
      </c>
      <c r="AK86">
        <v>0.74399999999999999</v>
      </c>
      <c r="AL86" s="3">
        <v>-4.0000000000000036E-3</v>
      </c>
    </row>
    <row r="87" spans="20:38" x14ac:dyDescent="0.45">
      <c r="T87" t="s">
        <v>35</v>
      </c>
      <c r="U87" t="s">
        <v>2010</v>
      </c>
      <c r="V87" t="s">
        <v>36</v>
      </c>
      <c r="W87">
        <v>2016</v>
      </c>
      <c r="X87">
        <v>87</v>
      </c>
      <c r="Y87">
        <v>71</v>
      </c>
      <c r="Z87">
        <v>382</v>
      </c>
      <c r="AA87">
        <v>302</v>
      </c>
      <c r="AB87">
        <v>10</v>
      </c>
      <c r="AC87" s="1">
        <v>38.200000000000003</v>
      </c>
      <c r="AD87" s="1">
        <v>18.620689655172413</v>
      </c>
      <c r="AE87">
        <v>5</v>
      </c>
      <c r="AF87" s="1">
        <v>60.4</v>
      </c>
      <c r="AG87" s="1">
        <v>11.408450704225352</v>
      </c>
      <c r="AH87" s="2">
        <v>-22.199999999999996</v>
      </c>
      <c r="AI87" s="2">
        <v>-7.2122389509470608</v>
      </c>
      <c r="AJ87">
        <v>0.82299999999999995</v>
      </c>
      <c r="AK87">
        <v>0.75700000000000001</v>
      </c>
      <c r="AL87" s="3">
        <v>-6.5999999999999948E-2</v>
      </c>
    </row>
    <row r="88" spans="20:38" x14ac:dyDescent="0.45">
      <c r="T88" t="s">
        <v>268</v>
      </c>
      <c r="U88" t="s">
        <v>2982</v>
      </c>
      <c r="V88" t="s">
        <v>36</v>
      </c>
      <c r="W88">
        <v>2017</v>
      </c>
      <c r="X88">
        <v>63</v>
      </c>
      <c r="Y88">
        <v>73</v>
      </c>
      <c r="Z88">
        <v>266</v>
      </c>
      <c r="AA88">
        <v>304</v>
      </c>
      <c r="AB88">
        <v>10</v>
      </c>
      <c r="AC88" s="1">
        <v>26.6</v>
      </c>
      <c r="AD88" s="1">
        <v>25.714285714285712</v>
      </c>
      <c r="AE88">
        <v>15</v>
      </c>
      <c r="AF88" s="1">
        <v>20.266666666666666</v>
      </c>
      <c r="AG88" s="1">
        <v>33.287671232876711</v>
      </c>
      <c r="AH88" s="2">
        <v>6.3333333333333357</v>
      </c>
      <c r="AI88" s="2">
        <v>7.5733855185909995</v>
      </c>
      <c r="AJ88">
        <v>0.77900000000000003</v>
      </c>
      <c r="AK88">
        <v>0.81100000000000005</v>
      </c>
      <c r="AL88" s="3">
        <v>3.2000000000000028E-2</v>
      </c>
    </row>
    <row r="89" spans="20:38" x14ac:dyDescent="0.45">
      <c r="T89" t="s">
        <v>795</v>
      </c>
      <c r="U89" t="s">
        <v>2634</v>
      </c>
      <c r="V89" t="s">
        <v>36</v>
      </c>
      <c r="W89">
        <v>2023</v>
      </c>
      <c r="X89">
        <v>85</v>
      </c>
      <c r="Y89">
        <v>67</v>
      </c>
      <c r="Z89">
        <v>321</v>
      </c>
      <c r="AA89">
        <v>305</v>
      </c>
      <c r="AB89">
        <v>10</v>
      </c>
      <c r="AC89" s="1">
        <v>32.1</v>
      </c>
      <c r="AD89" s="1">
        <v>19.058823529411764</v>
      </c>
      <c r="AE89">
        <v>7</v>
      </c>
      <c r="AF89" s="1">
        <v>43.571428571428569</v>
      </c>
      <c r="AG89" s="1">
        <v>16.925373134328357</v>
      </c>
      <c r="AH89" s="2">
        <v>-11.471428571428568</v>
      </c>
      <c r="AI89" s="2">
        <v>-2.1334503950834076</v>
      </c>
      <c r="AJ89">
        <v>0.76</v>
      </c>
      <c r="AK89">
        <v>0.73699999999999999</v>
      </c>
      <c r="AL89" s="3">
        <v>-2.300000000000002E-2</v>
      </c>
    </row>
    <row r="90" spans="20:38" x14ac:dyDescent="0.45">
      <c r="T90" t="s">
        <v>220</v>
      </c>
      <c r="U90" t="s">
        <v>2262</v>
      </c>
      <c r="V90" t="s">
        <v>36</v>
      </c>
      <c r="W90">
        <v>2023</v>
      </c>
      <c r="X90">
        <v>84</v>
      </c>
      <c r="Y90">
        <v>71</v>
      </c>
      <c r="Z90">
        <v>360</v>
      </c>
      <c r="AA90">
        <v>305</v>
      </c>
      <c r="AB90">
        <v>10</v>
      </c>
      <c r="AC90" s="1">
        <v>36</v>
      </c>
      <c r="AD90" s="1">
        <v>19.285714285714285</v>
      </c>
      <c r="AE90">
        <v>9</v>
      </c>
      <c r="AF90" s="1">
        <v>33.888888888888886</v>
      </c>
      <c r="AG90" s="1">
        <v>20.535211267605632</v>
      </c>
      <c r="AH90" s="2">
        <v>2.1111111111111143</v>
      </c>
      <c r="AI90" s="2">
        <v>1.2494969818913475</v>
      </c>
      <c r="AJ90">
        <v>0.73099999999999998</v>
      </c>
      <c r="AK90">
        <v>0.85699999999999998</v>
      </c>
      <c r="AL90" s="3">
        <v>0.126</v>
      </c>
    </row>
    <row r="91" spans="20:38" x14ac:dyDescent="0.45">
      <c r="T91" t="s">
        <v>116</v>
      </c>
      <c r="U91" t="s">
        <v>2279</v>
      </c>
      <c r="V91" t="s">
        <v>36</v>
      </c>
      <c r="W91">
        <v>2017</v>
      </c>
      <c r="X91">
        <v>85</v>
      </c>
      <c r="Y91">
        <v>72</v>
      </c>
      <c r="Z91">
        <v>358</v>
      </c>
      <c r="AA91">
        <v>307</v>
      </c>
      <c r="AB91">
        <v>10</v>
      </c>
      <c r="AC91" s="1">
        <v>35.799999999999997</v>
      </c>
      <c r="AD91" s="1">
        <v>19.058823529411764</v>
      </c>
      <c r="AE91">
        <v>16</v>
      </c>
      <c r="AF91" s="1">
        <v>19.1875</v>
      </c>
      <c r="AG91" s="1">
        <v>36</v>
      </c>
      <c r="AH91" s="2">
        <v>16.612499999999997</v>
      </c>
      <c r="AI91" s="2">
        <v>16.941176470588236</v>
      </c>
      <c r="AJ91">
        <v>0.746</v>
      </c>
      <c r="AK91">
        <v>0.88200000000000001</v>
      </c>
      <c r="AL91" s="3">
        <v>0.13600000000000001</v>
      </c>
    </row>
    <row r="92" spans="20:38" x14ac:dyDescent="0.45">
      <c r="T92" t="s">
        <v>38</v>
      </c>
      <c r="U92" t="s">
        <v>3086</v>
      </c>
      <c r="V92" t="s">
        <v>36</v>
      </c>
      <c r="W92">
        <v>2019</v>
      </c>
      <c r="X92">
        <v>55</v>
      </c>
      <c r="Y92">
        <v>69</v>
      </c>
      <c r="Z92">
        <v>238</v>
      </c>
      <c r="AA92">
        <v>310</v>
      </c>
      <c r="AB92">
        <v>10</v>
      </c>
      <c r="AC92" s="1">
        <v>23.8</v>
      </c>
      <c r="AD92" s="1">
        <v>29.454545454545457</v>
      </c>
      <c r="AE92">
        <v>21</v>
      </c>
      <c r="AF92" s="1">
        <v>14.761904761904763</v>
      </c>
      <c r="AG92" s="1">
        <v>49.304347826086961</v>
      </c>
      <c r="AH92" s="2">
        <v>9.038095238095238</v>
      </c>
      <c r="AI92" s="2">
        <v>19.849802371541504</v>
      </c>
      <c r="AJ92">
        <v>0.78100000000000003</v>
      </c>
      <c r="AK92">
        <v>0.995</v>
      </c>
      <c r="AL92" s="3">
        <v>0.21399999999999997</v>
      </c>
    </row>
    <row r="93" spans="20:38" x14ac:dyDescent="0.45">
      <c r="T93" t="s">
        <v>240</v>
      </c>
      <c r="U93" t="s">
        <v>2385</v>
      </c>
      <c r="V93" t="s">
        <v>36</v>
      </c>
      <c r="W93">
        <v>2017</v>
      </c>
      <c r="X93">
        <v>87</v>
      </c>
      <c r="Y93">
        <v>75</v>
      </c>
      <c r="Z93">
        <v>348</v>
      </c>
      <c r="AA93">
        <v>315</v>
      </c>
      <c r="AB93">
        <v>10</v>
      </c>
      <c r="AC93" s="1">
        <v>34.799999999999997</v>
      </c>
      <c r="AD93" s="1">
        <v>18.620689655172413</v>
      </c>
      <c r="AE93">
        <v>2</v>
      </c>
      <c r="AF93" s="1">
        <v>157.5</v>
      </c>
      <c r="AG93" s="1">
        <v>4.32</v>
      </c>
      <c r="AH93" s="2">
        <v>-122.7</v>
      </c>
      <c r="AI93" s="2">
        <v>-14.300689655172413</v>
      </c>
      <c r="AJ93">
        <v>0.72399999999999998</v>
      </c>
      <c r="AK93">
        <v>0.65300000000000002</v>
      </c>
      <c r="AL93" s="3">
        <v>-7.0999999999999952E-2</v>
      </c>
    </row>
    <row r="94" spans="20:38" x14ac:dyDescent="0.45">
      <c r="T94" t="s">
        <v>128</v>
      </c>
      <c r="U94" t="s">
        <v>2390</v>
      </c>
      <c r="V94" t="s">
        <v>36</v>
      </c>
      <c r="W94">
        <v>2015</v>
      </c>
      <c r="X94">
        <v>81</v>
      </c>
      <c r="Y94">
        <v>73</v>
      </c>
      <c r="Z94">
        <v>348</v>
      </c>
      <c r="AA94">
        <v>318</v>
      </c>
      <c r="AB94">
        <v>10</v>
      </c>
      <c r="AC94" s="1">
        <v>34.799999999999997</v>
      </c>
      <c r="AD94" s="1">
        <v>20</v>
      </c>
      <c r="AE94">
        <v>9</v>
      </c>
      <c r="AF94" s="1">
        <v>35.333333333333336</v>
      </c>
      <c r="AG94" s="1">
        <v>19.972602739726025</v>
      </c>
      <c r="AH94" s="2">
        <v>-0.53333333333333854</v>
      </c>
      <c r="AI94" s="2">
        <v>-2.7397260273975377E-2</v>
      </c>
      <c r="AJ94">
        <v>0.73599999999999999</v>
      </c>
      <c r="AK94">
        <v>0.76900000000000002</v>
      </c>
      <c r="AL94" s="3">
        <v>3.3000000000000029E-2</v>
      </c>
    </row>
    <row r="95" spans="20:38" x14ac:dyDescent="0.45">
      <c r="T95" t="s">
        <v>322</v>
      </c>
      <c r="U95" t="s">
        <v>2201</v>
      </c>
      <c r="V95" t="s">
        <v>36</v>
      </c>
      <c r="W95">
        <v>2015</v>
      </c>
      <c r="X95">
        <v>85</v>
      </c>
      <c r="Y95">
        <v>74</v>
      </c>
      <c r="Z95">
        <v>365</v>
      </c>
      <c r="AA95">
        <v>321</v>
      </c>
      <c r="AB95">
        <v>10</v>
      </c>
      <c r="AC95" s="1">
        <v>36.5</v>
      </c>
      <c r="AD95" s="1">
        <v>19.058823529411764</v>
      </c>
      <c r="AE95">
        <v>16</v>
      </c>
      <c r="AF95" s="1">
        <v>20.0625</v>
      </c>
      <c r="AG95" s="1">
        <v>35.027027027027032</v>
      </c>
      <c r="AH95" s="2">
        <v>16.4375</v>
      </c>
      <c r="AI95" s="2">
        <v>15.968203497615267</v>
      </c>
      <c r="AJ95">
        <v>0.72599999999999998</v>
      </c>
      <c r="AK95">
        <v>0.73599999999999999</v>
      </c>
      <c r="AL95" s="3">
        <v>1.0000000000000009E-2</v>
      </c>
    </row>
    <row r="96" spans="20:38" x14ac:dyDescent="0.45">
      <c r="T96" t="s">
        <v>220</v>
      </c>
      <c r="U96" t="s">
        <v>1922</v>
      </c>
      <c r="V96" t="s">
        <v>36</v>
      </c>
      <c r="W96">
        <v>2016</v>
      </c>
      <c r="X96">
        <v>85</v>
      </c>
      <c r="Y96">
        <v>72</v>
      </c>
      <c r="Z96">
        <v>394</v>
      </c>
      <c r="AA96">
        <v>325</v>
      </c>
      <c r="AB96">
        <v>10</v>
      </c>
      <c r="AC96" s="1">
        <v>39.4</v>
      </c>
      <c r="AD96" s="1">
        <v>19.058823529411764</v>
      </c>
      <c r="AE96">
        <v>11</v>
      </c>
      <c r="AF96" s="1">
        <v>29.545454545454547</v>
      </c>
      <c r="AG96" s="1">
        <v>24.750000000000004</v>
      </c>
      <c r="AH96" s="2">
        <v>9.8545454545454518</v>
      </c>
      <c r="AI96" s="2">
        <v>5.6911764705882391</v>
      </c>
      <c r="AJ96">
        <v>0.86299999999999999</v>
      </c>
      <c r="AK96">
        <v>0.72899999999999998</v>
      </c>
      <c r="AL96" s="3">
        <v>-0.13400000000000001</v>
      </c>
    </row>
    <row r="97" spans="20:38" x14ac:dyDescent="0.45">
      <c r="T97" t="s">
        <v>342</v>
      </c>
      <c r="U97" t="s">
        <v>2039</v>
      </c>
      <c r="V97" t="s">
        <v>36</v>
      </c>
      <c r="W97">
        <v>2019</v>
      </c>
      <c r="X97">
        <v>89</v>
      </c>
      <c r="Y97">
        <v>73</v>
      </c>
      <c r="Z97">
        <v>379</v>
      </c>
      <c r="AA97">
        <v>335</v>
      </c>
      <c r="AB97">
        <v>10</v>
      </c>
      <c r="AC97" s="1">
        <v>37.9</v>
      </c>
      <c r="AD97" s="1">
        <v>18.202247191011235</v>
      </c>
      <c r="AE97">
        <v>14</v>
      </c>
      <c r="AF97" s="1">
        <v>23.928571428571427</v>
      </c>
      <c r="AG97" s="1">
        <v>31.06849315068493</v>
      </c>
      <c r="AH97" s="2">
        <v>13.971428571428572</v>
      </c>
      <c r="AI97" s="2">
        <v>12.866245959673694</v>
      </c>
      <c r="AJ97">
        <v>0.747</v>
      </c>
      <c r="AK97">
        <v>0.84299999999999997</v>
      </c>
      <c r="AL97" s="3">
        <v>9.5999999999999974E-2</v>
      </c>
    </row>
    <row r="98" spans="20:38" x14ac:dyDescent="0.45">
      <c r="T98" t="s">
        <v>499</v>
      </c>
      <c r="U98" t="s">
        <v>2241</v>
      </c>
      <c r="V98" t="s">
        <v>36</v>
      </c>
      <c r="W98">
        <v>2018</v>
      </c>
      <c r="X98">
        <v>93</v>
      </c>
      <c r="Y98">
        <v>56</v>
      </c>
      <c r="Z98">
        <v>362</v>
      </c>
      <c r="AA98">
        <v>189</v>
      </c>
      <c r="AB98">
        <v>11</v>
      </c>
      <c r="AC98" s="1">
        <v>32.909090909090907</v>
      </c>
      <c r="AD98" s="1">
        <v>19.161290322580648</v>
      </c>
      <c r="AE98">
        <v>5</v>
      </c>
      <c r="AF98" s="1">
        <v>37.799999999999997</v>
      </c>
      <c r="AG98" s="1">
        <v>14.464285714285715</v>
      </c>
      <c r="AH98" s="2">
        <v>-4.8909090909090907</v>
      </c>
      <c r="AI98" s="2">
        <v>-4.6970046082949324</v>
      </c>
      <c r="AJ98">
        <v>0.80500000000000005</v>
      </c>
      <c r="AK98">
        <v>0.65</v>
      </c>
      <c r="AL98" s="3">
        <v>-0.15500000000000003</v>
      </c>
    </row>
    <row r="99" spans="20:38" x14ac:dyDescent="0.45">
      <c r="T99" t="s">
        <v>376</v>
      </c>
      <c r="U99" t="s">
        <v>3064</v>
      </c>
      <c r="V99" t="s">
        <v>36</v>
      </c>
      <c r="W99">
        <v>2015</v>
      </c>
      <c r="X99">
        <v>78</v>
      </c>
      <c r="Y99">
        <v>48</v>
      </c>
      <c r="Z99">
        <v>247</v>
      </c>
      <c r="AA99">
        <v>192</v>
      </c>
      <c r="AB99">
        <v>11</v>
      </c>
      <c r="AC99" s="1">
        <v>22.454545454545453</v>
      </c>
      <c r="AD99" s="1">
        <v>22.846153846153847</v>
      </c>
      <c r="AE99">
        <v>5</v>
      </c>
      <c r="AF99" s="1">
        <v>38.4</v>
      </c>
      <c r="AG99" s="1">
        <v>16.875</v>
      </c>
      <c r="AH99" s="2">
        <v>-15.945454545454545</v>
      </c>
      <c r="AI99" s="2">
        <v>-5.9711538461538467</v>
      </c>
      <c r="AJ99">
        <v>0.91500000000000004</v>
      </c>
      <c r="AK99">
        <v>0.78800000000000003</v>
      </c>
      <c r="AL99" s="3">
        <v>-0.127</v>
      </c>
    </row>
    <row r="100" spans="20:38" x14ac:dyDescent="0.45">
      <c r="T100" t="s">
        <v>469</v>
      </c>
      <c r="U100" t="s">
        <v>2858</v>
      </c>
      <c r="V100" t="s">
        <v>36</v>
      </c>
      <c r="W100">
        <v>2021</v>
      </c>
      <c r="X100">
        <v>73</v>
      </c>
      <c r="Y100">
        <v>64</v>
      </c>
      <c r="Z100">
        <v>287</v>
      </c>
      <c r="AA100">
        <v>194</v>
      </c>
      <c r="AB100">
        <v>11</v>
      </c>
      <c r="AC100" s="1">
        <v>26.09090909090909</v>
      </c>
      <c r="AD100" s="1">
        <v>24.410958904109588</v>
      </c>
      <c r="AE100">
        <v>7</v>
      </c>
      <c r="AF100" s="1">
        <v>27.714285714285715</v>
      </c>
      <c r="AG100" s="1">
        <v>17.71875</v>
      </c>
      <c r="AH100" s="2">
        <v>-1.6233766233766254</v>
      </c>
      <c r="AI100" s="2">
        <v>-6.692208904109588</v>
      </c>
      <c r="AJ100">
        <v>0.71799999999999997</v>
      </c>
      <c r="AK100">
        <v>0.752</v>
      </c>
      <c r="AL100" s="3">
        <v>3.400000000000003E-2</v>
      </c>
    </row>
    <row r="101" spans="20:38" x14ac:dyDescent="0.45">
      <c r="T101" t="s">
        <v>306</v>
      </c>
      <c r="U101" t="s">
        <v>2855</v>
      </c>
      <c r="V101" t="s">
        <v>36</v>
      </c>
      <c r="W101">
        <v>2019</v>
      </c>
      <c r="X101">
        <v>80</v>
      </c>
      <c r="Y101">
        <v>60</v>
      </c>
      <c r="Z101">
        <v>287</v>
      </c>
      <c r="AA101">
        <v>195</v>
      </c>
      <c r="AB101">
        <v>11</v>
      </c>
      <c r="AC101" s="1">
        <v>26.09090909090909</v>
      </c>
      <c r="AD101" s="1">
        <v>22.275000000000002</v>
      </c>
      <c r="AE101">
        <v>9</v>
      </c>
      <c r="AF101" s="1">
        <v>21.666666666666668</v>
      </c>
      <c r="AG101" s="1">
        <v>24.3</v>
      </c>
      <c r="AH101" s="2">
        <v>4.4242424242424221</v>
      </c>
      <c r="AI101" s="2">
        <v>2.0249999999999986</v>
      </c>
      <c r="AJ101">
        <v>0.82599999999999996</v>
      </c>
      <c r="AK101">
        <v>0.73399999999999999</v>
      </c>
      <c r="AL101" s="3">
        <v>-9.1999999999999971E-2</v>
      </c>
    </row>
    <row r="102" spans="20:38" x14ac:dyDescent="0.45">
      <c r="T102" t="s">
        <v>56</v>
      </c>
      <c r="U102" t="s">
        <v>1816</v>
      </c>
      <c r="V102" t="s">
        <v>36</v>
      </c>
      <c r="W102">
        <v>2014</v>
      </c>
      <c r="X102">
        <v>95</v>
      </c>
      <c r="Y102">
        <v>44</v>
      </c>
      <c r="Z102">
        <v>426</v>
      </c>
      <c r="AA102">
        <v>195</v>
      </c>
      <c r="AB102">
        <v>11</v>
      </c>
      <c r="AC102" s="1">
        <v>38.727272727272727</v>
      </c>
      <c r="AD102" s="1">
        <v>18.757894736842104</v>
      </c>
      <c r="AE102">
        <v>5</v>
      </c>
      <c r="AF102" s="1">
        <v>39</v>
      </c>
      <c r="AG102" s="1">
        <v>18.40909090909091</v>
      </c>
      <c r="AH102" s="2">
        <v>-0.27272727272727337</v>
      </c>
      <c r="AI102" s="2">
        <v>-0.34880382775119401</v>
      </c>
      <c r="AJ102">
        <v>0.80100000000000005</v>
      </c>
      <c r="AK102">
        <v>0.82499999999999996</v>
      </c>
      <c r="AL102" s="3">
        <v>2.399999999999991E-2</v>
      </c>
    </row>
    <row r="103" spans="20:38" x14ac:dyDescent="0.45">
      <c r="T103" t="s">
        <v>807</v>
      </c>
      <c r="U103" t="s">
        <v>2691</v>
      </c>
      <c r="V103" t="s">
        <v>36</v>
      </c>
      <c r="W103">
        <v>2017</v>
      </c>
      <c r="X103">
        <v>75</v>
      </c>
      <c r="Y103">
        <v>54</v>
      </c>
      <c r="Z103">
        <v>313</v>
      </c>
      <c r="AA103">
        <v>196</v>
      </c>
      <c r="AB103">
        <v>11</v>
      </c>
      <c r="AC103" s="1">
        <v>28.454545454545453</v>
      </c>
      <c r="AD103" s="1">
        <v>23.76</v>
      </c>
      <c r="AE103">
        <v>3</v>
      </c>
      <c r="AF103" s="1">
        <v>65.333333333333329</v>
      </c>
      <c r="AG103" s="1">
        <v>9</v>
      </c>
      <c r="AH103" s="2">
        <v>-36.878787878787875</v>
      </c>
      <c r="AI103" s="2">
        <v>-14.760000000000002</v>
      </c>
      <c r="AJ103">
        <v>0.69</v>
      </c>
      <c r="AK103">
        <v>0.629</v>
      </c>
      <c r="AL103" s="3">
        <v>-6.0999999999999943E-2</v>
      </c>
    </row>
    <row r="104" spans="20:38" x14ac:dyDescent="0.45">
      <c r="T104" t="s">
        <v>477</v>
      </c>
      <c r="U104" t="s">
        <v>2198</v>
      </c>
      <c r="V104" t="s">
        <v>36</v>
      </c>
      <c r="W104">
        <v>2014</v>
      </c>
      <c r="X104">
        <v>92</v>
      </c>
      <c r="Y104">
        <v>53</v>
      </c>
      <c r="Z104">
        <v>366</v>
      </c>
      <c r="AA104">
        <v>197</v>
      </c>
      <c r="AB104">
        <v>11</v>
      </c>
      <c r="AC104" s="1">
        <v>33.272727272727273</v>
      </c>
      <c r="AD104" s="1">
        <v>19.369565217391305</v>
      </c>
      <c r="AE104">
        <v>10</v>
      </c>
      <c r="AF104" s="1">
        <v>19.7</v>
      </c>
      <c r="AG104" s="1">
        <v>30.566037735849058</v>
      </c>
      <c r="AH104" s="2">
        <v>13.572727272727274</v>
      </c>
      <c r="AI104" s="2">
        <v>11.196472518457753</v>
      </c>
      <c r="AJ104">
        <v>0.69799999999999995</v>
      </c>
      <c r="AK104">
        <v>0.66300000000000003</v>
      </c>
      <c r="AL104" s="3">
        <v>-3.499999999999992E-2</v>
      </c>
    </row>
    <row r="105" spans="20:38" x14ac:dyDescent="0.45">
      <c r="T105" t="s">
        <v>667</v>
      </c>
      <c r="U105" t="s">
        <v>2897</v>
      </c>
      <c r="V105" t="s">
        <v>36</v>
      </c>
      <c r="W105">
        <v>2017</v>
      </c>
      <c r="X105">
        <v>73</v>
      </c>
      <c r="Y105">
        <v>56</v>
      </c>
      <c r="Z105">
        <v>280</v>
      </c>
      <c r="AA105">
        <v>202</v>
      </c>
      <c r="AB105">
        <v>11</v>
      </c>
      <c r="AC105" s="1">
        <v>25.454545454545453</v>
      </c>
      <c r="AD105" s="1">
        <v>24.410958904109588</v>
      </c>
      <c r="AE105">
        <v>11</v>
      </c>
      <c r="AF105" s="1">
        <v>18.363636363636363</v>
      </c>
      <c r="AG105" s="1">
        <v>31.821428571428569</v>
      </c>
      <c r="AH105" s="2">
        <v>7.0909090909090899</v>
      </c>
      <c r="AI105" s="2">
        <v>7.4104696673189814</v>
      </c>
      <c r="AJ105">
        <v>0.78800000000000003</v>
      </c>
      <c r="AK105">
        <v>0.73699999999999999</v>
      </c>
      <c r="AL105" s="3">
        <v>-5.1000000000000045E-2</v>
      </c>
    </row>
    <row r="106" spans="20:38" x14ac:dyDescent="0.45">
      <c r="T106" t="s">
        <v>252</v>
      </c>
      <c r="U106" t="s">
        <v>3165</v>
      </c>
      <c r="V106" t="s">
        <v>36</v>
      </c>
      <c r="W106">
        <v>2013</v>
      </c>
      <c r="X106">
        <v>90</v>
      </c>
      <c r="Y106">
        <v>49</v>
      </c>
      <c r="Z106">
        <v>399</v>
      </c>
      <c r="AA106">
        <v>203</v>
      </c>
      <c r="AB106">
        <v>11</v>
      </c>
      <c r="AC106" s="1">
        <v>36.272727272727273</v>
      </c>
      <c r="AD106" s="1">
        <v>19.8</v>
      </c>
      <c r="AE106">
        <v>3</v>
      </c>
      <c r="AF106" s="1">
        <v>67.666666666666671</v>
      </c>
      <c r="AG106" s="1">
        <v>9.9183673469387745</v>
      </c>
      <c r="AH106" s="2">
        <v>-31.393939393939398</v>
      </c>
      <c r="AI106" s="2">
        <v>-9.8816326530612262</v>
      </c>
      <c r="AJ106">
        <v>0.78400000000000003</v>
      </c>
      <c r="AK106">
        <v>0.67100000000000004</v>
      </c>
      <c r="AL106" s="3">
        <v>-0.11299999999999999</v>
      </c>
    </row>
    <row r="107" spans="20:38" x14ac:dyDescent="0.45">
      <c r="T107" t="s">
        <v>599</v>
      </c>
      <c r="U107" t="s">
        <v>2984</v>
      </c>
      <c r="V107" t="s">
        <v>36</v>
      </c>
      <c r="W107">
        <v>2018</v>
      </c>
      <c r="X107">
        <v>75</v>
      </c>
      <c r="Y107">
        <v>55</v>
      </c>
      <c r="Z107">
        <v>266</v>
      </c>
      <c r="AA107">
        <v>205</v>
      </c>
      <c r="AB107">
        <v>11</v>
      </c>
      <c r="AC107" s="1">
        <v>24.181818181818183</v>
      </c>
      <c r="AD107" s="1">
        <v>23.76</v>
      </c>
      <c r="AE107">
        <v>10</v>
      </c>
      <c r="AF107" s="1">
        <v>20.5</v>
      </c>
      <c r="AG107" s="1">
        <v>29.454545454545457</v>
      </c>
      <c r="AH107" s="2">
        <v>3.6818181818181834</v>
      </c>
      <c r="AI107" s="2">
        <v>5.6945454545454552</v>
      </c>
      <c r="AJ107">
        <v>0.75600000000000001</v>
      </c>
      <c r="AK107">
        <v>0.78700000000000003</v>
      </c>
      <c r="AL107" s="3">
        <v>3.1000000000000028E-2</v>
      </c>
    </row>
    <row r="108" spans="20:38" x14ac:dyDescent="0.45">
      <c r="T108" t="s">
        <v>276</v>
      </c>
      <c r="U108" t="s">
        <v>2717</v>
      </c>
      <c r="V108" t="s">
        <v>36</v>
      </c>
      <c r="W108">
        <v>2019</v>
      </c>
      <c r="X108">
        <v>77</v>
      </c>
      <c r="Y108">
        <v>54</v>
      </c>
      <c r="Z108">
        <v>308</v>
      </c>
      <c r="AA108">
        <v>206</v>
      </c>
      <c r="AB108">
        <v>11</v>
      </c>
      <c r="AC108" s="1">
        <v>28</v>
      </c>
      <c r="AD108" s="1">
        <v>23.142857142857142</v>
      </c>
      <c r="AE108">
        <v>7</v>
      </c>
      <c r="AF108" s="1">
        <v>29.428571428571427</v>
      </c>
      <c r="AG108" s="1">
        <v>21</v>
      </c>
      <c r="AH108" s="2">
        <v>-1.428571428571427</v>
      </c>
      <c r="AI108" s="2">
        <v>-2.1428571428571423</v>
      </c>
      <c r="AJ108">
        <v>0.70899999999999996</v>
      </c>
      <c r="AK108">
        <v>0.89500000000000002</v>
      </c>
      <c r="AL108" s="3">
        <v>0.18600000000000005</v>
      </c>
    </row>
    <row r="109" spans="20:38" x14ac:dyDescent="0.45">
      <c r="T109" t="s">
        <v>745</v>
      </c>
      <c r="U109" t="s">
        <v>3004</v>
      </c>
      <c r="V109" t="s">
        <v>36</v>
      </c>
      <c r="W109">
        <v>2023</v>
      </c>
      <c r="X109">
        <v>61</v>
      </c>
      <c r="Y109">
        <v>54</v>
      </c>
      <c r="Z109">
        <v>262</v>
      </c>
      <c r="AA109">
        <v>208</v>
      </c>
      <c r="AB109">
        <v>11</v>
      </c>
      <c r="AC109" s="1">
        <v>23.818181818181817</v>
      </c>
      <c r="AD109" s="1">
        <v>29.213114754098363</v>
      </c>
      <c r="AE109">
        <v>7</v>
      </c>
      <c r="AF109" s="1">
        <v>29.714285714285715</v>
      </c>
      <c r="AG109" s="1">
        <v>21</v>
      </c>
      <c r="AH109" s="2">
        <v>-5.8961038961038987</v>
      </c>
      <c r="AI109" s="2">
        <v>-8.2131147540983633</v>
      </c>
      <c r="AJ109">
        <v>0.69099999999999995</v>
      </c>
      <c r="AK109">
        <v>0.89300000000000002</v>
      </c>
      <c r="AL109" s="3">
        <v>0.20200000000000007</v>
      </c>
    </row>
    <row r="110" spans="20:38" x14ac:dyDescent="0.45">
      <c r="T110" t="s">
        <v>575</v>
      </c>
      <c r="U110" t="s">
        <v>2347</v>
      </c>
      <c r="V110" t="s">
        <v>36</v>
      </c>
      <c r="W110">
        <v>2014</v>
      </c>
      <c r="X110">
        <v>85</v>
      </c>
      <c r="Y110">
        <v>51</v>
      </c>
      <c r="Z110">
        <v>352</v>
      </c>
      <c r="AA110">
        <v>208</v>
      </c>
      <c r="AB110">
        <v>11</v>
      </c>
      <c r="AC110" s="1">
        <v>32</v>
      </c>
      <c r="AD110" s="1">
        <v>20.964705882352945</v>
      </c>
      <c r="AE110">
        <v>2</v>
      </c>
      <c r="AF110" s="1">
        <v>104</v>
      </c>
      <c r="AG110" s="1">
        <v>6.3529411764705879</v>
      </c>
      <c r="AH110" s="2">
        <v>-72</v>
      </c>
      <c r="AI110" s="2">
        <v>-14.611764705882358</v>
      </c>
      <c r="AJ110">
        <v>0.76</v>
      </c>
      <c r="AK110">
        <v>0.59599999999999997</v>
      </c>
      <c r="AL110" s="3">
        <v>-0.16400000000000003</v>
      </c>
    </row>
    <row r="111" spans="20:38" x14ac:dyDescent="0.45">
      <c r="T111" t="s">
        <v>178</v>
      </c>
      <c r="U111" t="s">
        <v>1896</v>
      </c>
      <c r="V111" t="s">
        <v>36</v>
      </c>
      <c r="W111">
        <v>2014</v>
      </c>
      <c r="X111">
        <v>91</v>
      </c>
      <c r="Y111">
        <v>47</v>
      </c>
      <c r="Z111">
        <v>399</v>
      </c>
      <c r="AA111">
        <v>210</v>
      </c>
      <c r="AB111">
        <v>11</v>
      </c>
      <c r="AC111" s="1">
        <v>36.272727272727273</v>
      </c>
      <c r="AD111" s="1">
        <v>19.582417582417584</v>
      </c>
      <c r="AE111">
        <v>6</v>
      </c>
      <c r="AF111" s="1">
        <v>35</v>
      </c>
      <c r="AG111" s="1">
        <v>20.680851063829785</v>
      </c>
      <c r="AH111" s="2">
        <v>1.2727272727272734</v>
      </c>
      <c r="AI111" s="2">
        <v>1.0984334814122008</v>
      </c>
      <c r="AJ111">
        <v>0.71899999999999997</v>
      </c>
      <c r="AK111">
        <v>0.71499999999999997</v>
      </c>
      <c r="AL111" s="3">
        <v>-4.0000000000000036E-3</v>
      </c>
    </row>
    <row r="112" spans="20:38" x14ac:dyDescent="0.45">
      <c r="T112" t="s">
        <v>549</v>
      </c>
      <c r="U112" t="s">
        <v>3199</v>
      </c>
      <c r="V112" t="s">
        <v>36</v>
      </c>
      <c r="W112">
        <v>2013</v>
      </c>
      <c r="X112">
        <v>87</v>
      </c>
      <c r="Y112">
        <v>52</v>
      </c>
      <c r="Z112">
        <v>367</v>
      </c>
      <c r="AA112">
        <v>211</v>
      </c>
      <c r="AB112">
        <v>11</v>
      </c>
      <c r="AC112" s="1">
        <v>33.363636363636367</v>
      </c>
      <c r="AD112" s="1">
        <v>20.482758620689658</v>
      </c>
      <c r="AE112">
        <v>12</v>
      </c>
      <c r="AF112" s="1">
        <v>17.583333333333332</v>
      </c>
      <c r="AG112" s="1">
        <v>37.384615384615387</v>
      </c>
      <c r="AH112" s="2">
        <v>15.780303030303035</v>
      </c>
      <c r="AI112" s="2">
        <v>16.901856763925728</v>
      </c>
      <c r="AJ112">
        <v>0.79100000000000004</v>
      </c>
      <c r="AK112">
        <v>0.93500000000000005</v>
      </c>
      <c r="AL112" s="3">
        <v>0.14400000000000002</v>
      </c>
    </row>
    <row r="113" spans="20:38" x14ac:dyDescent="0.45">
      <c r="T113" t="s">
        <v>246</v>
      </c>
      <c r="U113" t="s">
        <v>1944</v>
      </c>
      <c r="V113" t="s">
        <v>36</v>
      </c>
      <c r="W113">
        <v>2018</v>
      </c>
      <c r="X113">
        <v>94</v>
      </c>
      <c r="Y113">
        <v>61</v>
      </c>
      <c r="Z113">
        <v>392</v>
      </c>
      <c r="AA113">
        <v>212</v>
      </c>
      <c r="AB113">
        <v>11</v>
      </c>
      <c r="AC113" s="1">
        <v>35.636363636363633</v>
      </c>
      <c r="AD113" s="1">
        <v>18.957446808510639</v>
      </c>
      <c r="AE113">
        <v>6</v>
      </c>
      <c r="AF113" s="1">
        <v>35.333333333333336</v>
      </c>
      <c r="AG113" s="1">
        <v>15.934426229508196</v>
      </c>
      <c r="AH113" s="2">
        <v>0.30303030303029743</v>
      </c>
      <c r="AI113" s="2">
        <v>-3.0230205790024431</v>
      </c>
      <c r="AJ113">
        <v>0.78600000000000003</v>
      </c>
      <c r="AK113">
        <v>0.75600000000000001</v>
      </c>
      <c r="AL113" s="3">
        <v>-3.0000000000000027E-2</v>
      </c>
    </row>
    <row r="114" spans="20:38" x14ac:dyDescent="0.45">
      <c r="T114" t="s">
        <v>288</v>
      </c>
      <c r="U114" t="s">
        <v>2684</v>
      </c>
      <c r="V114" t="s">
        <v>36</v>
      </c>
      <c r="W114">
        <v>2017</v>
      </c>
      <c r="X114">
        <v>74</v>
      </c>
      <c r="Y114">
        <v>56</v>
      </c>
      <c r="Z114">
        <v>314</v>
      </c>
      <c r="AA114">
        <v>215</v>
      </c>
      <c r="AB114">
        <v>11</v>
      </c>
      <c r="AC114" s="1">
        <v>28.545454545454547</v>
      </c>
      <c r="AD114" s="1">
        <v>24.081081081081081</v>
      </c>
      <c r="AE114">
        <v>5</v>
      </c>
      <c r="AF114" s="1">
        <v>43</v>
      </c>
      <c r="AG114" s="1">
        <v>14.464285714285715</v>
      </c>
      <c r="AH114" s="2">
        <v>-14.454545454545453</v>
      </c>
      <c r="AI114" s="2">
        <v>-9.6167953667953654</v>
      </c>
      <c r="AJ114">
        <v>0.79600000000000004</v>
      </c>
      <c r="AK114">
        <v>0.63</v>
      </c>
      <c r="AL114" s="3">
        <v>-0.16600000000000004</v>
      </c>
    </row>
    <row r="115" spans="20:38" x14ac:dyDescent="0.45">
      <c r="T115" t="s">
        <v>274</v>
      </c>
      <c r="U115" t="s">
        <v>2535</v>
      </c>
      <c r="V115" t="s">
        <v>36</v>
      </c>
      <c r="W115">
        <v>2022</v>
      </c>
      <c r="X115">
        <v>84</v>
      </c>
      <c r="Y115">
        <v>60</v>
      </c>
      <c r="Z115">
        <v>333</v>
      </c>
      <c r="AA115">
        <v>217</v>
      </c>
      <c r="AB115">
        <v>11</v>
      </c>
      <c r="AC115" s="1">
        <v>30.272727272727273</v>
      </c>
      <c r="AD115" s="1">
        <v>21.214285714285715</v>
      </c>
      <c r="AE115">
        <v>8</v>
      </c>
      <c r="AF115" s="1">
        <v>27.125</v>
      </c>
      <c r="AG115" s="1">
        <v>21.6</v>
      </c>
      <c r="AH115" s="2">
        <v>3.1477272727272734</v>
      </c>
      <c r="AI115" s="2">
        <v>0.38571428571428612</v>
      </c>
      <c r="AJ115">
        <v>0.64700000000000002</v>
      </c>
      <c r="AK115">
        <v>0.66500000000000004</v>
      </c>
      <c r="AL115" s="3">
        <v>1.8000000000000016E-2</v>
      </c>
    </row>
    <row r="116" spans="20:38" x14ac:dyDescent="0.45">
      <c r="T116" t="s">
        <v>324</v>
      </c>
      <c r="U116" t="s">
        <v>2610</v>
      </c>
      <c r="V116" t="s">
        <v>36</v>
      </c>
      <c r="W116">
        <v>2016</v>
      </c>
      <c r="X116">
        <v>81</v>
      </c>
      <c r="Y116">
        <v>61</v>
      </c>
      <c r="Z116">
        <v>324</v>
      </c>
      <c r="AA116">
        <v>220</v>
      </c>
      <c r="AB116">
        <v>11</v>
      </c>
      <c r="AC116" s="1">
        <v>29.454545454545453</v>
      </c>
      <c r="AD116" s="1">
        <v>22</v>
      </c>
      <c r="AE116">
        <v>13</v>
      </c>
      <c r="AF116" s="1">
        <v>16.923076923076923</v>
      </c>
      <c r="AG116" s="1">
        <v>34.524590163934427</v>
      </c>
      <c r="AH116" s="2">
        <v>12.53146853146853</v>
      </c>
      <c r="AI116" s="2">
        <v>12.524590163934427</v>
      </c>
      <c r="AJ116">
        <v>0.85299999999999998</v>
      </c>
      <c r="AK116">
        <v>0.85799999999999998</v>
      </c>
      <c r="AL116" s="3">
        <v>5.0000000000000044E-3</v>
      </c>
    </row>
    <row r="117" spans="20:38" x14ac:dyDescent="0.45">
      <c r="T117" t="s">
        <v>705</v>
      </c>
      <c r="U117" t="s">
        <v>2496</v>
      </c>
      <c r="V117" t="s">
        <v>36</v>
      </c>
      <c r="W117">
        <v>2015</v>
      </c>
      <c r="X117">
        <v>85</v>
      </c>
      <c r="Y117">
        <v>62</v>
      </c>
      <c r="Z117">
        <v>337</v>
      </c>
      <c r="AA117">
        <v>220</v>
      </c>
      <c r="AB117">
        <v>11</v>
      </c>
      <c r="AC117" s="1">
        <v>30.636363636363637</v>
      </c>
      <c r="AD117" s="1">
        <v>20.964705882352945</v>
      </c>
      <c r="AE117">
        <v>3</v>
      </c>
      <c r="AF117" s="1">
        <v>73.333333333333329</v>
      </c>
      <c r="AG117" s="1">
        <v>7.838709677419355</v>
      </c>
      <c r="AH117" s="2">
        <v>-42.696969696969688</v>
      </c>
      <c r="AI117" s="2">
        <v>-13.125996204933589</v>
      </c>
      <c r="AJ117">
        <v>0.68600000000000005</v>
      </c>
      <c r="AK117">
        <v>0.745</v>
      </c>
      <c r="AL117" s="3">
        <v>5.8999999999999941E-2</v>
      </c>
    </row>
    <row r="118" spans="20:38" x14ac:dyDescent="0.45">
      <c r="T118" t="s">
        <v>302</v>
      </c>
      <c r="U118" t="s">
        <v>1989</v>
      </c>
      <c r="V118" t="s">
        <v>36</v>
      </c>
      <c r="W118">
        <v>2014</v>
      </c>
      <c r="X118">
        <v>95</v>
      </c>
      <c r="Y118">
        <v>62</v>
      </c>
      <c r="Z118">
        <v>385</v>
      </c>
      <c r="AA118">
        <v>222</v>
      </c>
      <c r="AB118">
        <v>11</v>
      </c>
      <c r="AC118" s="1">
        <v>35</v>
      </c>
      <c r="AD118" s="1">
        <v>18.757894736842104</v>
      </c>
      <c r="AE118">
        <v>5</v>
      </c>
      <c r="AF118" s="1">
        <v>44.4</v>
      </c>
      <c r="AG118" s="1">
        <v>13.064516129032258</v>
      </c>
      <c r="AH118" s="2">
        <v>-9.3999999999999986</v>
      </c>
      <c r="AI118" s="2">
        <v>-5.6933786078098461</v>
      </c>
      <c r="AJ118">
        <v>0.65200000000000002</v>
      </c>
      <c r="AK118">
        <v>0.47199999999999998</v>
      </c>
      <c r="AL118" s="3">
        <v>-0.18000000000000005</v>
      </c>
    </row>
    <row r="119" spans="20:38" x14ac:dyDescent="0.45">
      <c r="T119" t="s">
        <v>921</v>
      </c>
      <c r="U119" t="s">
        <v>3261</v>
      </c>
      <c r="V119" t="s">
        <v>36</v>
      </c>
      <c r="W119">
        <v>2013</v>
      </c>
      <c r="X119">
        <v>77</v>
      </c>
      <c r="Y119">
        <v>60</v>
      </c>
      <c r="Z119">
        <v>279</v>
      </c>
      <c r="AA119">
        <v>224</v>
      </c>
      <c r="AB119">
        <v>11</v>
      </c>
      <c r="AC119" s="1">
        <v>25.363636363636363</v>
      </c>
      <c r="AD119" s="1">
        <v>23.142857142857142</v>
      </c>
      <c r="AE119">
        <v>10</v>
      </c>
      <c r="AF119" s="1">
        <v>22.4</v>
      </c>
      <c r="AG119" s="1">
        <v>27</v>
      </c>
      <c r="AH119" s="2">
        <v>2.9636363636363647</v>
      </c>
      <c r="AI119" s="2">
        <v>3.8571428571428577</v>
      </c>
      <c r="AJ119">
        <v>0.82499999999999996</v>
      </c>
      <c r="AK119">
        <v>0.70299999999999996</v>
      </c>
      <c r="AL119" s="3">
        <v>-0.122</v>
      </c>
    </row>
    <row r="120" spans="20:38" x14ac:dyDescent="0.45">
      <c r="T120" t="s">
        <v>501</v>
      </c>
      <c r="U120" t="s">
        <v>2896</v>
      </c>
      <c r="V120" t="s">
        <v>36</v>
      </c>
      <c r="W120">
        <v>2018</v>
      </c>
      <c r="X120">
        <v>76</v>
      </c>
      <c r="Y120">
        <v>56</v>
      </c>
      <c r="Z120">
        <v>280</v>
      </c>
      <c r="AA120">
        <v>224</v>
      </c>
      <c r="AB120">
        <v>11</v>
      </c>
      <c r="AC120" s="1">
        <v>25.454545454545453</v>
      </c>
      <c r="AD120" s="1">
        <v>23.447368421052634</v>
      </c>
      <c r="AE120">
        <v>5</v>
      </c>
      <c r="AF120" s="1">
        <v>44.8</v>
      </c>
      <c r="AG120" s="1">
        <v>14.464285714285715</v>
      </c>
      <c r="AH120" s="2">
        <v>-19.345454545454544</v>
      </c>
      <c r="AI120" s="2">
        <v>-8.9830827067669183</v>
      </c>
      <c r="AJ120">
        <v>0.81100000000000005</v>
      </c>
      <c r="AK120">
        <v>0.77700000000000002</v>
      </c>
      <c r="AL120" s="3">
        <v>-3.400000000000003E-2</v>
      </c>
    </row>
    <row r="121" spans="20:38" x14ac:dyDescent="0.45">
      <c r="T121" t="s">
        <v>1023</v>
      </c>
      <c r="U121" t="s">
        <v>2880</v>
      </c>
      <c r="V121" t="s">
        <v>36</v>
      </c>
      <c r="W121">
        <v>2021</v>
      </c>
      <c r="X121">
        <v>67</v>
      </c>
      <c r="Y121">
        <v>57</v>
      </c>
      <c r="Z121">
        <v>283</v>
      </c>
      <c r="AA121">
        <v>224</v>
      </c>
      <c r="AB121">
        <v>11</v>
      </c>
      <c r="AC121" s="1">
        <v>25.727272727272727</v>
      </c>
      <c r="AD121" s="1">
        <v>26.597014925373134</v>
      </c>
      <c r="AE121">
        <v>7</v>
      </c>
      <c r="AF121" s="1">
        <v>32</v>
      </c>
      <c r="AG121" s="1">
        <v>19.894736842105264</v>
      </c>
      <c r="AH121" s="2">
        <v>-6.2727272727272734</v>
      </c>
      <c r="AI121" s="2">
        <v>-6.7022780832678706</v>
      </c>
      <c r="AJ121">
        <v>0.78</v>
      </c>
      <c r="AK121">
        <v>0.66200000000000003</v>
      </c>
      <c r="AL121" s="3">
        <v>-0.11799999999999999</v>
      </c>
    </row>
    <row r="122" spans="20:38" x14ac:dyDescent="0.45">
      <c r="T122" t="s">
        <v>739</v>
      </c>
      <c r="U122" t="s">
        <v>3252</v>
      </c>
      <c r="V122" t="s">
        <v>36</v>
      </c>
      <c r="W122">
        <v>2013</v>
      </c>
      <c r="X122">
        <v>79</v>
      </c>
      <c r="Y122">
        <v>64</v>
      </c>
      <c r="Z122">
        <v>297</v>
      </c>
      <c r="AA122">
        <v>224</v>
      </c>
      <c r="AB122">
        <v>11</v>
      </c>
      <c r="AC122" s="1">
        <v>27</v>
      </c>
      <c r="AD122" s="1">
        <v>22.556962025316455</v>
      </c>
      <c r="AE122">
        <v>12</v>
      </c>
      <c r="AF122" s="1">
        <v>18.666666666666668</v>
      </c>
      <c r="AG122" s="1">
        <v>30.375</v>
      </c>
      <c r="AH122" s="2">
        <v>8.3333333333333321</v>
      </c>
      <c r="AI122" s="2">
        <v>7.8180379746835449</v>
      </c>
      <c r="AJ122">
        <v>0.872</v>
      </c>
      <c r="AK122">
        <v>0.83</v>
      </c>
      <c r="AL122" s="3">
        <v>-4.2000000000000037E-2</v>
      </c>
    </row>
    <row r="123" spans="20:38" x14ac:dyDescent="0.45">
      <c r="T123" t="s">
        <v>797</v>
      </c>
      <c r="U123" t="s">
        <v>2633</v>
      </c>
      <c r="V123" t="s">
        <v>36</v>
      </c>
      <c r="W123">
        <v>2023</v>
      </c>
      <c r="X123">
        <v>84</v>
      </c>
      <c r="Y123">
        <v>60</v>
      </c>
      <c r="Z123">
        <v>321</v>
      </c>
      <c r="AA123">
        <v>225</v>
      </c>
      <c r="AB123">
        <v>11</v>
      </c>
      <c r="AC123" s="1">
        <v>29.181818181818183</v>
      </c>
      <c r="AD123" s="1">
        <v>21.214285714285715</v>
      </c>
      <c r="AE123">
        <v>7</v>
      </c>
      <c r="AF123" s="1">
        <v>32.142857142857146</v>
      </c>
      <c r="AG123" s="1">
        <v>18.899999999999999</v>
      </c>
      <c r="AH123" s="2">
        <v>-2.9610389610389625</v>
      </c>
      <c r="AI123" s="2">
        <v>-2.3142857142857167</v>
      </c>
      <c r="AJ123">
        <v>0.8</v>
      </c>
      <c r="AK123">
        <v>0.64900000000000002</v>
      </c>
      <c r="AL123" s="3">
        <v>-0.15100000000000002</v>
      </c>
    </row>
    <row r="124" spans="20:38" x14ac:dyDescent="0.45">
      <c r="T124" t="s">
        <v>717</v>
      </c>
      <c r="U124" t="s">
        <v>2920</v>
      </c>
      <c r="V124" t="s">
        <v>36</v>
      </c>
      <c r="W124">
        <v>2016</v>
      </c>
      <c r="X124">
        <v>79</v>
      </c>
      <c r="Y124">
        <v>68</v>
      </c>
      <c r="Z124">
        <v>277</v>
      </c>
      <c r="AA124">
        <v>226</v>
      </c>
      <c r="AB124">
        <v>11</v>
      </c>
      <c r="AC124" s="1">
        <v>25.181818181818183</v>
      </c>
      <c r="AD124" s="1">
        <v>22.556962025316455</v>
      </c>
      <c r="AE124">
        <v>11</v>
      </c>
      <c r="AF124" s="1">
        <v>20.545454545454547</v>
      </c>
      <c r="AG124" s="1">
        <v>26.205882352941178</v>
      </c>
      <c r="AH124" s="2">
        <v>4.6363636363636367</v>
      </c>
      <c r="AI124" s="2">
        <v>3.6489203276247224</v>
      </c>
      <c r="AJ124">
        <v>0.70699999999999996</v>
      </c>
      <c r="AK124">
        <v>0.73599999999999999</v>
      </c>
      <c r="AL124" s="3">
        <v>2.9000000000000026E-2</v>
      </c>
    </row>
    <row r="125" spans="20:38" x14ac:dyDescent="0.45">
      <c r="T125" t="s">
        <v>182</v>
      </c>
      <c r="U125" t="s">
        <v>3169</v>
      </c>
      <c r="V125" t="s">
        <v>36</v>
      </c>
      <c r="W125">
        <v>2013</v>
      </c>
      <c r="X125">
        <v>92</v>
      </c>
      <c r="Y125">
        <v>54</v>
      </c>
      <c r="Z125">
        <v>397</v>
      </c>
      <c r="AA125">
        <v>226</v>
      </c>
      <c r="AB125">
        <v>11</v>
      </c>
      <c r="AC125" s="1">
        <v>36.090909090909093</v>
      </c>
      <c r="AD125" s="1">
        <v>19.369565217391305</v>
      </c>
      <c r="AE125">
        <v>1</v>
      </c>
      <c r="AF125" s="1">
        <v>226</v>
      </c>
      <c r="AG125" s="1">
        <v>3</v>
      </c>
      <c r="AH125" s="2">
        <v>-189.90909090909091</v>
      </c>
      <c r="AI125" s="2">
        <v>-16.369565217391305</v>
      </c>
      <c r="AJ125">
        <v>0.84899999999999998</v>
      </c>
      <c r="AK125">
        <v>0.58299999999999996</v>
      </c>
      <c r="AL125" s="3">
        <v>-0.26600000000000001</v>
      </c>
    </row>
    <row r="126" spans="20:38" x14ac:dyDescent="0.45">
      <c r="T126" t="s">
        <v>284</v>
      </c>
      <c r="U126" t="s">
        <v>2507</v>
      </c>
      <c r="V126" t="s">
        <v>36</v>
      </c>
      <c r="W126">
        <v>2016</v>
      </c>
      <c r="X126">
        <v>81</v>
      </c>
      <c r="Y126">
        <v>64</v>
      </c>
      <c r="Z126">
        <v>336</v>
      </c>
      <c r="AA126">
        <v>232</v>
      </c>
      <c r="AB126">
        <v>11</v>
      </c>
      <c r="AC126" s="1">
        <v>30.545454545454547</v>
      </c>
      <c r="AD126" s="1">
        <v>22</v>
      </c>
      <c r="AE126">
        <v>9</v>
      </c>
      <c r="AF126" s="1">
        <v>25.777777777777779</v>
      </c>
      <c r="AG126" s="1">
        <v>22.78125</v>
      </c>
      <c r="AH126" s="2">
        <v>4.7676767676767682</v>
      </c>
      <c r="AI126" s="2">
        <v>0.78125</v>
      </c>
      <c r="AJ126">
        <v>0.75</v>
      </c>
      <c r="AK126">
        <v>0.72299999999999998</v>
      </c>
      <c r="AL126" s="3">
        <v>-2.7000000000000024E-2</v>
      </c>
    </row>
    <row r="127" spans="20:38" x14ac:dyDescent="0.45">
      <c r="T127" t="s">
        <v>891</v>
      </c>
      <c r="U127" t="s">
        <v>2737</v>
      </c>
      <c r="V127" t="s">
        <v>36</v>
      </c>
      <c r="W127">
        <v>2022</v>
      </c>
      <c r="X127">
        <v>83</v>
      </c>
      <c r="Y127">
        <v>56</v>
      </c>
      <c r="Z127">
        <v>306</v>
      </c>
      <c r="AA127">
        <v>235</v>
      </c>
      <c r="AB127">
        <v>11</v>
      </c>
      <c r="AC127" s="1">
        <v>27.818181818181817</v>
      </c>
      <c r="AD127" s="1">
        <v>21.46987951807229</v>
      </c>
      <c r="AE127">
        <v>3</v>
      </c>
      <c r="AF127" s="1">
        <v>78.333333333333329</v>
      </c>
      <c r="AG127" s="1">
        <v>8.6785714285714288</v>
      </c>
      <c r="AH127" s="2">
        <v>-50.515151515151516</v>
      </c>
      <c r="AI127" s="2">
        <v>-12.791308089500861</v>
      </c>
      <c r="AJ127">
        <v>0.88200000000000001</v>
      </c>
      <c r="AK127">
        <v>0.66100000000000003</v>
      </c>
      <c r="AL127" s="3">
        <v>-0.22099999999999997</v>
      </c>
    </row>
    <row r="128" spans="20:38" x14ac:dyDescent="0.45">
      <c r="T128" t="s">
        <v>857</v>
      </c>
      <c r="U128" t="s">
        <v>3055</v>
      </c>
      <c r="V128" t="s">
        <v>36</v>
      </c>
      <c r="W128">
        <v>2015</v>
      </c>
      <c r="X128">
        <v>72</v>
      </c>
      <c r="Y128">
        <v>65</v>
      </c>
      <c r="Z128">
        <v>249</v>
      </c>
      <c r="AA128">
        <v>236</v>
      </c>
      <c r="AB128">
        <v>11</v>
      </c>
      <c r="AC128" s="1">
        <v>22.636363636363637</v>
      </c>
      <c r="AD128" s="1">
        <v>24.750000000000004</v>
      </c>
      <c r="AE128">
        <v>14</v>
      </c>
      <c r="AF128" s="1">
        <v>16.857142857142858</v>
      </c>
      <c r="AG128" s="1">
        <v>34.892307692307696</v>
      </c>
      <c r="AH128" s="2">
        <v>5.779220779220779</v>
      </c>
      <c r="AI128" s="2">
        <v>10.142307692307693</v>
      </c>
      <c r="AJ128">
        <v>0.76500000000000001</v>
      </c>
      <c r="AK128">
        <v>0.81399999999999995</v>
      </c>
      <c r="AL128" s="3">
        <v>4.8999999999999932E-2</v>
      </c>
    </row>
    <row r="129" spans="20:38" x14ac:dyDescent="0.45">
      <c r="T129" t="s">
        <v>491</v>
      </c>
      <c r="U129" t="s">
        <v>3096</v>
      </c>
      <c r="V129" t="s">
        <v>36</v>
      </c>
      <c r="W129">
        <v>2022</v>
      </c>
      <c r="X129">
        <v>57</v>
      </c>
      <c r="Y129">
        <v>57</v>
      </c>
      <c r="Z129">
        <v>236</v>
      </c>
      <c r="AA129">
        <v>237</v>
      </c>
      <c r="AB129">
        <v>11</v>
      </c>
      <c r="AC129" s="1">
        <v>21.454545454545453</v>
      </c>
      <c r="AD129" s="1">
        <v>31.263157894736839</v>
      </c>
      <c r="AE129">
        <v>12</v>
      </c>
      <c r="AF129" s="1">
        <v>19.75</v>
      </c>
      <c r="AG129" s="1">
        <v>34.105263157894733</v>
      </c>
      <c r="AH129" s="2">
        <v>1.7045454545454533</v>
      </c>
      <c r="AI129" s="2">
        <v>2.8421052631578938</v>
      </c>
      <c r="AJ129">
        <v>0.68</v>
      </c>
      <c r="AK129">
        <v>0.83399999999999996</v>
      </c>
      <c r="AL129" s="3">
        <v>0.15399999999999991</v>
      </c>
    </row>
    <row r="130" spans="20:38" x14ac:dyDescent="0.45">
      <c r="T130" t="s">
        <v>493</v>
      </c>
      <c r="U130" t="s">
        <v>2887</v>
      </c>
      <c r="V130" t="s">
        <v>36</v>
      </c>
      <c r="W130">
        <v>2019</v>
      </c>
      <c r="X130">
        <v>70</v>
      </c>
      <c r="Y130">
        <v>53</v>
      </c>
      <c r="Z130">
        <v>281</v>
      </c>
      <c r="AA130">
        <v>237</v>
      </c>
      <c r="AB130">
        <v>11</v>
      </c>
      <c r="AC130" s="1">
        <v>25.545454545454547</v>
      </c>
      <c r="AD130" s="1">
        <v>25.457142857142856</v>
      </c>
      <c r="AE130">
        <v>7</v>
      </c>
      <c r="AF130" s="1">
        <v>33.857142857142854</v>
      </c>
      <c r="AG130" s="1">
        <v>21.39622641509434</v>
      </c>
      <c r="AH130" s="2">
        <v>-8.3116883116883074</v>
      </c>
      <c r="AI130" s="2">
        <v>-4.0609164420485158</v>
      </c>
      <c r="AJ130">
        <v>0.83199999999999996</v>
      </c>
      <c r="AK130">
        <v>0.90400000000000003</v>
      </c>
      <c r="AL130" s="3">
        <v>7.2000000000000064E-2</v>
      </c>
    </row>
    <row r="131" spans="20:38" x14ac:dyDescent="0.45">
      <c r="T131" t="s">
        <v>366</v>
      </c>
      <c r="U131" t="s">
        <v>2453</v>
      </c>
      <c r="V131" t="s">
        <v>36</v>
      </c>
      <c r="W131">
        <v>2023</v>
      </c>
      <c r="X131">
        <v>80</v>
      </c>
      <c r="Y131">
        <v>55</v>
      </c>
      <c r="Z131">
        <v>341</v>
      </c>
      <c r="AA131">
        <v>239</v>
      </c>
      <c r="AB131">
        <v>11</v>
      </c>
      <c r="AC131" s="1">
        <v>31</v>
      </c>
      <c r="AD131" s="1">
        <v>22.275000000000002</v>
      </c>
      <c r="AE131">
        <v>7</v>
      </c>
      <c r="AF131" s="1">
        <v>34.142857142857146</v>
      </c>
      <c r="AG131" s="1">
        <v>20.618181818181817</v>
      </c>
      <c r="AH131" s="2">
        <v>-3.1428571428571459</v>
      </c>
      <c r="AI131" s="2">
        <v>-1.6568181818181849</v>
      </c>
      <c r="AJ131">
        <v>0.7</v>
      </c>
      <c r="AK131">
        <v>0.72699999999999998</v>
      </c>
      <c r="AL131" s="3">
        <v>2.7000000000000024E-2</v>
      </c>
    </row>
    <row r="132" spans="20:38" x14ac:dyDescent="0.45">
      <c r="T132" t="s">
        <v>711</v>
      </c>
      <c r="U132" t="s">
        <v>2642</v>
      </c>
      <c r="V132" t="s">
        <v>36</v>
      </c>
      <c r="W132">
        <v>2017</v>
      </c>
      <c r="X132">
        <v>78</v>
      </c>
      <c r="Y132">
        <v>58</v>
      </c>
      <c r="Z132">
        <v>320</v>
      </c>
      <c r="AA132">
        <v>241</v>
      </c>
      <c r="AB132">
        <v>11</v>
      </c>
      <c r="AC132" s="1">
        <v>29.09090909090909</v>
      </c>
      <c r="AD132" s="1">
        <v>22.846153846153847</v>
      </c>
      <c r="AE132">
        <v>7</v>
      </c>
      <c r="AF132" s="1">
        <v>34.428571428571431</v>
      </c>
      <c r="AG132" s="1">
        <v>19.551724137931036</v>
      </c>
      <c r="AH132" s="2">
        <v>-5.3376623376623407</v>
      </c>
      <c r="AI132" s="2">
        <v>-3.2944297082228111</v>
      </c>
      <c r="AJ132">
        <v>0.85</v>
      </c>
      <c r="AK132">
        <v>0.93300000000000005</v>
      </c>
      <c r="AL132" s="3">
        <v>8.3000000000000074E-2</v>
      </c>
    </row>
    <row r="133" spans="20:38" x14ac:dyDescent="0.45">
      <c r="T133" t="s">
        <v>421</v>
      </c>
      <c r="U133" t="s">
        <v>3093</v>
      </c>
      <c r="V133" t="s">
        <v>36</v>
      </c>
      <c r="W133">
        <v>2014</v>
      </c>
      <c r="X133">
        <v>70</v>
      </c>
      <c r="Y133">
        <v>61</v>
      </c>
      <c r="Z133">
        <v>236</v>
      </c>
      <c r="AA133">
        <v>242</v>
      </c>
      <c r="AB133">
        <v>11</v>
      </c>
      <c r="AC133" s="1">
        <v>21.454545454545453</v>
      </c>
      <c r="AD133" s="1">
        <v>25.457142857142856</v>
      </c>
      <c r="AE133">
        <v>13</v>
      </c>
      <c r="AF133" s="1">
        <v>18.615384615384617</v>
      </c>
      <c r="AG133" s="1">
        <v>34.524590163934427</v>
      </c>
      <c r="AH133" s="2">
        <v>2.8391608391608365</v>
      </c>
      <c r="AI133" s="2">
        <v>9.0674473067915713</v>
      </c>
      <c r="AJ133">
        <v>0.96599999999999997</v>
      </c>
      <c r="AK133">
        <v>0.89600000000000002</v>
      </c>
      <c r="AL133" s="3">
        <v>-6.9999999999999951E-2</v>
      </c>
    </row>
    <row r="134" spans="20:38" x14ac:dyDescent="0.45">
      <c r="T134" t="s">
        <v>919</v>
      </c>
      <c r="U134" t="s">
        <v>2787</v>
      </c>
      <c r="V134" t="s">
        <v>36</v>
      </c>
      <c r="W134">
        <v>2017</v>
      </c>
      <c r="X134">
        <v>79</v>
      </c>
      <c r="Y134">
        <v>62</v>
      </c>
      <c r="Z134">
        <v>300</v>
      </c>
      <c r="AA134">
        <v>244</v>
      </c>
      <c r="AB134">
        <v>11</v>
      </c>
      <c r="AC134" s="1">
        <v>27.272727272727273</v>
      </c>
      <c r="AD134" s="1">
        <v>22.556962025316455</v>
      </c>
      <c r="AE134">
        <v>14</v>
      </c>
      <c r="AF134" s="1">
        <v>17.428571428571427</v>
      </c>
      <c r="AG134" s="1">
        <v>36.58064516129032</v>
      </c>
      <c r="AH134" s="2">
        <v>9.8441558441558463</v>
      </c>
      <c r="AI134" s="2">
        <v>14.023683135973865</v>
      </c>
      <c r="AJ134">
        <v>0.73899999999999999</v>
      </c>
      <c r="AK134">
        <v>0.88900000000000001</v>
      </c>
      <c r="AL134" s="3">
        <v>0.15000000000000002</v>
      </c>
    </row>
    <row r="135" spans="20:38" x14ac:dyDescent="0.45">
      <c r="T135" t="s">
        <v>461</v>
      </c>
      <c r="U135" t="s">
        <v>2189</v>
      </c>
      <c r="V135" t="s">
        <v>36</v>
      </c>
      <c r="W135">
        <v>2018</v>
      </c>
      <c r="X135">
        <v>92</v>
      </c>
      <c r="Y135">
        <v>64</v>
      </c>
      <c r="Z135">
        <v>366</v>
      </c>
      <c r="AA135">
        <v>245</v>
      </c>
      <c r="AB135">
        <v>11</v>
      </c>
      <c r="AC135" s="1">
        <v>33.272727272727273</v>
      </c>
      <c r="AD135" s="1">
        <v>19.369565217391305</v>
      </c>
      <c r="AE135">
        <v>9</v>
      </c>
      <c r="AF135" s="1">
        <v>27.222222222222221</v>
      </c>
      <c r="AG135" s="1">
        <v>22.78125</v>
      </c>
      <c r="AH135" s="2">
        <v>6.0505050505050519</v>
      </c>
      <c r="AI135" s="2">
        <v>3.4116847826086953</v>
      </c>
      <c r="AJ135">
        <v>0.72399999999999998</v>
      </c>
      <c r="AK135">
        <v>0.73199999999999998</v>
      </c>
      <c r="AL135" s="3">
        <v>8.0000000000000071E-3</v>
      </c>
    </row>
    <row r="136" spans="20:38" x14ac:dyDescent="0.45">
      <c r="T136" t="s">
        <v>831</v>
      </c>
      <c r="U136" t="s">
        <v>2669</v>
      </c>
      <c r="V136" t="s">
        <v>36</v>
      </c>
      <c r="W136">
        <v>2014</v>
      </c>
      <c r="X136">
        <v>81</v>
      </c>
      <c r="Y136">
        <v>61</v>
      </c>
      <c r="Z136">
        <v>316</v>
      </c>
      <c r="AA136">
        <v>247</v>
      </c>
      <c r="AB136">
        <v>11</v>
      </c>
      <c r="AC136" s="1">
        <v>28.727272727272727</v>
      </c>
      <c r="AD136" s="1">
        <v>22</v>
      </c>
      <c r="AE136">
        <v>4</v>
      </c>
      <c r="AF136" s="1">
        <v>61.75</v>
      </c>
      <c r="AG136" s="1">
        <v>10.622950819672132</v>
      </c>
      <c r="AH136" s="2">
        <v>-33.022727272727273</v>
      </c>
      <c r="AI136" s="2">
        <v>-11.377049180327868</v>
      </c>
      <c r="AJ136">
        <v>0.877</v>
      </c>
      <c r="AK136">
        <v>0.65</v>
      </c>
      <c r="AL136" s="3">
        <v>-0.22699999999999998</v>
      </c>
    </row>
    <row r="137" spans="20:38" x14ac:dyDescent="0.45">
      <c r="T137" t="s">
        <v>733</v>
      </c>
      <c r="U137" t="s">
        <v>2541</v>
      </c>
      <c r="V137" t="s">
        <v>36</v>
      </c>
      <c r="W137">
        <v>2015</v>
      </c>
      <c r="X137">
        <v>83</v>
      </c>
      <c r="Y137">
        <v>66</v>
      </c>
      <c r="Z137">
        <v>333</v>
      </c>
      <c r="AA137">
        <v>249</v>
      </c>
      <c r="AB137">
        <v>11</v>
      </c>
      <c r="AC137" s="1">
        <v>30.272727272727273</v>
      </c>
      <c r="AD137" s="1">
        <v>21.46987951807229</v>
      </c>
      <c r="AE137">
        <v>9</v>
      </c>
      <c r="AF137" s="1">
        <v>27.666666666666668</v>
      </c>
      <c r="AG137" s="1">
        <v>22.09090909090909</v>
      </c>
      <c r="AH137" s="2">
        <v>2.6060606060606055</v>
      </c>
      <c r="AI137" s="2">
        <v>0.62102957283680027</v>
      </c>
      <c r="AJ137">
        <v>0.79900000000000004</v>
      </c>
      <c r="AK137">
        <v>0.75800000000000001</v>
      </c>
      <c r="AL137" s="3">
        <v>-4.1000000000000036E-2</v>
      </c>
    </row>
    <row r="138" spans="20:38" x14ac:dyDescent="0.45">
      <c r="T138" t="s">
        <v>1039</v>
      </c>
      <c r="U138" t="s">
        <v>2902</v>
      </c>
      <c r="V138" t="s">
        <v>36</v>
      </c>
      <c r="W138">
        <v>2014</v>
      </c>
      <c r="X138">
        <v>70</v>
      </c>
      <c r="Y138">
        <v>63</v>
      </c>
      <c r="Z138">
        <v>280</v>
      </c>
      <c r="AA138">
        <v>251</v>
      </c>
      <c r="AB138">
        <v>11</v>
      </c>
      <c r="AC138" s="1">
        <v>25.454545454545453</v>
      </c>
      <c r="AD138" s="1">
        <v>25.457142857142856</v>
      </c>
      <c r="AE138">
        <v>4</v>
      </c>
      <c r="AF138" s="1">
        <v>62.75</v>
      </c>
      <c r="AG138" s="1">
        <v>10.285714285714285</v>
      </c>
      <c r="AH138" s="2">
        <v>-37.295454545454547</v>
      </c>
      <c r="AI138" s="2">
        <v>-15.171428571428571</v>
      </c>
      <c r="AJ138">
        <v>0.79500000000000004</v>
      </c>
      <c r="AK138">
        <v>0.71499999999999997</v>
      </c>
      <c r="AL138" s="3">
        <v>-8.0000000000000071E-2</v>
      </c>
    </row>
    <row r="139" spans="20:38" x14ac:dyDescent="0.45">
      <c r="T139" t="s">
        <v>358</v>
      </c>
      <c r="U139" t="s">
        <v>2824</v>
      </c>
      <c r="V139" t="s">
        <v>36</v>
      </c>
      <c r="W139">
        <v>2015</v>
      </c>
      <c r="X139">
        <v>76</v>
      </c>
      <c r="Y139">
        <v>66</v>
      </c>
      <c r="Z139">
        <v>294</v>
      </c>
      <c r="AA139">
        <v>251</v>
      </c>
      <c r="AB139">
        <v>11</v>
      </c>
      <c r="AC139" s="1">
        <v>26.727272727272727</v>
      </c>
      <c r="AD139" s="1">
        <v>23.447368421052634</v>
      </c>
      <c r="AE139">
        <v>11</v>
      </c>
      <c r="AF139" s="1">
        <v>22.818181818181817</v>
      </c>
      <c r="AG139" s="1">
        <v>27</v>
      </c>
      <c r="AH139" s="2">
        <v>3.9090909090909101</v>
      </c>
      <c r="AI139" s="2">
        <v>3.5526315789473664</v>
      </c>
      <c r="AJ139">
        <v>0.71199999999999997</v>
      </c>
      <c r="AK139">
        <v>0.81399999999999995</v>
      </c>
      <c r="AL139" s="3">
        <v>0.10199999999999998</v>
      </c>
    </row>
    <row r="140" spans="20:38" x14ac:dyDescent="0.45">
      <c r="T140" t="s">
        <v>158</v>
      </c>
      <c r="U140" t="s">
        <v>3059</v>
      </c>
      <c r="V140" t="s">
        <v>36</v>
      </c>
      <c r="W140">
        <v>2019</v>
      </c>
      <c r="X140">
        <v>66</v>
      </c>
      <c r="Y140">
        <v>67</v>
      </c>
      <c r="Z140">
        <v>247</v>
      </c>
      <c r="AA140">
        <v>252</v>
      </c>
      <c r="AB140">
        <v>11</v>
      </c>
      <c r="AC140" s="1">
        <v>22.454545454545453</v>
      </c>
      <c r="AD140" s="1">
        <v>27</v>
      </c>
      <c r="AE140">
        <v>10</v>
      </c>
      <c r="AF140" s="1">
        <v>25.2</v>
      </c>
      <c r="AG140" s="1">
        <v>24.179104477611936</v>
      </c>
      <c r="AH140" s="2">
        <v>-2.745454545454546</v>
      </c>
      <c r="AI140" s="2">
        <v>-2.8208955223880636</v>
      </c>
      <c r="AJ140">
        <v>0.78300000000000003</v>
      </c>
      <c r="AK140">
        <v>0.76100000000000001</v>
      </c>
      <c r="AL140" s="3">
        <v>-2.200000000000002E-2</v>
      </c>
    </row>
    <row r="141" spans="20:38" x14ac:dyDescent="0.45">
      <c r="T141" t="s">
        <v>1071</v>
      </c>
      <c r="U141" t="s">
        <v>3271</v>
      </c>
      <c r="V141" t="s">
        <v>36</v>
      </c>
      <c r="W141">
        <v>2013</v>
      </c>
      <c r="X141">
        <v>89</v>
      </c>
      <c r="Y141">
        <v>62</v>
      </c>
      <c r="Z141">
        <v>263</v>
      </c>
      <c r="AA141">
        <v>252</v>
      </c>
      <c r="AB141">
        <v>11</v>
      </c>
      <c r="AC141" s="1">
        <v>23.90909090909091</v>
      </c>
      <c r="AD141" s="1">
        <v>20.022471910112358</v>
      </c>
      <c r="AE141">
        <v>11</v>
      </c>
      <c r="AF141" s="1">
        <v>22.90909090909091</v>
      </c>
      <c r="AG141" s="1">
        <v>28.741935483870968</v>
      </c>
      <c r="AH141" s="2">
        <v>1</v>
      </c>
      <c r="AI141" s="2">
        <v>8.7194635737586097</v>
      </c>
      <c r="AJ141">
        <v>0.69099999999999995</v>
      </c>
      <c r="AK141">
        <v>0.90600000000000003</v>
      </c>
      <c r="AL141" s="3">
        <v>0.21500000000000008</v>
      </c>
    </row>
    <row r="142" spans="20:38" x14ac:dyDescent="0.45">
      <c r="T142" t="s">
        <v>216</v>
      </c>
      <c r="U142" t="s">
        <v>3263</v>
      </c>
      <c r="V142" t="s">
        <v>36</v>
      </c>
      <c r="W142">
        <v>2013</v>
      </c>
      <c r="X142">
        <v>67</v>
      </c>
      <c r="Y142">
        <v>64</v>
      </c>
      <c r="Z142">
        <v>276</v>
      </c>
      <c r="AA142">
        <v>255</v>
      </c>
      <c r="AB142">
        <v>11</v>
      </c>
      <c r="AC142" s="1">
        <v>25.09090909090909</v>
      </c>
      <c r="AD142" s="1">
        <v>26.597014925373134</v>
      </c>
      <c r="AE142">
        <v>7</v>
      </c>
      <c r="AF142" s="1">
        <v>36.428571428571431</v>
      </c>
      <c r="AG142" s="1">
        <v>17.71875</v>
      </c>
      <c r="AH142" s="2">
        <v>-11.337662337662341</v>
      </c>
      <c r="AI142" s="2">
        <v>-8.8782649253731343</v>
      </c>
      <c r="AJ142">
        <v>0.82499999999999996</v>
      </c>
      <c r="AK142">
        <v>0.82099999999999995</v>
      </c>
      <c r="AL142" s="3">
        <v>-4.0000000000000036E-3</v>
      </c>
    </row>
    <row r="143" spans="20:38" x14ac:dyDescent="0.45">
      <c r="T143" t="s">
        <v>264</v>
      </c>
      <c r="U143" t="s">
        <v>2170</v>
      </c>
      <c r="V143" t="s">
        <v>36</v>
      </c>
      <c r="W143">
        <v>2021</v>
      </c>
      <c r="X143">
        <v>89</v>
      </c>
      <c r="Y143">
        <v>62</v>
      </c>
      <c r="Z143">
        <v>367</v>
      </c>
      <c r="AA143">
        <v>255</v>
      </c>
      <c r="AB143">
        <v>11</v>
      </c>
      <c r="AC143" s="1">
        <v>33.363636363636367</v>
      </c>
      <c r="AD143" s="1">
        <v>20.022471910112358</v>
      </c>
      <c r="AE143">
        <v>16</v>
      </c>
      <c r="AF143" s="1">
        <v>15.9375</v>
      </c>
      <c r="AG143" s="1">
        <v>41.806451612903224</v>
      </c>
      <c r="AH143" s="2">
        <v>17.426136363636367</v>
      </c>
      <c r="AI143" s="2">
        <v>21.783979702790866</v>
      </c>
      <c r="AJ143">
        <v>0.70499999999999996</v>
      </c>
      <c r="AK143">
        <v>0.73199999999999998</v>
      </c>
      <c r="AL143" s="3">
        <v>2.7000000000000024E-2</v>
      </c>
    </row>
    <row r="144" spans="20:38" x14ac:dyDescent="0.45">
      <c r="T144" t="s">
        <v>545</v>
      </c>
      <c r="U144" t="s">
        <v>2718</v>
      </c>
      <c r="V144" t="s">
        <v>36</v>
      </c>
      <c r="W144">
        <v>2017</v>
      </c>
      <c r="X144">
        <v>76</v>
      </c>
      <c r="Y144">
        <v>63</v>
      </c>
      <c r="Z144">
        <v>308</v>
      </c>
      <c r="AA144">
        <v>256</v>
      </c>
      <c r="AB144">
        <v>11</v>
      </c>
      <c r="AC144" s="1">
        <v>28</v>
      </c>
      <c r="AD144" s="1">
        <v>23.447368421052634</v>
      </c>
      <c r="AE144">
        <v>7</v>
      </c>
      <c r="AF144" s="1">
        <v>36.571428571428569</v>
      </c>
      <c r="AG144" s="1">
        <v>18</v>
      </c>
      <c r="AH144" s="2">
        <v>-8.5714285714285694</v>
      </c>
      <c r="AI144" s="2">
        <v>-5.4473684210526336</v>
      </c>
      <c r="AJ144">
        <v>0.81299999999999994</v>
      </c>
      <c r="AK144">
        <v>0.82299999999999995</v>
      </c>
      <c r="AL144" s="3">
        <v>1.0000000000000009E-2</v>
      </c>
    </row>
    <row r="145" spans="20:38" x14ac:dyDescent="0.45">
      <c r="T145" t="s">
        <v>344</v>
      </c>
      <c r="U145" t="s">
        <v>2076</v>
      </c>
      <c r="V145" t="s">
        <v>36</v>
      </c>
      <c r="W145">
        <v>2023</v>
      </c>
      <c r="X145">
        <v>87</v>
      </c>
      <c r="Y145">
        <v>57</v>
      </c>
      <c r="Z145">
        <v>376</v>
      </c>
      <c r="AA145">
        <v>256</v>
      </c>
      <c r="AB145">
        <v>11</v>
      </c>
      <c r="AC145" s="1">
        <v>34.18181818181818</v>
      </c>
      <c r="AD145" s="1">
        <v>20.482758620689658</v>
      </c>
      <c r="AE145">
        <v>8</v>
      </c>
      <c r="AF145" s="1">
        <v>32</v>
      </c>
      <c r="AG145" s="1">
        <v>22.736842105263158</v>
      </c>
      <c r="AH145" s="2">
        <v>2.1818181818181799</v>
      </c>
      <c r="AI145" s="2">
        <v>2.2540834845734992</v>
      </c>
      <c r="AJ145">
        <v>0.82199999999999995</v>
      </c>
      <c r="AK145">
        <v>0.81200000000000006</v>
      </c>
      <c r="AL145" s="3">
        <v>-9.9999999999998979E-3</v>
      </c>
    </row>
    <row r="146" spans="20:38" x14ac:dyDescent="0.45">
      <c r="T146" t="s">
        <v>597</v>
      </c>
      <c r="U146" t="s">
        <v>2625</v>
      </c>
      <c r="V146" t="s">
        <v>36</v>
      </c>
      <c r="W146">
        <v>2014</v>
      </c>
      <c r="X146">
        <v>73</v>
      </c>
      <c r="Y146">
        <v>62</v>
      </c>
      <c r="Z146">
        <v>322</v>
      </c>
      <c r="AA146">
        <v>258</v>
      </c>
      <c r="AB146">
        <v>11</v>
      </c>
      <c r="AC146" s="1">
        <v>29.272727272727273</v>
      </c>
      <c r="AD146" s="1">
        <v>24.410958904109588</v>
      </c>
      <c r="AE146">
        <v>8</v>
      </c>
      <c r="AF146" s="1">
        <v>32.25</v>
      </c>
      <c r="AG146" s="1">
        <v>20.903225806451612</v>
      </c>
      <c r="AH146" s="2">
        <v>-2.9772727272727266</v>
      </c>
      <c r="AI146" s="2">
        <v>-3.5077330976579759</v>
      </c>
      <c r="AJ146">
        <v>0.86299999999999999</v>
      </c>
      <c r="AK146">
        <v>0.66900000000000004</v>
      </c>
      <c r="AL146" s="3">
        <v>-0.19399999999999995</v>
      </c>
    </row>
    <row r="147" spans="20:38" x14ac:dyDescent="0.45">
      <c r="T147" t="s">
        <v>491</v>
      </c>
      <c r="U147" t="s">
        <v>2395</v>
      </c>
      <c r="V147" t="s">
        <v>36</v>
      </c>
      <c r="W147">
        <v>2014</v>
      </c>
      <c r="X147">
        <v>85</v>
      </c>
      <c r="Y147">
        <v>65</v>
      </c>
      <c r="Z147">
        <v>347</v>
      </c>
      <c r="AA147">
        <v>259</v>
      </c>
      <c r="AB147">
        <v>11</v>
      </c>
      <c r="AC147" s="1">
        <v>31.545454545454547</v>
      </c>
      <c r="AD147" s="1">
        <v>20.964705882352945</v>
      </c>
      <c r="AE147">
        <v>6</v>
      </c>
      <c r="AF147" s="1">
        <v>43.166666666666664</v>
      </c>
      <c r="AG147" s="1">
        <v>14.953846153846154</v>
      </c>
      <c r="AH147" s="2">
        <v>-11.621212121212118</v>
      </c>
      <c r="AI147" s="2">
        <v>-6.0108597285067908</v>
      </c>
      <c r="AJ147">
        <v>0.76500000000000001</v>
      </c>
      <c r="AK147">
        <v>0.59499999999999997</v>
      </c>
      <c r="AL147" s="3">
        <v>-0.17000000000000004</v>
      </c>
    </row>
    <row r="148" spans="20:38" x14ac:dyDescent="0.45">
      <c r="T148" t="s">
        <v>302</v>
      </c>
      <c r="U148" t="s">
        <v>3229</v>
      </c>
      <c r="V148" t="s">
        <v>36</v>
      </c>
      <c r="W148">
        <v>2013</v>
      </c>
      <c r="X148">
        <v>88</v>
      </c>
      <c r="Y148">
        <v>64</v>
      </c>
      <c r="Z148">
        <v>329</v>
      </c>
      <c r="AA148">
        <v>260</v>
      </c>
      <c r="AB148">
        <v>11</v>
      </c>
      <c r="AC148" s="1">
        <v>29.90909090909091</v>
      </c>
      <c r="AD148" s="1">
        <v>20.25</v>
      </c>
      <c r="AE148">
        <v>10</v>
      </c>
      <c r="AF148" s="1">
        <v>26</v>
      </c>
      <c r="AG148" s="1">
        <v>25.3125</v>
      </c>
      <c r="AH148" s="2">
        <v>3.9090909090909101</v>
      </c>
      <c r="AI148" s="2">
        <v>5.0625</v>
      </c>
      <c r="AJ148">
        <v>0.64</v>
      </c>
      <c r="AK148">
        <v>0.753</v>
      </c>
      <c r="AL148" s="3">
        <v>0.11299999999999999</v>
      </c>
    </row>
    <row r="149" spans="20:38" x14ac:dyDescent="0.45">
      <c r="T149" t="s">
        <v>623</v>
      </c>
      <c r="U149" t="s">
        <v>2983</v>
      </c>
      <c r="V149" t="s">
        <v>36</v>
      </c>
      <c r="W149">
        <v>2021</v>
      </c>
      <c r="X149">
        <v>64</v>
      </c>
      <c r="Y149">
        <v>68</v>
      </c>
      <c r="Z149">
        <v>266</v>
      </c>
      <c r="AA149">
        <v>261</v>
      </c>
      <c r="AB149">
        <v>11</v>
      </c>
      <c r="AC149" s="1">
        <v>24.181818181818183</v>
      </c>
      <c r="AD149" s="1">
        <v>27.84375</v>
      </c>
      <c r="AE149">
        <v>4</v>
      </c>
      <c r="AF149" s="1">
        <v>65.25</v>
      </c>
      <c r="AG149" s="1">
        <v>9.5294117647058822</v>
      </c>
      <c r="AH149" s="2">
        <v>-41.068181818181813</v>
      </c>
      <c r="AI149" s="2">
        <v>-18.314338235294116</v>
      </c>
      <c r="AJ149">
        <v>0.84899999999999998</v>
      </c>
      <c r="AK149">
        <v>0.63</v>
      </c>
      <c r="AL149" s="3">
        <v>-0.21899999999999997</v>
      </c>
    </row>
    <row r="150" spans="20:38" x14ac:dyDescent="0.45">
      <c r="T150" t="s">
        <v>391</v>
      </c>
      <c r="U150" t="s">
        <v>2343</v>
      </c>
      <c r="V150" t="s">
        <v>36</v>
      </c>
      <c r="W150">
        <v>2022</v>
      </c>
      <c r="X150">
        <v>79</v>
      </c>
      <c r="Y150">
        <v>61</v>
      </c>
      <c r="Z150">
        <v>352</v>
      </c>
      <c r="AA150">
        <v>261</v>
      </c>
      <c r="AB150">
        <v>11</v>
      </c>
      <c r="AC150" s="1">
        <v>32</v>
      </c>
      <c r="AD150" s="1">
        <v>22.556962025316455</v>
      </c>
      <c r="AE150">
        <v>9</v>
      </c>
      <c r="AF150" s="1">
        <v>29</v>
      </c>
      <c r="AG150" s="1">
        <v>23.901639344262296</v>
      </c>
      <c r="AH150" s="2">
        <v>3</v>
      </c>
      <c r="AI150" s="2">
        <v>1.3446773189458412</v>
      </c>
      <c r="AJ150">
        <v>0.84599999999999997</v>
      </c>
      <c r="AK150">
        <v>0.67700000000000005</v>
      </c>
      <c r="AL150" s="3">
        <v>-0.16899999999999993</v>
      </c>
    </row>
    <row r="151" spans="20:38" x14ac:dyDescent="0.45">
      <c r="T151" t="s">
        <v>735</v>
      </c>
      <c r="U151" t="s">
        <v>2533</v>
      </c>
      <c r="V151" t="s">
        <v>36</v>
      </c>
      <c r="W151">
        <v>2016</v>
      </c>
      <c r="X151">
        <v>83</v>
      </c>
      <c r="Y151">
        <v>68</v>
      </c>
      <c r="Z151">
        <v>334</v>
      </c>
      <c r="AA151">
        <v>264</v>
      </c>
      <c r="AB151">
        <v>11</v>
      </c>
      <c r="AC151" s="1">
        <v>30.363636363636363</v>
      </c>
      <c r="AD151" s="1">
        <v>21.46987951807229</v>
      </c>
      <c r="AE151">
        <v>10</v>
      </c>
      <c r="AF151" s="1">
        <v>26.4</v>
      </c>
      <c r="AG151" s="1">
        <v>23.823529411764707</v>
      </c>
      <c r="AH151" s="2">
        <v>3.9636363636363647</v>
      </c>
      <c r="AI151" s="2">
        <v>2.3536498936924168</v>
      </c>
      <c r="AJ151">
        <v>0.73099999999999998</v>
      </c>
      <c r="AK151">
        <v>0.747</v>
      </c>
      <c r="AL151" s="3">
        <v>1.6000000000000014E-2</v>
      </c>
    </row>
    <row r="152" spans="20:38" x14ac:dyDescent="0.45">
      <c r="T152" t="s">
        <v>943</v>
      </c>
      <c r="U152" t="s">
        <v>2774</v>
      </c>
      <c r="V152" t="s">
        <v>36</v>
      </c>
      <c r="W152">
        <v>2023</v>
      </c>
      <c r="X152">
        <v>83</v>
      </c>
      <c r="Y152">
        <v>68</v>
      </c>
      <c r="Z152">
        <v>302</v>
      </c>
      <c r="AA152">
        <v>265</v>
      </c>
      <c r="AB152">
        <v>11</v>
      </c>
      <c r="AC152" s="1">
        <v>27.454545454545453</v>
      </c>
      <c r="AD152" s="1">
        <v>21.46987951807229</v>
      </c>
      <c r="AE152">
        <v>12</v>
      </c>
      <c r="AF152" s="1">
        <v>22.083333333333332</v>
      </c>
      <c r="AG152" s="1">
        <v>28.588235294117649</v>
      </c>
      <c r="AH152" s="2">
        <v>5.3712121212121211</v>
      </c>
      <c r="AI152" s="2">
        <v>7.1183557760453589</v>
      </c>
      <c r="AJ152">
        <v>0.73699999999999999</v>
      </c>
      <c r="AK152">
        <v>0.85099999999999998</v>
      </c>
      <c r="AL152" s="3">
        <v>0.11399999999999999</v>
      </c>
    </row>
    <row r="153" spans="20:38" x14ac:dyDescent="0.45">
      <c r="T153" t="s">
        <v>835</v>
      </c>
      <c r="U153" t="s">
        <v>2673</v>
      </c>
      <c r="V153" t="s">
        <v>36</v>
      </c>
      <c r="W153">
        <v>2021</v>
      </c>
      <c r="X153">
        <v>75</v>
      </c>
      <c r="Y153">
        <v>59</v>
      </c>
      <c r="Z153">
        <v>316</v>
      </c>
      <c r="AA153">
        <v>269</v>
      </c>
      <c r="AB153">
        <v>11</v>
      </c>
      <c r="AC153" s="1">
        <v>28.727272727272727</v>
      </c>
      <c r="AD153" s="1">
        <v>23.76</v>
      </c>
      <c r="AE153">
        <v>9</v>
      </c>
      <c r="AF153" s="1">
        <v>29.888888888888889</v>
      </c>
      <c r="AG153" s="1">
        <v>24.711864406779661</v>
      </c>
      <c r="AH153" s="2">
        <v>-1.1616161616161627</v>
      </c>
      <c r="AI153" s="2">
        <v>0.95186440677965933</v>
      </c>
      <c r="AJ153">
        <v>0.747</v>
      </c>
      <c r="AK153">
        <v>0.83199999999999996</v>
      </c>
      <c r="AL153" s="3">
        <v>8.4999999999999964E-2</v>
      </c>
    </row>
    <row r="154" spans="20:38" x14ac:dyDescent="0.45">
      <c r="T154" t="s">
        <v>140</v>
      </c>
      <c r="U154" t="s">
        <v>2878</v>
      </c>
      <c r="V154" t="s">
        <v>36</v>
      </c>
      <c r="W154">
        <v>2017</v>
      </c>
      <c r="X154">
        <v>75</v>
      </c>
      <c r="Y154">
        <v>70</v>
      </c>
      <c r="Z154">
        <v>284</v>
      </c>
      <c r="AA154">
        <v>271</v>
      </c>
      <c r="AB154">
        <v>11</v>
      </c>
      <c r="AC154" s="1">
        <v>25.818181818181817</v>
      </c>
      <c r="AD154" s="1">
        <v>23.76</v>
      </c>
      <c r="AE154">
        <v>13</v>
      </c>
      <c r="AF154" s="1">
        <v>20.846153846153847</v>
      </c>
      <c r="AG154" s="1">
        <v>30.085714285714285</v>
      </c>
      <c r="AH154" s="2">
        <v>4.9720279720279699</v>
      </c>
      <c r="AI154" s="2">
        <v>6.3257142857142838</v>
      </c>
      <c r="AJ154">
        <v>0.69899999999999995</v>
      </c>
      <c r="AK154">
        <v>0.83399999999999996</v>
      </c>
      <c r="AL154" s="3">
        <v>0.13500000000000001</v>
      </c>
    </row>
    <row r="155" spans="20:38" x14ac:dyDescent="0.45">
      <c r="T155" t="s">
        <v>453</v>
      </c>
      <c r="U155" t="s">
        <v>2178</v>
      </c>
      <c r="V155" t="s">
        <v>36</v>
      </c>
      <c r="W155">
        <v>2014</v>
      </c>
      <c r="X155">
        <v>92</v>
      </c>
      <c r="Y155">
        <v>65</v>
      </c>
      <c r="Z155">
        <v>367</v>
      </c>
      <c r="AA155">
        <v>271</v>
      </c>
      <c r="AB155">
        <v>11</v>
      </c>
      <c r="AC155" s="1">
        <v>33.363636363636367</v>
      </c>
      <c r="AD155" s="1">
        <v>19.369565217391305</v>
      </c>
      <c r="AE155">
        <v>5</v>
      </c>
      <c r="AF155" s="1">
        <v>54.2</v>
      </c>
      <c r="AG155" s="1">
        <v>12.461538461538462</v>
      </c>
      <c r="AH155" s="2">
        <v>-20.836363636363636</v>
      </c>
      <c r="AI155" s="2">
        <v>-6.908026755852843</v>
      </c>
      <c r="AJ155">
        <v>0.747</v>
      </c>
      <c r="AK155">
        <v>0.72899999999999998</v>
      </c>
      <c r="AL155" s="3">
        <v>-1.8000000000000016E-2</v>
      </c>
    </row>
    <row r="156" spans="20:38" x14ac:dyDescent="0.45">
      <c r="T156" t="s">
        <v>140</v>
      </c>
      <c r="U156" t="s">
        <v>2632</v>
      </c>
      <c r="V156" t="s">
        <v>36</v>
      </c>
      <c r="W156">
        <v>2021</v>
      </c>
      <c r="X156">
        <v>77</v>
      </c>
      <c r="Y156">
        <v>65</v>
      </c>
      <c r="Z156">
        <v>322</v>
      </c>
      <c r="AA156">
        <v>273</v>
      </c>
      <c r="AB156">
        <v>11</v>
      </c>
      <c r="AC156" s="1">
        <v>29.272727272727273</v>
      </c>
      <c r="AD156" s="1">
        <v>23.142857142857142</v>
      </c>
      <c r="AE156">
        <v>13</v>
      </c>
      <c r="AF156" s="1">
        <v>21</v>
      </c>
      <c r="AG156" s="1">
        <v>32.4</v>
      </c>
      <c r="AH156" s="2">
        <v>8.2727272727272734</v>
      </c>
      <c r="AI156" s="2">
        <v>9.2571428571428562</v>
      </c>
      <c r="AJ156">
        <v>0.76500000000000001</v>
      </c>
      <c r="AK156">
        <v>0.84299999999999997</v>
      </c>
      <c r="AL156" s="3">
        <v>7.7999999999999958E-2</v>
      </c>
    </row>
    <row r="157" spans="20:38" x14ac:dyDescent="0.45">
      <c r="T157" t="s">
        <v>949</v>
      </c>
      <c r="U157" t="s">
        <v>2779</v>
      </c>
      <c r="V157" t="s">
        <v>36</v>
      </c>
      <c r="W157">
        <v>2017</v>
      </c>
      <c r="X157">
        <v>75</v>
      </c>
      <c r="Y157">
        <v>62</v>
      </c>
      <c r="Z157">
        <v>301</v>
      </c>
      <c r="AA157">
        <v>274</v>
      </c>
      <c r="AB157">
        <v>11</v>
      </c>
      <c r="AC157" s="1">
        <v>27.363636363636363</v>
      </c>
      <c r="AD157" s="1">
        <v>23.76</v>
      </c>
      <c r="AE157">
        <v>11</v>
      </c>
      <c r="AF157" s="1">
        <v>24.90909090909091</v>
      </c>
      <c r="AG157" s="1">
        <v>28.741935483870968</v>
      </c>
      <c r="AH157" s="2">
        <v>2.4545454545454533</v>
      </c>
      <c r="AI157" s="2">
        <v>4.9819354838709664</v>
      </c>
      <c r="AJ157">
        <v>0.76</v>
      </c>
      <c r="AK157">
        <v>0.80500000000000005</v>
      </c>
      <c r="AL157" s="3">
        <v>4.500000000000004E-2</v>
      </c>
    </row>
    <row r="158" spans="20:38" x14ac:dyDescent="0.45">
      <c r="T158" t="s">
        <v>987</v>
      </c>
      <c r="U158" t="s">
        <v>2822</v>
      </c>
      <c r="V158" t="s">
        <v>36</v>
      </c>
      <c r="W158">
        <v>2023</v>
      </c>
      <c r="X158">
        <v>77</v>
      </c>
      <c r="Y158">
        <v>68</v>
      </c>
      <c r="Z158">
        <v>294</v>
      </c>
      <c r="AA158">
        <v>275</v>
      </c>
      <c r="AB158">
        <v>11</v>
      </c>
      <c r="AC158" s="1">
        <v>26.727272727272727</v>
      </c>
      <c r="AD158" s="1">
        <v>23.142857142857142</v>
      </c>
      <c r="AE158">
        <v>19</v>
      </c>
      <c r="AF158" s="1">
        <v>14.473684210526315</v>
      </c>
      <c r="AG158" s="1">
        <v>45.264705882352942</v>
      </c>
      <c r="AH158" s="2">
        <v>12.253588516746412</v>
      </c>
      <c r="AI158" s="2">
        <v>22.1218487394958</v>
      </c>
      <c r="AJ158">
        <v>0.70299999999999996</v>
      </c>
      <c r="AK158">
        <v>0.82499999999999996</v>
      </c>
      <c r="AL158" s="3">
        <v>0.122</v>
      </c>
    </row>
    <row r="159" spans="20:38" x14ac:dyDescent="0.45">
      <c r="T159" t="s">
        <v>356</v>
      </c>
      <c r="U159" t="s">
        <v>2404</v>
      </c>
      <c r="V159" t="s">
        <v>36</v>
      </c>
      <c r="W159">
        <v>2022</v>
      </c>
      <c r="X159">
        <v>81</v>
      </c>
      <c r="Y159">
        <v>63</v>
      </c>
      <c r="Z159">
        <v>346</v>
      </c>
      <c r="AA159">
        <v>276</v>
      </c>
      <c r="AB159">
        <v>11</v>
      </c>
      <c r="AC159" s="1">
        <v>31.454545454545453</v>
      </c>
      <c r="AD159" s="1">
        <v>22</v>
      </c>
      <c r="AE159">
        <v>6</v>
      </c>
      <c r="AF159" s="1">
        <v>46</v>
      </c>
      <c r="AG159" s="1">
        <v>15.428571428571427</v>
      </c>
      <c r="AH159" s="2">
        <v>-14.545454545454547</v>
      </c>
      <c r="AI159" s="2">
        <v>-6.571428571428573</v>
      </c>
      <c r="AJ159">
        <v>0.72</v>
      </c>
      <c r="AK159">
        <v>0.64300000000000002</v>
      </c>
      <c r="AL159" s="3">
        <v>-7.6999999999999957E-2</v>
      </c>
    </row>
    <row r="160" spans="20:38" x14ac:dyDescent="0.45">
      <c r="T160" t="s">
        <v>68</v>
      </c>
      <c r="U160" t="s">
        <v>1821</v>
      </c>
      <c r="V160" t="s">
        <v>36</v>
      </c>
      <c r="W160">
        <v>2014</v>
      </c>
      <c r="X160">
        <v>97</v>
      </c>
      <c r="Y160">
        <v>65</v>
      </c>
      <c r="Z160">
        <v>423</v>
      </c>
      <c r="AA160">
        <v>277</v>
      </c>
      <c r="AB160">
        <v>11</v>
      </c>
      <c r="AC160" s="1">
        <v>38.454545454545453</v>
      </c>
      <c r="AD160" s="1">
        <v>18.371134020618555</v>
      </c>
      <c r="AE160">
        <v>11</v>
      </c>
      <c r="AF160" s="1">
        <v>25.181818181818183</v>
      </c>
      <c r="AG160" s="1">
        <v>27.415384615384617</v>
      </c>
      <c r="AH160" s="2">
        <v>13.27272727272727</v>
      </c>
      <c r="AI160" s="2">
        <v>9.0442505947660621</v>
      </c>
      <c r="AJ160">
        <v>0.71899999999999997</v>
      </c>
      <c r="AK160">
        <v>0.73099999999999998</v>
      </c>
      <c r="AL160" s="3">
        <v>1.2000000000000011E-2</v>
      </c>
    </row>
    <row r="161" spans="20:38" x14ac:dyDescent="0.45">
      <c r="T161" t="s">
        <v>557</v>
      </c>
      <c r="U161" t="s">
        <v>2324</v>
      </c>
      <c r="V161" t="s">
        <v>36</v>
      </c>
      <c r="W161">
        <v>2015</v>
      </c>
      <c r="X161">
        <v>85</v>
      </c>
      <c r="Y161">
        <v>67</v>
      </c>
      <c r="Z161">
        <v>354</v>
      </c>
      <c r="AA161">
        <v>278</v>
      </c>
      <c r="AB161">
        <v>11</v>
      </c>
      <c r="AC161" s="1">
        <v>32.18181818181818</v>
      </c>
      <c r="AD161" s="1">
        <v>20.964705882352945</v>
      </c>
      <c r="AE161">
        <v>11</v>
      </c>
      <c r="AF161" s="1">
        <v>25.272727272727273</v>
      </c>
      <c r="AG161" s="1">
        <v>26.597014925373134</v>
      </c>
      <c r="AH161" s="2">
        <v>6.9090909090909065</v>
      </c>
      <c r="AI161" s="2">
        <v>5.6323090430201894</v>
      </c>
      <c r="AJ161">
        <v>0.76900000000000002</v>
      </c>
      <c r="AK161">
        <v>0.70799999999999996</v>
      </c>
      <c r="AL161" s="3">
        <v>-6.1000000000000054E-2</v>
      </c>
    </row>
    <row r="162" spans="20:38" x14ac:dyDescent="0.45">
      <c r="T162" t="s">
        <v>296</v>
      </c>
      <c r="U162" t="s">
        <v>3187</v>
      </c>
      <c r="V162" t="s">
        <v>36</v>
      </c>
      <c r="W162">
        <v>2013</v>
      </c>
      <c r="X162">
        <v>90</v>
      </c>
      <c r="Y162">
        <v>66</v>
      </c>
      <c r="Z162">
        <v>384</v>
      </c>
      <c r="AA162">
        <v>278</v>
      </c>
      <c r="AB162">
        <v>11</v>
      </c>
      <c r="AC162" s="1">
        <v>34.909090909090907</v>
      </c>
      <c r="AD162" s="1">
        <v>19.8</v>
      </c>
      <c r="AE162">
        <v>7</v>
      </c>
      <c r="AF162" s="1">
        <v>39.714285714285715</v>
      </c>
      <c r="AG162" s="1">
        <v>17.181818181818183</v>
      </c>
      <c r="AH162" s="2">
        <v>-4.8051948051948088</v>
      </c>
      <c r="AI162" s="2">
        <v>-2.6181818181818173</v>
      </c>
      <c r="AJ162">
        <v>0.755</v>
      </c>
      <c r="AK162">
        <v>0.75600000000000001</v>
      </c>
      <c r="AL162" s="3">
        <v>1.0000000000000009E-3</v>
      </c>
    </row>
    <row r="163" spans="20:38" x14ac:dyDescent="0.45">
      <c r="T163" t="s">
        <v>268</v>
      </c>
      <c r="U163" t="s">
        <v>2665</v>
      </c>
      <c r="V163" t="s">
        <v>36</v>
      </c>
      <c r="W163">
        <v>2016</v>
      </c>
      <c r="X163">
        <v>83</v>
      </c>
      <c r="Y163">
        <v>70</v>
      </c>
      <c r="Z163">
        <v>317</v>
      </c>
      <c r="AA163">
        <v>280</v>
      </c>
      <c r="AB163">
        <v>11</v>
      </c>
      <c r="AC163" s="1">
        <v>28.818181818181817</v>
      </c>
      <c r="AD163" s="1">
        <v>21.46987951807229</v>
      </c>
      <c r="AE163">
        <v>9</v>
      </c>
      <c r="AF163" s="1">
        <v>31.111111111111111</v>
      </c>
      <c r="AG163" s="1">
        <v>20.828571428571426</v>
      </c>
      <c r="AH163" s="2">
        <v>-2.2929292929292941</v>
      </c>
      <c r="AI163" s="2">
        <v>-0.64130808950086404</v>
      </c>
      <c r="AJ163">
        <v>0.79600000000000004</v>
      </c>
      <c r="AK163">
        <v>0.69899999999999995</v>
      </c>
      <c r="AL163" s="3">
        <v>-9.7000000000000086E-2</v>
      </c>
    </row>
    <row r="164" spans="20:38" x14ac:dyDescent="0.45">
      <c r="T164" t="s">
        <v>128</v>
      </c>
      <c r="U164" t="s">
        <v>3204</v>
      </c>
      <c r="V164" t="s">
        <v>36</v>
      </c>
      <c r="W164">
        <v>2013</v>
      </c>
      <c r="X164">
        <v>88</v>
      </c>
      <c r="Y164">
        <v>66</v>
      </c>
      <c r="Z164">
        <v>361</v>
      </c>
      <c r="AA164">
        <v>281</v>
      </c>
      <c r="AB164">
        <v>11</v>
      </c>
      <c r="AC164" s="1">
        <v>32.81818181818182</v>
      </c>
      <c r="AD164" s="1">
        <v>20.25</v>
      </c>
      <c r="AE164">
        <v>9</v>
      </c>
      <c r="AF164" s="1">
        <v>31.222222222222221</v>
      </c>
      <c r="AG164" s="1">
        <v>22.09090909090909</v>
      </c>
      <c r="AH164" s="2">
        <v>1.5959595959595987</v>
      </c>
      <c r="AI164" s="2">
        <v>1.8409090909090899</v>
      </c>
      <c r="AJ164">
        <v>0.84799999999999998</v>
      </c>
      <c r="AK164">
        <v>0.81100000000000005</v>
      </c>
      <c r="AL164" s="3">
        <v>-3.6999999999999922E-2</v>
      </c>
    </row>
    <row r="165" spans="20:38" x14ac:dyDescent="0.45">
      <c r="T165" t="s">
        <v>40</v>
      </c>
      <c r="U165" t="s">
        <v>2092</v>
      </c>
      <c r="V165" t="s">
        <v>36</v>
      </c>
      <c r="W165">
        <v>2022</v>
      </c>
      <c r="X165">
        <v>88</v>
      </c>
      <c r="Y165">
        <v>67</v>
      </c>
      <c r="Z165">
        <v>374</v>
      </c>
      <c r="AA165">
        <v>282</v>
      </c>
      <c r="AB165">
        <v>11</v>
      </c>
      <c r="AC165" s="1">
        <v>34</v>
      </c>
      <c r="AD165" s="1">
        <v>20.25</v>
      </c>
      <c r="AE165">
        <v>12</v>
      </c>
      <c r="AF165" s="1">
        <v>23.5</v>
      </c>
      <c r="AG165" s="1">
        <v>29.014925373134325</v>
      </c>
      <c r="AH165" s="2">
        <v>10.5</v>
      </c>
      <c r="AI165" s="2">
        <v>8.7649253731343251</v>
      </c>
      <c r="AJ165">
        <v>0.76400000000000001</v>
      </c>
      <c r="AK165">
        <v>0.89400000000000002</v>
      </c>
      <c r="AL165" s="3">
        <v>0.13</v>
      </c>
    </row>
    <row r="166" spans="20:38" x14ac:dyDescent="0.45">
      <c r="T166" t="s">
        <v>657</v>
      </c>
      <c r="U166" t="s">
        <v>2555</v>
      </c>
      <c r="V166" t="s">
        <v>36</v>
      </c>
      <c r="W166">
        <v>2016</v>
      </c>
      <c r="X166">
        <v>80</v>
      </c>
      <c r="Y166">
        <v>66</v>
      </c>
      <c r="Z166">
        <v>331</v>
      </c>
      <c r="AA166">
        <v>283</v>
      </c>
      <c r="AB166">
        <v>11</v>
      </c>
      <c r="AC166" s="1">
        <v>30.09090909090909</v>
      </c>
      <c r="AD166" s="1">
        <v>22.275000000000002</v>
      </c>
      <c r="AE166">
        <v>3</v>
      </c>
      <c r="AF166" s="1">
        <v>94.333333333333329</v>
      </c>
      <c r="AG166" s="1">
        <v>7.3636363636363642</v>
      </c>
      <c r="AH166" s="2">
        <v>-64.242424242424235</v>
      </c>
      <c r="AI166" s="2">
        <v>-14.911363636363639</v>
      </c>
      <c r="AJ166">
        <v>0.84299999999999997</v>
      </c>
      <c r="AK166">
        <v>0.74</v>
      </c>
      <c r="AL166" s="3">
        <v>-0.10299999999999998</v>
      </c>
    </row>
    <row r="167" spans="20:38" x14ac:dyDescent="0.45">
      <c r="T167" t="s">
        <v>168</v>
      </c>
      <c r="U167" t="s">
        <v>1913</v>
      </c>
      <c r="V167" t="s">
        <v>36</v>
      </c>
      <c r="W167">
        <v>2022</v>
      </c>
      <c r="X167">
        <v>90</v>
      </c>
      <c r="Y167">
        <v>67</v>
      </c>
      <c r="Z167">
        <v>395</v>
      </c>
      <c r="AA167">
        <v>284</v>
      </c>
      <c r="AB167">
        <v>11</v>
      </c>
      <c r="AC167" s="1">
        <v>35.909090909090907</v>
      </c>
      <c r="AD167" s="1">
        <v>19.8</v>
      </c>
      <c r="AE167">
        <v>4</v>
      </c>
      <c r="AF167" s="1">
        <v>71</v>
      </c>
      <c r="AG167" s="1">
        <v>9.6716417910447756</v>
      </c>
      <c r="AH167" s="2">
        <v>-35.090909090909093</v>
      </c>
      <c r="AI167" s="2">
        <v>-10.128358208955225</v>
      </c>
      <c r="AJ167">
        <v>0.85699999999999998</v>
      </c>
      <c r="AK167">
        <v>0.78</v>
      </c>
      <c r="AL167" s="3">
        <v>-7.6999999999999957E-2</v>
      </c>
    </row>
    <row r="168" spans="20:38" x14ac:dyDescent="0.45">
      <c r="T168" t="s">
        <v>72</v>
      </c>
      <c r="U168" t="s">
        <v>3058</v>
      </c>
      <c r="V168" t="s">
        <v>36</v>
      </c>
      <c r="W168">
        <v>2021</v>
      </c>
      <c r="X168">
        <v>61</v>
      </c>
      <c r="Y168">
        <v>68</v>
      </c>
      <c r="Z168">
        <v>248</v>
      </c>
      <c r="AA168">
        <v>285</v>
      </c>
      <c r="AB168">
        <v>11</v>
      </c>
      <c r="AC168" s="1">
        <v>22.545454545454547</v>
      </c>
      <c r="AD168" s="1">
        <v>29.213114754098363</v>
      </c>
      <c r="AE168">
        <v>25</v>
      </c>
      <c r="AF168" s="1">
        <v>11.4</v>
      </c>
      <c r="AG168" s="1">
        <v>59.558823529411768</v>
      </c>
      <c r="AH168" s="2">
        <v>11.145454545454546</v>
      </c>
      <c r="AI168" s="2">
        <v>30.345708775313405</v>
      </c>
      <c r="AJ168">
        <v>0.81</v>
      </c>
      <c r="AK168">
        <v>1.0569999999999999</v>
      </c>
      <c r="AL168" s="3">
        <v>0.24699999999999989</v>
      </c>
    </row>
    <row r="169" spans="20:38" x14ac:dyDescent="0.45">
      <c r="T169" t="s">
        <v>366</v>
      </c>
      <c r="U169" t="s">
        <v>2762</v>
      </c>
      <c r="V169" t="s">
        <v>36</v>
      </c>
      <c r="W169">
        <v>2022</v>
      </c>
      <c r="X169">
        <v>70</v>
      </c>
      <c r="Y169">
        <v>66</v>
      </c>
      <c r="Z169">
        <v>303</v>
      </c>
      <c r="AA169">
        <v>287</v>
      </c>
      <c r="AB169">
        <v>11</v>
      </c>
      <c r="AC169" s="1">
        <v>27.545454545454547</v>
      </c>
      <c r="AD169" s="1">
        <v>25.457142857142856</v>
      </c>
      <c r="AE169">
        <v>11</v>
      </c>
      <c r="AF169" s="1">
        <v>26.09090909090909</v>
      </c>
      <c r="AG169" s="1">
        <v>27</v>
      </c>
      <c r="AH169" s="2">
        <v>1.4545454545454568</v>
      </c>
      <c r="AI169" s="2">
        <v>1.5428571428571445</v>
      </c>
      <c r="AJ169">
        <v>0.80300000000000005</v>
      </c>
      <c r="AK169">
        <v>0.86599999999999999</v>
      </c>
      <c r="AL169" s="3">
        <v>6.2999999999999945E-2</v>
      </c>
    </row>
    <row r="170" spans="20:38" x14ac:dyDescent="0.45">
      <c r="T170" t="s">
        <v>765</v>
      </c>
      <c r="U170" t="s">
        <v>2867</v>
      </c>
      <c r="V170" t="s">
        <v>36</v>
      </c>
      <c r="W170">
        <v>2016</v>
      </c>
      <c r="X170">
        <v>72</v>
      </c>
      <c r="Y170">
        <v>71</v>
      </c>
      <c r="Z170">
        <v>286</v>
      </c>
      <c r="AA170">
        <v>290</v>
      </c>
      <c r="AB170">
        <v>11</v>
      </c>
      <c r="AC170" s="1">
        <v>26</v>
      </c>
      <c r="AD170" s="1">
        <v>24.750000000000004</v>
      </c>
      <c r="AE170">
        <v>4</v>
      </c>
      <c r="AF170" s="1">
        <v>72.5</v>
      </c>
      <c r="AG170" s="1">
        <v>9.126760563380282</v>
      </c>
      <c r="AH170" s="2">
        <v>-46.5</v>
      </c>
      <c r="AI170" s="2">
        <v>-15.623239436619722</v>
      </c>
      <c r="AJ170">
        <v>0.71699999999999997</v>
      </c>
      <c r="AK170">
        <v>0.65200000000000002</v>
      </c>
      <c r="AL170" s="3">
        <v>-6.4999999999999947E-2</v>
      </c>
    </row>
    <row r="171" spans="20:38" x14ac:dyDescent="0.45">
      <c r="T171" t="s">
        <v>364</v>
      </c>
      <c r="U171" t="s">
        <v>2309</v>
      </c>
      <c r="V171" t="s">
        <v>36</v>
      </c>
      <c r="W171">
        <v>2017</v>
      </c>
      <c r="X171">
        <v>84</v>
      </c>
      <c r="Y171">
        <v>71</v>
      </c>
      <c r="Z171">
        <v>355</v>
      </c>
      <c r="AA171">
        <v>290</v>
      </c>
      <c r="AB171">
        <v>11</v>
      </c>
      <c r="AC171" s="1">
        <v>32.272727272727273</v>
      </c>
      <c r="AD171" s="1">
        <v>21.214285714285715</v>
      </c>
      <c r="AE171">
        <v>4</v>
      </c>
      <c r="AF171" s="1">
        <v>72.5</v>
      </c>
      <c r="AG171" s="1">
        <v>9.126760563380282</v>
      </c>
      <c r="AH171" s="2">
        <v>-40.227272727272727</v>
      </c>
      <c r="AI171" s="2">
        <v>-12.087525150905433</v>
      </c>
      <c r="AJ171">
        <v>0.78200000000000003</v>
      </c>
      <c r="AK171">
        <v>0.82899999999999996</v>
      </c>
      <c r="AL171" s="3">
        <v>4.6999999999999931E-2</v>
      </c>
    </row>
    <row r="172" spans="20:38" x14ac:dyDescent="0.45">
      <c r="T172" t="s">
        <v>787</v>
      </c>
      <c r="U172" t="s">
        <v>3222</v>
      </c>
      <c r="V172" t="s">
        <v>36</v>
      </c>
      <c r="W172">
        <v>2013</v>
      </c>
      <c r="X172">
        <v>81</v>
      </c>
      <c r="Y172">
        <v>66</v>
      </c>
      <c r="Z172">
        <v>342</v>
      </c>
      <c r="AA172">
        <v>291</v>
      </c>
      <c r="AB172">
        <v>11</v>
      </c>
      <c r="AC172" s="1">
        <v>31.09090909090909</v>
      </c>
      <c r="AD172" s="1">
        <v>22</v>
      </c>
      <c r="AE172">
        <v>15</v>
      </c>
      <c r="AF172" s="1">
        <v>19.399999999999999</v>
      </c>
      <c r="AG172" s="1">
        <v>36.81818181818182</v>
      </c>
      <c r="AH172" s="2">
        <v>11.690909090909091</v>
      </c>
      <c r="AI172" s="2">
        <v>14.81818181818182</v>
      </c>
      <c r="AJ172">
        <v>0.80400000000000005</v>
      </c>
      <c r="AK172">
        <v>0.81399999999999995</v>
      </c>
      <c r="AL172" s="3">
        <v>9.9999999999998979E-3</v>
      </c>
    </row>
    <row r="173" spans="20:38" x14ac:dyDescent="0.45">
      <c r="T173" t="s">
        <v>599</v>
      </c>
      <c r="U173" t="s">
        <v>2386</v>
      </c>
      <c r="V173" t="s">
        <v>36</v>
      </c>
      <c r="W173">
        <v>2015</v>
      </c>
      <c r="X173">
        <v>86</v>
      </c>
      <c r="Y173">
        <v>72</v>
      </c>
      <c r="Z173">
        <v>348</v>
      </c>
      <c r="AA173">
        <v>291</v>
      </c>
      <c r="AB173">
        <v>11</v>
      </c>
      <c r="AC173" s="1">
        <v>31.636363636363637</v>
      </c>
      <c r="AD173" s="1">
        <v>20.720930232558139</v>
      </c>
      <c r="AE173">
        <v>11</v>
      </c>
      <c r="AF173" s="1">
        <v>26.454545454545453</v>
      </c>
      <c r="AG173" s="1">
        <v>24.750000000000004</v>
      </c>
      <c r="AH173" s="2">
        <v>5.1818181818181834</v>
      </c>
      <c r="AI173" s="2">
        <v>4.0290697674418645</v>
      </c>
      <c r="AJ173">
        <v>0.79700000000000004</v>
      </c>
      <c r="AK173">
        <v>0.90800000000000003</v>
      </c>
      <c r="AL173" s="3">
        <v>0.11099999999999999</v>
      </c>
    </row>
    <row r="174" spans="20:38" x14ac:dyDescent="0.45">
      <c r="T174" t="s">
        <v>613</v>
      </c>
      <c r="U174" t="s">
        <v>2399</v>
      </c>
      <c r="V174" t="s">
        <v>36</v>
      </c>
      <c r="W174">
        <v>2018</v>
      </c>
      <c r="X174">
        <v>85</v>
      </c>
      <c r="Y174">
        <v>68</v>
      </c>
      <c r="Z174">
        <v>346</v>
      </c>
      <c r="AA174">
        <v>292</v>
      </c>
      <c r="AB174">
        <v>11</v>
      </c>
      <c r="AC174" s="1">
        <v>31.454545454545453</v>
      </c>
      <c r="AD174" s="1">
        <v>20.964705882352945</v>
      </c>
      <c r="AE174">
        <v>17</v>
      </c>
      <c r="AF174" s="1">
        <v>17.176470588235293</v>
      </c>
      <c r="AG174" s="1">
        <v>40.5</v>
      </c>
      <c r="AH174" s="2">
        <v>14.27807486631016</v>
      </c>
      <c r="AI174" s="2">
        <v>19.535294117647055</v>
      </c>
      <c r="AJ174">
        <v>0.71</v>
      </c>
      <c r="AK174">
        <v>0.89500000000000002</v>
      </c>
      <c r="AL174" s="3">
        <v>0.18500000000000005</v>
      </c>
    </row>
    <row r="175" spans="20:38" x14ac:dyDescent="0.45">
      <c r="T175" t="s">
        <v>535</v>
      </c>
      <c r="U175" t="s">
        <v>2291</v>
      </c>
      <c r="V175" t="s">
        <v>36</v>
      </c>
      <c r="W175">
        <v>2016</v>
      </c>
      <c r="X175">
        <v>82</v>
      </c>
      <c r="Y175">
        <v>71</v>
      </c>
      <c r="Z175">
        <v>357</v>
      </c>
      <c r="AA175">
        <v>292</v>
      </c>
      <c r="AB175">
        <v>11</v>
      </c>
      <c r="AC175" s="1">
        <v>32.454545454545453</v>
      </c>
      <c r="AD175" s="1">
        <v>21.731707317073173</v>
      </c>
      <c r="AE175">
        <v>11</v>
      </c>
      <c r="AF175" s="1">
        <v>26.545454545454547</v>
      </c>
      <c r="AG175" s="1">
        <v>25.098591549295772</v>
      </c>
      <c r="AH175" s="2">
        <v>5.9090909090909065</v>
      </c>
      <c r="AI175" s="2">
        <v>3.3668842322225991</v>
      </c>
      <c r="AJ175">
        <v>0.84899999999999998</v>
      </c>
      <c r="AK175">
        <v>0.74</v>
      </c>
      <c r="AL175" s="3">
        <v>-0.10899999999999999</v>
      </c>
    </row>
    <row r="176" spans="20:38" x14ac:dyDescent="0.45">
      <c r="T176" t="s">
        <v>356</v>
      </c>
      <c r="U176" t="s">
        <v>3097</v>
      </c>
      <c r="V176" t="s">
        <v>36</v>
      </c>
      <c r="W176">
        <v>2017</v>
      </c>
      <c r="X176">
        <v>59</v>
      </c>
      <c r="Y176">
        <v>69</v>
      </c>
      <c r="Z176">
        <v>236</v>
      </c>
      <c r="AA176">
        <v>294</v>
      </c>
      <c r="AB176">
        <v>11</v>
      </c>
      <c r="AC176" s="1">
        <v>21.454545454545453</v>
      </c>
      <c r="AD176" s="1">
        <v>30.203389830508474</v>
      </c>
      <c r="AE176">
        <v>12</v>
      </c>
      <c r="AF176" s="1">
        <v>24.5</v>
      </c>
      <c r="AG176" s="1">
        <v>28.173913043478262</v>
      </c>
      <c r="AH176" s="2">
        <v>-3.0454545454545467</v>
      </c>
      <c r="AI176" s="2">
        <v>-2.0294767870302124</v>
      </c>
      <c r="AJ176">
        <v>0.89500000000000002</v>
      </c>
      <c r="AK176">
        <v>0.96099999999999997</v>
      </c>
      <c r="AL176" s="3">
        <v>6.5999999999999948E-2</v>
      </c>
    </row>
    <row r="177" spans="20:38" x14ac:dyDescent="0.45">
      <c r="T177" t="s">
        <v>344</v>
      </c>
      <c r="U177" t="s">
        <v>2295</v>
      </c>
      <c r="V177" t="s">
        <v>36</v>
      </c>
      <c r="W177">
        <v>2018</v>
      </c>
      <c r="X177">
        <v>82</v>
      </c>
      <c r="Y177">
        <v>65</v>
      </c>
      <c r="Z177">
        <v>357</v>
      </c>
      <c r="AA177">
        <v>294</v>
      </c>
      <c r="AB177">
        <v>11</v>
      </c>
      <c r="AC177" s="1">
        <v>32.454545454545453</v>
      </c>
      <c r="AD177" s="1">
        <v>21.731707317073173</v>
      </c>
      <c r="AE177">
        <v>25</v>
      </c>
      <c r="AF177" s="1">
        <v>11.76</v>
      </c>
      <c r="AG177" s="1">
        <v>62.307692307692314</v>
      </c>
      <c r="AH177" s="2">
        <v>20.694545454545455</v>
      </c>
      <c r="AI177" s="2">
        <v>40.575984990619141</v>
      </c>
      <c r="AJ177">
        <v>0.82299999999999995</v>
      </c>
      <c r="AK177">
        <v>1.2190000000000001</v>
      </c>
      <c r="AL177" s="3">
        <v>0.39600000000000013</v>
      </c>
    </row>
    <row r="178" spans="20:38" x14ac:dyDescent="0.45">
      <c r="T178" t="s">
        <v>779</v>
      </c>
      <c r="U178" t="s">
        <v>2599</v>
      </c>
      <c r="V178" t="s">
        <v>36</v>
      </c>
      <c r="W178">
        <v>2021</v>
      </c>
      <c r="X178">
        <v>74</v>
      </c>
      <c r="Y178">
        <v>67</v>
      </c>
      <c r="Z178">
        <v>325</v>
      </c>
      <c r="AA178">
        <v>300</v>
      </c>
      <c r="AB178">
        <v>11</v>
      </c>
      <c r="AC178" s="1">
        <v>29.545454545454547</v>
      </c>
      <c r="AD178" s="1">
        <v>24.081081081081081</v>
      </c>
      <c r="AE178">
        <v>6</v>
      </c>
      <c r="AF178" s="1">
        <v>50</v>
      </c>
      <c r="AG178" s="1">
        <v>14.507462686567163</v>
      </c>
      <c r="AH178" s="2">
        <v>-20.454545454545453</v>
      </c>
      <c r="AI178" s="2">
        <v>-9.5736183945139182</v>
      </c>
      <c r="AJ178">
        <v>0.82599999999999996</v>
      </c>
      <c r="AK178">
        <v>0.65900000000000003</v>
      </c>
      <c r="AL178" s="3">
        <v>-0.16699999999999993</v>
      </c>
    </row>
    <row r="179" spans="20:38" x14ac:dyDescent="0.45">
      <c r="T179" t="s">
        <v>409</v>
      </c>
      <c r="U179" t="s">
        <v>2825</v>
      </c>
      <c r="V179" t="s">
        <v>36</v>
      </c>
      <c r="W179">
        <v>2021</v>
      </c>
      <c r="X179">
        <v>68</v>
      </c>
      <c r="Y179">
        <v>75</v>
      </c>
      <c r="Z179">
        <v>293</v>
      </c>
      <c r="AA179">
        <v>302</v>
      </c>
      <c r="AB179">
        <v>11</v>
      </c>
      <c r="AC179" s="1">
        <v>26.636363636363637</v>
      </c>
      <c r="AD179" s="1">
        <v>26.205882352941178</v>
      </c>
      <c r="AE179">
        <v>21</v>
      </c>
      <c r="AF179" s="1">
        <v>14.380952380952381</v>
      </c>
      <c r="AG179" s="1">
        <v>45.360000000000007</v>
      </c>
      <c r="AH179" s="2">
        <v>12.255411255411255</v>
      </c>
      <c r="AI179" s="2">
        <v>19.154117647058829</v>
      </c>
      <c r="AJ179">
        <v>0.81399999999999995</v>
      </c>
      <c r="AK179">
        <v>0.92500000000000004</v>
      </c>
      <c r="AL179" s="3">
        <v>0.1110000000000001</v>
      </c>
    </row>
    <row r="180" spans="20:38" x14ac:dyDescent="0.45">
      <c r="T180" t="s">
        <v>130</v>
      </c>
      <c r="U180" t="s">
        <v>2029</v>
      </c>
      <c r="V180" t="s">
        <v>36</v>
      </c>
      <c r="W180">
        <v>2015</v>
      </c>
      <c r="X180">
        <v>87</v>
      </c>
      <c r="Y180">
        <v>70</v>
      </c>
      <c r="Z180">
        <v>380</v>
      </c>
      <c r="AA180">
        <v>302</v>
      </c>
      <c r="AB180">
        <v>11</v>
      </c>
      <c r="AC180" s="1">
        <v>34.545454545454547</v>
      </c>
      <c r="AD180" s="1">
        <v>20.482758620689658</v>
      </c>
      <c r="AE180">
        <v>6</v>
      </c>
      <c r="AF180" s="1">
        <v>50.333333333333336</v>
      </c>
      <c r="AG180" s="1">
        <v>13.885714285714286</v>
      </c>
      <c r="AH180" s="2">
        <v>-15.787878787878789</v>
      </c>
      <c r="AI180" s="2">
        <v>-6.5970443349753722</v>
      </c>
      <c r="AJ180">
        <v>0.82299999999999995</v>
      </c>
      <c r="AK180">
        <v>0.76400000000000001</v>
      </c>
      <c r="AL180" s="3">
        <v>-5.8999999999999941E-2</v>
      </c>
    </row>
    <row r="181" spans="20:38" x14ac:dyDescent="0.45">
      <c r="T181" t="s">
        <v>90</v>
      </c>
      <c r="U181" t="s">
        <v>2383</v>
      </c>
      <c r="V181" t="s">
        <v>36</v>
      </c>
      <c r="W181">
        <v>2015</v>
      </c>
      <c r="X181">
        <v>80</v>
      </c>
      <c r="Y181">
        <v>69</v>
      </c>
      <c r="Z181">
        <v>348</v>
      </c>
      <c r="AA181">
        <v>305</v>
      </c>
      <c r="AB181">
        <v>11</v>
      </c>
      <c r="AC181" s="1">
        <v>31.636363636363637</v>
      </c>
      <c r="AD181" s="1">
        <v>22.275000000000002</v>
      </c>
      <c r="AE181">
        <v>11</v>
      </c>
      <c r="AF181" s="1">
        <v>27.727272727272727</v>
      </c>
      <c r="AG181" s="1">
        <v>25.826086956521738</v>
      </c>
      <c r="AH181" s="2">
        <v>3.9090909090909101</v>
      </c>
      <c r="AI181" s="2">
        <v>3.5510869565217362</v>
      </c>
      <c r="AJ181">
        <v>0.68899999999999995</v>
      </c>
      <c r="AK181">
        <v>1.016</v>
      </c>
      <c r="AL181" s="3">
        <v>0.32700000000000007</v>
      </c>
    </row>
    <row r="182" spans="20:38" x14ac:dyDescent="0.45">
      <c r="T182" t="s">
        <v>471</v>
      </c>
      <c r="U182" t="s">
        <v>2196</v>
      </c>
      <c r="V182" t="s">
        <v>36</v>
      </c>
      <c r="W182">
        <v>2015</v>
      </c>
      <c r="X182">
        <v>86</v>
      </c>
      <c r="Y182">
        <v>71</v>
      </c>
      <c r="Z182">
        <v>366</v>
      </c>
      <c r="AA182">
        <v>307</v>
      </c>
      <c r="AB182">
        <v>11</v>
      </c>
      <c r="AC182" s="1">
        <v>33.272727272727273</v>
      </c>
      <c r="AD182" s="1">
        <v>20.720930232558139</v>
      </c>
      <c r="AE182">
        <v>9</v>
      </c>
      <c r="AF182" s="1">
        <v>34.111111111111114</v>
      </c>
      <c r="AG182" s="1">
        <v>20.535211267605632</v>
      </c>
      <c r="AH182" s="2">
        <v>-0.8383838383838409</v>
      </c>
      <c r="AI182" s="2">
        <v>-0.18571896495250684</v>
      </c>
      <c r="AJ182">
        <v>0.81399999999999995</v>
      </c>
      <c r="AK182">
        <v>0.92600000000000005</v>
      </c>
      <c r="AL182" s="3">
        <v>0.1120000000000001</v>
      </c>
    </row>
    <row r="183" spans="20:38" x14ac:dyDescent="0.45">
      <c r="T183" t="s">
        <v>48</v>
      </c>
      <c r="U183" t="s">
        <v>1812</v>
      </c>
      <c r="V183" t="s">
        <v>36</v>
      </c>
      <c r="W183">
        <v>2018</v>
      </c>
      <c r="X183">
        <v>96</v>
      </c>
      <c r="Y183">
        <v>66</v>
      </c>
      <c r="Z183">
        <v>431</v>
      </c>
      <c r="AA183">
        <v>309</v>
      </c>
      <c r="AB183">
        <v>11</v>
      </c>
      <c r="AC183" s="1">
        <v>39.18181818181818</v>
      </c>
      <c r="AD183" s="1">
        <v>18.5625</v>
      </c>
      <c r="AE183">
        <v>8</v>
      </c>
      <c r="AF183" s="1">
        <v>38.625</v>
      </c>
      <c r="AG183" s="1">
        <v>19.636363636363637</v>
      </c>
      <c r="AH183" s="2">
        <v>0.55681818181817988</v>
      </c>
      <c r="AI183" s="2">
        <v>1.0738636363636367</v>
      </c>
      <c r="AJ183">
        <v>0.745</v>
      </c>
      <c r="AK183">
        <v>0.78100000000000003</v>
      </c>
      <c r="AL183" s="3">
        <v>3.6000000000000032E-2</v>
      </c>
    </row>
    <row r="184" spans="20:38" x14ac:dyDescent="0.45">
      <c r="T184" t="s">
        <v>168</v>
      </c>
      <c r="U184" t="s">
        <v>2027</v>
      </c>
      <c r="V184" t="s">
        <v>36</v>
      </c>
      <c r="W184">
        <v>2016</v>
      </c>
      <c r="X184">
        <v>86</v>
      </c>
      <c r="Y184">
        <v>73</v>
      </c>
      <c r="Z184">
        <v>380</v>
      </c>
      <c r="AA184">
        <v>315</v>
      </c>
      <c r="AB184">
        <v>11</v>
      </c>
      <c r="AC184" s="1">
        <v>34.545454545454547</v>
      </c>
      <c r="AD184" s="1">
        <v>20.720930232558139</v>
      </c>
      <c r="AE184">
        <v>14</v>
      </c>
      <c r="AF184" s="1">
        <v>22.5</v>
      </c>
      <c r="AG184" s="1">
        <v>31.06849315068493</v>
      </c>
      <c r="AH184" s="2">
        <v>12.045454545454547</v>
      </c>
      <c r="AI184" s="2">
        <v>10.347562918126791</v>
      </c>
      <c r="AJ184">
        <v>0.75600000000000001</v>
      </c>
      <c r="AK184">
        <v>0.89800000000000002</v>
      </c>
      <c r="AL184" s="3">
        <v>0.14200000000000002</v>
      </c>
    </row>
    <row r="185" spans="20:38" x14ac:dyDescent="0.45">
      <c r="T185" t="s">
        <v>234</v>
      </c>
      <c r="U185" t="s">
        <v>2051</v>
      </c>
      <c r="V185" t="s">
        <v>36</v>
      </c>
      <c r="W185">
        <v>2023</v>
      </c>
      <c r="X185">
        <v>89</v>
      </c>
      <c r="Y185">
        <v>73</v>
      </c>
      <c r="Z185">
        <v>378</v>
      </c>
      <c r="AA185">
        <v>316</v>
      </c>
      <c r="AB185">
        <v>11</v>
      </c>
      <c r="AC185" s="1">
        <v>34.363636363636367</v>
      </c>
      <c r="AD185" s="1">
        <v>20.022471910112358</v>
      </c>
      <c r="AE185">
        <v>11</v>
      </c>
      <c r="AF185" s="1">
        <v>28.727272727272727</v>
      </c>
      <c r="AG185" s="1">
        <v>24.410958904109588</v>
      </c>
      <c r="AH185" s="2">
        <v>5.6363636363636402</v>
      </c>
      <c r="AI185" s="2">
        <v>4.3884869939972297</v>
      </c>
      <c r="AJ185">
        <v>0.7</v>
      </c>
      <c r="AK185">
        <v>0.73099999999999998</v>
      </c>
      <c r="AL185" s="3">
        <v>3.1000000000000028E-2</v>
      </c>
    </row>
    <row r="186" spans="20:38" x14ac:dyDescent="0.45">
      <c r="T186" t="s">
        <v>138</v>
      </c>
      <c r="U186" t="s">
        <v>1872</v>
      </c>
      <c r="V186" t="s">
        <v>36</v>
      </c>
      <c r="W186">
        <v>2014</v>
      </c>
      <c r="X186">
        <v>90</v>
      </c>
      <c r="Y186">
        <v>71</v>
      </c>
      <c r="Z186">
        <v>405</v>
      </c>
      <c r="AA186">
        <v>321</v>
      </c>
      <c r="AB186">
        <v>11</v>
      </c>
      <c r="AC186" s="1">
        <v>36.81818181818182</v>
      </c>
      <c r="AD186" s="1">
        <v>19.8</v>
      </c>
      <c r="AE186">
        <v>6</v>
      </c>
      <c r="AF186" s="1">
        <v>53.5</v>
      </c>
      <c r="AG186" s="1">
        <v>13.690140845070422</v>
      </c>
      <c r="AH186" s="2">
        <v>-16.68181818181818</v>
      </c>
      <c r="AI186" s="2">
        <v>-6.1098591549295787</v>
      </c>
      <c r="AJ186">
        <v>0.80600000000000005</v>
      </c>
      <c r="AK186">
        <v>0.627</v>
      </c>
      <c r="AL186" s="3">
        <v>-0.17900000000000005</v>
      </c>
    </row>
    <row r="187" spans="20:38" x14ac:dyDescent="0.45">
      <c r="T187" t="s">
        <v>102</v>
      </c>
      <c r="U187" t="s">
        <v>1840</v>
      </c>
      <c r="V187" t="s">
        <v>36</v>
      </c>
      <c r="W187">
        <v>2019</v>
      </c>
      <c r="X187">
        <v>91</v>
      </c>
      <c r="Y187">
        <v>71</v>
      </c>
      <c r="Z187">
        <v>414</v>
      </c>
      <c r="AA187">
        <v>321</v>
      </c>
      <c r="AB187">
        <v>11</v>
      </c>
      <c r="AC187" s="1">
        <v>37.636363636363633</v>
      </c>
      <c r="AD187" s="1">
        <v>19.582417582417584</v>
      </c>
      <c r="AE187">
        <v>5</v>
      </c>
      <c r="AF187" s="1">
        <v>64.2</v>
      </c>
      <c r="AG187" s="1">
        <v>11.408450704225352</v>
      </c>
      <c r="AH187" s="2">
        <v>-26.56363636363637</v>
      </c>
      <c r="AI187" s="2">
        <v>-8.1739668781922319</v>
      </c>
      <c r="AJ187">
        <v>0.85</v>
      </c>
      <c r="AK187">
        <v>0.76100000000000001</v>
      </c>
      <c r="AL187" s="3">
        <v>-8.8999999999999968E-2</v>
      </c>
    </row>
    <row r="188" spans="20:38" x14ac:dyDescent="0.45">
      <c r="T188" t="s">
        <v>206</v>
      </c>
      <c r="U188" t="s">
        <v>2551</v>
      </c>
      <c r="V188" t="s">
        <v>36</v>
      </c>
      <c r="W188">
        <v>2021</v>
      </c>
      <c r="X188">
        <v>79</v>
      </c>
      <c r="Y188">
        <v>72</v>
      </c>
      <c r="Z188">
        <v>332</v>
      </c>
      <c r="AA188">
        <v>322</v>
      </c>
      <c r="AB188">
        <v>11</v>
      </c>
      <c r="AC188" s="1">
        <v>30.181818181818183</v>
      </c>
      <c r="AD188" s="1">
        <v>22.556962025316455</v>
      </c>
      <c r="AE188">
        <v>18</v>
      </c>
      <c r="AF188" s="1">
        <v>17.888888888888889</v>
      </c>
      <c r="AG188" s="1">
        <v>40.5</v>
      </c>
      <c r="AH188" s="2">
        <v>12.292929292929294</v>
      </c>
      <c r="AI188" s="2">
        <v>17.943037974683545</v>
      </c>
      <c r="AJ188">
        <v>0.85199999999999998</v>
      </c>
      <c r="AK188">
        <v>1.1639999999999999</v>
      </c>
      <c r="AL188" s="3">
        <v>0.31199999999999994</v>
      </c>
    </row>
    <row r="189" spans="20:38" x14ac:dyDescent="0.45">
      <c r="T189" t="s">
        <v>50</v>
      </c>
      <c r="U189" t="s">
        <v>1813</v>
      </c>
      <c r="V189" t="s">
        <v>36</v>
      </c>
      <c r="W189">
        <v>2023</v>
      </c>
      <c r="X189">
        <v>91</v>
      </c>
      <c r="Y189">
        <v>71</v>
      </c>
      <c r="Z189">
        <v>430</v>
      </c>
      <c r="AA189">
        <v>323</v>
      </c>
      <c r="AB189">
        <v>11</v>
      </c>
      <c r="AC189" s="1">
        <v>39.090909090909093</v>
      </c>
      <c r="AD189" s="1">
        <v>19.582417582417584</v>
      </c>
      <c r="AE189">
        <v>18</v>
      </c>
      <c r="AF189" s="1">
        <v>17.944444444444443</v>
      </c>
      <c r="AG189" s="1">
        <v>41.070422535211264</v>
      </c>
      <c r="AH189" s="2">
        <v>21.146464646464651</v>
      </c>
      <c r="AI189" s="2">
        <v>21.488004952793681</v>
      </c>
      <c r="AJ189">
        <v>0.77600000000000002</v>
      </c>
      <c r="AK189">
        <v>0.89400000000000002</v>
      </c>
      <c r="AL189" s="3">
        <v>0.11799999999999999</v>
      </c>
    </row>
    <row r="190" spans="20:38" x14ac:dyDescent="0.45">
      <c r="T190" t="s">
        <v>120</v>
      </c>
      <c r="U190" t="s">
        <v>2199</v>
      </c>
      <c r="V190" t="s">
        <v>36</v>
      </c>
      <c r="W190">
        <v>2017</v>
      </c>
      <c r="X190">
        <v>84</v>
      </c>
      <c r="Y190">
        <v>74</v>
      </c>
      <c r="Z190">
        <v>365</v>
      </c>
      <c r="AA190">
        <v>324</v>
      </c>
      <c r="AB190">
        <v>11</v>
      </c>
      <c r="AC190" s="1">
        <v>33.18181818181818</v>
      </c>
      <c r="AD190" s="1">
        <v>21.214285714285715</v>
      </c>
      <c r="AE190">
        <v>9</v>
      </c>
      <c r="AF190" s="1">
        <v>36</v>
      </c>
      <c r="AG190" s="1">
        <v>19.702702702702705</v>
      </c>
      <c r="AH190" s="2">
        <v>-2.8181818181818201</v>
      </c>
      <c r="AI190" s="2">
        <v>-1.51158301158301</v>
      </c>
      <c r="AJ190">
        <v>0.81599999999999995</v>
      </c>
      <c r="AK190">
        <v>0.8</v>
      </c>
      <c r="AL190" s="3">
        <v>-1.5999999999999903E-2</v>
      </c>
    </row>
    <row r="191" spans="20:38" x14ac:dyDescent="0.45">
      <c r="T191" t="s">
        <v>711</v>
      </c>
      <c r="U191" t="s">
        <v>2501</v>
      </c>
      <c r="V191" t="s">
        <v>36</v>
      </c>
      <c r="W191">
        <v>2019</v>
      </c>
      <c r="X191">
        <v>77</v>
      </c>
      <c r="Y191">
        <v>48</v>
      </c>
      <c r="Z191">
        <v>336</v>
      </c>
      <c r="AA191">
        <v>194</v>
      </c>
      <c r="AB191">
        <v>12</v>
      </c>
      <c r="AC191" s="1">
        <v>28</v>
      </c>
      <c r="AD191" s="1">
        <v>25.246753246753247</v>
      </c>
      <c r="AE191">
        <v>8</v>
      </c>
      <c r="AF191" s="1">
        <v>24.25</v>
      </c>
      <c r="AG191" s="1">
        <v>27</v>
      </c>
      <c r="AH191" s="2">
        <v>3.75</v>
      </c>
      <c r="AI191" s="2">
        <v>1.7532467532467528</v>
      </c>
      <c r="AJ191">
        <v>0.77800000000000002</v>
      </c>
      <c r="AK191">
        <v>0.82699999999999996</v>
      </c>
      <c r="AL191" s="3">
        <v>4.8999999999999932E-2</v>
      </c>
    </row>
    <row r="192" spans="20:38" x14ac:dyDescent="0.45">
      <c r="T192" t="s">
        <v>517</v>
      </c>
      <c r="U192" t="s">
        <v>2269</v>
      </c>
      <c r="V192" t="s">
        <v>36</v>
      </c>
      <c r="W192">
        <v>2015</v>
      </c>
      <c r="X192">
        <v>86</v>
      </c>
      <c r="Y192">
        <v>49</v>
      </c>
      <c r="Z192">
        <v>359</v>
      </c>
      <c r="AA192">
        <v>195</v>
      </c>
      <c r="AB192">
        <v>12</v>
      </c>
      <c r="AC192" s="1">
        <v>29.916666666666668</v>
      </c>
      <c r="AD192" s="1">
        <v>22.604651162790699</v>
      </c>
      <c r="AE192">
        <v>15</v>
      </c>
      <c r="AF192" s="1">
        <v>13</v>
      </c>
      <c r="AG192" s="1">
        <v>49.591836734693878</v>
      </c>
      <c r="AH192" s="2">
        <v>16.916666666666668</v>
      </c>
      <c r="AI192" s="2">
        <v>26.987185571903179</v>
      </c>
      <c r="AJ192">
        <v>0.77500000000000002</v>
      </c>
      <c r="AK192">
        <v>0.95599999999999996</v>
      </c>
      <c r="AL192" s="3">
        <v>0.18099999999999994</v>
      </c>
    </row>
    <row r="193" spans="20:38" x14ac:dyDescent="0.45">
      <c r="T193" t="s">
        <v>70</v>
      </c>
      <c r="U193" t="s">
        <v>2881</v>
      </c>
      <c r="V193" t="s">
        <v>36</v>
      </c>
      <c r="W193">
        <v>2015</v>
      </c>
      <c r="X193">
        <v>66</v>
      </c>
      <c r="Y193">
        <v>52</v>
      </c>
      <c r="Z193">
        <v>283</v>
      </c>
      <c r="AA193">
        <v>198</v>
      </c>
      <c r="AB193">
        <v>12</v>
      </c>
      <c r="AC193" s="1">
        <v>23.583333333333332</v>
      </c>
      <c r="AD193" s="1">
        <v>29.454545454545457</v>
      </c>
      <c r="AE193">
        <v>6</v>
      </c>
      <c r="AF193" s="1">
        <v>33</v>
      </c>
      <c r="AG193" s="1">
        <v>18.692307692307693</v>
      </c>
      <c r="AH193" s="2">
        <v>-9.4166666666666679</v>
      </c>
      <c r="AI193" s="2">
        <v>-10.762237762237763</v>
      </c>
      <c r="AJ193">
        <v>0.88700000000000001</v>
      </c>
      <c r="AK193">
        <v>0.76900000000000002</v>
      </c>
      <c r="AL193" s="3">
        <v>-0.11799999999999999</v>
      </c>
    </row>
    <row r="194" spans="20:38" x14ac:dyDescent="0.45">
      <c r="T194" t="s">
        <v>340</v>
      </c>
      <c r="U194" t="s">
        <v>2838</v>
      </c>
      <c r="V194" t="s">
        <v>36</v>
      </c>
      <c r="W194">
        <v>2019</v>
      </c>
      <c r="X194">
        <v>88</v>
      </c>
      <c r="Y194">
        <v>67</v>
      </c>
      <c r="Z194">
        <v>291</v>
      </c>
      <c r="AA194">
        <v>199</v>
      </c>
      <c r="AB194">
        <v>12</v>
      </c>
      <c r="AC194" s="1">
        <v>24.25</v>
      </c>
      <c r="AD194" s="1">
        <v>22.09090909090909</v>
      </c>
      <c r="AE194">
        <v>6</v>
      </c>
      <c r="AF194" s="1">
        <v>33.166666666666664</v>
      </c>
      <c r="AG194" s="1">
        <v>14.507462686567163</v>
      </c>
      <c r="AH194" s="2">
        <v>-8.9166666666666643</v>
      </c>
      <c r="AI194" s="2">
        <v>-7.5834464043419274</v>
      </c>
      <c r="AJ194">
        <v>0.71499999999999997</v>
      </c>
      <c r="AK194">
        <v>0.77400000000000002</v>
      </c>
      <c r="AL194" s="3">
        <v>5.9000000000000052E-2</v>
      </c>
    </row>
    <row r="195" spans="20:38" x14ac:dyDescent="0.45">
      <c r="T195" t="s">
        <v>887</v>
      </c>
      <c r="U195" t="s">
        <v>2730</v>
      </c>
      <c r="V195" t="s">
        <v>36</v>
      </c>
      <c r="W195">
        <v>2015</v>
      </c>
      <c r="X195">
        <v>78</v>
      </c>
      <c r="Y195">
        <v>51</v>
      </c>
      <c r="Z195">
        <v>307</v>
      </c>
      <c r="AA195">
        <v>200</v>
      </c>
      <c r="AB195">
        <v>12</v>
      </c>
      <c r="AC195" s="1">
        <v>25.583333333333332</v>
      </c>
      <c r="AD195" s="1">
        <v>24.923076923076923</v>
      </c>
      <c r="AE195">
        <v>11</v>
      </c>
      <c r="AF195" s="1">
        <v>18.181818181818183</v>
      </c>
      <c r="AG195" s="1">
        <v>34.941176470588239</v>
      </c>
      <c r="AH195" s="2">
        <v>7.4015151515151487</v>
      </c>
      <c r="AI195" s="2">
        <v>10.018099547511316</v>
      </c>
      <c r="AJ195">
        <v>0.79600000000000004</v>
      </c>
      <c r="AK195">
        <v>0.77500000000000002</v>
      </c>
      <c r="AL195" s="3">
        <v>-2.1000000000000019E-2</v>
      </c>
    </row>
    <row r="196" spans="20:38" x14ac:dyDescent="0.45">
      <c r="T196" t="s">
        <v>827</v>
      </c>
      <c r="U196" t="s">
        <v>3054</v>
      </c>
      <c r="V196" t="s">
        <v>36</v>
      </c>
      <c r="W196">
        <v>2022</v>
      </c>
      <c r="X196">
        <v>69</v>
      </c>
      <c r="Y196">
        <v>58</v>
      </c>
      <c r="Z196">
        <v>249</v>
      </c>
      <c r="AA196">
        <v>201</v>
      </c>
      <c r="AB196">
        <v>12</v>
      </c>
      <c r="AC196" s="1">
        <v>20.75</v>
      </c>
      <c r="AD196" s="1">
        <v>28.173913043478262</v>
      </c>
      <c r="AE196">
        <v>4</v>
      </c>
      <c r="AF196" s="1">
        <v>50.25</v>
      </c>
      <c r="AG196" s="1">
        <v>11.172413793103448</v>
      </c>
      <c r="AH196" s="2">
        <v>-29.5</v>
      </c>
      <c r="AI196" s="2">
        <v>-17.001499250374813</v>
      </c>
      <c r="AJ196">
        <v>0.78100000000000003</v>
      </c>
      <c r="AK196">
        <v>0.58899999999999997</v>
      </c>
      <c r="AL196" s="3">
        <v>-0.19200000000000006</v>
      </c>
    </row>
    <row r="197" spans="20:38" x14ac:dyDescent="0.45">
      <c r="T197" t="s">
        <v>348</v>
      </c>
      <c r="U197" t="s">
        <v>2868</v>
      </c>
      <c r="V197" t="s">
        <v>36</v>
      </c>
      <c r="W197">
        <v>2022</v>
      </c>
      <c r="X197">
        <v>80</v>
      </c>
      <c r="Y197">
        <v>54</v>
      </c>
      <c r="Z197">
        <v>286</v>
      </c>
      <c r="AA197">
        <v>204</v>
      </c>
      <c r="AB197">
        <v>12</v>
      </c>
      <c r="AC197" s="1">
        <v>23.833333333333332</v>
      </c>
      <c r="AD197" s="1">
        <v>24.3</v>
      </c>
      <c r="AE197">
        <v>0</v>
      </c>
      <c r="AF197" s="1" t="e">
        <v>#DIV/0!</v>
      </c>
      <c r="AG197" s="1">
        <v>0</v>
      </c>
      <c r="AH197" s="2" t="e">
        <v>#DIV/0!</v>
      </c>
      <c r="AI197" s="2">
        <v>-24.3</v>
      </c>
      <c r="AJ197">
        <v>0.745</v>
      </c>
      <c r="AK197">
        <v>0.71</v>
      </c>
      <c r="AL197" s="3">
        <v>-3.5000000000000031E-2</v>
      </c>
    </row>
    <row r="198" spans="20:38" x14ac:dyDescent="0.45">
      <c r="T198" t="s">
        <v>425</v>
      </c>
      <c r="U198" t="s">
        <v>2853</v>
      </c>
      <c r="V198" t="s">
        <v>36</v>
      </c>
      <c r="W198">
        <v>2015</v>
      </c>
      <c r="X198">
        <v>82</v>
      </c>
      <c r="Y198">
        <v>68</v>
      </c>
      <c r="Z198">
        <v>287</v>
      </c>
      <c r="AA198">
        <v>204</v>
      </c>
      <c r="AB198">
        <v>12</v>
      </c>
      <c r="AC198" s="1">
        <v>23.916666666666668</v>
      </c>
      <c r="AD198" s="1">
        <v>23.707317073170731</v>
      </c>
      <c r="AE198">
        <v>15</v>
      </c>
      <c r="AF198" s="1">
        <v>13.6</v>
      </c>
      <c r="AG198" s="1">
        <v>35.735294117647058</v>
      </c>
      <c r="AH198" s="2">
        <v>10.316666666666668</v>
      </c>
      <c r="AI198" s="2">
        <v>12.027977044476327</v>
      </c>
      <c r="AJ198">
        <v>0.73299999999999998</v>
      </c>
      <c r="AK198">
        <v>0.86299999999999999</v>
      </c>
      <c r="AL198" s="3">
        <v>0.13</v>
      </c>
    </row>
    <row r="199" spans="20:38" x14ac:dyDescent="0.45">
      <c r="T199" t="s">
        <v>597</v>
      </c>
      <c r="U199" t="s">
        <v>2771</v>
      </c>
      <c r="V199" t="s">
        <v>36</v>
      </c>
      <c r="W199">
        <v>2019</v>
      </c>
      <c r="X199">
        <v>84</v>
      </c>
      <c r="Y199">
        <v>60</v>
      </c>
      <c r="Z199">
        <v>302</v>
      </c>
      <c r="AA199">
        <v>206</v>
      </c>
      <c r="AB199">
        <v>12</v>
      </c>
      <c r="AC199" s="1">
        <v>25.166666666666668</v>
      </c>
      <c r="AD199" s="1">
        <v>23.142857142857142</v>
      </c>
      <c r="AE199">
        <v>10</v>
      </c>
      <c r="AF199" s="1">
        <v>20.6</v>
      </c>
      <c r="AG199" s="1">
        <v>27</v>
      </c>
      <c r="AH199" s="2">
        <v>4.5666666666666664</v>
      </c>
      <c r="AI199" s="2">
        <v>3.8571428571428577</v>
      </c>
      <c r="AJ199">
        <v>0.77400000000000002</v>
      </c>
      <c r="AK199">
        <v>0.96399999999999997</v>
      </c>
      <c r="AL199" s="3">
        <v>0.18999999999999995</v>
      </c>
    </row>
    <row r="200" spans="20:38" x14ac:dyDescent="0.45">
      <c r="T200" t="s">
        <v>68</v>
      </c>
      <c r="U200" t="s">
        <v>2788</v>
      </c>
      <c r="V200" t="s">
        <v>36</v>
      </c>
      <c r="W200">
        <v>2019</v>
      </c>
      <c r="X200">
        <v>80</v>
      </c>
      <c r="Y200">
        <v>49</v>
      </c>
      <c r="Z200">
        <v>300</v>
      </c>
      <c r="AA200">
        <v>208</v>
      </c>
      <c r="AB200">
        <v>12</v>
      </c>
      <c r="AC200" s="1">
        <v>25</v>
      </c>
      <c r="AD200" s="1">
        <v>24.3</v>
      </c>
      <c r="AE200">
        <v>8</v>
      </c>
      <c r="AF200" s="1">
        <v>26</v>
      </c>
      <c r="AG200" s="1">
        <v>26.448979591836732</v>
      </c>
      <c r="AH200" s="2">
        <v>-1</v>
      </c>
      <c r="AI200" s="2">
        <v>2.1489795918367314</v>
      </c>
      <c r="AJ200">
        <v>0.752</v>
      </c>
      <c r="AK200">
        <v>0.77600000000000002</v>
      </c>
      <c r="AL200" s="3">
        <v>2.4000000000000021E-2</v>
      </c>
    </row>
    <row r="201" spans="20:38" x14ac:dyDescent="0.45">
      <c r="T201" t="s">
        <v>871</v>
      </c>
      <c r="U201" t="s">
        <v>2707</v>
      </c>
      <c r="V201" t="s">
        <v>36</v>
      </c>
      <c r="W201">
        <v>2014</v>
      </c>
      <c r="X201">
        <v>80</v>
      </c>
      <c r="Y201">
        <v>55</v>
      </c>
      <c r="Z201">
        <v>310</v>
      </c>
      <c r="AA201">
        <v>208</v>
      </c>
      <c r="AB201">
        <v>12</v>
      </c>
      <c r="AC201" s="1">
        <v>25.833333333333332</v>
      </c>
      <c r="AD201" s="1">
        <v>24.3</v>
      </c>
      <c r="AE201">
        <v>9</v>
      </c>
      <c r="AF201" s="1">
        <v>23.111111111111111</v>
      </c>
      <c r="AG201" s="1">
        <v>26.509090909090908</v>
      </c>
      <c r="AH201" s="2">
        <v>2.7222222222222214</v>
      </c>
      <c r="AI201" s="2">
        <v>2.2090909090909072</v>
      </c>
      <c r="AJ201">
        <v>0.74199999999999999</v>
      </c>
      <c r="AK201">
        <v>0.84699999999999998</v>
      </c>
      <c r="AL201" s="3">
        <v>0.10499999999999998</v>
      </c>
    </row>
    <row r="202" spans="20:38" x14ac:dyDescent="0.45">
      <c r="T202" t="s">
        <v>264</v>
      </c>
      <c r="U202" t="s">
        <v>2146</v>
      </c>
      <c r="V202" t="s">
        <v>36</v>
      </c>
      <c r="W202">
        <v>2023</v>
      </c>
      <c r="X202">
        <v>88</v>
      </c>
      <c r="Y202">
        <v>52</v>
      </c>
      <c r="Z202">
        <v>369</v>
      </c>
      <c r="AA202">
        <v>212</v>
      </c>
      <c r="AB202">
        <v>12</v>
      </c>
      <c r="AC202" s="1">
        <v>30.75</v>
      </c>
      <c r="AD202" s="1">
        <v>22.09090909090909</v>
      </c>
      <c r="AE202">
        <v>5</v>
      </c>
      <c r="AF202" s="1">
        <v>42.4</v>
      </c>
      <c r="AG202" s="1">
        <v>15.576923076923078</v>
      </c>
      <c r="AH202" s="2">
        <v>-11.649999999999999</v>
      </c>
      <c r="AI202" s="2">
        <v>-6.5139860139860115</v>
      </c>
      <c r="AJ202">
        <v>0.80700000000000005</v>
      </c>
      <c r="AK202">
        <v>0.66300000000000003</v>
      </c>
      <c r="AL202" s="3">
        <v>-0.14400000000000002</v>
      </c>
    </row>
    <row r="203" spans="20:38" x14ac:dyDescent="0.45">
      <c r="T203" t="s">
        <v>1263</v>
      </c>
      <c r="U203" t="s">
        <v>3110</v>
      </c>
      <c r="V203" t="s">
        <v>36</v>
      </c>
      <c r="W203">
        <v>2018</v>
      </c>
      <c r="X203">
        <v>65</v>
      </c>
      <c r="Y203">
        <v>59</v>
      </c>
      <c r="Z203">
        <v>232</v>
      </c>
      <c r="AA203">
        <v>217</v>
      </c>
      <c r="AB203">
        <v>12</v>
      </c>
      <c r="AC203" s="1">
        <v>19.333333333333332</v>
      </c>
      <c r="AD203" s="1">
        <v>29.907692307692308</v>
      </c>
      <c r="AE203">
        <v>15</v>
      </c>
      <c r="AF203" s="1">
        <v>14.466666666666667</v>
      </c>
      <c r="AG203" s="1">
        <v>41.186440677966097</v>
      </c>
      <c r="AH203" s="2">
        <v>4.8666666666666654</v>
      </c>
      <c r="AI203" s="2">
        <v>11.278748370273789</v>
      </c>
      <c r="AJ203">
        <v>0.748</v>
      </c>
      <c r="AK203">
        <v>0.81100000000000005</v>
      </c>
      <c r="AL203" s="3">
        <v>6.3000000000000056E-2</v>
      </c>
    </row>
    <row r="204" spans="20:38" x14ac:dyDescent="0.45">
      <c r="T204" t="s">
        <v>657</v>
      </c>
      <c r="U204" t="s">
        <v>3107</v>
      </c>
      <c r="V204" t="s">
        <v>36</v>
      </c>
      <c r="W204">
        <v>2021</v>
      </c>
      <c r="X204">
        <v>58</v>
      </c>
      <c r="Y204">
        <v>55</v>
      </c>
      <c r="Z204">
        <v>233</v>
      </c>
      <c r="AA204">
        <v>221</v>
      </c>
      <c r="AB204">
        <v>12</v>
      </c>
      <c r="AC204" s="1">
        <v>19.416666666666668</v>
      </c>
      <c r="AD204" s="1">
        <v>33.517241379310342</v>
      </c>
      <c r="AE204">
        <v>6</v>
      </c>
      <c r="AF204" s="1">
        <v>36.833333333333336</v>
      </c>
      <c r="AG204" s="1">
        <v>17.672727272727272</v>
      </c>
      <c r="AH204" s="2">
        <v>-17.416666666666668</v>
      </c>
      <c r="AI204" s="2">
        <v>-15.84451410658307</v>
      </c>
      <c r="AJ204">
        <v>0.96799999999999997</v>
      </c>
      <c r="AK204">
        <v>0.80600000000000005</v>
      </c>
      <c r="AL204" s="3">
        <v>-0.16199999999999992</v>
      </c>
    </row>
    <row r="205" spans="20:38" x14ac:dyDescent="0.45">
      <c r="T205" t="s">
        <v>276</v>
      </c>
      <c r="U205" t="s">
        <v>2417</v>
      </c>
      <c r="V205" t="s">
        <v>36</v>
      </c>
      <c r="W205">
        <v>2016</v>
      </c>
      <c r="X205">
        <v>85</v>
      </c>
      <c r="Y205">
        <v>56</v>
      </c>
      <c r="Z205">
        <v>344</v>
      </c>
      <c r="AA205">
        <v>224</v>
      </c>
      <c r="AB205">
        <v>12</v>
      </c>
      <c r="AC205" s="1">
        <v>28.666666666666668</v>
      </c>
      <c r="AD205" s="1">
        <v>22.870588235294118</v>
      </c>
      <c r="AE205">
        <v>11</v>
      </c>
      <c r="AF205" s="1">
        <v>20.363636363636363</v>
      </c>
      <c r="AG205" s="1">
        <v>31.821428571428569</v>
      </c>
      <c r="AH205" s="2">
        <v>8.3030303030303045</v>
      </c>
      <c r="AI205" s="2">
        <v>8.9508403361344513</v>
      </c>
      <c r="AJ205">
        <v>0.746</v>
      </c>
      <c r="AK205">
        <v>0.91100000000000003</v>
      </c>
      <c r="AL205" s="3">
        <v>0.16500000000000004</v>
      </c>
    </row>
    <row r="206" spans="20:38" x14ac:dyDescent="0.45">
      <c r="T206" t="s">
        <v>667</v>
      </c>
      <c r="U206" t="s">
        <v>3108</v>
      </c>
      <c r="V206" t="s">
        <v>36</v>
      </c>
      <c r="W206">
        <v>2016</v>
      </c>
      <c r="X206">
        <v>65</v>
      </c>
      <c r="Y206">
        <v>61</v>
      </c>
      <c r="Z206">
        <v>232</v>
      </c>
      <c r="AA206">
        <v>225</v>
      </c>
      <c r="AB206">
        <v>12</v>
      </c>
      <c r="AC206" s="1">
        <v>19.333333333333332</v>
      </c>
      <c r="AD206" s="1">
        <v>29.907692307692308</v>
      </c>
      <c r="AE206">
        <v>15</v>
      </c>
      <c r="AF206" s="1">
        <v>15</v>
      </c>
      <c r="AG206" s="1">
        <v>39.83606557377049</v>
      </c>
      <c r="AH206" s="2">
        <v>4.3333333333333321</v>
      </c>
      <c r="AI206" s="2">
        <v>9.9283732660781823</v>
      </c>
      <c r="AJ206">
        <v>0.75800000000000001</v>
      </c>
      <c r="AK206">
        <v>0.876</v>
      </c>
      <c r="AL206" s="3">
        <v>0.11799999999999999</v>
      </c>
    </row>
    <row r="207" spans="20:38" x14ac:dyDescent="0.45">
      <c r="T207" t="s">
        <v>805</v>
      </c>
      <c r="U207" t="s">
        <v>2638</v>
      </c>
      <c r="V207" t="s">
        <v>36</v>
      </c>
      <c r="W207">
        <v>2019</v>
      </c>
      <c r="X207">
        <v>87</v>
      </c>
      <c r="Y207">
        <v>65</v>
      </c>
      <c r="Z207">
        <v>320</v>
      </c>
      <c r="AA207">
        <v>226</v>
      </c>
      <c r="AB207">
        <v>12</v>
      </c>
      <c r="AC207" s="1">
        <v>26.666666666666668</v>
      </c>
      <c r="AD207" s="1">
        <v>22.344827586206897</v>
      </c>
      <c r="AE207">
        <v>3</v>
      </c>
      <c r="AF207" s="1">
        <v>75.333333333333329</v>
      </c>
      <c r="AG207" s="1">
        <v>7.476923076923077</v>
      </c>
      <c r="AH207" s="2">
        <v>-48.666666666666657</v>
      </c>
      <c r="AI207" s="2">
        <v>-14.86790450928382</v>
      </c>
      <c r="AJ207">
        <v>0.70599999999999996</v>
      </c>
      <c r="AK207">
        <v>0.52800000000000002</v>
      </c>
      <c r="AL207" s="3">
        <v>-0.17799999999999994</v>
      </c>
    </row>
    <row r="208" spans="20:38" x14ac:dyDescent="0.45">
      <c r="T208" t="s">
        <v>407</v>
      </c>
      <c r="U208" t="s">
        <v>2517</v>
      </c>
      <c r="V208" t="s">
        <v>36</v>
      </c>
      <c r="W208">
        <v>2015</v>
      </c>
      <c r="X208">
        <v>86</v>
      </c>
      <c r="Y208">
        <v>57</v>
      </c>
      <c r="Z208">
        <v>335</v>
      </c>
      <c r="AA208">
        <v>226</v>
      </c>
      <c r="AB208">
        <v>12</v>
      </c>
      <c r="AC208" s="1">
        <v>27.916666666666668</v>
      </c>
      <c r="AD208" s="1">
        <v>22.604651162790699</v>
      </c>
      <c r="AE208">
        <v>9</v>
      </c>
      <c r="AF208" s="1">
        <v>25.111111111111111</v>
      </c>
      <c r="AG208" s="1">
        <v>25.578947368421051</v>
      </c>
      <c r="AH208" s="2">
        <v>2.8055555555555571</v>
      </c>
      <c r="AI208" s="2">
        <v>2.9742962056303526</v>
      </c>
      <c r="AJ208">
        <v>0.79600000000000004</v>
      </c>
      <c r="AK208">
        <v>0.76200000000000001</v>
      </c>
      <c r="AL208" s="3">
        <v>-3.400000000000003E-2</v>
      </c>
    </row>
    <row r="209" spans="20:38" x14ac:dyDescent="0.45">
      <c r="T209" t="s">
        <v>1061</v>
      </c>
      <c r="U209" t="s">
        <v>2938</v>
      </c>
      <c r="V209" t="s">
        <v>36</v>
      </c>
      <c r="W209">
        <v>2023</v>
      </c>
      <c r="X209">
        <v>74</v>
      </c>
      <c r="Y209">
        <v>61</v>
      </c>
      <c r="Z209">
        <v>274</v>
      </c>
      <c r="AA209">
        <v>227</v>
      </c>
      <c r="AB209">
        <v>12</v>
      </c>
      <c r="AC209" s="1">
        <v>22.833333333333332</v>
      </c>
      <c r="AD209" s="1">
        <v>26.27027027027027</v>
      </c>
      <c r="AE209">
        <v>8</v>
      </c>
      <c r="AF209" s="1">
        <v>28.375</v>
      </c>
      <c r="AG209" s="1">
        <v>21.245901639344265</v>
      </c>
      <c r="AH209" s="2">
        <v>-5.5416666666666679</v>
      </c>
      <c r="AI209" s="2">
        <v>-5.0243686309260056</v>
      </c>
      <c r="AJ209">
        <v>0.80400000000000005</v>
      </c>
      <c r="AK209">
        <v>0.874</v>
      </c>
      <c r="AL209" s="3">
        <v>6.9999999999999951E-2</v>
      </c>
    </row>
    <row r="210" spans="20:38" x14ac:dyDescent="0.45">
      <c r="T210" t="s">
        <v>571</v>
      </c>
      <c r="U210" t="s">
        <v>2491</v>
      </c>
      <c r="V210" t="s">
        <v>36</v>
      </c>
      <c r="W210">
        <v>2018</v>
      </c>
      <c r="X210">
        <v>89</v>
      </c>
      <c r="Y210">
        <v>64</v>
      </c>
      <c r="Z210">
        <v>337</v>
      </c>
      <c r="AA210">
        <v>227</v>
      </c>
      <c r="AB210">
        <v>12</v>
      </c>
      <c r="AC210" s="1">
        <v>28.083333333333332</v>
      </c>
      <c r="AD210" s="1">
        <v>21.842696629213481</v>
      </c>
      <c r="AE210">
        <v>4</v>
      </c>
      <c r="AF210" s="1">
        <v>56.75</v>
      </c>
      <c r="AG210" s="1">
        <v>10.125</v>
      </c>
      <c r="AH210" s="2">
        <v>-28.666666666666668</v>
      </c>
      <c r="AI210" s="2">
        <v>-11.717696629213481</v>
      </c>
      <c r="AJ210">
        <v>0.71599999999999997</v>
      </c>
      <c r="AK210">
        <v>0.67700000000000005</v>
      </c>
      <c r="AL210" s="3">
        <v>-3.8999999999999924E-2</v>
      </c>
    </row>
    <row r="211" spans="20:38" x14ac:dyDescent="0.45">
      <c r="T211" t="s">
        <v>703</v>
      </c>
      <c r="U211" t="s">
        <v>2769</v>
      </c>
      <c r="V211" t="s">
        <v>36</v>
      </c>
      <c r="W211">
        <v>2018</v>
      </c>
      <c r="X211">
        <v>69</v>
      </c>
      <c r="Y211">
        <v>56</v>
      </c>
      <c r="Z211">
        <v>303</v>
      </c>
      <c r="AA211">
        <v>228</v>
      </c>
      <c r="AB211">
        <v>12</v>
      </c>
      <c r="AC211" s="1">
        <v>25.25</v>
      </c>
      <c r="AD211" s="1">
        <v>28.173913043478262</v>
      </c>
      <c r="AE211">
        <v>9</v>
      </c>
      <c r="AF211" s="1">
        <v>25.333333333333332</v>
      </c>
      <c r="AG211" s="1">
        <v>26.035714285714288</v>
      </c>
      <c r="AH211" s="2">
        <v>-8.3333333333332149E-2</v>
      </c>
      <c r="AI211" s="2">
        <v>-2.1381987577639734</v>
      </c>
      <c r="AJ211">
        <v>0.90200000000000002</v>
      </c>
      <c r="AK211">
        <v>0.72099999999999997</v>
      </c>
      <c r="AL211" s="3">
        <v>-0.18100000000000005</v>
      </c>
    </row>
    <row r="212" spans="20:38" x14ac:dyDescent="0.45">
      <c r="T212" t="s">
        <v>555</v>
      </c>
      <c r="U212" t="s">
        <v>2323</v>
      </c>
      <c r="V212" t="s">
        <v>36</v>
      </c>
      <c r="W212">
        <v>2022</v>
      </c>
      <c r="X212">
        <v>85</v>
      </c>
      <c r="Y212">
        <v>60</v>
      </c>
      <c r="Z212">
        <v>354</v>
      </c>
      <c r="AA212">
        <v>228</v>
      </c>
      <c r="AB212">
        <v>12</v>
      </c>
      <c r="AC212" s="1">
        <v>29.5</v>
      </c>
      <c r="AD212" s="1">
        <v>22.870588235294118</v>
      </c>
      <c r="AE212">
        <v>4</v>
      </c>
      <c r="AF212" s="1">
        <v>57</v>
      </c>
      <c r="AG212" s="1">
        <v>10.8</v>
      </c>
      <c r="AH212" s="2">
        <v>-27.5</v>
      </c>
      <c r="AI212" s="2">
        <v>-12.070588235294117</v>
      </c>
      <c r="AJ212">
        <v>0.77900000000000003</v>
      </c>
      <c r="AK212">
        <v>0.626</v>
      </c>
      <c r="AL212" s="3">
        <v>-0.15300000000000002</v>
      </c>
    </row>
    <row r="213" spans="20:38" x14ac:dyDescent="0.45">
      <c r="T213" t="s">
        <v>531</v>
      </c>
      <c r="U213" t="s">
        <v>2288</v>
      </c>
      <c r="V213" t="s">
        <v>36</v>
      </c>
      <c r="W213">
        <v>2019</v>
      </c>
      <c r="X213">
        <v>78</v>
      </c>
      <c r="Y213">
        <v>54</v>
      </c>
      <c r="Z213">
        <v>357</v>
      </c>
      <c r="AA213">
        <v>229</v>
      </c>
      <c r="AB213">
        <v>12</v>
      </c>
      <c r="AC213" s="1">
        <v>29.75</v>
      </c>
      <c r="AD213" s="1">
        <v>24.923076923076923</v>
      </c>
      <c r="AE213">
        <v>11</v>
      </c>
      <c r="AF213" s="1">
        <v>20.818181818181817</v>
      </c>
      <c r="AG213" s="1">
        <v>33</v>
      </c>
      <c r="AH213" s="2">
        <v>8.9318181818181834</v>
      </c>
      <c r="AI213" s="2">
        <v>8.0769230769230766</v>
      </c>
      <c r="AJ213">
        <v>0.78500000000000003</v>
      </c>
      <c r="AK213">
        <v>0.94</v>
      </c>
      <c r="AL213" s="3">
        <v>0.15499999999999992</v>
      </c>
    </row>
    <row r="214" spans="20:38" x14ac:dyDescent="0.45">
      <c r="T214" t="s">
        <v>256</v>
      </c>
      <c r="U214" t="s">
        <v>2862</v>
      </c>
      <c r="V214" t="s">
        <v>36</v>
      </c>
      <c r="W214">
        <v>2016</v>
      </c>
      <c r="X214">
        <v>65</v>
      </c>
      <c r="Y214">
        <v>51</v>
      </c>
      <c r="Z214">
        <v>286</v>
      </c>
      <c r="AA214">
        <v>231</v>
      </c>
      <c r="AB214">
        <v>12</v>
      </c>
      <c r="AC214" s="1">
        <v>23.833333333333332</v>
      </c>
      <c r="AD214" s="1">
        <v>29.907692307692308</v>
      </c>
      <c r="AE214">
        <v>10</v>
      </c>
      <c r="AF214" s="1">
        <v>23.1</v>
      </c>
      <c r="AG214" s="1">
        <v>31.764705882352942</v>
      </c>
      <c r="AH214" s="2">
        <v>0.73333333333333073</v>
      </c>
      <c r="AI214" s="2">
        <v>1.857013574660634</v>
      </c>
      <c r="AJ214">
        <v>0.81499999999999995</v>
      </c>
      <c r="AK214">
        <v>0.81899999999999995</v>
      </c>
      <c r="AL214" s="3">
        <v>4.0000000000000036E-3</v>
      </c>
    </row>
    <row r="215" spans="20:38" x14ac:dyDescent="0.45">
      <c r="T215" t="s">
        <v>583</v>
      </c>
      <c r="U215" t="s">
        <v>2366</v>
      </c>
      <c r="V215" t="s">
        <v>36</v>
      </c>
      <c r="W215">
        <v>2023</v>
      </c>
      <c r="X215">
        <v>89</v>
      </c>
      <c r="Y215">
        <v>69</v>
      </c>
      <c r="Z215">
        <v>350</v>
      </c>
      <c r="AA215">
        <v>231</v>
      </c>
      <c r="AB215">
        <v>12</v>
      </c>
      <c r="AC215" s="1">
        <v>29.166666666666668</v>
      </c>
      <c r="AD215" s="1">
        <v>21.842696629213481</v>
      </c>
      <c r="AE215">
        <v>8</v>
      </c>
      <c r="AF215" s="1">
        <v>28.875</v>
      </c>
      <c r="AG215" s="1">
        <v>18.782608695652176</v>
      </c>
      <c r="AH215" s="2">
        <v>0.29166666666666785</v>
      </c>
      <c r="AI215" s="2">
        <v>-3.0600879335613058</v>
      </c>
      <c r="AJ215">
        <v>0.64500000000000002</v>
      </c>
      <c r="AK215">
        <v>0.71799999999999997</v>
      </c>
      <c r="AL215" s="3">
        <v>7.2999999999999954E-2</v>
      </c>
    </row>
    <row r="216" spans="20:38" x14ac:dyDescent="0.45">
      <c r="T216" t="s">
        <v>196</v>
      </c>
      <c r="U216" t="s">
        <v>2870</v>
      </c>
      <c r="V216" t="s">
        <v>36</v>
      </c>
      <c r="W216">
        <v>2016</v>
      </c>
      <c r="X216">
        <v>65</v>
      </c>
      <c r="Y216">
        <v>55</v>
      </c>
      <c r="Z216">
        <v>285</v>
      </c>
      <c r="AA216">
        <v>232</v>
      </c>
      <c r="AB216">
        <v>12</v>
      </c>
      <c r="AC216" s="1">
        <v>23.75</v>
      </c>
      <c r="AD216" s="1">
        <v>29.907692307692308</v>
      </c>
      <c r="AE216">
        <v>10</v>
      </c>
      <c r="AF216" s="1">
        <v>23.2</v>
      </c>
      <c r="AG216" s="1">
        <v>29.454545454545457</v>
      </c>
      <c r="AH216" s="2">
        <v>0.55000000000000071</v>
      </c>
      <c r="AI216" s="2">
        <v>-0.45314685314685121</v>
      </c>
      <c r="AJ216">
        <v>0.878</v>
      </c>
      <c r="AK216">
        <v>0.94499999999999995</v>
      </c>
      <c r="AL216" s="3">
        <v>6.6999999999999948E-2</v>
      </c>
    </row>
    <row r="217" spans="20:38" x14ac:dyDescent="0.45">
      <c r="T217" t="s">
        <v>1057</v>
      </c>
      <c r="U217" t="s">
        <v>3220</v>
      </c>
      <c r="V217" t="s">
        <v>36</v>
      </c>
      <c r="W217">
        <v>2013</v>
      </c>
      <c r="X217">
        <v>88</v>
      </c>
      <c r="Y217">
        <v>60</v>
      </c>
      <c r="Z217">
        <v>345</v>
      </c>
      <c r="AA217">
        <v>234</v>
      </c>
      <c r="AB217">
        <v>12</v>
      </c>
      <c r="AC217" s="1">
        <v>28.75</v>
      </c>
      <c r="AD217" s="1">
        <v>22.09090909090909</v>
      </c>
      <c r="AE217">
        <v>10</v>
      </c>
      <c r="AF217" s="1">
        <v>23.4</v>
      </c>
      <c r="AG217" s="1">
        <v>27</v>
      </c>
      <c r="AH217" s="2">
        <v>5.3500000000000014</v>
      </c>
      <c r="AI217" s="2">
        <v>4.9090909090909101</v>
      </c>
      <c r="AJ217">
        <v>0.69899999999999995</v>
      </c>
      <c r="AK217">
        <v>0.71099999999999997</v>
      </c>
      <c r="AL217" s="3">
        <v>1.2000000000000011E-2</v>
      </c>
    </row>
    <row r="218" spans="20:38" x14ac:dyDescent="0.45">
      <c r="T218" t="s">
        <v>825</v>
      </c>
      <c r="U218" t="s">
        <v>2813</v>
      </c>
      <c r="V218" t="s">
        <v>36</v>
      </c>
      <c r="W218">
        <v>2021</v>
      </c>
      <c r="X218">
        <v>71</v>
      </c>
      <c r="Y218">
        <v>68</v>
      </c>
      <c r="Z218">
        <v>296</v>
      </c>
      <c r="AA218">
        <v>236</v>
      </c>
      <c r="AB218">
        <v>12</v>
      </c>
      <c r="AC218" s="1">
        <v>24.666666666666668</v>
      </c>
      <c r="AD218" s="1">
        <v>27.380281690140844</v>
      </c>
      <c r="AE218">
        <v>13</v>
      </c>
      <c r="AF218" s="1">
        <v>18.153846153846153</v>
      </c>
      <c r="AG218" s="1">
        <v>30.970588235294116</v>
      </c>
      <c r="AH218" s="2">
        <v>6.5128205128205146</v>
      </c>
      <c r="AI218" s="2">
        <v>3.5903065451532719</v>
      </c>
      <c r="AJ218">
        <v>0.80300000000000005</v>
      </c>
      <c r="AK218">
        <v>0.72399999999999998</v>
      </c>
      <c r="AL218" s="3">
        <v>-7.900000000000007E-2</v>
      </c>
    </row>
    <row r="219" spans="20:38" x14ac:dyDescent="0.45">
      <c r="T219" t="s">
        <v>236</v>
      </c>
      <c r="U219" t="s">
        <v>1938</v>
      </c>
      <c r="V219" t="s">
        <v>36</v>
      </c>
      <c r="W219">
        <v>2014</v>
      </c>
      <c r="X219">
        <v>90</v>
      </c>
      <c r="Y219">
        <v>57</v>
      </c>
      <c r="Z219">
        <v>393</v>
      </c>
      <c r="AA219">
        <v>236</v>
      </c>
      <c r="AB219">
        <v>12</v>
      </c>
      <c r="AC219" s="1">
        <v>32.75</v>
      </c>
      <c r="AD219" s="1">
        <v>21.6</v>
      </c>
      <c r="AE219">
        <v>4</v>
      </c>
      <c r="AF219" s="1">
        <v>59</v>
      </c>
      <c r="AG219" s="1">
        <v>11.368421052631579</v>
      </c>
      <c r="AH219" s="2">
        <v>-26.25</v>
      </c>
      <c r="AI219" s="2">
        <v>-10.231578947368423</v>
      </c>
      <c r="AJ219">
        <v>0.80700000000000005</v>
      </c>
      <c r="AK219">
        <v>0.92200000000000004</v>
      </c>
      <c r="AL219" s="3">
        <v>0.11499999999999999</v>
      </c>
    </row>
    <row r="220" spans="20:38" x14ac:dyDescent="0.45">
      <c r="T220" t="s">
        <v>1175</v>
      </c>
      <c r="U220" t="s">
        <v>3041</v>
      </c>
      <c r="V220" t="s">
        <v>36</v>
      </c>
      <c r="W220">
        <v>2023</v>
      </c>
      <c r="X220">
        <v>59</v>
      </c>
      <c r="Y220">
        <v>61</v>
      </c>
      <c r="Z220">
        <v>251</v>
      </c>
      <c r="AA220">
        <v>238</v>
      </c>
      <c r="AB220">
        <v>12</v>
      </c>
      <c r="AC220" s="1">
        <v>20.916666666666668</v>
      </c>
      <c r="AD220" s="1">
        <v>32.949152542372886</v>
      </c>
      <c r="AE220">
        <v>6</v>
      </c>
      <c r="AF220" s="1">
        <v>39.666666666666664</v>
      </c>
      <c r="AG220" s="1">
        <v>15.934426229508196</v>
      </c>
      <c r="AH220" s="2">
        <v>-18.749999999999996</v>
      </c>
      <c r="AI220" s="2">
        <v>-17.014726312864688</v>
      </c>
      <c r="AJ220">
        <v>0.78700000000000003</v>
      </c>
      <c r="AK220">
        <v>0.72699999999999998</v>
      </c>
      <c r="AL220" s="3">
        <v>-6.0000000000000053E-2</v>
      </c>
    </row>
    <row r="221" spans="20:38" x14ac:dyDescent="0.45">
      <c r="T221" t="s">
        <v>378</v>
      </c>
      <c r="U221" t="s">
        <v>2075</v>
      </c>
      <c r="V221" t="s">
        <v>36</v>
      </c>
      <c r="W221">
        <v>2023</v>
      </c>
      <c r="X221">
        <v>90</v>
      </c>
      <c r="Y221">
        <v>62</v>
      </c>
      <c r="Z221">
        <v>376</v>
      </c>
      <c r="AA221">
        <v>239</v>
      </c>
      <c r="AB221">
        <v>12</v>
      </c>
      <c r="AC221" s="1">
        <v>31.333333333333332</v>
      </c>
      <c r="AD221" s="1">
        <v>21.6</v>
      </c>
      <c r="AE221">
        <v>9</v>
      </c>
      <c r="AF221" s="1">
        <v>26.555555555555557</v>
      </c>
      <c r="AG221" s="1">
        <v>23.516129032258068</v>
      </c>
      <c r="AH221" s="2">
        <v>4.777777777777775</v>
      </c>
      <c r="AI221" s="2">
        <v>1.9161290322580662</v>
      </c>
      <c r="AJ221">
        <v>0.751</v>
      </c>
      <c r="AK221">
        <v>0.73199999999999998</v>
      </c>
      <c r="AL221" s="3">
        <v>-1.9000000000000017E-2</v>
      </c>
    </row>
    <row r="222" spans="20:38" x14ac:dyDescent="0.45">
      <c r="T222" t="s">
        <v>761</v>
      </c>
      <c r="U222" t="s">
        <v>2564</v>
      </c>
      <c r="V222" t="s">
        <v>36</v>
      </c>
      <c r="W222">
        <v>2021</v>
      </c>
      <c r="X222">
        <v>86</v>
      </c>
      <c r="Y222">
        <v>64</v>
      </c>
      <c r="Z222">
        <v>330</v>
      </c>
      <c r="AA222">
        <v>240</v>
      </c>
      <c r="AB222">
        <v>12</v>
      </c>
      <c r="AC222" s="1">
        <v>27.5</v>
      </c>
      <c r="AD222" s="1">
        <v>22.604651162790699</v>
      </c>
      <c r="AE222">
        <v>11</v>
      </c>
      <c r="AF222" s="1">
        <v>21.818181818181817</v>
      </c>
      <c r="AG222" s="1">
        <v>27.84375</v>
      </c>
      <c r="AH222" s="2">
        <v>5.6818181818181834</v>
      </c>
      <c r="AI222" s="2">
        <v>5.2390988372093013</v>
      </c>
      <c r="AJ222">
        <v>0.746</v>
      </c>
      <c r="AK222">
        <v>0.85</v>
      </c>
      <c r="AL222" s="3">
        <v>0.10399999999999998</v>
      </c>
    </row>
    <row r="223" spans="20:38" x14ac:dyDescent="0.45">
      <c r="T223" t="s">
        <v>717</v>
      </c>
      <c r="U223" t="s">
        <v>2509</v>
      </c>
      <c r="V223" t="s">
        <v>36</v>
      </c>
      <c r="W223">
        <v>2017</v>
      </c>
      <c r="X223">
        <v>82</v>
      </c>
      <c r="Y223">
        <v>67</v>
      </c>
      <c r="Z223">
        <v>336</v>
      </c>
      <c r="AA223">
        <v>240</v>
      </c>
      <c r="AB223">
        <v>12</v>
      </c>
      <c r="AC223" s="1">
        <v>28</v>
      </c>
      <c r="AD223" s="1">
        <v>23.707317073170731</v>
      </c>
      <c r="AE223">
        <v>10</v>
      </c>
      <c r="AF223" s="1">
        <v>24</v>
      </c>
      <c r="AG223" s="1">
        <v>24.179104477611936</v>
      </c>
      <c r="AH223" s="2">
        <v>4</v>
      </c>
      <c r="AI223" s="2">
        <v>0.47178740444120493</v>
      </c>
      <c r="AJ223">
        <v>0.79300000000000004</v>
      </c>
      <c r="AK223">
        <v>0.73599999999999999</v>
      </c>
      <c r="AL223" s="3">
        <v>-5.7000000000000051E-2</v>
      </c>
    </row>
    <row r="224" spans="20:38" x14ac:dyDescent="0.45">
      <c r="T224" t="s">
        <v>783</v>
      </c>
      <c r="U224" t="s">
        <v>2932</v>
      </c>
      <c r="V224" t="s">
        <v>36</v>
      </c>
      <c r="W224">
        <v>2016</v>
      </c>
      <c r="X224">
        <v>67</v>
      </c>
      <c r="Y224">
        <v>63</v>
      </c>
      <c r="Z224">
        <v>275</v>
      </c>
      <c r="AA224">
        <v>242</v>
      </c>
      <c r="AB224">
        <v>12</v>
      </c>
      <c r="AC224" s="1">
        <v>22.916666666666668</v>
      </c>
      <c r="AD224" s="1">
        <v>29.014925373134325</v>
      </c>
      <c r="AE224">
        <v>5</v>
      </c>
      <c r="AF224" s="1">
        <v>48.4</v>
      </c>
      <c r="AG224" s="1">
        <v>12.857142857142856</v>
      </c>
      <c r="AH224" s="2">
        <v>-25.483333333333331</v>
      </c>
      <c r="AI224" s="2">
        <v>-16.157782515991471</v>
      </c>
      <c r="AJ224">
        <v>0.85399999999999998</v>
      </c>
      <c r="AK224">
        <v>0.72</v>
      </c>
      <c r="AL224" s="3">
        <v>-0.13400000000000001</v>
      </c>
    </row>
    <row r="225" spans="20:38" x14ac:dyDescent="0.45">
      <c r="T225" t="s">
        <v>601</v>
      </c>
      <c r="U225" t="s">
        <v>2427</v>
      </c>
      <c r="V225" t="s">
        <v>36</v>
      </c>
      <c r="W225">
        <v>2016</v>
      </c>
      <c r="X225">
        <v>82</v>
      </c>
      <c r="Y225">
        <v>62</v>
      </c>
      <c r="Z225">
        <v>344</v>
      </c>
      <c r="AA225">
        <v>243</v>
      </c>
      <c r="AB225">
        <v>12</v>
      </c>
      <c r="AC225" s="1">
        <v>28.666666666666668</v>
      </c>
      <c r="AD225" s="1">
        <v>23.707317073170731</v>
      </c>
      <c r="AE225">
        <v>10</v>
      </c>
      <c r="AF225" s="1">
        <v>24.3</v>
      </c>
      <c r="AG225" s="1">
        <v>26.129032258064516</v>
      </c>
      <c r="AH225" s="2">
        <v>4.3666666666666671</v>
      </c>
      <c r="AI225" s="2">
        <v>2.4217151848937846</v>
      </c>
      <c r="AJ225">
        <v>0.86199999999999999</v>
      </c>
      <c r="AK225">
        <v>0.68200000000000005</v>
      </c>
      <c r="AL225" s="3">
        <v>-0.17999999999999994</v>
      </c>
    </row>
    <row r="226" spans="20:38" x14ac:dyDescent="0.45">
      <c r="T226" t="s">
        <v>224</v>
      </c>
      <c r="U226" t="s">
        <v>1928</v>
      </c>
      <c r="V226" t="s">
        <v>36</v>
      </c>
      <c r="W226">
        <v>2014</v>
      </c>
      <c r="X226">
        <v>90</v>
      </c>
      <c r="Y226">
        <v>58</v>
      </c>
      <c r="Z226">
        <v>394</v>
      </c>
      <c r="AA226">
        <v>246</v>
      </c>
      <c r="AB226">
        <v>12</v>
      </c>
      <c r="AC226" s="1">
        <v>32.833333333333336</v>
      </c>
      <c r="AD226" s="1">
        <v>21.6</v>
      </c>
      <c r="AE226">
        <v>4</v>
      </c>
      <c r="AF226" s="1">
        <v>61.5</v>
      </c>
      <c r="AG226" s="1">
        <v>11.172413793103448</v>
      </c>
      <c r="AH226" s="2">
        <v>-28.666666666666664</v>
      </c>
      <c r="AI226" s="2">
        <v>-10.427586206896553</v>
      </c>
      <c r="AJ226">
        <v>0.91500000000000004</v>
      </c>
      <c r="AK226">
        <v>0.78</v>
      </c>
      <c r="AL226" s="3">
        <v>-0.13500000000000001</v>
      </c>
    </row>
    <row r="227" spans="20:38" x14ac:dyDescent="0.45">
      <c r="T227" t="s">
        <v>629</v>
      </c>
      <c r="U227" t="s">
        <v>2829</v>
      </c>
      <c r="V227" t="s">
        <v>36</v>
      </c>
      <c r="W227">
        <v>2017</v>
      </c>
      <c r="X227">
        <v>71</v>
      </c>
      <c r="Y227">
        <v>62</v>
      </c>
      <c r="Z227">
        <v>292</v>
      </c>
      <c r="AA227">
        <v>249</v>
      </c>
      <c r="AB227">
        <v>12</v>
      </c>
      <c r="AC227" s="1">
        <v>24.333333333333332</v>
      </c>
      <c r="AD227" s="1">
        <v>27.380281690140844</v>
      </c>
      <c r="AE227">
        <v>5</v>
      </c>
      <c r="AF227" s="1">
        <v>49.8</v>
      </c>
      <c r="AG227" s="1">
        <v>13.064516129032258</v>
      </c>
      <c r="AH227" s="2">
        <v>-25.466666666666665</v>
      </c>
      <c r="AI227" s="2">
        <v>-14.315765561108586</v>
      </c>
      <c r="AJ227">
        <v>0.85299999999999998</v>
      </c>
      <c r="AK227">
        <v>0.57899999999999996</v>
      </c>
      <c r="AL227" s="3">
        <v>-0.27400000000000002</v>
      </c>
    </row>
    <row r="228" spans="20:38" x14ac:dyDescent="0.45">
      <c r="T228" t="s">
        <v>409</v>
      </c>
      <c r="U228" t="s">
        <v>2883</v>
      </c>
      <c r="V228" t="s">
        <v>36</v>
      </c>
      <c r="W228">
        <v>2022</v>
      </c>
      <c r="X228">
        <v>69</v>
      </c>
      <c r="Y228">
        <v>62</v>
      </c>
      <c r="Z228">
        <v>283</v>
      </c>
      <c r="AA228">
        <v>252</v>
      </c>
      <c r="AB228">
        <v>12</v>
      </c>
      <c r="AC228" s="1">
        <v>23.583333333333332</v>
      </c>
      <c r="AD228" s="1">
        <v>28.173913043478262</v>
      </c>
      <c r="AE228">
        <v>13</v>
      </c>
      <c r="AF228" s="1">
        <v>19.384615384615383</v>
      </c>
      <c r="AG228" s="1">
        <v>33.967741935483872</v>
      </c>
      <c r="AH228" s="2">
        <v>4.1987179487179489</v>
      </c>
      <c r="AI228" s="2">
        <v>5.7938288920056102</v>
      </c>
      <c r="AJ228">
        <v>0.78800000000000003</v>
      </c>
      <c r="AK228">
        <v>0.82799999999999996</v>
      </c>
      <c r="AL228" s="3">
        <v>3.9999999999999925E-2</v>
      </c>
    </row>
    <row r="229" spans="20:38" x14ac:dyDescent="0.45">
      <c r="T229" t="s">
        <v>583</v>
      </c>
      <c r="U229" t="s">
        <v>2525</v>
      </c>
      <c r="V229" t="s">
        <v>36</v>
      </c>
      <c r="W229">
        <v>2022</v>
      </c>
      <c r="X229">
        <v>84</v>
      </c>
      <c r="Y229">
        <v>67</v>
      </c>
      <c r="Z229">
        <v>335</v>
      </c>
      <c r="AA229">
        <v>257</v>
      </c>
      <c r="AB229">
        <v>12</v>
      </c>
      <c r="AC229" s="1">
        <v>27.916666666666668</v>
      </c>
      <c r="AD229" s="1">
        <v>23.142857142857142</v>
      </c>
      <c r="AE229">
        <v>15</v>
      </c>
      <c r="AF229" s="1">
        <v>17.133333333333333</v>
      </c>
      <c r="AG229" s="1">
        <v>36.268656716417915</v>
      </c>
      <c r="AH229" s="2">
        <v>10.783333333333335</v>
      </c>
      <c r="AI229" s="2">
        <v>13.125799573560773</v>
      </c>
      <c r="AJ229">
        <v>0.70799999999999996</v>
      </c>
      <c r="AK229">
        <v>0.79300000000000004</v>
      </c>
      <c r="AL229" s="3">
        <v>8.5000000000000075E-2</v>
      </c>
    </row>
    <row r="230" spans="20:38" x14ac:dyDescent="0.45">
      <c r="T230" t="s">
        <v>108</v>
      </c>
      <c r="U230" t="s">
        <v>1982</v>
      </c>
      <c r="V230" t="s">
        <v>36</v>
      </c>
      <c r="W230">
        <v>2021</v>
      </c>
      <c r="X230">
        <v>91</v>
      </c>
      <c r="Y230">
        <v>61</v>
      </c>
      <c r="Z230">
        <v>386</v>
      </c>
      <c r="AA230">
        <v>257</v>
      </c>
      <c r="AB230">
        <v>12</v>
      </c>
      <c r="AC230" s="1">
        <v>32.166666666666664</v>
      </c>
      <c r="AD230" s="1">
        <v>21.362637362637365</v>
      </c>
      <c r="AE230">
        <v>9</v>
      </c>
      <c r="AF230" s="1">
        <v>28.555555555555557</v>
      </c>
      <c r="AG230" s="1">
        <v>23.901639344262296</v>
      </c>
      <c r="AH230" s="2">
        <v>3.6111111111111072</v>
      </c>
      <c r="AI230" s="2">
        <v>2.5390019816249314</v>
      </c>
      <c r="AJ230">
        <v>0.80900000000000005</v>
      </c>
      <c r="AK230">
        <v>0.78800000000000003</v>
      </c>
      <c r="AL230" s="3">
        <v>-2.1000000000000019E-2</v>
      </c>
    </row>
    <row r="231" spans="20:38" x14ac:dyDescent="0.45">
      <c r="T231" t="s">
        <v>719</v>
      </c>
      <c r="U231" t="s">
        <v>2510</v>
      </c>
      <c r="V231" t="s">
        <v>36</v>
      </c>
      <c r="W231">
        <v>2016</v>
      </c>
      <c r="X231">
        <v>78</v>
      </c>
      <c r="Y231">
        <v>63</v>
      </c>
      <c r="Z231">
        <v>336</v>
      </c>
      <c r="AA231">
        <v>259</v>
      </c>
      <c r="AB231">
        <v>12</v>
      </c>
      <c r="AC231" s="1">
        <v>28</v>
      </c>
      <c r="AD231" s="1">
        <v>24.923076923076923</v>
      </c>
      <c r="AE231">
        <v>4</v>
      </c>
      <c r="AF231" s="1">
        <v>64.75</v>
      </c>
      <c r="AG231" s="1">
        <v>10.285714285714285</v>
      </c>
      <c r="AH231" s="2">
        <v>-36.75</v>
      </c>
      <c r="AI231" s="2">
        <v>-14.637362637362639</v>
      </c>
      <c r="AJ231">
        <v>0.83599999999999997</v>
      </c>
      <c r="AK231">
        <v>0.65400000000000003</v>
      </c>
      <c r="AL231" s="3">
        <v>-0.18199999999999994</v>
      </c>
    </row>
    <row r="232" spans="20:38" x14ac:dyDescent="0.45">
      <c r="T232" t="s">
        <v>258</v>
      </c>
      <c r="U232" t="s">
        <v>2111</v>
      </c>
      <c r="V232" t="s">
        <v>36</v>
      </c>
      <c r="W232">
        <v>2018</v>
      </c>
      <c r="X232">
        <v>84</v>
      </c>
      <c r="Y232">
        <v>59</v>
      </c>
      <c r="Z232">
        <v>372</v>
      </c>
      <c r="AA232">
        <v>259</v>
      </c>
      <c r="AB232">
        <v>12</v>
      </c>
      <c r="AC232" s="1">
        <v>31</v>
      </c>
      <c r="AD232" s="1">
        <v>23.142857142857142</v>
      </c>
      <c r="AE232">
        <v>5</v>
      </c>
      <c r="AF232" s="1">
        <v>51.8</v>
      </c>
      <c r="AG232" s="1">
        <v>13.728813559322033</v>
      </c>
      <c r="AH232" s="2">
        <v>-20.799999999999997</v>
      </c>
      <c r="AI232" s="2">
        <v>-9.4140435835351095</v>
      </c>
      <c r="AJ232">
        <v>0.84799999999999998</v>
      </c>
      <c r="AK232">
        <v>0.81</v>
      </c>
      <c r="AL232" s="3">
        <v>-3.7999999999999923E-2</v>
      </c>
    </row>
    <row r="233" spans="20:38" x14ac:dyDescent="0.45">
      <c r="T233" t="s">
        <v>535</v>
      </c>
      <c r="U233" t="s">
        <v>2426</v>
      </c>
      <c r="V233" t="s">
        <v>36</v>
      </c>
      <c r="W233">
        <v>2018</v>
      </c>
      <c r="X233">
        <v>88</v>
      </c>
      <c r="Y233">
        <v>63</v>
      </c>
      <c r="Z233">
        <v>344</v>
      </c>
      <c r="AA233">
        <v>261</v>
      </c>
      <c r="AB233">
        <v>12</v>
      </c>
      <c r="AC233" s="1">
        <v>28.666666666666668</v>
      </c>
      <c r="AD233" s="1">
        <v>22.09090909090909</v>
      </c>
      <c r="AE233">
        <v>15</v>
      </c>
      <c r="AF233" s="1">
        <v>17.399999999999999</v>
      </c>
      <c r="AG233" s="1">
        <v>38.571428571428569</v>
      </c>
      <c r="AH233" s="2">
        <v>11.266666666666669</v>
      </c>
      <c r="AI233" s="2">
        <v>16.480519480519479</v>
      </c>
      <c r="AJ233">
        <v>0.78200000000000003</v>
      </c>
      <c r="AK233">
        <v>0.873</v>
      </c>
      <c r="AL233" s="3">
        <v>9.099999999999997E-2</v>
      </c>
    </row>
    <row r="234" spans="20:38" x14ac:dyDescent="0.45">
      <c r="T234" t="s">
        <v>461</v>
      </c>
      <c r="U234" t="s">
        <v>3136</v>
      </c>
      <c r="V234" t="s">
        <v>36</v>
      </c>
      <c r="W234">
        <v>2023</v>
      </c>
      <c r="X234">
        <v>64</v>
      </c>
      <c r="Y234">
        <v>66</v>
      </c>
      <c r="Z234">
        <v>226</v>
      </c>
      <c r="AA234">
        <v>265</v>
      </c>
      <c r="AB234">
        <v>12</v>
      </c>
      <c r="AC234" s="1">
        <v>18.833333333333332</v>
      </c>
      <c r="AD234" s="1">
        <v>30.375</v>
      </c>
      <c r="AE234">
        <v>12</v>
      </c>
      <c r="AF234" s="1">
        <v>22.083333333333332</v>
      </c>
      <c r="AG234" s="1">
        <v>29.454545454545457</v>
      </c>
      <c r="AH234" s="2">
        <v>-3.25</v>
      </c>
      <c r="AI234" s="2">
        <v>-0.92045454545454319</v>
      </c>
      <c r="AJ234">
        <v>0.68799999999999994</v>
      </c>
      <c r="AK234">
        <v>0.92600000000000005</v>
      </c>
      <c r="AL234" s="3">
        <v>0.2380000000000001</v>
      </c>
    </row>
    <row r="235" spans="20:38" x14ac:dyDescent="0.45">
      <c r="T235" t="s">
        <v>801</v>
      </c>
      <c r="U235" t="s">
        <v>2635</v>
      </c>
      <c r="V235" t="s">
        <v>36</v>
      </c>
      <c r="W235">
        <v>2014</v>
      </c>
      <c r="X235">
        <v>76</v>
      </c>
      <c r="Y235">
        <v>64</v>
      </c>
      <c r="Z235">
        <v>321</v>
      </c>
      <c r="AA235">
        <v>265</v>
      </c>
      <c r="AB235">
        <v>12</v>
      </c>
      <c r="AC235" s="1">
        <v>26.75</v>
      </c>
      <c r="AD235" s="1">
        <v>25.578947368421051</v>
      </c>
      <c r="AE235">
        <v>14</v>
      </c>
      <c r="AF235" s="1">
        <v>18.928571428571427</v>
      </c>
      <c r="AG235" s="1">
        <v>35.4375</v>
      </c>
      <c r="AH235" s="2">
        <v>7.821428571428573</v>
      </c>
      <c r="AI235" s="2">
        <v>9.8585526315789487</v>
      </c>
      <c r="AJ235">
        <v>0.84</v>
      </c>
      <c r="AK235">
        <v>0.78900000000000003</v>
      </c>
      <c r="AL235" s="3">
        <v>-5.0999999999999934E-2</v>
      </c>
    </row>
    <row r="236" spans="20:38" x14ac:dyDescent="0.45">
      <c r="T236" t="s">
        <v>593</v>
      </c>
      <c r="U236" t="s">
        <v>2778</v>
      </c>
      <c r="V236" t="s">
        <v>36</v>
      </c>
      <c r="W236">
        <v>2022</v>
      </c>
      <c r="X236">
        <v>72</v>
      </c>
      <c r="Y236">
        <v>63</v>
      </c>
      <c r="Z236">
        <v>302</v>
      </c>
      <c r="AA236">
        <v>266</v>
      </c>
      <c r="AB236">
        <v>12</v>
      </c>
      <c r="AC236" s="1">
        <v>25.166666666666668</v>
      </c>
      <c r="AD236" s="1">
        <v>27</v>
      </c>
      <c r="AE236">
        <v>10</v>
      </c>
      <c r="AF236" s="1">
        <v>26.6</v>
      </c>
      <c r="AG236" s="1">
        <v>25.714285714285712</v>
      </c>
      <c r="AH236" s="2">
        <v>-1.4333333333333336</v>
      </c>
      <c r="AI236" s="2">
        <v>-1.2857142857142883</v>
      </c>
      <c r="AJ236">
        <v>0.72099999999999997</v>
      </c>
      <c r="AK236">
        <v>0.69799999999999995</v>
      </c>
      <c r="AL236" s="3">
        <v>-2.300000000000002E-2</v>
      </c>
    </row>
    <row r="237" spans="20:38" x14ac:dyDescent="0.45">
      <c r="T237" t="s">
        <v>272</v>
      </c>
      <c r="U237" t="s">
        <v>2969</v>
      </c>
      <c r="V237" t="s">
        <v>36</v>
      </c>
      <c r="W237">
        <v>2023</v>
      </c>
      <c r="X237">
        <v>59</v>
      </c>
      <c r="Y237">
        <v>60</v>
      </c>
      <c r="Z237">
        <v>269</v>
      </c>
      <c r="AA237">
        <v>267</v>
      </c>
      <c r="AB237">
        <v>12</v>
      </c>
      <c r="AC237" s="1">
        <v>22.416666666666668</v>
      </c>
      <c r="AD237" s="1">
        <v>32.949152542372886</v>
      </c>
      <c r="AE237">
        <v>21</v>
      </c>
      <c r="AF237" s="1">
        <v>12.714285714285714</v>
      </c>
      <c r="AG237" s="1">
        <v>56.699999999999996</v>
      </c>
      <c r="AH237" s="2">
        <v>9.7023809523809543</v>
      </c>
      <c r="AI237" s="2">
        <v>23.75084745762711</v>
      </c>
      <c r="AJ237">
        <v>1.026</v>
      </c>
      <c r="AK237">
        <v>0.999</v>
      </c>
      <c r="AL237" s="3">
        <v>-2.7000000000000024E-2</v>
      </c>
    </row>
    <row r="238" spans="20:38" x14ac:dyDescent="0.45">
      <c r="T238" t="s">
        <v>691</v>
      </c>
      <c r="U238" t="s">
        <v>2473</v>
      </c>
      <c r="V238" t="s">
        <v>36</v>
      </c>
      <c r="W238">
        <v>2018</v>
      </c>
      <c r="X238">
        <v>84</v>
      </c>
      <c r="Y238">
        <v>65</v>
      </c>
      <c r="Z238">
        <v>339</v>
      </c>
      <c r="AA238">
        <v>267</v>
      </c>
      <c r="AB238">
        <v>12</v>
      </c>
      <c r="AC238" s="1">
        <v>28.25</v>
      </c>
      <c r="AD238" s="1">
        <v>23.142857142857142</v>
      </c>
      <c r="AE238">
        <v>15</v>
      </c>
      <c r="AF238" s="1">
        <v>17.8</v>
      </c>
      <c r="AG238" s="1">
        <v>37.384615384615387</v>
      </c>
      <c r="AH238" s="2">
        <v>10.45</v>
      </c>
      <c r="AI238" s="2">
        <v>14.241758241758244</v>
      </c>
      <c r="AJ238">
        <v>0.80500000000000005</v>
      </c>
      <c r="AK238">
        <v>0.91900000000000004</v>
      </c>
      <c r="AL238" s="3">
        <v>0.11399999999999999</v>
      </c>
    </row>
    <row r="239" spans="20:38" x14ac:dyDescent="0.45">
      <c r="T239" t="s">
        <v>316</v>
      </c>
      <c r="U239" t="s">
        <v>2005</v>
      </c>
      <c r="V239" t="s">
        <v>36</v>
      </c>
      <c r="W239">
        <v>2018</v>
      </c>
      <c r="X239">
        <v>87</v>
      </c>
      <c r="Y239">
        <v>62</v>
      </c>
      <c r="Z239">
        <v>383</v>
      </c>
      <c r="AA239">
        <v>267</v>
      </c>
      <c r="AB239">
        <v>12</v>
      </c>
      <c r="AC239" s="1">
        <v>31.916666666666668</v>
      </c>
      <c r="AD239" s="1">
        <v>22.344827586206897</v>
      </c>
      <c r="AE239">
        <v>5</v>
      </c>
      <c r="AF239" s="1">
        <v>53.4</v>
      </c>
      <c r="AG239" s="1">
        <v>13.064516129032258</v>
      </c>
      <c r="AH239" s="2">
        <v>-21.483333333333331</v>
      </c>
      <c r="AI239" s="2">
        <v>-9.2803114571746388</v>
      </c>
      <c r="AJ239">
        <v>0.73899999999999999</v>
      </c>
      <c r="AK239">
        <v>0.67900000000000005</v>
      </c>
      <c r="AL239" s="3">
        <v>-5.9999999999999942E-2</v>
      </c>
    </row>
    <row r="240" spans="20:38" x14ac:dyDescent="0.45">
      <c r="T240" t="s">
        <v>737</v>
      </c>
      <c r="U240" t="s">
        <v>2666</v>
      </c>
      <c r="V240" t="s">
        <v>36</v>
      </c>
      <c r="W240">
        <v>2014</v>
      </c>
      <c r="X240">
        <v>78</v>
      </c>
      <c r="Y240">
        <v>64</v>
      </c>
      <c r="Z240">
        <v>317</v>
      </c>
      <c r="AA240">
        <v>269</v>
      </c>
      <c r="AB240">
        <v>12</v>
      </c>
      <c r="AC240" s="1">
        <v>26.416666666666668</v>
      </c>
      <c r="AD240" s="1">
        <v>24.923076923076923</v>
      </c>
      <c r="AE240">
        <v>5</v>
      </c>
      <c r="AF240" s="1">
        <v>53.8</v>
      </c>
      <c r="AG240" s="1">
        <v>12.65625</v>
      </c>
      <c r="AH240" s="2">
        <v>-27.383333333333329</v>
      </c>
      <c r="AI240" s="2">
        <v>-12.266826923076923</v>
      </c>
      <c r="AJ240">
        <v>0.74399999999999999</v>
      </c>
      <c r="AK240">
        <v>0.79100000000000004</v>
      </c>
      <c r="AL240" s="3">
        <v>4.7000000000000042E-2</v>
      </c>
    </row>
    <row r="241" spans="20:38" x14ac:dyDescent="0.45">
      <c r="T241" t="s">
        <v>463</v>
      </c>
      <c r="U241" t="s">
        <v>2190</v>
      </c>
      <c r="V241" t="s">
        <v>36</v>
      </c>
      <c r="W241">
        <v>2018</v>
      </c>
      <c r="X241">
        <v>91</v>
      </c>
      <c r="Y241">
        <v>65</v>
      </c>
      <c r="Z241">
        <v>366</v>
      </c>
      <c r="AA241">
        <v>270</v>
      </c>
      <c r="AB241">
        <v>12</v>
      </c>
      <c r="AC241" s="1">
        <v>30.5</v>
      </c>
      <c r="AD241" s="1">
        <v>21.362637362637365</v>
      </c>
      <c r="AE241">
        <v>12</v>
      </c>
      <c r="AF241" s="1">
        <v>22.5</v>
      </c>
      <c r="AG241" s="1">
        <v>29.907692307692308</v>
      </c>
      <c r="AH241" s="2">
        <v>8</v>
      </c>
      <c r="AI241" s="2">
        <v>8.5450549450549431</v>
      </c>
      <c r="AJ241">
        <v>0.65500000000000003</v>
      </c>
      <c r="AK241">
        <v>0.79200000000000004</v>
      </c>
      <c r="AL241" s="3">
        <v>0.13700000000000001</v>
      </c>
    </row>
    <row r="242" spans="20:38" x14ac:dyDescent="0.45">
      <c r="T242" t="s">
        <v>112</v>
      </c>
      <c r="U242" t="s">
        <v>2115</v>
      </c>
      <c r="V242" t="s">
        <v>36</v>
      </c>
      <c r="W242">
        <v>2021</v>
      </c>
      <c r="X242">
        <v>89</v>
      </c>
      <c r="Y242">
        <v>68</v>
      </c>
      <c r="Z242">
        <v>372</v>
      </c>
      <c r="AA242">
        <v>270</v>
      </c>
      <c r="AB242">
        <v>12</v>
      </c>
      <c r="AC242" s="1">
        <v>31</v>
      </c>
      <c r="AD242" s="1">
        <v>21.842696629213481</v>
      </c>
      <c r="AE242">
        <v>6</v>
      </c>
      <c r="AF242" s="1">
        <v>45</v>
      </c>
      <c r="AG242" s="1">
        <v>14.294117647058824</v>
      </c>
      <c r="AH242" s="2">
        <v>-14</v>
      </c>
      <c r="AI242" s="2">
        <v>-7.5485789821546572</v>
      </c>
      <c r="AJ242">
        <v>0.76200000000000001</v>
      </c>
      <c r="AK242">
        <v>0.78400000000000003</v>
      </c>
      <c r="AL242" s="3">
        <v>2.200000000000002E-2</v>
      </c>
    </row>
    <row r="243" spans="20:38" x14ac:dyDescent="0.45">
      <c r="T243" t="s">
        <v>258</v>
      </c>
      <c r="U243" t="s">
        <v>2182</v>
      </c>
      <c r="V243" t="s">
        <v>36</v>
      </c>
      <c r="W243">
        <v>2019</v>
      </c>
      <c r="X243">
        <v>84</v>
      </c>
      <c r="Y243">
        <v>64</v>
      </c>
      <c r="Z243">
        <v>366</v>
      </c>
      <c r="AA243">
        <v>271</v>
      </c>
      <c r="AB243">
        <v>12</v>
      </c>
      <c r="AC243" s="1">
        <v>30.5</v>
      </c>
      <c r="AD243" s="1">
        <v>23.142857142857142</v>
      </c>
      <c r="AE243">
        <v>10</v>
      </c>
      <c r="AF243" s="1">
        <v>27.1</v>
      </c>
      <c r="AG243" s="1">
        <v>25.3125</v>
      </c>
      <c r="AH243" s="2">
        <v>3.3999999999999986</v>
      </c>
      <c r="AI243" s="2">
        <v>2.1696428571428577</v>
      </c>
      <c r="AJ243">
        <v>0.89300000000000002</v>
      </c>
      <c r="AK243">
        <v>0.85</v>
      </c>
      <c r="AL243" s="3">
        <v>-4.3000000000000038E-2</v>
      </c>
    </row>
    <row r="244" spans="20:38" x14ac:dyDescent="0.45">
      <c r="T244" t="s">
        <v>330</v>
      </c>
      <c r="U244" t="s">
        <v>2929</v>
      </c>
      <c r="V244" t="s">
        <v>36</v>
      </c>
      <c r="W244">
        <v>2021</v>
      </c>
      <c r="X244">
        <v>74</v>
      </c>
      <c r="Y244">
        <v>68</v>
      </c>
      <c r="Z244">
        <v>275</v>
      </c>
      <c r="AA244">
        <v>272</v>
      </c>
      <c r="AB244">
        <v>12</v>
      </c>
      <c r="AC244" s="1">
        <v>22.916666666666668</v>
      </c>
      <c r="AD244" s="1">
        <v>26.27027027027027</v>
      </c>
      <c r="AE244">
        <v>16</v>
      </c>
      <c r="AF244" s="1">
        <v>17</v>
      </c>
      <c r="AG244" s="1">
        <v>38.117647058823529</v>
      </c>
      <c r="AH244" s="2">
        <v>5.9166666666666679</v>
      </c>
      <c r="AI244" s="2">
        <v>11.847376788553259</v>
      </c>
      <c r="AJ244">
        <v>0.83299999999999996</v>
      </c>
      <c r="AK244">
        <v>0.97399999999999998</v>
      </c>
      <c r="AL244" s="3">
        <v>0.14100000000000001</v>
      </c>
    </row>
    <row r="245" spans="20:38" x14ac:dyDescent="0.45">
      <c r="T245" t="s">
        <v>322</v>
      </c>
      <c r="U245" t="s">
        <v>2009</v>
      </c>
      <c r="V245" t="s">
        <v>36</v>
      </c>
      <c r="W245">
        <v>2017</v>
      </c>
      <c r="X245">
        <v>89</v>
      </c>
      <c r="Y245">
        <v>66</v>
      </c>
      <c r="Z245">
        <v>382</v>
      </c>
      <c r="AA245">
        <v>272</v>
      </c>
      <c r="AB245">
        <v>12</v>
      </c>
      <c r="AC245" s="1">
        <v>31.833333333333332</v>
      </c>
      <c r="AD245" s="1">
        <v>21.842696629213481</v>
      </c>
      <c r="AE245">
        <v>7</v>
      </c>
      <c r="AF245" s="1">
        <v>38.857142857142854</v>
      </c>
      <c r="AG245" s="1">
        <v>17.181818181818183</v>
      </c>
      <c r="AH245" s="2">
        <v>-7.0238095238095219</v>
      </c>
      <c r="AI245" s="2">
        <v>-4.660878447395298</v>
      </c>
      <c r="AJ245">
        <v>0.69699999999999995</v>
      </c>
      <c r="AK245">
        <v>0.76500000000000001</v>
      </c>
      <c r="AL245" s="3">
        <v>6.800000000000006E-2</v>
      </c>
    </row>
    <row r="246" spans="20:38" x14ac:dyDescent="0.45">
      <c r="T246" t="s">
        <v>360</v>
      </c>
      <c r="U246" t="s">
        <v>2132</v>
      </c>
      <c r="V246" t="s">
        <v>36</v>
      </c>
      <c r="W246">
        <v>2022</v>
      </c>
      <c r="X246">
        <v>88</v>
      </c>
      <c r="Y246">
        <v>65</v>
      </c>
      <c r="Z246">
        <v>370</v>
      </c>
      <c r="AA246">
        <v>275</v>
      </c>
      <c r="AB246">
        <v>12</v>
      </c>
      <c r="AC246" s="1">
        <v>30.833333333333332</v>
      </c>
      <c r="AD246" s="1">
        <v>22.09090909090909</v>
      </c>
      <c r="AE246">
        <v>8</v>
      </c>
      <c r="AF246" s="1">
        <v>34.375</v>
      </c>
      <c r="AG246" s="1">
        <v>19.938461538461539</v>
      </c>
      <c r="AH246" s="2">
        <v>-3.5416666666666679</v>
      </c>
      <c r="AI246" s="2">
        <v>-2.1524475524475513</v>
      </c>
      <c r="AJ246">
        <v>0.74399999999999999</v>
      </c>
      <c r="AK246">
        <v>0.81100000000000005</v>
      </c>
      <c r="AL246" s="3">
        <v>6.700000000000006E-2</v>
      </c>
    </row>
    <row r="247" spans="20:38" x14ac:dyDescent="0.45">
      <c r="T247" t="s">
        <v>617</v>
      </c>
      <c r="U247" t="s">
        <v>2861</v>
      </c>
      <c r="V247" t="s">
        <v>36</v>
      </c>
      <c r="W247">
        <v>2022</v>
      </c>
      <c r="X247">
        <v>68</v>
      </c>
      <c r="Y247">
        <v>67</v>
      </c>
      <c r="Z247">
        <v>287</v>
      </c>
      <c r="AA247">
        <v>277</v>
      </c>
      <c r="AB247">
        <v>12</v>
      </c>
      <c r="AC247" s="1">
        <v>23.916666666666668</v>
      </c>
      <c r="AD247" s="1">
        <v>28.588235294117649</v>
      </c>
      <c r="AE247">
        <v>11</v>
      </c>
      <c r="AF247" s="1">
        <v>25.181818181818183</v>
      </c>
      <c r="AG247" s="1">
        <v>26.597014925373134</v>
      </c>
      <c r="AH247" s="2">
        <v>-1.2651515151515156</v>
      </c>
      <c r="AI247" s="2">
        <v>-1.9912203687445142</v>
      </c>
      <c r="AJ247">
        <v>0.872</v>
      </c>
      <c r="AK247">
        <v>0.79300000000000004</v>
      </c>
      <c r="AL247" s="3">
        <v>-7.8999999999999959E-2</v>
      </c>
    </row>
    <row r="248" spans="20:38" x14ac:dyDescent="0.45">
      <c r="T248" t="s">
        <v>505</v>
      </c>
      <c r="U248" t="s">
        <v>3183</v>
      </c>
      <c r="V248" t="s">
        <v>36</v>
      </c>
      <c r="W248">
        <v>2013</v>
      </c>
      <c r="X248">
        <v>87</v>
      </c>
      <c r="Y248">
        <v>64</v>
      </c>
      <c r="Z248">
        <v>388</v>
      </c>
      <c r="AA248">
        <v>278</v>
      </c>
      <c r="AB248">
        <v>12</v>
      </c>
      <c r="AC248" s="1">
        <v>32.333333333333336</v>
      </c>
      <c r="AD248" s="1">
        <v>22.344827586206897</v>
      </c>
      <c r="AE248">
        <v>6</v>
      </c>
      <c r="AF248" s="1">
        <v>46.333333333333336</v>
      </c>
      <c r="AG248" s="1">
        <v>15.1875</v>
      </c>
      <c r="AH248" s="2">
        <v>-14</v>
      </c>
      <c r="AI248" s="2">
        <v>-7.1573275862068968</v>
      </c>
      <c r="AJ248">
        <v>0.73299999999999998</v>
      </c>
      <c r="AK248">
        <v>0.66800000000000004</v>
      </c>
      <c r="AL248" s="3">
        <v>-6.4999999999999947E-2</v>
      </c>
    </row>
    <row r="249" spans="20:38" x14ac:dyDescent="0.45">
      <c r="T249" t="s">
        <v>284</v>
      </c>
      <c r="U249" t="s">
        <v>2528</v>
      </c>
      <c r="V249" t="s">
        <v>36</v>
      </c>
      <c r="W249">
        <v>2017</v>
      </c>
      <c r="X249">
        <v>80</v>
      </c>
      <c r="Y249">
        <v>68</v>
      </c>
      <c r="Z249">
        <v>334</v>
      </c>
      <c r="AA249">
        <v>282</v>
      </c>
      <c r="AB249">
        <v>12</v>
      </c>
      <c r="AC249" s="1">
        <v>27.833333333333332</v>
      </c>
      <c r="AD249" s="1">
        <v>24.3</v>
      </c>
      <c r="AE249">
        <v>8</v>
      </c>
      <c r="AF249" s="1">
        <v>35.25</v>
      </c>
      <c r="AG249" s="1">
        <v>19.058823529411764</v>
      </c>
      <c r="AH249" s="2">
        <v>-7.4166666666666679</v>
      </c>
      <c r="AI249" s="2">
        <v>-5.2411764705882362</v>
      </c>
      <c r="AJ249">
        <v>0.78200000000000003</v>
      </c>
      <c r="AK249">
        <v>0.70299999999999996</v>
      </c>
      <c r="AL249" s="3">
        <v>-7.900000000000007E-2</v>
      </c>
    </row>
    <row r="250" spans="20:38" x14ac:dyDescent="0.45">
      <c r="T250" t="s">
        <v>849</v>
      </c>
      <c r="U250" t="s">
        <v>3175</v>
      </c>
      <c r="V250" t="s">
        <v>36</v>
      </c>
      <c r="W250">
        <v>2013</v>
      </c>
      <c r="X250">
        <v>88</v>
      </c>
      <c r="Y250">
        <v>65</v>
      </c>
      <c r="Z250">
        <v>391</v>
      </c>
      <c r="AA250">
        <v>284</v>
      </c>
      <c r="AB250">
        <v>12</v>
      </c>
      <c r="AC250" s="1">
        <v>32.583333333333336</v>
      </c>
      <c r="AD250" s="1">
        <v>22.09090909090909</v>
      </c>
      <c r="AE250">
        <v>5</v>
      </c>
      <c r="AF250" s="1">
        <v>56.8</v>
      </c>
      <c r="AG250" s="1">
        <v>12.461538461538462</v>
      </c>
      <c r="AH250" s="2">
        <v>-24.216666666666661</v>
      </c>
      <c r="AI250" s="2">
        <v>-9.6293706293706283</v>
      </c>
      <c r="AJ250">
        <v>0.76600000000000001</v>
      </c>
      <c r="AK250">
        <v>0.67600000000000005</v>
      </c>
      <c r="AL250" s="3">
        <v>-8.9999999999999969E-2</v>
      </c>
    </row>
    <row r="251" spans="20:38" x14ac:dyDescent="0.45">
      <c r="T251" t="s">
        <v>519</v>
      </c>
      <c r="U251" t="s">
        <v>2745</v>
      </c>
      <c r="V251" t="s">
        <v>36</v>
      </c>
      <c r="W251">
        <v>2019</v>
      </c>
      <c r="X251">
        <v>71</v>
      </c>
      <c r="Y251">
        <v>67</v>
      </c>
      <c r="Z251">
        <v>305</v>
      </c>
      <c r="AA251">
        <v>286</v>
      </c>
      <c r="AB251">
        <v>12</v>
      </c>
      <c r="AC251" s="1">
        <v>25.416666666666668</v>
      </c>
      <c r="AD251" s="1">
        <v>27.380281690140844</v>
      </c>
      <c r="AE251">
        <v>21</v>
      </c>
      <c r="AF251" s="1">
        <v>13.619047619047619</v>
      </c>
      <c r="AG251" s="1">
        <v>50.776119402985074</v>
      </c>
      <c r="AH251" s="2">
        <v>11.797619047619049</v>
      </c>
      <c r="AI251" s="2">
        <v>23.39583771284423</v>
      </c>
      <c r="AJ251">
        <v>0.86599999999999999</v>
      </c>
      <c r="AK251">
        <v>0.98199999999999998</v>
      </c>
      <c r="AL251" s="3">
        <v>0.11599999999999999</v>
      </c>
    </row>
    <row r="252" spans="20:38" x14ac:dyDescent="0.45">
      <c r="T252" t="s">
        <v>234</v>
      </c>
      <c r="U252" t="s">
        <v>2408</v>
      </c>
      <c r="V252" t="s">
        <v>36</v>
      </c>
      <c r="W252">
        <v>2017</v>
      </c>
      <c r="X252">
        <v>86</v>
      </c>
      <c r="Y252">
        <v>70</v>
      </c>
      <c r="Z252">
        <v>346</v>
      </c>
      <c r="AA252">
        <v>286</v>
      </c>
      <c r="AB252">
        <v>12</v>
      </c>
      <c r="AC252" s="1">
        <v>28.833333333333332</v>
      </c>
      <c r="AD252" s="1">
        <v>22.604651162790699</v>
      </c>
      <c r="AE252">
        <v>14</v>
      </c>
      <c r="AF252" s="1">
        <v>20.428571428571427</v>
      </c>
      <c r="AG252" s="1">
        <v>32.4</v>
      </c>
      <c r="AH252" s="2">
        <v>8.4047619047619051</v>
      </c>
      <c r="AI252" s="2">
        <v>9.7953488372092998</v>
      </c>
      <c r="AJ252">
        <v>0.79600000000000004</v>
      </c>
      <c r="AK252">
        <v>0.86699999999999999</v>
      </c>
      <c r="AL252" s="3">
        <v>7.0999999999999952E-2</v>
      </c>
    </row>
    <row r="253" spans="20:38" x14ac:dyDescent="0.45">
      <c r="T253" t="s">
        <v>294</v>
      </c>
      <c r="U253" t="s">
        <v>2176</v>
      </c>
      <c r="V253" t="s">
        <v>36</v>
      </c>
      <c r="W253">
        <v>2019</v>
      </c>
      <c r="X253">
        <v>81</v>
      </c>
      <c r="Y253">
        <v>64</v>
      </c>
      <c r="Z253">
        <v>367</v>
      </c>
      <c r="AA253">
        <v>288</v>
      </c>
      <c r="AB253">
        <v>12</v>
      </c>
      <c r="AC253" s="1">
        <v>30.583333333333332</v>
      </c>
      <c r="AD253" s="1">
        <v>24</v>
      </c>
      <c r="AE253">
        <v>14</v>
      </c>
      <c r="AF253" s="1">
        <v>20.571428571428573</v>
      </c>
      <c r="AG253" s="1">
        <v>35.4375</v>
      </c>
      <c r="AH253" s="2">
        <v>10.011904761904759</v>
      </c>
      <c r="AI253" s="2">
        <v>11.4375</v>
      </c>
      <c r="AJ253">
        <v>0.9</v>
      </c>
      <c r="AK253">
        <v>0.88300000000000001</v>
      </c>
      <c r="AL253" s="3">
        <v>-1.7000000000000015E-2</v>
      </c>
    </row>
    <row r="254" spans="20:38" x14ac:dyDescent="0.45">
      <c r="T254" t="s">
        <v>332</v>
      </c>
      <c r="U254" t="s">
        <v>2023</v>
      </c>
      <c r="V254" t="s">
        <v>36</v>
      </c>
      <c r="W254">
        <v>2021</v>
      </c>
      <c r="X254">
        <v>86</v>
      </c>
      <c r="Y254">
        <v>70</v>
      </c>
      <c r="Z254">
        <v>381</v>
      </c>
      <c r="AA254">
        <v>290</v>
      </c>
      <c r="AB254">
        <v>12</v>
      </c>
      <c r="AC254" s="1">
        <v>31.75</v>
      </c>
      <c r="AD254" s="1">
        <v>22.604651162790699</v>
      </c>
      <c r="AE254">
        <v>11</v>
      </c>
      <c r="AF254" s="1">
        <v>26.363636363636363</v>
      </c>
      <c r="AG254" s="1">
        <v>25.457142857142856</v>
      </c>
      <c r="AH254" s="2">
        <v>5.3863636363636367</v>
      </c>
      <c r="AI254" s="2">
        <v>2.8524916943521568</v>
      </c>
      <c r="AJ254">
        <v>0.747</v>
      </c>
      <c r="AK254">
        <v>0.80300000000000005</v>
      </c>
      <c r="AL254" s="3">
        <v>5.600000000000005E-2</v>
      </c>
    </row>
    <row r="255" spans="20:38" x14ac:dyDescent="0.45">
      <c r="T255" t="s">
        <v>88</v>
      </c>
      <c r="U255" t="s">
        <v>1832</v>
      </c>
      <c r="V255" t="s">
        <v>36</v>
      </c>
      <c r="W255">
        <v>2014</v>
      </c>
      <c r="X255">
        <v>96</v>
      </c>
      <c r="Y255">
        <v>66</v>
      </c>
      <c r="Z255">
        <v>418</v>
      </c>
      <c r="AA255">
        <v>290</v>
      </c>
      <c r="AB255">
        <v>12</v>
      </c>
      <c r="AC255" s="1">
        <v>34.833333333333336</v>
      </c>
      <c r="AD255" s="1">
        <v>20.25</v>
      </c>
      <c r="AE255">
        <v>8</v>
      </c>
      <c r="AF255" s="1">
        <v>36.25</v>
      </c>
      <c r="AG255" s="1">
        <v>19.636363636363637</v>
      </c>
      <c r="AH255" s="2">
        <v>-1.4166666666666643</v>
      </c>
      <c r="AI255" s="2">
        <v>-0.61363636363636331</v>
      </c>
      <c r="AJ255">
        <v>0.82</v>
      </c>
      <c r="AK255">
        <v>0.71399999999999997</v>
      </c>
      <c r="AL255" s="3">
        <v>-0.10599999999999998</v>
      </c>
    </row>
    <row r="256" spans="20:38" x14ac:dyDescent="0.45">
      <c r="T256" t="s">
        <v>90</v>
      </c>
      <c r="U256" t="s">
        <v>2410</v>
      </c>
      <c r="V256" t="s">
        <v>36</v>
      </c>
      <c r="W256">
        <v>2017</v>
      </c>
      <c r="X256">
        <v>78</v>
      </c>
      <c r="Y256">
        <v>71</v>
      </c>
      <c r="Z256">
        <v>345</v>
      </c>
      <c r="AA256">
        <v>291</v>
      </c>
      <c r="AB256">
        <v>12</v>
      </c>
      <c r="AC256" s="1">
        <v>28.75</v>
      </c>
      <c r="AD256" s="1">
        <v>24.923076923076923</v>
      </c>
      <c r="AE256">
        <v>10</v>
      </c>
      <c r="AF256" s="1">
        <v>29.1</v>
      </c>
      <c r="AG256" s="1">
        <v>22.816901408450704</v>
      </c>
      <c r="AH256" s="2">
        <v>-0.35000000000000142</v>
      </c>
      <c r="AI256" s="2">
        <v>-2.1061755146262193</v>
      </c>
      <c r="AJ256">
        <v>0.77300000000000002</v>
      </c>
      <c r="AK256">
        <v>0.78700000000000003</v>
      </c>
      <c r="AL256" s="3">
        <v>1.4000000000000012E-2</v>
      </c>
    </row>
    <row r="257" spans="20:38" x14ac:dyDescent="0.45">
      <c r="T257" t="s">
        <v>595</v>
      </c>
      <c r="U257" t="s">
        <v>2380</v>
      </c>
      <c r="V257" t="s">
        <v>36</v>
      </c>
      <c r="W257">
        <v>2016</v>
      </c>
      <c r="X257">
        <v>83</v>
      </c>
      <c r="Y257">
        <v>70</v>
      </c>
      <c r="Z257">
        <v>348</v>
      </c>
      <c r="AA257">
        <v>292</v>
      </c>
      <c r="AB257">
        <v>12</v>
      </c>
      <c r="AC257" s="1">
        <v>29</v>
      </c>
      <c r="AD257" s="1">
        <v>23.421686746987952</v>
      </c>
      <c r="AE257">
        <v>20</v>
      </c>
      <c r="AF257" s="1">
        <v>14.6</v>
      </c>
      <c r="AG257" s="1">
        <v>46.285714285714285</v>
      </c>
      <c r="AH257" s="2">
        <v>14.4</v>
      </c>
      <c r="AI257" s="2">
        <v>22.864027538726333</v>
      </c>
      <c r="AJ257">
        <v>0.77800000000000002</v>
      </c>
      <c r="AK257">
        <v>1</v>
      </c>
      <c r="AL257" s="3">
        <v>0.22199999999999998</v>
      </c>
    </row>
    <row r="258" spans="20:38" x14ac:dyDescent="0.45">
      <c r="T258" t="s">
        <v>68</v>
      </c>
      <c r="U258" t="s">
        <v>1991</v>
      </c>
      <c r="V258" t="s">
        <v>36</v>
      </c>
      <c r="W258">
        <v>2017</v>
      </c>
      <c r="X258">
        <v>87</v>
      </c>
      <c r="Y258">
        <v>69</v>
      </c>
      <c r="Z258">
        <v>385</v>
      </c>
      <c r="AA258">
        <v>292</v>
      </c>
      <c r="AB258">
        <v>12</v>
      </c>
      <c r="AC258" s="1">
        <v>32.083333333333336</v>
      </c>
      <c r="AD258" s="1">
        <v>22.344827586206897</v>
      </c>
      <c r="AE258">
        <v>8</v>
      </c>
      <c r="AF258" s="1">
        <v>36.5</v>
      </c>
      <c r="AG258" s="1">
        <v>18.782608695652176</v>
      </c>
      <c r="AH258" s="2">
        <v>-4.4166666666666643</v>
      </c>
      <c r="AI258" s="2">
        <v>-3.5622188905547212</v>
      </c>
      <c r="AJ258">
        <v>0.74399999999999999</v>
      </c>
      <c r="AK258">
        <v>0.72799999999999998</v>
      </c>
      <c r="AL258" s="3">
        <v>-1.6000000000000014E-2</v>
      </c>
    </row>
    <row r="259" spans="20:38" x14ac:dyDescent="0.45">
      <c r="T259" t="s">
        <v>126</v>
      </c>
      <c r="U259" t="s">
        <v>2120</v>
      </c>
      <c r="V259" t="s">
        <v>36</v>
      </c>
      <c r="W259">
        <v>2018</v>
      </c>
      <c r="X259">
        <v>83</v>
      </c>
      <c r="Y259">
        <v>70</v>
      </c>
      <c r="Z259">
        <v>372</v>
      </c>
      <c r="AA259">
        <v>293</v>
      </c>
      <c r="AB259">
        <v>12</v>
      </c>
      <c r="AC259" s="1">
        <v>31</v>
      </c>
      <c r="AD259" s="1">
        <v>23.421686746987952</v>
      </c>
      <c r="AE259">
        <v>13</v>
      </c>
      <c r="AF259" s="1">
        <v>22.53846153846154</v>
      </c>
      <c r="AG259" s="1">
        <v>30.085714285714285</v>
      </c>
      <c r="AH259" s="2">
        <v>8.4615384615384599</v>
      </c>
      <c r="AI259" s="2">
        <v>6.6640275387263337</v>
      </c>
      <c r="AJ259">
        <v>0.748</v>
      </c>
      <c r="AK259">
        <v>0.97</v>
      </c>
      <c r="AL259" s="3">
        <v>0.22199999999999998</v>
      </c>
    </row>
    <row r="260" spans="20:38" x14ac:dyDescent="0.45">
      <c r="T260" t="s">
        <v>218</v>
      </c>
      <c r="U260" t="s">
        <v>2934</v>
      </c>
      <c r="V260" t="s">
        <v>36</v>
      </c>
      <c r="W260">
        <v>2021</v>
      </c>
      <c r="X260">
        <v>73</v>
      </c>
      <c r="Y260">
        <v>71</v>
      </c>
      <c r="Z260">
        <v>274</v>
      </c>
      <c r="AA260">
        <v>294</v>
      </c>
      <c r="AB260">
        <v>12</v>
      </c>
      <c r="AC260" s="1">
        <v>22.833333333333332</v>
      </c>
      <c r="AD260" s="1">
        <v>26.63013698630137</v>
      </c>
      <c r="AE260">
        <v>15</v>
      </c>
      <c r="AF260" s="1">
        <v>19.600000000000001</v>
      </c>
      <c r="AG260" s="1">
        <v>34.225352112676056</v>
      </c>
      <c r="AH260" s="2">
        <v>3.2333333333333307</v>
      </c>
      <c r="AI260" s="2">
        <v>7.5952151263746863</v>
      </c>
      <c r="AJ260">
        <v>0.75600000000000001</v>
      </c>
      <c r="AK260">
        <v>0.88700000000000001</v>
      </c>
      <c r="AL260" s="3">
        <v>0.13100000000000001</v>
      </c>
    </row>
    <row r="261" spans="20:38" x14ac:dyDescent="0.45">
      <c r="T261" t="s">
        <v>214</v>
      </c>
      <c r="U261" t="s">
        <v>2372</v>
      </c>
      <c r="V261" t="s">
        <v>36</v>
      </c>
      <c r="W261">
        <v>2021</v>
      </c>
      <c r="X261">
        <v>82</v>
      </c>
      <c r="Y261">
        <v>70</v>
      </c>
      <c r="Z261">
        <v>349</v>
      </c>
      <c r="AA261">
        <v>295</v>
      </c>
      <c r="AB261">
        <v>12</v>
      </c>
      <c r="AC261" s="1">
        <v>29.083333333333332</v>
      </c>
      <c r="AD261" s="1">
        <v>23.707317073170731</v>
      </c>
      <c r="AE261">
        <v>21</v>
      </c>
      <c r="AF261" s="1">
        <v>14.047619047619047</v>
      </c>
      <c r="AG261" s="1">
        <v>48.6</v>
      </c>
      <c r="AH261" s="2">
        <v>15.035714285714285</v>
      </c>
      <c r="AI261" s="2">
        <v>24.89268292682927</v>
      </c>
      <c r="AJ261">
        <v>0.749</v>
      </c>
      <c r="AK261">
        <v>0.91400000000000003</v>
      </c>
      <c r="AL261" s="3">
        <v>0.16500000000000004</v>
      </c>
    </row>
    <row r="262" spans="20:38" x14ac:dyDescent="0.45">
      <c r="T262" t="s">
        <v>441</v>
      </c>
      <c r="U262" t="s">
        <v>2405</v>
      </c>
      <c r="V262" t="s">
        <v>36</v>
      </c>
      <c r="W262">
        <v>2019</v>
      </c>
      <c r="X262">
        <v>89</v>
      </c>
      <c r="Y262">
        <v>72</v>
      </c>
      <c r="Z262">
        <v>346</v>
      </c>
      <c r="AA262">
        <v>299</v>
      </c>
      <c r="AB262">
        <v>12</v>
      </c>
      <c r="AC262" s="1">
        <v>28.833333333333332</v>
      </c>
      <c r="AD262" s="1">
        <v>21.842696629213481</v>
      </c>
      <c r="AE262">
        <v>9</v>
      </c>
      <c r="AF262" s="1">
        <v>33.222222222222221</v>
      </c>
      <c r="AG262" s="1">
        <v>20.25</v>
      </c>
      <c r="AH262" s="2">
        <v>-4.3888888888888893</v>
      </c>
      <c r="AI262" s="2">
        <v>-1.5926966292134814</v>
      </c>
      <c r="AJ262">
        <v>0.69199999999999995</v>
      </c>
      <c r="AK262">
        <v>0.75</v>
      </c>
      <c r="AL262" s="3">
        <v>5.8000000000000052E-2</v>
      </c>
    </row>
    <row r="263" spans="20:38" x14ac:dyDescent="0.45">
      <c r="T263" t="s">
        <v>112</v>
      </c>
      <c r="U263" t="s">
        <v>2425</v>
      </c>
      <c r="V263" t="s">
        <v>36</v>
      </c>
      <c r="W263">
        <v>2022</v>
      </c>
      <c r="X263">
        <v>85</v>
      </c>
      <c r="Y263">
        <v>72</v>
      </c>
      <c r="Z263">
        <v>344</v>
      </c>
      <c r="AA263">
        <v>301</v>
      </c>
      <c r="AB263">
        <v>12</v>
      </c>
      <c r="AC263" s="1">
        <v>28.666666666666668</v>
      </c>
      <c r="AD263" s="1">
        <v>22.870588235294118</v>
      </c>
      <c r="AE263">
        <v>15</v>
      </c>
      <c r="AF263" s="1">
        <v>20.066666666666666</v>
      </c>
      <c r="AG263" s="1">
        <v>33.75</v>
      </c>
      <c r="AH263" s="2">
        <v>8.6000000000000014</v>
      </c>
      <c r="AI263" s="2">
        <v>10.879411764705882</v>
      </c>
      <c r="AJ263">
        <v>0.752</v>
      </c>
      <c r="AK263">
        <v>0.96399999999999997</v>
      </c>
      <c r="AL263" s="3">
        <v>0.21199999999999997</v>
      </c>
    </row>
    <row r="264" spans="20:38" x14ac:dyDescent="0.45">
      <c r="T264" t="s">
        <v>134</v>
      </c>
      <c r="U264" t="s">
        <v>2319</v>
      </c>
      <c r="V264" t="s">
        <v>36</v>
      </c>
      <c r="W264">
        <v>2017</v>
      </c>
      <c r="X264">
        <v>82</v>
      </c>
      <c r="Y264">
        <v>69</v>
      </c>
      <c r="Z264">
        <v>354</v>
      </c>
      <c r="AA264">
        <v>304</v>
      </c>
      <c r="AB264">
        <v>12</v>
      </c>
      <c r="AC264" s="1">
        <v>29.5</v>
      </c>
      <c r="AD264" s="1">
        <v>23.707317073170731</v>
      </c>
      <c r="AE264">
        <v>8</v>
      </c>
      <c r="AF264" s="1">
        <v>38</v>
      </c>
      <c r="AG264" s="1">
        <v>18.782608695652176</v>
      </c>
      <c r="AH264" s="2">
        <v>-8.5</v>
      </c>
      <c r="AI264" s="2">
        <v>-4.9247083775185558</v>
      </c>
      <c r="AJ264">
        <v>0.80300000000000005</v>
      </c>
      <c r="AK264">
        <v>0.745</v>
      </c>
      <c r="AL264" s="3">
        <v>-5.8000000000000052E-2</v>
      </c>
    </row>
    <row r="265" spans="20:38" x14ac:dyDescent="0.45">
      <c r="T265" t="s">
        <v>318</v>
      </c>
      <c r="U265" t="s">
        <v>2006</v>
      </c>
      <c r="V265" t="s">
        <v>36</v>
      </c>
      <c r="W265">
        <v>2023</v>
      </c>
      <c r="X265">
        <v>86</v>
      </c>
      <c r="Y265">
        <v>68</v>
      </c>
      <c r="Z265">
        <v>383</v>
      </c>
      <c r="AA265">
        <v>304</v>
      </c>
      <c r="AB265">
        <v>12</v>
      </c>
      <c r="AC265" s="1">
        <v>31.916666666666668</v>
      </c>
      <c r="AD265" s="1">
        <v>22.604651162790699</v>
      </c>
      <c r="AE265">
        <v>8</v>
      </c>
      <c r="AF265" s="1">
        <v>38</v>
      </c>
      <c r="AG265" s="1">
        <v>19.058823529411764</v>
      </c>
      <c r="AH265" s="2">
        <v>-6.0833333333333321</v>
      </c>
      <c r="AI265" s="2">
        <v>-3.5458276333789343</v>
      </c>
      <c r="AJ265">
        <v>0.79900000000000004</v>
      </c>
      <c r="AK265">
        <v>0.82199999999999995</v>
      </c>
      <c r="AL265" s="3">
        <v>2.2999999999999909E-2</v>
      </c>
    </row>
    <row r="266" spans="20:38" x14ac:dyDescent="0.45">
      <c r="T266" t="s">
        <v>130</v>
      </c>
      <c r="U266" t="s">
        <v>2499</v>
      </c>
      <c r="V266" t="s">
        <v>36</v>
      </c>
      <c r="W266">
        <v>2016</v>
      </c>
      <c r="X266">
        <v>75</v>
      </c>
      <c r="Y266">
        <v>68</v>
      </c>
      <c r="Z266">
        <v>336</v>
      </c>
      <c r="AA266">
        <v>305</v>
      </c>
      <c r="AB266">
        <v>12</v>
      </c>
      <c r="AC266" s="1">
        <v>28</v>
      </c>
      <c r="AD266" s="1">
        <v>25.92</v>
      </c>
      <c r="AE266">
        <v>17</v>
      </c>
      <c r="AF266" s="1">
        <v>17.941176470588236</v>
      </c>
      <c r="AG266" s="1">
        <v>40.5</v>
      </c>
      <c r="AH266" s="2">
        <v>10.058823529411764</v>
      </c>
      <c r="AI266" s="2">
        <v>14.579999999999998</v>
      </c>
      <c r="AJ266">
        <v>0.86799999999999999</v>
      </c>
      <c r="AK266">
        <v>1.0029999999999999</v>
      </c>
      <c r="AL266" s="3">
        <v>0.1349999999999999</v>
      </c>
    </row>
    <row r="267" spans="20:38" x14ac:dyDescent="0.45">
      <c r="T267" t="s">
        <v>78</v>
      </c>
      <c r="U267" t="s">
        <v>2186</v>
      </c>
      <c r="V267" t="s">
        <v>36</v>
      </c>
      <c r="W267">
        <v>2017</v>
      </c>
      <c r="X267">
        <v>87</v>
      </c>
      <c r="Y267">
        <v>75</v>
      </c>
      <c r="Z267">
        <v>366</v>
      </c>
      <c r="AA267">
        <v>305</v>
      </c>
      <c r="AB267">
        <v>12</v>
      </c>
      <c r="AC267" s="1">
        <v>30.5</v>
      </c>
      <c r="AD267" s="1">
        <v>22.344827586206897</v>
      </c>
      <c r="AE267">
        <v>13</v>
      </c>
      <c r="AF267" s="1">
        <v>23.46153846153846</v>
      </c>
      <c r="AG267" s="1">
        <v>28.080000000000002</v>
      </c>
      <c r="AH267" s="2">
        <v>7.0384615384615401</v>
      </c>
      <c r="AI267" s="2">
        <v>5.7351724137931051</v>
      </c>
      <c r="AJ267">
        <v>0.86699999999999999</v>
      </c>
      <c r="AK267">
        <v>0.9</v>
      </c>
      <c r="AL267" s="3">
        <v>3.3000000000000029E-2</v>
      </c>
    </row>
    <row r="268" spans="20:38" x14ac:dyDescent="0.45">
      <c r="T268" t="s">
        <v>374</v>
      </c>
      <c r="U268" t="s">
        <v>2073</v>
      </c>
      <c r="V268" t="s">
        <v>36</v>
      </c>
      <c r="W268">
        <v>2023</v>
      </c>
      <c r="X268">
        <v>87</v>
      </c>
      <c r="Y268">
        <v>72</v>
      </c>
      <c r="Z268">
        <v>376</v>
      </c>
      <c r="AA268">
        <v>308</v>
      </c>
      <c r="AB268">
        <v>12</v>
      </c>
      <c r="AC268" s="1">
        <v>31.333333333333332</v>
      </c>
      <c r="AD268" s="1">
        <v>22.344827586206897</v>
      </c>
      <c r="AE268">
        <v>19</v>
      </c>
      <c r="AF268" s="1">
        <v>16.210526315789473</v>
      </c>
      <c r="AG268" s="1">
        <v>42.75</v>
      </c>
      <c r="AH268" s="2">
        <v>15.12280701754386</v>
      </c>
      <c r="AI268" s="2">
        <v>20.405172413793103</v>
      </c>
      <c r="AJ268">
        <v>0.71099999999999997</v>
      </c>
      <c r="AK268">
        <v>0.81599999999999995</v>
      </c>
      <c r="AL268" s="3">
        <v>0.10499999999999998</v>
      </c>
    </row>
    <row r="269" spans="20:38" x14ac:dyDescent="0.45">
      <c r="T269" t="s">
        <v>300</v>
      </c>
      <c r="U269" t="s">
        <v>2461</v>
      </c>
      <c r="V269" t="s">
        <v>36</v>
      </c>
      <c r="W269">
        <v>2015</v>
      </c>
      <c r="X269">
        <v>78</v>
      </c>
      <c r="Y269">
        <v>73</v>
      </c>
      <c r="Z269">
        <v>340</v>
      </c>
      <c r="AA269">
        <v>310</v>
      </c>
      <c r="AB269">
        <v>12</v>
      </c>
      <c r="AC269" s="1">
        <v>28.333333333333332</v>
      </c>
      <c r="AD269" s="1">
        <v>24.923076923076923</v>
      </c>
      <c r="AE269">
        <v>14</v>
      </c>
      <c r="AF269" s="1">
        <v>22.142857142857142</v>
      </c>
      <c r="AG269" s="1">
        <v>31.06849315068493</v>
      </c>
      <c r="AH269" s="2">
        <v>6.1904761904761898</v>
      </c>
      <c r="AI269" s="2">
        <v>6.1454162276080062</v>
      </c>
      <c r="AJ269">
        <v>0.84899999999999998</v>
      </c>
      <c r="AK269">
        <v>0.86699999999999999</v>
      </c>
      <c r="AL269" s="3">
        <v>1.8000000000000016E-2</v>
      </c>
    </row>
    <row r="270" spans="20:38" x14ac:dyDescent="0.45">
      <c r="T270" t="s">
        <v>80</v>
      </c>
      <c r="U270" t="s">
        <v>2117</v>
      </c>
      <c r="V270" t="s">
        <v>36</v>
      </c>
      <c r="W270">
        <v>2015</v>
      </c>
      <c r="X270">
        <v>86</v>
      </c>
      <c r="Y270">
        <v>71</v>
      </c>
      <c r="Z270">
        <v>372</v>
      </c>
      <c r="AA270">
        <v>313</v>
      </c>
      <c r="AB270">
        <v>12</v>
      </c>
      <c r="AC270" s="1">
        <v>31</v>
      </c>
      <c r="AD270" s="1">
        <v>22.604651162790699</v>
      </c>
      <c r="AE270">
        <v>11</v>
      </c>
      <c r="AF270" s="1">
        <v>28.454545454545453</v>
      </c>
      <c r="AG270" s="1">
        <v>25.098591549295772</v>
      </c>
      <c r="AH270" s="2">
        <v>2.5454545454545467</v>
      </c>
      <c r="AI270" s="2">
        <v>2.4939403865050735</v>
      </c>
      <c r="AJ270">
        <v>0.89300000000000002</v>
      </c>
      <c r="AK270">
        <v>0.88500000000000001</v>
      </c>
      <c r="AL270" s="3">
        <v>-8.0000000000000071E-3</v>
      </c>
    </row>
    <row r="271" spans="20:38" x14ac:dyDescent="0.45">
      <c r="T271" t="s">
        <v>40</v>
      </c>
      <c r="U271" t="s">
        <v>1892</v>
      </c>
      <c r="V271" t="s">
        <v>36</v>
      </c>
      <c r="W271">
        <v>2023</v>
      </c>
      <c r="X271">
        <v>90</v>
      </c>
      <c r="Y271">
        <v>71</v>
      </c>
      <c r="Z271">
        <v>399</v>
      </c>
      <c r="AA271">
        <v>325</v>
      </c>
      <c r="AB271">
        <v>12</v>
      </c>
      <c r="AC271" s="1">
        <v>33.25</v>
      </c>
      <c r="AD271" s="1">
        <v>21.6</v>
      </c>
      <c r="AE271">
        <v>13</v>
      </c>
      <c r="AF271" s="1">
        <v>25</v>
      </c>
      <c r="AG271" s="1">
        <v>29.661971830985916</v>
      </c>
      <c r="AH271" s="2">
        <v>8.25</v>
      </c>
      <c r="AI271" s="2">
        <v>8.0619718309859145</v>
      </c>
      <c r="AJ271">
        <v>0.72599999999999998</v>
      </c>
      <c r="AK271">
        <v>0.90100000000000002</v>
      </c>
      <c r="AL271" s="3">
        <v>0.17500000000000004</v>
      </c>
    </row>
    <row r="272" spans="20:38" x14ac:dyDescent="0.45">
      <c r="T272" t="s">
        <v>156</v>
      </c>
      <c r="U272" t="s">
        <v>2303</v>
      </c>
      <c r="V272" t="s">
        <v>36</v>
      </c>
      <c r="W272">
        <v>2015</v>
      </c>
      <c r="X272">
        <v>88</v>
      </c>
      <c r="Y272">
        <v>73</v>
      </c>
      <c r="Z272">
        <v>356</v>
      </c>
      <c r="AA272">
        <v>330</v>
      </c>
      <c r="AB272">
        <v>12</v>
      </c>
      <c r="AC272" s="1">
        <v>29.666666666666668</v>
      </c>
      <c r="AD272" s="1">
        <v>22.09090909090909</v>
      </c>
      <c r="AE272">
        <v>14</v>
      </c>
      <c r="AF272" s="1">
        <v>23.571428571428573</v>
      </c>
      <c r="AG272" s="1">
        <v>31.06849315068493</v>
      </c>
      <c r="AH272" s="2">
        <v>6.0952380952380949</v>
      </c>
      <c r="AI272" s="2">
        <v>8.9775840597758396</v>
      </c>
      <c r="AJ272">
        <v>0.76700000000000002</v>
      </c>
      <c r="AK272">
        <v>0.79200000000000004</v>
      </c>
      <c r="AL272" s="3">
        <v>2.5000000000000022E-2</v>
      </c>
    </row>
    <row r="273" spans="20:38" x14ac:dyDescent="0.45">
      <c r="T273" t="s">
        <v>521</v>
      </c>
      <c r="U273" t="s">
        <v>2274</v>
      </c>
      <c r="V273" t="s">
        <v>36</v>
      </c>
      <c r="W273">
        <v>2014</v>
      </c>
      <c r="X273">
        <v>89</v>
      </c>
      <c r="Y273">
        <v>46</v>
      </c>
      <c r="Z273">
        <v>359</v>
      </c>
      <c r="AA273">
        <v>191</v>
      </c>
      <c r="AB273">
        <v>13</v>
      </c>
      <c r="AC273" s="1">
        <v>27.615384615384617</v>
      </c>
      <c r="AD273" s="1">
        <v>23.662921348314605</v>
      </c>
      <c r="AE273">
        <v>4</v>
      </c>
      <c r="AF273" s="1">
        <v>47.75</v>
      </c>
      <c r="AG273" s="1">
        <v>14.086956521739131</v>
      </c>
      <c r="AH273" s="2">
        <v>-20.134615384615383</v>
      </c>
      <c r="AI273" s="2">
        <v>-9.5759648265754738</v>
      </c>
      <c r="AJ273">
        <v>0.84699999999999998</v>
      </c>
      <c r="AK273">
        <v>0.88300000000000001</v>
      </c>
      <c r="AL273" s="3">
        <v>3.6000000000000032E-2</v>
      </c>
    </row>
    <row r="274" spans="20:38" x14ac:dyDescent="0.45">
      <c r="T274" t="s">
        <v>232</v>
      </c>
      <c r="U274" t="s">
        <v>2922</v>
      </c>
      <c r="V274" t="s">
        <v>36</v>
      </c>
      <c r="W274">
        <v>2017</v>
      </c>
      <c r="X274">
        <v>68</v>
      </c>
      <c r="Y274">
        <v>61</v>
      </c>
      <c r="Z274">
        <v>277</v>
      </c>
      <c r="AA274">
        <v>209</v>
      </c>
      <c r="AB274">
        <v>13</v>
      </c>
      <c r="AC274" s="1">
        <v>21.307692307692307</v>
      </c>
      <c r="AD274" s="1">
        <v>30.970588235294116</v>
      </c>
      <c r="AE274">
        <v>17</v>
      </c>
      <c r="AF274" s="1">
        <v>12.294117647058824</v>
      </c>
      <c r="AG274" s="1">
        <v>45.147540983606554</v>
      </c>
      <c r="AH274" s="2">
        <v>9.0135746606334823</v>
      </c>
      <c r="AI274" s="2">
        <v>14.176952748312438</v>
      </c>
      <c r="AJ274">
        <v>0.69399999999999995</v>
      </c>
      <c r="AK274">
        <v>0.89400000000000002</v>
      </c>
      <c r="AL274" s="3">
        <v>0.20000000000000007</v>
      </c>
    </row>
    <row r="275" spans="20:38" x14ac:dyDescent="0.45">
      <c r="T275" t="s">
        <v>667</v>
      </c>
      <c r="U275" t="s">
        <v>2734</v>
      </c>
      <c r="V275" t="s">
        <v>36</v>
      </c>
      <c r="W275">
        <v>2018</v>
      </c>
      <c r="X275">
        <v>80</v>
      </c>
      <c r="Y275">
        <v>60</v>
      </c>
      <c r="Z275">
        <v>306</v>
      </c>
      <c r="AA275">
        <v>212</v>
      </c>
      <c r="AB275">
        <v>13</v>
      </c>
      <c r="AC275" s="1">
        <v>23.53846153846154</v>
      </c>
      <c r="AD275" s="1">
        <v>26.324999999999999</v>
      </c>
      <c r="AE275">
        <v>11</v>
      </c>
      <c r="AF275" s="1">
        <v>19.272727272727273</v>
      </c>
      <c r="AG275" s="1">
        <v>29.7</v>
      </c>
      <c r="AH275" s="2">
        <v>4.2657342657342667</v>
      </c>
      <c r="AI275" s="2">
        <v>3.375</v>
      </c>
      <c r="AJ275">
        <v>0.81399999999999995</v>
      </c>
      <c r="AK275">
        <v>0.81799999999999995</v>
      </c>
      <c r="AL275" s="3">
        <v>4.0000000000000036E-3</v>
      </c>
    </row>
    <row r="276" spans="20:38" x14ac:dyDescent="0.45">
      <c r="T276" t="s">
        <v>469</v>
      </c>
      <c r="U276" t="s">
        <v>3006</v>
      </c>
      <c r="V276" t="s">
        <v>36</v>
      </c>
      <c r="W276">
        <v>2016</v>
      </c>
      <c r="X276">
        <v>75</v>
      </c>
      <c r="Y276">
        <v>62</v>
      </c>
      <c r="Z276">
        <v>262</v>
      </c>
      <c r="AA276">
        <v>214</v>
      </c>
      <c r="AB276">
        <v>13</v>
      </c>
      <c r="AC276" s="1">
        <v>20.153846153846153</v>
      </c>
      <c r="AD276" s="1">
        <v>28.080000000000002</v>
      </c>
      <c r="AE276">
        <v>12</v>
      </c>
      <c r="AF276" s="1">
        <v>17.833333333333332</v>
      </c>
      <c r="AG276" s="1">
        <v>31.35483870967742</v>
      </c>
      <c r="AH276" s="2">
        <v>2.3205128205128212</v>
      </c>
      <c r="AI276" s="2">
        <v>3.2748387096774181</v>
      </c>
      <c r="AJ276">
        <v>0.80400000000000005</v>
      </c>
      <c r="AK276">
        <v>0.9</v>
      </c>
      <c r="AL276" s="3">
        <v>9.5999999999999974E-2</v>
      </c>
    </row>
    <row r="277" spans="20:38" x14ac:dyDescent="0.45">
      <c r="T277" t="s">
        <v>497</v>
      </c>
      <c r="U277" t="s">
        <v>2239</v>
      </c>
      <c r="V277" t="s">
        <v>36</v>
      </c>
      <c r="W277">
        <v>2023</v>
      </c>
      <c r="X277">
        <v>85</v>
      </c>
      <c r="Y277">
        <v>55</v>
      </c>
      <c r="Z277">
        <v>362</v>
      </c>
      <c r="AA277">
        <v>214</v>
      </c>
      <c r="AB277">
        <v>13</v>
      </c>
      <c r="AC277" s="1">
        <v>27.846153846153847</v>
      </c>
      <c r="AD277" s="1">
        <v>24.776470588235295</v>
      </c>
      <c r="AE277">
        <v>9</v>
      </c>
      <c r="AF277" s="1">
        <v>23.777777777777779</v>
      </c>
      <c r="AG277" s="1">
        <v>26.509090909090908</v>
      </c>
      <c r="AH277" s="2">
        <v>4.0683760683760681</v>
      </c>
      <c r="AI277" s="2">
        <v>1.732620320855613</v>
      </c>
      <c r="AJ277">
        <v>0.81499999999999995</v>
      </c>
      <c r="AK277">
        <v>0.79200000000000004</v>
      </c>
      <c r="AL277" s="3">
        <v>-2.2999999999999909E-2</v>
      </c>
    </row>
    <row r="278" spans="20:38" x14ac:dyDescent="0.45">
      <c r="T278" t="s">
        <v>356</v>
      </c>
      <c r="U278" t="s">
        <v>2335</v>
      </c>
      <c r="V278" t="s">
        <v>36</v>
      </c>
      <c r="W278">
        <v>2018</v>
      </c>
      <c r="X278">
        <v>87</v>
      </c>
      <c r="Y278">
        <v>50</v>
      </c>
      <c r="Z278">
        <v>353</v>
      </c>
      <c r="AA278">
        <v>217</v>
      </c>
      <c r="AB278">
        <v>13</v>
      </c>
      <c r="AC278" s="1">
        <v>27.153846153846153</v>
      </c>
      <c r="AD278" s="1">
        <v>24.206896551724139</v>
      </c>
      <c r="AE278">
        <v>8</v>
      </c>
      <c r="AF278" s="1">
        <v>27.125</v>
      </c>
      <c r="AG278" s="1">
        <v>25.92</v>
      </c>
      <c r="AH278" s="2">
        <v>2.88461538461533E-2</v>
      </c>
      <c r="AI278" s="2">
        <v>1.7131034482758629</v>
      </c>
      <c r="AJ278">
        <v>0.72199999999999998</v>
      </c>
      <c r="AK278">
        <v>1.0129999999999999</v>
      </c>
      <c r="AL278" s="3">
        <v>0.29099999999999993</v>
      </c>
    </row>
    <row r="279" spans="20:38" x14ac:dyDescent="0.45">
      <c r="T279" t="s">
        <v>769</v>
      </c>
      <c r="U279" t="s">
        <v>3080</v>
      </c>
      <c r="V279" t="s">
        <v>36</v>
      </c>
      <c r="W279">
        <v>2019</v>
      </c>
      <c r="X279">
        <v>82</v>
      </c>
      <c r="Y279">
        <v>67</v>
      </c>
      <c r="Z279">
        <v>241</v>
      </c>
      <c r="AA279">
        <v>218</v>
      </c>
      <c r="AB279">
        <v>13</v>
      </c>
      <c r="AC279" s="1">
        <v>18.53846153846154</v>
      </c>
      <c r="AD279" s="1">
        <v>25.682926829268293</v>
      </c>
      <c r="AE279">
        <v>12</v>
      </c>
      <c r="AF279" s="1">
        <v>18.166666666666668</v>
      </c>
      <c r="AG279" s="1">
        <v>29.014925373134325</v>
      </c>
      <c r="AH279" s="2">
        <v>0.37179487179487225</v>
      </c>
      <c r="AI279" s="2">
        <v>3.3319985438660318</v>
      </c>
      <c r="AJ279">
        <v>0.879</v>
      </c>
      <c r="AK279">
        <v>0.82099999999999995</v>
      </c>
      <c r="AL279" s="3">
        <v>-5.8000000000000052E-2</v>
      </c>
    </row>
    <row r="280" spans="20:38" x14ac:dyDescent="0.45">
      <c r="T280" t="s">
        <v>717</v>
      </c>
      <c r="U280" t="s">
        <v>3251</v>
      </c>
      <c r="V280" t="s">
        <v>36</v>
      </c>
      <c r="W280">
        <v>2013</v>
      </c>
      <c r="X280">
        <v>80</v>
      </c>
      <c r="Y280">
        <v>67</v>
      </c>
      <c r="Z280">
        <v>298</v>
      </c>
      <c r="AA280">
        <v>220</v>
      </c>
      <c r="AB280">
        <v>13</v>
      </c>
      <c r="AC280" s="1">
        <v>22.923076923076923</v>
      </c>
      <c r="AD280" s="1">
        <v>26.324999999999999</v>
      </c>
      <c r="AE280">
        <v>10</v>
      </c>
      <c r="AF280" s="1">
        <v>22</v>
      </c>
      <c r="AG280" s="1">
        <v>24.179104477611936</v>
      </c>
      <c r="AH280" s="2">
        <v>0.92307692307692335</v>
      </c>
      <c r="AI280" s="2">
        <v>-2.1458955223880629</v>
      </c>
      <c r="AJ280">
        <v>0.80600000000000005</v>
      </c>
      <c r="AK280">
        <v>0.63900000000000001</v>
      </c>
      <c r="AL280" s="3">
        <v>-0.16700000000000004</v>
      </c>
    </row>
    <row r="281" spans="20:38" x14ac:dyDescent="0.45">
      <c r="T281" t="s">
        <v>292</v>
      </c>
      <c r="U281" t="s">
        <v>2742</v>
      </c>
      <c r="V281" t="s">
        <v>36</v>
      </c>
      <c r="W281">
        <v>2017</v>
      </c>
      <c r="X281">
        <v>82</v>
      </c>
      <c r="Y281">
        <v>65</v>
      </c>
      <c r="Z281">
        <v>305</v>
      </c>
      <c r="AA281">
        <v>222</v>
      </c>
      <c r="AB281">
        <v>13</v>
      </c>
      <c r="AC281" s="1">
        <v>23.46153846153846</v>
      </c>
      <c r="AD281" s="1">
        <v>25.682926829268293</v>
      </c>
      <c r="AE281">
        <v>13</v>
      </c>
      <c r="AF281" s="1">
        <v>17.076923076923077</v>
      </c>
      <c r="AG281" s="1">
        <v>32.4</v>
      </c>
      <c r="AH281" s="2">
        <v>6.3846153846153832</v>
      </c>
      <c r="AI281" s="2">
        <v>6.7170731707317053</v>
      </c>
      <c r="AJ281">
        <v>0.79900000000000004</v>
      </c>
      <c r="AK281">
        <v>0.74</v>
      </c>
      <c r="AL281" s="3">
        <v>-5.9000000000000052E-2</v>
      </c>
    </row>
    <row r="282" spans="20:38" x14ac:dyDescent="0.45">
      <c r="T282" t="s">
        <v>152</v>
      </c>
      <c r="U282" t="s">
        <v>2705</v>
      </c>
      <c r="V282" t="s">
        <v>36</v>
      </c>
      <c r="W282">
        <v>2018</v>
      </c>
      <c r="X282">
        <v>85</v>
      </c>
      <c r="Y282">
        <v>55</v>
      </c>
      <c r="Z282">
        <v>311</v>
      </c>
      <c r="AA282">
        <v>224</v>
      </c>
      <c r="AB282">
        <v>13</v>
      </c>
      <c r="AC282" s="1">
        <v>23.923076923076923</v>
      </c>
      <c r="AD282" s="1">
        <v>24.776470588235295</v>
      </c>
      <c r="AE282">
        <v>4</v>
      </c>
      <c r="AF282" s="1">
        <v>56</v>
      </c>
      <c r="AG282" s="1">
        <v>11.781818181818181</v>
      </c>
      <c r="AH282" s="2">
        <v>-32.07692307692308</v>
      </c>
      <c r="AI282" s="2">
        <v>-12.994652406417114</v>
      </c>
      <c r="AJ282">
        <v>0.86299999999999999</v>
      </c>
      <c r="AK282">
        <v>0.91700000000000004</v>
      </c>
      <c r="AL282" s="3">
        <v>5.4000000000000048E-2</v>
      </c>
    </row>
    <row r="283" spans="20:38" x14ac:dyDescent="0.45">
      <c r="T283" t="s">
        <v>653</v>
      </c>
      <c r="U283" t="s">
        <v>2445</v>
      </c>
      <c r="V283" t="s">
        <v>36</v>
      </c>
      <c r="W283">
        <v>2014</v>
      </c>
      <c r="X283">
        <v>81</v>
      </c>
      <c r="Y283">
        <v>56</v>
      </c>
      <c r="Z283">
        <v>343</v>
      </c>
      <c r="AA283">
        <v>228</v>
      </c>
      <c r="AB283">
        <v>13</v>
      </c>
      <c r="AC283" s="1">
        <v>26.384615384615383</v>
      </c>
      <c r="AD283" s="1">
        <v>26</v>
      </c>
      <c r="AE283">
        <v>10</v>
      </c>
      <c r="AF283" s="1">
        <v>22.8</v>
      </c>
      <c r="AG283" s="1">
        <v>28.928571428571431</v>
      </c>
      <c r="AH283" s="2">
        <v>3.5846153846153825</v>
      </c>
      <c r="AI283" s="2">
        <v>2.9285714285714306</v>
      </c>
      <c r="AJ283">
        <v>0.78700000000000003</v>
      </c>
      <c r="AK283">
        <v>0.84199999999999997</v>
      </c>
      <c r="AL283" s="3">
        <v>5.4999999999999938E-2</v>
      </c>
    </row>
    <row r="284" spans="20:38" x14ac:dyDescent="0.45">
      <c r="T284" t="s">
        <v>657</v>
      </c>
      <c r="U284" t="s">
        <v>3200</v>
      </c>
      <c r="V284" t="s">
        <v>36</v>
      </c>
      <c r="W284">
        <v>2013</v>
      </c>
      <c r="X284">
        <v>90</v>
      </c>
      <c r="Y284">
        <v>58</v>
      </c>
      <c r="Z284">
        <v>367</v>
      </c>
      <c r="AA284">
        <v>228</v>
      </c>
      <c r="AB284">
        <v>13</v>
      </c>
      <c r="AC284" s="1">
        <v>28.23076923076923</v>
      </c>
      <c r="AD284" s="1">
        <v>23.4</v>
      </c>
      <c r="AE284">
        <v>2</v>
      </c>
      <c r="AF284" s="1">
        <v>114</v>
      </c>
      <c r="AG284" s="1">
        <v>5.5862068965517242</v>
      </c>
      <c r="AH284" s="2">
        <v>-85.769230769230774</v>
      </c>
      <c r="AI284" s="2">
        <v>-17.813793103448276</v>
      </c>
      <c r="AJ284">
        <v>0.93100000000000005</v>
      </c>
      <c r="AK284">
        <v>0.64300000000000002</v>
      </c>
      <c r="AL284" s="3">
        <v>-0.28800000000000003</v>
      </c>
    </row>
    <row r="285" spans="20:38" x14ac:dyDescent="0.45">
      <c r="T285" t="s">
        <v>839</v>
      </c>
      <c r="U285" t="s">
        <v>2827</v>
      </c>
      <c r="V285" t="s">
        <v>36</v>
      </c>
      <c r="W285">
        <v>2016</v>
      </c>
      <c r="X285">
        <v>75</v>
      </c>
      <c r="Y285">
        <v>56</v>
      </c>
      <c r="Z285">
        <v>293</v>
      </c>
      <c r="AA285">
        <v>230</v>
      </c>
      <c r="AB285">
        <v>13</v>
      </c>
      <c r="AC285" s="1">
        <v>22.53846153846154</v>
      </c>
      <c r="AD285" s="1">
        <v>28.080000000000002</v>
      </c>
      <c r="AE285">
        <v>9</v>
      </c>
      <c r="AF285" s="1">
        <v>25.555555555555557</v>
      </c>
      <c r="AG285" s="1">
        <v>26.035714285714288</v>
      </c>
      <c r="AH285" s="2">
        <v>-3.017094017094017</v>
      </c>
      <c r="AI285" s="2">
        <v>-2.0442857142857136</v>
      </c>
      <c r="AJ285">
        <v>0.91800000000000004</v>
      </c>
      <c r="AK285">
        <v>0.76400000000000001</v>
      </c>
      <c r="AL285" s="3">
        <v>-0.15400000000000003</v>
      </c>
    </row>
    <row r="286" spans="20:38" x14ac:dyDescent="0.45">
      <c r="T286" t="s">
        <v>801</v>
      </c>
      <c r="U286" t="s">
        <v>3207</v>
      </c>
      <c r="V286" t="s">
        <v>36</v>
      </c>
      <c r="W286">
        <v>2013</v>
      </c>
      <c r="X286">
        <v>90</v>
      </c>
      <c r="Y286">
        <v>62</v>
      </c>
      <c r="Z286">
        <v>356</v>
      </c>
      <c r="AA286">
        <v>234</v>
      </c>
      <c r="AB286">
        <v>13</v>
      </c>
      <c r="AC286" s="1">
        <v>27.384615384615383</v>
      </c>
      <c r="AD286" s="1">
        <v>23.4</v>
      </c>
      <c r="AE286">
        <v>7</v>
      </c>
      <c r="AF286" s="1">
        <v>33.428571428571431</v>
      </c>
      <c r="AG286" s="1">
        <v>18.29032258064516</v>
      </c>
      <c r="AH286" s="2">
        <v>-6.0439560439560474</v>
      </c>
      <c r="AI286" s="2">
        <v>-5.1096774193548384</v>
      </c>
      <c r="AJ286">
        <v>0.75600000000000001</v>
      </c>
      <c r="AK286">
        <v>0.70199999999999996</v>
      </c>
      <c r="AL286" s="3">
        <v>-5.4000000000000048E-2</v>
      </c>
    </row>
    <row r="287" spans="20:38" x14ac:dyDescent="0.45">
      <c r="T287" t="s">
        <v>491</v>
      </c>
      <c r="U287" t="s">
        <v>2714</v>
      </c>
      <c r="V287" t="s">
        <v>36</v>
      </c>
      <c r="W287">
        <v>2018</v>
      </c>
      <c r="X287">
        <v>73</v>
      </c>
      <c r="Y287">
        <v>56</v>
      </c>
      <c r="Z287">
        <v>309</v>
      </c>
      <c r="AA287">
        <v>235</v>
      </c>
      <c r="AB287">
        <v>13</v>
      </c>
      <c r="AC287" s="1">
        <v>23.76923076923077</v>
      </c>
      <c r="AD287" s="1">
        <v>28.849315068493148</v>
      </c>
      <c r="AE287">
        <v>14</v>
      </c>
      <c r="AF287" s="1">
        <v>16.785714285714285</v>
      </c>
      <c r="AG287" s="1">
        <v>40.5</v>
      </c>
      <c r="AH287" s="2">
        <v>6.9835164835164854</v>
      </c>
      <c r="AI287" s="2">
        <v>11.650684931506852</v>
      </c>
      <c r="AJ287">
        <v>0.65300000000000002</v>
      </c>
      <c r="AK287">
        <v>0.79100000000000004</v>
      </c>
      <c r="AL287" s="3">
        <v>0.13800000000000001</v>
      </c>
    </row>
    <row r="288" spans="20:38" x14ac:dyDescent="0.45">
      <c r="T288" t="s">
        <v>547</v>
      </c>
      <c r="U288" t="s">
        <v>2314</v>
      </c>
      <c r="V288" t="s">
        <v>36</v>
      </c>
      <c r="W288">
        <v>2018</v>
      </c>
      <c r="X288">
        <v>88</v>
      </c>
      <c r="Y288">
        <v>64</v>
      </c>
      <c r="Z288">
        <v>355</v>
      </c>
      <c r="AA288">
        <v>235</v>
      </c>
      <c r="AB288">
        <v>13</v>
      </c>
      <c r="AC288" s="1">
        <v>27.307692307692307</v>
      </c>
      <c r="AD288" s="1">
        <v>23.931818181818183</v>
      </c>
      <c r="AE288">
        <v>4</v>
      </c>
      <c r="AF288" s="1">
        <v>58.75</v>
      </c>
      <c r="AG288" s="1">
        <v>10.125</v>
      </c>
      <c r="AH288" s="2">
        <v>-31.442307692307693</v>
      </c>
      <c r="AI288" s="2">
        <v>-13.806818181818183</v>
      </c>
      <c r="AJ288">
        <v>0.84</v>
      </c>
      <c r="AK288">
        <v>0.79300000000000004</v>
      </c>
      <c r="AL288" s="3">
        <v>-4.6999999999999931E-2</v>
      </c>
    </row>
    <row r="289" spans="20:38" x14ac:dyDescent="0.45">
      <c r="T289" t="s">
        <v>707</v>
      </c>
      <c r="U289" t="s">
        <v>2498</v>
      </c>
      <c r="V289" t="s">
        <v>36</v>
      </c>
      <c r="W289">
        <v>2018</v>
      </c>
      <c r="X289">
        <v>85</v>
      </c>
      <c r="Y289">
        <v>60</v>
      </c>
      <c r="Z289">
        <v>336</v>
      </c>
      <c r="AA289">
        <v>238</v>
      </c>
      <c r="AB289">
        <v>13</v>
      </c>
      <c r="AC289" s="1">
        <v>25.846153846153847</v>
      </c>
      <c r="AD289" s="1">
        <v>24.776470588235295</v>
      </c>
      <c r="AE289">
        <v>10</v>
      </c>
      <c r="AF289" s="1">
        <v>23.8</v>
      </c>
      <c r="AG289" s="1">
        <v>27</v>
      </c>
      <c r="AH289" s="2">
        <v>2.046153846153846</v>
      </c>
      <c r="AI289" s="2">
        <v>2.2235294117647051</v>
      </c>
      <c r="AJ289">
        <v>0.75800000000000001</v>
      </c>
      <c r="AK289">
        <v>0.70899999999999996</v>
      </c>
      <c r="AL289" s="3">
        <v>-4.9000000000000044E-2</v>
      </c>
    </row>
    <row r="290" spans="20:38" x14ac:dyDescent="0.45">
      <c r="T290" t="s">
        <v>591</v>
      </c>
      <c r="U290" t="s">
        <v>2715</v>
      </c>
      <c r="V290" t="s">
        <v>36</v>
      </c>
      <c r="W290">
        <v>2017</v>
      </c>
      <c r="X290">
        <v>74</v>
      </c>
      <c r="Y290">
        <v>59</v>
      </c>
      <c r="Z290">
        <v>309</v>
      </c>
      <c r="AA290">
        <v>244</v>
      </c>
      <c r="AB290">
        <v>13</v>
      </c>
      <c r="AC290" s="1">
        <v>23.76923076923077</v>
      </c>
      <c r="AD290" s="1">
        <v>28.45945945945946</v>
      </c>
      <c r="AE290">
        <v>10</v>
      </c>
      <c r="AF290" s="1">
        <v>24.4</v>
      </c>
      <c r="AG290" s="1">
        <v>27.457627118644066</v>
      </c>
      <c r="AH290" s="2">
        <v>-0.63076923076922853</v>
      </c>
      <c r="AI290" s="2">
        <v>-1.001832340815394</v>
      </c>
      <c r="AJ290">
        <v>0.79400000000000004</v>
      </c>
      <c r="AK290">
        <v>0.69399999999999995</v>
      </c>
      <c r="AL290" s="3">
        <v>-0.10000000000000009</v>
      </c>
    </row>
    <row r="291" spans="20:38" x14ac:dyDescent="0.45">
      <c r="T291" t="s">
        <v>493</v>
      </c>
      <c r="U291" t="s">
        <v>2236</v>
      </c>
      <c r="V291" t="s">
        <v>36</v>
      </c>
      <c r="W291">
        <v>2018</v>
      </c>
      <c r="X291">
        <v>92</v>
      </c>
      <c r="Y291">
        <v>61</v>
      </c>
      <c r="Z291">
        <v>362</v>
      </c>
      <c r="AA291">
        <v>244</v>
      </c>
      <c r="AB291">
        <v>13</v>
      </c>
      <c r="AC291" s="1">
        <v>27.846153846153847</v>
      </c>
      <c r="AD291" s="1">
        <v>22.891304347826086</v>
      </c>
      <c r="AE291">
        <v>7</v>
      </c>
      <c r="AF291" s="1">
        <v>34.857142857142854</v>
      </c>
      <c r="AG291" s="1">
        <v>18.590163934426229</v>
      </c>
      <c r="AH291" s="2">
        <v>-7.0109890109890074</v>
      </c>
      <c r="AI291" s="2">
        <v>-4.3011404133998568</v>
      </c>
      <c r="AJ291">
        <v>0.71599999999999997</v>
      </c>
      <c r="AK291">
        <v>0.64400000000000002</v>
      </c>
      <c r="AL291" s="3">
        <v>-7.1999999999999953E-2</v>
      </c>
    </row>
    <row r="292" spans="20:38" x14ac:dyDescent="0.45">
      <c r="T292" t="s">
        <v>681</v>
      </c>
      <c r="U292" t="s">
        <v>3033</v>
      </c>
      <c r="V292" t="s">
        <v>36</v>
      </c>
      <c r="W292">
        <v>2016</v>
      </c>
      <c r="X292">
        <v>65</v>
      </c>
      <c r="Y292">
        <v>63</v>
      </c>
      <c r="Z292">
        <v>253</v>
      </c>
      <c r="AA292">
        <v>246</v>
      </c>
      <c r="AB292">
        <v>13</v>
      </c>
      <c r="AC292" s="1">
        <v>19.46153846153846</v>
      </c>
      <c r="AD292" s="1">
        <v>32.4</v>
      </c>
      <c r="AE292">
        <v>19</v>
      </c>
      <c r="AF292" s="1">
        <v>12.947368421052632</v>
      </c>
      <c r="AG292" s="1">
        <v>48.857142857142854</v>
      </c>
      <c r="AH292" s="2">
        <v>6.514170040485828</v>
      </c>
      <c r="AI292" s="2">
        <v>16.457142857142856</v>
      </c>
      <c r="AJ292">
        <v>0.70599999999999996</v>
      </c>
      <c r="AK292">
        <v>0.95099999999999996</v>
      </c>
      <c r="AL292" s="3">
        <v>0.245</v>
      </c>
    </row>
    <row r="293" spans="20:38" x14ac:dyDescent="0.45">
      <c r="T293" t="s">
        <v>160</v>
      </c>
      <c r="U293" t="s">
        <v>3214</v>
      </c>
      <c r="V293" t="s">
        <v>36</v>
      </c>
      <c r="W293">
        <v>2013</v>
      </c>
      <c r="X293">
        <v>83</v>
      </c>
      <c r="Y293">
        <v>58</v>
      </c>
      <c r="Z293">
        <v>353</v>
      </c>
      <c r="AA293">
        <v>249</v>
      </c>
      <c r="AB293">
        <v>13</v>
      </c>
      <c r="AC293" s="1">
        <v>27.153846153846153</v>
      </c>
      <c r="AD293" s="1">
        <v>25.373493975903614</v>
      </c>
      <c r="AE293">
        <v>9</v>
      </c>
      <c r="AF293" s="1">
        <v>27.666666666666668</v>
      </c>
      <c r="AG293" s="1">
        <v>25.137931034482758</v>
      </c>
      <c r="AH293" s="2">
        <v>-0.51282051282051455</v>
      </c>
      <c r="AI293" s="2">
        <v>-0.23556294142085576</v>
      </c>
      <c r="AJ293">
        <v>0.8</v>
      </c>
      <c r="AK293">
        <v>0.99399999999999999</v>
      </c>
      <c r="AL293" s="3">
        <v>0.19399999999999995</v>
      </c>
    </row>
    <row r="294" spans="20:38" x14ac:dyDescent="0.45">
      <c r="T294" t="s">
        <v>118</v>
      </c>
      <c r="U294" t="s">
        <v>2816</v>
      </c>
      <c r="V294" t="s">
        <v>36</v>
      </c>
      <c r="W294">
        <v>2019</v>
      </c>
      <c r="X294">
        <v>71</v>
      </c>
      <c r="Y294">
        <v>60</v>
      </c>
      <c r="Z294">
        <v>295</v>
      </c>
      <c r="AA294">
        <v>250</v>
      </c>
      <c r="AB294">
        <v>13</v>
      </c>
      <c r="AC294" s="1">
        <v>22.692307692307693</v>
      </c>
      <c r="AD294" s="1">
        <v>29.661971830985916</v>
      </c>
      <c r="AE294">
        <v>10</v>
      </c>
      <c r="AF294" s="1">
        <v>25</v>
      </c>
      <c r="AG294" s="1">
        <v>27</v>
      </c>
      <c r="AH294" s="2">
        <v>-2.3076923076923066</v>
      </c>
      <c r="AI294" s="2">
        <v>-2.6619718309859159</v>
      </c>
      <c r="AJ294">
        <v>0.72699999999999998</v>
      </c>
      <c r="AK294">
        <v>0.74299999999999999</v>
      </c>
      <c r="AL294" s="3">
        <v>1.6000000000000014E-2</v>
      </c>
    </row>
    <row r="295" spans="20:38" x14ac:dyDescent="0.45">
      <c r="T295" t="s">
        <v>376</v>
      </c>
      <c r="U295" t="s">
        <v>2074</v>
      </c>
      <c r="V295" t="s">
        <v>36</v>
      </c>
      <c r="W295">
        <v>2023</v>
      </c>
      <c r="X295">
        <v>87</v>
      </c>
      <c r="Y295">
        <v>59</v>
      </c>
      <c r="Z295">
        <v>376</v>
      </c>
      <c r="AA295">
        <v>250</v>
      </c>
      <c r="AB295">
        <v>13</v>
      </c>
      <c r="AC295" s="1">
        <v>28.923076923076923</v>
      </c>
      <c r="AD295" s="1">
        <v>24.206896551724139</v>
      </c>
      <c r="AE295">
        <v>10</v>
      </c>
      <c r="AF295" s="1">
        <v>25</v>
      </c>
      <c r="AG295" s="1">
        <v>27.457627118644066</v>
      </c>
      <c r="AH295" s="2">
        <v>3.9230769230769234</v>
      </c>
      <c r="AI295" s="2">
        <v>3.2507305669199269</v>
      </c>
      <c r="AJ295">
        <v>0.82399999999999995</v>
      </c>
      <c r="AK295">
        <v>0.76400000000000001</v>
      </c>
      <c r="AL295" s="3">
        <v>-5.9999999999999942E-2</v>
      </c>
    </row>
    <row r="296" spans="20:38" x14ac:dyDescent="0.45">
      <c r="T296" t="s">
        <v>809</v>
      </c>
      <c r="U296" t="s">
        <v>3062</v>
      </c>
      <c r="V296" t="s">
        <v>36</v>
      </c>
      <c r="W296">
        <v>2022</v>
      </c>
      <c r="X296">
        <v>62</v>
      </c>
      <c r="Y296">
        <v>60</v>
      </c>
      <c r="Z296">
        <v>247</v>
      </c>
      <c r="AA296">
        <v>251</v>
      </c>
      <c r="AB296">
        <v>13</v>
      </c>
      <c r="AC296" s="1">
        <v>19</v>
      </c>
      <c r="AD296" s="1">
        <v>33.967741935483872</v>
      </c>
      <c r="AE296">
        <v>7</v>
      </c>
      <c r="AF296" s="1">
        <v>35.857142857142854</v>
      </c>
      <c r="AG296" s="1">
        <v>18.899999999999999</v>
      </c>
      <c r="AH296" s="2">
        <v>-16.857142857142854</v>
      </c>
      <c r="AI296" s="2">
        <v>-15.067741935483873</v>
      </c>
      <c r="AJ296">
        <v>0.83499999999999996</v>
      </c>
      <c r="AK296">
        <v>0.70899999999999996</v>
      </c>
      <c r="AL296" s="3">
        <v>-0.126</v>
      </c>
    </row>
    <row r="297" spans="20:38" x14ac:dyDescent="0.45">
      <c r="T297" t="s">
        <v>725</v>
      </c>
      <c r="U297" t="s">
        <v>3044</v>
      </c>
      <c r="V297" t="s">
        <v>36</v>
      </c>
      <c r="W297">
        <v>2018</v>
      </c>
      <c r="X297">
        <v>64</v>
      </c>
      <c r="Y297">
        <v>59</v>
      </c>
      <c r="Z297">
        <v>251</v>
      </c>
      <c r="AA297">
        <v>252</v>
      </c>
      <c r="AB297">
        <v>13</v>
      </c>
      <c r="AC297" s="1">
        <v>19.307692307692307</v>
      </c>
      <c r="AD297" s="1">
        <v>32.90625</v>
      </c>
      <c r="AE297">
        <v>7</v>
      </c>
      <c r="AF297" s="1">
        <v>36</v>
      </c>
      <c r="AG297" s="1">
        <v>19.220338983050848</v>
      </c>
      <c r="AH297" s="2">
        <v>-16.692307692307693</v>
      </c>
      <c r="AI297" s="2">
        <v>-13.685911016949152</v>
      </c>
      <c r="AJ297">
        <v>0.78900000000000003</v>
      </c>
      <c r="AK297">
        <v>0.71099999999999997</v>
      </c>
      <c r="AL297" s="3">
        <v>-7.8000000000000069E-2</v>
      </c>
    </row>
    <row r="298" spans="20:38" x14ac:dyDescent="0.45">
      <c r="T298" t="s">
        <v>218</v>
      </c>
      <c r="U298" t="s">
        <v>1921</v>
      </c>
      <c r="V298" t="s">
        <v>36</v>
      </c>
      <c r="W298">
        <v>2022</v>
      </c>
      <c r="X298">
        <v>93</v>
      </c>
      <c r="Y298">
        <v>63</v>
      </c>
      <c r="Z298">
        <v>394</v>
      </c>
      <c r="AA298">
        <v>253</v>
      </c>
      <c r="AB298">
        <v>13</v>
      </c>
      <c r="AC298" s="1">
        <v>30.307692307692307</v>
      </c>
      <c r="AD298" s="1">
        <v>22.64516129032258</v>
      </c>
      <c r="AE298">
        <v>4</v>
      </c>
      <c r="AF298" s="1">
        <v>63.25</v>
      </c>
      <c r="AG298" s="1">
        <v>10.285714285714285</v>
      </c>
      <c r="AH298" s="2">
        <v>-32.942307692307693</v>
      </c>
      <c r="AI298" s="2">
        <v>-12.359447004608295</v>
      </c>
      <c r="AJ298">
        <v>0.89500000000000002</v>
      </c>
      <c r="AK298">
        <v>0.60699999999999998</v>
      </c>
      <c r="AL298" s="3">
        <v>-0.28800000000000003</v>
      </c>
    </row>
    <row r="299" spans="20:38" x14ac:dyDescent="0.45">
      <c r="T299" t="s">
        <v>98</v>
      </c>
      <c r="U299" t="s">
        <v>3279</v>
      </c>
      <c r="V299" t="s">
        <v>36</v>
      </c>
      <c r="W299">
        <v>2013</v>
      </c>
      <c r="X299">
        <v>58</v>
      </c>
      <c r="Y299">
        <v>60</v>
      </c>
      <c r="Z299">
        <v>242</v>
      </c>
      <c r="AA299">
        <v>255</v>
      </c>
      <c r="AB299">
        <v>13</v>
      </c>
      <c r="AC299" s="1">
        <v>18.615384615384617</v>
      </c>
      <c r="AD299" s="1">
        <v>36.310344827586206</v>
      </c>
      <c r="AE299">
        <v>7</v>
      </c>
      <c r="AF299" s="1">
        <v>36.428571428571431</v>
      </c>
      <c r="AG299" s="1">
        <v>18.899999999999999</v>
      </c>
      <c r="AH299" s="2">
        <v>-17.813186813186814</v>
      </c>
      <c r="AI299" s="2">
        <v>-17.410344827586208</v>
      </c>
      <c r="AJ299">
        <v>0.89300000000000002</v>
      </c>
      <c r="AK299">
        <v>0.81899999999999995</v>
      </c>
      <c r="AL299" s="3">
        <v>-7.4000000000000066E-2</v>
      </c>
    </row>
    <row r="300" spans="20:38" x14ac:dyDescent="0.45">
      <c r="T300" t="s">
        <v>531</v>
      </c>
      <c r="U300" t="s">
        <v>2358</v>
      </c>
      <c r="V300" t="s">
        <v>36</v>
      </c>
      <c r="W300">
        <v>2018</v>
      </c>
      <c r="X300">
        <v>85</v>
      </c>
      <c r="Y300">
        <v>60</v>
      </c>
      <c r="Z300">
        <v>351</v>
      </c>
      <c r="AA300">
        <v>255</v>
      </c>
      <c r="AB300">
        <v>13</v>
      </c>
      <c r="AC300" s="1">
        <v>27</v>
      </c>
      <c r="AD300" s="1">
        <v>24.776470588235295</v>
      </c>
      <c r="AE300">
        <v>7</v>
      </c>
      <c r="AF300" s="1">
        <v>36.428571428571431</v>
      </c>
      <c r="AG300" s="1">
        <v>18.899999999999999</v>
      </c>
      <c r="AH300" s="2">
        <v>-9.4285714285714306</v>
      </c>
      <c r="AI300" s="2">
        <v>-5.8764705882352963</v>
      </c>
      <c r="AJ300">
        <v>0.81299999999999994</v>
      </c>
      <c r="AK300">
        <v>0.751</v>
      </c>
      <c r="AL300" s="3">
        <v>-6.1999999999999944E-2</v>
      </c>
    </row>
    <row r="301" spans="20:38" x14ac:dyDescent="0.45">
      <c r="T301" t="s">
        <v>597</v>
      </c>
      <c r="U301" t="s">
        <v>2716</v>
      </c>
      <c r="V301" t="s">
        <v>36</v>
      </c>
      <c r="W301">
        <v>2016</v>
      </c>
      <c r="X301">
        <v>73</v>
      </c>
      <c r="Y301">
        <v>62</v>
      </c>
      <c r="Z301">
        <v>308</v>
      </c>
      <c r="AA301">
        <v>256</v>
      </c>
      <c r="AB301">
        <v>13</v>
      </c>
      <c r="AC301" s="1">
        <v>23.692307692307693</v>
      </c>
      <c r="AD301" s="1">
        <v>28.849315068493148</v>
      </c>
      <c r="AE301">
        <v>17</v>
      </c>
      <c r="AF301" s="1">
        <v>15.058823529411764</v>
      </c>
      <c r="AG301" s="1">
        <v>44.419354838709673</v>
      </c>
      <c r="AH301" s="2">
        <v>8.6334841628959289</v>
      </c>
      <c r="AI301" s="2">
        <v>15.570039770216525</v>
      </c>
      <c r="AJ301">
        <v>0.88100000000000001</v>
      </c>
      <c r="AK301">
        <v>0.93100000000000005</v>
      </c>
      <c r="AL301" s="3">
        <v>5.0000000000000044E-2</v>
      </c>
    </row>
    <row r="302" spans="20:38" x14ac:dyDescent="0.45">
      <c r="T302" t="s">
        <v>911</v>
      </c>
      <c r="U302" t="s">
        <v>2751</v>
      </c>
      <c r="V302" t="s">
        <v>36</v>
      </c>
      <c r="W302">
        <v>2016</v>
      </c>
      <c r="X302">
        <v>76</v>
      </c>
      <c r="Y302">
        <v>64</v>
      </c>
      <c r="Z302">
        <v>305</v>
      </c>
      <c r="AA302">
        <v>258</v>
      </c>
      <c r="AB302">
        <v>13</v>
      </c>
      <c r="AC302" s="1">
        <v>23.46153846153846</v>
      </c>
      <c r="AD302" s="1">
        <v>27.710526315789476</v>
      </c>
      <c r="AE302">
        <v>18</v>
      </c>
      <c r="AF302" s="1">
        <v>14.333333333333334</v>
      </c>
      <c r="AG302" s="1">
        <v>45.5625</v>
      </c>
      <c r="AH302" s="2">
        <v>9.128205128205126</v>
      </c>
      <c r="AI302" s="2">
        <v>17.851973684210524</v>
      </c>
      <c r="AJ302">
        <v>0.74099999999999999</v>
      </c>
      <c r="AK302">
        <v>0.91300000000000003</v>
      </c>
      <c r="AL302" s="3">
        <v>0.17200000000000004</v>
      </c>
    </row>
    <row r="303" spans="20:38" x14ac:dyDescent="0.45">
      <c r="T303" t="s">
        <v>665</v>
      </c>
      <c r="U303" t="s">
        <v>2454</v>
      </c>
      <c r="V303" t="s">
        <v>36</v>
      </c>
      <c r="W303">
        <v>2023</v>
      </c>
      <c r="X303">
        <v>78</v>
      </c>
      <c r="Y303">
        <v>59</v>
      </c>
      <c r="Z303">
        <v>341</v>
      </c>
      <c r="AA303">
        <v>259</v>
      </c>
      <c r="AB303">
        <v>13</v>
      </c>
      <c r="AC303" s="1">
        <v>26.23076923076923</v>
      </c>
      <c r="AD303" s="1">
        <v>27</v>
      </c>
      <c r="AE303">
        <v>9</v>
      </c>
      <c r="AF303" s="1">
        <v>28.777777777777779</v>
      </c>
      <c r="AG303" s="1">
        <v>24.711864406779661</v>
      </c>
      <c r="AH303" s="2">
        <v>-2.5470085470085486</v>
      </c>
      <c r="AI303" s="2">
        <v>-2.2881355932203391</v>
      </c>
      <c r="AJ303">
        <v>0.92300000000000004</v>
      </c>
      <c r="AK303">
        <v>0.94399999999999995</v>
      </c>
      <c r="AL303" s="3">
        <v>2.0999999999999908E-2</v>
      </c>
    </row>
    <row r="304" spans="20:38" x14ac:dyDescent="0.45">
      <c r="T304" t="s">
        <v>675</v>
      </c>
      <c r="U304" t="s">
        <v>2702</v>
      </c>
      <c r="V304" t="s">
        <v>36</v>
      </c>
      <c r="W304">
        <v>2021</v>
      </c>
      <c r="X304">
        <v>79</v>
      </c>
      <c r="Y304">
        <v>65</v>
      </c>
      <c r="Z304">
        <v>312</v>
      </c>
      <c r="AA304">
        <v>260</v>
      </c>
      <c r="AB304">
        <v>13</v>
      </c>
      <c r="AC304" s="1">
        <v>24</v>
      </c>
      <c r="AD304" s="1">
        <v>26.658227848101262</v>
      </c>
      <c r="AE304">
        <v>18</v>
      </c>
      <c r="AF304" s="1">
        <v>14.444444444444445</v>
      </c>
      <c r="AG304" s="1">
        <v>44.861538461538466</v>
      </c>
      <c r="AH304" s="2">
        <v>9.5555555555555554</v>
      </c>
      <c r="AI304" s="2">
        <v>18.203310613437203</v>
      </c>
      <c r="AJ304">
        <v>0.78</v>
      </c>
      <c r="AK304">
        <v>0.85799999999999998</v>
      </c>
      <c r="AL304" s="3">
        <v>7.7999999999999958E-2</v>
      </c>
    </row>
    <row r="305" spans="20:38" x14ac:dyDescent="0.45">
      <c r="T305" t="s">
        <v>699</v>
      </c>
      <c r="U305" t="s">
        <v>2483</v>
      </c>
      <c r="V305" t="s">
        <v>36</v>
      </c>
      <c r="W305">
        <v>2023</v>
      </c>
      <c r="X305">
        <v>91</v>
      </c>
      <c r="Y305">
        <v>68</v>
      </c>
      <c r="Z305">
        <v>339</v>
      </c>
      <c r="AA305">
        <v>262</v>
      </c>
      <c r="AB305">
        <v>13</v>
      </c>
      <c r="AC305" s="1">
        <v>26.076923076923077</v>
      </c>
      <c r="AD305" s="1">
        <v>23.142857142857142</v>
      </c>
      <c r="AE305">
        <v>8</v>
      </c>
      <c r="AF305" s="1">
        <v>32.75</v>
      </c>
      <c r="AG305" s="1">
        <v>19.058823529411764</v>
      </c>
      <c r="AH305" s="2">
        <v>-6.6730769230769234</v>
      </c>
      <c r="AI305" s="2">
        <v>-4.0840336134453779</v>
      </c>
      <c r="AJ305">
        <v>0.68200000000000005</v>
      </c>
      <c r="AK305">
        <v>0.64500000000000002</v>
      </c>
      <c r="AL305" s="3">
        <v>-3.7000000000000033E-2</v>
      </c>
    </row>
    <row r="306" spans="20:38" x14ac:dyDescent="0.45">
      <c r="T306" t="s">
        <v>272</v>
      </c>
      <c r="U306" t="s">
        <v>2374</v>
      </c>
      <c r="V306" t="s">
        <v>36</v>
      </c>
      <c r="W306">
        <v>2017</v>
      </c>
      <c r="X306">
        <v>81</v>
      </c>
      <c r="Y306">
        <v>64</v>
      </c>
      <c r="Z306">
        <v>349</v>
      </c>
      <c r="AA306">
        <v>264</v>
      </c>
      <c r="AB306">
        <v>13</v>
      </c>
      <c r="AC306" s="1">
        <v>26.846153846153847</v>
      </c>
      <c r="AD306" s="1">
        <v>26</v>
      </c>
      <c r="AE306">
        <v>9</v>
      </c>
      <c r="AF306" s="1">
        <v>29.333333333333332</v>
      </c>
      <c r="AG306" s="1">
        <v>22.78125</v>
      </c>
      <c r="AH306" s="2">
        <v>-2.4871794871794854</v>
      </c>
      <c r="AI306" s="2">
        <v>-3.21875</v>
      </c>
      <c r="AJ306">
        <v>0.89700000000000002</v>
      </c>
      <c r="AK306">
        <v>0.79900000000000004</v>
      </c>
      <c r="AL306" s="3">
        <v>-9.7999999999999976E-2</v>
      </c>
    </row>
    <row r="307" spans="20:38" x14ac:dyDescent="0.45">
      <c r="T307" t="s">
        <v>254</v>
      </c>
      <c r="U307" t="s">
        <v>2167</v>
      </c>
      <c r="V307" t="s">
        <v>36</v>
      </c>
      <c r="W307">
        <v>2022</v>
      </c>
      <c r="X307">
        <v>88</v>
      </c>
      <c r="Y307">
        <v>62</v>
      </c>
      <c r="Z307">
        <v>368</v>
      </c>
      <c r="AA307">
        <v>264</v>
      </c>
      <c r="AB307">
        <v>13</v>
      </c>
      <c r="AC307" s="1">
        <v>28.307692307692307</v>
      </c>
      <c r="AD307" s="1">
        <v>23.931818181818183</v>
      </c>
      <c r="AE307">
        <v>7</v>
      </c>
      <c r="AF307" s="1">
        <v>37.714285714285715</v>
      </c>
      <c r="AG307" s="1">
        <v>18.29032258064516</v>
      </c>
      <c r="AH307" s="2">
        <v>-9.4065934065934087</v>
      </c>
      <c r="AI307" s="2">
        <v>-5.6414956011730233</v>
      </c>
      <c r="AJ307">
        <v>0.749</v>
      </c>
      <c r="AK307">
        <v>0.68600000000000005</v>
      </c>
      <c r="AL307" s="3">
        <v>-6.2999999999999945E-2</v>
      </c>
    </row>
    <row r="308" spans="20:38" x14ac:dyDescent="0.45">
      <c r="T308" t="s">
        <v>497</v>
      </c>
      <c r="U308" t="s">
        <v>2320</v>
      </c>
      <c r="V308" t="s">
        <v>36</v>
      </c>
      <c r="W308">
        <v>2018</v>
      </c>
      <c r="X308">
        <v>83</v>
      </c>
      <c r="Y308">
        <v>61</v>
      </c>
      <c r="Z308">
        <v>354</v>
      </c>
      <c r="AA308">
        <v>265</v>
      </c>
      <c r="AB308">
        <v>13</v>
      </c>
      <c r="AC308" s="1">
        <v>27.23076923076923</v>
      </c>
      <c r="AD308" s="1">
        <v>25.373493975903614</v>
      </c>
      <c r="AE308">
        <v>6</v>
      </c>
      <c r="AF308" s="1">
        <v>44.166666666666664</v>
      </c>
      <c r="AG308" s="1">
        <v>15.934426229508196</v>
      </c>
      <c r="AH308" s="2">
        <v>-16.935897435897434</v>
      </c>
      <c r="AI308" s="2">
        <v>-9.439067746395418</v>
      </c>
      <c r="AJ308">
        <v>0.753</v>
      </c>
      <c r="AK308">
        <v>0.65300000000000002</v>
      </c>
      <c r="AL308" s="3">
        <v>-9.9999999999999978E-2</v>
      </c>
    </row>
    <row r="309" spans="20:38" x14ac:dyDescent="0.45">
      <c r="T309" t="s">
        <v>819</v>
      </c>
      <c r="U309" t="s">
        <v>2851</v>
      </c>
      <c r="V309" t="s">
        <v>36</v>
      </c>
      <c r="W309">
        <v>2023</v>
      </c>
      <c r="X309">
        <v>66</v>
      </c>
      <c r="Y309">
        <v>60</v>
      </c>
      <c r="Z309">
        <v>288</v>
      </c>
      <c r="AA309">
        <v>266</v>
      </c>
      <c r="AB309">
        <v>13</v>
      </c>
      <c r="AC309" s="1">
        <v>22.153846153846153</v>
      </c>
      <c r="AD309" s="1">
        <v>31.909090909090907</v>
      </c>
      <c r="AE309">
        <v>6</v>
      </c>
      <c r="AF309" s="1">
        <v>44.333333333333336</v>
      </c>
      <c r="AG309" s="1">
        <v>16.2</v>
      </c>
      <c r="AH309" s="2">
        <v>-22.179487179487182</v>
      </c>
      <c r="AI309" s="2">
        <v>-15.709090909090907</v>
      </c>
      <c r="AJ309">
        <v>0.88900000000000001</v>
      </c>
      <c r="AK309">
        <v>0.70099999999999996</v>
      </c>
      <c r="AL309" s="3">
        <v>-0.18800000000000006</v>
      </c>
    </row>
    <row r="310" spans="20:38" x14ac:dyDescent="0.45">
      <c r="T310" t="s">
        <v>731</v>
      </c>
      <c r="U310" t="s">
        <v>2527</v>
      </c>
      <c r="V310" t="s">
        <v>36</v>
      </c>
      <c r="W310">
        <v>2022</v>
      </c>
      <c r="X310">
        <v>86</v>
      </c>
      <c r="Y310">
        <v>65</v>
      </c>
      <c r="Z310">
        <v>334</v>
      </c>
      <c r="AA310">
        <v>268</v>
      </c>
      <c r="AB310">
        <v>13</v>
      </c>
      <c r="AC310" s="1">
        <v>25.692307692307693</v>
      </c>
      <c r="AD310" s="1">
        <v>24.488372093023255</v>
      </c>
      <c r="AE310">
        <v>6</v>
      </c>
      <c r="AF310" s="1">
        <v>44.666666666666664</v>
      </c>
      <c r="AG310" s="1">
        <v>14.953846153846154</v>
      </c>
      <c r="AH310" s="2">
        <v>-18.974358974358971</v>
      </c>
      <c r="AI310" s="2">
        <v>-9.5345259391771009</v>
      </c>
      <c r="AJ310">
        <v>0.78100000000000003</v>
      </c>
      <c r="AK310">
        <v>0.622</v>
      </c>
      <c r="AL310" s="3">
        <v>-0.15900000000000003</v>
      </c>
    </row>
    <row r="311" spans="20:38" x14ac:dyDescent="0.45">
      <c r="T311" t="s">
        <v>411</v>
      </c>
      <c r="U311" t="s">
        <v>2119</v>
      </c>
      <c r="V311" t="s">
        <v>36</v>
      </c>
      <c r="W311">
        <v>2015</v>
      </c>
      <c r="X311">
        <v>87</v>
      </c>
      <c r="Y311">
        <v>68</v>
      </c>
      <c r="Z311">
        <v>372</v>
      </c>
      <c r="AA311">
        <v>268</v>
      </c>
      <c r="AB311">
        <v>13</v>
      </c>
      <c r="AC311" s="1">
        <v>28.615384615384617</v>
      </c>
      <c r="AD311" s="1">
        <v>24.206896551724139</v>
      </c>
      <c r="AE311">
        <v>4</v>
      </c>
      <c r="AF311" s="1">
        <v>67</v>
      </c>
      <c r="AG311" s="1">
        <v>9.5294117647058822</v>
      </c>
      <c r="AH311" s="2">
        <v>-38.384615384615387</v>
      </c>
      <c r="AI311" s="2">
        <v>-14.677484787018257</v>
      </c>
      <c r="AJ311">
        <v>0.82799999999999996</v>
      </c>
      <c r="AK311">
        <v>0.63100000000000001</v>
      </c>
      <c r="AL311" s="3">
        <v>-0.19699999999999995</v>
      </c>
    </row>
    <row r="312" spans="20:38" x14ac:dyDescent="0.45">
      <c r="T312" t="s">
        <v>114</v>
      </c>
      <c r="U312" t="s">
        <v>2935</v>
      </c>
      <c r="V312" t="s">
        <v>36</v>
      </c>
      <c r="W312">
        <v>2021</v>
      </c>
      <c r="X312">
        <v>69</v>
      </c>
      <c r="Y312">
        <v>66</v>
      </c>
      <c r="Z312">
        <v>274</v>
      </c>
      <c r="AA312">
        <v>269</v>
      </c>
      <c r="AB312">
        <v>13</v>
      </c>
      <c r="AC312" s="1">
        <v>21.076923076923077</v>
      </c>
      <c r="AD312" s="1">
        <v>30.521739130434785</v>
      </c>
      <c r="AE312">
        <v>13</v>
      </c>
      <c r="AF312" s="1">
        <v>20.692307692307693</v>
      </c>
      <c r="AG312" s="1">
        <v>31.909090909090907</v>
      </c>
      <c r="AH312" s="2">
        <v>0.38461538461538325</v>
      </c>
      <c r="AI312" s="2">
        <v>1.3873517786561216</v>
      </c>
      <c r="AJ312">
        <v>0.83099999999999996</v>
      </c>
      <c r="AK312">
        <v>0.82299999999999995</v>
      </c>
      <c r="AL312" s="3">
        <v>-8.0000000000000071E-3</v>
      </c>
    </row>
    <row r="313" spans="20:38" x14ac:dyDescent="0.45">
      <c r="T313" t="s">
        <v>459</v>
      </c>
      <c r="U313" t="s">
        <v>2250</v>
      </c>
      <c r="V313" t="s">
        <v>36</v>
      </c>
      <c r="W313">
        <v>2016</v>
      </c>
      <c r="X313">
        <v>83</v>
      </c>
      <c r="Y313">
        <v>64</v>
      </c>
      <c r="Z313">
        <v>362</v>
      </c>
      <c r="AA313">
        <v>269</v>
      </c>
      <c r="AB313">
        <v>13</v>
      </c>
      <c r="AC313" s="1">
        <v>27.846153846153847</v>
      </c>
      <c r="AD313" s="1">
        <v>25.373493975903614</v>
      </c>
      <c r="AE313">
        <v>5</v>
      </c>
      <c r="AF313" s="1">
        <v>53.8</v>
      </c>
      <c r="AG313" s="1">
        <v>12.65625</v>
      </c>
      <c r="AH313" s="2">
        <v>-25.95384615384615</v>
      </c>
      <c r="AI313" s="2">
        <v>-12.717243975903614</v>
      </c>
      <c r="AJ313">
        <v>0.85499999999999998</v>
      </c>
      <c r="AK313">
        <v>0.79900000000000004</v>
      </c>
      <c r="AL313" s="3">
        <v>-5.5999999999999939E-2</v>
      </c>
    </row>
    <row r="314" spans="20:38" x14ac:dyDescent="0.45">
      <c r="T314" t="s">
        <v>689</v>
      </c>
      <c r="U314" t="s">
        <v>2871</v>
      </c>
      <c r="V314" t="s">
        <v>36</v>
      </c>
      <c r="W314">
        <v>2022</v>
      </c>
      <c r="X314">
        <v>70</v>
      </c>
      <c r="Y314">
        <v>66</v>
      </c>
      <c r="Z314">
        <v>285</v>
      </c>
      <c r="AA314">
        <v>273</v>
      </c>
      <c r="AB314">
        <v>13</v>
      </c>
      <c r="AC314" s="1">
        <v>21.923076923076923</v>
      </c>
      <c r="AD314" s="1">
        <v>30.085714285714285</v>
      </c>
      <c r="AE314">
        <v>9</v>
      </c>
      <c r="AF314" s="1">
        <v>30.333333333333332</v>
      </c>
      <c r="AG314" s="1">
        <v>22.09090909090909</v>
      </c>
      <c r="AH314" s="2">
        <v>-8.4102564102564088</v>
      </c>
      <c r="AI314" s="2">
        <v>-7.9948051948051955</v>
      </c>
      <c r="AJ314">
        <v>0.76400000000000001</v>
      </c>
      <c r="AK314">
        <v>0.66400000000000003</v>
      </c>
      <c r="AL314" s="3">
        <v>-9.9999999999999978E-2</v>
      </c>
    </row>
    <row r="315" spans="20:38" x14ac:dyDescent="0.45">
      <c r="T315" t="s">
        <v>324</v>
      </c>
      <c r="U315" t="s">
        <v>3239</v>
      </c>
      <c r="V315" t="s">
        <v>36</v>
      </c>
      <c r="W315">
        <v>2013</v>
      </c>
      <c r="X315">
        <v>80</v>
      </c>
      <c r="Y315">
        <v>67</v>
      </c>
      <c r="Z315">
        <v>307</v>
      </c>
      <c r="AA315">
        <v>273</v>
      </c>
      <c r="AB315">
        <v>13</v>
      </c>
      <c r="AC315" s="1">
        <v>23.615384615384617</v>
      </c>
      <c r="AD315" s="1">
        <v>26.324999999999999</v>
      </c>
      <c r="AE315">
        <v>5</v>
      </c>
      <c r="AF315" s="1">
        <v>54.6</v>
      </c>
      <c r="AG315" s="1">
        <v>12.089552238805968</v>
      </c>
      <c r="AH315" s="2">
        <v>-30.984615384615385</v>
      </c>
      <c r="AI315" s="2">
        <v>-14.235447761194031</v>
      </c>
      <c r="AJ315">
        <v>0.79300000000000004</v>
      </c>
      <c r="AK315">
        <v>0.79500000000000004</v>
      </c>
      <c r="AL315" s="3">
        <v>2.0000000000000018E-3</v>
      </c>
    </row>
    <row r="316" spans="20:38" x14ac:dyDescent="0.45">
      <c r="T316" t="s">
        <v>421</v>
      </c>
      <c r="U316" t="s">
        <v>2942</v>
      </c>
      <c r="V316" t="s">
        <v>36</v>
      </c>
      <c r="W316">
        <v>2016</v>
      </c>
      <c r="X316">
        <v>77</v>
      </c>
      <c r="Y316">
        <v>71</v>
      </c>
      <c r="Z316">
        <v>273</v>
      </c>
      <c r="AA316">
        <v>275</v>
      </c>
      <c r="AB316">
        <v>13</v>
      </c>
      <c r="AC316" s="1">
        <v>21</v>
      </c>
      <c r="AD316" s="1">
        <v>27.350649350649352</v>
      </c>
      <c r="AE316">
        <v>11</v>
      </c>
      <c r="AF316" s="1">
        <v>25</v>
      </c>
      <c r="AG316" s="1">
        <v>25.098591549295772</v>
      </c>
      <c r="AH316" s="2">
        <v>-4</v>
      </c>
      <c r="AI316" s="2">
        <v>-2.2520578013535797</v>
      </c>
      <c r="AJ316">
        <v>0.73899999999999999</v>
      </c>
      <c r="AK316">
        <v>0.78200000000000003</v>
      </c>
      <c r="AL316" s="3">
        <v>4.3000000000000038E-2</v>
      </c>
    </row>
    <row r="317" spans="20:38" x14ac:dyDescent="0.45">
      <c r="T317" t="s">
        <v>609</v>
      </c>
      <c r="U317" t="s">
        <v>2393</v>
      </c>
      <c r="V317" t="s">
        <v>36</v>
      </c>
      <c r="W317">
        <v>2017</v>
      </c>
      <c r="X317">
        <v>83</v>
      </c>
      <c r="Y317">
        <v>71</v>
      </c>
      <c r="Z317">
        <v>347</v>
      </c>
      <c r="AA317">
        <v>276</v>
      </c>
      <c r="AB317">
        <v>13</v>
      </c>
      <c r="AC317" s="1">
        <v>26.692307692307693</v>
      </c>
      <c r="AD317" s="1">
        <v>25.373493975903614</v>
      </c>
      <c r="AE317">
        <v>11</v>
      </c>
      <c r="AF317" s="1">
        <v>25.09090909090909</v>
      </c>
      <c r="AG317" s="1">
        <v>25.098591549295772</v>
      </c>
      <c r="AH317" s="2">
        <v>1.6013986013986035</v>
      </c>
      <c r="AI317" s="2">
        <v>-0.27490242660784148</v>
      </c>
      <c r="AJ317">
        <v>0.65700000000000003</v>
      </c>
      <c r="AK317">
        <v>0.73</v>
      </c>
      <c r="AL317" s="3">
        <v>7.2999999999999954E-2</v>
      </c>
    </row>
    <row r="318" spans="20:38" x14ac:dyDescent="0.45">
      <c r="T318" t="s">
        <v>595</v>
      </c>
      <c r="U318" t="s">
        <v>2492</v>
      </c>
      <c r="V318" t="s">
        <v>36</v>
      </c>
      <c r="W318">
        <v>2014</v>
      </c>
      <c r="X318">
        <v>81</v>
      </c>
      <c r="Y318">
        <v>67</v>
      </c>
      <c r="Z318">
        <v>337</v>
      </c>
      <c r="AA318">
        <v>277</v>
      </c>
      <c r="AB318">
        <v>13</v>
      </c>
      <c r="AC318" s="1">
        <v>25.923076923076923</v>
      </c>
      <c r="AD318" s="1">
        <v>26</v>
      </c>
      <c r="AE318">
        <v>6</v>
      </c>
      <c r="AF318" s="1">
        <v>46.166666666666664</v>
      </c>
      <c r="AG318" s="1">
        <v>14.507462686567163</v>
      </c>
      <c r="AH318" s="2">
        <v>-20.243589743589741</v>
      </c>
      <c r="AI318" s="2">
        <v>-11.492537313432837</v>
      </c>
      <c r="AJ318">
        <v>0.91700000000000004</v>
      </c>
      <c r="AK318">
        <v>0.83099999999999996</v>
      </c>
      <c r="AL318" s="3">
        <v>-8.6000000000000076E-2</v>
      </c>
    </row>
    <row r="319" spans="20:38" x14ac:dyDescent="0.45">
      <c r="T319" t="s">
        <v>356</v>
      </c>
      <c r="U319" t="s">
        <v>2060</v>
      </c>
      <c r="V319" t="s">
        <v>36</v>
      </c>
      <c r="W319">
        <v>2019</v>
      </c>
      <c r="X319">
        <v>83</v>
      </c>
      <c r="Y319">
        <v>62</v>
      </c>
      <c r="Z319">
        <v>377</v>
      </c>
      <c r="AA319">
        <v>277</v>
      </c>
      <c r="AB319">
        <v>13</v>
      </c>
      <c r="AC319" s="1">
        <v>29</v>
      </c>
      <c r="AD319" s="1">
        <v>25.373493975903614</v>
      </c>
      <c r="AE319">
        <v>8</v>
      </c>
      <c r="AF319" s="1">
        <v>34.625</v>
      </c>
      <c r="AG319" s="1">
        <v>20.903225806451612</v>
      </c>
      <c r="AH319" s="2">
        <v>-5.625</v>
      </c>
      <c r="AI319" s="2">
        <v>-4.4702681694520017</v>
      </c>
      <c r="AJ319">
        <v>0.83899999999999997</v>
      </c>
      <c r="AK319">
        <v>0.79</v>
      </c>
      <c r="AL319" s="3">
        <v>-4.8999999999999932E-2</v>
      </c>
    </row>
    <row r="320" spans="20:38" x14ac:dyDescent="0.45">
      <c r="T320" t="s">
        <v>90</v>
      </c>
      <c r="U320" t="s">
        <v>3140</v>
      </c>
      <c r="V320" t="s">
        <v>36</v>
      </c>
      <c r="W320">
        <v>2013</v>
      </c>
      <c r="X320">
        <v>92</v>
      </c>
      <c r="Y320">
        <v>62</v>
      </c>
      <c r="Z320">
        <v>435</v>
      </c>
      <c r="AA320">
        <v>277</v>
      </c>
      <c r="AB320">
        <v>13</v>
      </c>
      <c r="AC320" s="1">
        <v>33.46153846153846</v>
      </c>
      <c r="AD320" s="1">
        <v>22.891304347826086</v>
      </c>
      <c r="AE320">
        <v>8</v>
      </c>
      <c r="AF320" s="1">
        <v>34.625</v>
      </c>
      <c r="AG320" s="1">
        <v>20.903225806451612</v>
      </c>
      <c r="AH320" s="2">
        <v>-1.1634615384615401</v>
      </c>
      <c r="AI320" s="2">
        <v>-1.9880785413744739</v>
      </c>
      <c r="AJ320">
        <v>0.89300000000000002</v>
      </c>
      <c r="AK320">
        <v>0.873</v>
      </c>
      <c r="AL320" s="3">
        <v>-2.0000000000000018E-2</v>
      </c>
    </row>
    <row r="321" spans="20:38" x14ac:dyDescent="0.45">
      <c r="T321" t="s">
        <v>376</v>
      </c>
      <c r="U321" t="s">
        <v>2432</v>
      </c>
      <c r="V321" t="s">
        <v>36</v>
      </c>
      <c r="W321">
        <v>2016</v>
      </c>
      <c r="X321">
        <v>86</v>
      </c>
      <c r="Y321">
        <v>65</v>
      </c>
      <c r="Z321">
        <v>344</v>
      </c>
      <c r="AA321">
        <v>278</v>
      </c>
      <c r="AB321">
        <v>13</v>
      </c>
      <c r="AC321" s="1">
        <v>26.46153846153846</v>
      </c>
      <c r="AD321" s="1">
        <v>24.488372093023255</v>
      </c>
      <c r="AE321">
        <v>14</v>
      </c>
      <c r="AF321" s="1">
        <v>19.857142857142858</v>
      </c>
      <c r="AG321" s="1">
        <v>34.892307692307696</v>
      </c>
      <c r="AH321" s="2">
        <v>6.6043956043956022</v>
      </c>
      <c r="AI321" s="2">
        <v>10.403935599284441</v>
      </c>
      <c r="AJ321">
        <v>0.77700000000000002</v>
      </c>
      <c r="AK321">
        <v>0.89800000000000002</v>
      </c>
      <c r="AL321" s="3">
        <v>0.121</v>
      </c>
    </row>
    <row r="322" spans="20:38" x14ac:dyDescent="0.45">
      <c r="T322" t="s">
        <v>152</v>
      </c>
      <c r="U322" t="s">
        <v>1882</v>
      </c>
      <c r="V322" t="s">
        <v>36</v>
      </c>
      <c r="W322">
        <v>2023</v>
      </c>
      <c r="X322">
        <v>88</v>
      </c>
      <c r="Y322">
        <v>64</v>
      </c>
      <c r="Z322">
        <v>401</v>
      </c>
      <c r="AA322">
        <v>281</v>
      </c>
      <c r="AB322">
        <v>13</v>
      </c>
      <c r="AC322" s="1">
        <v>30.846153846153847</v>
      </c>
      <c r="AD322" s="1">
        <v>23.931818181818183</v>
      </c>
      <c r="AE322">
        <v>11</v>
      </c>
      <c r="AF322" s="1">
        <v>25.545454545454547</v>
      </c>
      <c r="AG322" s="1">
        <v>27.84375</v>
      </c>
      <c r="AH322" s="2">
        <v>5.3006993006993</v>
      </c>
      <c r="AI322" s="2">
        <v>3.9119318181818166</v>
      </c>
      <c r="AJ322">
        <v>0.80700000000000005</v>
      </c>
      <c r="AK322">
        <v>0.85899999999999999</v>
      </c>
      <c r="AL322" s="3">
        <v>5.1999999999999935E-2</v>
      </c>
    </row>
    <row r="323" spans="20:38" x14ac:dyDescent="0.45">
      <c r="T323" t="s">
        <v>118</v>
      </c>
      <c r="U323" t="s">
        <v>2325</v>
      </c>
      <c r="V323" t="s">
        <v>36</v>
      </c>
      <c r="W323">
        <v>2017</v>
      </c>
      <c r="X323">
        <v>83</v>
      </c>
      <c r="Y323">
        <v>66</v>
      </c>
      <c r="Z323">
        <v>354</v>
      </c>
      <c r="AA323">
        <v>282</v>
      </c>
      <c r="AB323">
        <v>13</v>
      </c>
      <c r="AC323" s="1">
        <v>27.23076923076923</v>
      </c>
      <c r="AD323" s="1">
        <v>25.373493975903614</v>
      </c>
      <c r="AE323">
        <v>10</v>
      </c>
      <c r="AF323" s="1">
        <v>28.2</v>
      </c>
      <c r="AG323" s="1">
        <v>24.545454545454547</v>
      </c>
      <c r="AH323" s="2">
        <v>-0.96923076923076934</v>
      </c>
      <c r="AI323" s="2">
        <v>-0.82803943044906703</v>
      </c>
      <c r="AJ323">
        <v>0.67500000000000004</v>
      </c>
      <c r="AK323">
        <v>0.66900000000000004</v>
      </c>
      <c r="AL323" s="3">
        <v>-6.0000000000000053E-3</v>
      </c>
    </row>
    <row r="324" spans="20:38" x14ac:dyDescent="0.45">
      <c r="T324" t="s">
        <v>38</v>
      </c>
      <c r="U324" t="s">
        <v>2028</v>
      </c>
      <c r="V324" t="s">
        <v>36</v>
      </c>
      <c r="W324">
        <v>2017</v>
      </c>
      <c r="X324">
        <v>86</v>
      </c>
      <c r="Y324">
        <v>67</v>
      </c>
      <c r="Z324">
        <v>380</v>
      </c>
      <c r="AA324">
        <v>282</v>
      </c>
      <c r="AB324">
        <v>13</v>
      </c>
      <c r="AC324" s="1">
        <v>29.23076923076923</v>
      </c>
      <c r="AD324" s="1">
        <v>24.488372093023255</v>
      </c>
      <c r="AE324">
        <v>11</v>
      </c>
      <c r="AF324" s="1">
        <v>25.636363636363637</v>
      </c>
      <c r="AG324" s="1">
        <v>26.597014925373134</v>
      </c>
      <c r="AH324" s="2">
        <v>3.5944055944055933</v>
      </c>
      <c r="AI324" s="2">
        <v>2.1086428323498794</v>
      </c>
      <c r="AJ324">
        <v>0.96799999999999997</v>
      </c>
      <c r="AK324">
        <v>0.94399999999999995</v>
      </c>
      <c r="AL324" s="3">
        <v>-2.4000000000000021E-2</v>
      </c>
    </row>
    <row r="325" spans="20:38" x14ac:dyDescent="0.45">
      <c r="T325" t="s">
        <v>1009</v>
      </c>
      <c r="U325" t="s">
        <v>3077</v>
      </c>
      <c r="V325" t="s">
        <v>36</v>
      </c>
      <c r="W325">
        <v>2017</v>
      </c>
      <c r="X325">
        <v>57</v>
      </c>
      <c r="Y325">
        <v>65</v>
      </c>
      <c r="Z325">
        <v>242</v>
      </c>
      <c r="AA325">
        <v>283</v>
      </c>
      <c r="AB325">
        <v>13</v>
      </c>
      <c r="AC325" s="1">
        <v>18.615384615384617</v>
      </c>
      <c r="AD325" s="1">
        <v>36.94736842105263</v>
      </c>
      <c r="AE325">
        <v>20</v>
      </c>
      <c r="AF325" s="1">
        <v>14.15</v>
      </c>
      <c r="AG325" s="1">
        <v>49.846153846153847</v>
      </c>
      <c r="AH325" s="2">
        <v>4.4653846153846164</v>
      </c>
      <c r="AI325" s="2">
        <v>12.898785425101217</v>
      </c>
      <c r="AJ325">
        <v>0.85</v>
      </c>
      <c r="AK325">
        <v>0.89600000000000002</v>
      </c>
      <c r="AL325" s="3">
        <v>4.6000000000000041E-2</v>
      </c>
    </row>
    <row r="326" spans="20:38" x14ac:dyDescent="0.45">
      <c r="T326" t="s">
        <v>675</v>
      </c>
      <c r="U326" t="s">
        <v>3089</v>
      </c>
      <c r="V326" t="s">
        <v>36</v>
      </c>
      <c r="W326">
        <v>2022</v>
      </c>
      <c r="X326">
        <v>59</v>
      </c>
      <c r="Y326">
        <v>66</v>
      </c>
      <c r="Z326">
        <v>238</v>
      </c>
      <c r="AA326">
        <v>284</v>
      </c>
      <c r="AB326">
        <v>13</v>
      </c>
      <c r="AC326" s="1">
        <v>18.307692307692307</v>
      </c>
      <c r="AD326" s="1">
        <v>35.694915254237287</v>
      </c>
      <c r="AE326">
        <v>16</v>
      </c>
      <c r="AF326" s="1">
        <v>17.75</v>
      </c>
      <c r="AG326" s="1">
        <v>39.272727272727273</v>
      </c>
      <c r="AH326" s="2">
        <v>0.5576923076923066</v>
      </c>
      <c r="AI326" s="2">
        <v>3.5778120184899862</v>
      </c>
      <c r="AJ326">
        <v>0.77100000000000002</v>
      </c>
      <c r="AK326">
        <v>0.83699999999999997</v>
      </c>
      <c r="AL326" s="3">
        <v>6.5999999999999948E-2</v>
      </c>
    </row>
    <row r="327" spans="20:38" x14ac:dyDescent="0.45">
      <c r="T327" t="s">
        <v>146</v>
      </c>
      <c r="U327" t="s">
        <v>3196</v>
      </c>
      <c r="V327" t="s">
        <v>36</v>
      </c>
      <c r="W327">
        <v>2013</v>
      </c>
      <c r="X327">
        <v>84</v>
      </c>
      <c r="Y327">
        <v>65</v>
      </c>
      <c r="Z327">
        <v>374</v>
      </c>
      <c r="AA327">
        <v>284</v>
      </c>
      <c r="AB327">
        <v>13</v>
      </c>
      <c r="AC327" s="1">
        <v>28.76923076923077</v>
      </c>
      <c r="AD327" s="1">
        <v>25.071428571428573</v>
      </c>
      <c r="AE327">
        <v>4</v>
      </c>
      <c r="AF327" s="1">
        <v>71</v>
      </c>
      <c r="AG327" s="1">
        <v>9.9692307692307693</v>
      </c>
      <c r="AH327" s="2">
        <v>-42.230769230769226</v>
      </c>
      <c r="AI327" s="2">
        <v>-15.102197802197804</v>
      </c>
      <c r="AJ327">
        <v>0.89800000000000002</v>
      </c>
      <c r="AK327">
        <v>0.71399999999999997</v>
      </c>
      <c r="AL327" s="3">
        <v>-0.18400000000000005</v>
      </c>
    </row>
    <row r="328" spans="20:38" x14ac:dyDescent="0.45">
      <c r="T328" t="s">
        <v>467</v>
      </c>
      <c r="U328" t="s">
        <v>2809</v>
      </c>
      <c r="V328" t="s">
        <v>36</v>
      </c>
      <c r="W328">
        <v>2019</v>
      </c>
      <c r="X328">
        <v>74</v>
      </c>
      <c r="Y328">
        <v>71</v>
      </c>
      <c r="Z328">
        <v>296</v>
      </c>
      <c r="AA328">
        <v>285</v>
      </c>
      <c r="AB328">
        <v>13</v>
      </c>
      <c r="AC328" s="1">
        <v>22.76923076923077</v>
      </c>
      <c r="AD328" s="1">
        <v>28.45945945945946</v>
      </c>
      <c r="AE328">
        <v>17</v>
      </c>
      <c r="AF328" s="1">
        <v>16.764705882352942</v>
      </c>
      <c r="AG328" s="1">
        <v>38.788732394366193</v>
      </c>
      <c r="AH328" s="2">
        <v>6.004524886877828</v>
      </c>
      <c r="AI328" s="2">
        <v>10.329272934906733</v>
      </c>
      <c r="AJ328">
        <v>0.65400000000000003</v>
      </c>
      <c r="AK328">
        <v>0.79300000000000004</v>
      </c>
      <c r="AL328" s="3">
        <v>0.13900000000000001</v>
      </c>
    </row>
    <row r="329" spans="20:38" x14ac:dyDescent="0.45">
      <c r="T329" t="s">
        <v>501</v>
      </c>
      <c r="U329" t="s">
        <v>2620</v>
      </c>
      <c r="V329" t="s">
        <v>36</v>
      </c>
      <c r="W329">
        <v>2015</v>
      </c>
      <c r="X329">
        <v>82</v>
      </c>
      <c r="Y329">
        <v>71</v>
      </c>
      <c r="Z329">
        <v>323</v>
      </c>
      <c r="AA329">
        <v>285</v>
      </c>
      <c r="AB329">
        <v>13</v>
      </c>
      <c r="AC329" s="1">
        <v>24.846153846153847</v>
      </c>
      <c r="AD329" s="1">
        <v>25.682926829268293</v>
      </c>
      <c r="AE329">
        <v>27</v>
      </c>
      <c r="AF329" s="1">
        <v>10.555555555555555</v>
      </c>
      <c r="AG329" s="1">
        <v>61.605633802816904</v>
      </c>
      <c r="AH329" s="2">
        <v>14.290598290598291</v>
      </c>
      <c r="AI329" s="2">
        <v>35.922706973548614</v>
      </c>
      <c r="AJ329">
        <v>0.76600000000000001</v>
      </c>
      <c r="AK329">
        <v>0.97499999999999998</v>
      </c>
      <c r="AL329" s="3">
        <v>0.20899999999999996</v>
      </c>
    </row>
    <row r="330" spans="20:38" x14ac:dyDescent="0.45">
      <c r="T330" t="s">
        <v>753</v>
      </c>
      <c r="U330" t="s">
        <v>2556</v>
      </c>
      <c r="V330" t="s">
        <v>36</v>
      </c>
      <c r="W330">
        <v>2019</v>
      </c>
      <c r="X330">
        <v>85</v>
      </c>
      <c r="Y330">
        <v>70</v>
      </c>
      <c r="Z330">
        <v>331</v>
      </c>
      <c r="AA330">
        <v>286</v>
      </c>
      <c r="AB330">
        <v>13</v>
      </c>
      <c r="AC330" s="1">
        <v>25.46153846153846</v>
      </c>
      <c r="AD330" s="1">
        <v>24.776470588235295</v>
      </c>
      <c r="AE330">
        <v>4</v>
      </c>
      <c r="AF330" s="1">
        <v>71.5</v>
      </c>
      <c r="AG330" s="1">
        <v>9.2571428571428562</v>
      </c>
      <c r="AH330" s="2">
        <v>-46.03846153846154</v>
      </c>
      <c r="AI330" s="2">
        <v>-15.519327731092439</v>
      </c>
      <c r="AJ330">
        <v>0.76300000000000001</v>
      </c>
      <c r="AK330">
        <v>0.72499999999999998</v>
      </c>
      <c r="AL330" s="3">
        <v>-3.8000000000000034E-2</v>
      </c>
    </row>
    <row r="331" spans="20:38" x14ac:dyDescent="0.45">
      <c r="T331" t="s">
        <v>198</v>
      </c>
      <c r="U331" t="s">
        <v>1907</v>
      </c>
      <c r="V331" t="s">
        <v>36</v>
      </c>
      <c r="W331">
        <v>2014</v>
      </c>
      <c r="X331">
        <v>89</v>
      </c>
      <c r="Y331">
        <v>64</v>
      </c>
      <c r="Z331">
        <v>397</v>
      </c>
      <c r="AA331">
        <v>286</v>
      </c>
      <c r="AB331">
        <v>13</v>
      </c>
      <c r="AC331" s="1">
        <v>30.53846153846154</v>
      </c>
      <c r="AD331" s="1">
        <v>23.662921348314605</v>
      </c>
      <c r="AE331">
        <v>8</v>
      </c>
      <c r="AF331" s="1">
        <v>35.75</v>
      </c>
      <c r="AG331" s="1">
        <v>20.25</v>
      </c>
      <c r="AH331" s="2">
        <v>-5.2115384615384599</v>
      </c>
      <c r="AI331" s="2">
        <v>-3.4129213483146046</v>
      </c>
      <c r="AJ331">
        <v>0.83399999999999996</v>
      </c>
      <c r="AK331">
        <v>0.81</v>
      </c>
      <c r="AL331" s="3">
        <v>-2.399999999999991E-2</v>
      </c>
    </row>
    <row r="332" spans="20:38" x14ac:dyDescent="0.45">
      <c r="T332" t="s">
        <v>70</v>
      </c>
      <c r="U332" t="s">
        <v>1822</v>
      </c>
      <c r="V332" t="s">
        <v>36</v>
      </c>
      <c r="W332">
        <v>2014</v>
      </c>
      <c r="X332">
        <v>95</v>
      </c>
      <c r="Y332">
        <v>67</v>
      </c>
      <c r="Z332">
        <v>422</v>
      </c>
      <c r="AA332">
        <v>286</v>
      </c>
      <c r="AB332">
        <v>13</v>
      </c>
      <c r="AC332" s="1">
        <v>32.46153846153846</v>
      </c>
      <c r="AD332" s="1">
        <v>22.168421052631579</v>
      </c>
      <c r="AE332">
        <v>5</v>
      </c>
      <c r="AF332" s="1">
        <v>57.2</v>
      </c>
      <c r="AG332" s="1">
        <v>12.089552238805968</v>
      </c>
      <c r="AH332" s="2">
        <v>-24.738461538461543</v>
      </c>
      <c r="AI332" s="2">
        <v>-10.078868813825611</v>
      </c>
      <c r="AJ332">
        <v>0.878</v>
      </c>
      <c r="AK332">
        <v>0.79900000000000004</v>
      </c>
      <c r="AL332" s="3">
        <v>-7.8999999999999959E-2</v>
      </c>
    </row>
    <row r="333" spans="20:38" x14ac:dyDescent="0.45">
      <c r="T333" t="s">
        <v>370</v>
      </c>
      <c r="U333" t="s">
        <v>2067</v>
      </c>
      <c r="V333" t="s">
        <v>36</v>
      </c>
      <c r="W333">
        <v>2019</v>
      </c>
      <c r="X333">
        <v>87</v>
      </c>
      <c r="Y333">
        <v>72</v>
      </c>
      <c r="Z333">
        <v>376</v>
      </c>
      <c r="AA333">
        <v>288</v>
      </c>
      <c r="AB333">
        <v>13</v>
      </c>
      <c r="AC333" s="1">
        <v>28.923076923076923</v>
      </c>
      <c r="AD333" s="1">
        <v>24.206896551724139</v>
      </c>
      <c r="AE333">
        <v>17</v>
      </c>
      <c r="AF333" s="1">
        <v>16.941176470588236</v>
      </c>
      <c r="AG333" s="1">
        <v>38.25</v>
      </c>
      <c r="AH333" s="2">
        <v>11.981900452488688</v>
      </c>
      <c r="AI333" s="2">
        <v>14.043103448275861</v>
      </c>
      <c r="AJ333">
        <v>0.78600000000000003</v>
      </c>
      <c r="AK333">
        <v>0.73099999999999998</v>
      </c>
      <c r="AL333" s="3">
        <v>-5.5000000000000049E-2</v>
      </c>
    </row>
    <row r="334" spans="20:38" x14ac:dyDescent="0.45">
      <c r="T334" t="s">
        <v>84</v>
      </c>
      <c r="U334" t="s">
        <v>1830</v>
      </c>
      <c r="V334" t="s">
        <v>36</v>
      </c>
      <c r="W334">
        <v>2019</v>
      </c>
      <c r="X334">
        <v>88</v>
      </c>
      <c r="Y334">
        <v>62</v>
      </c>
      <c r="Z334">
        <v>418</v>
      </c>
      <c r="AA334">
        <v>288</v>
      </c>
      <c r="AB334">
        <v>13</v>
      </c>
      <c r="AC334" s="1">
        <v>32.153846153846153</v>
      </c>
      <c r="AD334" s="1">
        <v>23.931818181818183</v>
      </c>
      <c r="AE334">
        <v>16</v>
      </c>
      <c r="AF334" s="1">
        <v>18</v>
      </c>
      <c r="AG334" s="1">
        <v>41.806451612903224</v>
      </c>
      <c r="AH334" s="2">
        <v>14.153846153846153</v>
      </c>
      <c r="AI334" s="2">
        <v>17.874633431085041</v>
      </c>
      <c r="AJ334">
        <v>0.85899999999999999</v>
      </c>
      <c r="AK334">
        <v>0.99199999999999999</v>
      </c>
      <c r="AL334" s="3">
        <v>0.13300000000000001</v>
      </c>
    </row>
    <row r="335" spans="20:38" x14ac:dyDescent="0.45">
      <c r="T335" t="s">
        <v>78</v>
      </c>
      <c r="U335" t="s">
        <v>2045</v>
      </c>
      <c r="V335" t="s">
        <v>36</v>
      </c>
      <c r="W335">
        <v>2019</v>
      </c>
      <c r="X335">
        <v>89</v>
      </c>
      <c r="Y335">
        <v>71</v>
      </c>
      <c r="Z335">
        <v>378</v>
      </c>
      <c r="AA335">
        <v>289</v>
      </c>
      <c r="AB335">
        <v>13</v>
      </c>
      <c r="AC335" s="1">
        <v>29.076923076923077</v>
      </c>
      <c r="AD335" s="1">
        <v>23.662921348314605</v>
      </c>
      <c r="AE335">
        <v>9</v>
      </c>
      <c r="AF335" s="1">
        <v>32.111111111111114</v>
      </c>
      <c r="AG335" s="1">
        <v>20.535211267605632</v>
      </c>
      <c r="AH335" s="2">
        <v>-3.0341880341880376</v>
      </c>
      <c r="AI335" s="2">
        <v>-3.1277100807089724</v>
      </c>
      <c r="AJ335">
        <v>0.78300000000000003</v>
      </c>
      <c r="AK335">
        <v>0.67300000000000004</v>
      </c>
      <c r="AL335" s="3">
        <v>-0.10999999999999999</v>
      </c>
    </row>
    <row r="336" spans="20:38" x14ac:dyDescent="0.45">
      <c r="T336" t="s">
        <v>90</v>
      </c>
      <c r="U336" t="s">
        <v>2134</v>
      </c>
      <c r="V336" t="s">
        <v>36</v>
      </c>
      <c r="W336">
        <v>2019</v>
      </c>
      <c r="X336">
        <v>84</v>
      </c>
      <c r="Y336">
        <v>67</v>
      </c>
      <c r="Z336">
        <v>370</v>
      </c>
      <c r="AA336">
        <v>290</v>
      </c>
      <c r="AB336">
        <v>13</v>
      </c>
      <c r="AC336" s="1">
        <v>28.46153846153846</v>
      </c>
      <c r="AD336" s="1">
        <v>25.071428571428573</v>
      </c>
      <c r="AE336">
        <v>11</v>
      </c>
      <c r="AF336" s="1">
        <v>26.363636363636363</v>
      </c>
      <c r="AG336" s="1">
        <v>26.597014925373134</v>
      </c>
      <c r="AH336" s="2">
        <v>2.0979020979020966</v>
      </c>
      <c r="AI336" s="2">
        <v>1.5255863539445613</v>
      </c>
      <c r="AJ336">
        <v>0.879</v>
      </c>
      <c r="AK336">
        <v>0.75700000000000001</v>
      </c>
      <c r="AL336" s="3">
        <v>-0.122</v>
      </c>
    </row>
    <row r="337" spans="20:38" x14ac:dyDescent="0.45">
      <c r="T337" t="s">
        <v>531</v>
      </c>
      <c r="U337" t="s">
        <v>2465</v>
      </c>
      <c r="V337" t="s">
        <v>36</v>
      </c>
      <c r="W337">
        <v>2015</v>
      </c>
      <c r="X337">
        <v>82</v>
      </c>
      <c r="Y337">
        <v>71</v>
      </c>
      <c r="Z337">
        <v>340</v>
      </c>
      <c r="AA337">
        <v>293</v>
      </c>
      <c r="AB337">
        <v>13</v>
      </c>
      <c r="AC337" s="1">
        <v>26.153846153846153</v>
      </c>
      <c r="AD337" s="1">
        <v>25.682926829268293</v>
      </c>
      <c r="AE337">
        <v>6</v>
      </c>
      <c r="AF337" s="1">
        <v>48.833333333333336</v>
      </c>
      <c r="AG337" s="1">
        <v>13.690140845070422</v>
      </c>
      <c r="AH337" s="2">
        <v>-22.679487179487182</v>
      </c>
      <c r="AI337" s="2">
        <v>-11.992785984197871</v>
      </c>
      <c r="AJ337">
        <v>0.78400000000000003</v>
      </c>
      <c r="AK337">
        <v>0.77700000000000002</v>
      </c>
      <c r="AL337" s="3">
        <v>-7.0000000000000062E-3</v>
      </c>
    </row>
    <row r="338" spans="20:38" x14ac:dyDescent="0.45">
      <c r="T338" t="s">
        <v>126</v>
      </c>
      <c r="U338" t="s">
        <v>3171</v>
      </c>
      <c r="V338" t="s">
        <v>36</v>
      </c>
      <c r="W338">
        <v>2013</v>
      </c>
      <c r="X338">
        <v>92</v>
      </c>
      <c r="Y338">
        <v>68</v>
      </c>
      <c r="Z338">
        <v>396</v>
      </c>
      <c r="AA338">
        <v>294</v>
      </c>
      <c r="AB338">
        <v>13</v>
      </c>
      <c r="AC338" s="1">
        <v>30.46153846153846</v>
      </c>
      <c r="AD338" s="1">
        <v>22.891304347826086</v>
      </c>
      <c r="AE338">
        <v>10</v>
      </c>
      <c r="AF338" s="1">
        <v>29.4</v>
      </c>
      <c r="AG338" s="1">
        <v>23.823529411764707</v>
      </c>
      <c r="AH338" s="2">
        <v>1.0615384615384613</v>
      </c>
      <c r="AI338" s="2">
        <v>0.93222506393862048</v>
      </c>
      <c r="AJ338">
        <v>0.77</v>
      </c>
      <c r="AK338">
        <v>0.70499999999999996</v>
      </c>
      <c r="AL338" s="3">
        <v>-6.5000000000000058E-2</v>
      </c>
    </row>
    <row r="339" spans="20:38" x14ac:dyDescent="0.45">
      <c r="T339" t="s">
        <v>387</v>
      </c>
      <c r="U339" t="s">
        <v>2088</v>
      </c>
      <c r="V339" t="s">
        <v>36</v>
      </c>
      <c r="W339">
        <v>2023</v>
      </c>
      <c r="X339">
        <v>90</v>
      </c>
      <c r="Y339">
        <v>68</v>
      </c>
      <c r="Z339">
        <v>375</v>
      </c>
      <c r="AA339">
        <v>297</v>
      </c>
      <c r="AB339">
        <v>13</v>
      </c>
      <c r="AC339" s="1">
        <v>28.846153846153847</v>
      </c>
      <c r="AD339" s="1">
        <v>23.4</v>
      </c>
      <c r="AE339">
        <v>12</v>
      </c>
      <c r="AF339" s="1">
        <v>24.75</v>
      </c>
      <c r="AG339" s="1">
        <v>28.588235294117649</v>
      </c>
      <c r="AH339" s="2">
        <v>4.0961538461538467</v>
      </c>
      <c r="AI339" s="2">
        <v>5.1882352941176499</v>
      </c>
      <c r="AJ339">
        <v>0.73899999999999999</v>
      </c>
      <c r="AK339">
        <v>0.878</v>
      </c>
      <c r="AL339" s="3">
        <v>0.13900000000000001</v>
      </c>
    </row>
    <row r="340" spans="20:38" x14ac:dyDescent="0.45">
      <c r="T340" t="s">
        <v>204</v>
      </c>
      <c r="U340" t="s">
        <v>1997</v>
      </c>
      <c r="V340" t="s">
        <v>36</v>
      </c>
      <c r="W340">
        <v>2023</v>
      </c>
      <c r="X340">
        <v>88</v>
      </c>
      <c r="Y340">
        <v>68</v>
      </c>
      <c r="Z340">
        <v>384</v>
      </c>
      <c r="AA340">
        <v>298</v>
      </c>
      <c r="AB340">
        <v>13</v>
      </c>
      <c r="AC340" s="1">
        <v>29.53846153846154</v>
      </c>
      <c r="AD340" s="1">
        <v>23.931818181818183</v>
      </c>
      <c r="AE340">
        <v>13</v>
      </c>
      <c r="AF340" s="1">
        <v>22.923076923076923</v>
      </c>
      <c r="AG340" s="1">
        <v>30.970588235294116</v>
      </c>
      <c r="AH340" s="2">
        <v>6.6153846153846168</v>
      </c>
      <c r="AI340" s="2">
        <v>7.0387700534759325</v>
      </c>
      <c r="AJ340">
        <v>0.78700000000000003</v>
      </c>
      <c r="AK340">
        <v>0.79</v>
      </c>
      <c r="AL340" s="3">
        <v>3.0000000000000027E-3</v>
      </c>
    </row>
    <row r="341" spans="20:38" x14ac:dyDescent="0.45">
      <c r="T341" t="s">
        <v>116</v>
      </c>
      <c r="U341" t="s">
        <v>2112</v>
      </c>
      <c r="V341" t="s">
        <v>36</v>
      </c>
      <c r="W341">
        <v>2023</v>
      </c>
      <c r="X341">
        <v>87</v>
      </c>
      <c r="Y341">
        <v>70</v>
      </c>
      <c r="Z341">
        <v>372</v>
      </c>
      <c r="AA341">
        <v>299</v>
      </c>
      <c r="AB341">
        <v>13</v>
      </c>
      <c r="AC341" s="1">
        <v>28.615384615384617</v>
      </c>
      <c r="AD341" s="1">
        <v>24.206896551724139</v>
      </c>
      <c r="AE341">
        <v>16</v>
      </c>
      <c r="AF341" s="1">
        <v>18.6875</v>
      </c>
      <c r="AG341" s="1">
        <v>37.028571428571425</v>
      </c>
      <c r="AH341" s="2">
        <v>9.9278846153846168</v>
      </c>
      <c r="AI341" s="2">
        <v>12.821674876847286</v>
      </c>
      <c r="AJ341">
        <v>0.84</v>
      </c>
      <c r="AK341">
        <v>0.72299999999999998</v>
      </c>
      <c r="AL341" s="3">
        <v>-0.11699999999999999</v>
      </c>
    </row>
    <row r="342" spans="20:38" x14ac:dyDescent="0.45">
      <c r="T342" t="s">
        <v>877</v>
      </c>
      <c r="U342" t="s">
        <v>2863</v>
      </c>
      <c r="V342" t="s">
        <v>36</v>
      </c>
      <c r="W342">
        <v>2019</v>
      </c>
      <c r="X342">
        <v>68</v>
      </c>
      <c r="Y342">
        <v>71</v>
      </c>
      <c r="Z342">
        <v>286</v>
      </c>
      <c r="AA342">
        <v>300</v>
      </c>
      <c r="AB342">
        <v>13</v>
      </c>
      <c r="AC342" s="1">
        <v>22</v>
      </c>
      <c r="AD342" s="1">
        <v>30.970588235294116</v>
      </c>
      <c r="AE342">
        <v>13</v>
      </c>
      <c r="AF342" s="1">
        <v>23.076923076923077</v>
      </c>
      <c r="AG342" s="1">
        <v>29.661971830985916</v>
      </c>
      <c r="AH342" s="2">
        <v>-1.0769230769230766</v>
      </c>
      <c r="AI342" s="2">
        <v>-1.3086164043082</v>
      </c>
      <c r="AJ342">
        <v>0.89900000000000002</v>
      </c>
      <c r="AK342">
        <v>0.84299999999999997</v>
      </c>
      <c r="AL342" s="3">
        <v>-5.600000000000005E-2</v>
      </c>
    </row>
    <row r="343" spans="20:38" x14ac:dyDescent="0.45">
      <c r="T343" t="s">
        <v>397</v>
      </c>
      <c r="U343" t="s">
        <v>2100</v>
      </c>
      <c r="V343" t="s">
        <v>36</v>
      </c>
      <c r="W343">
        <v>2023</v>
      </c>
      <c r="X343">
        <v>89</v>
      </c>
      <c r="Y343">
        <v>68</v>
      </c>
      <c r="Z343">
        <v>374</v>
      </c>
      <c r="AA343">
        <v>300</v>
      </c>
      <c r="AB343">
        <v>13</v>
      </c>
      <c r="AC343" s="1">
        <v>28.76923076923077</v>
      </c>
      <c r="AD343" s="1">
        <v>23.662921348314605</v>
      </c>
      <c r="AE343">
        <v>16</v>
      </c>
      <c r="AF343" s="1">
        <v>18.75</v>
      </c>
      <c r="AG343" s="1">
        <v>38.117647058823529</v>
      </c>
      <c r="AH343" s="2">
        <v>10.01923076923077</v>
      </c>
      <c r="AI343" s="2">
        <v>14.454725710508924</v>
      </c>
      <c r="AJ343">
        <v>0.83599999999999997</v>
      </c>
      <c r="AK343">
        <v>0.95099999999999996</v>
      </c>
      <c r="AL343" s="3">
        <v>0.11499999999999999</v>
      </c>
    </row>
    <row r="344" spans="20:38" x14ac:dyDescent="0.45">
      <c r="T344" t="s">
        <v>78</v>
      </c>
      <c r="U344" t="s">
        <v>2187</v>
      </c>
      <c r="V344" t="s">
        <v>36</v>
      </c>
      <c r="W344">
        <v>2016</v>
      </c>
      <c r="X344">
        <v>87</v>
      </c>
      <c r="Y344">
        <v>71</v>
      </c>
      <c r="Z344">
        <v>366</v>
      </c>
      <c r="AA344">
        <v>301</v>
      </c>
      <c r="AB344">
        <v>13</v>
      </c>
      <c r="AC344" s="1">
        <v>28.153846153846153</v>
      </c>
      <c r="AD344" s="1">
        <v>24.206896551724139</v>
      </c>
      <c r="AE344">
        <v>12</v>
      </c>
      <c r="AF344" s="1">
        <v>25.083333333333332</v>
      </c>
      <c r="AG344" s="1">
        <v>27.380281690140844</v>
      </c>
      <c r="AH344" s="2">
        <v>3.0705128205128212</v>
      </c>
      <c r="AI344" s="2">
        <v>3.1733851384167053</v>
      </c>
      <c r="AJ344">
        <v>0.83099999999999996</v>
      </c>
      <c r="AK344">
        <v>0.67600000000000005</v>
      </c>
      <c r="AL344" s="3">
        <v>-0.15499999999999992</v>
      </c>
    </row>
    <row r="345" spans="20:38" x14ac:dyDescent="0.45">
      <c r="T345" t="s">
        <v>70</v>
      </c>
      <c r="U345" t="s">
        <v>1865</v>
      </c>
      <c r="V345" t="s">
        <v>36</v>
      </c>
      <c r="W345">
        <v>2022</v>
      </c>
      <c r="X345">
        <v>90</v>
      </c>
      <c r="Y345">
        <v>69</v>
      </c>
      <c r="Z345">
        <v>406</v>
      </c>
      <c r="AA345">
        <v>302</v>
      </c>
      <c r="AB345">
        <v>13</v>
      </c>
      <c r="AC345" s="1">
        <v>31.23076923076923</v>
      </c>
      <c r="AD345" s="1">
        <v>23.4</v>
      </c>
      <c r="AE345">
        <v>8</v>
      </c>
      <c r="AF345" s="1">
        <v>37.75</v>
      </c>
      <c r="AG345" s="1">
        <v>18.782608695652176</v>
      </c>
      <c r="AH345" s="2">
        <v>-6.5192307692307701</v>
      </c>
      <c r="AI345" s="2">
        <v>-4.617391304347823</v>
      </c>
      <c r="AJ345">
        <v>0.92600000000000005</v>
      </c>
      <c r="AK345">
        <v>0.90700000000000003</v>
      </c>
      <c r="AL345" s="3">
        <v>-1.9000000000000017E-2</v>
      </c>
    </row>
    <row r="346" spans="20:38" x14ac:dyDescent="0.45">
      <c r="T346" t="s">
        <v>46</v>
      </c>
      <c r="U346" t="s">
        <v>2038</v>
      </c>
      <c r="V346" t="s">
        <v>36</v>
      </c>
      <c r="W346">
        <v>2023</v>
      </c>
      <c r="X346">
        <v>87</v>
      </c>
      <c r="Y346">
        <v>67</v>
      </c>
      <c r="Z346">
        <v>379</v>
      </c>
      <c r="AA346">
        <v>304</v>
      </c>
      <c r="AB346">
        <v>13</v>
      </c>
      <c r="AC346" s="1">
        <v>29.153846153846153</v>
      </c>
      <c r="AD346" s="1">
        <v>24.206896551724139</v>
      </c>
      <c r="AE346">
        <v>8</v>
      </c>
      <c r="AF346" s="1">
        <v>38</v>
      </c>
      <c r="AG346" s="1">
        <v>19.343283582089551</v>
      </c>
      <c r="AH346" s="2">
        <v>-8.8461538461538467</v>
      </c>
      <c r="AI346" s="2">
        <v>-4.8636129696345876</v>
      </c>
      <c r="AJ346">
        <v>0.752</v>
      </c>
      <c r="AK346">
        <v>0.70699999999999996</v>
      </c>
      <c r="AL346" s="3">
        <v>-4.500000000000004E-2</v>
      </c>
    </row>
    <row r="347" spans="20:38" x14ac:dyDescent="0.45">
      <c r="T347" t="s">
        <v>539</v>
      </c>
      <c r="U347" t="s">
        <v>2435</v>
      </c>
      <c r="V347" t="s">
        <v>36</v>
      </c>
      <c r="W347">
        <v>2015</v>
      </c>
      <c r="X347">
        <v>84</v>
      </c>
      <c r="Y347">
        <v>73</v>
      </c>
      <c r="Z347">
        <v>343</v>
      </c>
      <c r="AA347">
        <v>306</v>
      </c>
      <c r="AB347">
        <v>13</v>
      </c>
      <c r="AC347" s="1">
        <v>26.384615384615383</v>
      </c>
      <c r="AD347" s="1">
        <v>25.071428571428573</v>
      </c>
      <c r="AE347">
        <v>13</v>
      </c>
      <c r="AF347" s="1">
        <v>23.53846153846154</v>
      </c>
      <c r="AG347" s="1">
        <v>28.849315068493148</v>
      </c>
      <c r="AH347" s="2">
        <v>2.8461538461538431</v>
      </c>
      <c r="AI347" s="2">
        <v>3.7778864970645749</v>
      </c>
      <c r="AJ347">
        <v>0.80600000000000005</v>
      </c>
      <c r="AK347">
        <v>0.64400000000000002</v>
      </c>
      <c r="AL347" s="3">
        <v>-0.16200000000000003</v>
      </c>
    </row>
    <row r="348" spans="20:38" x14ac:dyDescent="0.45">
      <c r="T348" t="s">
        <v>76</v>
      </c>
      <c r="U348" t="s">
        <v>2104</v>
      </c>
      <c r="V348" t="s">
        <v>36</v>
      </c>
      <c r="W348">
        <v>2021</v>
      </c>
      <c r="X348">
        <v>88</v>
      </c>
      <c r="Y348">
        <v>70</v>
      </c>
      <c r="Z348">
        <v>373</v>
      </c>
      <c r="AA348">
        <v>306</v>
      </c>
      <c r="AB348">
        <v>13</v>
      </c>
      <c r="AC348" s="1">
        <v>28.692307692307693</v>
      </c>
      <c r="AD348" s="1">
        <v>23.931818181818183</v>
      </c>
      <c r="AE348">
        <v>18</v>
      </c>
      <c r="AF348" s="1">
        <v>17</v>
      </c>
      <c r="AG348" s="1">
        <v>41.657142857142851</v>
      </c>
      <c r="AH348" s="2">
        <v>11.692307692307693</v>
      </c>
      <c r="AI348" s="2">
        <v>17.725324675324668</v>
      </c>
      <c r="AJ348">
        <v>0.76700000000000002</v>
      </c>
      <c r="AK348">
        <v>1.02</v>
      </c>
      <c r="AL348" s="3">
        <v>0.253</v>
      </c>
    </row>
    <row r="349" spans="20:38" x14ac:dyDescent="0.45">
      <c r="T349" t="s">
        <v>214</v>
      </c>
      <c r="U349" t="s">
        <v>1918</v>
      </c>
      <c r="V349" t="s">
        <v>36</v>
      </c>
      <c r="W349">
        <v>2019</v>
      </c>
      <c r="X349">
        <v>85</v>
      </c>
      <c r="Y349">
        <v>68</v>
      </c>
      <c r="Z349">
        <v>395</v>
      </c>
      <c r="AA349">
        <v>309</v>
      </c>
      <c r="AB349">
        <v>13</v>
      </c>
      <c r="AC349" s="1">
        <v>30.384615384615383</v>
      </c>
      <c r="AD349" s="1">
        <v>24.776470588235295</v>
      </c>
      <c r="AE349">
        <v>9</v>
      </c>
      <c r="AF349" s="1">
        <v>34.333333333333336</v>
      </c>
      <c r="AG349" s="1">
        <v>21.441176470588236</v>
      </c>
      <c r="AH349" s="2">
        <v>-3.9487179487179525</v>
      </c>
      <c r="AI349" s="2">
        <v>-3.3352941176470594</v>
      </c>
      <c r="AJ349">
        <v>0.88200000000000001</v>
      </c>
      <c r="AK349">
        <v>0.78800000000000003</v>
      </c>
      <c r="AL349" s="3">
        <v>-9.3999999999999972E-2</v>
      </c>
    </row>
    <row r="350" spans="20:38" x14ac:dyDescent="0.45">
      <c r="T350" t="s">
        <v>304</v>
      </c>
      <c r="U350" t="s">
        <v>2184</v>
      </c>
      <c r="V350" t="s">
        <v>36</v>
      </c>
      <c r="W350">
        <v>2015</v>
      </c>
      <c r="X350">
        <v>88</v>
      </c>
      <c r="Y350">
        <v>71</v>
      </c>
      <c r="Z350">
        <v>366</v>
      </c>
      <c r="AA350">
        <v>310</v>
      </c>
      <c r="AB350">
        <v>13</v>
      </c>
      <c r="AC350" s="1">
        <v>28.153846153846153</v>
      </c>
      <c r="AD350" s="1">
        <v>23.931818181818183</v>
      </c>
      <c r="AE350">
        <v>22</v>
      </c>
      <c r="AF350" s="1">
        <v>14.090909090909092</v>
      </c>
      <c r="AG350" s="1">
        <v>50.197183098591545</v>
      </c>
      <c r="AH350" s="2">
        <v>14.062937062937062</v>
      </c>
      <c r="AI350" s="2">
        <v>26.265364916773361</v>
      </c>
      <c r="AJ350">
        <v>0.82099999999999995</v>
      </c>
      <c r="AK350">
        <v>0.93</v>
      </c>
      <c r="AL350" s="3">
        <v>0.1090000000000001</v>
      </c>
    </row>
    <row r="351" spans="20:38" x14ac:dyDescent="0.45">
      <c r="T351" t="s">
        <v>292</v>
      </c>
      <c r="U351" t="s">
        <v>2124</v>
      </c>
      <c r="V351" t="s">
        <v>36</v>
      </c>
      <c r="W351">
        <v>2015</v>
      </c>
      <c r="X351">
        <v>89</v>
      </c>
      <c r="Y351">
        <v>68</v>
      </c>
      <c r="Z351">
        <v>371</v>
      </c>
      <c r="AA351">
        <v>311</v>
      </c>
      <c r="AB351">
        <v>13</v>
      </c>
      <c r="AC351" s="1">
        <v>28.53846153846154</v>
      </c>
      <c r="AD351" s="1">
        <v>23.662921348314605</v>
      </c>
      <c r="AE351">
        <v>13</v>
      </c>
      <c r="AF351" s="1">
        <v>23.923076923076923</v>
      </c>
      <c r="AG351" s="1">
        <v>30.970588235294116</v>
      </c>
      <c r="AH351" s="2">
        <v>4.6153846153846168</v>
      </c>
      <c r="AI351" s="2">
        <v>7.3076668869795114</v>
      </c>
      <c r="AJ351">
        <v>0.75700000000000001</v>
      </c>
      <c r="AK351">
        <v>0.89800000000000002</v>
      </c>
      <c r="AL351" s="3">
        <v>0.14100000000000001</v>
      </c>
    </row>
    <row r="352" spans="20:38" x14ac:dyDescent="0.45">
      <c r="T352" t="s">
        <v>885</v>
      </c>
      <c r="U352" t="s">
        <v>2728</v>
      </c>
      <c r="V352" t="s">
        <v>36</v>
      </c>
      <c r="W352">
        <v>2023</v>
      </c>
      <c r="X352">
        <v>79</v>
      </c>
      <c r="Y352">
        <v>71</v>
      </c>
      <c r="Z352">
        <v>307</v>
      </c>
      <c r="AA352">
        <v>315</v>
      </c>
      <c r="AB352">
        <v>13</v>
      </c>
      <c r="AC352" s="1">
        <v>23.615384615384617</v>
      </c>
      <c r="AD352" s="1">
        <v>26.658227848101262</v>
      </c>
      <c r="AE352">
        <v>15</v>
      </c>
      <c r="AF352" s="1">
        <v>21</v>
      </c>
      <c r="AG352" s="1">
        <v>34.225352112676056</v>
      </c>
      <c r="AH352" s="2">
        <v>2.6153846153846168</v>
      </c>
      <c r="AI352" s="2">
        <v>7.5671242645747938</v>
      </c>
      <c r="AJ352">
        <v>0.79700000000000004</v>
      </c>
      <c r="AK352">
        <v>0.82799999999999996</v>
      </c>
      <c r="AL352" s="3">
        <v>3.0999999999999917E-2</v>
      </c>
    </row>
    <row r="353" spans="20:38" x14ac:dyDescent="0.45">
      <c r="T353" t="s">
        <v>200</v>
      </c>
      <c r="U353" t="s">
        <v>1908</v>
      </c>
      <c r="V353" t="s">
        <v>36</v>
      </c>
      <c r="W353">
        <v>2023</v>
      </c>
      <c r="X353">
        <v>87</v>
      </c>
      <c r="Y353">
        <v>68</v>
      </c>
      <c r="Z353">
        <v>397</v>
      </c>
      <c r="AA353">
        <v>317</v>
      </c>
      <c r="AB353">
        <v>13</v>
      </c>
      <c r="AC353" s="1">
        <v>30.53846153846154</v>
      </c>
      <c r="AD353" s="1">
        <v>24.206896551724139</v>
      </c>
      <c r="AE353">
        <v>19</v>
      </c>
      <c r="AF353" s="1">
        <v>16.684210526315791</v>
      </c>
      <c r="AG353" s="1">
        <v>45.264705882352942</v>
      </c>
      <c r="AH353" s="2">
        <v>13.854251012145749</v>
      </c>
      <c r="AI353" s="2">
        <v>21.057809330628803</v>
      </c>
      <c r="AJ353">
        <v>0.72099999999999997</v>
      </c>
      <c r="AK353">
        <v>0.94099999999999995</v>
      </c>
      <c r="AL353" s="3">
        <v>0.21999999999999997</v>
      </c>
    </row>
    <row r="354" spans="20:38" x14ac:dyDescent="0.45">
      <c r="T354" t="s">
        <v>50</v>
      </c>
      <c r="U354" t="s">
        <v>1909</v>
      </c>
      <c r="V354" t="s">
        <v>36</v>
      </c>
      <c r="W354">
        <v>2022</v>
      </c>
      <c r="X354">
        <v>89</v>
      </c>
      <c r="Y354">
        <v>72</v>
      </c>
      <c r="Z354">
        <v>397</v>
      </c>
      <c r="AA354">
        <v>327</v>
      </c>
      <c r="AB354">
        <v>13</v>
      </c>
      <c r="AC354" s="1">
        <v>30.53846153846154</v>
      </c>
      <c r="AD354" s="1">
        <v>23.662921348314605</v>
      </c>
      <c r="AE354">
        <v>13</v>
      </c>
      <c r="AF354" s="1">
        <v>25.153846153846153</v>
      </c>
      <c r="AG354" s="1">
        <v>29.25</v>
      </c>
      <c r="AH354" s="2">
        <v>5.3846153846153868</v>
      </c>
      <c r="AI354" s="2">
        <v>5.5870786516853954</v>
      </c>
      <c r="AJ354">
        <v>0.69699999999999995</v>
      </c>
      <c r="AK354">
        <v>0.77700000000000002</v>
      </c>
      <c r="AL354" s="3">
        <v>8.0000000000000071E-2</v>
      </c>
    </row>
    <row r="355" spans="20:38" x14ac:dyDescent="0.45">
      <c r="T355" t="s">
        <v>62</v>
      </c>
      <c r="U355" t="s">
        <v>2081</v>
      </c>
      <c r="V355" t="s">
        <v>36</v>
      </c>
      <c r="W355">
        <v>2017</v>
      </c>
      <c r="X355">
        <v>81</v>
      </c>
      <c r="Y355">
        <v>71</v>
      </c>
      <c r="Z355">
        <v>375</v>
      </c>
      <c r="AA355">
        <v>330</v>
      </c>
      <c r="AB355">
        <v>13</v>
      </c>
      <c r="AC355" s="1">
        <v>28.846153846153847</v>
      </c>
      <c r="AD355" s="1">
        <v>26</v>
      </c>
      <c r="AE355">
        <v>21</v>
      </c>
      <c r="AF355" s="1">
        <v>15.714285714285714</v>
      </c>
      <c r="AG355" s="1">
        <v>47.91549295774648</v>
      </c>
      <c r="AH355" s="2">
        <v>13.131868131868133</v>
      </c>
      <c r="AI355" s="2">
        <v>21.91549295774648</v>
      </c>
      <c r="AJ355">
        <v>0.745</v>
      </c>
      <c r="AK355">
        <v>0.98499999999999999</v>
      </c>
      <c r="AL355" s="3">
        <v>0.24</v>
      </c>
    </row>
    <row r="356" spans="20:38" x14ac:dyDescent="0.45">
      <c r="T356" t="s">
        <v>927</v>
      </c>
      <c r="U356" t="s">
        <v>2764</v>
      </c>
      <c r="V356" t="s">
        <v>36</v>
      </c>
      <c r="W356">
        <v>2018</v>
      </c>
      <c r="X356">
        <v>74</v>
      </c>
      <c r="Y356">
        <v>49</v>
      </c>
      <c r="Z356">
        <v>303</v>
      </c>
      <c r="AA356">
        <v>193</v>
      </c>
      <c r="AB356">
        <v>14</v>
      </c>
      <c r="AC356" s="1">
        <v>21.642857142857142</v>
      </c>
      <c r="AD356" s="1">
        <v>30.648648648648649</v>
      </c>
      <c r="AE356">
        <v>6</v>
      </c>
      <c r="AF356" s="1">
        <v>32.166666666666664</v>
      </c>
      <c r="AG356" s="1">
        <v>19.836734693877549</v>
      </c>
      <c r="AH356" s="2">
        <v>-10.523809523809522</v>
      </c>
      <c r="AI356" s="2">
        <v>-10.8119139547711</v>
      </c>
      <c r="AJ356">
        <v>0.76800000000000002</v>
      </c>
      <c r="AK356">
        <v>0.69299999999999995</v>
      </c>
      <c r="AL356" s="3">
        <v>-7.5000000000000067E-2</v>
      </c>
    </row>
    <row r="357" spans="20:38" x14ac:dyDescent="0.45">
      <c r="T357" t="s">
        <v>1015</v>
      </c>
      <c r="U357" t="s">
        <v>2857</v>
      </c>
      <c r="V357" t="s">
        <v>36</v>
      </c>
      <c r="W357">
        <v>2019</v>
      </c>
      <c r="X357">
        <v>76</v>
      </c>
      <c r="Y357">
        <v>56</v>
      </c>
      <c r="Z357">
        <v>287</v>
      </c>
      <c r="AA357">
        <v>195</v>
      </c>
      <c r="AB357">
        <v>14</v>
      </c>
      <c r="AC357" s="1">
        <v>20.5</v>
      </c>
      <c r="AD357" s="1">
        <v>29.842105263157894</v>
      </c>
      <c r="AE357">
        <v>8</v>
      </c>
      <c r="AF357" s="1">
        <v>24.375</v>
      </c>
      <c r="AG357" s="1">
        <v>23.142857142857142</v>
      </c>
      <c r="AH357" s="2">
        <v>-3.875</v>
      </c>
      <c r="AI357" s="2">
        <v>-6.6992481203007515</v>
      </c>
      <c r="AJ357">
        <v>0.85199999999999998</v>
      </c>
      <c r="AK357">
        <v>0.755</v>
      </c>
      <c r="AL357" s="3">
        <v>-9.6999999999999975E-2</v>
      </c>
    </row>
    <row r="358" spans="20:38" x14ac:dyDescent="0.45">
      <c r="T358" t="s">
        <v>485</v>
      </c>
      <c r="U358" t="s">
        <v>2554</v>
      </c>
      <c r="V358" t="s">
        <v>36</v>
      </c>
      <c r="W358">
        <v>2015</v>
      </c>
      <c r="X358">
        <v>83</v>
      </c>
      <c r="Y358">
        <v>62</v>
      </c>
      <c r="Z358">
        <v>331</v>
      </c>
      <c r="AA358">
        <v>195</v>
      </c>
      <c r="AB358">
        <v>14</v>
      </c>
      <c r="AC358" s="1">
        <v>23.642857142857142</v>
      </c>
      <c r="AD358" s="1">
        <v>27.325301204819276</v>
      </c>
      <c r="AE358">
        <v>5</v>
      </c>
      <c r="AF358" s="1">
        <v>39</v>
      </c>
      <c r="AG358" s="1">
        <v>13.064516129032258</v>
      </c>
      <c r="AH358" s="2">
        <v>-15.357142857142858</v>
      </c>
      <c r="AI358" s="2">
        <v>-14.260785075787018</v>
      </c>
      <c r="AJ358">
        <v>0.72299999999999998</v>
      </c>
      <c r="AK358">
        <v>0.69199999999999995</v>
      </c>
      <c r="AL358" s="3">
        <v>-3.1000000000000028E-2</v>
      </c>
    </row>
    <row r="359" spans="20:38" x14ac:dyDescent="0.45">
      <c r="T359" t="s">
        <v>445</v>
      </c>
      <c r="U359" t="s">
        <v>2793</v>
      </c>
      <c r="V359" t="s">
        <v>36</v>
      </c>
      <c r="W359">
        <v>2019</v>
      </c>
      <c r="X359">
        <v>71</v>
      </c>
      <c r="Y359">
        <v>50</v>
      </c>
      <c r="Z359">
        <v>299</v>
      </c>
      <c r="AA359">
        <v>201</v>
      </c>
      <c r="AB359">
        <v>14</v>
      </c>
      <c r="AC359" s="1">
        <v>21.357142857142858</v>
      </c>
      <c r="AD359" s="1">
        <v>31.943661971830984</v>
      </c>
      <c r="AE359">
        <v>8</v>
      </c>
      <c r="AF359" s="1">
        <v>25.125</v>
      </c>
      <c r="AG359" s="1">
        <v>25.92</v>
      </c>
      <c r="AH359" s="2">
        <v>-3.7678571428571423</v>
      </c>
      <c r="AI359" s="2">
        <v>-6.0236619718309825</v>
      </c>
      <c r="AJ359">
        <v>0.77600000000000002</v>
      </c>
      <c r="AK359">
        <v>0.70699999999999996</v>
      </c>
      <c r="AL359" s="3">
        <v>-6.9000000000000061E-2</v>
      </c>
    </row>
    <row r="360" spans="20:38" x14ac:dyDescent="0.45">
      <c r="T360" t="s">
        <v>427</v>
      </c>
      <c r="U360" t="s">
        <v>2865</v>
      </c>
      <c r="V360" t="s">
        <v>36</v>
      </c>
      <c r="W360">
        <v>2017</v>
      </c>
      <c r="X360">
        <v>70</v>
      </c>
      <c r="Y360">
        <v>48</v>
      </c>
      <c r="Z360">
        <v>286</v>
      </c>
      <c r="AA360">
        <v>205</v>
      </c>
      <c r="AB360">
        <v>14</v>
      </c>
      <c r="AC360" s="1">
        <v>20.428571428571427</v>
      </c>
      <c r="AD360" s="1">
        <v>32.4</v>
      </c>
      <c r="AE360">
        <v>4</v>
      </c>
      <c r="AF360" s="1">
        <v>51.25</v>
      </c>
      <c r="AG360" s="1">
        <v>13.5</v>
      </c>
      <c r="AH360" s="2">
        <v>-30.821428571428573</v>
      </c>
      <c r="AI360" s="2">
        <v>-18.899999999999999</v>
      </c>
      <c r="AJ360">
        <v>0.82399999999999995</v>
      </c>
      <c r="AK360">
        <v>0.88800000000000001</v>
      </c>
      <c r="AL360" s="3">
        <v>6.4000000000000057E-2</v>
      </c>
    </row>
    <row r="361" spans="20:38" x14ac:dyDescent="0.45">
      <c r="T361" t="s">
        <v>130</v>
      </c>
      <c r="U361" t="s">
        <v>2221</v>
      </c>
      <c r="V361" t="s">
        <v>36</v>
      </c>
      <c r="W361">
        <v>2022</v>
      </c>
      <c r="X361">
        <v>83</v>
      </c>
      <c r="Y361">
        <v>52</v>
      </c>
      <c r="Z361">
        <v>363</v>
      </c>
      <c r="AA361">
        <v>214</v>
      </c>
      <c r="AB361">
        <v>14</v>
      </c>
      <c r="AC361" s="1">
        <v>25.928571428571427</v>
      </c>
      <c r="AD361" s="1">
        <v>27.325301204819276</v>
      </c>
      <c r="AE361">
        <v>2</v>
      </c>
      <c r="AF361" s="1">
        <v>107</v>
      </c>
      <c r="AG361" s="1">
        <v>6.2307692307692308</v>
      </c>
      <c r="AH361" s="2">
        <v>-81.071428571428569</v>
      </c>
      <c r="AI361" s="2">
        <v>-21.094531974050046</v>
      </c>
      <c r="AJ361">
        <v>0.80200000000000005</v>
      </c>
      <c r="AK361">
        <v>0.61799999999999999</v>
      </c>
      <c r="AL361" s="3">
        <v>-0.18400000000000005</v>
      </c>
    </row>
    <row r="362" spans="20:38" x14ac:dyDescent="0.45">
      <c r="T362" t="s">
        <v>52</v>
      </c>
      <c r="U362" t="s">
        <v>2353</v>
      </c>
      <c r="V362" t="s">
        <v>36</v>
      </c>
      <c r="W362">
        <v>2016</v>
      </c>
      <c r="X362">
        <v>78</v>
      </c>
      <c r="Y362">
        <v>51</v>
      </c>
      <c r="Z362">
        <v>351</v>
      </c>
      <c r="AA362">
        <v>215</v>
      </c>
      <c r="AB362">
        <v>14</v>
      </c>
      <c r="AC362" s="1">
        <v>25.071428571428573</v>
      </c>
      <c r="AD362" s="1">
        <v>29.076923076923077</v>
      </c>
      <c r="AE362">
        <v>7</v>
      </c>
      <c r="AF362" s="1">
        <v>30.714285714285715</v>
      </c>
      <c r="AG362" s="1">
        <v>22.235294117647062</v>
      </c>
      <c r="AH362" s="2">
        <v>-5.6428571428571423</v>
      </c>
      <c r="AI362" s="2">
        <v>-6.8416289592760151</v>
      </c>
      <c r="AJ362">
        <v>0.98799999999999999</v>
      </c>
      <c r="AK362">
        <v>0.72599999999999998</v>
      </c>
      <c r="AL362" s="3">
        <v>-0.26200000000000001</v>
      </c>
    </row>
    <row r="363" spans="20:38" x14ac:dyDescent="0.45">
      <c r="T363" t="s">
        <v>693</v>
      </c>
      <c r="U363" t="s">
        <v>2724</v>
      </c>
      <c r="V363" t="s">
        <v>36</v>
      </c>
      <c r="W363">
        <v>2023</v>
      </c>
      <c r="X363">
        <v>75</v>
      </c>
      <c r="Y363">
        <v>50</v>
      </c>
      <c r="Z363">
        <v>307</v>
      </c>
      <c r="AA363">
        <v>216</v>
      </c>
      <c r="AB363">
        <v>14</v>
      </c>
      <c r="AC363" s="1">
        <v>21.928571428571427</v>
      </c>
      <c r="AD363" s="1">
        <v>30.240000000000002</v>
      </c>
      <c r="AE363">
        <v>12</v>
      </c>
      <c r="AF363" s="1">
        <v>18</v>
      </c>
      <c r="AG363" s="1">
        <v>38.879999999999995</v>
      </c>
      <c r="AH363" s="2">
        <v>3.928571428571427</v>
      </c>
      <c r="AI363" s="2">
        <v>8.6399999999999935</v>
      </c>
      <c r="AJ363">
        <v>0.82299999999999995</v>
      </c>
      <c r="AK363">
        <v>0.77500000000000002</v>
      </c>
      <c r="AL363" s="3">
        <v>-4.7999999999999932E-2</v>
      </c>
    </row>
    <row r="364" spans="20:38" x14ac:dyDescent="0.45">
      <c r="T364" t="s">
        <v>757</v>
      </c>
      <c r="U364" t="s">
        <v>2939</v>
      </c>
      <c r="V364" t="s">
        <v>36</v>
      </c>
      <c r="W364">
        <v>2016</v>
      </c>
      <c r="X364">
        <v>71</v>
      </c>
      <c r="Y364">
        <v>59</v>
      </c>
      <c r="Z364">
        <v>274</v>
      </c>
      <c r="AA364">
        <v>218</v>
      </c>
      <c r="AB364">
        <v>14</v>
      </c>
      <c r="AC364" s="1">
        <v>19.571428571428573</v>
      </c>
      <c r="AD364" s="1">
        <v>31.943661971830984</v>
      </c>
      <c r="AE364">
        <v>6</v>
      </c>
      <c r="AF364" s="1">
        <v>36.333333333333336</v>
      </c>
      <c r="AG364" s="1">
        <v>16.474576271186443</v>
      </c>
      <c r="AH364" s="2">
        <v>-16.761904761904763</v>
      </c>
      <c r="AI364" s="2">
        <v>-15.469085700644541</v>
      </c>
      <c r="AJ364">
        <v>0.80900000000000005</v>
      </c>
      <c r="AK364">
        <v>0.67200000000000004</v>
      </c>
      <c r="AL364" s="3">
        <v>-0.13700000000000001</v>
      </c>
    </row>
    <row r="365" spans="20:38" x14ac:dyDescent="0.45">
      <c r="T365" t="s">
        <v>585</v>
      </c>
      <c r="U365" t="s">
        <v>2490</v>
      </c>
      <c r="V365" t="s">
        <v>36</v>
      </c>
      <c r="W365">
        <v>2021</v>
      </c>
      <c r="X365">
        <v>89</v>
      </c>
      <c r="Y365">
        <v>51</v>
      </c>
      <c r="Z365">
        <v>337</v>
      </c>
      <c r="AA365">
        <v>218</v>
      </c>
      <c r="AB365">
        <v>14</v>
      </c>
      <c r="AC365" s="1">
        <v>24.071428571428573</v>
      </c>
      <c r="AD365" s="1">
        <v>25.483146067415731</v>
      </c>
      <c r="AE365">
        <v>11</v>
      </c>
      <c r="AF365" s="1">
        <v>19.818181818181817</v>
      </c>
      <c r="AG365" s="1">
        <v>34.941176470588239</v>
      </c>
      <c r="AH365" s="2">
        <v>4.2532467532467564</v>
      </c>
      <c r="AI365" s="2">
        <v>9.4580304031725078</v>
      </c>
      <c r="AJ365">
        <v>0.78700000000000003</v>
      </c>
      <c r="AK365">
        <v>0.86599999999999999</v>
      </c>
      <c r="AL365" s="3">
        <v>7.8999999999999959E-2</v>
      </c>
    </row>
    <row r="366" spans="20:38" x14ac:dyDescent="0.45">
      <c r="T366" t="s">
        <v>154</v>
      </c>
      <c r="U366" t="s">
        <v>2823</v>
      </c>
      <c r="V366" t="s">
        <v>36</v>
      </c>
      <c r="W366">
        <v>2023</v>
      </c>
      <c r="X366">
        <v>79</v>
      </c>
      <c r="Y366">
        <v>63</v>
      </c>
      <c r="Z366">
        <v>294</v>
      </c>
      <c r="AA366">
        <v>222</v>
      </c>
      <c r="AB366">
        <v>14</v>
      </c>
      <c r="AC366" s="1">
        <v>21</v>
      </c>
      <c r="AD366" s="1">
        <v>28.708860759493671</v>
      </c>
      <c r="AE366">
        <v>7</v>
      </c>
      <c r="AF366" s="1">
        <v>31.714285714285715</v>
      </c>
      <c r="AG366" s="1">
        <v>18</v>
      </c>
      <c r="AH366" s="2">
        <v>-10.714285714285715</v>
      </c>
      <c r="AI366" s="2">
        <v>-10.708860759493671</v>
      </c>
      <c r="AJ366">
        <v>0.78400000000000003</v>
      </c>
      <c r="AK366">
        <v>0.71599999999999997</v>
      </c>
      <c r="AL366" s="3">
        <v>-6.800000000000006E-2</v>
      </c>
    </row>
    <row r="367" spans="20:38" x14ac:dyDescent="0.45">
      <c r="T367" t="s">
        <v>358</v>
      </c>
      <c r="U367" t="s">
        <v>2062</v>
      </c>
      <c r="V367" t="s">
        <v>36</v>
      </c>
      <c r="W367">
        <v>2017</v>
      </c>
      <c r="X367">
        <v>88</v>
      </c>
      <c r="Y367">
        <v>58</v>
      </c>
      <c r="Z367">
        <v>377</v>
      </c>
      <c r="AA367">
        <v>226</v>
      </c>
      <c r="AB367">
        <v>14</v>
      </c>
      <c r="AC367" s="1">
        <v>26.928571428571427</v>
      </c>
      <c r="AD367" s="1">
        <v>25.772727272727273</v>
      </c>
      <c r="AE367">
        <v>9</v>
      </c>
      <c r="AF367" s="1">
        <v>25.111111111111111</v>
      </c>
      <c r="AG367" s="1">
        <v>25.137931034482758</v>
      </c>
      <c r="AH367" s="2">
        <v>1.8174603174603163</v>
      </c>
      <c r="AI367" s="2">
        <v>-0.63479623824451537</v>
      </c>
      <c r="AJ367">
        <v>0.73799999999999999</v>
      </c>
      <c r="AK367">
        <v>0.6</v>
      </c>
      <c r="AL367" s="3">
        <v>-0.13800000000000001</v>
      </c>
    </row>
    <row r="368" spans="20:38" x14ac:dyDescent="0.45">
      <c r="T368" t="s">
        <v>282</v>
      </c>
      <c r="U368" t="s">
        <v>3203</v>
      </c>
      <c r="V368" t="s">
        <v>36</v>
      </c>
      <c r="W368">
        <v>2013</v>
      </c>
      <c r="X368">
        <v>89</v>
      </c>
      <c r="Y368">
        <v>58</v>
      </c>
      <c r="Z368">
        <v>362</v>
      </c>
      <c r="AA368">
        <v>228</v>
      </c>
      <c r="AB368">
        <v>14</v>
      </c>
      <c r="AC368" s="1">
        <v>25.857142857142858</v>
      </c>
      <c r="AD368" s="1">
        <v>25.483146067415731</v>
      </c>
      <c r="AE368">
        <v>10</v>
      </c>
      <c r="AF368" s="1">
        <v>22.8</v>
      </c>
      <c r="AG368" s="1">
        <v>27.931034482758623</v>
      </c>
      <c r="AH368" s="2">
        <v>3.0571428571428569</v>
      </c>
      <c r="AI368" s="2">
        <v>2.4478884153428915</v>
      </c>
      <c r="AJ368">
        <v>0.87</v>
      </c>
      <c r="AK368">
        <v>0.79900000000000004</v>
      </c>
      <c r="AL368" s="3">
        <v>-7.0999999999999952E-2</v>
      </c>
    </row>
    <row r="369" spans="20:38" x14ac:dyDescent="0.45">
      <c r="T369" t="s">
        <v>737</v>
      </c>
      <c r="U369" t="s">
        <v>2539</v>
      </c>
      <c r="V369" t="s">
        <v>36</v>
      </c>
      <c r="W369">
        <v>2015</v>
      </c>
      <c r="X369">
        <v>80</v>
      </c>
      <c r="Y369">
        <v>59</v>
      </c>
      <c r="Z369">
        <v>333</v>
      </c>
      <c r="AA369">
        <v>234</v>
      </c>
      <c r="AB369">
        <v>14</v>
      </c>
      <c r="AC369" s="1">
        <v>23.785714285714285</v>
      </c>
      <c r="AD369" s="1">
        <v>28.349999999999998</v>
      </c>
      <c r="AE369">
        <v>8</v>
      </c>
      <c r="AF369" s="1">
        <v>29.25</v>
      </c>
      <c r="AG369" s="1">
        <v>21.966101694915253</v>
      </c>
      <c r="AH369" s="2">
        <v>-5.4642857142857153</v>
      </c>
      <c r="AI369" s="2">
        <v>-6.3838983050847453</v>
      </c>
      <c r="AJ369">
        <v>0.75600000000000001</v>
      </c>
      <c r="AK369">
        <v>0.624</v>
      </c>
      <c r="AL369" s="3">
        <v>-0.13200000000000001</v>
      </c>
    </row>
    <row r="370" spans="20:38" x14ac:dyDescent="0.45">
      <c r="T370" t="s">
        <v>86</v>
      </c>
      <c r="U370" t="s">
        <v>2301</v>
      </c>
      <c r="V370" t="s">
        <v>36</v>
      </c>
      <c r="W370">
        <v>2017</v>
      </c>
      <c r="X370">
        <v>82</v>
      </c>
      <c r="Y370">
        <v>62</v>
      </c>
      <c r="Z370">
        <v>356</v>
      </c>
      <c r="AA370">
        <v>237</v>
      </c>
      <c r="AB370">
        <v>14</v>
      </c>
      <c r="AC370" s="1">
        <v>25.428571428571427</v>
      </c>
      <c r="AD370" s="1">
        <v>27.658536585365855</v>
      </c>
      <c r="AE370">
        <v>9</v>
      </c>
      <c r="AF370" s="1">
        <v>26.333333333333332</v>
      </c>
      <c r="AG370" s="1">
        <v>23.516129032258068</v>
      </c>
      <c r="AH370" s="2">
        <v>-0.9047619047619051</v>
      </c>
      <c r="AI370" s="2">
        <v>-4.1424075531077875</v>
      </c>
      <c r="AJ370">
        <v>0.96599999999999997</v>
      </c>
      <c r="AK370">
        <v>0.86899999999999999</v>
      </c>
      <c r="AL370" s="3">
        <v>-9.6999999999999975E-2</v>
      </c>
    </row>
    <row r="371" spans="20:38" x14ac:dyDescent="0.45">
      <c r="T371" t="s">
        <v>627</v>
      </c>
      <c r="U371" t="s">
        <v>3024</v>
      </c>
      <c r="V371" t="s">
        <v>36</v>
      </c>
      <c r="W371">
        <v>2016</v>
      </c>
      <c r="X371">
        <v>60</v>
      </c>
      <c r="Y371">
        <v>56</v>
      </c>
      <c r="Z371">
        <v>257</v>
      </c>
      <c r="AA371">
        <v>238</v>
      </c>
      <c r="AB371">
        <v>14</v>
      </c>
      <c r="AC371" s="1">
        <v>18.357142857142858</v>
      </c>
      <c r="AD371" s="1">
        <v>37.799999999999997</v>
      </c>
      <c r="AE371">
        <v>11</v>
      </c>
      <c r="AF371" s="1">
        <v>21.636363636363637</v>
      </c>
      <c r="AG371" s="1">
        <v>31.821428571428569</v>
      </c>
      <c r="AH371" s="2">
        <v>-3.279220779220779</v>
      </c>
      <c r="AI371" s="2">
        <v>-5.9785714285714278</v>
      </c>
      <c r="AJ371">
        <v>0.82299999999999995</v>
      </c>
      <c r="AK371">
        <v>0.73799999999999999</v>
      </c>
      <c r="AL371" s="3">
        <v>-8.4999999999999964E-2</v>
      </c>
    </row>
    <row r="372" spans="20:38" x14ac:dyDescent="0.45">
      <c r="T372" t="s">
        <v>491</v>
      </c>
      <c r="U372" t="s">
        <v>2721</v>
      </c>
      <c r="V372" t="s">
        <v>36</v>
      </c>
      <c r="W372">
        <v>2016</v>
      </c>
      <c r="X372">
        <v>78</v>
      </c>
      <c r="Y372">
        <v>61</v>
      </c>
      <c r="Z372">
        <v>308</v>
      </c>
      <c r="AA372">
        <v>238</v>
      </c>
      <c r="AB372">
        <v>14</v>
      </c>
      <c r="AC372" s="1">
        <v>22</v>
      </c>
      <c r="AD372" s="1">
        <v>29.076923076923077</v>
      </c>
      <c r="AE372">
        <v>8</v>
      </c>
      <c r="AF372" s="1">
        <v>29.75</v>
      </c>
      <c r="AG372" s="1">
        <v>21.245901639344265</v>
      </c>
      <c r="AH372" s="2">
        <v>-7.75</v>
      </c>
      <c r="AI372" s="2">
        <v>-7.8310214375788121</v>
      </c>
      <c r="AJ372">
        <v>0.81799999999999995</v>
      </c>
      <c r="AK372">
        <v>0.60499999999999998</v>
      </c>
      <c r="AL372" s="3">
        <v>-0.21299999999999997</v>
      </c>
    </row>
    <row r="373" spans="20:38" x14ac:dyDescent="0.45">
      <c r="T373" t="s">
        <v>757</v>
      </c>
      <c r="U373" t="s">
        <v>2843</v>
      </c>
      <c r="V373" t="s">
        <v>36</v>
      </c>
      <c r="W373">
        <v>2015</v>
      </c>
      <c r="X373">
        <v>72</v>
      </c>
      <c r="Y373">
        <v>63</v>
      </c>
      <c r="Z373">
        <v>290</v>
      </c>
      <c r="AA373">
        <v>245</v>
      </c>
      <c r="AB373">
        <v>14</v>
      </c>
      <c r="AC373" s="1">
        <v>20.714285714285715</v>
      </c>
      <c r="AD373" s="1">
        <v>31.5</v>
      </c>
      <c r="AE373">
        <v>12</v>
      </c>
      <c r="AF373" s="1">
        <v>20.416666666666668</v>
      </c>
      <c r="AG373" s="1">
        <v>30.857142857142854</v>
      </c>
      <c r="AH373" s="2">
        <v>0.29761904761904745</v>
      </c>
      <c r="AI373" s="2">
        <v>-0.6428571428571459</v>
      </c>
      <c r="AJ373">
        <v>0.80200000000000005</v>
      </c>
      <c r="AK373">
        <v>0.70099999999999996</v>
      </c>
      <c r="AL373" s="3">
        <v>-0.10100000000000009</v>
      </c>
    </row>
    <row r="374" spans="20:38" x14ac:dyDescent="0.45">
      <c r="T374" t="s">
        <v>517</v>
      </c>
      <c r="U374" t="s">
        <v>3075</v>
      </c>
      <c r="V374" t="s">
        <v>36</v>
      </c>
      <c r="W374">
        <v>2017</v>
      </c>
      <c r="X374">
        <v>62</v>
      </c>
      <c r="Y374">
        <v>65</v>
      </c>
      <c r="Z374">
        <v>242</v>
      </c>
      <c r="AA374">
        <v>249</v>
      </c>
      <c r="AB374">
        <v>14</v>
      </c>
      <c r="AC374" s="1">
        <v>17.285714285714285</v>
      </c>
      <c r="AD374" s="1">
        <v>36.58064516129032</v>
      </c>
      <c r="AE374">
        <v>16</v>
      </c>
      <c r="AF374" s="1">
        <v>15.5625</v>
      </c>
      <c r="AG374" s="1">
        <v>39.876923076923077</v>
      </c>
      <c r="AH374" s="2">
        <v>1.7232142857142847</v>
      </c>
      <c r="AI374" s="2">
        <v>3.2962779156327571</v>
      </c>
      <c r="AJ374">
        <v>0.876</v>
      </c>
      <c r="AK374">
        <v>0.76300000000000001</v>
      </c>
      <c r="AL374" s="3">
        <v>-0.11299999999999999</v>
      </c>
    </row>
    <row r="375" spans="20:38" x14ac:dyDescent="0.45">
      <c r="T375" t="s">
        <v>957</v>
      </c>
      <c r="U375" t="s">
        <v>2952</v>
      </c>
      <c r="V375" t="s">
        <v>36</v>
      </c>
      <c r="W375">
        <v>2019</v>
      </c>
      <c r="X375">
        <v>74</v>
      </c>
      <c r="Y375">
        <v>64</v>
      </c>
      <c r="Z375">
        <v>272</v>
      </c>
      <c r="AA375">
        <v>249</v>
      </c>
      <c r="AB375">
        <v>14</v>
      </c>
      <c r="AC375" s="1">
        <v>19.428571428571427</v>
      </c>
      <c r="AD375" s="1">
        <v>30.648648648648649</v>
      </c>
      <c r="AE375">
        <v>9</v>
      </c>
      <c r="AF375" s="1">
        <v>27.666666666666668</v>
      </c>
      <c r="AG375" s="1">
        <v>22.78125</v>
      </c>
      <c r="AH375" s="2">
        <v>-8.2380952380952408</v>
      </c>
      <c r="AI375" s="2">
        <v>-7.8673986486486491</v>
      </c>
      <c r="AJ375">
        <v>0.85199999999999998</v>
      </c>
      <c r="AK375">
        <v>0.73799999999999999</v>
      </c>
      <c r="AL375" s="3">
        <v>-0.11399999999999999</v>
      </c>
    </row>
    <row r="376" spans="20:38" x14ac:dyDescent="0.45">
      <c r="T376" t="s">
        <v>278</v>
      </c>
      <c r="U376" t="s">
        <v>2068</v>
      </c>
      <c r="V376" t="s">
        <v>36</v>
      </c>
      <c r="W376">
        <v>2018</v>
      </c>
      <c r="X376">
        <v>90</v>
      </c>
      <c r="Y376">
        <v>61</v>
      </c>
      <c r="Z376">
        <v>376</v>
      </c>
      <c r="AA376">
        <v>255</v>
      </c>
      <c r="AB376">
        <v>14</v>
      </c>
      <c r="AC376" s="1">
        <v>26.857142857142858</v>
      </c>
      <c r="AD376" s="1">
        <v>25.2</v>
      </c>
      <c r="AE376">
        <v>9</v>
      </c>
      <c r="AF376" s="1">
        <v>28.333333333333332</v>
      </c>
      <c r="AG376" s="1">
        <v>23.901639344262296</v>
      </c>
      <c r="AH376" s="2">
        <v>-1.4761904761904745</v>
      </c>
      <c r="AI376" s="2">
        <v>-1.298360655737703</v>
      </c>
      <c r="AJ376">
        <v>0.83399999999999996</v>
      </c>
      <c r="AK376">
        <v>0.80700000000000005</v>
      </c>
      <c r="AL376" s="3">
        <v>-2.6999999999999913E-2</v>
      </c>
    </row>
    <row r="377" spans="20:38" x14ac:dyDescent="0.45">
      <c r="T377" t="s">
        <v>122</v>
      </c>
      <c r="U377" t="s">
        <v>2602</v>
      </c>
      <c r="V377" t="s">
        <v>36</v>
      </c>
      <c r="W377">
        <v>2015</v>
      </c>
      <c r="X377">
        <v>77</v>
      </c>
      <c r="Y377">
        <v>60</v>
      </c>
      <c r="Z377">
        <v>325</v>
      </c>
      <c r="AA377">
        <v>256</v>
      </c>
      <c r="AB377">
        <v>14</v>
      </c>
      <c r="AC377" s="1">
        <v>23.214285714285715</v>
      </c>
      <c r="AD377" s="1">
        <v>29.454545454545457</v>
      </c>
      <c r="AE377">
        <v>13</v>
      </c>
      <c r="AF377" s="1">
        <v>19.692307692307693</v>
      </c>
      <c r="AG377" s="1">
        <v>35.1</v>
      </c>
      <c r="AH377" s="2">
        <v>3.5219780219780219</v>
      </c>
      <c r="AI377" s="2">
        <v>5.6454545454545446</v>
      </c>
      <c r="AJ377">
        <v>0.81599999999999995</v>
      </c>
      <c r="AK377">
        <v>0.74</v>
      </c>
      <c r="AL377" s="3">
        <v>-7.5999999999999956E-2</v>
      </c>
    </row>
    <row r="378" spans="20:38" x14ac:dyDescent="0.45">
      <c r="T378" t="s">
        <v>282</v>
      </c>
      <c r="U378" t="s">
        <v>1973</v>
      </c>
      <c r="V378" t="s">
        <v>36</v>
      </c>
      <c r="W378">
        <v>2014</v>
      </c>
      <c r="X378">
        <v>87</v>
      </c>
      <c r="Y378">
        <v>61</v>
      </c>
      <c r="Z378">
        <v>388</v>
      </c>
      <c r="AA378">
        <v>256</v>
      </c>
      <c r="AB378">
        <v>14</v>
      </c>
      <c r="AC378" s="1">
        <v>27.714285714285715</v>
      </c>
      <c r="AD378" s="1">
        <v>26.068965517241377</v>
      </c>
      <c r="AE378">
        <v>9</v>
      </c>
      <c r="AF378" s="1">
        <v>28.444444444444443</v>
      </c>
      <c r="AG378" s="1">
        <v>23.901639344262296</v>
      </c>
      <c r="AH378" s="2">
        <v>-0.73015873015872756</v>
      </c>
      <c r="AI378" s="2">
        <v>-2.1673261729790809</v>
      </c>
      <c r="AJ378">
        <v>0.88</v>
      </c>
      <c r="AK378">
        <v>0.76300000000000001</v>
      </c>
      <c r="AL378" s="3">
        <v>-0.11699999999999999</v>
      </c>
    </row>
    <row r="379" spans="20:38" x14ac:dyDescent="0.45">
      <c r="T379" t="s">
        <v>134</v>
      </c>
      <c r="U379" t="s">
        <v>1869</v>
      </c>
      <c r="V379" t="s">
        <v>36</v>
      </c>
      <c r="W379">
        <v>2018</v>
      </c>
      <c r="X379">
        <v>91</v>
      </c>
      <c r="Y379">
        <v>57</v>
      </c>
      <c r="Z379">
        <v>405</v>
      </c>
      <c r="AA379">
        <v>256</v>
      </c>
      <c r="AB379">
        <v>14</v>
      </c>
      <c r="AC379" s="1">
        <v>28.928571428571427</v>
      </c>
      <c r="AD379" s="1">
        <v>24.923076923076923</v>
      </c>
      <c r="AE379">
        <v>2</v>
      </c>
      <c r="AF379" s="1">
        <v>128</v>
      </c>
      <c r="AG379" s="1">
        <v>5.6842105263157894</v>
      </c>
      <c r="AH379" s="2">
        <v>-99.071428571428569</v>
      </c>
      <c r="AI379" s="2">
        <v>-19.238866396761132</v>
      </c>
      <c r="AJ379">
        <v>0.89700000000000002</v>
      </c>
      <c r="AK379">
        <v>0.72699999999999998</v>
      </c>
      <c r="AL379" s="3">
        <v>-0.17000000000000004</v>
      </c>
    </row>
    <row r="380" spans="20:38" x14ac:dyDescent="0.45">
      <c r="T380" t="s">
        <v>387</v>
      </c>
      <c r="U380" t="s">
        <v>2682</v>
      </c>
      <c r="V380" t="s">
        <v>36</v>
      </c>
      <c r="W380">
        <v>2022</v>
      </c>
      <c r="X380">
        <v>81</v>
      </c>
      <c r="Y380">
        <v>59</v>
      </c>
      <c r="Z380">
        <v>315</v>
      </c>
      <c r="AA380">
        <v>257</v>
      </c>
      <c r="AB380">
        <v>14</v>
      </c>
      <c r="AC380" s="1">
        <v>22.5</v>
      </c>
      <c r="AD380" s="1">
        <v>28</v>
      </c>
      <c r="AE380">
        <v>10</v>
      </c>
      <c r="AF380" s="1">
        <v>25.7</v>
      </c>
      <c r="AG380" s="1">
        <v>27.457627118644066</v>
      </c>
      <c r="AH380" s="2">
        <v>-3.1999999999999993</v>
      </c>
      <c r="AI380" s="2">
        <v>-0.54237288135593431</v>
      </c>
      <c r="AJ380">
        <v>0.80900000000000005</v>
      </c>
      <c r="AK380">
        <v>0.70199999999999996</v>
      </c>
      <c r="AL380" s="3">
        <v>-0.1070000000000001</v>
      </c>
    </row>
    <row r="381" spans="20:38" x14ac:dyDescent="0.45">
      <c r="T381" t="s">
        <v>94</v>
      </c>
      <c r="U381" t="s">
        <v>2547</v>
      </c>
      <c r="V381" t="s">
        <v>36</v>
      </c>
      <c r="W381">
        <v>2019</v>
      </c>
      <c r="X381">
        <v>83</v>
      </c>
      <c r="Y381">
        <v>64</v>
      </c>
      <c r="Z381">
        <v>332</v>
      </c>
      <c r="AA381">
        <v>257</v>
      </c>
      <c r="AB381">
        <v>14</v>
      </c>
      <c r="AC381" s="1">
        <v>23.714285714285715</v>
      </c>
      <c r="AD381" s="1">
        <v>27.325301204819276</v>
      </c>
      <c r="AE381">
        <v>7</v>
      </c>
      <c r="AF381" s="1">
        <v>36.714285714285715</v>
      </c>
      <c r="AG381" s="1">
        <v>17.71875</v>
      </c>
      <c r="AH381" s="2">
        <v>-13</v>
      </c>
      <c r="AI381" s="2">
        <v>-9.6065512048192758</v>
      </c>
      <c r="AJ381">
        <v>0.81200000000000006</v>
      </c>
      <c r="AK381">
        <v>0.72</v>
      </c>
      <c r="AL381" s="3">
        <v>-9.2000000000000082E-2</v>
      </c>
    </row>
    <row r="382" spans="20:38" x14ac:dyDescent="0.45">
      <c r="T382" t="s">
        <v>745</v>
      </c>
      <c r="U382" t="s">
        <v>2587</v>
      </c>
      <c r="V382" t="s">
        <v>36</v>
      </c>
      <c r="W382">
        <v>2021</v>
      </c>
      <c r="X382">
        <v>83</v>
      </c>
      <c r="Y382">
        <v>61</v>
      </c>
      <c r="Z382">
        <v>328</v>
      </c>
      <c r="AA382">
        <v>258</v>
      </c>
      <c r="AB382">
        <v>14</v>
      </c>
      <c r="AC382" s="1">
        <v>23.428571428571427</v>
      </c>
      <c r="AD382" s="1">
        <v>27.325301204819276</v>
      </c>
      <c r="AE382">
        <v>19</v>
      </c>
      <c r="AF382" s="1">
        <v>13.578947368421053</v>
      </c>
      <c r="AG382" s="1">
        <v>50.459016393442624</v>
      </c>
      <c r="AH382" s="2">
        <v>9.8496240601503739</v>
      </c>
      <c r="AI382" s="2">
        <v>23.133715188623349</v>
      </c>
      <c r="AJ382">
        <v>0.752</v>
      </c>
      <c r="AK382">
        <v>0.85299999999999998</v>
      </c>
      <c r="AL382" s="3">
        <v>0.10099999999999998</v>
      </c>
    </row>
    <row r="383" spans="20:38" x14ac:dyDescent="0.45">
      <c r="T383" t="s">
        <v>144</v>
      </c>
      <c r="U383" t="s">
        <v>2249</v>
      </c>
      <c r="V383" t="s">
        <v>36</v>
      </c>
      <c r="W383">
        <v>2015</v>
      </c>
      <c r="X383">
        <v>87</v>
      </c>
      <c r="Y383">
        <v>63</v>
      </c>
      <c r="Z383">
        <v>362</v>
      </c>
      <c r="AA383">
        <v>258</v>
      </c>
      <c r="AB383">
        <v>14</v>
      </c>
      <c r="AC383" s="1">
        <v>25.857142857142858</v>
      </c>
      <c r="AD383" s="1">
        <v>26.068965517241377</v>
      </c>
      <c r="AE383">
        <v>12</v>
      </c>
      <c r="AF383" s="1">
        <v>21.5</v>
      </c>
      <c r="AG383" s="1">
        <v>30.857142857142854</v>
      </c>
      <c r="AH383" s="2">
        <v>4.3571428571428577</v>
      </c>
      <c r="AI383" s="2">
        <v>4.7881773399014769</v>
      </c>
      <c r="AJ383">
        <v>0.753</v>
      </c>
      <c r="AK383">
        <v>0.84199999999999997</v>
      </c>
      <c r="AL383" s="3">
        <v>8.8999999999999968E-2</v>
      </c>
    </row>
    <row r="384" spans="20:38" x14ac:dyDescent="0.45">
      <c r="T384" t="s">
        <v>819</v>
      </c>
      <c r="U384" t="s">
        <v>2654</v>
      </c>
      <c r="V384" t="s">
        <v>36</v>
      </c>
      <c r="W384">
        <v>2022</v>
      </c>
      <c r="X384">
        <v>77</v>
      </c>
      <c r="Y384">
        <v>60</v>
      </c>
      <c r="Z384">
        <v>319</v>
      </c>
      <c r="AA384">
        <v>259</v>
      </c>
      <c r="AB384">
        <v>14</v>
      </c>
      <c r="AC384" s="1">
        <v>22.785714285714285</v>
      </c>
      <c r="AD384" s="1">
        <v>29.454545454545457</v>
      </c>
      <c r="AE384">
        <v>10</v>
      </c>
      <c r="AF384" s="1">
        <v>25.9</v>
      </c>
      <c r="AG384" s="1">
        <v>27</v>
      </c>
      <c r="AH384" s="2">
        <v>-3.1142857142857139</v>
      </c>
      <c r="AI384" s="2">
        <v>-2.4545454545454568</v>
      </c>
      <c r="AJ384">
        <v>0.84199999999999997</v>
      </c>
      <c r="AK384">
        <v>0.76500000000000001</v>
      </c>
      <c r="AL384" s="3">
        <v>-7.6999999999999957E-2</v>
      </c>
    </row>
    <row r="385" spans="20:38" x14ac:dyDescent="0.45">
      <c r="T385" t="s">
        <v>545</v>
      </c>
      <c r="U385" t="s">
        <v>2331</v>
      </c>
      <c r="V385" t="s">
        <v>36</v>
      </c>
      <c r="W385">
        <v>2019</v>
      </c>
      <c r="X385">
        <v>82</v>
      </c>
      <c r="Y385">
        <v>62</v>
      </c>
      <c r="Z385">
        <v>353</v>
      </c>
      <c r="AA385">
        <v>259</v>
      </c>
      <c r="AB385">
        <v>14</v>
      </c>
      <c r="AC385" s="1">
        <v>25.214285714285715</v>
      </c>
      <c r="AD385" s="1">
        <v>27.658536585365855</v>
      </c>
      <c r="AE385">
        <v>17</v>
      </c>
      <c r="AF385" s="1">
        <v>15.235294117647058</v>
      </c>
      <c r="AG385" s="1">
        <v>44.419354838709673</v>
      </c>
      <c r="AH385" s="2">
        <v>9.9789915966386573</v>
      </c>
      <c r="AI385" s="2">
        <v>16.760818253343817</v>
      </c>
      <c r="AJ385">
        <v>0.79600000000000004</v>
      </c>
      <c r="AK385">
        <v>1.0049999999999999</v>
      </c>
      <c r="AL385" s="3">
        <v>0.20899999999999985</v>
      </c>
    </row>
    <row r="386" spans="20:38" x14ac:dyDescent="0.45">
      <c r="T386" t="s">
        <v>411</v>
      </c>
      <c r="U386" t="s">
        <v>2162</v>
      </c>
      <c r="V386" t="s">
        <v>36</v>
      </c>
      <c r="W386">
        <v>2014</v>
      </c>
      <c r="X386">
        <v>93</v>
      </c>
      <c r="Y386">
        <v>64</v>
      </c>
      <c r="Z386">
        <v>368</v>
      </c>
      <c r="AA386">
        <v>260</v>
      </c>
      <c r="AB386">
        <v>14</v>
      </c>
      <c r="AC386" s="1">
        <v>26.285714285714285</v>
      </c>
      <c r="AD386" s="1">
        <v>24.387096774193548</v>
      </c>
      <c r="AE386">
        <v>7</v>
      </c>
      <c r="AF386" s="1">
        <v>37.142857142857146</v>
      </c>
      <c r="AG386" s="1">
        <v>17.71875</v>
      </c>
      <c r="AH386" s="2">
        <v>-10.857142857142861</v>
      </c>
      <c r="AI386" s="2">
        <v>-6.668346774193548</v>
      </c>
      <c r="AJ386">
        <v>0.78300000000000003</v>
      </c>
      <c r="AK386">
        <v>0.77200000000000002</v>
      </c>
      <c r="AL386" s="3">
        <v>-1.100000000000001E-2</v>
      </c>
    </row>
    <row r="387" spans="20:38" x14ac:dyDescent="0.45">
      <c r="T387" t="s">
        <v>52</v>
      </c>
      <c r="U387" t="s">
        <v>2252</v>
      </c>
      <c r="V387" t="s">
        <v>36</v>
      </c>
      <c r="W387">
        <v>2017</v>
      </c>
      <c r="X387">
        <v>83</v>
      </c>
      <c r="Y387">
        <v>62</v>
      </c>
      <c r="Z387">
        <v>361</v>
      </c>
      <c r="AA387">
        <v>261</v>
      </c>
      <c r="AB387">
        <v>14</v>
      </c>
      <c r="AC387" s="1">
        <v>25.785714285714285</v>
      </c>
      <c r="AD387" s="1">
        <v>27.325301204819276</v>
      </c>
      <c r="AE387">
        <v>9</v>
      </c>
      <c r="AF387" s="1">
        <v>29</v>
      </c>
      <c r="AG387" s="1">
        <v>23.516129032258068</v>
      </c>
      <c r="AH387" s="2">
        <v>-3.2142857142857153</v>
      </c>
      <c r="AI387" s="2">
        <v>-3.8091721725612082</v>
      </c>
      <c r="AJ387">
        <v>0.82699999999999996</v>
      </c>
      <c r="AK387">
        <v>0.84499999999999997</v>
      </c>
      <c r="AL387" s="3">
        <v>1.8000000000000016E-2</v>
      </c>
    </row>
    <row r="388" spans="20:38" x14ac:dyDescent="0.45">
      <c r="T388" t="s">
        <v>1582</v>
      </c>
      <c r="U388" t="s">
        <v>3194</v>
      </c>
      <c r="V388" t="s">
        <v>36</v>
      </c>
      <c r="W388">
        <v>2013</v>
      </c>
      <c r="X388">
        <v>89</v>
      </c>
      <c r="Y388">
        <v>62</v>
      </c>
      <c r="Z388">
        <v>375</v>
      </c>
      <c r="AA388">
        <v>261</v>
      </c>
      <c r="AB388">
        <v>14</v>
      </c>
      <c r="AC388" s="1">
        <v>26.785714285714285</v>
      </c>
      <c r="AD388" s="1">
        <v>25.483146067415731</v>
      </c>
      <c r="AE388">
        <v>7</v>
      </c>
      <c r="AF388" s="1">
        <v>37.285714285714285</v>
      </c>
      <c r="AG388" s="1">
        <v>18.29032258064516</v>
      </c>
      <c r="AH388" s="2">
        <v>-10.5</v>
      </c>
      <c r="AI388" s="2">
        <v>-7.1928234867705712</v>
      </c>
      <c r="AJ388">
        <v>0.69599999999999995</v>
      </c>
      <c r="AK388">
        <v>0.80100000000000005</v>
      </c>
      <c r="AL388" s="3">
        <v>0.10500000000000009</v>
      </c>
    </row>
    <row r="389" spans="20:38" x14ac:dyDescent="0.45">
      <c r="T389" t="s">
        <v>304</v>
      </c>
      <c r="U389" t="s">
        <v>1995</v>
      </c>
      <c r="V389" t="s">
        <v>36</v>
      </c>
      <c r="W389">
        <v>2014</v>
      </c>
      <c r="X389">
        <v>90</v>
      </c>
      <c r="Y389">
        <v>62</v>
      </c>
      <c r="Z389">
        <v>384</v>
      </c>
      <c r="AA389">
        <v>261</v>
      </c>
      <c r="AB389">
        <v>14</v>
      </c>
      <c r="AC389" s="1">
        <v>27.428571428571427</v>
      </c>
      <c r="AD389" s="1">
        <v>25.2</v>
      </c>
      <c r="AE389">
        <v>8</v>
      </c>
      <c r="AF389" s="1">
        <v>32.625</v>
      </c>
      <c r="AG389" s="1">
        <v>20.903225806451612</v>
      </c>
      <c r="AH389" s="2">
        <v>-5.196428571428573</v>
      </c>
      <c r="AI389" s="2">
        <v>-4.2967741935483872</v>
      </c>
      <c r="AJ389">
        <v>0.74099999999999999</v>
      </c>
      <c r="AK389">
        <v>0.76400000000000001</v>
      </c>
      <c r="AL389" s="3">
        <v>2.300000000000002E-2</v>
      </c>
    </row>
    <row r="390" spans="20:38" x14ac:dyDescent="0.45">
      <c r="T390" t="s">
        <v>483</v>
      </c>
      <c r="U390" t="s">
        <v>2214</v>
      </c>
      <c r="V390" t="s">
        <v>36</v>
      </c>
      <c r="W390">
        <v>2023</v>
      </c>
      <c r="X390">
        <v>88</v>
      </c>
      <c r="Y390">
        <v>64</v>
      </c>
      <c r="Z390">
        <v>364</v>
      </c>
      <c r="AA390">
        <v>263</v>
      </c>
      <c r="AB390">
        <v>14</v>
      </c>
      <c r="AC390" s="1">
        <v>26</v>
      </c>
      <c r="AD390" s="1">
        <v>25.772727272727273</v>
      </c>
      <c r="AE390">
        <v>9</v>
      </c>
      <c r="AF390" s="1">
        <v>29.222222222222221</v>
      </c>
      <c r="AG390" s="1">
        <v>22.78125</v>
      </c>
      <c r="AH390" s="2">
        <v>-3.2222222222222214</v>
      </c>
      <c r="AI390" s="2">
        <v>-2.9914772727272734</v>
      </c>
      <c r="AJ390">
        <v>0.81100000000000005</v>
      </c>
      <c r="AK390">
        <v>0.67200000000000004</v>
      </c>
      <c r="AL390" s="3">
        <v>-0.13900000000000001</v>
      </c>
    </row>
    <row r="391" spans="20:38" x14ac:dyDescent="0.45">
      <c r="T391" t="s">
        <v>222</v>
      </c>
      <c r="U391" t="s">
        <v>3192</v>
      </c>
      <c r="V391" t="s">
        <v>36</v>
      </c>
      <c r="W391">
        <v>2013</v>
      </c>
      <c r="X391">
        <v>91</v>
      </c>
      <c r="Y391">
        <v>66</v>
      </c>
      <c r="Z391">
        <v>377</v>
      </c>
      <c r="AA391">
        <v>264</v>
      </c>
      <c r="AB391">
        <v>14</v>
      </c>
      <c r="AC391" s="1">
        <v>26.928571428571427</v>
      </c>
      <c r="AD391" s="1">
        <v>24.923076923076923</v>
      </c>
      <c r="AE391">
        <v>8</v>
      </c>
      <c r="AF391" s="1">
        <v>33</v>
      </c>
      <c r="AG391" s="1">
        <v>19.636363636363637</v>
      </c>
      <c r="AH391" s="2">
        <v>-6.071428571428573</v>
      </c>
      <c r="AI391" s="2">
        <v>-5.2867132867132867</v>
      </c>
      <c r="AJ391">
        <v>0.82699999999999996</v>
      </c>
      <c r="AK391">
        <v>0.77</v>
      </c>
      <c r="AL391" s="3">
        <v>-5.699999999999994E-2</v>
      </c>
    </row>
    <row r="392" spans="20:38" x14ac:dyDescent="0.45">
      <c r="T392" t="s">
        <v>130</v>
      </c>
      <c r="U392" t="s">
        <v>1994</v>
      </c>
      <c r="V392" t="s">
        <v>36</v>
      </c>
      <c r="W392">
        <v>2014</v>
      </c>
      <c r="X392">
        <v>93</v>
      </c>
      <c r="Y392">
        <v>61</v>
      </c>
      <c r="Z392">
        <v>384</v>
      </c>
      <c r="AA392">
        <v>264</v>
      </c>
      <c r="AB392">
        <v>14</v>
      </c>
      <c r="AC392" s="1">
        <v>27.428571428571427</v>
      </c>
      <c r="AD392" s="1">
        <v>24.387096774193548</v>
      </c>
      <c r="AE392">
        <v>5</v>
      </c>
      <c r="AF392" s="1">
        <v>52.8</v>
      </c>
      <c r="AG392" s="1">
        <v>13.278688524590162</v>
      </c>
      <c r="AH392" s="2">
        <v>-25.37142857142857</v>
      </c>
      <c r="AI392" s="2">
        <v>-11.108408249603386</v>
      </c>
      <c r="AJ392">
        <v>0.82799999999999996</v>
      </c>
      <c r="AK392">
        <v>0.69899999999999995</v>
      </c>
      <c r="AL392" s="3">
        <v>-0.129</v>
      </c>
    </row>
    <row r="393" spans="20:38" x14ac:dyDescent="0.45">
      <c r="T393" t="s">
        <v>222</v>
      </c>
      <c r="U393" t="s">
        <v>1926</v>
      </c>
      <c r="V393" t="s">
        <v>36</v>
      </c>
      <c r="W393">
        <v>2014</v>
      </c>
      <c r="X393">
        <v>94</v>
      </c>
      <c r="Y393">
        <v>65</v>
      </c>
      <c r="Z393">
        <v>394</v>
      </c>
      <c r="AA393">
        <v>266</v>
      </c>
      <c r="AB393">
        <v>14</v>
      </c>
      <c r="AC393" s="1">
        <v>28.142857142857142</v>
      </c>
      <c r="AD393" s="1">
        <v>24.127659574468083</v>
      </c>
      <c r="AE393">
        <v>13</v>
      </c>
      <c r="AF393" s="1">
        <v>20.46153846153846</v>
      </c>
      <c r="AG393" s="1">
        <v>32.4</v>
      </c>
      <c r="AH393" s="2">
        <v>7.6813186813186825</v>
      </c>
      <c r="AI393" s="2">
        <v>8.2723404255319153</v>
      </c>
      <c r="AJ393">
        <v>0.74099999999999999</v>
      </c>
      <c r="AK393">
        <v>0.92900000000000005</v>
      </c>
      <c r="AL393" s="3">
        <v>0.18800000000000006</v>
      </c>
    </row>
    <row r="394" spans="20:38" x14ac:dyDescent="0.45">
      <c r="T394" t="s">
        <v>292</v>
      </c>
      <c r="U394" t="s">
        <v>1977</v>
      </c>
      <c r="V394" t="s">
        <v>36</v>
      </c>
      <c r="W394">
        <v>2014</v>
      </c>
      <c r="X394">
        <v>92</v>
      </c>
      <c r="Y394">
        <v>63</v>
      </c>
      <c r="Z394">
        <v>387</v>
      </c>
      <c r="AA394">
        <v>267</v>
      </c>
      <c r="AB394">
        <v>14</v>
      </c>
      <c r="AC394" s="1">
        <v>27.642857142857142</v>
      </c>
      <c r="AD394" s="1">
        <v>24.65217391304348</v>
      </c>
      <c r="AE394">
        <v>6</v>
      </c>
      <c r="AF394" s="1">
        <v>44.5</v>
      </c>
      <c r="AG394" s="1">
        <v>15.428571428571427</v>
      </c>
      <c r="AH394" s="2">
        <v>-16.857142857142858</v>
      </c>
      <c r="AI394" s="2">
        <v>-9.2236024844720532</v>
      </c>
      <c r="AJ394">
        <v>0.76800000000000002</v>
      </c>
      <c r="AK394">
        <v>0.63900000000000001</v>
      </c>
      <c r="AL394" s="3">
        <v>-0.129</v>
      </c>
    </row>
    <row r="395" spans="20:38" x14ac:dyDescent="0.45">
      <c r="T395" t="s">
        <v>517</v>
      </c>
      <c r="U395" t="s">
        <v>2607</v>
      </c>
      <c r="V395" t="s">
        <v>36</v>
      </c>
      <c r="W395">
        <v>2014</v>
      </c>
      <c r="X395">
        <v>88</v>
      </c>
      <c r="Y395">
        <v>65</v>
      </c>
      <c r="Z395">
        <v>324</v>
      </c>
      <c r="AA395">
        <v>272</v>
      </c>
      <c r="AB395">
        <v>14</v>
      </c>
      <c r="AC395" s="1">
        <v>23.142857142857142</v>
      </c>
      <c r="AD395" s="1">
        <v>25.772727272727273</v>
      </c>
      <c r="AE395">
        <v>16</v>
      </c>
      <c r="AF395" s="1">
        <v>17</v>
      </c>
      <c r="AG395" s="1">
        <v>39.876923076923077</v>
      </c>
      <c r="AH395" s="2">
        <v>6.1428571428571423</v>
      </c>
      <c r="AI395" s="2">
        <v>14.104195804195804</v>
      </c>
      <c r="AJ395">
        <v>0.83199999999999996</v>
      </c>
      <c r="AK395">
        <v>0.82599999999999996</v>
      </c>
      <c r="AL395" s="3">
        <v>-6.0000000000000053E-3</v>
      </c>
    </row>
    <row r="396" spans="20:38" x14ac:dyDescent="0.45">
      <c r="T396" t="s">
        <v>128</v>
      </c>
      <c r="U396" t="s">
        <v>1862</v>
      </c>
      <c r="V396" t="s">
        <v>36</v>
      </c>
      <c r="W396">
        <v>2018</v>
      </c>
      <c r="X396">
        <v>95</v>
      </c>
      <c r="Y396">
        <v>66</v>
      </c>
      <c r="Z396">
        <v>407</v>
      </c>
      <c r="AA396">
        <v>272</v>
      </c>
      <c r="AB396">
        <v>14</v>
      </c>
      <c r="AC396" s="1">
        <v>29.071428571428573</v>
      </c>
      <c r="AD396" s="1">
        <v>23.873684210526314</v>
      </c>
      <c r="AE396">
        <v>10</v>
      </c>
      <c r="AF396" s="1">
        <v>27.2</v>
      </c>
      <c r="AG396" s="1">
        <v>24.545454545454547</v>
      </c>
      <c r="AH396" s="2">
        <v>1.8714285714285737</v>
      </c>
      <c r="AI396" s="2">
        <v>0.67177033492823313</v>
      </c>
      <c r="AJ396">
        <v>0.747</v>
      </c>
      <c r="AK396">
        <v>0.79300000000000004</v>
      </c>
      <c r="AL396" s="3">
        <v>4.6000000000000041E-2</v>
      </c>
    </row>
    <row r="397" spans="20:38" x14ac:dyDescent="0.45">
      <c r="T397" t="s">
        <v>389</v>
      </c>
      <c r="U397" t="s">
        <v>3048</v>
      </c>
      <c r="V397" t="s">
        <v>36</v>
      </c>
      <c r="W397">
        <v>2017</v>
      </c>
      <c r="X397">
        <v>61</v>
      </c>
      <c r="Y397">
        <v>67</v>
      </c>
      <c r="Z397">
        <v>250</v>
      </c>
      <c r="AA397">
        <v>274</v>
      </c>
      <c r="AB397">
        <v>14</v>
      </c>
      <c r="AC397" s="1">
        <v>17.857142857142858</v>
      </c>
      <c r="AD397" s="1">
        <v>37.180327868852459</v>
      </c>
      <c r="AE397">
        <v>12</v>
      </c>
      <c r="AF397" s="1">
        <v>22.833333333333332</v>
      </c>
      <c r="AG397" s="1">
        <v>29.014925373134325</v>
      </c>
      <c r="AH397" s="2">
        <v>-4.9761904761904745</v>
      </c>
      <c r="AI397" s="2">
        <v>-8.1654024957181335</v>
      </c>
      <c r="AJ397">
        <v>0.78100000000000003</v>
      </c>
      <c r="AK397">
        <v>0.68799999999999994</v>
      </c>
      <c r="AL397" s="3">
        <v>-9.3000000000000083E-2</v>
      </c>
    </row>
    <row r="398" spans="20:38" x14ac:dyDescent="0.45">
      <c r="T398" t="s">
        <v>745</v>
      </c>
      <c r="U398" t="s">
        <v>2549</v>
      </c>
      <c r="V398" t="s">
        <v>36</v>
      </c>
      <c r="W398">
        <v>2022</v>
      </c>
      <c r="X398">
        <v>79</v>
      </c>
      <c r="Y398">
        <v>66</v>
      </c>
      <c r="Z398">
        <v>332</v>
      </c>
      <c r="AA398">
        <v>277</v>
      </c>
      <c r="AB398">
        <v>14</v>
      </c>
      <c r="AC398" s="1">
        <v>23.714285714285715</v>
      </c>
      <c r="AD398" s="1">
        <v>28.708860759493671</v>
      </c>
      <c r="AE398">
        <v>8</v>
      </c>
      <c r="AF398" s="1">
        <v>34.625</v>
      </c>
      <c r="AG398" s="1">
        <v>19.636363636363637</v>
      </c>
      <c r="AH398" s="2">
        <v>-10.910714285714285</v>
      </c>
      <c r="AI398" s="2">
        <v>-9.0724971231300344</v>
      </c>
      <c r="AJ398">
        <v>0.78600000000000003</v>
      </c>
      <c r="AK398">
        <v>0.65600000000000003</v>
      </c>
      <c r="AL398" s="3">
        <v>-0.13</v>
      </c>
    </row>
    <row r="399" spans="20:38" x14ac:dyDescent="0.45">
      <c r="T399" t="s">
        <v>599</v>
      </c>
      <c r="U399" t="s">
        <v>3191</v>
      </c>
      <c r="V399" t="s">
        <v>36</v>
      </c>
      <c r="W399">
        <v>2013</v>
      </c>
      <c r="X399">
        <v>90</v>
      </c>
      <c r="Y399">
        <v>66</v>
      </c>
      <c r="Z399">
        <v>380</v>
      </c>
      <c r="AA399">
        <v>277</v>
      </c>
      <c r="AB399">
        <v>14</v>
      </c>
      <c r="AC399" s="1">
        <v>27.142857142857142</v>
      </c>
      <c r="AD399" s="1">
        <v>25.2</v>
      </c>
      <c r="AE399">
        <v>9</v>
      </c>
      <c r="AF399" s="1">
        <v>30.777777777777779</v>
      </c>
      <c r="AG399" s="1">
        <v>22.09090909090909</v>
      </c>
      <c r="AH399" s="2">
        <v>-3.6349206349206362</v>
      </c>
      <c r="AI399" s="2">
        <v>-3.1090909090909093</v>
      </c>
      <c r="AJ399">
        <v>0.8</v>
      </c>
      <c r="AK399">
        <v>0.76400000000000001</v>
      </c>
      <c r="AL399" s="3">
        <v>-3.6000000000000032E-2</v>
      </c>
    </row>
    <row r="400" spans="20:38" x14ac:dyDescent="0.45">
      <c r="T400" t="s">
        <v>260</v>
      </c>
      <c r="U400" t="s">
        <v>2980</v>
      </c>
      <c r="V400" t="s">
        <v>36</v>
      </c>
      <c r="W400">
        <v>2015</v>
      </c>
      <c r="X400">
        <v>66</v>
      </c>
      <c r="Y400">
        <v>69</v>
      </c>
      <c r="Z400">
        <v>266</v>
      </c>
      <c r="AA400">
        <v>278</v>
      </c>
      <c r="AB400">
        <v>14</v>
      </c>
      <c r="AC400" s="1">
        <v>19</v>
      </c>
      <c r="AD400" s="1">
        <v>34.363636363636367</v>
      </c>
      <c r="AE400">
        <v>9</v>
      </c>
      <c r="AF400" s="1">
        <v>30.888888888888889</v>
      </c>
      <c r="AG400" s="1">
        <v>21.130434782608695</v>
      </c>
      <c r="AH400" s="2">
        <v>-11.888888888888889</v>
      </c>
      <c r="AI400" s="2">
        <v>-13.233201581027672</v>
      </c>
      <c r="AJ400">
        <v>0.746</v>
      </c>
      <c r="AK400">
        <v>0.74</v>
      </c>
      <c r="AL400" s="3">
        <v>-6.0000000000000053E-3</v>
      </c>
    </row>
    <row r="401" spans="20:38" x14ac:dyDescent="0.45">
      <c r="T401" t="s">
        <v>657</v>
      </c>
      <c r="U401" t="s">
        <v>2458</v>
      </c>
      <c r="V401" t="s">
        <v>36</v>
      </c>
      <c r="W401">
        <v>2015</v>
      </c>
      <c r="X401">
        <v>83</v>
      </c>
      <c r="Y401">
        <v>67</v>
      </c>
      <c r="Z401">
        <v>341</v>
      </c>
      <c r="AA401">
        <v>282</v>
      </c>
      <c r="AB401">
        <v>14</v>
      </c>
      <c r="AC401" s="1">
        <v>24.357142857142858</v>
      </c>
      <c r="AD401" s="1">
        <v>27.325301204819276</v>
      </c>
      <c r="AE401">
        <v>5</v>
      </c>
      <c r="AF401" s="1">
        <v>56.4</v>
      </c>
      <c r="AG401" s="1">
        <v>12.089552238805968</v>
      </c>
      <c r="AH401" s="2">
        <v>-32.042857142857144</v>
      </c>
      <c r="AI401" s="2">
        <v>-15.235748966013308</v>
      </c>
      <c r="AJ401">
        <v>0.88</v>
      </c>
      <c r="AK401">
        <v>0.81299999999999994</v>
      </c>
      <c r="AL401" s="3">
        <v>-6.700000000000006E-2</v>
      </c>
    </row>
    <row r="402" spans="20:38" x14ac:dyDescent="0.45">
      <c r="T402" t="s">
        <v>366</v>
      </c>
      <c r="U402" t="s">
        <v>2066</v>
      </c>
      <c r="V402" t="s">
        <v>36</v>
      </c>
      <c r="W402">
        <v>2016</v>
      </c>
      <c r="X402">
        <v>85</v>
      </c>
      <c r="Y402">
        <v>68</v>
      </c>
      <c r="Z402">
        <v>376</v>
      </c>
      <c r="AA402">
        <v>284</v>
      </c>
      <c r="AB402">
        <v>14</v>
      </c>
      <c r="AC402" s="1">
        <v>26.857142857142858</v>
      </c>
      <c r="AD402" s="1">
        <v>26.682352941176472</v>
      </c>
      <c r="AE402">
        <v>6</v>
      </c>
      <c r="AF402" s="1">
        <v>47.333333333333336</v>
      </c>
      <c r="AG402" s="1">
        <v>14.294117647058824</v>
      </c>
      <c r="AH402" s="2">
        <v>-20.476190476190478</v>
      </c>
      <c r="AI402" s="2">
        <v>-12.388235294117647</v>
      </c>
      <c r="AJ402">
        <v>0.81200000000000006</v>
      </c>
      <c r="AK402">
        <v>0.81</v>
      </c>
      <c r="AL402" s="3">
        <v>-2.0000000000000018E-3</v>
      </c>
    </row>
    <row r="403" spans="20:38" x14ac:dyDescent="0.45">
      <c r="T403" t="s">
        <v>110</v>
      </c>
      <c r="U403" t="s">
        <v>1846</v>
      </c>
      <c r="V403" t="s">
        <v>36</v>
      </c>
      <c r="W403">
        <v>2022</v>
      </c>
      <c r="X403">
        <v>92</v>
      </c>
      <c r="Y403">
        <v>67</v>
      </c>
      <c r="Z403">
        <v>411</v>
      </c>
      <c r="AA403">
        <v>286</v>
      </c>
      <c r="AB403">
        <v>14</v>
      </c>
      <c r="AC403" s="1">
        <v>29.357142857142858</v>
      </c>
      <c r="AD403" s="1">
        <v>24.65217391304348</v>
      </c>
      <c r="AE403">
        <v>10</v>
      </c>
      <c r="AF403" s="1">
        <v>28.6</v>
      </c>
      <c r="AG403" s="1">
        <v>24.179104477611936</v>
      </c>
      <c r="AH403" s="2">
        <v>0.75714285714285623</v>
      </c>
      <c r="AI403" s="2">
        <v>-0.47306943543154389</v>
      </c>
      <c r="AJ403">
        <v>0.72</v>
      </c>
      <c r="AK403">
        <v>0.92100000000000004</v>
      </c>
      <c r="AL403" s="3">
        <v>0.20100000000000007</v>
      </c>
    </row>
    <row r="404" spans="20:38" x14ac:dyDescent="0.45">
      <c r="T404" t="s">
        <v>88</v>
      </c>
      <c r="U404" t="s">
        <v>3161</v>
      </c>
      <c r="V404" t="s">
        <v>36</v>
      </c>
      <c r="W404">
        <v>2013</v>
      </c>
      <c r="X404">
        <v>94</v>
      </c>
      <c r="Y404">
        <v>68</v>
      </c>
      <c r="Z404">
        <v>400</v>
      </c>
      <c r="AA404">
        <v>287</v>
      </c>
      <c r="AB404">
        <v>14</v>
      </c>
      <c r="AC404" s="1">
        <v>28.571428571428573</v>
      </c>
      <c r="AD404" s="1">
        <v>24.127659574468083</v>
      </c>
      <c r="AE404">
        <v>13</v>
      </c>
      <c r="AF404" s="1">
        <v>22.076923076923077</v>
      </c>
      <c r="AG404" s="1">
        <v>30.970588235294116</v>
      </c>
      <c r="AH404" s="2">
        <v>6.4945054945054963</v>
      </c>
      <c r="AI404" s="2">
        <v>6.8429286608260327</v>
      </c>
      <c r="AJ404">
        <v>0.76</v>
      </c>
      <c r="AK404">
        <v>0.91200000000000003</v>
      </c>
      <c r="AL404" s="3">
        <v>0.15200000000000002</v>
      </c>
    </row>
    <row r="405" spans="20:38" x14ac:dyDescent="0.45">
      <c r="T405" t="s">
        <v>855</v>
      </c>
      <c r="U405" t="s">
        <v>2701</v>
      </c>
      <c r="V405" t="s">
        <v>36</v>
      </c>
      <c r="W405">
        <v>2016</v>
      </c>
      <c r="X405">
        <v>81</v>
      </c>
      <c r="Y405">
        <v>71</v>
      </c>
      <c r="Z405">
        <v>312</v>
      </c>
      <c r="AA405">
        <v>289</v>
      </c>
      <c r="AB405">
        <v>14</v>
      </c>
      <c r="AC405" s="1">
        <v>22.285714285714285</v>
      </c>
      <c r="AD405" s="1">
        <v>28</v>
      </c>
      <c r="AE405">
        <v>16</v>
      </c>
      <c r="AF405" s="1">
        <v>18.0625</v>
      </c>
      <c r="AG405" s="1">
        <v>36.507042253521128</v>
      </c>
      <c r="AH405" s="2">
        <v>4.2232142857142847</v>
      </c>
      <c r="AI405" s="2">
        <v>8.5070422535211279</v>
      </c>
      <c r="AJ405">
        <v>0.747</v>
      </c>
      <c r="AK405">
        <v>0.83</v>
      </c>
      <c r="AL405" s="3">
        <v>8.2999999999999963E-2</v>
      </c>
    </row>
    <row r="406" spans="20:38" x14ac:dyDescent="0.45">
      <c r="T406" t="s">
        <v>372</v>
      </c>
      <c r="U406" t="s">
        <v>2072</v>
      </c>
      <c r="V406" t="s">
        <v>36</v>
      </c>
      <c r="W406">
        <v>2023</v>
      </c>
      <c r="X406">
        <v>88</v>
      </c>
      <c r="Y406">
        <v>68</v>
      </c>
      <c r="Z406">
        <v>376</v>
      </c>
      <c r="AA406">
        <v>289</v>
      </c>
      <c r="AB406">
        <v>14</v>
      </c>
      <c r="AC406" s="1">
        <v>26.857142857142858</v>
      </c>
      <c r="AD406" s="1">
        <v>25.772727272727273</v>
      </c>
      <c r="AE406">
        <v>9</v>
      </c>
      <c r="AF406" s="1">
        <v>32.111111111111114</v>
      </c>
      <c r="AG406" s="1">
        <v>21.441176470588236</v>
      </c>
      <c r="AH406" s="2">
        <v>-5.2539682539682566</v>
      </c>
      <c r="AI406" s="2">
        <v>-4.3315508021390379</v>
      </c>
      <c r="AJ406">
        <v>0.84399999999999997</v>
      </c>
      <c r="AK406">
        <v>0.79</v>
      </c>
      <c r="AL406" s="3">
        <v>-5.3999999999999937E-2</v>
      </c>
    </row>
    <row r="407" spans="20:38" x14ac:dyDescent="0.45">
      <c r="T407" t="s">
        <v>242</v>
      </c>
      <c r="U407" t="s">
        <v>2138</v>
      </c>
      <c r="V407" t="s">
        <v>36</v>
      </c>
      <c r="W407">
        <v>2018</v>
      </c>
      <c r="X407">
        <v>86</v>
      </c>
      <c r="Y407">
        <v>67</v>
      </c>
      <c r="Z407">
        <v>370</v>
      </c>
      <c r="AA407">
        <v>290</v>
      </c>
      <c r="AB407">
        <v>14</v>
      </c>
      <c r="AC407" s="1">
        <v>26.428571428571427</v>
      </c>
      <c r="AD407" s="1">
        <v>26.372093023255815</v>
      </c>
      <c r="AE407">
        <v>20</v>
      </c>
      <c r="AF407" s="1">
        <v>14.5</v>
      </c>
      <c r="AG407" s="1">
        <v>48.358208955223873</v>
      </c>
      <c r="AH407" s="2">
        <v>11.928571428571427</v>
      </c>
      <c r="AI407" s="2">
        <v>21.986115931968058</v>
      </c>
      <c r="AJ407">
        <v>0.81899999999999995</v>
      </c>
      <c r="AK407">
        <v>0.88800000000000001</v>
      </c>
      <c r="AL407" s="3">
        <v>6.9000000000000061E-2</v>
      </c>
    </row>
    <row r="408" spans="20:38" x14ac:dyDescent="0.45">
      <c r="T408" t="s">
        <v>629</v>
      </c>
      <c r="U408" t="s">
        <v>2416</v>
      </c>
      <c r="V408" t="s">
        <v>36</v>
      </c>
      <c r="W408">
        <v>2016</v>
      </c>
      <c r="X408">
        <v>83</v>
      </c>
      <c r="Y408">
        <v>73</v>
      </c>
      <c r="Z408">
        <v>344</v>
      </c>
      <c r="AA408">
        <v>292</v>
      </c>
      <c r="AB408">
        <v>14</v>
      </c>
      <c r="AC408" s="1">
        <v>24.571428571428573</v>
      </c>
      <c r="AD408" s="1">
        <v>27.325301204819276</v>
      </c>
      <c r="AE408">
        <v>12</v>
      </c>
      <c r="AF408" s="1">
        <v>24.333333333333332</v>
      </c>
      <c r="AG408" s="1">
        <v>26.63013698630137</v>
      </c>
      <c r="AH408" s="2">
        <v>0.2380952380952408</v>
      </c>
      <c r="AI408" s="2">
        <v>-0.69516421851790611</v>
      </c>
      <c r="AJ408">
        <v>0.92600000000000005</v>
      </c>
      <c r="AK408">
        <v>0.72799999999999998</v>
      </c>
      <c r="AL408" s="3">
        <v>-0.19800000000000006</v>
      </c>
    </row>
    <row r="409" spans="20:38" x14ac:dyDescent="0.45">
      <c r="T409" t="s">
        <v>128</v>
      </c>
      <c r="U409" t="s">
        <v>2218</v>
      </c>
      <c r="V409" t="s">
        <v>36</v>
      </c>
      <c r="W409">
        <v>2014</v>
      </c>
      <c r="X409">
        <v>84</v>
      </c>
      <c r="Y409">
        <v>68</v>
      </c>
      <c r="Z409">
        <v>364</v>
      </c>
      <c r="AA409">
        <v>296</v>
      </c>
      <c r="AB409">
        <v>14</v>
      </c>
      <c r="AC409" s="1">
        <v>26</v>
      </c>
      <c r="AD409" s="1">
        <v>27</v>
      </c>
      <c r="AE409">
        <v>13</v>
      </c>
      <c r="AF409" s="1">
        <v>22.76923076923077</v>
      </c>
      <c r="AG409" s="1">
        <v>30.970588235294116</v>
      </c>
      <c r="AH409" s="2">
        <v>3.2307692307692299</v>
      </c>
      <c r="AI409" s="2">
        <v>3.970588235294116</v>
      </c>
      <c r="AJ409">
        <v>0.73699999999999999</v>
      </c>
      <c r="AK409">
        <v>0.86</v>
      </c>
      <c r="AL409" s="3">
        <v>0.123</v>
      </c>
    </row>
    <row r="410" spans="20:38" x14ac:dyDescent="0.45">
      <c r="T410" t="s">
        <v>288</v>
      </c>
      <c r="U410" t="s">
        <v>1975</v>
      </c>
      <c r="V410" t="s">
        <v>36</v>
      </c>
      <c r="W410">
        <v>2014</v>
      </c>
      <c r="X410">
        <v>90</v>
      </c>
      <c r="Y410">
        <v>69</v>
      </c>
      <c r="Z410">
        <v>387</v>
      </c>
      <c r="AA410">
        <v>298</v>
      </c>
      <c r="AB410">
        <v>14</v>
      </c>
      <c r="AC410" s="1">
        <v>27.642857142857142</v>
      </c>
      <c r="AD410" s="1">
        <v>25.2</v>
      </c>
      <c r="AE410">
        <v>11</v>
      </c>
      <c r="AF410" s="1">
        <v>27.09090909090909</v>
      </c>
      <c r="AG410" s="1">
        <v>25.826086956521738</v>
      </c>
      <c r="AH410" s="2">
        <v>0.55194805194805241</v>
      </c>
      <c r="AI410" s="2">
        <v>0.62608695652173907</v>
      </c>
      <c r="AJ410">
        <v>0.89800000000000002</v>
      </c>
      <c r="AK410">
        <v>0.89</v>
      </c>
      <c r="AL410" s="3">
        <v>-8.0000000000000071E-3</v>
      </c>
    </row>
    <row r="411" spans="20:38" x14ac:dyDescent="0.45">
      <c r="T411" t="s">
        <v>320</v>
      </c>
      <c r="U411" t="s">
        <v>2007</v>
      </c>
      <c r="V411" t="s">
        <v>36</v>
      </c>
      <c r="W411">
        <v>2023</v>
      </c>
      <c r="X411">
        <v>88</v>
      </c>
      <c r="Y411">
        <v>68</v>
      </c>
      <c r="Z411">
        <v>383</v>
      </c>
      <c r="AA411">
        <v>299</v>
      </c>
      <c r="AB411">
        <v>14</v>
      </c>
      <c r="AC411" s="1">
        <v>27.357142857142858</v>
      </c>
      <c r="AD411" s="1">
        <v>25.772727272727273</v>
      </c>
      <c r="AE411">
        <v>14</v>
      </c>
      <c r="AF411" s="1">
        <v>21.357142857142858</v>
      </c>
      <c r="AG411" s="1">
        <v>33.352941176470587</v>
      </c>
      <c r="AH411" s="2">
        <v>6</v>
      </c>
      <c r="AI411" s="2">
        <v>7.5802139037433136</v>
      </c>
      <c r="AJ411">
        <v>0.84499999999999997</v>
      </c>
      <c r="AK411">
        <v>0.70499999999999996</v>
      </c>
      <c r="AL411" s="3">
        <v>-0.14000000000000001</v>
      </c>
    </row>
    <row r="412" spans="20:38" x14ac:dyDescent="0.45">
      <c r="T412" t="s">
        <v>443</v>
      </c>
      <c r="U412" t="s">
        <v>2407</v>
      </c>
      <c r="V412" t="s">
        <v>36</v>
      </c>
      <c r="W412">
        <v>2016</v>
      </c>
      <c r="X412">
        <v>87</v>
      </c>
      <c r="Y412">
        <v>75</v>
      </c>
      <c r="Z412">
        <v>346</v>
      </c>
      <c r="AA412">
        <v>301</v>
      </c>
      <c r="AB412">
        <v>14</v>
      </c>
      <c r="AC412" s="1">
        <v>24.714285714285715</v>
      </c>
      <c r="AD412" s="1">
        <v>26.068965517241377</v>
      </c>
      <c r="AE412">
        <v>11</v>
      </c>
      <c r="AF412" s="1">
        <v>27.363636363636363</v>
      </c>
      <c r="AG412" s="1">
        <v>23.76</v>
      </c>
      <c r="AH412" s="2">
        <v>-2.649350649350648</v>
      </c>
      <c r="AI412" s="2">
        <v>-2.3089655172413757</v>
      </c>
      <c r="AJ412">
        <v>0.84699999999999998</v>
      </c>
      <c r="AK412">
        <v>0.64400000000000002</v>
      </c>
      <c r="AL412" s="3">
        <v>-0.20299999999999996</v>
      </c>
    </row>
    <row r="413" spans="20:38" x14ac:dyDescent="0.45">
      <c r="T413" t="s">
        <v>80</v>
      </c>
      <c r="U413" t="s">
        <v>2108</v>
      </c>
      <c r="V413" t="s">
        <v>36</v>
      </c>
      <c r="W413">
        <v>2016</v>
      </c>
      <c r="X413">
        <v>84</v>
      </c>
      <c r="Y413">
        <v>69</v>
      </c>
      <c r="Z413">
        <v>373</v>
      </c>
      <c r="AA413">
        <v>302</v>
      </c>
      <c r="AB413">
        <v>14</v>
      </c>
      <c r="AC413" s="1">
        <v>26.642857142857142</v>
      </c>
      <c r="AD413" s="1">
        <v>27</v>
      </c>
      <c r="AE413">
        <v>10</v>
      </c>
      <c r="AF413" s="1">
        <v>30.2</v>
      </c>
      <c r="AG413" s="1">
        <v>23.478260869565219</v>
      </c>
      <c r="AH413" s="2">
        <v>-3.5571428571428569</v>
      </c>
      <c r="AI413" s="2">
        <v>-3.5217391304347814</v>
      </c>
      <c r="AJ413">
        <v>0.745</v>
      </c>
      <c r="AK413">
        <v>0.79300000000000004</v>
      </c>
      <c r="AL413" s="3">
        <v>4.8000000000000043E-2</v>
      </c>
    </row>
    <row r="414" spans="20:38" x14ac:dyDescent="0.45">
      <c r="T414" t="s">
        <v>254</v>
      </c>
      <c r="U414" t="s">
        <v>1951</v>
      </c>
      <c r="V414" t="s">
        <v>36</v>
      </c>
      <c r="W414">
        <v>2023</v>
      </c>
      <c r="X414">
        <v>90</v>
      </c>
      <c r="Y414">
        <v>68</v>
      </c>
      <c r="Z414">
        <v>391</v>
      </c>
      <c r="AA414">
        <v>303</v>
      </c>
      <c r="AB414">
        <v>14</v>
      </c>
      <c r="AC414" s="1">
        <v>27.928571428571427</v>
      </c>
      <c r="AD414" s="1">
        <v>25.2</v>
      </c>
      <c r="AE414">
        <v>16</v>
      </c>
      <c r="AF414" s="1">
        <v>18.9375</v>
      </c>
      <c r="AG414" s="1">
        <v>38.117647058823529</v>
      </c>
      <c r="AH414" s="2">
        <v>8.991071428571427</v>
      </c>
      <c r="AI414" s="2">
        <v>12.91764705882353</v>
      </c>
      <c r="AJ414">
        <v>0.74199999999999999</v>
      </c>
      <c r="AK414">
        <v>0.90600000000000003</v>
      </c>
      <c r="AL414" s="3">
        <v>0.16400000000000003</v>
      </c>
    </row>
    <row r="415" spans="20:38" x14ac:dyDescent="0.45">
      <c r="T415" t="s">
        <v>256</v>
      </c>
      <c r="U415" t="s">
        <v>2016</v>
      </c>
      <c r="V415" t="s">
        <v>36</v>
      </c>
      <c r="W415">
        <v>2017</v>
      </c>
      <c r="X415">
        <v>88</v>
      </c>
      <c r="Y415">
        <v>69</v>
      </c>
      <c r="Z415">
        <v>381</v>
      </c>
      <c r="AA415">
        <v>305</v>
      </c>
      <c r="AB415">
        <v>14</v>
      </c>
      <c r="AC415" s="1">
        <v>27.214285714285715</v>
      </c>
      <c r="AD415" s="1">
        <v>25.772727272727273</v>
      </c>
      <c r="AE415">
        <v>9</v>
      </c>
      <c r="AF415" s="1">
        <v>33.888888888888886</v>
      </c>
      <c r="AG415" s="1">
        <v>21.130434782608695</v>
      </c>
      <c r="AH415" s="2">
        <v>-6.6746031746031704</v>
      </c>
      <c r="AI415" s="2">
        <v>-4.642292490118578</v>
      </c>
      <c r="AJ415">
        <v>0.749</v>
      </c>
      <c r="AK415">
        <v>0.58199999999999996</v>
      </c>
      <c r="AL415" s="3">
        <v>-0.16700000000000004</v>
      </c>
    </row>
    <row r="416" spans="20:38" x14ac:dyDescent="0.45">
      <c r="T416" t="s">
        <v>463</v>
      </c>
      <c r="U416" t="s">
        <v>2899</v>
      </c>
      <c r="V416" t="s">
        <v>36</v>
      </c>
      <c r="W416">
        <v>2017</v>
      </c>
      <c r="X416">
        <v>74</v>
      </c>
      <c r="Y416">
        <v>73</v>
      </c>
      <c r="Z416">
        <v>280</v>
      </c>
      <c r="AA416">
        <v>306</v>
      </c>
      <c r="AB416">
        <v>14</v>
      </c>
      <c r="AC416" s="1">
        <v>20</v>
      </c>
      <c r="AD416" s="1">
        <v>30.648648648648649</v>
      </c>
      <c r="AE416">
        <v>10</v>
      </c>
      <c r="AF416" s="1">
        <v>30.6</v>
      </c>
      <c r="AG416" s="1">
        <v>22.191780821917806</v>
      </c>
      <c r="AH416" s="2">
        <v>-10.600000000000001</v>
      </c>
      <c r="AI416" s="2">
        <v>-8.4568678267308428</v>
      </c>
      <c r="AJ416">
        <v>0.89200000000000002</v>
      </c>
      <c r="AK416">
        <v>0.76500000000000001</v>
      </c>
      <c r="AL416" s="3">
        <v>-0.127</v>
      </c>
    </row>
    <row r="417" spans="20:38" x14ac:dyDescent="0.45">
      <c r="T417" t="s">
        <v>82</v>
      </c>
      <c r="U417" t="s">
        <v>1992</v>
      </c>
      <c r="V417" t="s">
        <v>36</v>
      </c>
      <c r="W417">
        <v>2023</v>
      </c>
      <c r="X417">
        <v>86</v>
      </c>
      <c r="Y417">
        <v>70</v>
      </c>
      <c r="Z417">
        <v>385</v>
      </c>
      <c r="AA417">
        <v>306</v>
      </c>
      <c r="AB417">
        <v>14</v>
      </c>
      <c r="AC417" s="1">
        <v>27.5</v>
      </c>
      <c r="AD417" s="1">
        <v>26.372093023255815</v>
      </c>
      <c r="AE417">
        <v>10</v>
      </c>
      <c r="AF417" s="1">
        <v>30.6</v>
      </c>
      <c r="AG417" s="1">
        <v>23.142857142857142</v>
      </c>
      <c r="AH417" s="2">
        <v>-3.1000000000000014</v>
      </c>
      <c r="AI417" s="2">
        <v>-3.2292358803986723</v>
      </c>
      <c r="AJ417">
        <v>0.87</v>
      </c>
      <c r="AK417">
        <v>0.78300000000000003</v>
      </c>
      <c r="AL417" s="3">
        <v>-8.6999999999999966E-2</v>
      </c>
    </row>
    <row r="418" spans="20:38" x14ac:dyDescent="0.45">
      <c r="T418" t="s">
        <v>166</v>
      </c>
      <c r="U418" t="s">
        <v>2327</v>
      </c>
      <c r="V418" t="s">
        <v>36</v>
      </c>
      <c r="W418">
        <v>2021</v>
      </c>
      <c r="X418">
        <v>88</v>
      </c>
      <c r="Y418">
        <v>72</v>
      </c>
      <c r="Z418">
        <v>354</v>
      </c>
      <c r="AA418">
        <v>308</v>
      </c>
      <c r="AB418">
        <v>14</v>
      </c>
      <c r="AC418" s="1">
        <v>25.285714285714285</v>
      </c>
      <c r="AD418" s="1">
        <v>25.772727272727273</v>
      </c>
      <c r="AE418">
        <v>19</v>
      </c>
      <c r="AF418" s="1">
        <v>16.210526315789473</v>
      </c>
      <c r="AG418" s="1">
        <v>42.75</v>
      </c>
      <c r="AH418" s="2">
        <v>9.0751879699248121</v>
      </c>
      <c r="AI418" s="2">
        <v>16.977272727272727</v>
      </c>
      <c r="AJ418">
        <v>0.82599999999999996</v>
      </c>
      <c r="AK418">
        <v>0.97599999999999998</v>
      </c>
      <c r="AL418" s="3">
        <v>0.15000000000000002</v>
      </c>
    </row>
    <row r="419" spans="20:38" x14ac:dyDescent="0.45">
      <c r="T419" t="s">
        <v>146</v>
      </c>
      <c r="U419" t="s">
        <v>2031</v>
      </c>
      <c r="V419" t="s">
        <v>36</v>
      </c>
      <c r="W419">
        <v>2016</v>
      </c>
      <c r="X419">
        <v>85</v>
      </c>
      <c r="Y419">
        <v>71</v>
      </c>
      <c r="Z419">
        <v>380</v>
      </c>
      <c r="AA419">
        <v>308</v>
      </c>
      <c r="AB419">
        <v>14</v>
      </c>
      <c r="AC419" s="1">
        <v>27.142857142857142</v>
      </c>
      <c r="AD419" s="1">
        <v>26.682352941176472</v>
      </c>
      <c r="AE419">
        <v>9</v>
      </c>
      <c r="AF419" s="1">
        <v>34.222222222222221</v>
      </c>
      <c r="AG419" s="1">
        <v>20.535211267605632</v>
      </c>
      <c r="AH419" s="2">
        <v>-7.0793650793650791</v>
      </c>
      <c r="AI419" s="2">
        <v>-6.1471416735708395</v>
      </c>
      <c r="AJ419">
        <v>0.81</v>
      </c>
      <c r="AK419">
        <v>0.81299999999999994</v>
      </c>
      <c r="AL419" s="3">
        <v>2.9999999999998916E-3</v>
      </c>
    </row>
    <row r="420" spans="20:38" x14ac:dyDescent="0.45">
      <c r="T420" t="s">
        <v>48</v>
      </c>
      <c r="U420" t="s">
        <v>1900</v>
      </c>
      <c r="V420" t="s">
        <v>36</v>
      </c>
      <c r="W420">
        <v>2022</v>
      </c>
      <c r="X420">
        <v>90</v>
      </c>
      <c r="Y420">
        <v>70</v>
      </c>
      <c r="Z420">
        <v>398</v>
      </c>
      <c r="AA420">
        <v>310</v>
      </c>
      <c r="AB420">
        <v>14</v>
      </c>
      <c r="AC420" s="1">
        <v>28.428571428571427</v>
      </c>
      <c r="AD420" s="1">
        <v>25.2</v>
      </c>
      <c r="AE420">
        <v>7</v>
      </c>
      <c r="AF420" s="1">
        <v>44.285714285714285</v>
      </c>
      <c r="AG420" s="1">
        <v>16.2</v>
      </c>
      <c r="AH420" s="2">
        <v>-15.857142857142858</v>
      </c>
      <c r="AI420" s="2">
        <v>-9</v>
      </c>
      <c r="AJ420">
        <v>0.84699999999999998</v>
      </c>
      <c r="AK420">
        <v>0.76200000000000001</v>
      </c>
      <c r="AL420" s="3">
        <v>-8.4999999999999964E-2</v>
      </c>
    </row>
    <row r="421" spans="20:38" x14ac:dyDescent="0.45">
      <c r="T421" t="s">
        <v>38</v>
      </c>
      <c r="U421" t="s">
        <v>1868</v>
      </c>
      <c r="V421" t="s">
        <v>36</v>
      </c>
      <c r="W421">
        <v>2016</v>
      </c>
      <c r="X421">
        <v>89</v>
      </c>
      <c r="Y421">
        <v>72</v>
      </c>
      <c r="Z421">
        <v>405</v>
      </c>
      <c r="AA421">
        <v>312</v>
      </c>
      <c r="AB421">
        <v>14</v>
      </c>
      <c r="AC421" s="1">
        <v>28.928571428571427</v>
      </c>
      <c r="AD421" s="1">
        <v>25.483146067415731</v>
      </c>
      <c r="AE421">
        <v>10</v>
      </c>
      <c r="AF421" s="1">
        <v>31.2</v>
      </c>
      <c r="AG421" s="1">
        <v>22.5</v>
      </c>
      <c r="AH421" s="2">
        <v>-2.2714285714285722</v>
      </c>
      <c r="AI421" s="2">
        <v>-2.9831460674157313</v>
      </c>
      <c r="AJ421">
        <v>0.95399999999999996</v>
      </c>
      <c r="AK421">
        <v>0.89400000000000002</v>
      </c>
      <c r="AL421" s="3">
        <v>-5.9999999999999942E-2</v>
      </c>
    </row>
    <row r="422" spans="20:38" x14ac:dyDescent="0.45">
      <c r="T422" t="s">
        <v>72</v>
      </c>
      <c r="U422" t="s">
        <v>2235</v>
      </c>
      <c r="V422" t="s">
        <v>36</v>
      </c>
      <c r="W422">
        <v>2016</v>
      </c>
      <c r="X422">
        <v>86</v>
      </c>
      <c r="Y422">
        <v>72</v>
      </c>
      <c r="Z422">
        <v>363</v>
      </c>
      <c r="AA422">
        <v>314</v>
      </c>
      <c r="AB422">
        <v>14</v>
      </c>
      <c r="AC422" s="1">
        <v>25.928571428571427</v>
      </c>
      <c r="AD422" s="1">
        <v>26.372093023255815</v>
      </c>
      <c r="AE422">
        <v>15</v>
      </c>
      <c r="AF422" s="1">
        <v>20.933333333333334</v>
      </c>
      <c r="AG422" s="1">
        <v>33.75</v>
      </c>
      <c r="AH422" s="2">
        <v>4.9952380952380935</v>
      </c>
      <c r="AI422" s="2">
        <v>7.3779069767441854</v>
      </c>
      <c r="AJ422">
        <v>0.83099999999999996</v>
      </c>
      <c r="AK422">
        <v>1.1579999999999999</v>
      </c>
      <c r="AL422" s="3">
        <v>0.32699999999999996</v>
      </c>
    </row>
    <row r="423" spans="20:38" x14ac:dyDescent="0.45">
      <c r="T423" t="s">
        <v>44</v>
      </c>
      <c r="U423" t="s">
        <v>1964</v>
      </c>
      <c r="V423" t="s">
        <v>36</v>
      </c>
      <c r="W423">
        <v>2019</v>
      </c>
      <c r="X423">
        <v>90</v>
      </c>
      <c r="Y423">
        <v>70</v>
      </c>
      <c r="Z423">
        <v>388</v>
      </c>
      <c r="AA423">
        <v>314</v>
      </c>
      <c r="AB423">
        <v>14</v>
      </c>
      <c r="AC423" s="1">
        <v>27.714285714285715</v>
      </c>
      <c r="AD423" s="1">
        <v>25.2</v>
      </c>
      <c r="AE423">
        <v>10</v>
      </c>
      <c r="AF423" s="1">
        <v>31.4</v>
      </c>
      <c r="AG423" s="1">
        <v>23.142857142857142</v>
      </c>
      <c r="AH423" s="2">
        <v>-3.6857142857142833</v>
      </c>
      <c r="AI423" s="2">
        <v>-2.0571428571428569</v>
      </c>
      <c r="AJ423">
        <v>0.83599999999999997</v>
      </c>
      <c r="AK423">
        <v>0.871</v>
      </c>
      <c r="AL423" s="3">
        <v>3.5000000000000031E-2</v>
      </c>
    </row>
    <row r="424" spans="20:38" x14ac:dyDescent="0.45">
      <c r="T424" t="s">
        <v>350</v>
      </c>
      <c r="U424" t="s">
        <v>2056</v>
      </c>
      <c r="V424" t="s">
        <v>36</v>
      </c>
      <c r="W424">
        <v>2015</v>
      </c>
      <c r="X424">
        <v>86</v>
      </c>
      <c r="Y424">
        <v>72</v>
      </c>
      <c r="Z424">
        <v>377</v>
      </c>
      <c r="AA424">
        <v>316</v>
      </c>
      <c r="AB424">
        <v>14</v>
      </c>
      <c r="AC424" s="1">
        <v>26.928571428571427</v>
      </c>
      <c r="AD424" s="1">
        <v>26.372093023255815</v>
      </c>
      <c r="AE424">
        <v>9</v>
      </c>
      <c r="AF424" s="1">
        <v>35.111111111111114</v>
      </c>
      <c r="AG424" s="1">
        <v>20.25</v>
      </c>
      <c r="AH424" s="2">
        <v>-8.1825396825396872</v>
      </c>
      <c r="AI424" s="2">
        <v>-6.1220930232558146</v>
      </c>
      <c r="AJ424">
        <v>0.92400000000000004</v>
      </c>
      <c r="AK424">
        <v>0.74199999999999999</v>
      </c>
      <c r="AL424" s="3">
        <v>-0.18200000000000005</v>
      </c>
    </row>
    <row r="425" spans="20:38" x14ac:dyDescent="0.45">
      <c r="T425" t="s">
        <v>50</v>
      </c>
      <c r="U425" t="s">
        <v>1819</v>
      </c>
      <c r="V425" t="s">
        <v>36</v>
      </c>
      <c r="W425">
        <v>2019</v>
      </c>
      <c r="X425">
        <v>92</v>
      </c>
      <c r="Y425">
        <v>70</v>
      </c>
      <c r="Z425">
        <v>424</v>
      </c>
      <c r="AA425">
        <v>323</v>
      </c>
      <c r="AB425">
        <v>14</v>
      </c>
      <c r="AC425" s="1">
        <v>30.285714285714285</v>
      </c>
      <c r="AD425" s="1">
        <v>24.65217391304348</v>
      </c>
      <c r="AE425">
        <v>19</v>
      </c>
      <c r="AF425" s="1">
        <v>17</v>
      </c>
      <c r="AG425" s="1">
        <v>43.971428571428568</v>
      </c>
      <c r="AH425" s="2">
        <v>13.285714285714285</v>
      </c>
      <c r="AI425" s="2">
        <v>19.319254658385088</v>
      </c>
      <c r="AJ425">
        <v>0.79700000000000004</v>
      </c>
      <c r="AK425">
        <v>1.018</v>
      </c>
      <c r="AL425" s="3">
        <v>0.22099999999999997</v>
      </c>
    </row>
    <row r="426" spans="20:38" x14ac:dyDescent="0.45">
      <c r="T426" t="s">
        <v>168</v>
      </c>
      <c r="U426" t="s">
        <v>2415</v>
      </c>
      <c r="V426" t="s">
        <v>36</v>
      </c>
      <c r="W426">
        <v>2015</v>
      </c>
      <c r="X426">
        <v>81</v>
      </c>
      <c r="Y426">
        <v>73</v>
      </c>
      <c r="Z426">
        <v>344</v>
      </c>
      <c r="AA426">
        <v>324</v>
      </c>
      <c r="AB426">
        <v>14</v>
      </c>
      <c r="AC426" s="1">
        <v>24.571428571428573</v>
      </c>
      <c r="AD426" s="1">
        <v>28</v>
      </c>
      <c r="AE426">
        <v>16</v>
      </c>
      <c r="AF426" s="1">
        <v>20.25</v>
      </c>
      <c r="AG426" s="1">
        <v>35.506849315068493</v>
      </c>
      <c r="AH426" s="2">
        <v>4.321428571428573</v>
      </c>
      <c r="AI426" s="2">
        <v>7.506849315068493</v>
      </c>
      <c r="AJ426">
        <v>0.83499999999999996</v>
      </c>
      <c r="AK426">
        <v>0.86599999999999999</v>
      </c>
      <c r="AL426" s="3">
        <v>3.1000000000000028E-2</v>
      </c>
    </row>
    <row r="427" spans="20:38" x14ac:dyDescent="0.45">
      <c r="T427" t="s">
        <v>62</v>
      </c>
      <c r="U427" t="s">
        <v>2268</v>
      </c>
      <c r="V427" t="s">
        <v>36</v>
      </c>
      <c r="W427">
        <v>2016</v>
      </c>
      <c r="X427">
        <v>83</v>
      </c>
      <c r="Y427">
        <v>72</v>
      </c>
      <c r="Z427">
        <v>359</v>
      </c>
      <c r="AA427">
        <v>332</v>
      </c>
      <c r="AB427">
        <v>14</v>
      </c>
      <c r="AC427" s="1">
        <v>25.642857142857142</v>
      </c>
      <c r="AD427" s="1">
        <v>27.325301204819276</v>
      </c>
      <c r="AE427">
        <v>28</v>
      </c>
      <c r="AF427" s="1">
        <v>11.857142857142858</v>
      </c>
      <c r="AG427" s="1">
        <v>63</v>
      </c>
      <c r="AH427" s="2">
        <v>13.785714285714285</v>
      </c>
      <c r="AI427" s="2">
        <v>35.674698795180724</v>
      </c>
      <c r="AJ427">
        <v>0.78600000000000003</v>
      </c>
      <c r="AK427">
        <v>0.99</v>
      </c>
      <c r="AL427" s="3">
        <v>0.20399999999999996</v>
      </c>
    </row>
    <row r="428" spans="20:38" x14ac:dyDescent="0.45">
      <c r="T428" t="s">
        <v>35</v>
      </c>
      <c r="U428" t="s">
        <v>1985</v>
      </c>
      <c r="V428" t="s">
        <v>36</v>
      </c>
      <c r="W428">
        <v>2017</v>
      </c>
      <c r="X428">
        <v>85</v>
      </c>
      <c r="Y428">
        <v>74</v>
      </c>
      <c r="Z428">
        <v>386</v>
      </c>
      <c r="AA428">
        <v>337</v>
      </c>
      <c r="AB428">
        <v>14</v>
      </c>
      <c r="AC428" s="1">
        <v>27.571428571428573</v>
      </c>
      <c r="AD428" s="1">
        <v>26.682352941176472</v>
      </c>
      <c r="AE428">
        <v>19</v>
      </c>
      <c r="AF428" s="1">
        <v>17.736842105263158</v>
      </c>
      <c r="AG428" s="1">
        <v>41.594594594594589</v>
      </c>
      <c r="AH428" s="2">
        <v>9.8345864661654154</v>
      </c>
      <c r="AI428" s="2">
        <v>14.912241653418118</v>
      </c>
      <c r="AJ428">
        <v>0.76700000000000002</v>
      </c>
      <c r="AK428">
        <v>0.92900000000000005</v>
      </c>
      <c r="AL428" s="3">
        <v>0.16200000000000003</v>
      </c>
    </row>
    <row r="429" spans="20:38" x14ac:dyDescent="0.45">
      <c r="T429" t="s">
        <v>35</v>
      </c>
      <c r="U429" t="s">
        <v>2679</v>
      </c>
      <c r="V429" t="s">
        <v>36</v>
      </c>
      <c r="W429">
        <v>2019</v>
      </c>
      <c r="X429">
        <v>69</v>
      </c>
      <c r="Y429">
        <v>74</v>
      </c>
      <c r="Z429">
        <v>315</v>
      </c>
      <c r="AA429">
        <v>339</v>
      </c>
      <c r="AB429">
        <v>14</v>
      </c>
      <c r="AC429" s="1">
        <v>22.5</v>
      </c>
      <c r="AD429" s="1">
        <v>32.869565217391305</v>
      </c>
      <c r="AE429">
        <v>18</v>
      </c>
      <c r="AF429" s="1">
        <v>18.833333333333332</v>
      </c>
      <c r="AG429" s="1">
        <v>39.405405405405411</v>
      </c>
      <c r="AH429" s="2">
        <v>3.6666666666666679</v>
      </c>
      <c r="AI429" s="2">
        <v>6.5358401880141059</v>
      </c>
      <c r="AJ429">
        <v>0.86599999999999999</v>
      </c>
      <c r="AK429">
        <v>0.84199999999999997</v>
      </c>
      <c r="AL429" s="3">
        <v>-2.4000000000000021E-2</v>
      </c>
    </row>
    <row r="430" spans="20:38" x14ac:dyDescent="0.45">
      <c r="T430" t="s">
        <v>46</v>
      </c>
      <c r="U430" t="s">
        <v>1811</v>
      </c>
      <c r="V430" t="s">
        <v>36</v>
      </c>
      <c r="W430">
        <v>2018</v>
      </c>
      <c r="X430">
        <v>96</v>
      </c>
      <c r="Y430">
        <v>44</v>
      </c>
      <c r="Z430">
        <v>431</v>
      </c>
      <c r="AA430">
        <v>189</v>
      </c>
      <c r="AB430">
        <v>15</v>
      </c>
      <c r="AC430" s="1">
        <v>28.733333333333334</v>
      </c>
      <c r="AD430" s="1">
        <v>25.3125</v>
      </c>
      <c r="AE430">
        <v>7</v>
      </c>
      <c r="AF430" s="1">
        <v>27</v>
      </c>
      <c r="AG430" s="1">
        <v>25.772727272727273</v>
      </c>
      <c r="AH430" s="2">
        <v>1.7333333333333343</v>
      </c>
      <c r="AI430" s="2">
        <v>0.46022727272727337</v>
      </c>
      <c r="AJ430">
        <v>0.749</v>
      </c>
      <c r="AK430">
        <v>0.85</v>
      </c>
      <c r="AL430" s="3">
        <v>0.10099999999999998</v>
      </c>
    </row>
    <row r="431" spans="20:38" x14ac:dyDescent="0.45">
      <c r="T431" t="s">
        <v>389</v>
      </c>
      <c r="U431" t="s">
        <v>2553</v>
      </c>
      <c r="V431" t="s">
        <v>36</v>
      </c>
      <c r="W431">
        <v>2014</v>
      </c>
      <c r="X431">
        <v>78</v>
      </c>
      <c r="Y431">
        <v>49</v>
      </c>
      <c r="Z431">
        <v>331</v>
      </c>
      <c r="AA431">
        <v>194</v>
      </c>
      <c r="AB431">
        <v>15</v>
      </c>
      <c r="AC431" s="1">
        <v>22.066666666666666</v>
      </c>
      <c r="AD431" s="1">
        <v>31.153846153846157</v>
      </c>
      <c r="AE431">
        <v>11</v>
      </c>
      <c r="AF431" s="1">
        <v>17.636363636363637</v>
      </c>
      <c r="AG431" s="1">
        <v>36.367346938775512</v>
      </c>
      <c r="AH431" s="2">
        <v>4.4303030303030297</v>
      </c>
      <c r="AI431" s="2">
        <v>5.2135007849293551</v>
      </c>
      <c r="AJ431">
        <v>0.70099999999999996</v>
      </c>
      <c r="AK431">
        <v>0.71</v>
      </c>
      <c r="AL431" s="3">
        <v>9.000000000000008E-3</v>
      </c>
    </row>
    <row r="432" spans="20:38" x14ac:dyDescent="0.45">
      <c r="T432" t="s">
        <v>399</v>
      </c>
      <c r="U432" t="s">
        <v>2310</v>
      </c>
      <c r="V432" t="s">
        <v>36</v>
      </c>
      <c r="W432">
        <v>2014</v>
      </c>
      <c r="X432">
        <v>87</v>
      </c>
      <c r="Y432">
        <v>57</v>
      </c>
      <c r="Z432">
        <v>355</v>
      </c>
      <c r="AA432">
        <v>194</v>
      </c>
      <c r="AB432">
        <v>15</v>
      </c>
      <c r="AC432" s="1">
        <v>23.666666666666668</v>
      </c>
      <c r="AD432" s="1">
        <v>27.931034482758623</v>
      </c>
      <c r="AE432">
        <v>7</v>
      </c>
      <c r="AF432" s="1">
        <v>27.714285714285715</v>
      </c>
      <c r="AG432" s="1">
        <v>19.894736842105264</v>
      </c>
      <c r="AH432" s="2">
        <v>-4.0476190476190474</v>
      </c>
      <c r="AI432" s="2">
        <v>-8.0362976406533591</v>
      </c>
      <c r="AJ432">
        <v>0.77400000000000002</v>
      </c>
      <c r="AK432">
        <v>0.72199999999999998</v>
      </c>
      <c r="AL432" s="3">
        <v>-5.2000000000000046E-2</v>
      </c>
    </row>
    <row r="433" spans="20:38" x14ac:dyDescent="0.45">
      <c r="T433" t="s">
        <v>409</v>
      </c>
      <c r="U433" t="s">
        <v>2586</v>
      </c>
      <c r="V433" t="s">
        <v>36</v>
      </c>
      <c r="W433">
        <v>2018</v>
      </c>
      <c r="X433">
        <v>76</v>
      </c>
      <c r="Y433">
        <v>58</v>
      </c>
      <c r="Z433">
        <v>328</v>
      </c>
      <c r="AA433">
        <v>195</v>
      </c>
      <c r="AB433">
        <v>15</v>
      </c>
      <c r="AC433" s="1">
        <v>21.866666666666667</v>
      </c>
      <c r="AD433" s="1">
        <v>31.973684210526315</v>
      </c>
      <c r="AE433">
        <v>7</v>
      </c>
      <c r="AF433" s="1">
        <v>27.857142857142858</v>
      </c>
      <c r="AG433" s="1">
        <v>19.551724137931036</v>
      </c>
      <c r="AH433" s="2">
        <v>-5.9904761904761905</v>
      </c>
      <c r="AI433" s="2">
        <v>-12.421960072595279</v>
      </c>
      <c r="AJ433">
        <v>0.81799999999999995</v>
      </c>
      <c r="AK433">
        <v>0.68799999999999994</v>
      </c>
      <c r="AL433" s="3">
        <v>-0.13</v>
      </c>
    </row>
    <row r="434" spans="20:38" x14ac:dyDescent="0.45">
      <c r="T434" t="s">
        <v>110</v>
      </c>
      <c r="U434" t="s">
        <v>1881</v>
      </c>
      <c r="V434" t="s">
        <v>36</v>
      </c>
      <c r="W434">
        <v>2023</v>
      </c>
      <c r="X434">
        <v>90</v>
      </c>
      <c r="Y434">
        <v>45</v>
      </c>
      <c r="Z434">
        <v>402</v>
      </c>
      <c r="AA434">
        <v>199</v>
      </c>
      <c r="AB434">
        <v>15</v>
      </c>
      <c r="AC434" s="1">
        <v>26.8</v>
      </c>
      <c r="AD434" s="1">
        <v>27</v>
      </c>
      <c r="AE434">
        <v>5</v>
      </c>
      <c r="AF434" s="1">
        <v>39.799999999999997</v>
      </c>
      <c r="AG434" s="1">
        <v>18</v>
      </c>
      <c r="AH434" s="2">
        <v>-12.999999999999996</v>
      </c>
      <c r="AI434" s="2">
        <v>-9</v>
      </c>
      <c r="AJ434">
        <v>0.84199999999999997</v>
      </c>
      <c r="AK434">
        <v>0.75700000000000001</v>
      </c>
      <c r="AL434" s="3">
        <v>-8.4999999999999964E-2</v>
      </c>
    </row>
    <row r="435" spans="20:38" x14ac:dyDescent="0.45">
      <c r="T435" t="s">
        <v>675</v>
      </c>
      <c r="U435" t="s">
        <v>2459</v>
      </c>
      <c r="V435" t="s">
        <v>36</v>
      </c>
      <c r="W435">
        <v>2023</v>
      </c>
      <c r="X435">
        <v>83</v>
      </c>
      <c r="Y435">
        <v>57</v>
      </c>
      <c r="Z435">
        <v>341</v>
      </c>
      <c r="AA435">
        <v>207</v>
      </c>
      <c r="AB435">
        <v>15</v>
      </c>
      <c r="AC435" s="1">
        <v>22.733333333333334</v>
      </c>
      <c r="AD435" s="1">
        <v>29.277108433734938</v>
      </c>
      <c r="AE435">
        <v>5</v>
      </c>
      <c r="AF435" s="1">
        <v>41.4</v>
      </c>
      <c r="AG435" s="1">
        <v>14.210526315789473</v>
      </c>
      <c r="AH435" s="2">
        <v>-18.666666666666664</v>
      </c>
      <c r="AI435" s="2">
        <v>-15.066582117945465</v>
      </c>
      <c r="AJ435">
        <v>0.74099999999999999</v>
      </c>
      <c r="AK435">
        <v>0.66300000000000003</v>
      </c>
      <c r="AL435" s="3">
        <v>-7.7999999999999958E-2</v>
      </c>
    </row>
    <row r="436" spans="20:38" x14ac:dyDescent="0.45">
      <c r="T436" t="s">
        <v>789</v>
      </c>
      <c r="U436" t="s">
        <v>2622</v>
      </c>
      <c r="V436" t="s">
        <v>36</v>
      </c>
      <c r="W436">
        <v>2017</v>
      </c>
      <c r="X436">
        <v>82</v>
      </c>
      <c r="Y436">
        <v>60</v>
      </c>
      <c r="Z436">
        <v>323</v>
      </c>
      <c r="AA436">
        <v>210</v>
      </c>
      <c r="AB436">
        <v>15</v>
      </c>
      <c r="AC436" s="1">
        <v>21.533333333333335</v>
      </c>
      <c r="AD436" s="1">
        <v>29.634146341463413</v>
      </c>
      <c r="AE436">
        <v>7</v>
      </c>
      <c r="AF436" s="1">
        <v>30</v>
      </c>
      <c r="AG436" s="1">
        <v>18.899999999999999</v>
      </c>
      <c r="AH436" s="2">
        <v>-8.466666666666665</v>
      </c>
      <c r="AI436" s="2">
        <v>-10.734146341463415</v>
      </c>
      <c r="AJ436">
        <v>0.77900000000000003</v>
      </c>
      <c r="AK436">
        <v>0.63600000000000001</v>
      </c>
      <c r="AL436" s="3">
        <v>-0.14300000000000002</v>
      </c>
    </row>
    <row r="437" spans="20:38" x14ac:dyDescent="0.45">
      <c r="T437" t="s">
        <v>250</v>
      </c>
      <c r="U437" t="s">
        <v>2619</v>
      </c>
      <c r="V437" t="s">
        <v>36</v>
      </c>
      <c r="W437">
        <v>2019</v>
      </c>
      <c r="X437">
        <v>84</v>
      </c>
      <c r="Y437">
        <v>57</v>
      </c>
      <c r="Z437">
        <v>323</v>
      </c>
      <c r="AA437">
        <v>227</v>
      </c>
      <c r="AB437">
        <v>15</v>
      </c>
      <c r="AC437" s="1">
        <v>21.533333333333335</v>
      </c>
      <c r="AD437" s="1">
        <v>28.928571428571431</v>
      </c>
      <c r="AE437">
        <v>13</v>
      </c>
      <c r="AF437" s="1">
        <v>17.46153846153846</v>
      </c>
      <c r="AG437" s="1">
        <v>36.94736842105263</v>
      </c>
      <c r="AH437" s="2">
        <v>4.0717948717948751</v>
      </c>
      <c r="AI437" s="2">
        <v>8.0187969924811995</v>
      </c>
      <c r="AJ437">
        <v>0.79800000000000004</v>
      </c>
      <c r="AK437">
        <v>0.87</v>
      </c>
      <c r="AL437" s="3">
        <v>7.1999999999999953E-2</v>
      </c>
    </row>
    <row r="438" spans="20:38" x14ac:dyDescent="0.45">
      <c r="T438" t="s">
        <v>80</v>
      </c>
      <c r="U438" t="s">
        <v>2456</v>
      </c>
      <c r="V438" t="s">
        <v>36</v>
      </c>
      <c r="W438">
        <v>2021</v>
      </c>
      <c r="X438">
        <v>82</v>
      </c>
      <c r="Y438">
        <v>62</v>
      </c>
      <c r="Z438">
        <v>341</v>
      </c>
      <c r="AA438">
        <v>233</v>
      </c>
      <c r="AB438">
        <v>15</v>
      </c>
      <c r="AC438" s="1">
        <v>22.733333333333334</v>
      </c>
      <c r="AD438" s="1">
        <v>29.634146341463413</v>
      </c>
      <c r="AE438">
        <v>12</v>
      </c>
      <c r="AF438" s="1">
        <v>19.416666666666668</v>
      </c>
      <c r="AG438" s="1">
        <v>31.35483870967742</v>
      </c>
      <c r="AH438" s="2">
        <v>3.3166666666666664</v>
      </c>
      <c r="AI438" s="2">
        <v>1.7206923682140065</v>
      </c>
      <c r="AJ438">
        <v>0.78</v>
      </c>
      <c r="AK438">
        <v>0.77500000000000002</v>
      </c>
      <c r="AL438" s="3">
        <v>-5.0000000000000044E-3</v>
      </c>
    </row>
    <row r="439" spans="20:38" x14ac:dyDescent="0.45">
      <c r="T439" t="s">
        <v>304</v>
      </c>
      <c r="U439" t="s">
        <v>3223</v>
      </c>
      <c r="V439" t="s">
        <v>36</v>
      </c>
      <c r="W439">
        <v>2013</v>
      </c>
      <c r="X439">
        <v>79</v>
      </c>
      <c r="Y439">
        <v>56</v>
      </c>
      <c r="Z439">
        <v>341</v>
      </c>
      <c r="AA439">
        <v>233</v>
      </c>
      <c r="AB439">
        <v>15</v>
      </c>
      <c r="AC439" s="1">
        <v>22.733333333333334</v>
      </c>
      <c r="AD439" s="1">
        <v>30.759493670886076</v>
      </c>
      <c r="AE439">
        <v>11</v>
      </c>
      <c r="AF439" s="1">
        <v>21.181818181818183</v>
      </c>
      <c r="AG439" s="1">
        <v>31.821428571428569</v>
      </c>
      <c r="AH439" s="2">
        <v>1.5515151515151508</v>
      </c>
      <c r="AI439" s="2">
        <v>1.061934900542493</v>
      </c>
      <c r="AJ439">
        <v>0.71399999999999997</v>
      </c>
      <c r="AK439">
        <v>0.76900000000000002</v>
      </c>
      <c r="AL439" s="3">
        <v>5.5000000000000049E-2</v>
      </c>
    </row>
    <row r="440" spans="20:38" x14ac:dyDescent="0.45">
      <c r="T440" t="s">
        <v>739</v>
      </c>
      <c r="U440" t="s">
        <v>2540</v>
      </c>
      <c r="V440" t="s">
        <v>36</v>
      </c>
      <c r="W440">
        <v>2015</v>
      </c>
      <c r="X440">
        <v>85</v>
      </c>
      <c r="Y440">
        <v>64</v>
      </c>
      <c r="Z440">
        <v>333</v>
      </c>
      <c r="AA440">
        <v>239</v>
      </c>
      <c r="AB440">
        <v>15</v>
      </c>
      <c r="AC440" s="1">
        <v>22.2</v>
      </c>
      <c r="AD440" s="1">
        <v>28.588235294117649</v>
      </c>
      <c r="AE440">
        <v>5</v>
      </c>
      <c r="AF440" s="1">
        <v>47.8</v>
      </c>
      <c r="AG440" s="1">
        <v>12.65625</v>
      </c>
      <c r="AH440" s="2">
        <v>-25.599999999999998</v>
      </c>
      <c r="AI440" s="2">
        <v>-15.931985294117649</v>
      </c>
      <c r="AJ440">
        <v>0.88700000000000001</v>
      </c>
      <c r="AK440">
        <v>0.72799999999999998</v>
      </c>
      <c r="AL440" s="3">
        <v>-0.15900000000000003</v>
      </c>
    </row>
    <row r="441" spans="20:38" x14ac:dyDescent="0.45">
      <c r="T441" t="s">
        <v>240</v>
      </c>
      <c r="U441" t="s">
        <v>2361</v>
      </c>
      <c r="V441" t="s">
        <v>36</v>
      </c>
      <c r="W441">
        <v>2019</v>
      </c>
      <c r="X441">
        <v>86</v>
      </c>
      <c r="Y441">
        <v>61</v>
      </c>
      <c r="Z441">
        <v>350</v>
      </c>
      <c r="AA441">
        <v>239</v>
      </c>
      <c r="AB441">
        <v>15</v>
      </c>
      <c r="AC441" s="1">
        <v>23.333333333333332</v>
      </c>
      <c r="AD441" s="1">
        <v>28.255813953488374</v>
      </c>
      <c r="AE441">
        <v>8</v>
      </c>
      <c r="AF441" s="1">
        <v>29.875</v>
      </c>
      <c r="AG441" s="1">
        <v>21.245901639344265</v>
      </c>
      <c r="AH441" s="2">
        <v>-6.5416666666666679</v>
      </c>
      <c r="AI441" s="2">
        <v>-7.0099123141441098</v>
      </c>
      <c r="AJ441">
        <v>0.77500000000000002</v>
      </c>
      <c r="AK441">
        <v>0.67400000000000004</v>
      </c>
      <c r="AL441" s="3">
        <v>-0.10099999999999998</v>
      </c>
    </row>
    <row r="442" spans="20:38" x14ac:dyDescent="0.45">
      <c r="T442" t="s">
        <v>397</v>
      </c>
      <c r="U442" t="s">
        <v>2604</v>
      </c>
      <c r="V442" t="s">
        <v>36</v>
      </c>
      <c r="W442">
        <v>2021</v>
      </c>
      <c r="X442">
        <v>79</v>
      </c>
      <c r="Y442">
        <v>61</v>
      </c>
      <c r="Z442">
        <v>325</v>
      </c>
      <c r="AA442">
        <v>242</v>
      </c>
      <c r="AB442">
        <v>15</v>
      </c>
      <c r="AC442" s="1">
        <v>21.666666666666668</v>
      </c>
      <c r="AD442" s="1">
        <v>30.759493670886076</v>
      </c>
      <c r="AE442">
        <v>15</v>
      </c>
      <c r="AF442" s="1">
        <v>16.133333333333333</v>
      </c>
      <c r="AG442" s="1">
        <v>39.83606557377049</v>
      </c>
      <c r="AH442" s="2">
        <v>5.533333333333335</v>
      </c>
      <c r="AI442" s="2">
        <v>9.0765719028844138</v>
      </c>
      <c r="AJ442">
        <v>0.83399999999999996</v>
      </c>
      <c r="AK442">
        <v>1.0289999999999999</v>
      </c>
      <c r="AL442" s="3">
        <v>0.19499999999999995</v>
      </c>
    </row>
    <row r="443" spans="20:38" x14ac:dyDescent="0.45">
      <c r="T443" t="s">
        <v>220</v>
      </c>
      <c r="U443" t="s">
        <v>2251</v>
      </c>
      <c r="V443" t="s">
        <v>36</v>
      </c>
      <c r="W443">
        <v>2021</v>
      </c>
      <c r="X443">
        <v>85</v>
      </c>
      <c r="Y443">
        <v>59</v>
      </c>
      <c r="Z443">
        <v>361</v>
      </c>
      <c r="AA443">
        <v>242</v>
      </c>
      <c r="AB443">
        <v>15</v>
      </c>
      <c r="AC443" s="1">
        <v>24.066666666666666</v>
      </c>
      <c r="AD443" s="1">
        <v>28.588235294117649</v>
      </c>
      <c r="AE443">
        <v>8</v>
      </c>
      <c r="AF443" s="1">
        <v>30.25</v>
      </c>
      <c r="AG443" s="1">
        <v>21.966101694915253</v>
      </c>
      <c r="AH443" s="2">
        <v>-6.1833333333333336</v>
      </c>
      <c r="AI443" s="2">
        <v>-6.622133599202396</v>
      </c>
      <c r="AJ443">
        <v>0.93</v>
      </c>
      <c r="AK443">
        <v>0.76100000000000001</v>
      </c>
      <c r="AL443" s="3">
        <v>-0.16900000000000004</v>
      </c>
    </row>
    <row r="444" spans="20:38" x14ac:dyDescent="0.45">
      <c r="T444" t="s">
        <v>387</v>
      </c>
      <c r="U444" t="s">
        <v>3081</v>
      </c>
      <c r="V444" t="s">
        <v>36</v>
      </c>
      <c r="W444">
        <v>2018</v>
      </c>
      <c r="X444">
        <v>63</v>
      </c>
      <c r="Y444">
        <v>60</v>
      </c>
      <c r="Z444">
        <v>241</v>
      </c>
      <c r="AA444">
        <v>243</v>
      </c>
      <c r="AB444">
        <v>15</v>
      </c>
      <c r="AC444" s="1">
        <v>16.066666666666666</v>
      </c>
      <c r="AD444" s="1">
        <v>38.571428571428569</v>
      </c>
      <c r="AE444">
        <v>9</v>
      </c>
      <c r="AF444" s="1">
        <v>27</v>
      </c>
      <c r="AG444" s="1">
        <v>24.3</v>
      </c>
      <c r="AH444" s="2">
        <v>-10.933333333333334</v>
      </c>
      <c r="AI444" s="2">
        <v>-14.271428571428569</v>
      </c>
      <c r="AJ444">
        <v>0.90500000000000003</v>
      </c>
      <c r="AK444">
        <v>0.73299999999999998</v>
      </c>
      <c r="AL444" s="3">
        <v>-0.17200000000000004</v>
      </c>
    </row>
    <row r="445" spans="20:38" x14ac:dyDescent="0.45">
      <c r="T445" t="s">
        <v>491</v>
      </c>
      <c r="U445" t="s">
        <v>2511</v>
      </c>
      <c r="V445" t="s">
        <v>36</v>
      </c>
      <c r="W445">
        <v>2023</v>
      </c>
      <c r="X445">
        <v>81</v>
      </c>
      <c r="Y445">
        <v>59</v>
      </c>
      <c r="Z445">
        <v>336</v>
      </c>
      <c r="AA445">
        <v>244</v>
      </c>
      <c r="AB445">
        <v>15</v>
      </c>
      <c r="AC445" s="1">
        <v>22.4</v>
      </c>
      <c r="AD445" s="1">
        <v>30</v>
      </c>
      <c r="AE445">
        <v>8</v>
      </c>
      <c r="AF445" s="1">
        <v>30.5</v>
      </c>
      <c r="AG445" s="1">
        <v>21.966101694915253</v>
      </c>
      <c r="AH445" s="2">
        <v>-8.1000000000000014</v>
      </c>
      <c r="AI445" s="2">
        <v>-8.0338983050847474</v>
      </c>
      <c r="AJ445">
        <v>0.72299999999999998</v>
      </c>
      <c r="AK445">
        <v>0.70199999999999996</v>
      </c>
      <c r="AL445" s="3">
        <v>-2.1000000000000019E-2</v>
      </c>
    </row>
    <row r="446" spans="20:38" x14ac:dyDescent="0.45">
      <c r="T446" t="s">
        <v>354</v>
      </c>
      <c r="U446" t="s">
        <v>2206</v>
      </c>
      <c r="V446" t="s">
        <v>36</v>
      </c>
      <c r="W446">
        <v>2014</v>
      </c>
      <c r="X446">
        <v>92</v>
      </c>
      <c r="Y446">
        <v>61</v>
      </c>
      <c r="Z446">
        <v>365</v>
      </c>
      <c r="AA446">
        <v>247</v>
      </c>
      <c r="AB446">
        <v>15</v>
      </c>
      <c r="AC446" s="1">
        <v>24.333333333333332</v>
      </c>
      <c r="AD446" s="1">
        <v>26.413043478260871</v>
      </c>
      <c r="AE446">
        <v>8</v>
      </c>
      <c r="AF446" s="1">
        <v>30.875</v>
      </c>
      <c r="AG446" s="1">
        <v>21.245901639344265</v>
      </c>
      <c r="AH446" s="2">
        <v>-6.5416666666666679</v>
      </c>
      <c r="AI446" s="2">
        <v>-5.1671418389166064</v>
      </c>
      <c r="AJ446">
        <v>0.78600000000000003</v>
      </c>
      <c r="AK446">
        <v>0.751</v>
      </c>
      <c r="AL446" s="3">
        <v>-3.5000000000000031E-2</v>
      </c>
    </row>
    <row r="447" spans="20:38" x14ac:dyDescent="0.45">
      <c r="T447" t="s">
        <v>491</v>
      </c>
      <c r="U447" t="s">
        <v>2758</v>
      </c>
      <c r="V447" t="s">
        <v>36</v>
      </c>
      <c r="W447">
        <v>2015</v>
      </c>
      <c r="X447">
        <v>79</v>
      </c>
      <c r="Y447">
        <v>63</v>
      </c>
      <c r="Z447">
        <v>304</v>
      </c>
      <c r="AA447">
        <v>249</v>
      </c>
      <c r="AB447">
        <v>15</v>
      </c>
      <c r="AC447" s="1">
        <v>20.266666666666666</v>
      </c>
      <c r="AD447" s="1">
        <v>30.759493670886076</v>
      </c>
      <c r="AE447">
        <v>6</v>
      </c>
      <c r="AF447" s="1">
        <v>41.5</v>
      </c>
      <c r="AG447" s="1">
        <v>15.428571428571427</v>
      </c>
      <c r="AH447" s="2">
        <v>-21.233333333333334</v>
      </c>
      <c r="AI447" s="2">
        <v>-15.330922242314649</v>
      </c>
      <c r="AJ447">
        <v>0.72599999999999998</v>
      </c>
      <c r="AK447">
        <v>0.68</v>
      </c>
      <c r="AL447" s="3">
        <v>-4.599999999999993E-2</v>
      </c>
    </row>
    <row r="448" spans="20:38" x14ac:dyDescent="0.45">
      <c r="T448" t="s">
        <v>194</v>
      </c>
      <c r="U448" t="s">
        <v>1904</v>
      </c>
      <c r="V448" t="s">
        <v>36</v>
      </c>
      <c r="W448">
        <v>2014</v>
      </c>
      <c r="X448">
        <v>93</v>
      </c>
      <c r="Y448">
        <v>60</v>
      </c>
      <c r="Z448">
        <v>397</v>
      </c>
      <c r="AA448">
        <v>251</v>
      </c>
      <c r="AB448">
        <v>15</v>
      </c>
      <c r="AC448" s="1">
        <v>26.466666666666665</v>
      </c>
      <c r="AD448" s="1">
        <v>26.129032258064516</v>
      </c>
      <c r="AE448">
        <v>8</v>
      </c>
      <c r="AF448" s="1">
        <v>31.375</v>
      </c>
      <c r="AG448" s="1">
        <v>21.6</v>
      </c>
      <c r="AH448" s="2">
        <v>-4.908333333333335</v>
      </c>
      <c r="AI448" s="2">
        <v>-4.5290322580645146</v>
      </c>
      <c r="AJ448">
        <v>0.68100000000000005</v>
      </c>
      <c r="AK448">
        <v>0.70299999999999996</v>
      </c>
      <c r="AL448" s="3">
        <v>2.1999999999999909E-2</v>
      </c>
    </row>
    <row r="449" spans="20:38" x14ac:dyDescent="0.45">
      <c r="T449" t="s">
        <v>376</v>
      </c>
      <c r="U449" t="s">
        <v>2338</v>
      </c>
      <c r="V449" t="s">
        <v>36</v>
      </c>
      <c r="W449">
        <v>2021</v>
      </c>
      <c r="X449">
        <v>84</v>
      </c>
      <c r="Y449">
        <v>67</v>
      </c>
      <c r="Z449">
        <v>353</v>
      </c>
      <c r="AA449">
        <v>259</v>
      </c>
      <c r="AB449">
        <v>15</v>
      </c>
      <c r="AC449" s="1">
        <v>23.533333333333335</v>
      </c>
      <c r="AD449" s="1">
        <v>28.928571428571431</v>
      </c>
      <c r="AE449">
        <v>12</v>
      </c>
      <c r="AF449" s="1">
        <v>21.583333333333332</v>
      </c>
      <c r="AG449" s="1">
        <v>29.014925373134325</v>
      </c>
      <c r="AH449" s="2">
        <v>1.9500000000000028</v>
      </c>
      <c r="AI449" s="2">
        <v>8.6353944562894469E-2</v>
      </c>
      <c r="AJ449">
        <v>0.88900000000000001</v>
      </c>
      <c r="AK449">
        <v>0.755</v>
      </c>
      <c r="AL449" s="3">
        <v>-0.13400000000000001</v>
      </c>
    </row>
    <row r="450" spans="20:38" x14ac:dyDescent="0.45">
      <c r="T450" t="s">
        <v>180</v>
      </c>
      <c r="U450" t="s">
        <v>2406</v>
      </c>
      <c r="V450" t="s">
        <v>36</v>
      </c>
      <c r="W450">
        <v>2017</v>
      </c>
      <c r="X450">
        <v>86</v>
      </c>
      <c r="Y450">
        <v>65</v>
      </c>
      <c r="Z450">
        <v>346</v>
      </c>
      <c r="AA450">
        <v>261</v>
      </c>
      <c r="AB450">
        <v>15</v>
      </c>
      <c r="AC450" s="1">
        <v>23.066666666666666</v>
      </c>
      <c r="AD450" s="1">
        <v>28.255813953488374</v>
      </c>
      <c r="AE450">
        <v>15</v>
      </c>
      <c r="AF450" s="1">
        <v>17.399999999999999</v>
      </c>
      <c r="AG450" s="1">
        <v>37.384615384615387</v>
      </c>
      <c r="AH450" s="2">
        <v>5.6666666666666679</v>
      </c>
      <c r="AI450" s="2">
        <v>9.1288014311270125</v>
      </c>
      <c r="AJ450">
        <v>0.88100000000000001</v>
      </c>
      <c r="AK450">
        <v>0.86799999999999999</v>
      </c>
      <c r="AL450" s="3">
        <v>-1.3000000000000012E-2</v>
      </c>
    </row>
    <row r="451" spans="20:38" x14ac:dyDescent="0.45">
      <c r="T451" t="s">
        <v>749</v>
      </c>
      <c r="U451" t="s">
        <v>2571</v>
      </c>
      <c r="V451" t="s">
        <v>36</v>
      </c>
      <c r="W451">
        <v>2023</v>
      </c>
      <c r="X451">
        <v>79</v>
      </c>
      <c r="Y451">
        <v>66</v>
      </c>
      <c r="Z451">
        <v>329</v>
      </c>
      <c r="AA451">
        <v>263</v>
      </c>
      <c r="AB451">
        <v>15</v>
      </c>
      <c r="AC451" s="1">
        <v>21.933333333333334</v>
      </c>
      <c r="AD451" s="1">
        <v>30.759493670886076</v>
      </c>
      <c r="AE451">
        <v>9</v>
      </c>
      <c r="AF451" s="1">
        <v>29.222222222222221</v>
      </c>
      <c r="AG451" s="1">
        <v>22.09090909090909</v>
      </c>
      <c r="AH451" s="2">
        <v>-7.2888888888888879</v>
      </c>
      <c r="AI451" s="2">
        <v>-8.6685845799769865</v>
      </c>
      <c r="AJ451">
        <v>0.81</v>
      </c>
      <c r="AK451">
        <v>0.72599999999999998</v>
      </c>
      <c r="AL451" s="3">
        <v>-8.4000000000000075E-2</v>
      </c>
    </row>
    <row r="452" spans="20:38" x14ac:dyDescent="0.45">
      <c r="T452" t="s">
        <v>681</v>
      </c>
      <c r="U452" t="s">
        <v>2464</v>
      </c>
      <c r="V452" t="s">
        <v>36</v>
      </c>
      <c r="W452">
        <v>2015</v>
      </c>
      <c r="X452">
        <v>86</v>
      </c>
      <c r="Y452">
        <v>67</v>
      </c>
      <c r="Z452">
        <v>340</v>
      </c>
      <c r="AA452">
        <v>264</v>
      </c>
      <c r="AB452">
        <v>15</v>
      </c>
      <c r="AC452" s="1">
        <v>22.666666666666668</v>
      </c>
      <c r="AD452" s="1">
        <v>28.255813953488374</v>
      </c>
      <c r="AE452">
        <v>12</v>
      </c>
      <c r="AF452" s="1">
        <v>22</v>
      </c>
      <c r="AG452" s="1">
        <v>29.014925373134325</v>
      </c>
      <c r="AH452" s="2">
        <v>0.66666666666666785</v>
      </c>
      <c r="AI452" s="2">
        <v>0.75911141964595075</v>
      </c>
      <c r="AJ452">
        <v>0.71199999999999997</v>
      </c>
      <c r="AK452">
        <v>0.79400000000000004</v>
      </c>
      <c r="AL452" s="3">
        <v>8.2000000000000073E-2</v>
      </c>
    </row>
    <row r="453" spans="20:38" x14ac:dyDescent="0.45">
      <c r="T453" t="s">
        <v>447</v>
      </c>
      <c r="U453" t="s">
        <v>2911</v>
      </c>
      <c r="V453" t="s">
        <v>36</v>
      </c>
      <c r="W453">
        <v>2016</v>
      </c>
      <c r="X453">
        <v>66</v>
      </c>
      <c r="Y453">
        <v>65</v>
      </c>
      <c r="Z453">
        <v>279</v>
      </c>
      <c r="AA453">
        <v>265</v>
      </c>
      <c r="AB453">
        <v>15</v>
      </c>
      <c r="AC453" s="1">
        <v>18.600000000000001</v>
      </c>
      <c r="AD453" s="1">
        <v>36.81818181818182</v>
      </c>
      <c r="AE453">
        <v>9</v>
      </c>
      <c r="AF453" s="1">
        <v>29.444444444444443</v>
      </c>
      <c r="AG453" s="1">
        <v>22.430769230769233</v>
      </c>
      <c r="AH453" s="2">
        <v>-10.844444444444441</v>
      </c>
      <c r="AI453" s="2">
        <v>-14.387412587412587</v>
      </c>
      <c r="AJ453">
        <v>0.76900000000000002</v>
      </c>
      <c r="AK453">
        <v>0.754</v>
      </c>
      <c r="AL453" s="3">
        <v>-1.5000000000000013E-2</v>
      </c>
    </row>
    <row r="454" spans="20:38" x14ac:dyDescent="0.45">
      <c r="T454" t="s">
        <v>64</v>
      </c>
      <c r="U454" t="s">
        <v>2125</v>
      </c>
      <c r="V454" t="s">
        <v>36</v>
      </c>
      <c r="W454">
        <v>2021</v>
      </c>
      <c r="X454">
        <v>85</v>
      </c>
      <c r="Y454">
        <v>64</v>
      </c>
      <c r="Z454">
        <v>371</v>
      </c>
      <c r="AA454">
        <v>266</v>
      </c>
      <c r="AB454">
        <v>15</v>
      </c>
      <c r="AC454" s="1">
        <v>24.733333333333334</v>
      </c>
      <c r="AD454" s="1">
        <v>28.588235294117649</v>
      </c>
      <c r="AE454">
        <v>6</v>
      </c>
      <c r="AF454" s="1">
        <v>44.333333333333336</v>
      </c>
      <c r="AG454" s="1">
        <v>15.1875</v>
      </c>
      <c r="AH454" s="2">
        <v>-19.600000000000001</v>
      </c>
      <c r="AI454" s="2">
        <v>-13.400735294117649</v>
      </c>
      <c r="AJ454">
        <v>0.71699999999999997</v>
      </c>
      <c r="AK454">
        <v>0.66100000000000003</v>
      </c>
      <c r="AL454" s="3">
        <v>-5.5999999999999939E-2</v>
      </c>
    </row>
    <row r="455" spans="20:38" x14ac:dyDescent="0.45">
      <c r="T455" t="s">
        <v>306</v>
      </c>
      <c r="U455" t="s">
        <v>3179</v>
      </c>
      <c r="V455" t="s">
        <v>36</v>
      </c>
      <c r="W455">
        <v>2013</v>
      </c>
      <c r="X455">
        <v>94</v>
      </c>
      <c r="Y455">
        <v>64</v>
      </c>
      <c r="Z455">
        <v>389</v>
      </c>
      <c r="AA455">
        <v>266</v>
      </c>
      <c r="AB455">
        <v>15</v>
      </c>
      <c r="AC455" s="1">
        <v>25.933333333333334</v>
      </c>
      <c r="AD455" s="1">
        <v>25.851063829787236</v>
      </c>
      <c r="AE455">
        <v>5</v>
      </c>
      <c r="AF455" s="1">
        <v>53.2</v>
      </c>
      <c r="AG455" s="1">
        <v>12.65625</v>
      </c>
      <c r="AH455" s="2">
        <v>-27.266666666666669</v>
      </c>
      <c r="AI455" s="2">
        <v>-13.194813829787236</v>
      </c>
      <c r="AJ455">
        <v>0.81399999999999995</v>
      </c>
      <c r="AK455">
        <v>0.74</v>
      </c>
      <c r="AL455" s="3">
        <v>-7.3999999999999955E-2</v>
      </c>
    </row>
    <row r="456" spans="20:38" x14ac:dyDescent="0.45">
      <c r="T456" t="s">
        <v>116</v>
      </c>
      <c r="U456" t="s">
        <v>1850</v>
      </c>
      <c r="V456" t="s">
        <v>36</v>
      </c>
      <c r="W456">
        <v>2018</v>
      </c>
      <c r="X456">
        <v>94</v>
      </c>
      <c r="Y456">
        <v>63</v>
      </c>
      <c r="Z456">
        <v>409</v>
      </c>
      <c r="AA456">
        <v>269</v>
      </c>
      <c r="AB456">
        <v>15</v>
      </c>
      <c r="AC456" s="1">
        <v>27.266666666666666</v>
      </c>
      <c r="AD456" s="1">
        <v>25.851063829787236</v>
      </c>
      <c r="AE456">
        <v>8</v>
      </c>
      <c r="AF456" s="1">
        <v>33.625</v>
      </c>
      <c r="AG456" s="1">
        <v>20.571428571428569</v>
      </c>
      <c r="AH456" s="2">
        <v>-6.3583333333333343</v>
      </c>
      <c r="AI456" s="2">
        <v>-5.2796352583586668</v>
      </c>
      <c r="AJ456">
        <v>0.877</v>
      </c>
      <c r="AK456">
        <v>0.81899999999999995</v>
      </c>
      <c r="AL456" s="3">
        <v>-5.8000000000000052E-2</v>
      </c>
    </row>
    <row r="457" spans="20:38" x14ac:dyDescent="0.45">
      <c r="T457" t="s">
        <v>198</v>
      </c>
      <c r="U457" t="s">
        <v>2591</v>
      </c>
      <c r="V457" t="s">
        <v>36</v>
      </c>
      <c r="W457">
        <v>2018</v>
      </c>
      <c r="X457">
        <v>75</v>
      </c>
      <c r="Y457">
        <v>61</v>
      </c>
      <c r="Z457">
        <v>327</v>
      </c>
      <c r="AA457">
        <v>270</v>
      </c>
      <c r="AB457">
        <v>15</v>
      </c>
      <c r="AC457" s="1">
        <v>21.8</v>
      </c>
      <c r="AD457" s="1">
        <v>32.4</v>
      </c>
      <c r="AE457">
        <v>9</v>
      </c>
      <c r="AF457" s="1">
        <v>30</v>
      </c>
      <c r="AG457" s="1">
        <v>23.901639344262296</v>
      </c>
      <c r="AH457" s="2">
        <v>-8.1999999999999993</v>
      </c>
      <c r="AI457" s="2">
        <v>-8.4983606557377023</v>
      </c>
      <c r="AJ457">
        <v>0.878</v>
      </c>
      <c r="AK457">
        <v>0.94599999999999995</v>
      </c>
      <c r="AL457" s="3">
        <v>6.7999999999999949E-2</v>
      </c>
    </row>
    <row r="458" spans="20:38" x14ac:dyDescent="0.45">
      <c r="T458" t="s">
        <v>487</v>
      </c>
      <c r="U458" t="s">
        <v>2428</v>
      </c>
      <c r="V458" t="s">
        <v>36</v>
      </c>
      <c r="W458">
        <v>2022</v>
      </c>
      <c r="X458">
        <v>83</v>
      </c>
      <c r="Y458">
        <v>62</v>
      </c>
      <c r="Z458">
        <v>344</v>
      </c>
      <c r="AA458">
        <v>270</v>
      </c>
      <c r="AB458">
        <v>15</v>
      </c>
      <c r="AC458" s="1">
        <v>22.933333333333334</v>
      </c>
      <c r="AD458" s="1">
        <v>29.277108433734938</v>
      </c>
      <c r="AE458">
        <v>12</v>
      </c>
      <c r="AF458" s="1">
        <v>22.5</v>
      </c>
      <c r="AG458" s="1">
        <v>31.35483870967742</v>
      </c>
      <c r="AH458" s="2">
        <v>0.43333333333333357</v>
      </c>
      <c r="AI458" s="2">
        <v>2.0777302759424821</v>
      </c>
      <c r="AJ458">
        <v>0.80800000000000005</v>
      </c>
      <c r="AK458">
        <v>0.80400000000000005</v>
      </c>
      <c r="AL458" s="3">
        <v>-4.0000000000000036E-3</v>
      </c>
    </row>
    <row r="459" spans="20:38" x14ac:dyDescent="0.45">
      <c r="T459" t="s">
        <v>266</v>
      </c>
      <c r="U459" t="s">
        <v>3135</v>
      </c>
      <c r="V459" t="s">
        <v>36</v>
      </c>
      <c r="W459">
        <v>2017</v>
      </c>
      <c r="X459">
        <v>73</v>
      </c>
      <c r="Y459">
        <v>68</v>
      </c>
      <c r="Z459">
        <v>226</v>
      </c>
      <c r="AA459">
        <v>271</v>
      </c>
      <c r="AB459">
        <v>15</v>
      </c>
      <c r="AC459" s="1">
        <v>15.066666666666666</v>
      </c>
      <c r="AD459" s="1">
        <v>33.287671232876711</v>
      </c>
      <c r="AE459">
        <v>12</v>
      </c>
      <c r="AF459" s="1">
        <v>22.583333333333332</v>
      </c>
      <c r="AG459" s="1">
        <v>28.588235294117649</v>
      </c>
      <c r="AH459" s="2">
        <v>-7.5166666666666657</v>
      </c>
      <c r="AI459" s="2">
        <v>-4.6994359387590627</v>
      </c>
      <c r="AJ459">
        <v>0.96599999999999997</v>
      </c>
      <c r="AK459">
        <v>0.79700000000000004</v>
      </c>
      <c r="AL459" s="3">
        <v>-0.16899999999999993</v>
      </c>
    </row>
    <row r="460" spans="20:38" x14ac:dyDescent="0.45">
      <c r="T460" t="s">
        <v>118</v>
      </c>
      <c r="U460" t="s">
        <v>2061</v>
      </c>
      <c r="V460" t="s">
        <v>36</v>
      </c>
      <c r="W460">
        <v>2016</v>
      </c>
      <c r="X460">
        <v>87</v>
      </c>
      <c r="Y460">
        <v>65</v>
      </c>
      <c r="Z460">
        <v>377</v>
      </c>
      <c r="AA460">
        <v>273</v>
      </c>
      <c r="AB460">
        <v>15</v>
      </c>
      <c r="AC460" s="1">
        <v>25.133333333333333</v>
      </c>
      <c r="AD460" s="1">
        <v>27.931034482758623</v>
      </c>
      <c r="AE460">
        <v>16</v>
      </c>
      <c r="AF460" s="1">
        <v>17.0625</v>
      </c>
      <c r="AG460" s="1">
        <v>39.876923076923077</v>
      </c>
      <c r="AH460" s="2">
        <v>8.0708333333333329</v>
      </c>
      <c r="AI460" s="2">
        <v>11.945888594164455</v>
      </c>
      <c r="AJ460">
        <v>0.74</v>
      </c>
      <c r="AK460">
        <v>0.83199999999999996</v>
      </c>
      <c r="AL460" s="3">
        <v>9.1999999999999971E-2</v>
      </c>
    </row>
    <row r="461" spans="20:38" x14ac:dyDescent="0.45">
      <c r="T461" t="s">
        <v>156</v>
      </c>
      <c r="U461" t="s">
        <v>2026</v>
      </c>
      <c r="V461" t="s">
        <v>36</v>
      </c>
      <c r="W461">
        <v>2014</v>
      </c>
      <c r="X461">
        <v>92</v>
      </c>
      <c r="Y461">
        <v>67</v>
      </c>
      <c r="Z461">
        <v>381</v>
      </c>
      <c r="AA461">
        <v>273</v>
      </c>
      <c r="AB461">
        <v>15</v>
      </c>
      <c r="AC461" s="1">
        <v>25.4</v>
      </c>
      <c r="AD461" s="1">
        <v>26.413043478260871</v>
      </c>
      <c r="AE461">
        <v>10</v>
      </c>
      <c r="AF461" s="1">
        <v>27.3</v>
      </c>
      <c r="AG461" s="1">
        <v>24.179104477611936</v>
      </c>
      <c r="AH461" s="2">
        <v>-1.9000000000000021</v>
      </c>
      <c r="AI461" s="2">
        <v>-2.2339390006489346</v>
      </c>
      <c r="AJ461">
        <v>0.84299999999999997</v>
      </c>
      <c r="AK461">
        <v>0.71299999999999997</v>
      </c>
      <c r="AL461" s="3">
        <v>-0.13</v>
      </c>
    </row>
    <row r="462" spans="20:38" x14ac:dyDescent="0.45">
      <c r="T462" t="s">
        <v>627</v>
      </c>
      <c r="U462" t="s">
        <v>3022</v>
      </c>
      <c r="V462" t="s">
        <v>36</v>
      </c>
      <c r="W462">
        <v>2021</v>
      </c>
      <c r="X462">
        <v>68</v>
      </c>
      <c r="Y462">
        <v>67</v>
      </c>
      <c r="Z462">
        <v>258</v>
      </c>
      <c r="AA462">
        <v>274</v>
      </c>
      <c r="AB462">
        <v>15</v>
      </c>
      <c r="AC462" s="1">
        <v>17.2</v>
      </c>
      <c r="AD462" s="1">
        <v>35.735294117647058</v>
      </c>
      <c r="AE462">
        <v>15</v>
      </c>
      <c r="AF462" s="1">
        <v>18.266666666666666</v>
      </c>
      <c r="AG462" s="1">
        <v>36.268656716417915</v>
      </c>
      <c r="AH462" s="2">
        <v>-1.0666666666666664</v>
      </c>
      <c r="AI462" s="2">
        <v>0.53336259877085723</v>
      </c>
      <c r="AJ462">
        <v>0.70499999999999996</v>
      </c>
      <c r="AK462">
        <v>0.84699999999999998</v>
      </c>
      <c r="AL462" s="3">
        <v>0.14200000000000002</v>
      </c>
    </row>
    <row r="463" spans="20:38" x14ac:dyDescent="0.45">
      <c r="T463" t="s">
        <v>260</v>
      </c>
      <c r="U463" t="s">
        <v>3240</v>
      </c>
      <c r="V463" t="s">
        <v>36</v>
      </c>
      <c r="W463">
        <v>2013</v>
      </c>
      <c r="X463">
        <v>79</v>
      </c>
      <c r="Y463">
        <v>68</v>
      </c>
      <c r="Z463">
        <v>305</v>
      </c>
      <c r="AA463">
        <v>274</v>
      </c>
      <c r="AB463">
        <v>15</v>
      </c>
      <c r="AC463" s="1">
        <v>20.333333333333332</v>
      </c>
      <c r="AD463" s="1">
        <v>30.759493670886076</v>
      </c>
      <c r="AE463">
        <v>9</v>
      </c>
      <c r="AF463" s="1">
        <v>30.444444444444443</v>
      </c>
      <c r="AG463" s="1">
        <v>21.441176470588236</v>
      </c>
      <c r="AH463" s="2">
        <v>-10.111111111111111</v>
      </c>
      <c r="AI463" s="2">
        <v>-9.3183172002978409</v>
      </c>
      <c r="AJ463">
        <v>0.81799999999999995</v>
      </c>
      <c r="AK463">
        <v>0.879</v>
      </c>
      <c r="AL463" s="3">
        <v>6.1000000000000054E-2</v>
      </c>
    </row>
    <row r="464" spans="20:38" x14ac:dyDescent="0.45">
      <c r="T464" t="s">
        <v>212</v>
      </c>
      <c r="U464" t="s">
        <v>2468</v>
      </c>
      <c r="V464" t="s">
        <v>36</v>
      </c>
      <c r="W464">
        <v>2015</v>
      </c>
      <c r="X464">
        <v>80</v>
      </c>
      <c r="Y464">
        <v>66</v>
      </c>
      <c r="Z464">
        <v>340</v>
      </c>
      <c r="AA464">
        <v>274</v>
      </c>
      <c r="AB464">
        <v>15</v>
      </c>
      <c r="AC464" s="1">
        <v>22.666666666666668</v>
      </c>
      <c r="AD464" s="1">
        <v>30.375</v>
      </c>
      <c r="AE464">
        <v>22</v>
      </c>
      <c r="AF464" s="1">
        <v>12.454545454545455</v>
      </c>
      <c r="AG464" s="1">
        <v>54</v>
      </c>
      <c r="AH464" s="2">
        <v>10.212121212121213</v>
      </c>
      <c r="AI464" s="2">
        <v>23.625</v>
      </c>
      <c r="AJ464">
        <v>0.76200000000000001</v>
      </c>
      <c r="AK464">
        <v>1.1020000000000001</v>
      </c>
      <c r="AL464" s="3">
        <v>0.34000000000000008</v>
      </c>
    </row>
    <row r="465" spans="20:38" x14ac:dyDescent="0.45">
      <c r="T465" t="s">
        <v>553</v>
      </c>
      <c r="U465" t="s">
        <v>2322</v>
      </c>
      <c r="V465" t="s">
        <v>36</v>
      </c>
      <c r="W465">
        <v>2019</v>
      </c>
      <c r="X465">
        <v>84</v>
      </c>
      <c r="Y465">
        <v>67</v>
      </c>
      <c r="Z465">
        <v>354</v>
      </c>
      <c r="AA465">
        <v>274</v>
      </c>
      <c r="AB465">
        <v>15</v>
      </c>
      <c r="AC465" s="1">
        <v>23.6</v>
      </c>
      <c r="AD465" s="1">
        <v>28.928571428571431</v>
      </c>
      <c r="AE465">
        <v>16</v>
      </c>
      <c r="AF465" s="1">
        <v>17.125</v>
      </c>
      <c r="AG465" s="1">
        <v>38.686567164179102</v>
      </c>
      <c r="AH465" s="2">
        <v>6.4750000000000014</v>
      </c>
      <c r="AI465" s="2">
        <v>9.7579957356076719</v>
      </c>
      <c r="AJ465">
        <v>0.70799999999999996</v>
      </c>
      <c r="AK465">
        <v>0.77400000000000002</v>
      </c>
      <c r="AL465" s="3">
        <v>6.6000000000000059E-2</v>
      </c>
    </row>
    <row r="466" spans="20:38" x14ac:dyDescent="0.45">
      <c r="T466" t="s">
        <v>292</v>
      </c>
      <c r="U466" t="s">
        <v>2282</v>
      </c>
      <c r="V466" t="s">
        <v>36</v>
      </c>
      <c r="W466">
        <v>2016</v>
      </c>
      <c r="X466">
        <v>83</v>
      </c>
      <c r="Y466">
        <v>67</v>
      </c>
      <c r="Z466">
        <v>358</v>
      </c>
      <c r="AA466">
        <v>275</v>
      </c>
      <c r="AB466">
        <v>15</v>
      </c>
      <c r="AC466" s="1">
        <v>23.866666666666667</v>
      </c>
      <c r="AD466" s="1">
        <v>29.277108433734938</v>
      </c>
      <c r="AE466">
        <v>15</v>
      </c>
      <c r="AF466" s="1">
        <v>18.333333333333332</v>
      </c>
      <c r="AG466" s="1">
        <v>36.268656716417915</v>
      </c>
      <c r="AH466" s="2">
        <v>5.533333333333335</v>
      </c>
      <c r="AI466" s="2">
        <v>6.9915482826829773</v>
      </c>
      <c r="AJ466">
        <v>0.79600000000000004</v>
      </c>
      <c r="AK466">
        <v>0.80300000000000005</v>
      </c>
      <c r="AL466" s="3">
        <v>7.0000000000000062E-3</v>
      </c>
    </row>
    <row r="467" spans="20:38" x14ac:dyDescent="0.45">
      <c r="T467" t="s">
        <v>264</v>
      </c>
      <c r="U467" t="s">
        <v>2462</v>
      </c>
      <c r="V467" t="s">
        <v>36</v>
      </c>
      <c r="W467">
        <v>2022</v>
      </c>
      <c r="X467">
        <v>87</v>
      </c>
      <c r="Y467">
        <v>68</v>
      </c>
      <c r="Z467">
        <v>340</v>
      </c>
      <c r="AA467">
        <v>281</v>
      </c>
      <c r="AB467">
        <v>15</v>
      </c>
      <c r="AC467" s="1">
        <v>22.666666666666668</v>
      </c>
      <c r="AD467" s="1">
        <v>27.931034482758623</v>
      </c>
      <c r="AE467">
        <v>12</v>
      </c>
      <c r="AF467" s="1">
        <v>23.416666666666668</v>
      </c>
      <c r="AG467" s="1">
        <v>28.588235294117649</v>
      </c>
      <c r="AH467" s="2">
        <v>-0.75</v>
      </c>
      <c r="AI467" s="2">
        <v>0.65720081135902575</v>
      </c>
      <c r="AJ467">
        <v>0.72799999999999998</v>
      </c>
      <c r="AK467">
        <v>0.79300000000000004</v>
      </c>
      <c r="AL467" s="3">
        <v>6.5000000000000058E-2</v>
      </c>
    </row>
    <row r="468" spans="20:38" x14ac:dyDescent="0.45">
      <c r="T468" t="s">
        <v>104</v>
      </c>
      <c r="U468" t="s">
        <v>2649</v>
      </c>
      <c r="V468" t="s">
        <v>36</v>
      </c>
      <c r="W468">
        <v>2023</v>
      </c>
      <c r="X468">
        <v>74</v>
      </c>
      <c r="Y468">
        <v>64</v>
      </c>
      <c r="Z468">
        <v>319</v>
      </c>
      <c r="AA468">
        <v>282</v>
      </c>
      <c r="AB468">
        <v>15</v>
      </c>
      <c r="AC468" s="1">
        <v>21.266666666666666</v>
      </c>
      <c r="AD468" s="1">
        <v>32.837837837837839</v>
      </c>
      <c r="AE468">
        <v>15</v>
      </c>
      <c r="AF468" s="1">
        <v>18.8</v>
      </c>
      <c r="AG468" s="1">
        <v>37.96875</v>
      </c>
      <c r="AH468" s="2">
        <v>2.466666666666665</v>
      </c>
      <c r="AI468" s="2">
        <v>5.1309121621621614</v>
      </c>
      <c r="AJ468">
        <v>0.76500000000000001</v>
      </c>
      <c r="AK468">
        <v>0.80100000000000005</v>
      </c>
      <c r="AL468" s="3">
        <v>3.6000000000000032E-2</v>
      </c>
    </row>
    <row r="469" spans="20:38" x14ac:dyDescent="0.45">
      <c r="T469" t="s">
        <v>122</v>
      </c>
      <c r="U469" t="s">
        <v>2346</v>
      </c>
      <c r="V469" t="s">
        <v>36</v>
      </c>
      <c r="W469">
        <v>2017</v>
      </c>
      <c r="X469">
        <v>81</v>
      </c>
      <c r="Y469">
        <v>66</v>
      </c>
      <c r="Z469">
        <v>352</v>
      </c>
      <c r="AA469">
        <v>283</v>
      </c>
      <c r="AB469">
        <v>15</v>
      </c>
      <c r="AC469" s="1">
        <v>23.466666666666665</v>
      </c>
      <c r="AD469" s="1">
        <v>30</v>
      </c>
      <c r="AE469">
        <v>11</v>
      </c>
      <c r="AF469" s="1">
        <v>25.727272727272727</v>
      </c>
      <c r="AG469" s="1">
        <v>27</v>
      </c>
      <c r="AH469" s="2">
        <v>-2.2606060606060616</v>
      </c>
      <c r="AI469" s="2">
        <v>-3</v>
      </c>
      <c r="AJ469">
        <v>0.74099999999999999</v>
      </c>
      <c r="AK469">
        <v>0.84499999999999997</v>
      </c>
      <c r="AL469" s="3">
        <v>0.10399999999999998</v>
      </c>
    </row>
    <row r="470" spans="20:38" x14ac:dyDescent="0.45">
      <c r="T470" t="s">
        <v>310</v>
      </c>
      <c r="U470" t="s">
        <v>2191</v>
      </c>
      <c r="V470" t="s">
        <v>36</v>
      </c>
      <c r="W470">
        <v>2023</v>
      </c>
      <c r="X470">
        <v>84</v>
      </c>
      <c r="Y470">
        <v>66</v>
      </c>
      <c r="Z470">
        <v>366</v>
      </c>
      <c r="AA470">
        <v>284</v>
      </c>
      <c r="AB470">
        <v>15</v>
      </c>
      <c r="AC470" s="1">
        <v>24.4</v>
      </c>
      <c r="AD470" s="1">
        <v>28.928571428571431</v>
      </c>
      <c r="AE470">
        <v>10</v>
      </c>
      <c r="AF470" s="1">
        <v>28.4</v>
      </c>
      <c r="AG470" s="1">
        <v>24.545454545454547</v>
      </c>
      <c r="AH470" s="2">
        <v>-4</v>
      </c>
      <c r="AI470" s="2">
        <v>-4.3831168831168839</v>
      </c>
      <c r="AJ470">
        <v>0.85699999999999998</v>
      </c>
      <c r="AK470">
        <v>0.82599999999999996</v>
      </c>
      <c r="AL470" s="3">
        <v>-3.1000000000000028E-2</v>
      </c>
    </row>
    <row r="471" spans="20:38" x14ac:dyDescent="0.45">
      <c r="T471" t="s">
        <v>128</v>
      </c>
      <c r="U471" t="s">
        <v>2086</v>
      </c>
      <c r="V471" t="s">
        <v>36</v>
      </c>
      <c r="W471">
        <v>2021</v>
      </c>
      <c r="X471">
        <v>89</v>
      </c>
      <c r="Y471">
        <v>69</v>
      </c>
      <c r="Z471">
        <v>375</v>
      </c>
      <c r="AA471">
        <v>284</v>
      </c>
      <c r="AB471">
        <v>15</v>
      </c>
      <c r="AC471" s="1">
        <v>25</v>
      </c>
      <c r="AD471" s="1">
        <v>27.303370786516854</v>
      </c>
      <c r="AE471">
        <v>4</v>
      </c>
      <c r="AF471" s="1">
        <v>71</v>
      </c>
      <c r="AG471" s="1">
        <v>9.3913043478260878</v>
      </c>
      <c r="AH471" s="2">
        <v>-46</v>
      </c>
      <c r="AI471" s="2">
        <v>-17.912066438690765</v>
      </c>
      <c r="AJ471">
        <v>0.78900000000000003</v>
      </c>
      <c r="AK471">
        <v>0.5</v>
      </c>
      <c r="AL471" s="3">
        <v>-0.28900000000000003</v>
      </c>
    </row>
    <row r="472" spans="20:38" x14ac:dyDescent="0.45">
      <c r="T472" t="s">
        <v>1169</v>
      </c>
      <c r="U472" t="s">
        <v>3039</v>
      </c>
      <c r="V472" t="s">
        <v>36</v>
      </c>
      <c r="W472">
        <v>2021</v>
      </c>
      <c r="X472">
        <v>68</v>
      </c>
      <c r="Y472">
        <v>70</v>
      </c>
      <c r="Z472">
        <v>252</v>
      </c>
      <c r="AA472">
        <v>285</v>
      </c>
      <c r="AB472">
        <v>15</v>
      </c>
      <c r="AC472" s="1">
        <v>16.8</v>
      </c>
      <c r="AD472" s="1">
        <v>35.735294117647058</v>
      </c>
      <c r="AE472">
        <v>19</v>
      </c>
      <c r="AF472" s="1">
        <v>15</v>
      </c>
      <c r="AG472" s="1">
        <v>43.971428571428568</v>
      </c>
      <c r="AH472" s="2">
        <v>1.8000000000000007</v>
      </c>
      <c r="AI472" s="2">
        <v>8.23613445378151</v>
      </c>
      <c r="AJ472">
        <v>0.879</v>
      </c>
      <c r="AK472">
        <v>0.94199999999999995</v>
      </c>
      <c r="AL472" s="3">
        <v>6.2999999999999945E-2</v>
      </c>
    </row>
    <row r="473" spans="20:38" x14ac:dyDescent="0.45">
      <c r="T473" t="s">
        <v>234</v>
      </c>
      <c r="U473" t="s">
        <v>2450</v>
      </c>
      <c r="V473" t="s">
        <v>36</v>
      </c>
      <c r="W473">
        <v>2016</v>
      </c>
      <c r="X473">
        <v>86</v>
      </c>
      <c r="Y473">
        <v>73</v>
      </c>
      <c r="Z473">
        <v>342</v>
      </c>
      <c r="AA473">
        <v>285</v>
      </c>
      <c r="AB473">
        <v>15</v>
      </c>
      <c r="AC473" s="1">
        <v>22.8</v>
      </c>
      <c r="AD473" s="1">
        <v>28.255813953488374</v>
      </c>
      <c r="AE473">
        <v>6</v>
      </c>
      <c r="AF473" s="1">
        <v>47.5</v>
      </c>
      <c r="AG473" s="1">
        <v>13.315068493150685</v>
      </c>
      <c r="AH473" s="2">
        <v>-24.7</v>
      </c>
      <c r="AI473" s="2">
        <v>-14.940745460337689</v>
      </c>
      <c r="AJ473">
        <v>0.69699999999999995</v>
      </c>
      <c r="AK473">
        <v>0.76500000000000001</v>
      </c>
      <c r="AL473" s="3">
        <v>6.800000000000006E-2</v>
      </c>
    </row>
    <row r="474" spans="20:38" x14ac:dyDescent="0.45">
      <c r="T474" t="s">
        <v>258</v>
      </c>
      <c r="U474" t="s">
        <v>1953</v>
      </c>
      <c r="V474" t="s">
        <v>36</v>
      </c>
      <c r="W474">
        <v>2014</v>
      </c>
      <c r="X474">
        <v>90</v>
      </c>
      <c r="Y474">
        <v>66</v>
      </c>
      <c r="Z474">
        <v>390</v>
      </c>
      <c r="AA474">
        <v>286</v>
      </c>
      <c r="AB474">
        <v>15</v>
      </c>
      <c r="AC474" s="1">
        <v>26</v>
      </c>
      <c r="AD474" s="1">
        <v>27</v>
      </c>
      <c r="AE474">
        <v>5</v>
      </c>
      <c r="AF474" s="1">
        <v>57.2</v>
      </c>
      <c r="AG474" s="1">
        <v>12.272727272727273</v>
      </c>
      <c r="AH474" s="2">
        <v>-31.200000000000003</v>
      </c>
      <c r="AI474" s="2">
        <v>-14.727272727272727</v>
      </c>
      <c r="AJ474">
        <v>0.90100000000000002</v>
      </c>
      <c r="AK474">
        <v>0.877</v>
      </c>
      <c r="AL474" s="3">
        <v>-2.4000000000000021E-2</v>
      </c>
    </row>
    <row r="475" spans="20:38" x14ac:dyDescent="0.45">
      <c r="T475" t="s">
        <v>104</v>
      </c>
      <c r="U475" t="s">
        <v>2333</v>
      </c>
      <c r="V475" t="s">
        <v>36</v>
      </c>
      <c r="W475">
        <v>2021</v>
      </c>
      <c r="X475">
        <v>85</v>
      </c>
      <c r="Y475">
        <v>68</v>
      </c>
      <c r="Z475">
        <v>353</v>
      </c>
      <c r="AA475">
        <v>287</v>
      </c>
      <c r="AB475">
        <v>15</v>
      </c>
      <c r="AC475" s="1">
        <v>23.533333333333335</v>
      </c>
      <c r="AD475" s="1">
        <v>28.588235294117649</v>
      </c>
      <c r="AE475">
        <v>13</v>
      </c>
      <c r="AF475" s="1">
        <v>22.076923076923077</v>
      </c>
      <c r="AG475" s="1">
        <v>30.970588235294116</v>
      </c>
      <c r="AH475" s="2">
        <v>1.4564102564102583</v>
      </c>
      <c r="AI475" s="2">
        <v>2.3823529411764675</v>
      </c>
      <c r="AJ475">
        <v>0.83299999999999996</v>
      </c>
      <c r="AK475">
        <v>0.84</v>
      </c>
      <c r="AL475" s="3">
        <v>7.0000000000000062E-3</v>
      </c>
    </row>
    <row r="476" spans="20:38" x14ac:dyDescent="0.45">
      <c r="T476" t="s">
        <v>475</v>
      </c>
      <c r="U476" t="s">
        <v>2267</v>
      </c>
      <c r="V476" t="s">
        <v>36</v>
      </c>
      <c r="W476">
        <v>2022</v>
      </c>
      <c r="X476">
        <v>85</v>
      </c>
      <c r="Y476">
        <v>67</v>
      </c>
      <c r="Z476">
        <v>360</v>
      </c>
      <c r="AA476">
        <v>287</v>
      </c>
      <c r="AB476">
        <v>15</v>
      </c>
      <c r="AC476" s="1">
        <v>24</v>
      </c>
      <c r="AD476" s="1">
        <v>28.588235294117649</v>
      </c>
      <c r="AE476">
        <v>18</v>
      </c>
      <c r="AF476" s="1">
        <v>15.944444444444445</v>
      </c>
      <c r="AG476" s="1">
        <v>43.522388059701491</v>
      </c>
      <c r="AH476" s="2">
        <v>8.0555555555555554</v>
      </c>
      <c r="AI476" s="2">
        <v>14.934152765583843</v>
      </c>
      <c r="AJ476">
        <v>0.748</v>
      </c>
      <c r="AK476">
        <v>0.80300000000000005</v>
      </c>
      <c r="AL476" s="3">
        <v>5.5000000000000049E-2</v>
      </c>
    </row>
    <row r="477" spans="20:38" x14ac:dyDescent="0.45">
      <c r="T477" t="s">
        <v>92</v>
      </c>
      <c r="U477" t="s">
        <v>2839</v>
      </c>
      <c r="V477" t="s">
        <v>36</v>
      </c>
      <c r="W477">
        <v>2021</v>
      </c>
      <c r="X477">
        <v>69</v>
      </c>
      <c r="Y477">
        <v>70</v>
      </c>
      <c r="Z477">
        <v>291</v>
      </c>
      <c r="AA477">
        <v>288</v>
      </c>
      <c r="AB477">
        <v>15</v>
      </c>
      <c r="AC477" s="1">
        <v>19.399999999999999</v>
      </c>
      <c r="AD477" s="1">
        <v>35.217391304347828</v>
      </c>
      <c r="AE477">
        <v>20</v>
      </c>
      <c r="AF477" s="1">
        <v>14.4</v>
      </c>
      <c r="AG477" s="1">
        <v>46.285714285714285</v>
      </c>
      <c r="AH477" s="2">
        <v>4.9999999999999982</v>
      </c>
      <c r="AI477" s="2">
        <v>11.068322981366457</v>
      </c>
      <c r="AJ477">
        <v>0.84799999999999998</v>
      </c>
      <c r="AK477">
        <v>0.89</v>
      </c>
      <c r="AL477" s="3">
        <v>4.2000000000000037E-2</v>
      </c>
    </row>
    <row r="478" spans="20:38" x14ac:dyDescent="0.45">
      <c r="T478" t="s">
        <v>228</v>
      </c>
      <c r="U478" t="s">
        <v>2149</v>
      </c>
      <c r="V478" t="s">
        <v>36</v>
      </c>
      <c r="W478">
        <v>2022</v>
      </c>
      <c r="X478">
        <v>86</v>
      </c>
      <c r="Y478">
        <v>70</v>
      </c>
      <c r="Z478">
        <v>369</v>
      </c>
      <c r="AA478">
        <v>288</v>
      </c>
      <c r="AB478">
        <v>15</v>
      </c>
      <c r="AC478" s="1">
        <v>24.6</v>
      </c>
      <c r="AD478" s="1">
        <v>28.255813953488374</v>
      </c>
      <c r="AE478">
        <v>12</v>
      </c>
      <c r="AF478" s="1">
        <v>24</v>
      </c>
      <c r="AG478" s="1">
        <v>27.771428571428572</v>
      </c>
      <c r="AH478" s="2">
        <v>0.60000000000000142</v>
      </c>
      <c r="AI478" s="2">
        <v>-0.48438538205980208</v>
      </c>
      <c r="AJ478">
        <v>0.72</v>
      </c>
      <c r="AK478">
        <v>0.80200000000000005</v>
      </c>
      <c r="AL478" s="3">
        <v>8.2000000000000073E-2</v>
      </c>
    </row>
    <row r="479" spans="20:38" x14ac:dyDescent="0.45">
      <c r="T479" t="s">
        <v>156</v>
      </c>
      <c r="U479" t="s">
        <v>3156</v>
      </c>
      <c r="V479" t="s">
        <v>36</v>
      </c>
      <c r="W479">
        <v>2013</v>
      </c>
      <c r="X479">
        <v>93</v>
      </c>
      <c r="Y479">
        <v>67</v>
      </c>
      <c r="Z479">
        <v>407</v>
      </c>
      <c r="AA479">
        <v>288</v>
      </c>
      <c r="AB479">
        <v>15</v>
      </c>
      <c r="AC479" s="1">
        <v>27.133333333333333</v>
      </c>
      <c r="AD479" s="1">
        <v>26.129032258064516</v>
      </c>
      <c r="AE479">
        <v>7</v>
      </c>
      <c r="AF479" s="1">
        <v>41.142857142857146</v>
      </c>
      <c r="AG479" s="1">
        <v>16.925373134328357</v>
      </c>
      <c r="AH479" s="2">
        <v>-14.009523809523813</v>
      </c>
      <c r="AI479" s="2">
        <v>-9.2036591237361591</v>
      </c>
      <c r="AJ479">
        <v>0.84599999999999997</v>
      </c>
      <c r="AK479">
        <v>0.64500000000000002</v>
      </c>
      <c r="AL479" s="3">
        <v>-0.20099999999999996</v>
      </c>
    </row>
    <row r="480" spans="20:38" x14ac:dyDescent="0.45">
      <c r="T480" t="s">
        <v>54</v>
      </c>
      <c r="U480" t="s">
        <v>3145</v>
      </c>
      <c r="V480" t="s">
        <v>36</v>
      </c>
      <c r="W480">
        <v>2013</v>
      </c>
      <c r="X480">
        <v>92</v>
      </c>
      <c r="Y480">
        <v>65</v>
      </c>
      <c r="Z480">
        <v>426</v>
      </c>
      <c r="AA480">
        <v>290</v>
      </c>
      <c r="AB480">
        <v>15</v>
      </c>
      <c r="AC480" s="1">
        <v>28.4</v>
      </c>
      <c r="AD480" s="1">
        <v>26.413043478260871</v>
      </c>
      <c r="AE480">
        <v>12</v>
      </c>
      <c r="AF480" s="1">
        <v>24.166666666666668</v>
      </c>
      <c r="AG480" s="1">
        <v>29.907692307692308</v>
      </c>
      <c r="AH480" s="2">
        <v>4.2333333333333307</v>
      </c>
      <c r="AI480" s="2">
        <v>3.4946488294314371</v>
      </c>
      <c r="AJ480">
        <v>0.96399999999999997</v>
      </c>
      <c r="AK480">
        <v>1.0229999999999999</v>
      </c>
      <c r="AL480" s="3">
        <v>5.8999999999999941E-2</v>
      </c>
    </row>
    <row r="481" spans="20:38" x14ac:dyDescent="0.45">
      <c r="T481" t="s">
        <v>104</v>
      </c>
      <c r="U481" t="s">
        <v>2332</v>
      </c>
      <c r="V481" t="s">
        <v>36</v>
      </c>
      <c r="W481">
        <v>2022</v>
      </c>
      <c r="X481">
        <v>83</v>
      </c>
      <c r="Y481">
        <v>67</v>
      </c>
      <c r="Z481">
        <v>353</v>
      </c>
      <c r="AA481">
        <v>291</v>
      </c>
      <c r="AB481">
        <v>15</v>
      </c>
      <c r="AC481" s="1">
        <v>23.533333333333335</v>
      </c>
      <c r="AD481" s="1">
        <v>29.277108433734938</v>
      </c>
      <c r="AE481">
        <v>17</v>
      </c>
      <c r="AF481" s="1">
        <v>17.117647058823529</v>
      </c>
      <c r="AG481" s="1">
        <v>41.104477611940297</v>
      </c>
      <c r="AH481" s="2">
        <v>6.415686274509806</v>
      </c>
      <c r="AI481" s="2">
        <v>11.827369178205359</v>
      </c>
      <c r="AJ481">
        <v>0.89</v>
      </c>
      <c r="AK481">
        <v>0.90700000000000003</v>
      </c>
      <c r="AL481" s="3">
        <v>1.7000000000000015E-2</v>
      </c>
    </row>
    <row r="482" spans="20:38" x14ac:dyDescent="0.45">
      <c r="T482" t="s">
        <v>226</v>
      </c>
      <c r="U482" t="s">
        <v>2248</v>
      </c>
      <c r="V482" t="s">
        <v>36</v>
      </c>
      <c r="W482">
        <v>2021</v>
      </c>
      <c r="X482">
        <v>89</v>
      </c>
      <c r="Y482">
        <v>71</v>
      </c>
      <c r="Z482">
        <v>362</v>
      </c>
      <c r="AA482">
        <v>291</v>
      </c>
      <c r="AB482">
        <v>15</v>
      </c>
      <c r="AC482" s="1">
        <v>24.133333333333333</v>
      </c>
      <c r="AD482" s="1">
        <v>27.303370786516854</v>
      </c>
      <c r="AE482">
        <v>12</v>
      </c>
      <c r="AF482" s="1">
        <v>24.25</v>
      </c>
      <c r="AG482" s="1">
        <v>27.380281690140844</v>
      </c>
      <c r="AH482" s="2">
        <v>-0.11666666666666714</v>
      </c>
      <c r="AI482" s="2">
        <v>7.6910903623989668E-2</v>
      </c>
      <c r="AJ482">
        <v>0.755</v>
      </c>
      <c r="AK482">
        <v>0.76700000000000002</v>
      </c>
      <c r="AL482" s="3">
        <v>1.2000000000000011E-2</v>
      </c>
    </row>
    <row r="483" spans="20:38" x14ac:dyDescent="0.45">
      <c r="T483" t="s">
        <v>599</v>
      </c>
      <c r="U483" t="s">
        <v>2595</v>
      </c>
      <c r="V483" t="s">
        <v>36</v>
      </c>
      <c r="W483">
        <v>2016</v>
      </c>
      <c r="X483">
        <v>81</v>
      </c>
      <c r="Y483">
        <v>73</v>
      </c>
      <c r="Z483">
        <v>326</v>
      </c>
      <c r="AA483">
        <v>292</v>
      </c>
      <c r="AB483">
        <v>15</v>
      </c>
      <c r="AC483" s="1">
        <v>21.733333333333334</v>
      </c>
      <c r="AD483" s="1">
        <v>30</v>
      </c>
      <c r="AE483">
        <v>15</v>
      </c>
      <c r="AF483" s="1">
        <v>19.466666666666665</v>
      </c>
      <c r="AG483" s="1">
        <v>33.287671232876711</v>
      </c>
      <c r="AH483" s="2">
        <v>2.2666666666666693</v>
      </c>
      <c r="AI483" s="2">
        <v>3.2876712328767113</v>
      </c>
      <c r="AJ483">
        <v>0.77600000000000002</v>
      </c>
      <c r="AK483">
        <v>0.81499999999999995</v>
      </c>
      <c r="AL483" s="3">
        <v>3.8999999999999924E-2</v>
      </c>
    </row>
    <row r="484" spans="20:38" x14ac:dyDescent="0.45">
      <c r="T484" t="s">
        <v>306</v>
      </c>
      <c r="U484" t="s">
        <v>1996</v>
      </c>
      <c r="V484" t="s">
        <v>36</v>
      </c>
      <c r="W484">
        <v>2016</v>
      </c>
      <c r="X484">
        <v>89</v>
      </c>
      <c r="Y484">
        <v>67</v>
      </c>
      <c r="Z484">
        <v>384</v>
      </c>
      <c r="AA484">
        <v>293</v>
      </c>
      <c r="AB484">
        <v>15</v>
      </c>
      <c r="AC484" s="1">
        <v>25.6</v>
      </c>
      <c r="AD484" s="1">
        <v>27.303370786516854</v>
      </c>
      <c r="AE484">
        <v>7</v>
      </c>
      <c r="AF484" s="1">
        <v>41.857142857142854</v>
      </c>
      <c r="AG484" s="1">
        <v>16.925373134328357</v>
      </c>
      <c r="AH484" s="2">
        <v>-16.257142857142853</v>
      </c>
      <c r="AI484" s="2">
        <v>-10.377997652188498</v>
      </c>
      <c r="AJ484">
        <v>0.89900000000000002</v>
      </c>
      <c r="AK484">
        <v>0.63</v>
      </c>
      <c r="AL484" s="3">
        <v>-0.26900000000000002</v>
      </c>
    </row>
    <row r="485" spans="20:38" x14ac:dyDescent="0.45">
      <c r="T485" t="s">
        <v>76</v>
      </c>
      <c r="U485" t="s">
        <v>1955</v>
      </c>
      <c r="V485" t="s">
        <v>36</v>
      </c>
      <c r="W485">
        <v>2023</v>
      </c>
      <c r="X485">
        <v>87</v>
      </c>
      <c r="Y485">
        <v>67</v>
      </c>
      <c r="Z485">
        <v>390</v>
      </c>
      <c r="AA485">
        <v>297</v>
      </c>
      <c r="AB485">
        <v>15</v>
      </c>
      <c r="AC485" s="1">
        <v>26</v>
      </c>
      <c r="AD485" s="1">
        <v>27.931034482758623</v>
      </c>
      <c r="AE485">
        <v>10</v>
      </c>
      <c r="AF485" s="1">
        <v>29.7</v>
      </c>
      <c r="AG485" s="1">
        <v>24.179104477611936</v>
      </c>
      <c r="AH485" s="2">
        <v>-3.6999999999999993</v>
      </c>
      <c r="AI485" s="2">
        <v>-3.7519300051466864</v>
      </c>
      <c r="AJ485">
        <v>0.84399999999999997</v>
      </c>
      <c r="AK485">
        <v>0.76300000000000001</v>
      </c>
      <c r="AL485" s="3">
        <v>-8.0999999999999961E-2</v>
      </c>
    </row>
    <row r="486" spans="20:38" x14ac:dyDescent="0.45">
      <c r="T486" t="s">
        <v>72</v>
      </c>
      <c r="U486" t="s">
        <v>3143</v>
      </c>
      <c r="V486" t="s">
        <v>36</v>
      </c>
      <c r="W486">
        <v>2013</v>
      </c>
      <c r="X486">
        <v>95</v>
      </c>
      <c r="Y486">
        <v>67</v>
      </c>
      <c r="Z486">
        <v>429</v>
      </c>
      <c r="AA486">
        <v>297</v>
      </c>
      <c r="AB486">
        <v>15</v>
      </c>
      <c r="AC486" s="1">
        <v>28.6</v>
      </c>
      <c r="AD486" s="1">
        <v>25.578947368421051</v>
      </c>
      <c r="AE486">
        <v>9</v>
      </c>
      <c r="AF486" s="1">
        <v>33</v>
      </c>
      <c r="AG486" s="1">
        <v>21.761194029850746</v>
      </c>
      <c r="AH486" s="2">
        <v>-4.3999999999999986</v>
      </c>
      <c r="AI486" s="2">
        <v>-3.8177533385703057</v>
      </c>
      <c r="AJ486">
        <v>0.93899999999999995</v>
      </c>
      <c r="AK486">
        <v>0.90500000000000003</v>
      </c>
      <c r="AL486" s="3">
        <v>-3.3999999999999919E-2</v>
      </c>
    </row>
    <row r="487" spans="20:38" x14ac:dyDescent="0.45">
      <c r="T487" t="s">
        <v>226</v>
      </c>
      <c r="U487" t="s">
        <v>1931</v>
      </c>
      <c r="V487" t="s">
        <v>36</v>
      </c>
      <c r="W487">
        <v>2022</v>
      </c>
      <c r="X487">
        <v>94</v>
      </c>
      <c r="Y487">
        <v>68</v>
      </c>
      <c r="Z487">
        <v>394</v>
      </c>
      <c r="AA487">
        <v>302</v>
      </c>
      <c r="AB487">
        <v>15</v>
      </c>
      <c r="AC487" s="1">
        <v>26.266666666666666</v>
      </c>
      <c r="AD487" s="1">
        <v>25.851063829787236</v>
      </c>
      <c r="AE487">
        <v>10</v>
      </c>
      <c r="AF487" s="1">
        <v>30.2</v>
      </c>
      <c r="AG487" s="1">
        <v>23.823529411764707</v>
      </c>
      <c r="AH487" s="2">
        <v>-3.9333333333333336</v>
      </c>
      <c r="AI487" s="2">
        <v>-2.0275344180225296</v>
      </c>
      <c r="AJ487">
        <v>0.83299999999999996</v>
      </c>
      <c r="AK487">
        <v>0.70199999999999996</v>
      </c>
      <c r="AL487" s="3">
        <v>-0.13100000000000001</v>
      </c>
    </row>
    <row r="488" spans="20:38" x14ac:dyDescent="0.45">
      <c r="T488" t="s">
        <v>168</v>
      </c>
      <c r="U488" t="s">
        <v>2296</v>
      </c>
      <c r="V488" t="s">
        <v>36</v>
      </c>
      <c r="W488">
        <v>2021</v>
      </c>
      <c r="X488">
        <v>83</v>
      </c>
      <c r="Y488">
        <v>69</v>
      </c>
      <c r="Z488">
        <v>356</v>
      </c>
      <c r="AA488">
        <v>303</v>
      </c>
      <c r="AB488">
        <v>15</v>
      </c>
      <c r="AC488" s="1">
        <v>23.733333333333334</v>
      </c>
      <c r="AD488" s="1">
        <v>29.277108433734938</v>
      </c>
      <c r="AE488">
        <v>15</v>
      </c>
      <c r="AF488" s="1">
        <v>20.2</v>
      </c>
      <c r="AG488" s="1">
        <v>35.217391304347828</v>
      </c>
      <c r="AH488" s="2">
        <v>3.533333333333335</v>
      </c>
      <c r="AI488" s="2">
        <v>5.9402828706128901</v>
      </c>
      <c r="AJ488">
        <v>0.78600000000000003</v>
      </c>
      <c r="AK488">
        <v>0.88500000000000001</v>
      </c>
      <c r="AL488" s="3">
        <v>9.8999999999999977E-2</v>
      </c>
    </row>
    <row r="489" spans="20:38" x14ac:dyDescent="0.45">
      <c r="T489" t="s">
        <v>144</v>
      </c>
      <c r="U489" t="s">
        <v>2582</v>
      </c>
      <c r="V489" t="s">
        <v>36</v>
      </c>
      <c r="W489">
        <v>2017</v>
      </c>
      <c r="X489">
        <v>81</v>
      </c>
      <c r="Y489">
        <v>71</v>
      </c>
      <c r="Z489">
        <v>329</v>
      </c>
      <c r="AA489">
        <v>306</v>
      </c>
      <c r="AB489">
        <v>15</v>
      </c>
      <c r="AC489" s="1">
        <v>21.933333333333334</v>
      </c>
      <c r="AD489" s="1">
        <v>30</v>
      </c>
      <c r="AE489">
        <v>20</v>
      </c>
      <c r="AF489" s="1">
        <v>15.3</v>
      </c>
      <c r="AG489" s="1">
        <v>45.633802816901408</v>
      </c>
      <c r="AH489" s="2">
        <v>6.6333333333333329</v>
      </c>
      <c r="AI489" s="2">
        <v>15.633802816901408</v>
      </c>
      <c r="AJ489">
        <v>0.84099999999999997</v>
      </c>
      <c r="AK489">
        <v>0.96699999999999997</v>
      </c>
      <c r="AL489" s="3">
        <v>0.126</v>
      </c>
    </row>
    <row r="490" spans="20:38" x14ac:dyDescent="0.45">
      <c r="T490" t="s">
        <v>409</v>
      </c>
      <c r="U490" t="s">
        <v>2114</v>
      </c>
      <c r="V490" t="s">
        <v>36</v>
      </c>
      <c r="W490">
        <v>2023</v>
      </c>
      <c r="X490">
        <v>89</v>
      </c>
      <c r="Y490">
        <v>71</v>
      </c>
      <c r="Z490">
        <v>372</v>
      </c>
      <c r="AA490">
        <v>306</v>
      </c>
      <c r="AB490">
        <v>15</v>
      </c>
      <c r="AC490" s="1">
        <v>24.8</v>
      </c>
      <c r="AD490" s="1">
        <v>27.303370786516854</v>
      </c>
      <c r="AE490">
        <v>11</v>
      </c>
      <c r="AF490" s="1">
        <v>27.818181818181817</v>
      </c>
      <c r="AG490" s="1">
        <v>25.098591549295772</v>
      </c>
      <c r="AH490" s="2">
        <v>-3.0181818181818159</v>
      </c>
      <c r="AI490" s="2">
        <v>-2.2047792372210822</v>
      </c>
      <c r="AJ490">
        <v>0.745</v>
      </c>
      <c r="AK490">
        <v>0.73599999999999999</v>
      </c>
      <c r="AL490" s="3">
        <v>-9.000000000000008E-3</v>
      </c>
    </row>
    <row r="491" spans="20:38" x14ac:dyDescent="0.45">
      <c r="T491" t="s">
        <v>98</v>
      </c>
      <c r="U491" t="s">
        <v>2849</v>
      </c>
      <c r="V491" t="s">
        <v>36</v>
      </c>
      <c r="W491">
        <v>2021</v>
      </c>
      <c r="X491">
        <v>68</v>
      </c>
      <c r="Y491">
        <v>73</v>
      </c>
      <c r="Z491">
        <v>288</v>
      </c>
      <c r="AA491">
        <v>311</v>
      </c>
      <c r="AB491">
        <v>15</v>
      </c>
      <c r="AC491" s="1">
        <v>19.2</v>
      </c>
      <c r="AD491" s="1">
        <v>35.735294117647058</v>
      </c>
      <c r="AE491">
        <v>20</v>
      </c>
      <c r="AF491" s="1">
        <v>15.55</v>
      </c>
      <c r="AG491" s="1">
        <v>44.383561643835613</v>
      </c>
      <c r="AH491" s="2">
        <v>3.6499999999999986</v>
      </c>
      <c r="AI491" s="2">
        <v>8.6482675261885547</v>
      </c>
      <c r="AJ491">
        <v>0.89900000000000002</v>
      </c>
      <c r="AK491">
        <v>1.1879999999999999</v>
      </c>
      <c r="AL491" s="3">
        <v>0.28899999999999992</v>
      </c>
    </row>
    <row r="492" spans="20:38" x14ac:dyDescent="0.45">
      <c r="T492" t="s">
        <v>76</v>
      </c>
      <c r="U492" t="s">
        <v>1925</v>
      </c>
      <c r="V492" t="s">
        <v>36</v>
      </c>
      <c r="W492">
        <v>2016</v>
      </c>
      <c r="X492">
        <v>88</v>
      </c>
      <c r="Y492">
        <v>70</v>
      </c>
      <c r="Z492">
        <v>394</v>
      </c>
      <c r="AA492">
        <v>311</v>
      </c>
      <c r="AB492">
        <v>15</v>
      </c>
      <c r="AC492" s="1">
        <v>26.266666666666666</v>
      </c>
      <c r="AD492" s="1">
        <v>27.613636363636363</v>
      </c>
      <c r="AE492">
        <v>9</v>
      </c>
      <c r="AF492" s="1">
        <v>34.555555555555557</v>
      </c>
      <c r="AG492" s="1">
        <v>20.828571428571426</v>
      </c>
      <c r="AH492" s="2">
        <v>-8.2888888888888914</v>
      </c>
      <c r="AI492" s="2">
        <v>-6.7850649350649377</v>
      </c>
      <c r="AJ492">
        <v>0.93</v>
      </c>
      <c r="AK492">
        <v>0.86099999999999999</v>
      </c>
      <c r="AL492" s="3">
        <v>-6.9000000000000061E-2</v>
      </c>
    </row>
    <row r="493" spans="20:38" x14ac:dyDescent="0.45">
      <c r="T493" t="s">
        <v>206</v>
      </c>
      <c r="U493" t="s">
        <v>1912</v>
      </c>
      <c r="V493" t="s">
        <v>36</v>
      </c>
      <c r="W493">
        <v>2023</v>
      </c>
      <c r="X493">
        <v>90</v>
      </c>
      <c r="Y493">
        <v>72</v>
      </c>
      <c r="Z493">
        <v>396</v>
      </c>
      <c r="AA493">
        <v>312</v>
      </c>
      <c r="AB493">
        <v>15</v>
      </c>
      <c r="AC493" s="1">
        <v>26.4</v>
      </c>
      <c r="AD493" s="1">
        <v>27</v>
      </c>
      <c r="AE493">
        <v>20</v>
      </c>
      <c r="AF493" s="1">
        <v>15.6</v>
      </c>
      <c r="AG493" s="1">
        <v>45</v>
      </c>
      <c r="AH493" s="2">
        <v>10.799999999999999</v>
      </c>
      <c r="AI493" s="2">
        <v>18</v>
      </c>
      <c r="AJ493">
        <v>0.89800000000000002</v>
      </c>
      <c r="AK493">
        <v>0.96599999999999997</v>
      </c>
      <c r="AL493" s="3">
        <v>6.7999999999999949E-2</v>
      </c>
    </row>
    <row r="494" spans="20:38" x14ac:dyDescent="0.45">
      <c r="T494" t="s">
        <v>44</v>
      </c>
      <c r="U494" t="s">
        <v>2122</v>
      </c>
      <c r="V494" t="s">
        <v>36</v>
      </c>
      <c r="W494">
        <v>2021</v>
      </c>
      <c r="X494">
        <v>87</v>
      </c>
      <c r="Y494">
        <v>69</v>
      </c>
      <c r="Z494">
        <v>371</v>
      </c>
      <c r="AA494">
        <v>315</v>
      </c>
      <c r="AB494">
        <v>15</v>
      </c>
      <c r="AC494" s="1">
        <v>24.733333333333334</v>
      </c>
      <c r="AD494" s="1">
        <v>27.931034482758623</v>
      </c>
      <c r="AE494">
        <v>15</v>
      </c>
      <c r="AF494" s="1">
        <v>21</v>
      </c>
      <c r="AG494" s="1">
        <v>35.217391304347828</v>
      </c>
      <c r="AH494" s="2">
        <v>3.7333333333333343</v>
      </c>
      <c r="AI494" s="2">
        <v>7.2863568215892052</v>
      </c>
      <c r="AJ494">
        <v>0.82399999999999995</v>
      </c>
      <c r="AK494">
        <v>0.77</v>
      </c>
      <c r="AL494" s="3">
        <v>-5.3999999999999937E-2</v>
      </c>
    </row>
    <row r="495" spans="20:38" x14ac:dyDescent="0.45">
      <c r="T495" t="s">
        <v>206</v>
      </c>
      <c r="U495" t="s">
        <v>2449</v>
      </c>
      <c r="V495" t="s">
        <v>36</v>
      </c>
      <c r="W495">
        <v>2019</v>
      </c>
      <c r="X495">
        <v>79</v>
      </c>
      <c r="Y495">
        <v>71</v>
      </c>
      <c r="Z495">
        <v>342</v>
      </c>
      <c r="AA495">
        <v>317</v>
      </c>
      <c r="AB495">
        <v>15</v>
      </c>
      <c r="AC495" s="1">
        <v>22.8</v>
      </c>
      <c r="AD495" s="1">
        <v>30.759493670886076</v>
      </c>
      <c r="AE495">
        <v>19</v>
      </c>
      <c r="AF495" s="1">
        <v>16.684210526315791</v>
      </c>
      <c r="AG495" s="1">
        <v>43.352112676056336</v>
      </c>
      <c r="AH495" s="2">
        <v>6.1157894736842096</v>
      </c>
      <c r="AI495" s="2">
        <v>12.59261900517026</v>
      </c>
      <c r="AJ495">
        <v>0.94299999999999995</v>
      </c>
      <c r="AK495">
        <v>0.95499999999999996</v>
      </c>
      <c r="AL495" s="3">
        <v>1.2000000000000011E-2</v>
      </c>
    </row>
    <row r="496" spans="20:38" x14ac:dyDescent="0.45">
      <c r="T496" t="s">
        <v>250</v>
      </c>
      <c r="U496" t="s">
        <v>2226</v>
      </c>
      <c r="V496" t="s">
        <v>36</v>
      </c>
      <c r="W496">
        <v>2017</v>
      </c>
      <c r="X496">
        <v>81</v>
      </c>
      <c r="Y496">
        <v>70</v>
      </c>
      <c r="Z496">
        <v>363</v>
      </c>
      <c r="AA496">
        <v>319</v>
      </c>
      <c r="AB496">
        <v>15</v>
      </c>
      <c r="AC496" s="1">
        <v>24.2</v>
      </c>
      <c r="AD496" s="1">
        <v>30</v>
      </c>
      <c r="AE496">
        <v>6</v>
      </c>
      <c r="AF496" s="1">
        <v>53.166666666666664</v>
      </c>
      <c r="AG496" s="1">
        <v>13.885714285714286</v>
      </c>
      <c r="AH496" s="2">
        <v>-28.966666666666665</v>
      </c>
      <c r="AI496" s="2">
        <v>-16.114285714285714</v>
      </c>
      <c r="AJ496">
        <v>0.8</v>
      </c>
      <c r="AK496">
        <v>0.753</v>
      </c>
      <c r="AL496" s="3">
        <v>-4.7000000000000042E-2</v>
      </c>
    </row>
    <row r="497" spans="20:38" x14ac:dyDescent="0.45">
      <c r="T497" t="s">
        <v>72</v>
      </c>
      <c r="U497" t="s">
        <v>2141</v>
      </c>
      <c r="V497" t="s">
        <v>36</v>
      </c>
      <c r="W497">
        <v>2015</v>
      </c>
      <c r="X497">
        <v>85</v>
      </c>
      <c r="Y497">
        <v>73</v>
      </c>
      <c r="Z497">
        <v>370</v>
      </c>
      <c r="AA497">
        <v>325</v>
      </c>
      <c r="AB497">
        <v>15</v>
      </c>
      <c r="AC497" s="1">
        <v>24.666666666666668</v>
      </c>
      <c r="AD497" s="1">
        <v>28.588235294117649</v>
      </c>
      <c r="AE497">
        <v>14</v>
      </c>
      <c r="AF497" s="1">
        <v>23.214285714285715</v>
      </c>
      <c r="AG497" s="1">
        <v>31.06849315068493</v>
      </c>
      <c r="AH497" s="2">
        <v>1.4523809523809526</v>
      </c>
      <c r="AI497" s="2">
        <v>2.480257856567281</v>
      </c>
      <c r="AJ497">
        <v>0.876</v>
      </c>
      <c r="AK497">
        <v>1.1519999999999999</v>
      </c>
      <c r="AL497" s="3">
        <v>0.27599999999999991</v>
      </c>
    </row>
    <row r="498" spans="20:38" x14ac:dyDescent="0.45">
      <c r="T498" t="s">
        <v>835</v>
      </c>
      <c r="U498" t="s">
        <v>2943</v>
      </c>
      <c r="V498" t="s">
        <v>36</v>
      </c>
      <c r="W498">
        <v>2018</v>
      </c>
      <c r="X498">
        <v>88</v>
      </c>
      <c r="Y498">
        <v>57</v>
      </c>
      <c r="Z498">
        <v>273</v>
      </c>
      <c r="AA498">
        <v>189</v>
      </c>
      <c r="AB498">
        <v>16</v>
      </c>
      <c r="AC498" s="1">
        <v>17.0625</v>
      </c>
      <c r="AD498" s="1">
        <v>29.454545454545457</v>
      </c>
      <c r="AE498">
        <v>5</v>
      </c>
      <c r="AF498" s="1">
        <v>37.799999999999997</v>
      </c>
      <c r="AG498" s="1">
        <v>14.210526315789473</v>
      </c>
      <c r="AH498" s="2">
        <v>-20.737499999999997</v>
      </c>
      <c r="AI498" s="2">
        <v>-15.244019138755984</v>
      </c>
      <c r="AJ498">
        <v>0.78500000000000003</v>
      </c>
      <c r="AK498">
        <v>0.83699999999999997</v>
      </c>
      <c r="AL498" s="3">
        <v>5.1999999999999935E-2</v>
      </c>
    </row>
    <row r="499" spans="20:38" x14ac:dyDescent="0.45">
      <c r="T499" t="s">
        <v>711</v>
      </c>
      <c r="U499" t="s">
        <v>2685</v>
      </c>
      <c r="V499" t="s">
        <v>36</v>
      </c>
      <c r="W499">
        <v>2021</v>
      </c>
      <c r="X499">
        <v>81</v>
      </c>
      <c r="Y499">
        <v>54</v>
      </c>
      <c r="Z499">
        <v>314</v>
      </c>
      <c r="AA499">
        <v>201</v>
      </c>
      <c r="AB499">
        <v>16</v>
      </c>
      <c r="AC499" s="1">
        <v>19.625</v>
      </c>
      <c r="AD499" s="1">
        <v>32</v>
      </c>
      <c r="AE499">
        <v>13</v>
      </c>
      <c r="AF499" s="1">
        <v>15.461538461538462</v>
      </c>
      <c r="AG499" s="1">
        <v>39</v>
      </c>
      <c r="AH499" s="2">
        <v>4.1634615384615383</v>
      </c>
      <c r="AI499" s="2">
        <v>7</v>
      </c>
      <c r="AJ499">
        <v>0.78200000000000003</v>
      </c>
      <c r="AK499">
        <v>0.88200000000000001</v>
      </c>
      <c r="AL499" s="3">
        <v>9.9999999999999978E-2</v>
      </c>
    </row>
    <row r="500" spans="20:38" x14ac:dyDescent="0.45">
      <c r="T500" t="s">
        <v>553</v>
      </c>
      <c r="U500" t="s">
        <v>2438</v>
      </c>
      <c r="V500" t="s">
        <v>36</v>
      </c>
      <c r="W500">
        <v>2021</v>
      </c>
      <c r="X500">
        <v>85</v>
      </c>
      <c r="Y500">
        <v>64</v>
      </c>
      <c r="Z500">
        <v>343</v>
      </c>
      <c r="AA500">
        <v>202</v>
      </c>
      <c r="AB500">
        <v>16</v>
      </c>
      <c r="AC500" s="1">
        <v>21.4375</v>
      </c>
      <c r="AD500" s="1">
        <v>30.494117647058822</v>
      </c>
      <c r="AE500">
        <v>6</v>
      </c>
      <c r="AF500" s="1">
        <v>33.666666666666664</v>
      </c>
      <c r="AG500" s="1">
        <v>15.1875</v>
      </c>
      <c r="AH500" s="2">
        <v>-12.229166666666664</v>
      </c>
      <c r="AI500" s="2">
        <v>-15.306617647058822</v>
      </c>
      <c r="AJ500">
        <v>0.749</v>
      </c>
      <c r="AK500">
        <v>0.623</v>
      </c>
      <c r="AL500" s="3">
        <v>-0.126</v>
      </c>
    </row>
    <row r="501" spans="20:38" x14ac:dyDescent="0.45">
      <c r="T501" t="s">
        <v>485</v>
      </c>
      <c r="U501" t="s">
        <v>3244</v>
      </c>
      <c r="V501" t="s">
        <v>36</v>
      </c>
      <c r="W501">
        <v>2013</v>
      </c>
      <c r="X501">
        <v>87</v>
      </c>
      <c r="Y501">
        <v>58</v>
      </c>
      <c r="Z501">
        <v>302</v>
      </c>
      <c r="AA501">
        <v>203</v>
      </c>
      <c r="AB501">
        <v>16</v>
      </c>
      <c r="AC501" s="1">
        <v>18.875</v>
      </c>
      <c r="AD501" s="1">
        <v>29.793103448275861</v>
      </c>
      <c r="AE501">
        <v>14</v>
      </c>
      <c r="AF501" s="1">
        <v>14.5</v>
      </c>
      <c r="AG501" s="1">
        <v>39.103448275862071</v>
      </c>
      <c r="AH501" s="2">
        <v>4.375</v>
      </c>
      <c r="AI501" s="2">
        <v>9.31034482758621</v>
      </c>
      <c r="AJ501">
        <v>0.77200000000000002</v>
      </c>
      <c r="AK501">
        <v>0.98899999999999999</v>
      </c>
      <c r="AL501" s="3">
        <v>0.21699999999999997</v>
      </c>
    </row>
    <row r="502" spans="20:38" x14ac:dyDescent="0.45">
      <c r="T502" t="s">
        <v>230</v>
      </c>
      <c r="U502" t="s">
        <v>1934</v>
      </c>
      <c r="V502" t="s">
        <v>36</v>
      </c>
      <c r="W502">
        <v>2018</v>
      </c>
      <c r="X502">
        <v>92</v>
      </c>
      <c r="Y502">
        <v>56</v>
      </c>
      <c r="Z502">
        <v>393</v>
      </c>
      <c r="AA502">
        <v>204</v>
      </c>
      <c r="AB502">
        <v>16</v>
      </c>
      <c r="AC502" s="1">
        <v>24.5625</v>
      </c>
      <c r="AD502" s="1">
        <v>28.173913043478262</v>
      </c>
      <c r="AE502">
        <v>6</v>
      </c>
      <c r="AF502" s="1">
        <v>34</v>
      </c>
      <c r="AG502" s="1">
        <v>17.357142857142858</v>
      </c>
      <c r="AH502" s="2">
        <v>-9.4375</v>
      </c>
      <c r="AI502" s="2">
        <v>-10.816770186335404</v>
      </c>
      <c r="AJ502">
        <v>0.78700000000000003</v>
      </c>
      <c r="AK502">
        <v>0.622</v>
      </c>
      <c r="AL502" s="3">
        <v>-0.16500000000000004</v>
      </c>
    </row>
    <row r="503" spans="20:38" x14ac:dyDescent="0.45">
      <c r="T503" t="s">
        <v>1261</v>
      </c>
      <c r="U503" t="s">
        <v>3109</v>
      </c>
      <c r="V503" t="s">
        <v>36</v>
      </c>
      <c r="W503">
        <v>2014</v>
      </c>
      <c r="X503">
        <v>60</v>
      </c>
      <c r="Y503">
        <v>54</v>
      </c>
      <c r="Z503">
        <v>232</v>
      </c>
      <c r="AA503">
        <v>208</v>
      </c>
      <c r="AB503">
        <v>16</v>
      </c>
      <c r="AC503" s="1">
        <v>14.5</v>
      </c>
      <c r="AD503" s="1">
        <v>43.2</v>
      </c>
      <c r="AE503">
        <v>9</v>
      </c>
      <c r="AF503" s="1">
        <v>23.111111111111111</v>
      </c>
      <c r="AG503" s="1">
        <v>27</v>
      </c>
      <c r="AH503" s="2">
        <v>-8.6111111111111107</v>
      </c>
      <c r="AI503" s="2">
        <v>-16.200000000000003</v>
      </c>
      <c r="AJ503">
        <v>0.98399999999999999</v>
      </c>
      <c r="AK503">
        <v>0.78800000000000003</v>
      </c>
      <c r="AL503" s="3">
        <v>-0.19599999999999995</v>
      </c>
    </row>
    <row r="504" spans="20:38" x14ac:dyDescent="0.45">
      <c r="T504" t="s">
        <v>1243</v>
      </c>
      <c r="U504" t="s">
        <v>3092</v>
      </c>
      <c r="V504" t="s">
        <v>36</v>
      </c>
      <c r="W504">
        <v>2019</v>
      </c>
      <c r="X504">
        <v>63</v>
      </c>
      <c r="Y504">
        <v>56</v>
      </c>
      <c r="Z504">
        <v>237</v>
      </c>
      <c r="AA504">
        <v>212</v>
      </c>
      <c r="AB504">
        <v>16</v>
      </c>
      <c r="AC504" s="1">
        <v>14.8125</v>
      </c>
      <c r="AD504" s="1">
        <v>41.142857142857139</v>
      </c>
      <c r="AE504">
        <v>8</v>
      </c>
      <c r="AF504" s="1">
        <v>26.5</v>
      </c>
      <c r="AG504" s="1">
        <v>23.142857142857142</v>
      </c>
      <c r="AH504" s="2">
        <v>-11.6875</v>
      </c>
      <c r="AI504" s="2">
        <v>-17.999999999999996</v>
      </c>
      <c r="AJ504">
        <v>0.872</v>
      </c>
      <c r="AK504">
        <v>0.66600000000000004</v>
      </c>
      <c r="AL504" s="3">
        <v>-0.20599999999999996</v>
      </c>
    </row>
    <row r="505" spans="20:38" x14ac:dyDescent="0.45">
      <c r="T505" t="s">
        <v>635</v>
      </c>
      <c r="U505" t="s">
        <v>2430</v>
      </c>
      <c r="V505" t="s">
        <v>36</v>
      </c>
      <c r="W505">
        <v>2016</v>
      </c>
      <c r="X505">
        <v>82</v>
      </c>
      <c r="Y505">
        <v>58</v>
      </c>
      <c r="Z505">
        <v>344</v>
      </c>
      <c r="AA505">
        <v>214</v>
      </c>
      <c r="AB505">
        <v>16</v>
      </c>
      <c r="AC505" s="1">
        <v>21.5</v>
      </c>
      <c r="AD505" s="1">
        <v>31.609756097560975</v>
      </c>
      <c r="AE505">
        <v>8</v>
      </c>
      <c r="AF505" s="1">
        <v>26.75</v>
      </c>
      <c r="AG505" s="1">
        <v>22.344827586206897</v>
      </c>
      <c r="AH505" s="2">
        <v>-5.25</v>
      </c>
      <c r="AI505" s="2">
        <v>-9.2649285113540785</v>
      </c>
      <c r="AJ505">
        <v>0.92300000000000004</v>
      </c>
      <c r="AK505">
        <v>0.63900000000000001</v>
      </c>
      <c r="AL505" s="3">
        <v>-0.28400000000000003</v>
      </c>
    </row>
    <row r="506" spans="20:38" x14ac:dyDescent="0.45">
      <c r="T506" t="s">
        <v>62</v>
      </c>
      <c r="U506" t="s">
        <v>1838</v>
      </c>
      <c r="V506" t="s">
        <v>36</v>
      </c>
      <c r="W506">
        <v>2018</v>
      </c>
      <c r="X506">
        <v>93</v>
      </c>
      <c r="Y506">
        <v>58</v>
      </c>
      <c r="Z506">
        <v>414</v>
      </c>
      <c r="AA506">
        <v>218</v>
      </c>
      <c r="AB506">
        <v>16</v>
      </c>
      <c r="AC506" s="1">
        <v>25.875</v>
      </c>
      <c r="AD506" s="1">
        <v>27.870967741935488</v>
      </c>
      <c r="AE506">
        <v>5</v>
      </c>
      <c r="AF506" s="1">
        <v>43.6</v>
      </c>
      <c r="AG506" s="1">
        <v>13.965517241379311</v>
      </c>
      <c r="AH506" s="2">
        <v>-17.725000000000001</v>
      </c>
      <c r="AI506" s="2">
        <v>-13.905450500556176</v>
      </c>
      <c r="AJ506">
        <v>0.73799999999999999</v>
      </c>
      <c r="AK506">
        <v>0.61499999999999999</v>
      </c>
      <c r="AL506" s="3">
        <v>-0.123</v>
      </c>
    </row>
    <row r="507" spans="20:38" x14ac:dyDescent="0.45">
      <c r="T507" t="s">
        <v>597</v>
      </c>
      <c r="U507" t="s">
        <v>2382</v>
      </c>
      <c r="V507" t="s">
        <v>36</v>
      </c>
      <c r="W507">
        <v>2015</v>
      </c>
      <c r="X507">
        <v>85</v>
      </c>
      <c r="Y507">
        <v>55</v>
      </c>
      <c r="Z507">
        <v>348</v>
      </c>
      <c r="AA507">
        <v>220</v>
      </c>
      <c r="AB507">
        <v>16</v>
      </c>
      <c r="AC507" s="1">
        <v>21.75</v>
      </c>
      <c r="AD507" s="1">
        <v>30.494117647058822</v>
      </c>
      <c r="AE507">
        <v>9</v>
      </c>
      <c r="AF507" s="1">
        <v>24.444444444444443</v>
      </c>
      <c r="AG507" s="1">
        <v>26.509090909090908</v>
      </c>
      <c r="AH507" s="2">
        <v>-2.6944444444444429</v>
      </c>
      <c r="AI507" s="2">
        <v>-3.9850267379679138</v>
      </c>
      <c r="AJ507">
        <v>0.83499999999999996</v>
      </c>
      <c r="AK507">
        <v>0.88400000000000001</v>
      </c>
      <c r="AL507" s="3">
        <v>4.9000000000000044E-2</v>
      </c>
    </row>
    <row r="508" spans="20:38" x14ac:dyDescent="0.45">
      <c r="T508" t="s">
        <v>925</v>
      </c>
      <c r="U508" t="s">
        <v>3234</v>
      </c>
      <c r="V508" t="s">
        <v>36</v>
      </c>
      <c r="W508">
        <v>2013</v>
      </c>
      <c r="X508">
        <v>74</v>
      </c>
      <c r="Y508">
        <v>56</v>
      </c>
      <c r="Z508">
        <v>317</v>
      </c>
      <c r="AA508">
        <v>223</v>
      </c>
      <c r="AB508">
        <v>16</v>
      </c>
      <c r="AC508" s="1">
        <v>19.8125</v>
      </c>
      <c r="AD508" s="1">
        <v>35.027027027027032</v>
      </c>
      <c r="AE508">
        <v>4</v>
      </c>
      <c r="AF508" s="1">
        <v>55.75</v>
      </c>
      <c r="AG508" s="1">
        <v>11.571428571428571</v>
      </c>
      <c r="AH508" s="2">
        <v>-35.9375</v>
      </c>
      <c r="AI508" s="2">
        <v>-23.455598455598462</v>
      </c>
      <c r="AJ508">
        <v>0.96</v>
      </c>
      <c r="AK508">
        <v>0.86099999999999999</v>
      </c>
      <c r="AL508" s="3">
        <v>-9.8999999999999977E-2</v>
      </c>
    </row>
    <row r="509" spans="20:38" x14ac:dyDescent="0.45">
      <c r="T509" t="s">
        <v>316</v>
      </c>
      <c r="U509" t="s">
        <v>2508</v>
      </c>
      <c r="V509" t="s">
        <v>36</v>
      </c>
      <c r="W509">
        <v>2019</v>
      </c>
      <c r="X509">
        <v>79</v>
      </c>
      <c r="Y509">
        <v>53</v>
      </c>
      <c r="Z509">
        <v>336</v>
      </c>
      <c r="AA509">
        <v>223</v>
      </c>
      <c r="AB509">
        <v>16</v>
      </c>
      <c r="AC509" s="1">
        <v>21</v>
      </c>
      <c r="AD509" s="1">
        <v>32.810126582278478</v>
      </c>
      <c r="AE509">
        <v>9</v>
      </c>
      <c r="AF509" s="1">
        <v>24.777777777777779</v>
      </c>
      <c r="AG509" s="1">
        <v>27.509433962264151</v>
      </c>
      <c r="AH509" s="2">
        <v>-3.7777777777777786</v>
      </c>
      <c r="AI509" s="2">
        <v>-5.3006926200143276</v>
      </c>
      <c r="AJ509">
        <v>0.90900000000000003</v>
      </c>
      <c r="AK509">
        <v>0.92600000000000005</v>
      </c>
      <c r="AL509" s="3">
        <v>1.7000000000000015E-2</v>
      </c>
    </row>
    <row r="510" spans="20:38" x14ac:dyDescent="0.45">
      <c r="T510" t="s">
        <v>947</v>
      </c>
      <c r="U510" t="s">
        <v>2776</v>
      </c>
      <c r="V510" t="s">
        <v>36</v>
      </c>
      <c r="W510">
        <v>2023</v>
      </c>
      <c r="X510">
        <v>78</v>
      </c>
      <c r="Y510">
        <v>59</v>
      </c>
      <c r="Z510">
        <v>302</v>
      </c>
      <c r="AA510">
        <v>224</v>
      </c>
      <c r="AB510">
        <v>16</v>
      </c>
      <c r="AC510" s="1">
        <v>18.875</v>
      </c>
      <c r="AD510" s="1">
        <v>33.230769230769226</v>
      </c>
      <c r="AE510">
        <v>14</v>
      </c>
      <c r="AF510" s="1">
        <v>16</v>
      </c>
      <c r="AG510" s="1">
        <v>38.440677966101696</v>
      </c>
      <c r="AH510" s="2">
        <v>2.875</v>
      </c>
      <c r="AI510" s="2">
        <v>5.2099087353324691</v>
      </c>
      <c r="AJ510">
        <v>0.82599999999999996</v>
      </c>
      <c r="AK510">
        <v>0.80500000000000005</v>
      </c>
      <c r="AL510" s="3">
        <v>-2.0999999999999908E-2</v>
      </c>
    </row>
    <row r="511" spans="20:38" x14ac:dyDescent="0.45">
      <c r="T511" t="s">
        <v>445</v>
      </c>
      <c r="U511" t="s">
        <v>2166</v>
      </c>
      <c r="V511" t="s">
        <v>36</v>
      </c>
      <c r="W511">
        <v>2018</v>
      </c>
      <c r="X511">
        <v>88</v>
      </c>
      <c r="Y511">
        <v>59</v>
      </c>
      <c r="Z511">
        <v>368</v>
      </c>
      <c r="AA511">
        <v>226</v>
      </c>
      <c r="AB511">
        <v>16</v>
      </c>
      <c r="AC511" s="1">
        <v>23</v>
      </c>
      <c r="AD511" s="1">
        <v>29.454545454545457</v>
      </c>
      <c r="AE511">
        <v>9</v>
      </c>
      <c r="AF511" s="1">
        <v>25.111111111111111</v>
      </c>
      <c r="AG511" s="1">
        <v>24.711864406779661</v>
      </c>
      <c r="AH511" s="2">
        <v>-2.1111111111111107</v>
      </c>
      <c r="AI511" s="2">
        <v>-4.7426810477657959</v>
      </c>
      <c r="AJ511">
        <v>0.84499999999999997</v>
      </c>
      <c r="AK511">
        <v>0.75</v>
      </c>
      <c r="AL511" s="3">
        <v>-9.4999999999999973E-2</v>
      </c>
    </row>
    <row r="512" spans="20:38" x14ac:dyDescent="0.45">
      <c r="T512" t="s">
        <v>156</v>
      </c>
      <c r="U512" t="s">
        <v>1884</v>
      </c>
      <c r="V512" t="s">
        <v>36</v>
      </c>
      <c r="W512">
        <v>2018</v>
      </c>
      <c r="X512">
        <v>96</v>
      </c>
      <c r="Y512">
        <v>59</v>
      </c>
      <c r="Z512">
        <v>401</v>
      </c>
      <c r="AA512">
        <v>229</v>
      </c>
      <c r="AB512">
        <v>16</v>
      </c>
      <c r="AC512" s="1">
        <v>25.0625</v>
      </c>
      <c r="AD512" s="1">
        <v>27</v>
      </c>
      <c r="AE512">
        <v>6</v>
      </c>
      <c r="AF512" s="1">
        <v>38.166666666666664</v>
      </c>
      <c r="AG512" s="1">
        <v>16.474576271186443</v>
      </c>
      <c r="AH512" s="2">
        <v>-13.104166666666664</v>
      </c>
      <c r="AI512" s="2">
        <v>-10.525423728813557</v>
      </c>
      <c r="AJ512">
        <v>0.70499999999999996</v>
      </c>
      <c r="AK512">
        <v>0.61499999999999999</v>
      </c>
      <c r="AL512" s="3">
        <v>-8.9999999999999969E-2</v>
      </c>
    </row>
    <row r="513" spans="20:38" x14ac:dyDescent="0.45">
      <c r="T513" t="s">
        <v>399</v>
      </c>
      <c r="U513" t="s">
        <v>2765</v>
      </c>
      <c r="V513" t="s">
        <v>36</v>
      </c>
      <c r="W513">
        <v>2019</v>
      </c>
      <c r="X513">
        <v>74</v>
      </c>
      <c r="Y513">
        <v>59</v>
      </c>
      <c r="Z513">
        <v>303</v>
      </c>
      <c r="AA513">
        <v>230</v>
      </c>
      <c r="AB513">
        <v>16</v>
      </c>
      <c r="AC513" s="1">
        <v>18.9375</v>
      </c>
      <c r="AD513" s="1">
        <v>35.027027027027032</v>
      </c>
      <c r="AE513">
        <v>7</v>
      </c>
      <c r="AF513" s="1">
        <v>32.857142857142854</v>
      </c>
      <c r="AG513" s="1">
        <v>19.220338983050848</v>
      </c>
      <c r="AH513" s="2">
        <v>-13.919642857142854</v>
      </c>
      <c r="AI513" s="2">
        <v>-15.806688043976184</v>
      </c>
      <c r="AJ513">
        <v>0.73499999999999999</v>
      </c>
      <c r="AK513">
        <v>0.60499999999999998</v>
      </c>
      <c r="AL513" s="3">
        <v>-0.13</v>
      </c>
    </row>
    <row r="514" spans="20:38" x14ac:dyDescent="0.45">
      <c r="T514" t="s">
        <v>220</v>
      </c>
      <c r="U514" t="s">
        <v>2381</v>
      </c>
      <c r="V514" t="s">
        <v>36</v>
      </c>
      <c r="W514">
        <v>2018</v>
      </c>
      <c r="X514">
        <v>79</v>
      </c>
      <c r="Y514">
        <v>57</v>
      </c>
      <c r="Z514">
        <v>348</v>
      </c>
      <c r="AA514">
        <v>232</v>
      </c>
      <c r="AB514">
        <v>16</v>
      </c>
      <c r="AC514" s="1">
        <v>21.75</v>
      </c>
      <c r="AD514" s="1">
        <v>32.810126582278478</v>
      </c>
      <c r="AE514">
        <v>7</v>
      </c>
      <c r="AF514" s="1">
        <v>33.142857142857146</v>
      </c>
      <c r="AG514" s="1">
        <v>19.894736842105264</v>
      </c>
      <c r="AH514" s="2">
        <v>-11.392857142857146</v>
      </c>
      <c r="AI514" s="2">
        <v>-12.915389740173215</v>
      </c>
      <c r="AJ514">
        <v>0.88900000000000001</v>
      </c>
      <c r="AK514">
        <v>0.873</v>
      </c>
      <c r="AL514" s="3">
        <v>-1.6000000000000014E-2</v>
      </c>
    </row>
    <row r="515" spans="20:38" x14ac:dyDescent="0.45">
      <c r="T515" t="s">
        <v>519</v>
      </c>
      <c r="U515" t="s">
        <v>2273</v>
      </c>
      <c r="V515" t="s">
        <v>36</v>
      </c>
      <c r="W515">
        <v>2021</v>
      </c>
      <c r="X515">
        <v>84</v>
      </c>
      <c r="Y515">
        <v>58</v>
      </c>
      <c r="Z515">
        <v>359</v>
      </c>
      <c r="AA515">
        <v>232</v>
      </c>
      <c r="AB515">
        <v>16</v>
      </c>
      <c r="AC515" s="1">
        <v>22.4375</v>
      </c>
      <c r="AD515" s="1">
        <v>30.857142857142854</v>
      </c>
      <c r="AE515">
        <v>11</v>
      </c>
      <c r="AF515" s="1">
        <v>21.09090909090909</v>
      </c>
      <c r="AG515" s="1">
        <v>30.72413793103448</v>
      </c>
      <c r="AH515" s="2">
        <v>1.3465909090909101</v>
      </c>
      <c r="AI515" s="2">
        <v>-0.13300492610837367</v>
      </c>
      <c r="AJ515">
        <v>0.80900000000000005</v>
      </c>
      <c r="AK515">
        <v>0.71699999999999997</v>
      </c>
      <c r="AL515" s="3">
        <v>-9.2000000000000082E-2</v>
      </c>
    </row>
    <row r="516" spans="20:38" x14ac:dyDescent="0.45">
      <c r="T516" t="s">
        <v>348</v>
      </c>
      <c r="U516" t="s">
        <v>2046</v>
      </c>
      <c r="V516" t="s">
        <v>36</v>
      </c>
      <c r="W516">
        <v>2018</v>
      </c>
      <c r="X516">
        <v>88</v>
      </c>
      <c r="Y516">
        <v>58</v>
      </c>
      <c r="Z516">
        <v>378</v>
      </c>
      <c r="AA516">
        <v>236</v>
      </c>
      <c r="AB516">
        <v>16</v>
      </c>
      <c r="AC516" s="1">
        <v>23.625</v>
      </c>
      <c r="AD516" s="1">
        <v>29.454545454545457</v>
      </c>
      <c r="AE516">
        <v>14</v>
      </c>
      <c r="AF516" s="1">
        <v>16.857142857142858</v>
      </c>
      <c r="AG516" s="1">
        <v>39.103448275862071</v>
      </c>
      <c r="AH516" s="2">
        <v>6.7678571428571423</v>
      </c>
      <c r="AI516" s="2">
        <v>9.6489028213166144</v>
      </c>
      <c r="AJ516">
        <v>0.83799999999999997</v>
      </c>
      <c r="AK516">
        <v>0.91500000000000004</v>
      </c>
      <c r="AL516" s="3">
        <v>7.7000000000000068E-2</v>
      </c>
    </row>
    <row r="517" spans="20:38" x14ac:dyDescent="0.45">
      <c r="T517" t="s">
        <v>234</v>
      </c>
      <c r="U517" t="s">
        <v>1937</v>
      </c>
      <c r="V517" t="s">
        <v>36</v>
      </c>
      <c r="W517">
        <v>2022</v>
      </c>
      <c r="X517">
        <v>92</v>
      </c>
      <c r="Y517">
        <v>58</v>
      </c>
      <c r="Z517">
        <v>393</v>
      </c>
      <c r="AA517">
        <v>236</v>
      </c>
      <c r="AB517">
        <v>16</v>
      </c>
      <c r="AC517" s="1">
        <v>24.5625</v>
      </c>
      <c r="AD517" s="1">
        <v>28.173913043478262</v>
      </c>
      <c r="AE517">
        <v>15</v>
      </c>
      <c r="AF517" s="1">
        <v>15.733333333333333</v>
      </c>
      <c r="AG517" s="1">
        <v>41.896551724137936</v>
      </c>
      <c r="AH517" s="2">
        <v>8.8291666666666675</v>
      </c>
      <c r="AI517" s="2">
        <v>13.722638680659674</v>
      </c>
      <c r="AJ517">
        <v>0.77500000000000002</v>
      </c>
      <c r="AK517">
        <v>0.81699999999999995</v>
      </c>
      <c r="AL517" s="3">
        <v>4.1999999999999926E-2</v>
      </c>
    </row>
    <row r="518" spans="20:38" x14ac:dyDescent="0.45">
      <c r="T518" t="s">
        <v>717</v>
      </c>
      <c r="U518" t="s">
        <v>2945</v>
      </c>
      <c r="V518" t="s">
        <v>36</v>
      </c>
      <c r="W518">
        <v>2015</v>
      </c>
      <c r="X518">
        <v>68</v>
      </c>
      <c r="Y518">
        <v>64</v>
      </c>
      <c r="Z518">
        <v>273</v>
      </c>
      <c r="AA518">
        <v>242</v>
      </c>
      <c r="AB518">
        <v>16</v>
      </c>
      <c r="AC518" s="1">
        <v>17.0625</v>
      </c>
      <c r="AD518" s="1">
        <v>38.117647058823529</v>
      </c>
      <c r="AE518">
        <v>7</v>
      </c>
      <c r="AF518" s="1">
        <v>34.571428571428569</v>
      </c>
      <c r="AG518" s="1">
        <v>17.71875</v>
      </c>
      <c r="AH518" s="2">
        <v>-17.508928571428569</v>
      </c>
      <c r="AI518" s="2">
        <v>-20.398897058823529</v>
      </c>
      <c r="AJ518">
        <v>0.86499999999999999</v>
      </c>
      <c r="AK518">
        <v>0.751</v>
      </c>
      <c r="AL518" s="3">
        <v>-0.11399999999999999</v>
      </c>
    </row>
    <row r="519" spans="20:38" x14ac:dyDescent="0.45">
      <c r="T519" t="s">
        <v>224</v>
      </c>
      <c r="U519" t="s">
        <v>2611</v>
      </c>
      <c r="V519" t="s">
        <v>36</v>
      </c>
      <c r="W519">
        <v>2017</v>
      </c>
      <c r="X519">
        <v>84</v>
      </c>
      <c r="Y519">
        <v>68</v>
      </c>
      <c r="Z519">
        <v>324</v>
      </c>
      <c r="AA519">
        <v>246</v>
      </c>
      <c r="AB519">
        <v>16</v>
      </c>
      <c r="AC519" s="1">
        <v>20.25</v>
      </c>
      <c r="AD519" s="1">
        <v>30.857142857142854</v>
      </c>
      <c r="AE519">
        <v>12</v>
      </c>
      <c r="AF519" s="1">
        <v>20.5</v>
      </c>
      <c r="AG519" s="1">
        <v>28.588235294117649</v>
      </c>
      <c r="AH519" s="2">
        <v>-0.25</v>
      </c>
      <c r="AI519" s="2">
        <v>-2.2689075630252056</v>
      </c>
      <c r="AJ519">
        <v>0.77700000000000002</v>
      </c>
      <c r="AK519">
        <v>0.90700000000000003</v>
      </c>
      <c r="AL519" s="3">
        <v>0.13</v>
      </c>
    </row>
    <row r="520" spans="20:38" x14ac:dyDescent="0.45">
      <c r="T520" t="s">
        <v>447</v>
      </c>
      <c r="U520" t="s">
        <v>3269</v>
      </c>
      <c r="V520" t="s">
        <v>36</v>
      </c>
      <c r="W520">
        <v>2013</v>
      </c>
      <c r="X520">
        <v>64</v>
      </c>
      <c r="Y520">
        <v>62</v>
      </c>
      <c r="Z520">
        <v>265</v>
      </c>
      <c r="AA520">
        <v>247</v>
      </c>
      <c r="AB520">
        <v>16</v>
      </c>
      <c r="AC520" s="1">
        <v>16.5625</v>
      </c>
      <c r="AD520" s="1">
        <v>40.5</v>
      </c>
      <c r="AE520">
        <v>9</v>
      </c>
      <c r="AF520" s="1">
        <v>27.444444444444443</v>
      </c>
      <c r="AG520" s="1">
        <v>23.516129032258068</v>
      </c>
      <c r="AH520" s="2">
        <v>-10.881944444444443</v>
      </c>
      <c r="AI520" s="2">
        <v>-16.983870967741932</v>
      </c>
      <c r="AJ520">
        <v>1.008</v>
      </c>
      <c r="AK520">
        <v>0.84799999999999998</v>
      </c>
      <c r="AL520" s="3">
        <v>-0.16000000000000003</v>
      </c>
    </row>
    <row r="521" spans="20:38" x14ac:dyDescent="0.45">
      <c r="T521" t="s">
        <v>266</v>
      </c>
      <c r="U521" t="s">
        <v>1958</v>
      </c>
      <c r="V521" t="s">
        <v>36</v>
      </c>
      <c r="W521">
        <v>2018</v>
      </c>
      <c r="X521">
        <v>92</v>
      </c>
      <c r="Y521">
        <v>62</v>
      </c>
      <c r="Z521">
        <v>389</v>
      </c>
      <c r="AA521">
        <v>249</v>
      </c>
      <c r="AB521">
        <v>16</v>
      </c>
      <c r="AC521" s="1">
        <v>24.3125</v>
      </c>
      <c r="AD521" s="1">
        <v>28.173913043478262</v>
      </c>
      <c r="AE521">
        <v>7</v>
      </c>
      <c r="AF521" s="1">
        <v>35.571428571428569</v>
      </c>
      <c r="AG521" s="1">
        <v>18.29032258064516</v>
      </c>
      <c r="AH521" s="2">
        <v>-11.258928571428569</v>
      </c>
      <c r="AI521" s="2">
        <v>-9.8835904628331015</v>
      </c>
      <c r="AJ521">
        <v>0.89400000000000002</v>
      </c>
      <c r="AK521">
        <v>0.77500000000000002</v>
      </c>
      <c r="AL521" s="3">
        <v>-0.11899999999999999</v>
      </c>
    </row>
    <row r="522" spans="20:38" x14ac:dyDescent="0.45">
      <c r="T522" t="s">
        <v>1175</v>
      </c>
      <c r="U522" t="s">
        <v>3042</v>
      </c>
      <c r="V522" t="s">
        <v>36</v>
      </c>
      <c r="W522">
        <v>2019</v>
      </c>
      <c r="X522">
        <v>62</v>
      </c>
      <c r="Y522">
        <v>60</v>
      </c>
      <c r="Z522">
        <v>251</v>
      </c>
      <c r="AA522">
        <v>253</v>
      </c>
      <c r="AB522">
        <v>16</v>
      </c>
      <c r="AC522" s="1">
        <v>15.6875</v>
      </c>
      <c r="AD522" s="1">
        <v>41.806451612903224</v>
      </c>
      <c r="AE522">
        <v>15</v>
      </c>
      <c r="AF522" s="1">
        <v>16.866666666666667</v>
      </c>
      <c r="AG522" s="1">
        <v>40.5</v>
      </c>
      <c r="AH522" s="2">
        <v>-1.1791666666666671</v>
      </c>
      <c r="AI522" s="2">
        <v>-1.3064516129032242</v>
      </c>
      <c r="AJ522">
        <v>0.78500000000000003</v>
      </c>
      <c r="AK522">
        <v>0.87</v>
      </c>
      <c r="AL522" s="3">
        <v>8.4999999999999964E-2</v>
      </c>
    </row>
    <row r="523" spans="20:38" x14ac:dyDescent="0.45">
      <c r="T523" t="s">
        <v>190</v>
      </c>
      <c r="U523" t="s">
        <v>2973</v>
      </c>
      <c r="V523" t="s">
        <v>36</v>
      </c>
      <c r="W523">
        <v>2019</v>
      </c>
      <c r="X523">
        <v>62</v>
      </c>
      <c r="Y523">
        <v>58</v>
      </c>
      <c r="Z523">
        <v>267</v>
      </c>
      <c r="AA523">
        <v>254</v>
      </c>
      <c r="AB523">
        <v>16</v>
      </c>
      <c r="AC523" s="1">
        <v>16.6875</v>
      </c>
      <c r="AD523" s="1">
        <v>41.806451612903224</v>
      </c>
      <c r="AE523">
        <v>25</v>
      </c>
      <c r="AF523" s="1">
        <v>10.16</v>
      </c>
      <c r="AG523" s="1">
        <v>69.827586206896541</v>
      </c>
      <c r="AH523" s="2">
        <v>6.5274999999999999</v>
      </c>
      <c r="AI523" s="2">
        <v>28.021134593993317</v>
      </c>
      <c r="AJ523">
        <v>0.92100000000000004</v>
      </c>
      <c r="AK523">
        <v>1.1479999999999999</v>
      </c>
      <c r="AL523" s="3">
        <v>0.22699999999999987</v>
      </c>
    </row>
    <row r="524" spans="20:38" x14ac:dyDescent="0.45">
      <c r="T524" t="s">
        <v>158</v>
      </c>
      <c r="U524" t="s">
        <v>2627</v>
      </c>
      <c r="V524" t="s">
        <v>36</v>
      </c>
      <c r="W524">
        <v>2017</v>
      </c>
      <c r="X524">
        <v>78</v>
      </c>
      <c r="Y524">
        <v>69</v>
      </c>
      <c r="Z524">
        <v>322</v>
      </c>
      <c r="AA524">
        <v>254</v>
      </c>
      <c r="AB524">
        <v>16</v>
      </c>
      <c r="AC524" s="1">
        <v>20.125</v>
      </c>
      <c r="AD524" s="1">
        <v>33.230769230769226</v>
      </c>
      <c r="AE524">
        <v>11</v>
      </c>
      <c r="AF524" s="1">
        <v>23.09090909090909</v>
      </c>
      <c r="AG524" s="1">
        <v>25.826086956521738</v>
      </c>
      <c r="AH524" s="2">
        <v>-2.9659090909090899</v>
      </c>
      <c r="AI524" s="2">
        <v>-7.404682274247488</v>
      </c>
      <c r="AJ524">
        <v>0.77900000000000003</v>
      </c>
      <c r="AK524">
        <v>0.76200000000000001</v>
      </c>
      <c r="AL524" s="3">
        <v>-1.7000000000000015E-2</v>
      </c>
    </row>
    <row r="525" spans="20:38" x14ac:dyDescent="0.45">
      <c r="T525" t="s">
        <v>463</v>
      </c>
      <c r="U525" t="s">
        <v>2243</v>
      </c>
      <c r="V525" t="s">
        <v>36</v>
      </c>
      <c r="W525">
        <v>2021</v>
      </c>
      <c r="X525">
        <v>86</v>
      </c>
      <c r="Y525">
        <v>61</v>
      </c>
      <c r="Z525">
        <v>362</v>
      </c>
      <c r="AA525">
        <v>254</v>
      </c>
      <c r="AB525">
        <v>16</v>
      </c>
      <c r="AC525" s="1">
        <v>22.625</v>
      </c>
      <c r="AD525" s="1">
        <v>30.13953488372093</v>
      </c>
      <c r="AE525">
        <v>5</v>
      </c>
      <c r="AF525" s="1">
        <v>50.8</v>
      </c>
      <c r="AG525" s="1">
        <v>13.278688524590162</v>
      </c>
      <c r="AH525" s="2">
        <v>-28.174999999999997</v>
      </c>
      <c r="AI525" s="2">
        <v>-16.860846359130768</v>
      </c>
      <c r="AJ525">
        <v>0.79100000000000004</v>
      </c>
      <c r="AK525">
        <v>0.71099999999999997</v>
      </c>
      <c r="AL525" s="3">
        <v>-8.0000000000000071E-2</v>
      </c>
    </row>
    <row r="526" spans="20:38" x14ac:dyDescent="0.45">
      <c r="T526" t="s">
        <v>579</v>
      </c>
      <c r="U526" t="s">
        <v>3181</v>
      </c>
      <c r="V526" t="s">
        <v>36</v>
      </c>
      <c r="W526">
        <v>2013</v>
      </c>
      <c r="X526">
        <v>96</v>
      </c>
      <c r="Y526">
        <v>63</v>
      </c>
      <c r="Z526">
        <v>388</v>
      </c>
      <c r="AA526">
        <v>256</v>
      </c>
      <c r="AB526">
        <v>16</v>
      </c>
      <c r="AC526" s="1">
        <v>24.25</v>
      </c>
      <c r="AD526" s="1">
        <v>27</v>
      </c>
      <c r="AE526">
        <v>9</v>
      </c>
      <c r="AF526" s="1">
        <v>28.444444444444443</v>
      </c>
      <c r="AG526" s="1">
        <v>23.142857142857142</v>
      </c>
      <c r="AH526" s="2">
        <v>-4.1944444444444429</v>
      </c>
      <c r="AI526" s="2">
        <v>-3.8571428571428577</v>
      </c>
      <c r="AJ526">
        <v>0.72099999999999997</v>
      </c>
      <c r="AK526">
        <v>0.76500000000000001</v>
      </c>
      <c r="AL526" s="3">
        <v>4.4000000000000039E-2</v>
      </c>
    </row>
    <row r="527" spans="20:38" x14ac:dyDescent="0.45">
      <c r="T527" t="s">
        <v>721</v>
      </c>
      <c r="U527" t="s">
        <v>3020</v>
      </c>
      <c r="V527" t="s">
        <v>36</v>
      </c>
      <c r="W527">
        <v>2017</v>
      </c>
      <c r="X527">
        <v>71</v>
      </c>
      <c r="Y527">
        <v>63</v>
      </c>
      <c r="Z527">
        <v>258</v>
      </c>
      <c r="AA527">
        <v>257</v>
      </c>
      <c r="AB527">
        <v>16</v>
      </c>
      <c r="AC527" s="1">
        <v>16.125</v>
      </c>
      <c r="AD527" s="1">
        <v>36.507042253521128</v>
      </c>
      <c r="AE527">
        <v>7</v>
      </c>
      <c r="AF527" s="1">
        <v>36.714285714285715</v>
      </c>
      <c r="AG527" s="1">
        <v>18</v>
      </c>
      <c r="AH527" s="2">
        <v>-20.589285714285715</v>
      </c>
      <c r="AI527" s="2">
        <v>-18.507042253521128</v>
      </c>
      <c r="AJ527">
        <v>0.96699999999999997</v>
      </c>
      <c r="AK527">
        <v>0.84799999999999998</v>
      </c>
      <c r="AL527" s="3">
        <v>-0.11899999999999999</v>
      </c>
    </row>
    <row r="528" spans="20:38" x14ac:dyDescent="0.45">
      <c r="T528" t="s">
        <v>300</v>
      </c>
      <c r="U528" t="s">
        <v>2567</v>
      </c>
      <c r="V528" t="s">
        <v>36</v>
      </c>
      <c r="W528">
        <v>2021</v>
      </c>
      <c r="X528">
        <v>81</v>
      </c>
      <c r="Y528">
        <v>63</v>
      </c>
      <c r="Z528">
        <v>329</v>
      </c>
      <c r="AA528">
        <v>257</v>
      </c>
      <c r="AB528">
        <v>16</v>
      </c>
      <c r="AC528" s="1">
        <v>20.5625</v>
      </c>
      <c r="AD528" s="1">
        <v>32</v>
      </c>
      <c r="AE528">
        <v>9</v>
      </c>
      <c r="AF528" s="1">
        <v>28.555555555555557</v>
      </c>
      <c r="AG528" s="1">
        <v>23.142857142857142</v>
      </c>
      <c r="AH528" s="2">
        <v>-7.9930555555555571</v>
      </c>
      <c r="AI528" s="2">
        <v>-8.8571428571428577</v>
      </c>
      <c r="AJ528">
        <v>0.85399999999999998</v>
      </c>
      <c r="AK528">
        <v>0.80900000000000005</v>
      </c>
      <c r="AL528" s="3">
        <v>-4.4999999999999929E-2</v>
      </c>
    </row>
    <row r="529" spans="20:38" x14ac:dyDescent="0.45">
      <c r="T529" t="s">
        <v>144</v>
      </c>
      <c r="U529" t="s">
        <v>3185</v>
      </c>
      <c r="V529" t="s">
        <v>36</v>
      </c>
      <c r="W529">
        <v>2013</v>
      </c>
      <c r="X529">
        <v>88</v>
      </c>
      <c r="Y529">
        <v>61</v>
      </c>
      <c r="Z529">
        <v>386</v>
      </c>
      <c r="AA529">
        <v>257</v>
      </c>
      <c r="AB529">
        <v>16</v>
      </c>
      <c r="AC529" s="1">
        <v>24.125</v>
      </c>
      <c r="AD529" s="1">
        <v>29.454545454545457</v>
      </c>
      <c r="AE529">
        <v>11</v>
      </c>
      <c r="AF529" s="1">
        <v>23.363636363636363</v>
      </c>
      <c r="AG529" s="1">
        <v>29.213114754098363</v>
      </c>
      <c r="AH529" s="2">
        <v>0.76136363636363669</v>
      </c>
      <c r="AI529" s="2">
        <v>-0.24143070044709347</v>
      </c>
      <c r="AJ529">
        <v>0.81499999999999995</v>
      </c>
      <c r="AK529">
        <v>0.82099999999999995</v>
      </c>
      <c r="AL529" s="3">
        <v>6.0000000000000053E-3</v>
      </c>
    </row>
    <row r="530" spans="20:38" x14ac:dyDescent="0.45">
      <c r="T530" t="s">
        <v>483</v>
      </c>
      <c r="U530" t="s">
        <v>2522</v>
      </c>
      <c r="V530" t="s">
        <v>36</v>
      </c>
      <c r="W530">
        <v>2021</v>
      </c>
      <c r="X530">
        <v>86</v>
      </c>
      <c r="Y530">
        <v>65</v>
      </c>
      <c r="Z530">
        <v>335</v>
      </c>
      <c r="AA530">
        <v>261</v>
      </c>
      <c r="AB530">
        <v>16</v>
      </c>
      <c r="AC530" s="1">
        <v>20.9375</v>
      </c>
      <c r="AD530" s="1">
        <v>30.13953488372093</v>
      </c>
      <c r="AE530">
        <v>7</v>
      </c>
      <c r="AF530" s="1">
        <v>37.285714285714285</v>
      </c>
      <c r="AG530" s="1">
        <v>17.446153846153848</v>
      </c>
      <c r="AH530" s="2">
        <v>-16.348214285714285</v>
      </c>
      <c r="AI530" s="2">
        <v>-12.693381037567082</v>
      </c>
      <c r="AJ530">
        <v>0.79</v>
      </c>
      <c r="AK530">
        <v>0.76500000000000001</v>
      </c>
      <c r="AL530" s="3">
        <v>-2.5000000000000022E-2</v>
      </c>
    </row>
    <row r="531" spans="20:38" x14ac:dyDescent="0.45">
      <c r="T531" t="s">
        <v>823</v>
      </c>
      <c r="U531" t="s">
        <v>2659</v>
      </c>
      <c r="V531" t="s">
        <v>36</v>
      </c>
      <c r="W531">
        <v>2018</v>
      </c>
      <c r="X531">
        <v>76</v>
      </c>
      <c r="Y531">
        <v>61</v>
      </c>
      <c r="Z531">
        <v>318</v>
      </c>
      <c r="AA531">
        <v>263</v>
      </c>
      <c r="AB531">
        <v>16</v>
      </c>
      <c r="AC531" s="1">
        <v>19.875</v>
      </c>
      <c r="AD531" s="1">
        <v>34.105263157894733</v>
      </c>
      <c r="AE531">
        <v>11</v>
      </c>
      <c r="AF531" s="1">
        <v>23.90909090909091</v>
      </c>
      <c r="AG531" s="1">
        <v>29.213114754098363</v>
      </c>
      <c r="AH531" s="2">
        <v>-4.0340909090909101</v>
      </c>
      <c r="AI531" s="2">
        <v>-4.8921484037963694</v>
      </c>
      <c r="AJ531">
        <v>0.83899999999999997</v>
      </c>
      <c r="AK531">
        <v>0.82399999999999995</v>
      </c>
      <c r="AL531" s="3">
        <v>-1.5000000000000013E-2</v>
      </c>
    </row>
    <row r="532" spans="20:38" x14ac:dyDescent="0.45">
      <c r="T532" t="s">
        <v>1235</v>
      </c>
      <c r="U532" t="s">
        <v>3205</v>
      </c>
      <c r="V532" t="s">
        <v>36</v>
      </c>
      <c r="W532">
        <v>2013</v>
      </c>
      <c r="X532">
        <v>88</v>
      </c>
      <c r="Y532">
        <v>63</v>
      </c>
      <c r="Z532">
        <v>361</v>
      </c>
      <c r="AA532">
        <v>265</v>
      </c>
      <c r="AB532">
        <v>16</v>
      </c>
      <c r="AC532" s="1">
        <v>22.5625</v>
      </c>
      <c r="AD532" s="1">
        <v>29.454545454545457</v>
      </c>
      <c r="AE532">
        <v>18</v>
      </c>
      <c r="AF532" s="1">
        <v>14.722222222222221</v>
      </c>
      <c r="AG532" s="1">
        <v>46.285714285714285</v>
      </c>
      <c r="AH532" s="2">
        <v>7.8402777777777786</v>
      </c>
      <c r="AI532" s="2">
        <v>16.831168831168828</v>
      </c>
      <c r="AJ532">
        <v>0.76</v>
      </c>
      <c r="AK532">
        <v>0.83299999999999996</v>
      </c>
      <c r="AL532" s="3">
        <v>7.2999999999999954E-2</v>
      </c>
    </row>
    <row r="533" spans="20:38" x14ac:dyDescent="0.45">
      <c r="T533" t="s">
        <v>907</v>
      </c>
      <c r="U533" t="s">
        <v>2747</v>
      </c>
      <c r="V533" t="s">
        <v>36</v>
      </c>
      <c r="W533">
        <v>2023</v>
      </c>
      <c r="X533">
        <v>80</v>
      </c>
      <c r="Y533">
        <v>63</v>
      </c>
      <c r="Z533">
        <v>305</v>
      </c>
      <c r="AA533">
        <v>266</v>
      </c>
      <c r="AB533">
        <v>16</v>
      </c>
      <c r="AC533" s="1">
        <v>19.0625</v>
      </c>
      <c r="AD533" s="1">
        <v>32.4</v>
      </c>
      <c r="AE533">
        <v>15</v>
      </c>
      <c r="AF533" s="1">
        <v>17.733333333333334</v>
      </c>
      <c r="AG533" s="1">
        <v>38.571428571428569</v>
      </c>
      <c r="AH533" s="2">
        <v>1.3291666666666657</v>
      </c>
      <c r="AI533" s="2">
        <v>6.1714285714285708</v>
      </c>
      <c r="AJ533">
        <v>0.874</v>
      </c>
      <c r="AK533">
        <v>0.80100000000000005</v>
      </c>
      <c r="AL533" s="3">
        <v>-7.2999999999999954E-2</v>
      </c>
    </row>
    <row r="534" spans="20:38" x14ac:dyDescent="0.45">
      <c r="T534" t="s">
        <v>198</v>
      </c>
      <c r="U534" t="s">
        <v>2479</v>
      </c>
      <c r="V534" t="s">
        <v>36</v>
      </c>
      <c r="W534">
        <v>2017</v>
      </c>
      <c r="X534">
        <v>81</v>
      </c>
      <c r="Y534">
        <v>66</v>
      </c>
      <c r="Z534">
        <v>339</v>
      </c>
      <c r="AA534">
        <v>266</v>
      </c>
      <c r="AB534">
        <v>16</v>
      </c>
      <c r="AC534" s="1">
        <v>21.1875</v>
      </c>
      <c r="AD534" s="1">
        <v>32</v>
      </c>
      <c r="AE534">
        <v>9</v>
      </c>
      <c r="AF534" s="1">
        <v>29.555555555555557</v>
      </c>
      <c r="AG534" s="1">
        <v>22.09090909090909</v>
      </c>
      <c r="AH534" s="2">
        <v>-8.3680555555555571</v>
      </c>
      <c r="AI534" s="2">
        <v>-9.9090909090909101</v>
      </c>
      <c r="AJ534">
        <v>0.96</v>
      </c>
      <c r="AK534">
        <v>0.90800000000000003</v>
      </c>
      <c r="AL534" s="3">
        <v>-5.1999999999999935E-2</v>
      </c>
    </row>
    <row r="535" spans="20:38" x14ac:dyDescent="0.45">
      <c r="T535" t="s">
        <v>306</v>
      </c>
      <c r="U535" t="s">
        <v>2020</v>
      </c>
      <c r="V535" t="s">
        <v>36</v>
      </c>
      <c r="W535">
        <v>2014</v>
      </c>
      <c r="X535">
        <v>91</v>
      </c>
      <c r="Y535">
        <v>63</v>
      </c>
      <c r="Z535">
        <v>381</v>
      </c>
      <c r="AA535">
        <v>267</v>
      </c>
      <c r="AB535">
        <v>16</v>
      </c>
      <c r="AC535" s="1">
        <v>23.8125</v>
      </c>
      <c r="AD535" s="1">
        <v>28.483516483516485</v>
      </c>
      <c r="AE535">
        <v>8</v>
      </c>
      <c r="AF535" s="1">
        <v>33.375</v>
      </c>
      <c r="AG535" s="1">
        <v>20.571428571428569</v>
      </c>
      <c r="AH535" s="2">
        <v>-9.5625</v>
      </c>
      <c r="AI535" s="2">
        <v>-7.912087912087916</v>
      </c>
      <c r="AJ535">
        <v>0.72599999999999998</v>
      </c>
      <c r="AK535">
        <v>0.76800000000000002</v>
      </c>
      <c r="AL535" s="3">
        <v>4.2000000000000037E-2</v>
      </c>
    </row>
    <row r="536" spans="20:38" x14ac:dyDescent="0.45">
      <c r="T536" t="s">
        <v>599</v>
      </c>
      <c r="U536" t="s">
        <v>2467</v>
      </c>
      <c r="V536" t="s">
        <v>36</v>
      </c>
      <c r="W536">
        <v>2017</v>
      </c>
      <c r="X536">
        <v>83</v>
      </c>
      <c r="Y536">
        <v>67</v>
      </c>
      <c r="Z536">
        <v>340</v>
      </c>
      <c r="AA536">
        <v>268</v>
      </c>
      <c r="AB536">
        <v>16</v>
      </c>
      <c r="AC536" s="1">
        <v>21.25</v>
      </c>
      <c r="AD536" s="1">
        <v>31.228915662650603</v>
      </c>
      <c r="AE536">
        <v>12</v>
      </c>
      <c r="AF536" s="1">
        <v>22.333333333333332</v>
      </c>
      <c r="AG536" s="1">
        <v>29.014925373134325</v>
      </c>
      <c r="AH536" s="2">
        <v>-1.0833333333333321</v>
      </c>
      <c r="AI536" s="2">
        <v>-2.2139902895162784</v>
      </c>
      <c r="AJ536">
        <v>0.754</v>
      </c>
      <c r="AK536">
        <v>0.751</v>
      </c>
      <c r="AL536" s="3">
        <v>-3.0000000000000027E-3</v>
      </c>
    </row>
    <row r="537" spans="20:38" x14ac:dyDescent="0.45">
      <c r="T537" t="s">
        <v>132</v>
      </c>
      <c r="U537" t="s">
        <v>1867</v>
      </c>
      <c r="V537" t="s">
        <v>36</v>
      </c>
      <c r="W537">
        <v>2018</v>
      </c>
      <c r="X537">
        <v>94</v>
      </c>
      <c r="Y537">
        <v>63</v>
      </c>
      <c r="Z537">
        <v>406</v>
      </c>
      <c r="AA537">
        <v>274</v>
      </c>
      <c r="AB537">
        <v>16</v>
      </c>
      <c r="AC537" s="1">
        <v>25.375</v>
      </c>
      <c r="AD537" s="1">
        <v>27.574468085106382</v>
      </c>
      <c r="AE537">
        <v>7</v>
      </c>
      <c r="AF537" s="1">
        <v>39.142857142857146</v>
      </c>
      <c r="AG537" s="1">
        <v>18</v>
      </c>
      <c r="AH537" s="2">
        <v>-13.767857142857146</v>
      </c>
      <c r="AI537" s="2">
        <v>-9.5744680851063819</v>
      </c>
      <c r="AJ537">
        <v>0.84899999999999998</v>
      </c>
      <c r="AK537">
        <v>0.72699999999999998</v>
      </c>
      <c r="AL537" s="3">
        <v>-0.122</v>
      </c>
    </row>
    <row r="538" spans="20:38" x14ac:dyDescent="0.45">
      <c r="T538" t="s">
        <v>122</v>
      </c>
      <c r="U538" t="s">
        <v>1858</v>
      </c>
      <c r="V538" t="s">
        <v>36</v>
      </c>
      <c r="W538">
        <v>2014</v>
      </c>
      <c r="X538">
        <v>94</v>
      </c>
      <c r="Y538">
        <v>65</v>
      </c>
      <c r="Z538">
        <v>407</v>
      </c>
      <c r="AA538">
        <v>275</v>
      </c>
      <c r="AB538">
        <v>16</v>
      </c>
      <c r="AC538" s="1">
        <v>25.4375</v>
      </c>
      <c r="AD538" s="1">
        <v>27.574468085106382</v>
      </c>
      <c r="AE538">
        <v>13</v>
      </c>
      <c r="AF538" s="1">
        <v>21.153846153846153</v>
      </c>
      <c r="AG538" s="1">
        <v>32.4</v>
      </c>
      <c r="AH538" s="2">
        <v>4.2836538461538467</v>
      </c>
      <c r="AI538" s="2">
        <v>4.8255319148936167</v>
      </c>
      <c r="AJ538">
        <v>0.81</v>
      </c>
      <c r="AK538">
        <v>0.73499999999999999</v>
      </c>
      <c r="AL538" s="3">
        <v>-7.5000000000000067E-2</v>
      </c>
    </row>
    <row r="539" spans="20:38" x14ac:dyDescent="0.45">
      <c r="T539" t="s">
        <v>114</v>
      </c>
      <c r="U539" t="s">
        <v>3176</v>
      </c>
      <c r="V539" t="s">
        <v>36</v>
      </c>
      <c r="W539">
        <v>2013</v>
      </c>
      <c r="X539">
        <v>93</v>
      </c>
      <c r="Y539">
        <v>65</v>
      </c>
      <c r="Z539">
        <v>391</v>
      </c>
      <c r="AA539">
        <v>277</v>
      </c>
      <c r="AB539">
        <v>16</v>
      </c>
      <c r="AC539" s="1">
        <v>24.4375</v>
      </c>
      <c r="AD539" s="1">
        <v>27.870967741935488</v>
      </c>
      <c r="AE539">
        <v>8</v>
      </c>
      <c r="AF539" s="1">
        <v>34.625</v>
      </c>
      <c r="AG539" s="1">
        <v>19.938461538461539</v>
      </c>
      <c r="AH539" s="2">
        <v>-10.1875</v>
      </c>
      <c r="AI539" s="2">
        <v>-7.9325062034739489</v>
      </c>
      <c r="AJ539">
        <v>0.9</v>
      </c>
      <c r="AK539">
        <v>0.85699999999999998</v>
      </c>
      <c r="AL539" s="3">
        <v>-4.3000000000000038E-2</v>
      </c>
    </row>
    <row r="540" spans="20:38" x14ac:dyDescent="0.45">
      <c r="T540" t="s">
        <v>360</v>
      </c>
      <c r="U540" t="s">
        <v>2064</v>
      </c>
      <c r="V540" t="s">
        <v>36</v>
      </c>
      <c r="W540">
        <v>2023</v>
      </c>
      <c r="X540">
        <v>88</v>
      </c>
      <c r="Y540">
        <v>63</v>
      </c>
      <c r="Z540">
        <v>376</v>
      </c>
      <c r="AA540">
        <v>278</v>
      </c>
      <c r="AB540">
        <v>16</v>
      </c>
      <c r="AC540" s="1">
        <v>23.5</v>
      </c>
      <c r="AD540" s="1">
        <v>29.454545454545457</v>
      </c>
      <c r="AE540">
        <v>7</v>
      </c>
      <c r="AF540" s="1">
        <v>39.714285714285715</v>
      </c>
      <c r="AG540" s="1">
        <v>18</v>
      </c>
      <c r="AH540" s="2">
        <v>-16.214285714285715</v>
      </c>
      <c r="AI540" s="2">
        <v>-11.454545454545457</v>
      </c>
      <c r="AJ540">
        <v>0.85499999999999998</v>
      </c>
      <c r="AK540">
        <v>0.7</v>
      </c>
      <c r="AL540" s="3">
        <v>-0.15500000000000003</v>
      </c>
    </row>
    <row r="541" spans="20:38" x14ac:dyDescent="0.45">
      <c r="T541" t="s">
        <v>218</v>
      </c>
      <c r="U541" t="s">
        <v>2474</v>
      </c>
      <c r="V541" t="s">
        <v>36</v>
      </c>
      <c r="W541">
        <v>2017</v>
      </c>
      <c r="X541">
        <v>88</v>
      </c>
      <c r="Y541">
        <v>71</v>
      </c>
      <c r="Z541">
        <v>339</v>
      </c>
      <c r="AA541">
        <v>281</v>
      </c>
      <c r="AB541">
        <v>16</v>
      </c>
      <c r="AC541" s="1">
        <v>21.1875</v>
      </c>
      <c r="AD541" s="1">
        <v>29.454545454545457</v>
      </c>
      <c r="AE541">
        <v>10</v>
      </c>
      <c r="AF541" s="1">
        <v>28.1</v>
      </c>
      <c r="AG541" s="1">
        <v>22.816901408450704</v>
      </c>
      <c r="AH541" s="2">
        <v>-6.9125000000000014</v>
      </c>
      <c r="AI541" s="2">
        <v>-6.6376440460947528</v>
      </c>
      <c r="AJ541">
        <v>0.79300000000000004</v>
      </c>
      <c r="AK541">
        <v>0.80900000000000005</v>
      </c>
      <c r="AL541" s="3">
        <v>1.6000000000000014E-2</v>
      </c>
    </row>
    <row r="542" spans="20:38" x14ac:dyDescent="0.45">
      <c r="T542" t="s">
        <v>366</v>
      </c>
      <c r="U542" t="s">
        <v>2280</v>
      </c>
      <c r="V542" t="s">
        <v>36</v>
      </c>
      <c r="W542">
        <v>2021</v>
      </c>
      <c r="X542">
        <v>82</v>
      </c>
      <c r="Y542">
        <v>66</v>
      </c>
      <c r="Z542">
        <v>358</v>
      </c>
      <c r="AA542">
        <v>282</v>
      </c>
      <c r="AB542">
        <v>16</v>
      </c>
      <c r="AC542" s="1">
        <v>22.375</v>
      </c>
      <c r="AD542" s="1">
        <v>31.609756097560975</v>
      </c>
      <c r="AE542">
        <v>10</v>
      </c>
      <c r="AF542" s="1">
        <v>28.2</v>
      </c>
      <c r="AG542" s="1">
        <v>24.545454545454547</v>
      </c>
      <c r="AH542" s="2">
        <v>-5.8249999999999993</v>
      </c>
      <c r="AI542" s="2">
        <v>-7.0643015521064285</v>
      </c>
      <c r="AJ542">
        <v>0.89500000000000002</v>
      </c>
      <c r="AK542">
        <v>0.79400000000000004</v>
      </c>
      <c r="AL542" s="3">
        <v>-0.10099999999999998</v>
      </c>
    </row>
    <row r="543" spans="20:38" x14ac:dyDescent="0.45">
      <c r="T543" t="s">
        <v>487</v>
      </c>
      <c r="U543" t="s">
        <v>2217</v>
      </c>
      <c r="V543" t="s">
        <v>36</v>
      </c>
      <c r="W543">
        <v>2021</v>
      </c>
      <c r="X543">
        <v>87</v>
      </c>
      <c r="Y543">
        <v>72</v>
      </c>
      <c r="Z543">
        <v>364</v>
      </c>
      <c r="AA543">
        <v>282</v>
      </c>
      <c r="AB543">
        <v>16</v>
      </c>
      <c r="AC543" s="1">
        <v>22.75</v>
      </c>
      <c r="AD543" s="1">
        <v>29.793103448275861</v>
      </c>
      <c r="AE543">
        <v>8</v>
      </c>
      <c r="AF543" s="1">
        <v>35.25</v>
      </c>
      <c r="AG543" s="1">
        <v>18</v>
      </c>
      <c r="AH543" s="2">
        <v>-12.5</v>
      </c>
      <c r="AI543" s="2">
        <v>-11.793103448275861</v>
      </c>
      <c r="AJ543">
        <v>0.90600000000000003</v>
      </c>
      <c r="AK543">
        <v>0.92100000000000004</v>
      </c>
      <c r="AL543" s="3">
        <v>1.5000000000000013E-2</v>
      </c>
    </row>
    <row r="544" spans="20:38" x14ac:dyDescent="0.45">
      <c r="T544" t="s">
        <v>833</v>
      </c>
      <c r="U544" t="s">
        <v>2677</v>
      </c>
      <c r="V544" t="s">
        <v>36</v>
      </c>
      <c r="W544">
        <v>2021</v>
      </c>
      <c r="X544">
        <v>75</v>
      </c>
      <c r="Y544">
        <v>69</v>
      </c>
      <c r="Z544">
        <v>315</v>
      </c>
      <c r="AA544">
        <v>283</v>
      </c>
      <c r="AB544">
        <v>16</v>
      </c>
      <c r="AC544" s="1">
        <v>19.6875</v>
      </c>
      <c r="AD544" s="1">
        <v>34.56</v>
      </c>
      <c r="AE544">
        <v>17</v>
      </c>
      <c r="AF544" s="1">
        <v>16.647058823529413</v>
      </c>
      <c r="AG544" s="1">
        <v>39.913043478260875</v>
      </c>
      <c r="AH544" s="2">
        <v>3.040441176470587</v>
      </c>
      <c r="AI544" s="2">
        <v>5.3530434782608722</v>
      </c>
      <c r="AJ544">
        <v>0.89</v>
      </c>
      <c r="AK544">
        <v>0.86199999999999999</v>
      </c>
      <c r="AL544" s="3">
        <v>-2.8000000000000025E-2</v>
      </c>
    </row>
    <row r="545" spans="20:38" x14ac:dyDescent="0.45">
      <c r="T545" t="s">
        <v>467</v>
      </c>
      <c r="U545" t="s">
        <v>2387</v>
      </c>
      <c r="V545" t="s">
        <v>36</v>
      </c>
      <c r="W545">
        <v>2016</v>
      </c>
      <c r="X545">
        <v>82</v>
      </c>
      <c r="Y545">
        <v>68</v>
      </c>
      <c r="Z545">
        <v>348</v>
      </c>
      <c r="AA545">
        <v>284</v>
      </c>
      <c r="AB545">
        <v>16</v>
      </c>
      <c r="AC545" s="1">
        <v>21.75</v>
      </c>
      <c r="AD545" s="1">
        <v>31.609756097560975</v>
      </c>
      <c r="AE545">
        <v>17</v>
      </c>
      <c r="AF545" s="1">
        <v>16.705882352941178</v>
      </c>
      <c r="AG545" s="1">
        <v>40.5</v>
      </c>
      <c r="AH545" s="2">
        <v>5.0441176470588225</v>
      </c>
      <c r="AI545" s="2">
        <v>8.8902439024390247</v>
      </c>
      <c r="AJ545">
        <v>0.78700000000000003</v>
      </c>
      <c r="AK545">
        <v>0.81200000000000006</v>
      </c>
      <c r="AL545" s="3">
        <v>2.5000000000000022E-2</v>
      </c>
    </row>
    <row r="546" spans="20:38" x14ac:dyDescent="0.45">
      <c r="T546" t="s">
        <v>340</v>
      </c>
      <c r="U546" t="s">
        <v>2231</v>
      </c>
      <c r="V546" t="s">
        <v>36</v>
      </c>
      <c r="W546">
        <v>2017</v>
      </c>
      <c r="X546">
        <v>85</v>
      </c>
      <c r="Y546">
        <v>70</v>
      </c>
      <c r="Z546">
        <v>363</v>
      </c>
      <c r="AA546">
        <v>286</v>
      </c>
      <c r="AB546">
        <v>16</v>
      </c>
      <c r="AC546" s="1">
        <v>22.6875</v>
      </c>
      <c r="AD546" s="1">
        <v>30.494117647058822</v>
      </c>
      <c r="AE546">
        <v>14</v>
      </c>
      <c r="AF546" s="1">
        <v>20.428571428571427</v>
      </c>
      <c r="AG546" s="1">
        <v>32.4</v>
      </c>
      <c r="AH546" s="2">
        <v>2.258928571428573</v>
      </c>
      <c r="AI546" s="2">
        <v>1.9058823529411768</v>
      </c>
      <c r="AJ546">
        <v>0.79600000000000004</v>
      </c>
      <c r="AK546">
        <v>0.78600000000000003</v>
      </c>
      <c r="AL546" s="3">
        <v>-1.0000000000000009E-2</v>
      </c>
    </row>
    <row r="547" spans="20:38" x14ac:dyDescent="0.45">
      <c r="T547" t="s">
        <v>98</v>
      </c>
      <c r="U547" t="s">
        <v>1916</v>
      </c>
      <c r="V547" t="s">
        <v>36</v>
      </c>
      <c r="W547">
        <v>2019</v>
      </c>
      <c r="X547">
        <v>90</v>
      </c>
      <c r="Y547">
        <v>67</v>
      </c>
      <c r="Z547">
        <v>395</v>
      </c>
      <c r="AA547">
        <v>287</v>
      </c>
      <c r="AB547">
        <v>16</v>
      </c>
      <c r="AC547" s="1">
        <v>24.6875</v>
      </c>
      <c r="AD547" s="1">
        <v>28.8</v>
      </c>
      <c r="AE547">
        <v>19</v>
      </c>
      <c r="AF547" s="1">
        <v>15.105263157894736</v>
      </c>
      <c r="AG547" s="1">
        <v>45.940298507462686</v>
      </c>
      <c r="AH547" s="2">
        <v>9.5822368421052637</v>
      </c>
      <c r="AI547" s="2">
        <v>17.140298507462685</v>
      </c>
      <c r="AJ547">
        <v>0.84</v>
      </c>
      <c r="AK547">
        <v>0.94099999999999995</v>
      </c>
      <c r="AL547" s="3">
        <v>0.10099999999999998</v>
      </c>
    </row>
    <row r="548" spans="20:38" x14ac:dyDescent="0.45">
      <c r="T548" t="s">
        <v>70</v>
      </c>
      <c r="U548" t="s">
        <v>1825</v>
      </c>
      <c r="V548" t="s">
        <v>36</v>
      </c>
      <c r="W548">
        <v>2018</v>
      </c>
      <c r="X548">
        <v>94</v>
      </c>
      <c r="Y548">
        <v>68</v>
      </c>
      <c r="Z548">
        <v>420</v>
      </c>
      <c r="AA548">
        <v>287</v>
      </c>
      <c r="AB548">
        <v>16</v>
      </c>
      <c r="AC548" s="1">
        <v>26.25</v>
      </c>
      <c r="AD548" s="1">
        <v>27.574468085106382</v>
      </c>
      <c r="AE548">
        <v>7</v>
      </c>
      <c r="AF548" s="1">
        <v>41</v>
      </c>
      <c r="AG548" s="1">
        <v>16.676470588235293</v>
      </c>
      <c r="AH548" s="2">
        <v>-14.75</v>
      </c>
      <c r="AI548" s="2">
        <v>-10.897997496871088</v>
      </c>
      <c r="AJ548">
        <v>0.93799999999999994</v>
      </c>
      <c r="AK548">
        <v>0.82699999999999996</v>
      </c>
      <c r="AL548" s="3">
        <v>-0.11099999999999999</v>
      </c>
    </row>
    <row r="549" spans="20:38" x14ac:dyDescent="0.45">
      <c r="T549" t="s">
        <v>138</v>
      </c>
      <c r="U549" t="s">
        <v>1948</v>
      </c>
      <c r="V549" t="s">
        <v>36</v>
      </c>
      <c r="W549">
        <v>2016</v>
      </c>
      <c r="X549">
        <v>86</v>
      </c>
      <c r="Y549">
        <v>67</v>
      </c>
      <c r="Z549">
        <v>391</v>
      </c>
      <c r="AA549">
        <v>288</v>
      </c>
      <c r="AB549">
        <v>16</v>
      </c>
      <c r="AC549" s="1">
        <v>24.4375</v>
      </c>
      <c r="AD549" s="1">
        <v>30.13953488372093</v>
      </c>
      <c r="AE549">
        <v>12</v>
      </c>
      <c r="AF549" s="1">
        <v>24</v>
      </c>
      <c r="AG549" s="1">
        <v>29.014925373134325</v>
      </c>
      <c r="AH549" s="2">
        <v>0.4375</v>
      </c>
      <c r="AI549" s="2">
        <v>-1.1246095105866054</v>
      </c>
      <c r="AJ549">
        <v>0.83699999999999997</v>
      </c>
      <c r="AK549">
        <v>0.82399999999999995</v>
      </c>
      <c r="AL549" s="3">
        <v>-1.3000000000000012E-2</v>
      </c>
    </row>
    <row r="550" spans="20:38" x14ac:dyDescent="0.45">
      <c r="T550" t="s">
        <v>585</v>
      </c>
      <c r="U550" t="s">
        <v>2367</v>
      </c>
      <c r="V550" t="s">
        <v>36</v>
      </c>
      <c r="W550">
        <v>2023</v>
      </c>
      <c r="X550">
        <v>81</v>
      </c>
      <c r="Y550">
        <v>68</v>
      </c>
      <c r="Z550">
        <v>349</v>
      </c>
      <c r="AA550">
        <v>289</v>
      </c>
      <c r="AB550">
        <v>16</v>
      </c>
      <c r="AC550" s="1">
        <v>21.8125</v>
      </c>
      <c r="AD550" s="1">
        <v>32</v>
      </c>
      <c r="AE550">
        <v>8</v>
      </c>
      <c r="AF550" s="1">
        <v>36.125</v>
      </c>
      <c r="AG550" s="1">
        <v>19.058823529411764</v>
      </c>
      <c r="AH550" s="2">
        <v>-14.3125</v>
      </c>
      <c r="AI550" s="2">
        <v>-12.941176470588236</v>
      </c>
      <c r="AJ550">
        <v>0.71</v>
      </c>
      <c r="AK550">
        <v>0.72399999999999998</v>
      </c>
      <c r="AL550" s="3">
        <v>1.4000000000000012E-2</v>
      </c>
    </row>
    <row r="551" spans="20:38" x14ac:dyDescent="0.45">
      <c r="T551" t="s">
        <v>475</v>
      </c>
      <c r="U551" t="s">
        <v>2197</v>
      </c>
      <c r="V551" t="s">
        <v>36</v>
      </c>
      <c r="W551">
        <v>2023</v>
      </c>
      <c r="X551">
        <v>85</v>
      </c>
      <c r="Y551">
        <v>68</v>
      </c>
      <c r="Z551">
        <v>366</v>
      </c>
      <c r="AA551">
        <v>290</v>
      </c>
      <c r="AB551">
        <v>16</v>
      </c>
      <c r="AC551" s="1">
        <v>22.875</v>
      </c>
      <c r="AD551" s="1">
        <v>30.494117647058822</v>
      </c>
      <c r="AE551">
        <v>12</v>
      </c>
      <c r="AF551" s="1">
        <v>24.166666666666668</v>
      </c>
      <c r="AG551" s="1">
        <v>28.588235294117649</v>
      </c>
      <c r="AH551" s="2">
        <v>-1.2916666666666679</v>
      </c>
      <c r="AI551" s="2">
        <v>-1.9058823529411733</v>
      </c>
      <c r="AJ551">
        <v>0.84</v>
      </c>
      <c r="AK551">
        <v>0.74299999999999999</v>
      </c>
      <c r="AL551" s="3">
        <v>-9.6999999999999975E-2</v>
      </c>
    </row>
    <row r="552" spans="20:38" x14ac:dyDescent="0.45">
      <c r="T552" t="s">
        <v>350</v>
      </c>
      <c r="U552" t="s">
        <v>3146</v>
      </c>
      <c r="V552" t="s">
        <v>36</v>
      </c>
      <c r="W552">
        <v>2013</v>
      </c>
      <c r="X552">
        <v>94</v>
      </c>
      <c r="Y552">
        <v>68</v>
      </c>
      <c r="Z552">
        <v>422</v>
      </c>
      <c r="AA552">
        <v>290</v>
      </c>
      <c r="AB552">
        <v>16</v>
      </c>
      <c r="AC552" s="1">
        <v>26.375</v>
      </c>
      <c r="AD552" s="1">
        <v>27.574468085106382</v>
      </c>
      <c r="AE552">
        <v>9</v>
      </c>
      <c r="AF552" s="1">
        <v>32.222222222222221</v>
      </c>
      <c r="AG552" s="1">
        <v>21.441176470588236</v>
      </c>
      <c r="AH552" s="2">
        <v>-5.8472222222222214</v>
      </c>
      <c r="AI552" s="2">
        <v>-6.1332916145181464</v>
      </c>
      <c r="AJ552">
        <v>0.82</v>
      </c>
      <c r="AK552">
        <v>0.81799999999999995</v>
      </c>
      <c r="AL552" s="3">
        <v>-2.0000000000000018E-3</v>
      </c>
    </row>
    <row r="553" spans="20:38" x14ac:dyDescent="0.45">
      <c r="T553" t="s">
        <v>164</v>
      </c>
      <c r="U553" t="s">
        <v>2032</v>
      </c>
      <c r="V553" t="s">
        <v>36</v>
      </c>
      <c r="W553">
        <v>2021</v>
      </c>
      <c r="X553">
        <v>88</v>
      </c>
      <c r="Y553">
        <v>71</v>
      </c>
      <c r="Z553">
        <v>380</v>
      </c>
      <c r="AA553">
        <v>295</v>
      </c>
      <c r="AB553">
        <v>16</v>
      </c>
      <c r="AC553" s="1">
        <v>23.75</v>
      </c>
      <c r="AD553" s="1">
        <v>29.454545454545457</v>
      </c>
      <c r="AE553">
        <v>14</v>
      </c>
      <c r="AF553" s="1">
        <v>21.071428571428573</v>
      </c>
      <c r="AG553" s="1">
        <v>31.943661971830984</v>
      </c>
      <c r="AH553" s="2">
        <v>2.678571428571427</v>
      </c>
      <c r="AI553" s="2">
        <v>2.4891165172855274</v>
      </c>
      <c r="AJ553">
        <v>0.92100000000000004</v>
      </c>
      <c r="AK553">
        <v>0.82199999999999995</v>
      </c>
      <c r="AL553" s="3">
        <v>-9.9000000000000088E-2</v>
      </c>
    </row>
    <row r="554" spans="20:38" x14ac:dyDescent="0.45">
      <c r="T554" t="s">
        <v>393</v>
      </c>
      <c r="U554" t="s">
        <v>2097</v>
      </c>
      <c r="V554" t="s">
        <v>36</v>
      </c>
      <c r="W554">
        <v>2016</v>
      </c>
      <c r="X554">
        <v>87</v>
      </c>
      <c r="Y554">
        <v>69</v>
      </c>
      <c r="Z554">
        <v>374</v>
      </c>
      <c r="AA554">
        <v>298</v>
      </c>
      <c r="AB554">
        <v>16</v>
      </c>
      <c r="AC554" s="1">
        <v>23.375</v>
      </c>
      <c r="AD554" s="1">
        <v>29.793103448275861</v>
      </c>
      <c r="AE554">
        <v>19</v>
      </c>
      <c r="AF554" s="1">
        <v>15.684210526315789</v>
      </c>
      <c r="AG554" s="1">
        <v>44.608695652173914</v>
      </c>
      <c r="AH554" s="2">
        <v>7.6907894736842106</v>
      </c>
      <c r="AI554" s="2">
        <v>14.815592203898053</v>
      </c>
      <c r="AJ554">
        <v>0.72299999999999998</v>
      </c>
      <c r="AK554">
        <v>0.90600000000000003</v>
      </c>
      <c r="AL554" s="3">
        <v>0.18300000000000005</v>
      </c>
    </row>
    <row r="555" spans="20:38" x14ac:dyDescent="0.45">
      <c r="T555" t="s">
        <v>35</v>
      </c>
      <c r="U555" t="s">
        <v>1859</v>
      </c>
      <c r="V555" t="s">
        <v>36</v>
      </c>
      <c r="W555">
        <v>2022</v>
      </c>
      <c r="X555">
        <v>92</v>
      </c>
      <c r="Y555">
        <v>69</v>
      </c>
      <c r="Z555">
        <v>407</v>
      </c>
      <c r="AA555">
        <v>299</v>
      </c>
      <c r="AB555">
        <v>16</v>
      </c>
      <c r="AC555" s="1">
        <v>25.4375</v>
      </c>
      <c r="AD555" s="1">
        <v>28.173913043478262</v>
      </c>
      <c r="AE555">
        <v>10</v>
      </c>
      <c r="AF555" s="1">
        <v>29.9</v>
      </c>
      <c r="AG555" s="1">
        <v>23.478260869565219</v>
      </c>
      <c r="AH555" s="2">
        <v>-4.4624999999999986</v>
      </c>
      <c r="AI555" s="2">
        <v>-4.695652173913043</v>
      </c>
      <c r="AJ555">
        <v>0.75600000000000001</v>
      </c>
      <c r="AK555">
        <v>0.83</v>
      </c>
      <c r="AL555" s="3">
        <v>7.3999999999999955E-2</v>
      </c>
    </row>
    <row r="556" spans="20:38" x14ac:dyDescent="0.45">
      <c r="T556" t="s">
        <v>168</v>
      </c>
      <c r="U556" t="s">
        <v>2077</v>
      </c>
      <c r="V556" t="s">
        <v>36</v>
      </c>
      <c r="W556">
        <v>2017</v>
      </c>
      <c r="X556">
        <v>86</v>
      </c>
      <c r="Y556">
        <v>70</v>
      </c>
      <c r="Z556">
        <v>375</v>
      </c>
      <c r="AA556">
        <v>300</v>
      </c>
      <c r="AB556">
        <v>16</v>
      </c>
      <c r="AC556" s="1">
        <v>23.4375</v>
      </c>
      <c r="AD556" s="1">
        <v>30.13953488372093</v>
      </c>
      <c r="AE556">
        <v>17</v>
      </c>
      <c r="AF556" s="1">
        <v>17.647058823529413</v>
      </c>
      <c r="AG556" s="1">
        <v>39.342857142857142</v>
      </c>
      <c r="AH556" s="2">
        <v>5.790441176470587</v>
      </c>
      <c r="AI556" s="2">
        <v>9.2033222591362112</v>
      </c>
      <c r="AJ556">
        <v>0.871</v>
      </c>
      <c r="AK556">
        <v>0.95099999999999996</v>
      </c>
      <c r="AL556" s="3">
        <v>7.999999999999996E-2</v>
      </c>
    </row>
    <row r="557" spans="20:38" x14ac:dyDescent="0.45">
      <c r="T557" t="s">
        <v>156</v>
      </c>
      <c r="U557" t="s">
        <v>2165</v>
      </c>
      <c r="V557" t="s">
        <v>36</v>
      </c>
      <c r="W557">
        <v>2021</v>
      </c>
      <c r="X557">
        <v>89</v>
      </c>
      <c r="Y557">
        <v>70</v>
      </c>
      <c r="Z557">
        <v>368</v>
      </c>
      <c r="AA557">
        <v>302</v>
      </c>
      <c r="AB557">
        <v>16</v>
      </c>
      <c r="AC557" s="1">
        <v>23</v>
      </c>
      <c r="AD557" s="1">
        <v>29.123595505617978</v>
      </c>
      <c r="AE557">
        <v>19</v>
      </c>
      <c r="AF557" s="1">
        <v>15.894736842105264</v>
      </c>
      <c r="AG557" s="1">
        <v>43.971428571428568</v>
      </c>
      <c r="AH557" s="2">
        <v>7.1052631578947363</v>
      </c>
      <c r="AI557" s="2">
        <v>14.84783306581059</v>
      </c>
      <c r="AJ557">
        <v>0.69099999999999995</v>
      </c>
      <c r="AK557">
        <v>0.76200000000000001</v>
      </c>
      <c r="AL557" s="3">
        <v>7.1000000000000063E-2</v>
      </c>
    </row>
    <row r="558" spans="20:38" x14ac:dyDescent="0.45">
      <c r="T558" t="s">
        <v>613</v>
      </c>
      <c r="U558" t="s">
        <v>2411</v>
      </c>
      <c r="V558" t="s">
        <v>36</v>
      </c>
      <c r="W558">
        <v>2019</v>
      </c>
      <c r="X558">
        <v>81</v>
      </c>
      <c r="Y558">
        <v>70</v>
      </c>
      <c r="Z558">
        <v>345</v>
      </c>
      <c r="AA558">
        <v>303</v>
      </c>
      <c r="AB558">
        <v>16</v>
      </c>
      <c r="AC558" s="1">
        <v>21.5625</v>
      </c>
      <c r="AD558" s="1">
        <v>32</v>
      </c>
      <c r="AE558">
        <v>17</v>
      </c>
      <c r="AF558" s="1">
        <v>17.823529411764707</v>
      </c>
      <c r="AG558" s="1">
        <v>39.342857142857142</v>
      </c>
      <c r="AH558" s="2">
        <v>3.7389705882352935</v>
      </c>
      <c r="AI558" s="2">
        <v>7.3428571428571416</v>
      </c>
      <c r="AJ558">
        <v>0.83</v>
      </c>
      <c r="AK558">
        <v>0.88500000000000001</v>
      </c>
      <c r="AL558" s="3">
        <v>5.5000000000000049E-2</v>
      </c>
    </row>
    <row r="559" spans="20:38" x14ac:dyDescent="0.45">
      <c r="T559" t="s">
        <v>110</v>
      </c>
      <c r="U559" t="s">
        <v>1981</v>
      </c>
      <c r="V559" t="s">
        <v>36</v>
      </c>
      <c r="W559">
        <v>2021</v>
      </c>
      <c r="X559">
        <v>87</v>
      </c>
      <c r="Y559">
        <v>72</v>
      </c>
      <c r="Z559">
        <v>386</v>
      </c>
      <c r="AA559">
        <v>304</v>
      </c>
      <c r="AB559">
        <v>16</v>
      </c>
      <c r="AC559" s="1">
        <v>24.125</v>
      </c>
      <c r="AD559" s="1">
        <v>29.793103448275861</v>
      </c>
      <c r="AE559">
        <v>13</v>
      </c>
      <c r="AF559" s="1">
        <v>23.384615384615383</v>
      </c>
      <c r="AG559" s="1">
        <v>29.25</v>
      </c>
      <c r="AH559" s="2">
        <v>0.74038461538461675</v>
      </c>
      <c r="AI559" s="2">
        <v>-0.54310344827586121</v>
      </c>
      <c r="AJ559">
        <v>0.82499999999999996</v>
      </c>
      <c r="AK559">
        <v>0.83099999999999996</v>
      </c>
      <c r="AL559" s="3">
        <v>6.0000000000000053E-3</v>
      </c>
    </row>
    <row r="560" spans="20:38" x14ac:dyDescent="0.45">
      <c r="T560" t="s">
        <v>76</v>
      </c>
      <c r="U560" t="s">
        <v>2057</v>
      </c>
      <c r="V560" t="s">
        <v>36</v>
      </c>
      <c r="W560">
        <v>2019</v>
      </c>
      <c r="X560">
        <v>88</v>
      </c>
      <c r="Y560">
        <v>73</v>
      </c>
      <c r="Z560">
        <v>377</v>
      </c>
      <c r="AA560">
        <v>305</v>
      </c>
      <c r="AB560">
        <v>16</v>
      </c>
      <c r="AC560" s="1">
        <v>23.5625</v>
      </c>
      <c r="AD560" s="1">
        <v>29.454545454545457</v>
      </c>
      <c r="AE560">
        <v>18</v>
      </c>
      <c r="AF560" s="1">
        <v>16.944444444444443</v>
      </c>
      <c r="AG560" s="1">
        <v>39.945205479452049</v>
      </c>
      <c r="AH560" s="2">
        <v>6.6180555555555571</v>
      </c>
      <c r="AI560" s="2">
        <v>10.490660024906592</v>
      </c>
      <c r="AJ560">
        <v>0.76900000000000002</v>
      </c>
      <c r="AK560">
        <v>0.88600000000000001</v>
      </c>
      <c r="AL560" s="3">
        <v>0.11699999999999999</v>
      </c>
    </row>
    <row r="561" spans="20:38" x14ac:dyDescent="0.45">
      <c r="T561" t="s">
        <v>443</v>
      </c>
      <c r="U561" t="s">
        <v>2164</v>
      </c>
      <c r="V561" t="s">
        <v>36</v>
      </c>
      <c r="W561">
        <v>2021</v>
      </c>
      <c r="X561">
        <v>87</v>
      </c>
      <c r="Y561">
        <v>69</v>
      </c>
      <c r="Z561">
        <v>368</v>
      </c>
      <c r="AA561">
        <v>306</v>
      </c>
      <c r="AB561">
        <v>16</v>
      </c>
      <c r="AC561" s="1">
        <v>23</v>
      </c>
      <c r="AD561" s="1">
        <v>29.793103448275861</v>
      </c>
      <c r="AE561">
        <v>6</v>
      </c>
      <c r="AF561" s="1">
        <v>51</v>
      </c>
      <c r="AG561" s="1">
        <v>14.086956521739131</v>
      </c>
      <c r="AH561" s="2">
        <v>-28</v>
      </c>
      <c r="AI561" s="2">
        <v>-15.70614692653673</v>
      </c>
      <c r="AJ561">
        <v>0.78700000000000003</v>
      </c>
      <c r="AK561">
        <v>0.71799999999999997</v>
      </c>
      <c r="AL561" s="3">
        <v>-6.9000000000000061E-2</v>
      </c>
    </row>
    <row r="562" spans="20:38" x14ac:dyDescent="0.45">
      <c r="T562" t="s">
        <v>781</v>
      </c>
      <c r="U562" t="s">
        <v>2603</v>
      </c>
      <c r="V562" t="s">
        <v>36</v>
      </c>
      <c r="W562">
        <v>2023</v>
      </c>
      <c r="X562">
        <v>70</v>
      </c>
      <c r="Y562">
        <v>71</v>
      </c>
      <c r="Z562">
        <v>325</v>
      </c>
      <c r="AA562">
        <v>310</v>
      </c>
      <c r="AB562">
        <v>16</v>
      </c>
      <c r="AC562" s="1">
        <v>20.3125</v>
      </c>
      <c r="AD562" s="1">
        <v>37.028571428571425</v>
      </c>
      <c r="AE562">
        <v>9</v>
      </c>
      <c r="AF562" s="1">
        <v>34.444444444444443</v>
      </c>
      <c r="AG562" s="1">
        <v>20.535211267605632</v>
      </c>
      <c r="AH562" s="2">
        <v>-14.131944444444443</v>
      </c>
      <c r="AI562" s="2">
        <v>-16.493360160965793</v>
      </c>
      <c r="AJ562">
        <v>0.871</v>
      </c>
      <c r="AK562">
        <v>0.66500000000000004</v>
      </c>
      <c r="AL562" s="3">
        <v>-0.20599999999999996</v>
      </c>
    </row>
    <row r="563" spans="20:38" x14ac:dyDescent="0.45">
      <c r="T563" t="s">
        <v>70</v>
      </c>
      <c r="U563" t="s">
        <v>2021</v>
      </c>
      <c r="V563" t="s">
        <v>36</v>
      </c>
      <c r="W563">
        <v>2016</v>
      </c>
      <c r="X563">
        <v>88</v>
      </c>
      <c r="Y563">
        <v>70</v>
      </c>
      <c r="Z563">
        <v>381</v>
      </c>
      <c r="AA563">
        <v>312</v>
      </c>
      <c r="AB563">
        <v>16</v>
      </c>
      <c r="AC563" s="1">
        <v>23.8125</v>
      </c>
      <c r="AD563" s="1">
        <v>29.454545454545457</v>
      </c>
      <c r="AE563">
        <v>18</v>
      </c>
      <c r="AF563" s="1">
        <v>17.333333333333332</v>
      </c>
      <c r="AG563" s="1">
        <v>41.657142857142851</v>
      </c>
      <c r="AH563" s="2">
        <v>6.4791666666666679</v>
      </c>
      <c r="AI563" s="2">
        <v>12.202597402597394</v>
      </c>
      <c r="AJ563">
        <v>0.89100000000000001</v>
      </c>
      <c r="AK563">
        <v>1.0669999999999999</v>
      </c>
      <c r="AL563" s="3">
        <v>0.17599999999999993</v>
      </c>
    </row>
    <row r="564" spans="20:38" x14ac:dyDescent="0.45">
      <c r="T564" t="s">
        <v>84</v>
      </c>
      <c r="U564" t="s">
        <v>1891</v>
      </c>
      <c r="V564" t="s">
        <v>36</v>
      </c>
      <c r="W564">
        <v>2017</v>
      </c>
      <c r="X564">
        <v>86</v>
      </c>
      <c r="Y564">
        <v>67</v>
      </c>
      <c r="Z564">
        <v>399</v>
      </c>
      <c r="AA564">
        <v>313</v>
      </c>
      <c r="AB564">
        <v>16</v>
      </c>
      <c r="AC564" s="1">
        <v>24.9375</v>
      </c>
      <c r="AD564" s="1">
        <v>30.13953488372093</v>
      </c>
      <c r="AE564">
        <v>8</v>
      </c>
      <c r="AF564" s="1">
        <v>39.125</v>
      </c>
      <c r="AG564" s="1">
        <v>19.343283582089551</v>
      </c>
      <c r="AH564" s="2">
        <v>-14.1875</v>
      </c>
      <c r="AI564" s="2">
        <v>-10.796251301631379</v>
      </c>
      <c r="AJ564">
        <v>0.84099999999999997</v>
      </c>
      <c r="AK564">
        <v>0.754</v>
      </c>
      <c r="AL564" s="3">
        <v>-8.6999999999999966E-2</v>
      </c>
    </row>
    <row r="565" spans="20:38" x14ac:dyDescent="0.45">
      <c r="T565" t="s">
        <v>126</v>
      </c>
      <c r="U565" t="s">
        <v>2033</v>
      </c>
      <c r="V565" t="s">
        <v>36</v>
      </c>
      <c r="W565">
        <v>2015</v>
      </c>
      <c r="X565">
        <v>86</v>
      </c>
      <c r="Y565">
        <v>74</v>
      </c>
      <c r="Z565">
        <v>380</v>
      </c>
      <c r="AA565">
        <v>321</v>
      </c>
      <c r="AB565">
        <v>16</v>
      </c>
      <c r="AC565" s="1">
        <v>23.75</v>
      </c>
      <c r="AD565" s="1">
        <v>30.13953488372093</v>
      </c>
      <c r="AE565">
        <v>15</v>
      </c>
      <c r="AF565" s="1">
        <v>21.4</v>
      </c>
      <c r="AG565" s="1">
        <v>32.837837837837839</v>
      </c>
      <c r="AH565" s="2">
        <v>2.3500000000000014</v>
      </c>
      <c r="AI565" s="2">
        <v>2.6983029541169081</v>
      </c>
      <c r="AJ565">
        <v>0.95499999999999996</v>
      </c>
      <c r="AK565">
        <v>0.83299999999999996</v>
      </c>
      <c r="AL565" s="3">
        <v>-0.122</v>
      </c>
    </row>
    <row r="566" spans="20:38" x14ac:dyDescent="0.45">
      <c r="T566" t="s">
        <v>166</v>
      </c>
      <c r="U566" t="s">
        <v>1929</v>
      </c>
      <c r="V566" t="s">
        <v>36</v>
      </c>
      <c r="W566">
        <v>2023</v>
      </c>
      <c r="X566">
        <v>89</v>
      </c>
      <c r="Y566">
        <v>70</v>
      </c>
      <c r="Z566">
        <v>394</v>
      </c>
      <c r="AA566">
        <v>321</v>
      </c>
      <c r="AB566">
        <v>16</v>
      </c>
      <c r="AC566" s="1">
        <v>24.625</v>
      </c>
      <c r="AD566" s="1">
        <v>29.123595505617978</v>
      </c>
      <c r="AE566">
        <v>21</v>
      </c>
      <c r="AF566" s="1">
        <v>15.285714285714286</v>
      </c>
      <c r="AG566" s="1">
        <v>48.6</v>
      </c>
      <c r="AH566" s="2">
        <v>9.3392857142857135</v>
      </c>
      <c r="AI566" s="2">
        <v>19.476404494382024</v>
      </c>
      <c r="AJ566">
        <v>0.77500000000000002</v>
      </c>
      <c r="AK566">
        <v>0.96799999999999997</v>
      </c>
      <c r="AL566" s="3">
        <v>0.19299999999999995</v>
      </c>
    </row>
    <row r="567" spans="20:38" x14ac:dyDescent="0.45">
      <c r="T567" t="s">
        <v>346</v>
      </c>
      <c r="U567" t="s">
        <v>2043</v>
      </c>
      <c r="V567" t="s">
        <v>36</v>
      </c>
      <c r="W567">
        <v>2019</v>
      </c>
      <c r="X567">
        <v>87</v>
      </c>
      <c r="Y567">
        <v>69</v>
      </c>
      <c r="Z567">
        <v>378</v>
      </c>
      <c r="AA567">
        <v>324</v>
      </c>
      <c r="AB567">
        <v>16</v>
      </c>
      <c r="AC567" s="1">
        <v>23.625</v>
      </c>
      <c r="AD567" s="1">
        <v>29.793103448275861</v>
      </c>
      <c r="AE567">
        <v>16</v>
      </c>
      <c r="AF567" s="1">
        <v>20.25</v>
      </c>
      <c r="AG567" s="1">
        <v>37.565217391304351</v>
      </c>
      <c r="AH567" s="2">
        <v>3.375</v>
      </c>
      <c r="AI567" s="2">
        <v>7.77211394302849</v>
      </c>
      <c r="AJ567">
        <v>0.92300000000000004</v>
      </c>
      <c r="AK567">
        <v>0.90700000000000003</v>
      </c>
      <c r="AL567" s="3">
        <v>-1.6000000000000014E-2</v>
      </c>
    </row>
    <row r="568" spans="20:38" x14ac:dyDescent="0.45">
      <c r="T568" t="s">
        <v>1297</v>
      </c>
      <c r="U568" t="s">
        <v>3131</v>
      </c>
      <c r="V568" t="s">
        <v>36</v>
      </c>
      <c r="W568">
        <v>2023</v>
      </c>
      <c r="X568">
        <v>66</v>
      </c>
      <c r="Y568">
        <v>57</v>
      </c>
      <c r="Z568">
        <v>227</v>
      </c>
      <c r="AA568">
        <v>196</v>
      </c>
      <c r="AB568">
        <v>17</v>
      </c>
      <c r="AC568" s="1">
        <v>13.352941176470589</v>
      </c>
      <c r="AD568" s="1">
        <v>41.727272727272727</v>
      </c>
      <c r="AE568">
        <v>8</v>
      </c>
      <c r="AF568" s="1">
        <v>24.5</v>
      </c>
      <c r="AG568" s="1">
        <v>22.736842105263158</v>
      </c>
      <c r="AH568" s="2">
        <v>-11.147058823529411</v>
      </c>
      <c r="AI568" s="2">
        <v>-18.990430622009569</v>
      </c>
      <c r="AJ568">
        <v>0.81</v>
      </c>
      <c r="AK568">
        <v>0.61299999999999999</v>
      </c>
      <c r="AL568" s="3">
        <v>-0.19700000000000006</v>
      </c>
    </row>
    <row r="569" spans="20:38" x14ac:dyDescent="0.45">
      <c r="T569" t="s">
        <v>651</v>
      </c>
      <c r="U569" t="s">
        <v>2750</v>
      </c>
      <c r="V569" t="s">
        <v>36</v>
      </c>
      <c r="W569">
        <v>2014</v>
      </c>
      <c r="X569">
        <v>73</v>
      </c>
      <c r="Y569">
        <v>50</v>
      </c>
      <c r="Z569">
        <v>305</v>
      </c>
      <c r="AA569">
        <v>203</v>
      </c>
      <c r="AB569">
        <v>17</v>
      </c>
      <c r="AC569" s="1">
        <v>17.941176470588236</v>
      </c>
      <c r="AD569" s="1">
        <v>37.726027397260275</v>
      </c>
      <c r="AE569">
        <v>5</v>
      </c>
      <c r="AF569" s="1">
        <v>40.6</v>
      </c>
      <c r="AG569" s="1">
        <v>16.2</v>
      </c>
      <c r="AH569" s="2">
        <v>-22.658823529411766</v>
      </c>
      <c r="AI569" s="2">
        <v>-21.526027397260275</v>
      </c>
      <c r="AJ569">
        <v>0.80500000000000005</v>
      </c>
      <c r="AK569">
        <v>0.57299999999999995</v>
      </c>
      <c r="AL569" s="3">
        <v>-0.2320000000000001</v>
      </c>
    </row>
    <row r="570" spans="20:38" x14ac:dyDescent="0.45">
      <c r="T570" t="s">
        <v>276</v>
      </c>
      <c r="U570" t="s">
        <v>2030</v>
      </c>
      <c r="V570" t="s">
        <v>36</v>
      </c>
      <c r="W570">
        <v>2018</v>
      </c>
      <c r="X570">
        <v>92</v>
      </c>
      <c r="Y570">
        <v>55</v>
      </c>
      <c r="Z570">
        <v>380</v>
      </c>
      <c r="AA570">
        <v>212</v>
      </c>
      <c r="AB570">
        <v>17</v>
      </c>
      <c r="AC570" s="1">
        <v>22.352941176470587</v>
      </c>
      <c r="AD570" s="1">
        <v>29.934782608695649</v>
      </c>
      <c r="AE570">
        <v>6</v>
      </c>
      <c r="AF570" s="1">
        <v>35.333333333333336</v>
      </c>
      <c r="AG570" s="1">
        <v>17.672727272727272</v>
      </c>
      <c r="AH570" s="2">
        <v>-12.980392156862749</v>
      </c>
      <c r="AI570" s="2">
        <v>-12.262055335968377</v>
      </c>
      <c r="AJ570">
        <v>0.82399999999999995</v>
      </c>
      <c r="AK570">
        <v>0.68400000000000005</v>
      </c>
      <c r="AL570" s="3">
        <v>-0.1399999999999999</v>
      </c>
    </row>
    <row r="571" spans="20:38" x14ac:dyDescent="0.45">
      <c r="T571" t="s">
        <v>485</v>
      </c>
      <c r="U571" t="s">
        <v>3050</v>
      </c>
      <c r="V571" t="s">
        <v>36</v>
      </c>
      <c r="W571">
        <v>2016</v>
      </c>
      <c r="X571">
        <v>75</v>
      </c>
      <c r="Y571">
        <v>53</v>
      </c>
      <c r="Z571">
        <v>250</v>
      </c>
      <c r="AA571">
        <v>214</v>
      </c>
      <c r="AB571">
        <v>17</v>
      </c>
      <c r="AC571" s="1">
        <v>14.705882352941176</v>
      </c>
      <c r="AD571" s="1">
        <v>36.72</v>
      </c>
      <c r="AE571">
        <v>11</v>
      </c>
      <c r="AF571" s="1">
        <v>19.454545454545453</v>
      </c>
      <c r="AG571" s="1">
        <v>33.622641509433961</v>
      </c>
      <c r="AH571" s="2">
        <v>-4.7486631016042775</v>
      </c>
      <c r="AI571" s="2">
        <v>-3.0973584905660374</v>
      </c>
      <c r="AJ571">
        <v>0.91</v>
      </c>
      <c r="AK571">
        <v>0.64</v>
      </c>
      <c r="AL571" s="3">
        <v>-0.27</v>
      </c>
    </row>
    <row r="572" spans="20:38" x14ac:dyDescent="0.45">
      <c r="T572" t="s">
        <v>86</v>
      </c>
      <c r="U572" t="s">
        <v>2246</v>
      </c>
      <c r="V572" t="s">
        <v>36</v>
      </c>
      <c r="W572">
        <v>2016</v>
      </c>
      <c r="X572">
        <v>87</v>
      </c>
      <c r="Y572">
        <v>55</v>
      </c>
      <c r="Z572">
        <v>362</v>
      </c>
      <c r="AA572">
        <v>220</v>
      </c>
      <c r="AB572">
        <v>17</v>
      </c>
      <c r="AC572" s="1">
        <v>21.294117647058822</v>
      </c>
      <c r="AD572" s="1">
        <v>31.655172413793107</v>
      </c>
      <c r="AE572">
        <v>8</v>
      </c>
      <c r="AF572" s="1">
        <v>27.5</v>
      </c>
      <c r="AG572" s="1">
        <v>23.563636363636363</v>
      </c>
      <c r="AH572" s="2">
        <v>-6.2058823529411775</v>
      </c>
      <c r="AI572" s="2">
        <v>-8.0915360501567442</v>
      </c>
      <c r="AJ572">
        <v>0.98499999999999999</v>
      </c>
      <c r="AK572">
        <v>0.98499999999999999</v>
      </c>
      <c r="AL572" s="3">
        <v>0</v>
      </c>
    </row>
    <row r="573" spans="20:38" x14ac:dyDescent="0.45">
      <c r="T573" t="s">
        <v>80</v>
      </c>
      <c r="U573" t="s">
        <v>1827</v>
      </c>
      <c r="V573" t="s">
        <v>36</v>
      </c>
      <c r="W573">
        <v>2014</v>
      </c>
      <c r="X573">
        <v>93</v>
      </c>
      <c r="Y573">
        <v>53</v>
      </c>
      <c r="Z573">
        <v>419</v>
      </c>
      <c r="AA573">
        <v>229</v>
      </c>
      <c r="AB573">
        <v>17</v>
      </c>
      <c r="AC573" s="1">
        <v>24.647058823529413</v>
      </c>
      <c r="AD573" s="1">
        <v>29.612903225806452</v>
      </c>
      <c r="AE573">
        <v>8</v>
      </c>
      <c r="AF573" s="1">
        <v>28.625</v>
      </c>
      <c r="AG573" s="1">
        <v>24.452830188679243</v>
      </c>
      <c r="AH573" s="2">
        <v>-3.977941176470587</v>
      </c>
      <c r="AI573" s="2">
        <v>-5.1600730371272086</v>
      </c>
      <c r="AJ573">
        <v>0.995</v>
      </c>
      <c r="AK573">
        <v>0.875</v>
      </c>
      <c r="AL573" s="3">
        <v>-0.12</v>
      </c>
    </row>
    <row r="574" spans="20:38" x14ac:dyDescent="0.45">
      <c r="T574" t="s">
        <v>46</v>
      </c>
      <c r="U574" t="s">
        <v>2337</v>
      </c>
      <c r="V574" t="s">
        <v>36</v>
      </c>
      <c r="W574">
        <v>2022</v>
      </c>
      <c r="X574">
        <v>82</v>
      </c>
      <c r="Y574">
        <v>51</v>
      </c>
      <c r="Z574">
        <v>353</v>
      </c>
      <c r="AA574">
        <v>230</v>
      </c>
      <c r="AB574">
        <v>17</v>
      </c>
      <c r="AC574" s="1">
        <v>20.764705882352942</v>
      </c>
      <c r="AD574" s="1">
        <v>33.585365853658537</v>
      </c>
      <c r="AE574">
        <v>8</v>
      </c>
      <c r="AF574" s="1">
        <v>28.75</v>
      </c>
      <c r="AG574" s="1">
        <v>25.411764705882351</v>
      </c>
      <c r="AH574" s="2">
        <v>-7.985294117647058</v>
      </c>
      <c r="AI574" s="2">
        <v>-8.1736011477761856</v>
      </c>
      <c r="AJ574">
        <v>0.80500000000000005</v>
      </c>
      <c r="AK574">
        <v>0.82799999999999996</v>
      </c>
      <c r="AL574" s="3">
        <v>2.2999999999999909E-2</v>
      </c>
    </row>
    <row r="575" spans="20:38" x14ac:dyDescent="0.45">
      <c r="T575" t="s">
        <v>274</v>
      </c>
      <c r="U575" t="s">
        <v>1967</v>
      </c>
      <c r="V575" t="s">
        <v>36</v>
      </c>
      <c r="W575">
        <v>2018</v>
      </c>
      <c r="X575">
        <v>95</v>
      </c>
      <c r="Y575">
        <v>67</v>
      </c>
      <c r="Z575">
        <v>388</v>
      </c>
      <c r="AA575">
        <v>244</v>
      </c>
      <c r="AB575">
        <v>17</v>
      </c>
      <c r="AC575" s="1">
        <v>22.823529411764707</v>
      </c>
      <c r="AD575" s="1">
        <v>28.989473684210527</v>
      </c>
      <c r="AE575">
        <v>8</v>
      </c>
      <c r="AF575" s="1">
        <v>30.5</v>
      </c>
      <c r="AG575" s="1">
        <v>19.343283582089551</v>
      </c>
      <c r="AH575" s="2">
        <v>-7.6764705882352935</v>
      </c>
      <c r="AI575" s="2">
        <v>-9.6461901021209755</v>
      </c>
      <c r="AJ575">
        <v>0.80800000000000005</v>
      </c>
      <c r="AK575">
        <v>0.82199999999999995</v>
      </c>
      <c r="AL575" s="3">
        <v>1.3999999999999901E-2</v>
      </c>
    </row>
    <row r="576" spans="20:38" x14ac:dyDescent="0.45">
      <c r="T576" t="s">
        <v>833</v>
      </c>
      <c r="U576" t="s">
        <v>3073</v>
      </c>
      <c r="V576" t="s">
        <v>36</v>
      </c>
      <c r="W576">
        <v>2023</v>
      </c>
      <c r="X576">
        <v>57</v>
      </c>
      <c r="Y576">
        <v>57</v>
      </c>
      <c r="Z576">
        <v>242</v>
      </c>
      <c r="AA576">
        <v>254</v>
      </c>
      <c r="AB576">
        <v>17</v>
      </c>
      <c r="AC576" s="1">
        <v>14.235294117647058</v>
      </c>
      <c r="AD576" s="1">
        <v>48.315789473684205</v>
      </c>
      <c r="AE576">
        <v>14</v>
      </c>
      <c r="AF576" s="1">
        <v>18.142857142857142</v>
      </c>
      <c r="AG576" s="1">
        <v>39.789473684210527</v>
      </c>
      <c r="AH576" s="2">
        <v>-3.9075630252100844</v>
      </c>
      <c r="AI576" s="2">
        <v>-8.5263157894736779</v>
      </c>
      <c r="AJ576">
        <v>0.97799999999999998</v>
      </c>
      <c r="AK576">
        <v>1.002</v>
      </c>
      <c r="AL576" s="3">
        <v>2.4000000000000021E-2</v>
      </c>
    </row>
    <row r="577" spans="20:38" x14ac:dyDescent="0.45">
      <c r="T577" t="s">
        <v>354</v>
      </c>
      <c r="U577" t="s">
        <v>2334</v>
      </c>
      <c r="V577" t="s">
        <v>36</v>
      </c>
      <c r="W577">
        <v>2016</v>
      </c>
      <c r="X577">
        <v>85</v>
      </c>
      <c r="Y577">
        <v>63</v>
      </c>
      <c r="Z577">
        <v>353</v>
      </c>
      <c r="AA577">
        <v>255</v>
      </c>
      <c r="AB577">
        <v>17</v>
      </c>
      <c r="AC577" s="1">
        <v>20.764705882352942</v>
      </c>
      <c r="AD577" s="1">
        <v>32.4</v>
      </c>
      <c r="AE577">
        <v>6</v>
      </c>
      <c r="AF577" s="1">
        <v>42.5</v>
      </c>
      <c r="AG577" s="1">
        <v>15.428571428571427</v>
      </c>
      <c r="AH577" s="2">
        <v>-21.735294117647058</v>
      </c>
      <c r="AI577" s="2">
        <v>-16.971428571428572</v>
      </c>
      <c r="AJ577">
        <v>0.89200000000000002</v>
      </c>
      <c r="AK577">
        <v>0.60899999999999999</v>
      </c>
      <c r="AL577" s="3">
        <v>-0.28300000000000003</v>
      </c>
    </row>
    <row r="578" spans="20:38" x14ac:dyDescent="0.45">
      <c r="T578" t="s">
        <v>509</v>
      </c>
      <c r="U578" t="s">
        <v>2260</v>
      </c>
      <c r="V578" t="s">
        <v>36</v>
      </c>
      <c r="W578">
        <v>2017</v>
      </c>
      <c r="X578">
        <v>84</v>
      </c>
      <c r="Y578">
        <v>64</v>
      </c>
      <c r="Z578">
        <v>361</v>
      </c>
      <c r="AA578">
        <v>256</v>
      </c>
      <c r="AB578">
        <v>17</v>
      </c>
      <c r="AC578" s="1">
        <v>21.235294117647058</v>
      </c>
      <c r="AD578" s="1">
        <v>32.785714285714285</v>
      </c>
      <c r="AE578">
        <v>13</v>
      </c>
      <c r="AF578" s="1">
        <v>19.692307692307693</v>
      </c>
      <c r="AG578" s="1">
        <v>32.90625</v>
      </c>
      <c r="AH578" s="2">
        <v>1.5429864253393646</v>
      </c>
      <c r="AI578" s="2">
        <v>0.1205357142857153</v>
      </c>
      <c r="AJ578">
        <v>0.86899999999999999</v>
      </c>
      <c r="AK578">
        <v>0.72499999999999998</v>
      </c>
      <c r="AL578" s="3">
        <v>-0.14400000000000002</v>
      </c>
    </row>
    <row r="579" spans="20:38" x14ac:dyDescent="0.45">
      <c r="T579" t="s">
        <v>421</v>
      </c>
      <c r="U579" t="s">
        <v>2136</v>
      </c>
      <c r="V579" t="s">
        <v>36</v>
      </c>
      <c r="W579">
        <v>2017</v>
      </c>
      <c r="X579">
        <v>85</v>
      </c>
      <c r="Y579">
        <v>65</v>
      </c>
      <c r="Z579">
        <v>370</v>
      </c>
      <c r="AA579">
        <v>259</v>
      </c>
      <c r="AB579">
        <v>17</v>
      </c>
      <c r="AC579" s="1">
        <v>21.764705882352942</v>
      </c>
      <c r="AD579" s="1">
        <v>32.4</v>
      </c>
      <c r="AE579">
        <v>10</v>
      </c>
      <c r="AF579" s="1">
        <v>25.9</v>
      </c>
      <c r="AG579" s="1">
        <v>24.923076923076923</v>
      </c>
      <c r="AH579" s="2">
        <v>-4.1352941176470566</v>
      </c>
      <c r="AI579" s="2">
        <v>-7.4769230769230752</v>
      </c>
      <c r="AJ579">
        <v>0.90300000000000002</v>
      </c>
      <c r="AK579">
        <v>0.69</v>
      </c>
      <c r="AL579" s="3">
        <v>-0.21300000000000008</v>
      </c>
    </row>
    <row r="580" spans="20:38" x14ac:dyDescent="0.45">
      <c r="T580" t="s">
        <v>300</v>
      </c>
      <c r="U580" t="s">
        <v>2079</v>
      </c>
      <c r="V580" t="s">
        <v>36</v>
      </c>
      <c r="W580">
        <v>2019</v>
      </c>
      <c r="X580">
        <v>85</v>
      </c>
      <c r="Y580">
        <v>62</v>
      </c>
      <c r="Z580">
        <v>375</v>
      </c>
      <c r="AA580">
        <v>259</v>
      </c>
      <c r="AB580">
        <v>17</v>
      </c>
      <c r="AC580" s="1">
        <v>22.058823529411764</v>
      </c>
      <c r="AD580" s="1">
        <v>32.4</v>
      </c>
      <c r="AE580">
        <v>14</v>
      </c>
      <c r="AF580" s="1">
        <v>18.5</v>
      </c>
      <c r="AG580" s="1">
        <v>36.58064516129032</v>
      </c>
      <c r="AH580" s="2">
        <v>3.5588235294117645</v>
      </c>
      <c r="AI580" s="2">
        <v>4.1806451612903217</v>
      </c>
      <c r="AJ580">
        <v>0.95499999999999996</v>
      </c>
      <c r="AK580">
        <v>0.82899999999999996</v>
      </c>
      <c r="AL580" s="3">
        <v>-0.126</v>
      </c>
    </row>
    <row r="581" spans="20:38" x14ac:dyDescent="0.45">
      <c r="T581" t="s">
        <v>423</v>
      </c>
      <c r="U581" t="s">
        <v>2514</v>
      </c>
      <c r="V581" t="s">
        <v>36</v>
      </c>
      <c r="W581">
        <v>2019</v>
      </c>
      <c r="X581">
        <v>86</v>
      </c>
      <c r="Y581">
        <v>66</v>
      </c>
      <c r="Z581">
        <v>336</v>
      </c>
      <c r="AA581">
        <v>267</v>
      </c>
      <c r="AB581">
        <v>17</v>
      </c>
      <c r="AC581" s="1">
        <v>19.764705882352942</v>
      </c>
      <c r="AD581" s="1">
        <v>32.02325581395349</v>
      </c>
      <c r="AE581">
        <v>12</v>
      </c>
      <c r="AF581" s="1">
        <v>22.25</v>
      </c>
      <c r="AG581" s="1">
        <v>29.454545454545457</v>
      </c>
      <c r="AH581" s="2">
        <v>-2.485294117647058</v>
      </c>
      <c r="AI581" s="2">
        <v>-2.5687103594080334</v>
      </c>
      <c r="AJ581">
        <v>0.83699999999999997</v>
      </c>
      <c r="AK581">
        <v>0.80700000000000005</v>
      </c>
      <c r="AL581" s="3">
        <v>-2.9999999999999916E-2</v>
      </c>
    </row>
    <row r="582" spans="20:38" x14ac:dyDescent="0.45">
      <c r="T582" t="s">
        <v>144</v>
      </c>
      <c r="U582" t="s">
        <v>2101</v>
      </c>
      <c r="V582" t="s">
        <v>36</v>
      </c>
      <c r="W582">
        <v>2014</v>
      </c>
      <c r="X582">
        <v>89</v>
      </c>
      <c r="Y582">
        <v>65</v>
      </c>
      <c r="Z582">
        <v>374</v>
      </c>
      <c r="AA582">
        <v>267</v>
      </c>
      <c r="AB582">
        <v>17</v>
      </c>
      <c r="AC582" s="1">
        <v>22</v>
      </c>
      <c r="AD582" s="1">
        <v>30.943820224719101</v>
      </c>
      <c r="AE582">
        <v>12</v>
      </c>
      <c r="AF582" s="1">
        <v>22.25</v>
      </c>
      <c r="AG582" s="1">
        <v>29.907692307692308</v>
      </c>
      <c r="AH582" s="2">
        <v>-0.25</v>
      </c>
      <c r="AI582" s="2">
        <v>-1.0361279170267927</v>
      </c>
      <c r="AJ582">
        <v>0.84399999999999997</v>
      </c>
      <c r="AK582">
        <v>0.81799999999999995</v>
      </c>
      <c r="AL582" s="3">
        <v>-2.6000000000000023E-2</v>
      </c>
    </row>
    <row r="583" spans="20:38" x14ac:dyDescent="0.45">
      <c r="T583" t="s">
        <v>48</v>
      </c>
      <c r="U583" t="s">
        <v>2090</v>
      </c>
      <c r="V583" t="s">
        <v>36</v>
      </c>
      <c r="W583">
        <v>2021</v>
      </c>
      <c r="X583">
        <v>85</v>
      </c>
      <c r="Y583">
        <v>63</v>
      </c>
      <c r="Z583">
        <v>375</v>
      </c>
      <c r="AA583">
        <v>271</v>
      </c>
      <c r="AB583">
        <v>17</v>
      </c>
      <c r="AC583" s="1">
        <v>22.058823529411764</v>
      </c>
      <c r="AD583" s="1">
        <v>32.4</v>
      </c>
      <c r="AE583">
        <v>11</v>
      </c>
      <c r="AF583" s="1">
        <v>24.636363636363637</v>
      </c>
      <c r="AG583" s="1">
        <v>28.285714285714285</v>
      </c>
      <c r="AH583" s="2">
        <v>-2.5775401069518722</v>
      </c>
      <c r="AI583" s="2">
        <v>-4.1142857142857139</v>
      </c>
      <c r="AJ583">
        <v>0.88600000000000001</v>
      </c>
      <c r="AK583">
        <v>0.94599999999999995</v>
      </c>
      <c r="AL583" s="3">
        <v>5.9999999999999942E-2</v>
      </c>
    </row>
    <row r="584" spans="20:38" x14ac:dyDescent="0.45">
      <c r="T584" t="s">
        <v>683</v>
      </c>
      <c r="U584" t="s">
        <v>2495</v>
      </c>
      <c r="V584" t="s">
        <v>36</v>
      </c>
      <c r="W584">
        <v>2016</v>
      </c>
      <c r="X584">
        <v>86</v>
      </c>
      <c r="Y584">
        <v>68</v>
      </c>
      <c r="Z584">
        <v>337</v>
      </c>
      <c r="AA584">
        <v>273</v>
      </c>
      <c r="AB584">
        <v>17</v>
      </c>
      <c r="AC584" s="1">
        <v>19.823529411764707</v>
      </c>
      <c r="AD584" s="1">
        <v>32.02325581395349</v>
      </c>
      <c r="AE584">
        <v>10</v>
      </c>
      <c r="AF584" s="1">
        <v>27.3</v>
      </c>
      <c r="AG584" s="1">
        <v>23.823529411764707</v>
      </c>
      <c r="AH584" s="2">
        <v>-7.4764705882352942</v>
      </c>
      <c r="AI584" s="2">
        <v>-8.1997264021887837</v>
      </c>
      <c r="AJ584">
        <v>0.86799999999999999</v>
      </c>
      <c r="AK584">
        <v>0.77400000000000002</v>
      </c>
      <c r="AL584" s="3">
        <v>-9.3999999999999972E-2</v>
      </c>
    </row>
    <row r="585" spans="20:38" x14ac:dyDescent="0.45">
      <c r="T585" t="s">
        <v>38</v>
      </c>
      <c r="U585" t="s">
        <v>2615</v>
      </c>
      <c r="V585" t="s">
        <v>36</v>
      </c>
      <c r="W585">
        <v>2022</v>
      </c>
      <c r="X585">
        <v>74</v>
      </c>
      <c r="Y585">
        <v>67</v>
      </c>
      <c r="Z585">
        <v>323</v>
      </c>
      <c r="AA585">
        <v>281</v>
      </c>
      <c r="AB585">
        <v>17</v>
      </c>
      <c r="AC585" s="1">
        <v>19</v>
      </c>
      <c r="AD585" s="1">
        <v>37.216216216216218</v>
      </c>
      <c r="AE585">
        <v>11</v>
      </c>
      <c r="AF585" s="1">
        <v>25.545454545454547</v>
      </c>
      <c r="AG585" s="1">
        <v>26.597014925373134</v>
      </c>
      <c r="AH585" s="2">
        <v>-6.5454545454545467</v>
      </c>
      <c r="AI585" s="2">
        <v>-10.619201290843083</v>
      </c>
      <c r="AJ585">
        <v>0.88600000000000001</v>
      </c>
      <c r="AK585">
        <v>0.96</v>
      </c>
      <c r="AL585" s="3">
        <v>7.3999999999999955E-2</v>
      </c>
    </row>
    <row r="586" spans="20:38" x14ac:dyDescent="0.45">
      <c r="T586" t="s">
        <v>256</v>
      </c>
      <c r="U586" t="s">
        <v>1952</v>
      </c>
      <c r="V586" t="s">
        <v>36</v>
      </c>
      <c r="W586">
        <v>2014</v>
      </c>
      <c r="X586">
        <v>90</v>
      </c>
      <c r="Y586">
        <v>65</v>
      </c>
      <c r="Z586">
        <v>390</v>
      </c>
      <c r="AA586">
        <v>283</v>
      </c>
      <c r="AB586">
        <v>17</v>
      </c>
      <c r="AC586" s="1">
        <v>22.941176470588236</v>
      </c>
      <c r="AD586" s="1">
        <v>30.599999999999998</v>
      </c>
      <c r="AE586">
        <v>18</v>
      </c>
      <c r="AF586" s="1">
        <v>15.722222222222221</v>
      </c>
      <c r="AG586" s="1">
        <v>44.861538461538466</v>
      </c>
      <c r="AH586" s="2">
        <v>7.2189542483660141</v>
      </c>
      <c r="AI586" s="2">
        <v>14.261538461538468</v>
      </c>
      <c r="AJ586">
        <v>0.91</v>
      </c>
      <c r="AK586">
        <v>0.95099999999999996</v>
      </c>
      <c r="AL586" s="3">
        <v>4.0999999999999925E-2</v>
      </c>
    </row>
    <row r="587" spans="20:38" x14ac:dyDescent="0.45">
      <c r="T587" t="s">
        <v>82</v>
      </c>
      <c r="U587" t="s">
        <v>2256</v>
      </c>
      <c r="V587" t="s">
        <v>36</v>
      </c>
      <c r="W587">
        <v>2017</v>
      </c>
      <c r="X587">
        <v>86</v>
      </c>
      <c r="Y587">
        <v>66</v>
      </c>
      <c r="Z587">
        <v>361</v>
      </c>
      <c r="AA587">
        <v>284</v>
      </c>
      <c r="AB587">
        <v>17</v>
      </c>
      <c r="AC587" s="1">
        <v>21.235294117647058</v>
      </c>
      <c r="AD587" s="1">
        <v>32.02325581395349</v>
      </c>
      <c r="AE587">
        <v>12</v>
      </c>
      <c r="AF587" s="1">
        <v>23.666666666666668</v>
      </c>
      <c r="AG587" s="1">
        <v>29.454545454545457</v>
      </c>
      <c r="AH587" s="2">
        <v>-2.4313725490196099</v>
      </c>
      <c r="AI587" s="2">
        <v>-2.5687103594080334</v>
      </c>
      <c r="AJ587">
        <v>0.98799999999999999</v>
      </c>
      <c r="AK587">
        <v>0.91600000000000004</v>
      </c>
      <c r="AL587" s="3">
        <v>-7.1999999999999953E-2</v>
      </c>
    </row>
    <row r="588" spans="20:38" x14ac:dyDescent="0.45">
      <c r="T588" t="s">
        <v>96</v>
      </c>
      <c r="U588" t="s">
        <v>1837</v>
      </c>
      <c r="V588" t="s">
        <v>36</v>
      </c>
      <c r="W588">
        <v>2022</v>
      </c>
      <c r="X588">
        <v>94</v>
      </c>
      <c r="Y588">
        <v>68</v>
      </c>
      <c r="Z588">
        <v>415</v>
      </c>
      <c r="AA588">
        <v>284</v>
      </c>
      <c r="AB588">
        <v>17</v>
      </c>
      <c r="AC588" s="1">
        <v>24.411764705882351</v>
      </c>
      <c r="AD588" s="1">
        <v>29.297872340425535</v>
      </c>
      <c r="AE588">
        <v>17</v>
      </c>
      <c r="AF588" s="1">
        <v>16.705882352941178</v>
      </c>
      <c r="AG588" s="1">
        <v>40.5</v>
      </c>
      <c r="AH588" s="2">
        <v>7.705882352941174</v>
      </c>
      <c r="AI588" s="2">
        <v>11.202127659574465</v>
      </c>
      <c r="AJ588">
        <v>0.82799999999999996</v>
      </c>
      <c r="AK588">
        <v>0.76500000000000001</v>
      </c>
      <c r="AL588" s="3">
        <v>-6.2999999999999945E-2</v>
      </c>
    </row>
    <row r="589" spans="20:38" x14ac:dyDescent="0.45">
      <c r="T589" t="s">
        <v>467</v>
      </c>
      <c r="U589" t="s">
        <v>2193</v>
      </c>
      <c r="V589" t="s">
        <v>36</v>
      </c>
      <c r="W589">
        <v>2017</v>
      </c>
      <c r="X589">
        <v>88</v>
      </c>
      <c r="Y589">
        <v>74</v>
      </c>
      <c r="Z589">
        <v>366</v>
      </c>
      <c r="AA589">
        <v>285</v>
      </c>
      <c r="AB589">
        <v>17</v>
      </c>
      <c r="AC589" s="1">
        <v>21.529411764705884</v>
      </c>
      <c r="AD589" s="1">
        <v>31.295454545454543</v>
      </c>
      <c r="AE589">
        <v>13</v>
      </c>
      <c r="AF589" s="1">
        <v>21.923076923076923</v>
      </c>
      <c r="AG589" s="1">
        <v>28.45945945945946</v>
      </c>
      <c r="AH589" s="2">
        <v>-0.39366515837103933</v>
      </c>
      <c r="AI589" s="2">
        <v>-2.8359950859950835</v>
      </c>
      <c r="AJ589">
        <v>0.67300000000000004</v>
      </c>
      <c r="AK589">
        <v>0.61799999999999999</v>
      </c>
      <c r="AL589" s="3">
        <v>-5.5000000000000049E-2</v>
      </c>
    </row>
    <row r="590" spans="20:38" x14ac:dyDescent="0.45">
      <c r="T590" t="s">
        <v>210</v>
      </c>
      <c r="U590" t="s">
        <v>2168</v>
      </c>
      <c r="V590" t="s">
        <v>36</v>
      </c>
      <c r="W590">
        <v>2021</v>
      </c>
      <c r="X590">
        <v>88</v>
      </c>
      <c r="Y590">
        <v>69</v>
      </c>
      <c r="Z590">
        <v>367</v>
      </c>
      <c r="AA590">
        <v>286</v>
      </c>
      <c r="AB590">
        <v>17</v>
      </c>
      <c r="AC590" s="1">
        <v>21.588235294117649</v>
      </c>
      <c r="AD590" s="1">
        <v>31.295454545454543</v>
      </c>
      <c r="AE590">
        <v>17</v>
      </c>
      <c r="AF590" s="1">
        <v>16.823529411764707</v>
      </c>
      <c r="AG590" s="1">
        <v>39.913043478260875</v>
      </c>
      <c r="AH590" s="2">
        <v>4.764705882352942</v>
      </c>
      <c r="AI590" s="2">
        <v>8.6175889328063313</v>
      </c>
      <c r="AJ590">
        <v>0.81899999999999995</v>
      </c>
      <c r="AK590">
        <v>0.79100000000000004</v>
      </c>
      <c r="AL590" s="3">
        <v>-2.7999999999999914E-2</v>
      </c>
    </row>
    <row r="591" spans="20:38" x14ac:dyDescent="0.45">
      <c r="T591" t="s">
        <v>80</v>
      </c>
      <c r="U591" t="s">
        <v>2230</v>
      </c>
      <c r="V591" t="s">
        <v>36</v>
      </c>
      <c r="W591">
        <v>2017</v>
      </c>
      <c r="X591">
        <v>86</v>
      </c>
      <c r="Y591">
        <v>70</v>
      </c>
      <c r="Z591">
        <v>363</v>
      </c>
      <c r="AA591">
        <v>287</v>
      </c>
      <c r="AB591">
        <v>17</v>
      </c>
      <c r="AC591" s="1">
        <v>21.352941176470587</v>
      </c>
      <c r="AD591" s="1">
        <v>32.02325581395349</v>
      </c>
      <c r="AE591">
        <v>11</v>
      </c>
      <c r="AF591" s="1">
        <v>26.09090909090909</v>
      </c>
      <c r="AG591" s="1">
        <v>25.457142857142856</v>
      </c>
      <c r="AH591" s="2">
        <v>-4.737967914438503</v>
      </c>
      <c r="AI591" s="2">
        <v>-6.5661129568106347</v>
      </c>
      <c r="AJ591">
        <v>0.90900000000000003</v>
      </c>
      <c r="AK591">
        <v>0.77500000000000002</v>
      </c>
      <c r="AL591" s="3">
        <v>-0.13400000000000001</v>
      </c>
    </row>
    <row r="592" spans="20:38" x14ac:dyDescent="0.45">
      <c r="T592" t="s">
        <v>210</v>
      </c>
      <c r="U592" t="s">
        <v>1965</v>
      </c>
      <c r="V592" t="s">
        <v>36</v>
      </c>
      <c r="W592">
        <v>2017</v>
      </c>
      <c r="X592">
        <v>89</v>
      </c>
      <c r="Y592">
        <v>70</v>
      </c>
      <c r="Z592">
        <v>388</v>
      </c>
      <c r="AA592">
        <v>292</v>
      </c>
      <c r="AB592">
        <v>17</v>
      </c>
      <c r="AC592" s="1">
        <v>22.823529411764707</v>
      </c>
      <c r="AD592" s="1">
        <v>30.943820224719101</v>
      </c>
      <c r="AE592">
        <v>20</v>
      </c>
      <c r="AF592" s="1">
        <v>14.6</v>
      </c>
      <c r="AG592" s="1">
        <v>46.285714285714285</v>
      </c>
      <c r="AH592" s="2">
        <v>8.2235294117647069</v>
      </c>
      <c r="AI592" s="2">
        <v>15.341894060995184</v>
      </c>
      <c r="AJ592">
        <v>0.90500000000000003</v>
      </c>
      <c r="AK592">
        <v>1.032</v>
      </c>
      <c r="AL592" s="3">
        <v>0.127</v>
      </c>
    </row>
    <row r="593" spans="20:38" x14ac:dyDescent="0.45">
      <c r="T593" t="s">
        <v>354</v>
      </c>
      <c r="U593" t="s">
        <v>2821</v>
      </c>
      <c r="V593" t="s">
        <v>36</v>
      </c>
      <c r="W593">
        <v>2023</v>
      </c>
      <c r="X593">
        <v>73</v>
      </c>
      <c r="Y593">
        <v>71</v>
      </c>
      <c r="Z593">
        <v>294</v>
      </c>
      <c r="AA593">
        <v>298</v>
      </c>
      <c r="AB593">
        <v>17</v>
      </c>
      <c r="AC593" s="1">
        <v>17.294117647058822</v>
      </c>
      <c r="AD593" s="1">
        <v>37.726027397260275</v>
      </c>
      <c r="AE593">
        <v>23</v>
      </c>
      <c r="AF593" s="1">
        <v>12.956521739130435</v>
      </c>
      <c r="AG593" s="1">
        <v>52.478873239436624</v>
      </c>
      <c r="AH593" s="2">
        <v>4.337595907928387</v>
      </c>
      <c r="AI593" s="2">
        <v>14.752845842176349</v>
      </c>
      <c r="AJ593">
        <v>0.78900000000000003</v>
      </c>
      <c r="AK593">
        <v>1.0189999999999999</v>
      </c>
      <c r="AL593" s="3">
        <v>0.22999999999999987</v>
      </c>
    </row>
    <row r="594" spans="20:38" x14ac:dyDescent="0.45">
      <c r="T594" t="s">
        <v>272</v>
      </c>
      <c r="U594" t="s">
        <v>1963</v>
      </c>
      <c r="V594" t="s">
        <v>36</v>
      </c>
      <c r="W594">
        <v>2016</v>
      </c>
      <c r="X594">
        <v>90</v>
      </c>
      <c r="Y594">
        <v>67</v>
      </c>
      <c r="Z594">
        <v>389</v>
      </c>
      <c r="AA594">
        <v>298</v>
      </c>
      <c r="AB594">
        <v>17</v>
      </c>
      <c r="AC594" s="1">
        <v>22.882352941176471</v>
      </c>
      <c r="AD594" s="1">
        <v>30.599999999999998</v>
      </c>
      <c r="AE594">
        <v>9</v>
      </c>
      <c r="AF594" s="1">
        <v>33.111111111111114</v>
      </c>
      <c r="AG594" s="1">
        <v>21.761194029850746</v>
      </c>
      <c r="AH594" s="2">
        <v>-10.228758169934643</v>
      </c>
      <c r="AI594" s="2">
        <v>-8.8388059701492523</v>
      </c>
      <c r="AJ594">
        <v>0.879</v>
      </c>
      <c r="AK594">
        <v>0.876</v>
      </c>
      <c r="AL594" s="3">
        <v>-3.0000000000000027E-3</v>
      </c>
    </row>
    <row r="595" spans="20:38" x14ac:dyDescent="0.45">
      <c r="T595" t="s">
        <v>190</v>
      </c>
      <c r="U595" t="s">
        <v>2421</v>
      </c>
      <c r="V595" t="s">
        <v>36</v>
      </c>
      <c r="W595">
        <v>2017</v>
      </c>
      <c r="X595">
        <v>85</v>
      </c>
      <c r="Y595">
        <v>70</v>
      </c>
      <c r="Z595">
        <v>344</v>
      </c>
      <c r="AA595">
        <v>301</v>
      </c>
      <c r="AB595">
        <v>17</v>
      </c>
      <c r="AC595" s="1">
        <v>20.235294117647058</v>
      </c>
      <c r="AD595" s="1">
        <v>32.4</v>
      </c>
      <c r="AE595">
        <v>22</v>
      </c>
      <c r="AF595" s="1">
        <v>13.681818181818182</v>
      </c>
      <c r="AG595" s="1">
        <v>50.914285714285711</v>
      </c>
      <c r="AH595" s="2">
        <v>6.5534759358288763</v>
      </c>
      <c r="AI595" s="2">
        <v>18.514285714285712</v>
      </c>
      <c r="AJ595">
        <v>0.89200000000000002</v>
      </c>
      <c r="AK595">
        <v>0.96</v>
      </c>
      <c r="AL595" s="3">
        <v>6.7999999999999949E-2</v>
      </c>
    </row>
    <row r="596" spans="20:38" x14ac:dyDescent="0.45">
      <c r="T596" t="s">
        <v>188</v>
      </c>
      <c r="U596" t="s">
        <v>2398</v>
      </c>
      <c r="V596" t="s">
        <v>36</v>
      </c>
      <c r="W596">
        <v>2017</v>
      </c>
      <c r="X596">
        <v>79</v>
      </c>
      <c r="Y596">
        <v>71</v>
      </c>
      <c r="Z596">
        <v>346</v>
      </c>
      <c r="AA596">
        <v>302</v>
      </c>
      <c r="AB596">
        <v>17</v>
      </c>
      <c r="AC596" s="1">
        <v>20.352941176470587</v>
      </c>
      <c r="AD596" s="1">
        <v>34.860759493670891</v>
      </c>
      <c r="AE596">
        <v>6</v>
      </c>
      <c r="AF596" s="1">
        <v>50.333333333333336</v>
      </c>
      <c r="AG596" s="1">
        <v>13.690140845070422</v>
      </c>
      <c r="AH596" s="2">
        <v>-29.980392156862749</v>
      </c>
      <c r="AI596" s="2">
        <v>-21.170618648600467</v>
      </c>
      <c r="AJ596">
        <v>0.81299999999999994</v>
      </c>
      <c r="AK596">
        <v>0.76500000000000001</v>
      </c>
      <c r="AL596" s="3">
        <v>-4.7999999999999932E-2</v>
      </c>
    </row>
    <row r="597" spans="20:38" x14ac:dyDescent="0.45">
      <c r="T597" t="s">
        <v>122</v>
      </c>
      <c r="U597" t="s">
        <v>2161</v>
      </c>
      <c r="V597" t="s">
        <v>36</v>
      </c>
      <c r="W597">
        <v>2016</v>
      </c>
      <c r="X597">
        <v>83</v>
      </c>
      <c r="Y597">
        <v>69</v>
      </c>
      <c r="Z597">
        <v>368</v>
      </c>
      <c r="AA597">
        <v>304</v>
      </c>
      <c r="AB597">
        <v>17</v>
      </c>
      <c r="AC597" s="1">
        <v>21.647058823529413</v>
      </c>
      <c r="AD597" s="1">
        <v>33.180722891566262</v>
      </c>
      <c r="AE597">
        <v>12</v>
      </c>
      <c r="AF597" s="1">
        <v>25.333333333333332</v>
      </c>
      <c r="AG597" s="1">
        <v>28.173913043478262</v>
      </c>
      <c r="AH597" s="2">
        <v>-3.6862745098039191</v>
      </c>
      <c r="AI597" s="2">
        <v>-5.0068098480880003</v>
      </c>
      <c r="AJ597">
        <v>0.77600000000000002</v>
      </c>
      <c r="AK597">
        <v>0.71</v>
      </c>
      <c r="AL597" s="3">
        <v>-6.6000000000000059E-2</v>
      </c>
    </row>
    <row r="598" spans="20:38" x14ac:dyDescent="0.45">
      <c r="T598" t="s">
        <v>256</v>
      </c>
      <c r="U598" t="s">
        <v>2261</v>
      </c>
      <c r="V598" t="s">
        <v>36</v>
      </c>
      <c r="W598">
        <v>2015</v>
      </c>
      <c r="X598">
        <v>84</v>
      </c>
      <c r="Y598">
        <v>69</v>
      </c>
      <c r="Z598">
        <v>360</v>
      </c>
      <c r="AA598">
        <v>306</v>
      </c>
      <c r="AB598">
        <v>17</v>
      </c>
      <c r="AC598" s="1">
        <v>21.176470588235293</v>
      </c>
      <c r="AD598" s="1">
        <v>32.785714285714285</v>
      </c>
      <c r="AE598">
        <v>23</v>
      </c>
      <c r="AF598" s="1">
        <v>13.304347826086957</v>
      </c>
      <c r="AG598" s="1">
        <v>54</v>
      </c>
      <c r="AH598" s="2">
        <v>7.8721227621483365</v>
      </c>
      <c r="AI598" s="2">
        <v>21.214285714285715</v>
      </c>
      <c r="AJ598">
        <v>0.872</v>
      </c>
      <c r="AK598">
        <v>0.95799999999999996</v>
      </c>
      <c r="AL598" s="3">
        <v>8.5999999999999965E-2</v>
      </c>
    </row>
    <row r="599" spans="20:38" x14ac:dyDescent="0.45">
      <c r="T599" t="s">
        <v>220</v>
      </c>
      <c r="U599" t="s">
        <v>1968</v>
      </c>
      <c r="V599" t="s">
        <v>36</v>
      </c>
      <c r="W599">
        <v>2019</v>
      </c>
      <c r="X599">
        <v>86</v>
      </c>
      <c r="Y599">
        <v>69</v>
      </c>
      <c r="Z599">
        <v>388</v>
      </c>
      <c r="AA599">
        <v>310</v>
      </c>
      <c r="AB599">
        <v>17</v>
      </c>
      <c r="AC599" s="1">
        <v>22.823529411764707</v>
      </c>
      <c r="AD599" s="1">
        <v>32.02325581395349</v>
      </c>
      <c r="AE599">
        <v>16</v>
      </c>
      <c r="AF599" s="1">
        <v>19.375</v>
      </c>
      <c r="AG599" s="1">
        <v>37.565217391304351</v>
      </c>
      <c r="AH599" s="2">
        <v>3.4485294117647065</v>
      </c>
      <c r="AI599" s="2">
        <v>5.541961577350861</v>
      </c>
      <c r="AJ599">
        <v>0.91900000000000004</v>
      </c>
      <c r="AK599">
        <v>0.96399999999999997</v>
      </c>
      <c r="AL599" s="3">
        <v>4.4999999999999929E-2</v>
      </c>
    </row>
    <row r="600" spans="20:38" x14ac:dyDescent="0.45">
      <c r="T600" t="s">
        <v>463</v>
      </c>
      <c r="U600" t="s">
        <v>2244</v>
      </c>
      <c r="V600" t="s">
        <v>36</v>
      </c>
      <c r="W600">
        <v>2019</v>
      </c>
      <c r="X600">
        <v>84</v>
      </c>
      <c r="Y600">
        <v>70</v>
      </c>
      <c r="Z600">
        <v>362</v>
      </c>
      <c r="AA600">
        <v>317</v>
      </c>
      <c r="AB600">
        <v>17</v>
      </c>
      <c r="AC600" s="1">
        <v>21.294117647058822</v>
      </c>
      <c r="AD600" s="1">
        <v>32.785714285714285</v>
      </c>
      <c r="AE600">
        <v>18</v>
      </c>
      <c r="AF600" s="1">
        <v>17.611111111111111</v>
      </c>
      <c r="AG600" s="1">
        <v>41.657142857142851</v>
      </c>
      <c r="AH600" s="2">
        <v>3.6830065359477118</v>
      </c>
      <c r="AI600" s="2">
        <v>8.8714285714285666</v>
      </c>
      <c r="AJ600">
        <v>0.86799999999999999</v>
      </c>
      <c r="AK600">
        <v>0.93500000000000005</v>
      </c>
      <c r="AL600" s="3">
        <v>6.700000000000006E-2</v>
      </c>
    </row>
    <row r="601" spans="20:38" x14ac:dyDescent="0.45">
      <c r="T601" t="s">
        <v>70</v>
      </c>
      <c r="U601" t="s">
        <v>1856</v>
      </c>
      <c r="V601" t="s">
        <v>36</v>
      </c>
      <c r="W601">
        <v>2023</v>
      </c>
      <c r="X601">
        <v>89</v>
      </c>
      <c r="Y601">
        <v>72</v>
      </c>
      <c r="Z601">
        <v>407</v>
      </c>
      <c r="AA601">
        <v>323</v>
      </c>
      <c r="AB601">
        <v>17</v>
      </c>
      <c r="AC601" s="1">
        <v>23.941176470588236</v>
      </c>
      <c r="AD601" s="1">
        <v>30.943820224719101</v>
      </c>
      <c r="AE601">
        <v>12</v>
      </c>
      <c r="AF601" s="1">
        <v>26.916666666666668</v>
      </c>
      <c r="AG601" s="1">
        <v>27</v>
      </c>
      <c r="AH601" s="2">
        <v>-2.9754901960784323</v>
      </c>
      <c r="AI601" s="2">
        <v>-3.9438202247191008</v>
      </c>
      <c r="AJ601">
        <v>0.95199999999999996</v>
      </c>
      <c r="AK601">
        <v>1.0069999999999999</v>
      </c>
      <c r="AL601" s="3">
        <v>5.4999999999999938E-2</v>
      </c>
    </row>
    <row r="602" spans="20:38" x14ac:dyDescent="0.45">
      <c r="T602" t="s">
        <v>208</v>
      </c>
      <c r="U602" t="s">
        <v>2690</v>
      </c>
      <c r="V602" t="s">
        <v>36</v>
      </c>
      <c r="W602">
        <v>2021</v>
      </c>
      <c r="X602">
        <v>78</v>
      </c>
      <c r="Y602">
        <v>74</v>
      </c>
      <c r="Z602">
        <v>313</v>
      </c>
      <c r="AA602">
        <v>324</v>
      </c>
      <c r="AB602">
        <v>17</v>
      </c>
      <c r="AC602" s="1">
        <v>18.411764705882351</v>
      </c>
      <c r="AD602" s="1">
        <v>35.307692307692307</v>
      </c>
      <c r="AE602">
        <v>20</v>
      </c>
      <c r="AF602" s="1">
        <v>16.2</v>
      </c>
      <c r="AG602" s="1">
        <v>43.78378378378379</v>
      </c>
      <c r="AH602" s="2">
        <v>2.2117647058823522</v>
      </c>
      <c r="AI602" s="2">
        <v>8.4760914760914829</v>
      </c>
      <c r="AJ602">
        <v>0.80200000000000005</v>
      </c>
      <c r="AK602">
        <v>0.92100000000000004</v>
      </c>
      <c r="AL602" s="3">
        <v>0.11899999999999999</v>
      </c>
    </row>
    <row r="603" spans="20:38" x14ac:dyDescent="0.45">
      <c r="T603" t="s">
        <v>232</v>
      </c>
      <c r="U603" t="s">
        <v>2636</v>
      </c>
      <c r="V603" t="s">
        <v>36</v>
      </c>
      <c r="W603">
        <v>2018</v>
      </c>
      <c r="X603">
        <v>83</v>
      </c>
      <c r="Y603">
        <v>54</v>
      </c>
      <c r="Z603">
        <v>321</v>
      </c>
      <c r="AA603">
        <v>189</v>
      </c>
      <c r="AB603">
        <v>18</v>
      </c>
      <c r="AC603" s="1">
        <v>17.833333333333332</v>
      </c>
      <c r="AD603" s="1">
        <v>35.132530120481931</v>
      </c>
      <c r="AE603">
        <v>8</v>
      </c>
      <c r="AF603" s="1">
        <v>23.625</v>
      </c>
      <c r="AG603" s="1">
        <v>24</v>
      </c>
      <c r="AH603" s="2">
        <v>-5.7916666666666679</v>
      </c>
      <c r="AI603" s="2">
        <v>-11.132530120481931</v>
      </c>
      <c r="AJ603">
        <v>0.873</v>
      </c>
      <c r="AK603">
        <v>0.74</v>
      </c>
      <c r="AL603" s="3">
        <v>-0.13300000000000001</v>
      </c>
    </row>
    <row r="604" spans="20:38" x14ac:dyDescent="0.45">
      <c r="T604" t="s">
        <v>549</v>
      </c>
      <c r="U604" t="s">
        <v>2884</v>
      </c>
      <c r="V604" t="s">
        <v>36</v>
      </c>
      <c r="W604">
        <v>2017</v>
      </c>
      <c r="X604">
        <v>72</v>
      </c>
      <c r="Y604">
        <v>52</v>
      </c>
      <c r="Z604">
        <v>283</v>
      </c>
      <c r="AA604">
        <v>202</v>
      </c>
      <c r="AB604">
        <v>18</v>
      </c>
      <c r="AC604" s="1">
        <v>15.722222222222221</v>
      </c>
      <c r="AD604" s="1">
        <v>40.5</v>
      </c>
      <c r="AE604">
        <v>11</v>
      </c>
      <c r="AF604" s="1">
        <v>18.363636363636363</v>
      </c>
      <c r="AG604" s="1">
        <v>34.269230769230766</v>
      </c>
      <c r="AH604" s="2">
        <v>-2.6414141414141419</v>
      </c>
      <c r="AI604" s="2">
        <v>-6.2307692307692335</v>
      </c>
      <c r="AJ604">
        <v>0.71</v>
      </c>
      <c r="AK604">
        <v>0.71799999999999997</v>
      </c>
      <c r="AL604" s="3">
        <v>8.0000000000000071E-3</v>
      </c>
    </row>
    <row r="605" spans="20:38" x14ac:dyDescent="0.45">
      <c r="T605" t="s">
        <v>633</v>
      </c>
      <c r="U605" t="s">
        <v>2658</v>
      </c>
      <c r="V605" t="s">
        <v>36</v>
      </c>
      <c r="W605">
        <v>2018</v>
      </c>
      <c r="X605">
        <v>80</v>
      </c>
      <c r="Y605">
        <v>53</v>
      </c>
      <c r="Z605">
        <v>318</v>
      </c>
      <c r="AA605">
        <v>206</v>
      </c>
      <c r="AB605">
        <v>18</v>
      </c>
      <c r="AC605" s="1">
        <v>17.666666666666668</v>
      </c>
      <c r="AD605" s="1">
        <v>36.450000000000003</v>
      </c>
      <c r="AE605">
        <v>6</v>
      </c>
      <c r="AF605" s="1">
        <v>34.333333333333336</v>
      </c>
      <c r="AG605" s="1">
        <v>18.339622641509436</v>
      </c>
      <c r="AH605" s="2">
        <v>-16.666666666666668</v>
      </c>
      <c r="AI605" s="2">
        <v>-18.110377358490567</v>
      </c>
      <c r="AJ605">
        <v>0.71799999999999997</v>
      </c>
      <c r="AK605">
        <v>0.64100000000000001</v>
      </c>
      <c r="AL605" s="3">
        <v>-7.6999999999999957E-2</v>
      </c>
    </row>
    <row r="606" spans="20:38" x14ac:dyDescent="0.45">
      <c r="T606" t="s">
        <v>234</v>
      </c>
      <c r="U606" t="s">
        <v>2277</v>
      </c>
      <c r="V606" t="s">
        <v>36</v>
      </c>
      <c r="W606">
        <v>2021</v>
      </c>
      <c r="X606">
        <v>86</v>
      </c>
      <c r="Y606">
        <v>59</v>
      </c>
      <c r="Z606">
        <v>359</v>
      </c>
      <c r="AA606">
        <v>215</v>
      </c>
      <c r="AB606">
        <v>18</v>
      </c>
      <c r="AC606" s="1">
        <v>19.944444444444443</v>
      </c>
      <c r="AD606" s="1">
        <v>33.906976744186046</v>
      </c>
      <c r="AE606">
        <v>13</v>
      </c>
      <c r="AF606" s="1">
        <v>16.53846153846154</v>
      </c>
      <c r="AG606" s="1">
        <v>35.694915254237287</v>
      </c>
      <c r="AH606" s="2">
        <v>3.4059829059829028</v>
      </c>
      <c r="AI606" s="2">
        <v>1.7879385100512408</v>
      </c>
      <c r="AJ606">
        <v>0.628</v>
      </c>
      <c r="AK606">
        <v>0.85899999999999999</v>
      </c>
      <c r="AL606" s="3">
        <v>0.23099999999999998</v>
      </c>
    </row>
    <row r="607" spans="20:38" x14ac:dyDescent="0.45">
      <c r="T607" t="s">
        <v>413</v>
      </c>
      <c r="U607" t="s">
        <v>2121</v>
      </c>
      <c r="V607" t="s">
        <v>36</v>
      </c>
      <c r="W607">
        <v>2018</v>
      </c>
      <c r="X607">
        <v>91</v>
      </c>
      <c r="Y607">
        <v>61</v>
      </c>
      <c r="Z607">
        <v>372</v>
      </c>
      <c r="AA607">
        <v>215</v>
      </c>
      <c r="AB607">
        <v>18</v>
      </c>
      <c r="AC607" s="1">
        <v>20.666666666666668</v>
      </c>
      <c r="AD607" s="1">
        <v>32.043956043956044</v>
      </c>
      <c r="AE607">
        <v>14</v>
      </c>
      <c r="AF607" s="1">
        <v>15.357142857142858</v>
      </c>
      <c r="AG607" s="1">
        <v>37.180327868852459</v>
      </c>
      <c r="AH607" s="2">
        <v>5.3095238095238102</v>
      </c>
      <c r="AI607" s="2">
        <v>5.1363718248964148</v>
      </c>
      <c r="AJ607">
        <v>0.81599999999999995</v>
      </c>
      <c r="AK607">
        <v>0.84</v>
      </c>
      <c r="AL607" s="3">
        <v>2.4000000000000021E-2</v>
      </c>
    </row>
    <row r="608" spans="20:38" x14ac:dyDescent="0.45">
      <c r="T608" t="s">
        <v>116</v>
      </c>
      <c r="U608" t="s">
        <v>2202</v>
      </c>
      <c r="V608" t="s">
        <v>36</v>
      </c>
      <c r="W608">
        <v>2021</v>
      </c>
      <c r="X608">
        <v>84</v>
      </c>
      <c r="Y608">
        <v>54</v>
      </c>
      <c r="Z608">
        <v>365</v>
      </c>
      <c r="AA608">
        <v>220</v>
      </c>
      <c r="AB608">
        <v>18</v>
      </c>
      <c r="AC608" s="1">
        <v>20.277777777777779</v>
      </c>
      <c r="AD608" s="1">
        <v>34.714285714285715</v>
      </c>
      <c r="AE608">
        <v>16</v>
      </c>
      <c r="AF608" s="1">
        <v>13.75</v>
      </c>
      <c r="AG608" s="1">
        <v>48</v>
      </c>
      <c r="AH608" s="2">
        <v>6.5277777777777786</v>
      </c>
      <c r="AI608" s="2">
        <v>13.285714285714285</v>
      </c>
      <c r="AJ608">
        <v>0.96899999999999997</v>
      </c>
      <c r="AK608">
        <v>0.88900000000000001</v>
      </c>
      <c r="AL608" s="3">
        <v>-7.999999999999996E-2</v>
      </c>
    </row>
    <row r="609" spans="20:38" x14ac:dyDescent="0.45">
      <c r="T609" t="s">
        <v>693</v>
      </c>
      <c r="U609" t="s">
        <v>2475</v>
      </c>
      <c r="V609" t="s">
        <v>36</v>
      </c>
      <c r="W609">
        <v>2022</v>
      </c>
      <c r="X609">
        <v>81</v>
      </c>
      <c r="Y609">
        <v>57</v>
      </c>
      <c r="Z609">
        <v>339</v>
      </c>
      <c r="AA609">
        <v>229</v>
      </c>
      <c r="AB609">
        <v>18</v>
      </c>
      <c r="AC609" s="1">
        <v>18.833333333333332</v>
      </c>
      <c r="AD609" s="1">
        <v>36</v>
      </c>
      <c r="AE609">
        <v>10</v>
      </c>
      <c r="AF609" s="1">
        <v>22.9</v>
      </c>
      <c r="AG609" s="1">
        <v>28.421052631578945</v>
      </c>
      <c r="AH609" s="2">
        <v>-4.0666666666666664</v>
      </c>
      <c r="AI609" s="2">
        <v>-7.5789473684210549</v>
      </c>
      <c r="AJ609">
        <v>0.86399999999999999</v>
      </c>
      <c r="AK609">
        <v>0.73699999999999999</v>
      </c>
      <c r="AL609" s="3">
        <v>-0.127</v>
      </c>
    </row>
    <row r="610" spans="20:38" x14ac:dyDescent="0.45">
      <c r="T610" t="s">
        <v>539</v>
      </c>
      <c r="U610" t="s">
        <v>2434</v>
      </c>
      <c r="V610" t="s">
        <v>36</v>
      </c>
      <c r="W610">
        <v>2016</v>
      </c>
      <c r="X610">
        <v>83</v>
      </c>
      <c r="Y610">
        <v>64</v>
      </c>
      <c r="Z610">
        <v>343</v>
      </c>
      <c r="AA610">
        <v>246</v>
      </c>
      <c r="AB610">
        <v>18</v>
      </c>
      <c r="AC610" s="1">
        <v>19.055555555555557</v>
      </c>
      <c r="AD610" s="1">
        <v>35.132530120481931</v>
      </c>
      <c r="AE610">
        <v>15</v>
      </c>
      <c r="AF610" s="1">
        <v>16.399999999999999</v>
      </c>
      <c r="AG610" s="1">
        <v>37.96875</v>
      </c>
      <c r="AH610" s="2">
        <v>2.6555555555555586</v>
      </c>
      <c r="AI610" s="2">
        <v>2.8362198795180689</v>
      </c>
      <c r="AJ610">
        <v>0.85299999999999998</v>
      </c>
      <c r="AK610">
        <v>0.76200000000000001</v>
      </c>
      <c r="AL610" s="3">
        <v>-9.099999999999997E-2</v>
      </c>
    </row>
    <row r="611" spans="20:38" x14ac:dyDescent="0.45">
      <c r="T611" t="s">
        <v>407</v>
      </c>
      <c r="U611" t="s">
        <v>2772</v>
      </c>
      <c r="V611" t="s">
        <v>36</v>
      </c>
      <c r="W611">
        <v>2021</v>
      </c>
      <c r="X611">
        <v>79</v>
      </c>
      <c r="Y611">
        <v>59</v>
      </c>
      <c r="Z611">
        <v>302</v>
      </c>
      <c r="AA611">
        <v>247</v>
      </c>
      <c r="AB611">
        <v>18</v>
      </c>
      <c r="AC611" s="1">
        <v>16.777777777777779</v>
      </c>
      <c r="AD611" s="1">
        <v>36.911392405063289</v>
      </c>
      <c r="AE611">
        <v>6</v>
      </c>
      <c r="AF611" s="1">
        <v>41.166666666666664</v>
      </c>
      <c r="AG611" s="1">
        <v>16.474576271186443</v>
      </c>
      <c r="AH611" s="2">
        <v>-24.388888888888886</v>
      </c>
      <c r="AI611" s="2">
        <v>-20.436816133876846</v>
      </c>
      <c r="AJ611">
        <v>0.92100000000000004</v>
      </c>
      <c r="AK611">
        <v>0.86399999999999999</v>
      </c>
      <c r="AL611" s="3">
        <v>-5.7000000000000051E-2</v>
      </c>
    </row>
    <row r="612" spans="20:38" x14ac:dyDescent="0.45">
      <c r="T612" t="s">
        <v>260</v>
      </c>
      <c r="U612" t="s">
        <v>1954</v>
      </c>
      <c r="V612" t="s">
        <v>36</v>
      </c>
      <c r="W612">
        <v>2014</v>
      </c>
      <c r="X612">
        <v>94</v>
      </c>
      <c r="Y612">
        <v>60</v>
      </c>
      <c r="Z612">
        <v>390</v>
      </c>
      <c r="AA612">
        <v>247</v>
      </c>
      <c r="AB612">
        <v>18</v>
      </c>
      <c r="AC612" s="1">
        <v>21.666666666666668</v>
      </c>
      <c r="AD612" s="1">
        <v>31.021276595744681</v>
      </c>
      <c r="AE612">
        <v>7</v>
      </c>
      <c r="AF612" s="1">
        <v>35.285714285714285</v>
      </c>
      <c r="AG612" s="1">
        <v>18.899999999999999</v>
      </c>
      <c r="AH612" s="2">
        <v>-13.619047619047617</v>
      </c>
      <c r="AI612" s="2">
        <v>-12.121276595744682</v>
      </c>
      <c r="AJ612">
        <v>0.79500000000000004</v>
      </c>
      <c r="AK612">
        <v>0.69899999999999995</v>
      </c>
      <c r="AL612" s="3">
        <v>-9.6000000000000085E-2</v>
      </c>
    </row>
    <row r="613" spans="20:38" x14ac:dyDescent="0.45">
      <c r="T613" t="s">
        <v>306</v>
      </c>
      <c r="U613" t="s">
        <v>2135</v>
      </c>
      <c r="V613" t="s">
        <v>36</v>
      </c>
      <c r="W613">
        <v>2018</v>
      </c>
      <c r="X613">
        <v>94</v>
      </c>
      <c r="Y613">
        <v>66</v>
      </c>
      <c r="Z613">
        <v>370</v>
      </c>
      <c r="AA613">
        <v>249</v>
      </c>
      <c r="AB613">
        <v>18</v>
      </c>
      <c r="AC613" s="1">
        <v>20.555555555555557</v>
      </c>
      <c r="AD613" s="1">
        <v>31.021276595744681</v>
      </c>
      <c r="AE613">
        <v>4</v>
      </c>
      <c r="AF613" s="1">
        <v>62.25</v>
      </c>
      <c r="AG613" s="1">
        <v>9.8181818181818183</v>
      </c>
      <c r="AH613" s="2">
        <v>-41.694444444444443</v>
      </c>
      <c r="AI613" s="2">
        <v>-21.20309477756286</v>
      </c>
      <c r="AJ613">
        <v>0.76300000000000001</v>
      </c>
      <c r="AK613">
        <v>0.67900000000000005</v>
      </c>
      <c r="AL613" s="3">
        <v>-8.3999999999999964E-2</v>
      </c>
    </row>
    <row r="614" spans="20:38" x14ac:dyDescent="0.45">
      <c r="T614" t="s">
        <v>90</v>
      </c>
      <c r="U614" t="s">
        <v>1834</v>
      </c>
      <c r="V614" t="s">
        <v>36</v>
      </c>
      <c r="W614">
        <v>2018</v>
      </c>
      <c r="X614">
        <v>90</v>
      </c>
      <c r="Y614">
        <v>56</v>
      </c>
      <c r="Z614">
        <v>416</v>
      </c>
      <c r="AA614">
        <v>249</v>
      </c>
      <c r="AB614">
        <v>18</v>
      </c>
      <c r="AC614" s="1">
        <v>23.111111111111111</v>
      </c>
      <c r="AD614" s="1">
        <v>32.4</v>
      </c>
      <c r="AE614">
        <v>3</v>
      </c>
      <c r="AF614" s="1">
        <v>83</v>
      </c>
      <c r="AG614" s="1">
        <v>8.6785714285714288</v>
      </c>
      <c r="AH614" s="2">
        <v>-59.888888888888886</v>
      </c>
      <c r="AI614" s="2">
        <v>-23.721428571428568</v>
      </c>
      <c r="AJ614">
        <v>0.91100000000000003</v>
      </c>
      <c r="AK614">
        <v>0.64500000000000002</v>
      </c>
      <c r="AL614" s="3">
        <v>-0.26600000000000001</v>
      </c>
    </row>
    <row r="615" spans="20:38" x14ac:dyDescent="0.45">
      <c r="T615" t="s">
        <v>210</v>
      </c>
      <c r="U615" t="s">
        <v>2131</v>
      </c>
      <c r="V615" t="s">
        <v>36</v>
      </c>
      <c r="W615">
        <v>2022</v>
      </c>
      <c r="X615">
        <v>88</v>
      </c>
      <c r="Y615">
        <v>60</v>
      </c>
      <c r="Z615">
        <v>370</v>
      </c>
      <c r="AA615">
        <v>250</v>
      </c>
      <c r="AB615">
        <v>18</v>
      </c>
      <c r="AC615" s="1">
        <v>20.555555555555557</v>
      </c>
      <c r="AD615" s="1">
        <v>33.13636363636364</v>
      </c>
      <c r="AE615">
        <v>12</v>
      </c>
      <c r="AF615" s="1">
        <v>20.833333333333332</v>
      </c>
      <c r="AG615" s="1">
        <v>32.4</v>
      </c>
      <c r="AH615" s="2">
        <v>-0.27777777777777501</v>
      </c>
      <c r="AI615" s="2">
        <v>-0.73636363636364166</v>
      </c>
      <c r="AJ615">
        <v>0.88500000000000001</v>
      </c>
      <c r="AK615">
        <v>0.9</v>
      </c>
      <c r="AL615" s="3">
        <v>1.5000000000000013E-2</v>
      </c>
    </row>
    <row r="616" spans="20:38" x14ac:dyDescent="0.45">
      <c r="T616" t="s">
        <v>631</v>
      </c>
      <c r="U616" t="s">
        <v>3226</v>
      </c>
      <c r="V616" t="s">
        <v>36</v>
      </c>
      <c r="W616">
        <v>2013</v>
      </c>
      <c r="X616">
        <v>87</v>
      </c>
      <c r="Y616">
        <v>61</v>
      </c>
      <c r="Z616">
        <v>334</v>
      </c>
      <c r="AA616">
        <v>251</v>
      </c>
      <c r="AB616">
        <v>18</v>
      </c>
      <c r="AC616" s="1">
        <v>18.555555555555557</v>
      </c>
      <c r="AD616" s="1">
        <v>33.517241379310342</v>
      </c>
      <c r="AE616">
        <v>11</v>
      </c>
      <c r="AF616" s="1">
        <v>22.818181818181817</v>
      </c>
      <c r="AG616" s="1">
        <v>29.213114754098363</v>
      </c>
      <c r="AH616" s="2">
        <v>-4.2626262626262594</v>
      </c>
      <c r="AI616" s="2">
        <v>-4.3041266252119783</v>
      </c>
      <c r="AJ616">
        <v>0.79500000000000004</v>
      </c>
      <c r="AK616">
        <v>0.73699999999999999</v>
      </c>
      <c r="AL616" s="3">
        <v>-5.8000000000000052E-2</v>
      </c>
    </row>
    <row r="617" spans="20:38" x14ac:dyDescent="0.45">
      <c r="T617" t="s">
        <v>639</v>
      </c>
      <c r="U617" t="s">
        <v>2431</v>
      </c>
      <c r="V617" t="s">
        <v>36</v>
      </c>
      <c r="W617">
        <v>2022</v>
      </c>
      <c r="X617">
        <v>88</v>
      </c>
      <c r="Y617">
        <v>65</v>
      </c>
      <c r="Z617">
        <v>344</v>
      </c>
      <c r="AA617">
        <v>255</v>
      </c>
      <c r="AB617">
        <v>18</v>
      </c>
      <c r="AC617" s="1">
        <v>19.111111111111111</v>
      </c>
      <c r="AD617" s="1">
        <v>33.13636363636364</v>
      </c>
      <c r="AE617">
        <v>17</v>
      </c>
      <c r="AF617" s="1">
        <v>15</v>
      </c>
      <c r="AG617" s="1">
        <v>42.369230769230775</v>
      </c>
      <c r="AH617" s="2">
        <v>4.1111111111111107</v>
      </c>
      <c r="AI617" s="2">
        <v>9.2328671328671348</v>
      </c>
      <c r="AJ617">
        <v>0.76300000000000001</v>
      </c>
      <c r="AK617">
        <v>0.77200000000000002</v>
      </c>
      <c r="AL617" s="3">
        <v>9.000000000000008E-3</v>
      </c>
    </row>
    <row r="618" spans="20:38" x14ac:dyDescent="0.45">
      <c r="T618" t="s">
        <v>232</v>
      </c>
      <c r="U618" t="s">
        <v>2336</v>
      </c>
      <c r="V618" t="s">
        <v>36</v>
      </c>
      <c r="W618">
        <v>2019</v>
      </c>
      <c r="X618">
        <v>85</v>
      </c>
      <c r="Y618">
        <v>70</v>
      </c>
      <c r="Z618">
        <v>353</v>
      </c>
      <c r="AA618">
        <v>257</v>
      </c>
      <c r="AB618">
        <v>18</v>
      </c>
      <c r="AC618" s="1">
        <v>19.611111111111111</v>
      </c>
      <c r="AD618" s="1">
        <v>34.305882352941175</v>
      </c>
      <c r="AE618">
        <v>20</v>
      </c>
      <c r="AF618" s="1">
        <v>12.85</v>
      </c>
      <c r="AG618" s="1">
        <v>46.285714285714285</v>
      </c>
      <c r="AH618" s="2">
        <v>6.7611111111111111</v>
      </c>
      <c r="AI618" s="2">
        <v>11.979831932773109</v>
      </c>
      <c r="AJ618">
        <v>0.77700000000000002</v>
      </c>
      <c r="AK618">
        <v>0.997</v>
      </c>
      <c r="AL618" s="3">
        <v>0.21999999999999997</v>
      </c>
    </row>
    <row r="619" spans="20:38" x14ac:dyDescent="0.45">
      <c r="T619" t="s">
        <v>397</v>
      </c>
      <c r="U619" t="s">
        <v>2409</v>
      </c>
      <c r="V619" t="s">
        <v>36</v>
      </c>
      <c r="W619">
        <v>2022</v>
      </c>
      <c r="X619">
        <v>85</v>
      </c>
      <c r="Y619">
        <v>65</v>
      </c>
      <c r="Z619">
        <v>346</v>
      </c>
      <c r="AA619">
        <v>263</v>
      </c>
      <c r="AB619">
        <v>18</v>
      </c>
      <c r="AC619" s="1">
        <v>19.222222222222221</v>
      </c>
      <c r="AD619" s="1">
        <v>34.305882352941175</v>
      </c>
      <c r="AE619">
        <v>12</v>
      </c>
      <c r="AF619" s="1">
        <v>21.916666666666668</v>
      </c>
      <c r="AG619" s="1">
        <v>29.907692307692308</v>
      </c>
      <c r="AH619" s="2">
        <v>-2.6944444444444464</v>
      </c>
      <c r="AI619" s="2">
        <v>-4.3981900452488674</v>
      </c>
      <c r="AJ619">
        <v>0.81899999999999995</v>
      </c>
      <c r="AK619">
        <v>0.79300000000000004</v>
      </c>
      <c r="AL619" s="3">
        <v>-2.5999999999999912E-2</v>
      </c>
    </row>
    <row r="620" spans="20:38" x14ac:dyDescent="0.45">
      <c r="T620" t="s">
        <v>190</v>
      </c>
      <c r="U620" t="s">
        <v>2657</v>
      </c>
      <c r="V620" t="s">
        <v>36</v>
      </c>
      <c r="W620">
        <v>2021</v>
      </c>
      <c r="X620">
        <v>78</v>
      </c>
      <c r="Y620">
        <v>62</v>
      </c>
      <c r="Z620">
        <v>318</v>
      </c>
      <c r="AA620">
        <v>266</v>
      </c>
      <c r="AB620">
        <v>18</v>
      </c>
      <c r="AC620" s="1">
        <v>17.666666666666668</v>
      </c>
      <c r="AD620" s="1">
        <v>37.384615384615387</v>
      </c>
      <c r="AE620">
        <v>14</v>
      </c>
      <c r="AF620" s="1">
        <v>19</v>
      </c>
      <c r="AG620" s="1">
        <v>36.58064516129032</v>
      </c>
      <c r="AH620" s="2">
        <v>-1.3333333333333321</v>
      </c>
      <c r="AI620" s="2">
        <v>-0.80397022332506651</v>
      </c>
      <c r="AJ620">
        <v>0.93100000000000005</v>
      </c>
      <c r="AK620">
        <v>0.71699999999999997</v>
      </c>
      <c r="AL620" s="3">
        <v>-0.21400000000000008</v>
      </c>
    </row>
    <row r="621" spans="20:38" x14ac:dyDescent="0.45">
      <c r="T621" t="s">
        <v>196</v>
      </c>
      <c r="U621" t="s">
        <v>2177</v>
      </c>
      <c r="V621" t="s">
        <v>36</v>
      </c>
      <c r="W621">
        <v>2021</v>
      </c>
      <c r="X621">
        <v>84</v>
      </c>
      <c r="Y621">
        <v>64</v>
      </c>
      <c r="Z621">
        <v>367</v>
      </c>
      <c r="AA621">
        <v>267</v>
      </c>
      <c r="AB621">
        <v>18</v>
      </c>
      <c r="AC621" s="1">
        <v>20.388888888888889</v>
      </c>
      <c r="AD621" s="1">
        <v>34.714285714285715</v>
      </c>
      <c r="AE621">
        <v>10</v>
      </c>
      <c r="AF621" s="1">
        <v>26.7</v>
      </c>
      <c r="AG621" s="1">
        <v>25.3125</v>
      </c>
      <c r="AH621" s="2">
        <v>-6.31111111111111</v>
      </c>
      <c r="AI621" s="2">
        <v>-9.4017857142857153</v>
      </c>
      <c r="AJ621">
        <v>0.92600000000000005</v>
      </c>
      <c r="AK621">
        <v>0.78700000000000003</v>
      </c>
      <c r="AL621" s="3">
        <v>-0.13900000000000001</v>
      </c>
    </row>
    <row r="622" spans="20:38" x14ac:dyDescent="0.45">
      <c r="T622" t="s">
        <v>290</v>
      </c>
      <c r="U622" t="s">
        <v>2298</v>
      </c>
      <c r="V622" t="s">
        <v>36</v>
      </c>
      <c r="W622">
        <v>2015</v>
      </c>
      <c r="X622">
        <v>85</v>
      </c>
      <c r="Y622">
        <v>61</v>
      </c>
      <c r="Z622">
        <v>356</v>
      </c>
      <c r="AA622">
        <v>268</v>
      </c>
      <c r="AB622">
        <v>18</v>
      </c>
      <c r="AC622" s="1">
        <v>19.777777777777779</v>
      </c>
      <c r="AD622" s="1">
        <v>34.305882352941175</v>
      </c>
      <c r="AE622">
        <v>21</v>
      </c>
      <c r="AF622" s="1">
        <v>12.761904761904763</v>
      </c>
      <c r="AG622" s="1">
        <v>55.770491803278688</v>
      </c>
      <c r="AH622" s="2">
        <v>7.0158730158730158</v>
      </c>
      <c r="AI622" s="2">
        <v>21.464609450337512</v>
      </c>
      <c r="AJ622">
        <v>0.77800000000000002</v>
      </c>
      <c r="AK622">
        <v>1.1319999999999999</v>
      </c>
      <c r="AL622" s="3">
        <v>0.35399999999999987</v>
      </c>
    </row>
    <row r="623" spans="20:38" x14ac:dyDescent="0.45">
      <c r="T623" t="s">
        <v>743</v>
      </c>
      <c r="U623" t="s">
        <v>2545</v>
      </c>
      <c r="V623" t="s">
        <v>36</v>
      </c>
      <c r="W623">
        <v>2016</v>
      </c>
      <c r="X623">
        <v>88</v>
      </c>
      <c r="Y623">
        <v>69</v>
      </c>
      <c r="Z623">
        <v>332</v>
      </c>
      <c r="AA623">
        <v>269</v>
      </c>
      <c r="AB623">
        <v>18</v>
      </c>
      <c r="AC623" s="1">
        <v>18.444444444444443</v>
      </c>
      <c r="AD623" s="1">
        <v>33.13636363636364</v>
      </c>
      <c r="AE623">
        <v>6</v>
      </c>
      <c r="AF623" s="1">
        <v>44.833333333333336</v>
      </c>
      <c r="AG623" s="1">
        <v>14.086956521739131</v>
      </c>
      <c r="AH623" s="2">
        <v>-26.388888888888893</v>
      </c>
      <c r="AI623" s="2">
        <v>-19.049407114624508</v>
      </c>
      <c r="AJ623">
        <v>0.79200000000000004</v>
      </c>
      <c r="AK623">
        <v>0.55200000000000005</v>
      </c>
      <c r="AL623" s="3">
        <v>-0.24</v>
      </c>
    </row>
    <row r="624" spans="20:38" x14ac:dyDescent="0.45">
      <c r="T624" t="s">
        <v>605</v>
      </c>
      <c r="U624" t="s">
        <v>2389</v>
      </c>
      <c r="V624" t="s">
        <v>36</v>
      </c>
      <c r="W624">
        <v>2015</v>
      </c>
      <c r="X624">
        <v>82</v>
      </c>
      <c r="Y624">
        <v>69</v>
      </c>
      <c r="Z624">
        <v>348</v>
      </c>
      <c r="AA624">
        <v>272</v>
      </c>
      <c r="AB624">
        <v>18</v>
      </c>
      <c r="AC624" s="1">
        <v>19.333333333333332</v>
      </c>
      <c r="AD624" s="1">
        <v>35.560975609756099</v>
      </c>
      <c r="AE624">
        <v>15</v>
      </c>
      <c r="AF624" s="1">
        <v>18.133333333333333</v>
      </c>
      <c r="AG624" s="1">
        <v>35.217391304347828</v>
      </c>
      <c r="AH624" s="2">
        <v>1.1999999999999993</v>
      </c>
      <c r="AI624" s="2">
        <v>-0.34358430540827101</v>
      </c>
      <c r="AJ624">
        <v>0.89800000000000002</v>
      </c>
      <c r="AK624">
        <v>0.77200000000000002</v>
      </c>
      <c r="AL624" s="3">
        <v>-0.126</v>
      </c>
    </row>
    <row r="625" spans="20:38" x14ac:dyDescent="0.45">
      <c r="T625" t="s">
        <v>222</v>
      </c>
      <c r="U625" t="s">
        <v>2213</v>
      </c>
      <c r="V625" t="s">
        <v>36</v>
      </c>
      <c r="W625">
        <v>2015</v>
      </c>
      <c r="X625">
        <v>89</v>
      </c>
      <c r="Y625">
        <v>67</v>
      </c>
      <c r="Z625">
        <v>364</v>
      </c>
      <c r="AA625">
        <v>279</v>
      </c>
      <c r="AB625">
        <v>18</v>
      </c>
      <c r="AC625" s="1">
        <v>20.222222222222221</v>
      </c>
      <c r="AD625" s="1">
        <v>32.764044943820224</v>
      </c>
      <c r="AE625">
        <v>10</v>
      </c>
      <c r="AF625" s="1">
        <v>27.9</v>
      </c>
      <c r="AG625" s="1">
        <v>24.179104477611936</v>
      </c>
      <c r="AH625" s="2">
        <v>-7.6777777777777771</v>
      </c>
      <c r="AI625" s="2">
        <v>-8.5849404662082875</v>
      </c>
      <c r="AJ625">
        <v>0.875</v>
      </c>
      <c r="AK625">
        <v>0.77100000000000002</v>
      </c>
      <c r="AL625" s="3">
        <v>-0.10399999999999998</v>
      </c>
    </row>
    <row r="626" spans="20:38" x14ac:dyDescent="0.45">
      <c r="T626" t="s">
        <v>609</v>
      </c>
      <c r="U626" t="s">
        <v>2394</v>
      </c>
      <c r="V626" t="s">
        <v>36</v>
      </c>
      <c r="W626">
        <v>2016</v>
      </c>
      <c r="X626">
        <v>84</v>
      </c>
      <c r="Y626">
        <v>68</v>
      </c>
      <c r="Z626">
        <v>347</v>
      </c>
      <c r="AA626">
        <v>283</v>
      </c>
      <c r="AB626">
        <v>18</v>
      </c>
      <c r="AC626" s="1">
        <v>19.277777777777779</v>
      </c>
      <c r="AD626" s="1">
        <v>34.714285714285715</v>
      </c>
      <c r="AE626">
        <v>7</v>
      </c>
      <c r="AF626" s="1">
        <v>40.428571428571431</v>
      </c>
      <c r="AG626" s="1">
        <v>16.676470588235293</v>
      </c>
      <c r="AH626" s="2">
        <v>-21.150793650793652</v>
      </c>
      <c r="AI626" s="2">
        <v>-18.037815126050422</v>
      </c>
      <c r="AJ626">
        <v>0.81299999999999994</v>
      </c>
      <c r="AK626">
        <v>0.63700000000000001</v>
      </c>
      <c r="AL626" s="3">
        <v>-0.17599999999999993</v>
      </c>
    </row>
    <row r="627" spans="20:38" x14ac:dyDescent="0.45">
      <c r="T627" t="s">
        <v>62</v>
      </c>
      <c r="U627" t="s">
        <v>1818</v>
      </c>
      <c r="V627" t="s">
        <v>36</v>
      </c>
      <c r="W627">
        <v>2014</v>
      </c>
      <c r="X627">
        <v>92</v>
      </c>
      <c r="Y627">
        <v>64</v>
      </c>
      <c r="Z627">
        <v>424</v>
      </c>
      <c r="AA627">
        <v>283</v>
      </c>
      <c r="AB627">
        <v>18</v>
      </c>
      <c r="AC627" s="1">
        <v>23.555555555555557</v>
      </c>
      <c r="AD627" s="1">
        <v>31.695652173913047</v>
      </c>
      <c r="AE627">
        <v>5</v>
      </c>
      <c r="AF627" s="1">
        <v>56.6</v>
      </c>
      <c r="AG627" s="1">
        <v>12.65625</v>
      </c>
      <c r="AH627" s="2">
        <v>-33.044444444444444</v>
      </c>
      <c r="AI627" s="2">
        <v>-19.039402173913047</v>
      </c>
      <c r="AJ627">
        <v>0.77700000000000002</v>
      </c>
      <c r="AK627">
        <v>0.73899999999999999</v>
      </c>
      <c r="AL627" s="3">
        <v>-3.8000000000000034E-2</v>
      </c>
    </row>
    <row r="628" spans="20:38" x14ac:dyDescent="0.45">
      <c r="T628" t="s">
        <v>172</v>
      </c>
      <c r="U628" t="s">
        <v>1894</v>
      </c>
      <c r="V628" t="s">
        <v>36</v>
      </c>
      <c r="W628">
        <v>2018</v>
      </c>
      <c r="X628">
        <v>94</v>
      </c>
      <c r="Y628">
        <v>63</v>
      </c>
      <c r="Z628">
        <v>399</v>
      </c>
      <c r="AA628">
        <v>284</v>
      </c>
      <c r="AB628">
        <v>18</v>
      </c>
      <c r="AC628" s="1">
        <v>22.166666666666668</v>
      </c>
      <c r="AD628" s="1">
        <v>31.021276595744681</v>
      </c>
      <c r="AE628">
        <v>8</v>
      </c>
      <c r="AF628" s="1">
        <v>35.5</v>
      </c>
      <c r="AG628" s="1">
        <v>20.571428571428569</v>
      </c>
      <c r="AH628" s="2">
        <v>-13.333333333333332</v>
      </c>
      <c r="AI628" s="2">
        <v>-10.449848024316111</v>
      </c>
      <c r="AJ628">
        <v>0.84699999999999998</v>
      </c>
      <c r="AK628">
        <v>0.877</v>
      </c>
      <c r="AL628" s="3">
        <v>3.0000000000000027E-2</v>
      </c>
    </row>
    <row r="629" spans="20:38" x14ac:dyDescent="0.45">
      <c r="T629" t="s">
        <v>46</v>
      </c>
      <c r="U629" t="s">
        <v>2971</v>
      </c>
      <c r="V629" t="s">
        <v>36</v>
      </c>
      <c r="W629">
        <v>2019</v>
      </c>
      <c r="X629">
        <v>59</v>
      </c>
      <c r="Y629">
        <v>63</v>
      </c>
      <c r="Z629">
        <v>268</v>
      </c>
      <c r="AA629">
        <v>288</v>
      </c>
      <c r="AB629">
        <v>18</v>
      </c>
      <c r="AC629" s="1">
        <v>14.888888888888889</v>
      </c>
      <c r="AD629" s="1">
        <v>49.423728813559322</v>
      </c>
      <c r="AE629">
        <v>21</v>
      </c>
      <c r="AF629" s="1">
        <v>13.714285714285714</v>
      </c>
      <c r="AG629" s="1">
        <v>54</v>
      </c>
      <c r="AH629" s="2">
        <v>1.1746031746031758</v>
      </c>
      <c r="AI629" s="2">
        <v>4.5762711864406782</v>
      </c>
      <c r="AJ629">
        <v>0.97299999999999998</v>
      </c>
      <c r="AK629">
        <v>0.97499999999999998</v>
      </c>
      <c r="AL629" s="3">
        <v>2.0000000000000018E-3</v>
      </c>
    </row>
    <row r="630" spans="20:38" x14ac:dyDescent="0.45">
      <c r="T630" t="s">
        <v>549</v>
      </c>
      <c r="U630" t="s">
        <v>2316</v>
      </c>
      <c r="V630" t="s">
        <v>36</v>
      </c>
      <c r="W630">
        <v>2016</v>
      </c>
      <c r="X630">
        <v>82</v>
      </c>
      <c r="Y630">
        <v>68</v>
      </c>
      <c r="Z630">
        <v>355</v>
      </c>
      <c r="AA630">
        <v>290</v>
      </c>
      <c r="AB630">
        <v>18</v>
      </c>
      <c r="AC630" s="1">
        <v>19.722222222222221</v>
      </c>
      <c r="AD630" s="1">
        <v>35.560975609756099</v>
      </c>
      <c r="AE630">
        <v>16</v>
      </c>
      <c r="AF630" s="1">
        <v>18.125</v>
      </c>
      <c r="AG630" s="1">
        <v>38.117647058823529</v>
      </c>
      <c r="AH630" s="2">
        <v>1.5972222222222214</v>
      </c>
      <c r="AI630" s="2">
        <v>2.55667144906743</v>
      </c>
      <c r="AJ630">
        <v>0.79300000000000004</v>
      </c>
      <c r="AK630">
        <v>0.80800000000000005</v>
      </c>
      <c r="AL630" s="3">
        <v>1.5000000000000013E-2</v>
      </c>
    </row>
    <row r="631" spans="20:38" x14ac:dyDescent="0.45">
      <c r="T631" t="s">
        <v>423</v>
      </c>
      <c r="U631" t="s">
        <v>2142</v>
      </c>
      <c r="V631" t="s">
        <v>36</v>
      </c>
      <c r="W631">
        <v>2023</v>
      </c>
      <c r="X631">
        <v>87</v>
      </c>
      <c r="Y631">
        <v>70</v>
      </c>
      <c r="Z631">
        <v>370</v>
      </c>
      <c r="AA631">
        <v>291</v>
      </c>
      <c r="AB631">
        <v>18</v>
      </c>
      <c r="AC631" s="1">
        <v>20.555555555555557</v>
      </c>
      <c r="AD631" s="1">
        <v>33.517241379310342</v>
      </c>
      <c r="AE631">
        <v>15</v>
      </c>
      <c r="AF631" s="1">
        <v>19.399999999999999</v>
      </c>
      <c r="AG631" s="1">
        <v>34.714285714285715</v>
      </c>
      <c r="AH631" s="2">
        <v>1.1555555555555586</v>
      </c>
      <c r="AI631" s="2">
        <v>1.1970443349753737</v>
      </c>
      <c r="AJ631">
        <v>0.84799999999999998</v>
      </c>
      <c r="AK631">
        <v>0.80600000000000005</v>
      </c>
      <c r="AL631" s="3">
        <v>-4.1999999999999926E-2</v>
      </c>
    </row>
    <row r="632" spans="20:38" x14ac:dyDescent="0.45">
      <c r="T632" t="s">
        <v>68</v>
      </c>
      <c r="U632" t="s">
        <v>3166</v>
      </c>
      <c r="V632" t="s">
        <v>36</v>
      </c>
      <c r="W632">
        <v>2013</v>
      </c>
      <c r="X632">
        <v>93</v>
      </c>
      <c r="Y632">
        <v>67</v>
      </c>
      <c r="Z632">
        <v>399</v>
      </c>
      <c r="AA632">
        <v>294</v>
      </c>
      <c r="AB632">
        <v>18</v>
      </c>
      <c r="AC632" s="1">
        <v>22.166666666666668</v>
      </c>
      <c r="AD632" s="1">
        <v>31.35483870967742</v>
      </c>
      <c r="AE632">
        <v>14</v>
      </c>
      <c r="AF632" s="1">
        <v>21</v>
      </c>
      <c r="AG632" s="1">
        <v>33.850746268656714</v>
      </c>
      <c r="AH632" s="2">
        <v>1.1666666666666679</v>
      </c>
      <c r="AI632" s="2">
        <v>2.4959075589792938</v>
      </c>
      <c r="AJ632">
        <v>0.86299999999999999</v>
      </c>
      <c r="AK632">
        <v>0.81299999999999994</v>
      </c>
      <c r="AL632" s="3">
        <v>-5.0000000000000044E-2</v>
      </c>
    </row>
    <row r="633" spans="20:38" x14ac:dyDescent="0.45">
      <c r="T633" t="s">
        <v>54</v>
      </c>
      <c r="U633" t="s">
        <v>1987</v>
      </c>
      <c r="V633" t="s">
        <v>36</v>
      </c>
      <c r="W633">
        <v>2016</v>
      </c>
      <c r="X633">
        <v>89</v>
      </c>
      <c r="Y633">
        <v>70</v>
      </c>
      <c r="Z633">
        <v>386</v>
      </c>
      <c r="AA633">
        <v>295</v>
      </c>
      <c r="AB633">
        <v>18</v>
      </c>
      <c r="AC633" s="1">
        <v>21.444444444444443</v>
      </c>
      <c r="AD633" s="1">
        <v>32.764044943820224</v>
      </c>
      <c r="AE633">
        <v>11</v>
      </c>
      <c r="AF633" s="1">
        <v>26.818181818181817</v>
      </c>
      <c r="AG633" s="1">
        <v>25.457142857142856</v>
      </c>
      <c r="AH633" s="2">
        <v>-5.3737373737373737</v>
      </c>
      <c r="AI633" s="2">
        <v>-7.3069020866773684</v>
      </c>
      <c r="AJ633">
        <v>0.99199999999999999</v>
      </c>
      <c r="AK633">
        <v>0.98799999999999999</v>
      </c>
      <c r="AL633" s="3">
        <v>-4.0000000000000036E-3</v>
      </c>
    </row>
    <row r="634" spans="20:38" x14ac:dyDescent="0.45">
      <c r="T634" t="s">
        <v>587</v>
      </c>
      <c r="U634" t="s">
        <v>2369</v>
      </c>
      <c r="V634" t="s">
        <v>36</v>
      </c>
      <c r="W634">
        <v>2023</v>
      </c>
      <c r="X634">
        <v>86</v>
      </c>
      <c r="Y634">
        <v>69</v>
      </c>
      <c r="Z634">
        <v>349</v>
      </c>
      <c r="AA634">
        <v>296</v>
      </c>
      <c r="AB634">
        <v>18</v>
      </c>
      <c r="AC634" s="1">
        <v>19.388888888888889</v>
      </c>
      <c r="AD634" s="1">
        <v>33.906976744186046</v>
      </c>
      <c r="AE634">
        <v>7</v>
      </c>
      <c r="AF634" s="1">
        <v>42.285714285714285</v>
      </c>
      <c r="AG634" s="1">
        <v>16.434782608695652</v>
      </c>
      <c r="AH634" s="2">
        <v>-22.896825396825395</v>
      </c>
      <c r="AI634" s="2">
        <v>-17.472194135490394</v>
      </c>
      <c r="AJ634">
        <v>0.91500000000000004</v>
      </c>
      <c r="AK634">
        <v>0.81200000000000006</v>
      </c>
      <c r="AL634" s="3">
        <v>-0.10299999999999998</v>
      </c>
    </row>
    <row r="635" spans="20:38" x14ac:dyDescent="0.45">
      <c r="T635" t="s">
        <v>114</v>
      </c>
      <c r="U635" t="s">
        <v>2225</v>
      </c>
      <c r="V635" t="s">
        <v>36</v>
      </c>
      <c r="W635">
        <v>2019</v>
      </c>
      <c r="X635">
        <v>87</v>
      </c>
      <c r="Y635">
        <v>68</v>
      </c>
      <c r="Z635">
        <v>363</v>
      </c>
      <c r="AA635">
        <v>296</v>
      </c>
      <c r="AB635">
        <v>18</v>
      </c>
      <c r="AC635" s="1">
        <v>20.166666666666668</v>
      </c>
      <c r="AD635" s="1">
        <v>33.517241379310342</v>
      </c>
      <c r="AE635">
        <v>19</v>
      </c>
      <c r="AF635" s="1">
        <v>15.578947368421053</v>
      </c>
      <c r="AG635" s="1">
        <v>45.264705882352942</v>
      </c>
      <c r="AH635" s="2">
        <v>4.5877192982456148</v>
      </c>
      <c r="AI635" s="2">
        <v>11.7474645030426</v>
      </c>
      <c r="AJ635">
        <v>0.85399999999999998</v>
      </c>
      <c r="AK635">
        <v>0.95799999999999996</v>
      </c>
      <c r="AL635" s="3">
        <v>0.10399999999999998</v>
      </c>
    </row>
    <row r="636" spans="20:38" x14ac:dyDescent="0.45">
      <c r="T636" t="s">
        <v>156</v>
      </c>
      <c r="U636" t="s">
        <v>2048</v>
      </c>
      <c r="V636" t="s">
        <v>36</v>
      </c>
      <c r="W636">
        <v>2016</v>
      </c>
      <c r="X636">
        <v>88</v>
      </c>
      <c r="Y636">
        <v>70</v>
      </c>
      <c r="Z636">
        <v>378</v>
      </c>
      <c r="AA636">
        <v>298</v>
      </c>
      <c r="AB636">
        <v>18</v>
      </c>
      <c r="AC636" s="1">
        <v>21</v>
      </c>
      <c r="AD636" s="1">
        <v>33.13636363636364</v>
      </c>
      <c r="AE636">
        <v>12</v>
      </c>
      <c r="AF636" s="1">
        <v>24.833333333333332</v>
      </c>
      <c r="AG636" s="1">
        <v>27.771428571428572</v>
      </c>
      <c r="AH636" s="2">
        <v>-3.8333333333333321</v>
      </c>
      <c r="AI636" s="2">
        <v>-5.364935064935068</v>
      </c>
      <c r="AJ636">
        <v>0.90200000000000002</v>
      </c>
      <c r="AK636">
        <v>0.80300000000000005</v>
      </c>
      <c r="AL636" s="3">
        <v>-9.8999999999999977E-2</v>
      </c>
    </row>
    <row r="637" spans="20:38" x14ac:dyDescent="0.45">
      <c r="T637" t="s">
        <v>288</v>
      </c>
      <c r="U637" t="s">
        <v>2017</v>
      </c>
      <c r="V637" t="s">
        <v>36</v>
      </c>
      <c r="W637">
        <v>2016</v>
      </c>
      <c r="X637">
        <v>88</v>
      </c>
      <c r="Y637">
        <v>70</v>
      </c>
      <c r="Z637">
        <v>381</v>
      </c>
      <c r="AA637">
        <v>298</v>
      </c>
      <c r="AB637">
        <v>18</v>
      </c>
      <c r="AC637" s="1">
        <v>21.166666666666668</v>
      </c>
      <c r="AD637" s="1">
        <v>33.13636363636364</v>
      </c>
      <c r="AE637">
        <v>20</v>
      </c>
      <c r="AF637" s="1">
        <v>14.9</v>
      </c>
      <c r="AG637" s="1">
        <v>46.285714285714285</v>
      </c>
      <c r="AH637" s="2">
        <v>6.2666666666666675</v>
      </c>
      <c r="AI637" s="2">
        <v>13.149350649350644</v>
      </c>
      <c r="AJ637">
        <v>0.878</v>
      </c>
      <c r="AK637">
        <v>1.0569999999999999</v>
      </c>
      <c r="AL637" s="3">
        <v>0.17899999999999994</v>
      </c>
    </row>
    <row r="638" spans="20:38" x14ac:dyDescent="0.45">
      <c r="T638" t="s">
        <v>196</v>
      </c>
      <c r="U638" t="s">
        <v>2289</v>
      </c>
      <c r="V638" t="s">
        <v>36</v>
      </c>
      <c r="W638">
        <v>2019</v>
      </c>
      <c r="X638">
        <v>79</v>
      </c>
      <c r="Y638">
        <v>67</v>
      </c>
      <c r="Z638">
        <v>357</v>
      </c>
      <c r="AA638">
        <v>300</v>
      </c>
      <c r="AB638">
        <v>18</v>
      </c>
      <c r="AC638" s="1">
        <v>19.833333333333332</v>
      </c>
      <c r="AD638" s="1">
        <v>36.911392405063289</v>
      </c>
      <c r="AE638">
        <v>18</v>
      </c>
      <c r="AF638" s="1">
        <v>16.666666666666668</v>
      </c>
      <c r="AG638" s="1">
        <v>43.522388059701491</v>
      </c>
      <c r="AH638" s="2">
        <v>3.1666666666666643</v>
      </c>
      <c r="AI638" s="2">
        <v>6.6109956546382023</v>
      </c>
      <c r="AJ638">
        <v>0.91800000000000004</v>
      </c>
      <c r="AK638">
        <v>0.96499999999999997</v>
      </c>
      <c r="AL638" s="3">
        <v>4.6999999999999931E-2</v>
      </c>
    </row>
    <row r="639" spans="20:38" x14ac:dyDescent="0.45">
      <c r="T639" t="s">
        <v>300</v>
      </c>
      <c r="U639" t="s">
        <v>2222</v>
      </c>
      <c r="V639" t="s">
        <v>36</v>
      </c>
      <c r="W639">
        <v>2017</v>
      </c>
      <c r="X639">
        <v>82</v>
      </c>
      <c r="Y639">
        <v>69</v>
      </c>
      <c r="Z639">
        <v>363</v>
      </c>
      <c r="AA639">
        <v>302</v>
      </c>
      <c r="AB639">
        <v>18</v>
      </c>
      <c r="AC639" s="1">
        <v>20.166666666666668</v>
      </c>
      <c r="AD639" s="1">
        <v>35.560975609756099</v>
      </c>
      <c r="AE639">
        <v>11</v>
      </c>
      <c r="AF639" s="1">
        <v>27.454545454545453</v>
      </c>
      <c r="AG639" s="1">
        <v>25.826086956521738</v>
      </c>
      <c r="AH639" s="2">
        <v>-7.2878787878787854</v>
      </c>
      <c r="AI639" s="2">
        <v>-9.7348886532343606</v>
      </c>
      <c r="AJ639">
        <v>0.92800000000000005</v>
      </c>
      <c r="AK639">
        <v>0.96799999999999997</v>
      </c>
      <c r="AL639" s="3">
        <v>3.9999999999999925E-2</v>
      </c>
    </row>
    <row r="640" spans="20:38" x14ac:dyDescent="0.45">
      <c r="T640" t="s">
        <v>290</v>
      </c>
      <c r="U640" t="s">
        <v>2172</v>
      </c>
      <c r="V640" t="s">
        <v>36</v>
      </c>
      <c r="W640">
        <v>2017</v>
      </c>
      <c r="X640">
        <v>85</v>
      </c>
      <c r="Y640">
        <v>72</v>
      </c>
      <c r="Z640">
        <v>367</v>
      </c>
      <c r="AA640">
        <v>302</v>
      </c>
      <c r="AB640">
        <v>18</v>
      </c>
      <c r="AC640" s="1">
        <v>20.388888888888889</v>
      </c>
      <c r="AD640" s="1">
        <v>34.305882352941175</v>
      </c>
      <c r="AE640">
        <v>20</v>
      </c>
      <c r="AF640" s="1">
        <v>15.1</v>
      </c>
      <c r="AG640" s="1">
        <v>45</v>
      </c>
      <c r="AH640" s="2">
        <v>5.2888888888888896</v>
      </c>
      <c r="AI640" s="2">
        <v>10.694117647058825</v>
      </c>
      <c r="AJ640">
        <v>0.85499999999999998</v>
      </c>
      <c r="AK640">
        <v>0.91300000000000003</v>
      </c>
      <c r="AL640" s="3">
        <v>5.8000000000000052E-2</v>
      </c>
    </row>
    <row r="641" spans="20:38" x14ac:dyDescent="0.45">
      <c r="T641" t="s">
        <v>278</v>
      </c>
      <c r="U641" t="s">
        <v>1970</v>
      </c>
      <c r="V641" t="s">
        <v>36</v>
      </c>
      <c r="W641">
        <v>2019</v>
      </c>
      <c r="X641">
        <v>89</v>
      </c>
      <c r="Y641">
        <v>69</v>
      </c>
      <c r="Z641">
        <v>388</v>
      </c>
      <c r="AA641">
        <v>311</v>
      </c>
      <c r="AB641">
        <v>18</v>
      </c>
      <c r="AC641" s="1">
        <v>21.555555555555557</v>
      </c>
      <c r="AD641" s="1">
        <v>32.764044943820224</v>
      </c>
      <c r="AE641">
        <v>17</v>
      </c>
      <c r="AF641" s="1">
        <v>18.294117647058822</v>
      </c>
      <c r="AG641" s="1">
        <v>39.913043478260875</v>
      </c>
      <c r="AH641" s="2">
        <v>3.2614379084967347</v>
      </c>
      <c r="AI641" s="2">
        <v>7.1489985344406506</v>
      </c>
      <c r="AJ641">
        <v>0.89600000000000002</v>
      </c>
      <c r="AK641">
        <v>0.752</v>
      </c>
      <c r="AL641" s="3">
        <v>-0.14400000000000002</v>
      </c>
    </row>
    <row r="642" spans="20:38" x14ac:dyDescent="0.45">
      <c r="T642" t="s">
        <v>84</v>
      </c>
      <c r="U642" t="s">
        <v>1841</v>
      </c>
      <c r="V642" t="s">
        <v>36</v>
      </c>
      <c r="W642">
        <v>2016</v>
      </c>
      <c r="X642">
        <v>87</v>
      </c>
      <c r="Y642">
        <v>71</v>
      </c>
      <c r="Z642">
        <v>413</v>
      </c>
      <c r="AA642">
        <v>317</v>
      </c>
      <c r="AB642">
        <v>18</v>
      </c>
      <c r="AC642" s="1">
        <v>22.944444444444443</v>
      </c>
      <c r="AD642" s="1">
        <v>33.517241379310342</v>
      </c>
      <c r="AE642">
        <v>13</v>
      </c>
      <c r="AF642" s="1">
        <v>24.384615384615383</v>
      </c>
      <c r="AG642" s="1">
        <v>29.661971830985916</v>
      </c>
      <c r="AH642" s="2">
        <v>-1.4401709401709404</v>
      </c>
      <c r="AI642" s="2">
        <v>-3.8552695483244257</v>
      </c>
      <c r="AJ642">
        <v>0.86899999999999999</v>
      </c>
      <c r="AK642">
        <v>0.93500000000000005</v>
      </c>
      <c r="AL642" s="3">
        <v>6.6000000000000059E-2</v>
      </c>
    </row>
    <row r="643" spans="20:38" x14ac:dyDescent="0.45">
      <c r="T643" t="s">
        <v>443</v>
      </c>
      <c r="U643" t="s">
        <v>2348</v>
      </c>
      <c r="V643" t="s">
        <v>36</v>
      </c>
      <c r="W643">
        <v>2017</v>
      </c>
      <c r="X643">
        <v>86</v>
      </c>
      <c r="Y643">
        <v>74</v>
      </c>
      <c r="Z643">
        <v>352</v>
      </c>
      <c r="AA643">
        <v>323</v>
      </c>
      <c r="AB643">
        <v>18</v>
      </c>
      <c r="AC643" s="1">
        <v>19.555555555555557</v>
      </c>
      <c r="AD643" s="1">
        <v>33.906976744186046</v>
      </c>
      <c r="AE643">
        <v>14</v>
      </c>
      <c r="AF643" s="1">
        <v>23.071428571428573</v>
      </c>
      <c r="AG643" s="1">
        <v>30.648648648648649</v>
      </c>
      <c r="AH643" s="2">
        <v>-3.5158730158730158</v>
      </c>
      <c r="AI643" s="2">
        <v>-3.2583280955373972</v>
      </c>
      <c r="AJ643">
        <v>0.88300000000000001</v>
      </c>
      <c r="AK643">
        <v>0.79700000000000004</v>
      </c>
      <c r="AL643" s="3">
        <v>-8.5999999999999965E-2</v>
      </c>
    </row>
    <row r="644" spans="20:38" x14ac:dyDescent="0.45">
      <c r="T644" t="s">
        <v>104</v>
      </c>
      <c r="U644" t="s">
        <v>2205</v>
      </c>
      <c r="V644" t="s">
        <v>36</v>
      </c>
      <c r="W644">
        <v>2017</v>
      </c>
      <c r="X644">
        <v>83</v>
      </c>
      <c r="Y644">
        <v>73</v>
      </c>
      <c r="Z644">
        <v>365</v>
      </c>
      <c r="AA644">
        <v>325</v>
      </c>
      <c r="AB644">
        <v>18</v>
      </c>
      <c r="AC644" s="1">
        <v>20.277777777777779</v>
      </c>
      <c r="AD644" s="1">
        <v>35.132530120481931</v>
      </c>
      <c r="AE644">
        <v>15</v>
      </c>
      <c r="AF644" s="1">
        <v>21.666666666666668</v>
      </c>
      <c r="AG644" s="1">
        <v>33.287671232876711</v>
      </c>
      <c r="AH644" s="2">
        <v>-1.3888888888888893</v>
      </c>
      <c r="AI644" s="2">
        <v>-1.8448588876052199</v>
      </c>
      <c r="AJ644">
        <v>0.74099999999999999</v>
      </c>
      <c r="AK644">
        <v>0.82599999999999996</v>
      </c>
      <c r="AL644" s="3">
        <v>8.4999999999999964E-2</v>
      </c>
    </row>
    <row r="645" spans="20:38" x14ac:dyDescent="0.45">
      <c r="T645" t="s">
        <v>154</v>
      </c>
      <c r="U645" t="s">
        <v>1883</v>
      </c>
      <c r="V645" t="s">
        <v>36</v>
      </c>
      <c r="W645">
        <v>2018</v>
      </c>
      <c r="X645">
        <v>93</v>
      </c>
      <c r="Y645">
        <v>45</v>
      </c>
      <c r="Z645">
        <v>401</v>
      </c>
      <c r="AA645">
        <v>191</v>
      </c>
      <c r="AB645">
        <v>19</v>
      </c>
      <c r="AC645" s="1">
        <v>21.105263157894736</v>
      </c>
      <c r="AD645" s="1">
        <v>33.096774193548391</v>
      </c>
      <c r="AE645">
        <v>5</v>
      </c>
      <c r="AF645" s="1">
        <v>38.200000000000003</v>
      </c>
      <c r="AG645" s="1">
        <v>18</v>
      </c>
      <c r="AH645" s="2">
        <v>-17.094736842105267</v>
      </c>
      <c r="AI645" s="2">
        <v>-15.096774193548391</v>
      </c>
      <c r="AJ645">
        <v>0.89</v>
      </c>
      <c r="AK645">
        <v>0.623</v>
      </c>
      <c r="AL645" s="3">
        <v>-0.26700000000000002</v>
      </c>
    </row>
    <row r="646" spans="20:38" x14ac:dyDescent="0.45">
      <c r="T646" t="s">
        <v>144</v>
      </c>
      <c r="U646" t="s">
        <v>1876</v>
      </c>
      <c r="V646" t="s">
        <v>36</v>
      </c>
      <c r="W646">
        <v>2018</v>
      </c>
      <c r="X646">
        <v>94</v>
      </c>
      <c r="Y646">
        <v>51</v>
      </c>
      <c r="Z646">
        <v>404</v>
      </c>
      <c r="AA646">
        <v>209</v>
      </c>
      <c r="AB646">
        <v>19</v>
      </c>
      <c r="AC646" s="1">
        <v>21.263157894736842</v>
      </c>
      <c r="AD646" s="1">
        <v>32.744680851063826</v>
      </c>
      <c r="AE646">
        <v>11</v>
      </c>
      <c r="AF646" s="1">
        <v>19</v>
      </c>
      <c r="AG646" s="1">
        <v>34.941176470588239</v>
      </c>
      <c r="AH646" s="2">
        <v>2.2631578947368425</v>
      </c>
      <c r="AI646" s="2">
        <v>2.1964956195244127</v>
      </c>
      <c r="AJ646">
        <v>0.78800000000000003</v>
      </c>
      <c r="AK646">
        <v>0.84499999999999997</v>
      </c>
      <c r="AL646" s="3">
        <v>5.699999999999994E-2</v>
      </c>
    </row>
    <row r="647" spans="20:38" x14ac:dyDescent="0.45">
      <c r="T647" t="s">
        <v>975</v>
      </c>
      <c r="U647" t="s">
        <v>2808</v>
      </c>
      <c r="V647" t="s">
        <v>36</v>
      </c>
      <c r="W647">
        <v>2023</v>
      </c>
      <c r="X647">
        <v>80</v>
      </c>
      <c r="Y647">
        <v>64</v>
      </c>
      <c r="Z647">
        <v>297</v>
      </c>
      <c r="AA647">
        <v>237</v>
      </c>
      <c r="AB647">
        <v>19</v>
      </c>
      <c r="AC647" s="1">
        <v>15.631578947368421</v>
      </c>
      <c r="AD647" s="1">
        <v>38.475000000000001</v>
      </c>
      <c r="AE647">
        <v>7</v>
      </c>
      <c r="AF647" s="1">
        <v>33.857142857142854</v>
      </c>
      <c r="AG647" s="1">
        <v>17.71875</v>
      </c>
      <c r="AH647" s="2">
        <v>-18.225563909774433</v>
      </c>
      <c r="AI647" s="2">
        <v>-20.756250000000001</v>
      </c>
      <c r="AJ647">
        <v>0.875</v>
      </c>
      <c r="AK647">
        <v>0.69499999999999995</v>
      </c>
      <c r="AL647" s="3">
        <v>-0.18000000000000005</v>
      </c>
    </row>
    <row r="648" spans="20:38" x14ac:dyDescent="0.45">
      <c r="T648" t="s">
        <v>126</v>
      </c>
      <c r="U648" t="s">
        <v>2084</v>
      </c>
      <c r="V648" t="s">
        <v>36</v>
      </c>
      <c r="W648">
        <v>2019</v>
      </c>
      <c r="X648">
        <v>86</v>
      </c>
      <c r="Y648">
        <v>60</v>
      </c>
      <c r="Z648">
        <v>375</v>
      </c>
      <c r="AA648">
        <v>238</v>
      </c>
      <c r="AB648">
        <v>19</v>
      </c>
      <c r="AC648" s="1">
        <v>19.736842105263158</v>
      </c>
      <c r="AD648" s="1">
        <v>35.790697674418603</v>
      </c>
      <c r="AE648">
        <v>8</v>
      </c>
      <c r="AF648" s="1">
        <v>29.75</v>
      </c>
      <c r="AG648" s="1">
        <v>21.6</v>
      </c>
      <c r="AH648" s="2">
        <v>-10.013157894736842</v>
      </c>
      <c r="AI648" s="2">
        <v>-14.190697674418601</v>
      </c>
      <c r="AJ648">
        <v>0.90300000000000002</v>
      </c>
      <c r="AK648">
        <v>0.95699999999999996</v>
      </c>
      <c r="AL648" s="3">
        <v>5.3999999999999937E-2</v>
      </c>
    </row>
    <row r="649" spans="20:38" x14ac:dyDescent="0.45">
      <c r="T649" t="s">
        <v>559</v>
      </c>
      <c r="U649" t="s">
        <v>2326</v>
      </c>
      <c r="V649" t="s">
        <v>36</v>
      </c>
      <c r="W649">
        <v>2017</v>
      </c>
      <c r="X649">
        <v>85</v>
      </c>
      <c r="Y649">
        <v>63</v>
      </c>
      <c r="Z649">
        <v>354</v>
      </c>
      <c r="AA649">
        <v>239</v>
      </c>
      <c r="AB649">
        <v>19</v>
      </c>
      <c r="AC649" s="1">
        <v>18.631578947368421</v>
      </c>
      <c r="AD649" s="1">
        <v>36.211764705882352</v>
      </c>
      <c r="AE649">
        <v>11</v>
      </c>
      <c r="AF649" s="1">
        <v>21.727272727272727</v>
      </c>
      <c r="AG649" s="1">
        <v>28.285714285714285</v>
      </c>
      <c r="AH649" s="2">
        <v>-3.0956937799043054</v>
      </c>
      <c r="AI649" s="2">
        <v>-7.9260504201680675</v>
      </c>
      <c r="AJ649">
        <v>0.89200000000000002</v>
      </c>
      <c r="AK649">
        <v>0.76200000000000001</v>
      </c>
      <c r="AL649" s="3">
        <v>-0.13</v>
      </c>
    </row>
    <row r="650" spans="20:38" x14ac:dyDescent="0.45">
      <c r="T650" t="s">
        <v>270</v>
      </c>
      <c r="U650" t="s">
        <v>1961</v>
      </c>
      <c r="V650" t="s">
        <v>36</v>
      </c>
      <c r="W650">
        <v>2018</v>
      </c>
      <c r="X650">
        <v>91</v>
      </c>
      <c r="Y650">
        <v>61</v>
      </c>
      <c r="Z650">
        <v>389</v>
      </c>
      <c r="AA650">
        <v>246</v>
      </c>
      <c r="AB650">
        <v>19</v>
      </c>
      <c r="AC650" s="1">
        <v>20.473684210526315</v>
      </c>
      <c r="AD650" s="1">
        <v>33.824175824175825</v>
      </c>
      <c r="AE650">
        <v>9</v>
      </c>
      <c r="AF650" s="1">
        <v>27.333333333333332</v>
      </c>
      <c r="AG650" s="1">
        <v>23.901639344262296</v>
      </c>
      <c r="AH650" s="2">
        <v>-6.8596491228070171</v>
      </c>
      <c r="AI650" s="2">
        <v>-9.9225364799135285</v>
      </c>
      <c r="AJ650">
        <v>0.77200000000000002</v>
      </c>
      <c r="AK650">
        <v>0.77700000000000002</v>
      </c>
      <c r="AL650" s="3">
        <v>5.0000000000000044E-3</v>
      </c>
    </row>
    <row r="651" spans="20:38" x14ac:dyDescent="0.45">
      <c r="T651" t="s">
        <v>210</v>
      </c>
      <c r="U651" t="s">
        <v>2210</v>
      </c>
      <c r="V651" t="s">
        <v>36</v>
      </c>
      <c r="W651">
        <v>2023</v>
      </c>
      <c r="X651">
        <v>86</v>
      </c>
      <c r="Y651">
        <v>58</v>
      </c>
      <c r="Z651">
        <v>364</v>
      </c>
      <c r="AA651">
        <v>248</v>
      </c>
      <c r="AB651">
        <v>19</v>
      </c>
      <c r="AC651" s="1">
        <v>19.157894736842106</v>
      </c>
      <c r="AD651" s="1">
        <v>35.790697674418603</v>
      </c>
      <c r="AE651">
        <v>7</v>
      </c>
      <c r="AF651" s="1">
        <v>35.428571428571431</v>
      </c>
      <c r="AG651" s="1">
        <v>19.551724137931036</v>
      </c>
      <c r="AH651" s="2">
        <v>-16.270676691729324</v>
      </c>
      <c r="AI651" s="2">
        <v>-16.238973536487567</v>
      </c>
      <c r="AJ651">
        <v>0.85099999999999998</v>
      </c>
      <c r="AK651">
        <v>0.66300000000000003</v>
      </c>
      <c r="AL651" s="3">
        <v>-0.18799999999999994</v>
      </c>
    </row>
    <row r="652" spans="20:38" x14ac:dyDescent="0.45">
      <c r="T652" t="s">
        <v>807</v>
      </c>
      <c r="U652" t="s">
        <v>3216</v>
      </c>
      <c r="V652" t="s">
        <v>36</v>
      </c>
      <c r="W652">
        <v>2013</v>
      </c>
      <c r="X652">
        <v>84</v>
      </c>
      <c r="Y652">
        <v>61</v>
      </c>
      <c r="Z652">
        <v>350</v>
      </c>
      <c r="AA652">
        <v>250</v>
      </c>
      <c r="AB652">
        <v>19</v>
      </c>
      <c r="AC652" s="1">
        <v>18.421052631578949</v>
      </c>
      <c r="AD652" s="1">
        <v>36.642857142857146</v>
      </c>
      <c r="AE652">
        <v>5</v>
      </c>
      <c r="AF652" s="1">
        <v>50</v>
      </c>
      <c r="AG652" s="1">
        <v>13.278688524590162</v>
      </c>
      <c r="AH652" s="2">
        <v>-31.578947368421051</v>
      </c>
      <c r="AI652" s="2">
        <v>-23.364168618266984</v>
      </c>
      <c r="AJ652">
        <v>0.879</v>
      </c>
      <c r="AK652">
        <v>0.75800000000000001</v>
      </c>
      <c r="AL652" s="3">
        <v>-0.121</v>
      </c>
    </row>
    <row r="653" spans="20:38" x14ac:dyDescent="0.45">
      <c r="T653" t="s">
        <v>787</v>
      </c>
      <c r="U653" t="s">
        <v>2614</v>
      </c>
      <c r="V653" t="s">
        <v>36</v>
      </c>
      <c r="W653">
        <v>2017</v>
      </c>
      <c r="X653">
        <v>80</v>
      </c>
      <c r="Y653">
        <v>64</v>
      </c>
      <c r="Z653">
        <v>324</v>
      </c>
      <c r="AA653">
        <v>252</v>
      </c>
      <c r="AB653">
        <v>19</v>
      </c>
      <c r="AC653" s="1">
        <v>17.05263157894737</v>
      </c>
      <c r="AD653" s="1">
        <v>38.475000000000001</v>
      </c>
      <c r="AE653">
        <v>17</v>
      </c>
      <c r="AF653" s="1">
        <v>14.823529411764707</v>
      </c>
      <c r="AG653" s="1">
        <v>43.03125</v>
      </c>
      <c r="AH653" s="2">
        <v>2.2291021671826634</v>
      </c>
      <c r="AI653" s="2">
        <v>4.5562499999999986</v>
      </c>
      <c r="AJ653">
        <v>0.97</v>
      </c>
      <c r="AK653">
        <v>0.879</v>
      </c>
      <c r="AL653" s="3">
        <v>-9.099999999999997E-2</v>
      </c>
    </row>
    <row r="654" spans="20:38" x14ac:dyDescent="0.45">
      <c r="T654" t="s">
        <v>234</v>
      </c>
      <c r="U654" t="s">
        <v>2392</v>
      </c>
      <c r="V654" t="s">
        <v>36</v>
      </c>
      <c r="W654">
        <v>2018</v>
      </c>
      <c r="X654">
        <v>79</v>
      </c>
      <c r="Y654">
        <v>64</v>
      </c>
      <c r="Z654">
        <v>348</v>
      </c>
      <c r="AA654">
        <v>258</v>
      </c>
      <c r="AB654">
        <v>19</v>
      </c>
      <c r="AC654" s="1">
        <v>18.315789473684209</v>
      </c>
      <c r="AD654" s="1">
        <v>38.962025316455694</v>
      </c>
      <c r="AE654">
        <v>15</v>
      </c>
      <c r="AF654" s="1">
        <v>17.2</v>
      </c>
      <c r="AG654" s="1">
        <v>37.96875</v>
      </c>
      <c r="AH654" s="2">
        <v>1.1157894736842096</v>
      </c>
      <c r="AI654" s="2">
        <v>-0.99327531645569422</v>
      </c>
      <c r="AJ654">
        <v>0.97299999999999998</v>
      </c>
      <c r="AK654">
        <v>0.78500000000000003</v>
      </c>
      <c r="AL654" s="3">
        <v>-0.18799999999999994</v>
      </c>
    </row>
    <row r="655" spans="20:38" x14ac:dyDescent="0.45">
      <c r="T655" t="s">
        <v>98</v>
      </c>
      <c r="U655" t="s">
        <v>2160</v>
      </c>
      <c r="V655" t="s">
        <v>36</v>
      </c>
      <c r="W655">
        <v>2016</v>
      </c>
      <c r="X655">
        <v>86</v>
      </c>
      <c r="Y655">
        <v>61</v>
      </c>
      <c r="Z655">
        <v>368</v>
      </c>
      <c r="AA655">
        <v>259</v>
      </c>
      <c r="AB655">
        <v>19</v>
      </c>
      <c r="AC655" s="1">
        <v>19.368421052631579</v>
      </c>
      <c r="AD655" s="1">
        <v>35.790697674418603</v>
      </c>
      <c r="AE655">
        <v>5</v>
      </c>
      <c r="AF655" s="1">
        <v>51.8</v>
      </c>
      <c r="AG655" s="1">
        <v>13.278688524590162</v>
      </c>
      <c r="AH655" s="2">
        <v>-32.431578947368422</v>
      </c>
      <c r="AI655" s="2">
        <v>-22.51200914982844</v>
      </c>
      <c r="AJ655">
        <v>0.89100000000000001</v>
      </c>
      <c r="AK655">
        <v>0.70899999999999996</v>
      </c>
      <c r="AL655" s="3">
        <v>-0.18200000000000005</v>
      </c>
    </row>
    <row r="656" spans="20:38" x14ac:dyDescent="0.45">
      <c r="T656" t="s">
        <v>158</v>
      </c>
      <c r="U656" t="s">
        <v>1885</v>
      </c>
      <c r="V656" t="s">
        <v>36</v>
      </c>
      <c r="W656">
        <v>2014</v>
      </c>
      <c r="X656">
        <v>94</v>
      </c>
      <c r="Y656">
        <v>63</v>
      </c>
      <c r="Z656">
        <v>400</v>
      </c>
      <c r="AA656">
        <v>260</v>
      </c>
      <c r="AB656">
        <v>19</v>
      </c>
      <c r="AC656" s="1">
        <v>21.05263157894737</v>
      </c>
      <c r="AD656" s="1">
        <v>32.744680851063826</v>
      </c>
      <c r="AE656">
        <v>10</v>
      </c>
      <c r="AF656" s="1">
        <v>26</v>
      </c>
      <c r="AG656" s="1">
        <v>25.714285714285712</v>
      </c>
      <c r="AH656" s="2">
        <v>-4.9473684210526301</v>
      </c>
      <c r="AI656" s="2">
        <v>-7.0303951367781146</v>
      </c>
      <c r="AJ656">
        <v>0.85299999999999998</v>
      </c>
      <c r="AK656">
        <v>0.70699999999999996</v>
      </c>
      <c r="AL656" s="3">
        <v>-0.14600000000000002</v>
      </c>
    </row>
    <row r="657" spans="20:38" x14ac:dyDescent="0.45">
      <c r="T657" t="s">
        <v>633</v>
      </c>
      <c r="U657" t="s">
        <v>2424</v>
      </c>
      <c r="V657" t="s">
        <v>36</v>
      </c>
      <c r="W657">
        <v>2017</v>
      </c>
      <c r="X657">
        <v>85</v>
      </c>
      <c r="Y657">
        <v>64</v>
      </c>
      <c r="Z657">
        <v>344</v>
      </c>
      <c r="AA657">
        <v>261</v>
      </c>
      <c r="AB657">
        <v>19</v>
      </c>
      <c r="AC657" s="1">
        <v>18.105263157894736</v>
      </c>
      <c r="AD657" s="1">
        <v>36.211764705882352</v>
      </c>
      <c r="AE657">
        <v>6</v>
      </c>
      <c r="AF657" s="1">
        <v>43.5</v>
      </c>
      <c r="AG657" s="1">
        <v>15.1875</v>
      </c>
      <c r="AH657" s="2">
        <v>-25.394736842105264</v>
      </c>
      <c r="AI657" s="2">
        <v>-21.024264705882352</v>
      </c>
      <c r="AJ657">
        <v>0.80400000000000005</v>
      </c>
      <c r="AK657">
        <v>0.68799999999999994</v>
      </c>
      <c r="AL657" s="3">
        <v>-0.1160000000000001</v>
      </c>
    </row>
    <row r="658" spans="20:38" x14ac:dyDescent="0.45">
      <c r="T658" t="s">
        <v>96</v>
      </c>
      <c r="U658" t="s">
        <v>1906</v>
      </c>
      <c r="V658" t="s">
        <v>36</v>
      </c>
      <c r="W658">
        <v>2018</v>
      </c>
      <c r="X658">
        <v>97</v>
      </c>
      <c r="Y658">
        <v>65</v>
      </c>
      <c r="Z658">
        <v>397</v>
      </c>
      <c r="AA658">
        <v>263</v>
      </c>
      <c r="AB658">
        <v>19</v>
      </c>
      <c r="AC658" s="1">
        <v>20.894736842105264</v>
      </c>
      <c r="AD658" s="1">
        <v>31.731958762886599</v>
      </c>
      <c r="AE658">
        <v>10</v>
      </c>
      <c r="AF658" s="1">
        <v>26.3</v>
      </c>
      <c r="AG658" s="1">
        <v>24.923076923076923</v>
      </c>
      <c r="AH658" s="2">
        <v>-5.405263157894737</v>
      </c>
      <c r="AI658" s="2">
        <v>-6.8088818398096755</v>
      </c>
      <c r="AJ658">
        <v>0.76900000000000002</v>
      </c>
      <c r="AK658">
        <v>0.81699999999999995</v>
      </c>
      <c r="AL658" s="3">
        <v>4.7999999999999932E-2</v>
      </c>
    </row>
    <row r="659" spans="20:38" x14ac:dyDescent="0.45">
      <c r="T659" t="s">
        <v>387</v>
      </c>
      <c r="U659" t="s">
        <v>2471</v>
      </c>
      <c r="V659" t="s">
        <v>36</v>
      </c>
      <c r="W659">
        <v>2019</v>
      </c>
      <c r="X659">
        <v>81</v>
      </c>
      <c r="Y659">
        <v>63</v>
      </c>
      <c r="Z659">
        <v>340</v>
      </c>
      <c r="AA659">
        <v>264</v>
      </c>
      <c r="AB659">
        <v>19</v>
      </c>
      <c r="AC659" s="1">
        <v>17.894736842105264</v>
      </c>
      <c r="AD659" s="1">
        <v>38</v>
      </c>
      <c r="AE659">
        <v>19</v>
      </c>
      <c r="AF659" s="1">
        <v>13.894736842105264</v>
      </c>
      <c r="AG659" s="1">
        <v>48.857142857142854</v>
      </c>
      <c r="AH659" s="2">
        <v>4</v>
      </c>
      <c r="AI659" s="2">
        <v>10.857142857142854</v>
      </c>
      <c r="AJ659">
        <v>0.88800000000000001</v>
      </c>
      <c r="AK659">
        <v>0.85</v>
      </c>
      <c r="AL659" s="3">
        <v>-3.8000000000000034E-2</v>
      </c>
    </row>
    <row r="660" spans="20:38" x14ac:dyDescent="0.45">
      <c r="T660" t="s">
        <v>543</v>
      </c>
      <c r="U660" t="s">
        <v>2841</v>
      </c>
      <c r="V660" t="s">
        <v>36</v>
      </c>
      <c r="W660">
        <v>2021</v>
      </c>
      <c r="X660">
        <v>79</v>
      </c>
      <c r="Y660">
        <v>67</v>
      </c>
      <c r="Z660">
        <v>290</v>
      </c>
      <c r="AA660">
        <v>265</v>
      </c>
      <c r="AB660">
        <v>19</v>
      </c>
      <c r="AC660" s="1">
        <v>15.263157894736842</v>
      </c>
      <c r="AD660" s="1">
        <v>38.962025316455694</v>
      </c>
      <c r="AE660">
        <v>19</v>
      </c>
      <c r="AF660" s="1">
        <v>13.947368421052632</v>
      </c>
      <c r="AG660" s="1">
        <v>45.940298507462686</v>
      </c>
      <c r="AH660" s="2">
        <v>1.3157894736842106</v>
      </c>
      <c r="AI660" s="2">
        <v>6.9782731910069913</v>
      </c>
      <c r="AJ660">
        <v>0.76600000000000001</v>
      </c>
      <c r="AK660">
        <v>0.77900000000000003</v>
      </c>
      <c r="AL660" s="3">
        <v>1.3000000000000012E-2</v>
      </c>
    </row>
    <row r="661" spans="20:38" x14ac:dyDescent="0.45">
      <c r="T661" t="s">
        <v>631</v>
      </c>
      <c r="U661" t="s">
        <v>2761</v>
      </c>
      <c r="V661" t="s">
        <v>36</v>
      </c>
      <c r="W661">
        <v>2014</v>
      </c>
      <c r="X661">
        <v>81</v>
      </c>
      <c r="Y661">
        <v>64</v>
      </c>
      <c r="Z661">
        <v>303</v>
      </c>
      <c r="AA661">
        <v>269</v>
      </c>
      <c r="AB661">
        <v>19</v>
      </c>
      <c r="AC661" s="1">
        <v>15.947368421052632</v>
      </c>
      <c r="AD661" s="1">
        <v>38</v>
      </c>
      <c r="AE661">
        <v>18</v>
      </c>
      <c r="AF661" s="1">
        <v>14.944444444444445</v>
      </c>
      <c r="AG661" s="1">
        <v>45.5625</v>
      </c>
      <c r="AH661" s="2">
        <v>1.0029239766081872</v>
      </c>
      <c r="AI661" s="2">
        <v>7.5625</v>
      </c>
      <c r="AJ661">
        <v>0.746</v>
      </c>
      <c r="AK661">
        <v>0.86</v>
      </c>
      <c r="AL661" s="3">
        <v>0.11399999999999999</v>
      </c>
    </row>
    <row r="662" spans="20:38" x14ac:dyDescent="0.45">
      <c r="T662" t="s">
        <v>212</v>
      </c>
      <c r="U662" t="s">
        <v>3227</v>
      </c>
      <c r="V662" t="s">
        <v>36</v>
      </c>
      <c r="W662">
        <v>2013</v>
      </c>
      <c r="X662">
        <v>77</v>
      </c>
      <c r="Y662">
        <v>60</v>
      </c>
      <c r="Z662">
        <v>331</v>
      </c>
      <c r="AA662">
        <v>269</v>
      </c>
      <c r="AB662">
        <v>19</v>
      </c>
      <c r="AC662" s="1">
        <v>17.421052631578949</v>
      </c>
      <c r="AD662" s="1">
        <v>39.974025974025977</v>
      </c>
      <c r="AE662">
        <v>11</v>
      </c>
      <c r="AF662" s="1">
        <v>24.454545454545453</v>
      </c>
      <c r="AG662" s="1">
        <v>29.7</v>
      </c>
      <c r="AH662" s="2">
        <v>-7.0334928229665046</v>
      </c>
      <c r="AI662" s="2">
        <v>-10.274025974025978</v>
      </c>
      <c r="AJ662">
        <v>1.008</v>
      </c>
      <c r="AK662">
        <v>0.89700000000000002</v>
      </c>
      <c r="AL662" s="3">
        <v>-0.11099999999999999</v>
      </c>
    </row>
    <row r="663" spans="20:38" x14ac:dyDescent="0.45">
      <c r="T663" t="s">
        <v>501</v>
      </c>
      <c r="U663" t="s">
        <v>2242</v>
      </c>
      <c r="V663" t="s">
        <v>36</v>
      </c>
      <c r="W663">
        <v>2016</v>
      </c>
      <c r="X663">
        <v>85</v>
      </c>
      <c r="Y663">
        <v>65</v>
      </c>
      <c r="Z663">
        <v>362</v>
      </c>
      <c r="AA663">
        <v>270</v>
      </c>
      <c r="AB663">
        <v>19</v>
      </c>
      <c r="AC663" s="1">
        <v>19.05263157894737</v>
      </c>
      <c r="AD663" s="1">
        <v>36.211764705882352</v>
      </c>
      <c r="AE663">
        <v>6</v>
      </c>
      <c r="AF663" s="1">
        <v>45</v>
      </c>
      <c r="AG663" s="1">
        <v>14.953846153846154</v>
      </c>
      <c r="AH663" s="2">
        <v>-25.94736842105263</v>
      </c>
      <c r="AI663" s="2">
        <v>-21.257918552036198</v>
      </c>
      <c r="AJ663">
        <v>0.92400000000000004</v>
      </c>
      <c r="AK663">
        <v>0.76100000000000001</v>
      </c>
      <c r="AL663" s="3">
        <v>-0.16300000000000003</v>
      </c>
    </row>
    <row r="664" spans="20:38" x14ac:dyDescent="0.45">
      <c r="T664" t="s">
        <v>322</v>
      </c>
      <c r="U664" t="s">
        <v>2263</v>
      </c>
      <c r="V664" t="s">
        <v>36</v>
      </c>
      <c r="W664">
        <v>2019</v>
      </c>
      <c r="X664">
        <v>86</v>
      </c>
      <c r="Y664">
        <v>66</v>
      </c>
      <c r="Z664">
        <v>360</v>
      </c>
      <c r="AA664">
        <v>272</v>
      </c>
      <c r="AB664">
        <v>19</v>
      </c>
      <c r="AC664" s="1">
        <v>18.94736842105263</v>
      </c>
      <c r="AD664" s="1">
        <v>35.790697674418603</v>
      </c>
      <c r="AE664">
        <v>14</v>
      </c>
      <c r="AF664" s="1">
        <v>19.428571428571427</v>
      </c>
      <c r="AG664" s="1">
        <v>34.363636363636367</v>
      </c>
      <c r="AH664" s="2">
        <v>-0.48120300751879697</v>
      </c>
      <c r="AI664" s="2">
        <v>-1.4270613107822356</v>
      </c>
      <c r="AJ664">
        <v>0.79800000000000004</v>
      </c>
      <c r="AK664">
        <v>0.78500000000000003</v>
      </c>
      <c r="AL664" s="3">
        <v>-1.3000000000000012E-2</v>
      </c>
    </row>
    <row r="665" spans="20:38" x14ac:dyDescent="0.45">
      <c r="T665" t="s">
        <v>525</v>
      </c>
      <c r="U665" t="s">
        <v>2650</v>
      </c>
      <c r="V665" t="s">
        <v>36</v>
      </c>
      <c r="W665">
        <v>2021</v>
      </c>
      <c r="X665">
        <v>78</v>
      </c>
      <c r="Y665">
        <v>66</v>
      </c>
      <c r="Z665">
        <v>319</v>
      </c>
      <c r="AA665">
        <v>273</v>
      </c>
      <c r="AB665">
        <v>19</v>
      </c>
      <c r="AC665" s="1">
        <v>16.789473684210527</v>
      </c>
      <c r="AD665" s="1">
        <v>39.46153846153846</v>
      </c>
      <c r="AE665">
        <v>17</v>
      </c>
      <c r="AF665" s="1">
        <v>16.058823529411764</v>
      </c>
      <c r="AG665" s="1">
        <v>41.727272727272727</v>
      </c>
      <c r="AH665" s="2">
        <v>0.73065015479876294</v>
      </c>
      <c r="AI665" s="2">
        <v>2.2657342657342667</v>
      </c>
      <c r="AJ665">
        <v>0.97199999999999998</v>
      </c>
      <c r="AK665">
        <v>0.80900000000000005</v>
      </c>
      <c r="AL665" s="3">
        <v>-0.16299999999999992</v>
      </c>
    </row>
    <row r="666" spans="20:38" x14ac:dyDescent="0.45">
      <c r="T666" t="s">
        <v>807</v>
      </c>
      <c r="U666" t="s">
        <v>2639</v>
      </c>
      <c r="V666" t="s">
        <v>36</v>
      </c>
      <c r="W666">
        <v>2016</v>
      </c>
      <c r="X666">
        <v>83</v>
      </c>
      <c r="Y666">
        <v>68</v>
      </c>
      <c r="Z666">
        <v>320</v>
      </c>
      <c r="AA666">
        <v>273</v>
      </c>
      <c r="AB666">
        <v>19</v>
      </c>
      <c r="AC666" s="1">
        <v>16.842105263157894</v>
      </c>
      <c r="AD666" s="1">
        <v>37.084337349397586</v>
      </c>
      <c r="AE666">
        <v>10</v>
      </c>
      <c r="AF666" s="1">
        <v>27.3</v>
      </c>
      <c r="AG666" s="1">
        <v>23.823529411764707</v>
      </c>
      <c r="AH666" s="2">
        <v>-10.457894736842107</v>
      </c>
      <c r="AI666" s="2">
        <v>-13.26080793763288</v>
      </c>
      <c r="AJ666">
        <v>0.88800000000000001</v>
      </c>
      <c r="AK666">
        <v>0.80600000000000005</v>
      </c>
      <c r="AL666" s="3">
        <v>-8.1999999999999962E-2</v>
      </c>
    </row>
    <row r="667" spans="20:38" x14ac:dyDescent="0.45">
      <c r="T667" t="s">
        <v>413</v>
      </c>
      <c r="U667" t="s">
        <v>2550</v>
      </c>
      <c r="V667" t="s">
        <v>36</v>
      </c>
      <c r="W667">
        <v>2017</v>
      </c>
      <c r="X667">
        <v>78</v>
      </c>
      <c r="Y667">
        <v>66</v>
      </c>
      <c r="Z667">
        <v>332</v>
      </c>
      <c r="AA667">
        <v>274</v>
      </c>
      <c r="AB667">
        <v>19</v>
      </c>
      <c r="AC667" s="1">
        <v>17.473684210526315</v>
      </c>
      <c r="AD667" s="1">
        <v>39.46153846153846</v>
      </c>
      <c r="AE667">
        <v>12</v>
      </c>
      <c r="AF667" s="1">
        <v>22.833333333333332</v>
      </c>
      <c r="AG667" s="1">
        <v>29.454545454545457</v>
      </c>
      <c r="AH667" s="2">
        <v>-5.3596491228070171</v>
      </c>
      <c r="AI667" s="2">
        <v>-10.006993006993003</v>
      </c>
      <c r="AJ667">
        <v>0.93799999999999994</v>
      </c>
      <c r="AK667">
        <v>0.76800000000000002</v>
      </c>
      <c r="AL667" s="3">
        <v>-0.16999999999999993</v>
      </c>
    </row>
    <row r="668" spans="20:38" x14ac:dyDescent="0.45">
      <c r="T668" t="s">
        <v>122</v>
      </c>
      <c r="U668" t="s">
        <v>3149</v>
      </c>
      <c r="V668" t="s">
        <v>36</v>
      </c>
      <c r="W668">
        <v>2013</v>
      </c>
      <c r="X668">
        <v>96</v>
      </c>
      <c r="Y668">
        <v>64</v>
      </c>
      <c r="Z668">
        <v>413</v>
      </c>
      <c r="AA668">
        <v>276</v>
      </c>
      <c r="AB668">
        <v>19</v>
      </c>
      <c r="AC668" s="1">
        <v>21.736842105263158</v>
      </c>
      <c r="AD668" s="1">
        <v>32.0625</v>
      </c>
      <c r="AE668">
        <v>14</v>
      </c>
      <c r="AF668" s="1">
        <v>19.714285714285715</v>
      </c>
      <c r="AG668" s="1">
        <v>35.4375</v>
      </c>
      <c r="AH668" s="2">
        <v>2.0225563909774422</v>
      </c>
      <c r="AI668" s="2">
        <v>3.375</v>
      </c>
      <c r="AJ668">
        <v>0.82599999999999996</v>
      </c>
      <c r="AK668">
        <v>0.78900000000000003</v>
      </c>
      <c r="AL668" s="3">
        <v>-3.6999999999999922E-2</v>
      </c>
    </row>
    <row r="669" spans="20:38" x14ac:dyDescent="0.45">
      <c r="T669" t="s">
        <v>1107</v>
      </c>
      <c r="U669" t="s">
        <v>2994</v>
      </c>
      <c r="V669" t="s">
        <v>36</v>
      </c>
      <c r="W669">
        <v>2023</v>
      </c>
      <c r="X669">
        <v>73</v>
      </c>
      <c r="Y669">
        <v>68</v>
      </c>
      <c r="Z669">
        <v>263</v>
      </c>
      <c r="AA669">
        <v>277</v>
      </c>
      <c r="AB669">
        <v>19</v>
      </c>
      <c r="AC669" s="1">
        <v>13.842105263157896</v>
      </c>
      <c r="AD669" s="1">
        <v>42.164383561643831</v>
      </c>
      <c r="AE669">
        <v>15</v>
      </c>
      <c r="AF669" s="1">
        <v>18.466666666666665</v>
      </c>
      <c r="AG669" s="1">
        <v>35.735294117647058</v>
      </c>
      <c r="AH669" s="2">
        <v>-4.6245614035087694</v>
      </c>
      <c r="AI669" s="2">
        <v>-6.429089443996773</v>
      </c>
      <c r="AJ669">
        <v>0.79200000000000004</v>
      </c>
      <c r="AK669">
        <v>0.86099999999999999</v>
      </c>
      <c r="AL669" s="3">
        <v>6.899999999999995E-2</v>
      </c>
    </row>
    <row r="670" spans="20:38" x14ac:dyDescent="0.45">
      <c r="T670" t="s">
        <v>362</v>
      </c>
      <c r="U670" t="s">
        <v>2200</v>
      </c>
      <c r="V670" t="s">
        <v>36</v>
      </c>
      <c r="W670">
        <v>2018</v>
      </c>
      <c r="X670">
        <v>91</v>
      </c>
      <c r="Y670">
        <v>69</v>
      </c>
      <c r="Z670">
        <v>365</v>
      </c>
      <c r="AA670">
        <v>280</v>
      </c>
      <c r="AB670">
        <v>19</v>
      </c>
      <c r="AC670" s="1">
        <v>19.210526315789473</v>
      </c>
      <c r="AD670" s="1">
        <v>33.824175824175825</v>
      </c>
      <c r="AE670">
        <v>15</v>
      </c>
      <c r="AF670" s="1">
        <v>18.666666666666668</v>
      </c>
      <c r="AG670" s="1">
        <v>35.217391304347828</v>
      </c>
      <c r="AH670" s="2">
        <v>0.54385964912280471</v>
      </c>
      <c r="AI670" s="2">
        <v>1.3932154801720031</v>
      </c>
      <c r="AJ670">
        <v>0.89200000000000002</v>
      </c>
      <c r="AK670">
        <v>0.86599999999999999</v>
      </c>
      <c r="AL670" s="3">
        <v>-2.6000000000000023E-2</v>
      </c>
    </row>
    <row r="671" spans="20:38" x14ac:dyDescent="0.45">
      <c r="T671" t="s">
        <v>399</v>
      </c>
      <c r="U671" t="s">
        <v>2590</v>
      </c>
      <c r="V671" t="s">
        <v>36</v>
      </c>
      <c r="W671">
        <v>2016</v>
      </c>
      <c r="X671">
        <v>81</v>
      </c>
      <c r="Y671">
        <v>69</v>
      </c>
      <c r="Z671">
        <v>327</v>
      </c>
      <c r="AA671">
        <v>283</v>
      </c>
      <c r="AB671">
        <v>19</v>
      </c>
      <c r="AC671" s="1">
        <v>17.210526315789473</v>
      </c>
      <c r="AD671" s="1">
        <v>38</v>
      </c>
      <c r="AE671">
        <v>23</v>
      </c>
      <c r="AF671" s="1">
        <v>12.304347826086957</v>
      </c>
      <c r="AG671" s="1">
        <v>54</v>
      </c>
      <c r="AH671" s="2">
        <v>4.9061784897025156</v>
      </c>
      <c r="AI671" s="2">
        <v>16</v>
      </c>
      <c r="AJ671">
        <v>0.76200000000000001</v>
      </c>
      <c r="AK671">
        <v>0.91500000000000004</v>
      </c>
      <c r="AL671" s="3">
        <v>0.15300000000000002</v>
      </c>
    </row>
    <row r="672" spans="20:38" x14ac:dyDescent="0.45">
      <c r="T672" t="s">
        <v>186</v>
      </c>
      <c r="U672" t="s">
        <v>2012</v>
      </c>
      <c r="V672" t="s">
        <v>36</v>
      </c>
      <c r="W672">
        <v>2022</v>
      </c>
      <c r="X672">
        <v>89</v>
      </c>
      <c r="Y672">
        <v>68</v>
      </c>
      <c r="Z672">
        <v>382</v>
      </c>
      <c r="AA672">
        <v>284</v>
      </c>
      <c r="AB672">
        <v>19</v>
      </c>
      <c r="AC672" s="1">
        <v>20.105263157894736</v>
      </c>
      <c r="AD672" s="1">
        <v>34.584269662921351</v>
      </c>
      <c r="AE672">
        <v>15</v>
      </c>
      <c r="AF672" s="1">
        <v>18.933333333333334</v>
      </c>
      <c r="AG672" s="1">
        <v>35.735294117647058</v>
      </c>
      <c r="AH672" s="2">
        <v>1.1719298245614027</v>
      </c>
      <c r="AI672" s="2">
        <v>1.1510244547257074</v>
      </c>
      <c r="AJ672">
        <v>0.83499999999999996</v>
      </c>
      <c r="AK672">
        <v>0.92800000000000005</v>
      </c>
      <c r="AL672" s="3">
        <v>9.3000000000000083E-2</v>
      </c>
    </row>
    <row r="673" spans="20:38" x14ac:dyDescent="0.45">
      <c r="T673" t="s">
        <v>50</v>
      </c>
      <c r="U673" t="s">
        <v>2513</v>
      </c>
      <c r="V673" t="s">
        <v>36</v>
      </c>
      <c r="W673">
        <v>2016</v>
      </c>
      <c r="X673">
        <v>89</v>
      </c>
      <c r="Y673">
        <v>70</v>
      </c>
      <c r="Z673">
        <v>336</v>
      </c>
      <c r="AA673">
        <v>285</v>
      </c>
      <c r="AB673">
        <v>19</v>
      </c>
      <c r="AC673" s="1">
        <v>17.684210526315791</v>
      </c>
      <c r="AD673" s="1">
        <v>34.584269662921351</v>
      </c>
      <c r="AE673">
        <v>8</v>
      </c>
      <c r="AF673" s="1">
        <v>35.625</v>
      </c>
      <c r="AG673" s="1">
        <v>18.514285714285712</v>
      </c>
      <c r="AH673" s="2">
        <v>-17.940789473684209</v>
      </c>
      <c r="AI673" s="2">
        <v>-16.069983948635638</v>
      </c>
      <c r="AJ673">
        <v>0.78400000000000003</v>
      </c>
      <c r="AK673">
        <v>0.67800000000000005</v>
      </c>
      <c r="AL673" s="3">
        <v>-0.10599999999999998</v>
      </c>
    </row>
    <row r="674" spans="20:38" x14ac:dyDescent="0.45">
      <c r="T674" t="s">
        <v>539</v>
      </c>
      <c r="U674" t="s">
        <v>3151</v>
      </c>
      <c r="V674" t="s">
        <v>36</v>
      </c>
      <c r="W674">
        <v>2013</v>
      </c>
      <c r="X674">
        <v>94</v>
      </c>
      <c r="Y674">
        <v>66</v>
      </c>
      <c r="Z674">
        <v>412</v>
      </c>
      <c r="AA674">
        <v>285</v>
      </c>
      <c r="AB674">
        <v>19</v>
      </c>
      <c r="AC674" s="1">
        <v>21.684210526315791</v>
      </c>
      <c r="AD674" s="1">
        <v>32.744680851063826</v>
      </c>
      <c r="AE674">
        <v>11</v>
      </c>
      <c r="AF674" s="1">
        <v>25.90909090909091</v>
      </c>
      <c r="AG674" s="1">
        <v>27</v>
      </c>
      <c r="AH674" s="2">
        <v>-4.2248803827751189</v>
      </c>
      <c r="AI674" s="2">
        <v>-5.7446808510638263</v>
      </c>
      <c r="AJ674">
        <v>0.83199999999999996</v>
      </c>
      <c r="AK674">
        <v>0.76800000000000002</v>
      </c>
      <c r="AL674" s="3">
        <v>-6.3999999999999946E-2</v>
      </c>
    </row>
    <row r="675" spans="20:38" x14ac:dyDescent="0.45">
      <c r="T675" t="s">
        <v>242</v>
      </c>
      <c r="U675" t="s">
        <v>1984</v>
      </c>
      <c r="V675" t="s">
        <v>36</v>
      </c>
      <c r="W675">
        <v>2022</v>
      </c>
      <c r="X675">
        <v>91</v>
      </c>
      <c r="Y675">
        <v>65</v>
      </c>
      <c r="Z675">
        <v>386</v>
      </c>
      <c r="AA675">
        <v>286</v>
      </c>
      <c r="AB675">
        <v>19</v>
      </c>
      <c r="AC675" s="1">
        <v>20.315789473684209</v>
      </c>
      <c r="AD675" s="1">
        <v>33.824175824175825</v>
      </c>
      <c r="AE675">
        <v>11</v>
      </c>
      <c r="AF675" s="1">
        <v>26</v>
      </c>
      <c r="AG675" s="1">
        <v>27.415384615384617</v>
      </c>
      <c r="AH675" s="2">
        <v>-5.6842105263157912</v>
      </c>
      <c r="AI675" s="2">
        <v>-6.4087912087912073</v>
      </c>
      <c r="AJ675">
        <v>0.81599999999999995</v>
      </c>
      <c r="AK675">
        <v>0.76500000000000001</v>
      </c>
      <c r="AL675" s="3">
        <v>-5.0999999999999934E-2</v>
      </c>
    </row>
    <row r="676" spans="20:38" x14ac:dyDescent="0.45">
      <c r="T676" t="s">
        <v>130</v>
      </c>
      <c r="U676" t="s">
        <v>1863</v>
      </c>
      <c r="V676" t="s">
        <v>36</v>
      </c>
      <c r="W676">
        <v>2018</v>
      </c>
      <c r="X676">
        <v>91</v>
      </c>
      <c r="Y676">
        <v>65</v>
      </c>
      <c r="Z676">
        <v>406</v>
      </c>
      <c r="AA676">
        <v>290</v>
      </c>
      <c r="AB676">
        <v>19</v>
      </c>
      <c r="AC676" s="1">
        <v>21.368421052631579</v>
      </c>
      <c r="AD676" s="1">
        <v>33.824175824175825</v>
      </c>
      <c r="AE676">
        <v>10</v>
      </c>
      <c r="AF676" s="1">
        <v>29</v>
      </c>
      <c r="AG676" s="1">
        <v>24.923076923076923</v>
      </c>
      <c r="AH676" s="2">
        <v>-7.6315789473684212</v>
      </c>
      <c r="AI676" s="2">
        <v>-8.9010989010989015</v>
      </c>
      <c r="AJ676">
        <v>0.85199999999999998</v>
      </c>
      <c r="AK676">
        <v>0.871</v>
      </c>
      <c r="AL676" s="3">
        <v>1.9000000000000017E-2</v>
      </c>
    </row>
    <row r="677" spans="20:38" x14ac:dyDescent="0.45">
      <c r="T677" t="s">
        <v>667</v>
      </c>
      <c r="U677" t="s">
        <v>2455</v>
      </c>
      <c r="V677" t="s">
        <v>36</v>
      </c>
      <c r="W677">
        <v>2019</v>
      </c>
      <c r="X677">
        <v>84</v>
      </c>
      <c r="Y677">
        <v>69</v>
      </c>
      <c r="Z677">
        <v>341</v>
      </c>
      <c r="AA677">
        <v>291</v>
      </c>
      <c r="AB677">
        <v>19</v>
      </c>
      <c r="AC677" s="1">
        <v>17.94736842105263</v>
      </c>
      <c r="AD677" s="1">
        <v>36.642857142857146</v>
      </c>
      <c r="AE677">
        <v>9</v>
      </c>
      <c r="AF677" s="1">
        <v>32.333333333333336</v>
      </c>
      <c r="AG677" s="1">
        <v>21.130434782608695</v>
      </c>
      <c r="AH677" s="2">
        <v>-14.385964912280706</v>
      </c>
      <c r="AI677" s="2">
        <v>-15.512422360248451</v>
      </c>
      <c r="AJ677">
        <v>0.89700000000000002</v>
      </c>
      <c r="AK677">
        <v>0.78700000000000003</v>
      </c>
      <c r="AL677" s="3">
        <v>-0.10999999999999999</v>
      </c>
    </row>
    <row r="678" spans="20:38" x14ac:dyDescent="0.45">
      <c r="T678" t="s">
        <v>340</v>
      </c>
      <c r="U678" t="s">
        <v>2037</v>
      </c>
      <c r="V678" t="s">
        <v>36</v>
      </c>
      <c r="W678">
        <v>2016</v>
      </c>
      <c r="X678">
        <v>87</v>
      </c>
      <c r="Y678">
        <v>70</v>
      </c>
      <c r="Z678">
        <v>379</v>
      </c>
      <c r="AA678">
        <v>297</v>
      </c>
      <c r="AB678">
        <v>19</v>
      </c>
      <c r="AC678" s="1">
        <v>19.94736842105263</v>
      </c>
      <c r="AD678" s="1">
        <v>35.379310344827587</v>
      </c>
      <c r="AE678">
        <v>9</v>
      </c>
      <c r="AF678" s="1">
        <v>33</v>
      </c>
      <c r="AG678" s="1">
        <v>20.828571428571426</v>
      </c>
      <c r="AH678" s="2">
        <v>-13.05263157894737</v>
      </c>
      <c r="AI678" s="2">
        <v>-14.550738916256162</v>
      </c>
      <c r="AJ678">
        <v>0.873</v>
      </c>
      <c r="AK678">
        <v>0.69699999999999995</v>
      </c>
      <c r="AL678" s="3">
        <v>-0.17600000000000005</v>
      </c>
    </row>
    <row r="679" spans="20:38" x14ac:dyDescent="0.45">
      <c r="T679" t="s">
        <v>52</v>
      </c>
      <c r="U679" t="s">
        <v>2042</v>
      </c>
      <c r="V679" t="s">
        <v>36</v>
      </c>
      <c r="W679">
        <v>2018</v>
      </c>
      <c r="X679">
        <v>89</v>
      </c>
      <c r="Y679">
        <v>67</v>
      </c>
      <c r="Z679">
        <v>378</v>
      </c>
      <c r="AA679">
        <v>299</v>
      </c>
      <c r="AB679">
        <v>19</v>
      </c>
      <c r="AC679" s="1">
        <v>19.894736842105264</v>
      </c>
      <c r="AD679" s="1">
        <v>34.584269662921351</v>
      </c>
      <c r="AE679">
        <v>17</v>
      </c>
      <c r="AF679" s="1">
        <v>17.588235294117649</v>
      </c>
      <c r="AG679" s="1">
        <v>41.104477611940297</v>
      </c>
      <c r="AH679" s="2">
        <v>2.3065015479876152</v>
      </c>
      <c r="AI679" s="2">
        <v>6.5202079490189462</v>
      </c>
      <c r="AJ679">
        <v>0.90300000000000002</v>
      </c>
      <c r="AK679">
        <v>0.89</v>
      </c>
      <c r="AL679" s="3">
        <v>-1.3000000000000012E-2</v>
      </c>
    </row>
    <row r="680" spans="20:38" x14ac:dyDescent="0.45">
      <c r="T680" t="s">
        <v>35</v>
      </c>
      <c r="U680" t="s">
        <v>1979</v>
      </c>
      <c r="V680" t="s">
        <v>36</v>
      </c>
      <c r="W680">
        <v>2023</v>
      </c>
      <c r="X680">
        <v>90</v>
      </c>
      <c r="Y680">
        <v>70</v>
      </c>
      <c r="Z680">
        <v>387</v>
      </c>
      <c r="AA680">
        <v>300</v>
      </c>
      <c r="AB680">
        <v>19</v>
      </c>
      <c r="AC680" s="1">
        <v>20.368421052631579</v>
      </c>
      <c r="AD680" s="1">
        <v>34.200000000000003</v>
      </c>
      <c r="AE680">
        <v>12</v>
      </c>
      <c r="AF680" s="1">
        <v>25</v>
      </c>
      <c r="AG680" s="1">
        <v>27.771428571428572</v>
      </c>
      <c r="AH680" s="2">
        <v>-4.6315789473684212</v>
      </c>
      <c r="AI680" s="2">
        <v>-6.4285714285714306</v>
      </c>
      <c r="AJ680">
        <v>0.79800000000000004</v>
      </c>
      <c r="AK680">
        <v>0.81699999999999995</v>
      </c>
      <c r="AL680" s="3">
        <v>1.8999999999999906E-2</v>
      </c>
    </row>
    <row r="681" spans="20:38" x14ac:dyDescent="0.45">
      <c r="T681" t="s">
        <v>82</v>
      </c>
      <c r="U681" t="s">
        <v>2523</v>
      </c>
      <c r="V681" t="s">
        <v>36</v>
      </c>
      <c r="W681">
        <v>2021</v>
      </c>
      <c r="X681">
        <v>82</v>
      </c>
      <c r="Y681">
        <v>70</v>
      </c>
      <c r="Z681">
        <v>335</v>
      </c>
      <c r="AA681">
        <v>301</v>
      </c>
      <c r="AB681">
        <v>19</v>
      </c>
      <c r="AC681" s="1">
        <v>17.631578947368421</v>
      </c>
      <c r="AD681" s="1">
        <v>37.536585365853661</v>
      </c>
      <c r="AE681">
        <v>17</v>
      </c>
      <c r="AF681" s="1">
        <v>17.705882352941178</v>
      </c>
      <c r="AG681" s="1">
        <v>39.342857142857142</v>
      </c>
      <c r="AH681" s="2">
        <v>-7.4303405572756276E-2</v>
      </c>
      <c r="AI681" s="2">
        <v>1.8062717770034808</v>
      </c>
      <c r="AJ681">
        <v>0.87</v>
      </c>
      <c r="AK681">
        <v>0.91900000000000004</v>
      </c>
      <c r="AL681" s="3">
        <v>4.9000000000000044E-2</v>
      </c>
    </row>
    <row r="682" spans="20:38" x14ac:dyDescent="0.45">
      <c r="T682" t="s">
        <v>96</v>
      </c>
      <c r="U682" t="s">
        <v>3070</v>
      </c>
      <c r="V682" t="s">
        <v>36</v>
      </c>
      <c r="W682">
        <v>2019</v>
      </c>
      <c r="X682">
        <v>58</v>
      </c>
      <c r="Y682">
        <v>69</v>
      </c>
      <c r="Z682">
        <v>243</v>
      </c>
      <c r="AA682">
        <v>304</v>
      </c>
      <c r="AB682">
        <v>19</v>
      </c>
      <c r="AC682" s="1">
        <v>12.789473684210526</v>
      </c>
      <c r="AD682" s="1">
        <v>53.068965517241381</v>
      </c>
      <c r="AE682">
        <v>17</v>
      </c>
      <c r="AF682" s="1">
        <v>17.882352941176471</v>
      </c>
      <c r="AG682" s="1">
        <v>39.913043478260875</v>
      </c>
      <c r="AH682" s="2">
        <v>-5.0928792569659453</v>
      </c>
      <c r="AI682" s="2">
        <v>-13.155922038980506</v>
      </c>
      <c r="AJ682">
        <v>0.89100000000000001</v>
      </c>
      <c r="AK682">
        <v>0.89900000000000002</v>
      </c>
      <c r="AL682" s="3">
        <v>8.0000000000000071E-3</v>
      </c>
    </row>
    <row r="683" spans="20:38" x14ac:dyDescent="0.45">
      <c r="T683" t="s">
        <v>140</v>
      </c>
      <c r="U683" t="s">
        <v>2375</v>
      </c>
      <c r="V683" t="s">
        <v>36</v>
      </c>
      <c r="W683">
        <v>2019</v>
      </c>
      <c r="X683">
        <v>77</v>
      </c>
      <c r="Y683">
        <v>68</v>
      </c>
      <c r="Z683">
        <v>349</v>
      </c>
      <c r="AA683">
        <v>307</v>
      </c>
      <c r="AB683">
        <v>19</v>
      </c>
      <c r="AC683" s="1">
        <v>18.368421052631579</v>
      </c>
      <c r="AD683" s="1">
        <v>39.974025974025977</v>
      </c>
      <c r="AE683">
        <v>16</v>
      </c>
      <c r="AF683" s="1">
        <v>19.1875</v>
      </c>
      <c r="AG683" s="1">
        <v>38.117647058823529</v>
      </c>
      <c r="AH683" s="2">
        <v>-0.81907894736842124</v>
      </c>
      <c r="AI683" s="2">
        <v>-1.8563789152024484</v>
      </c>
      <c r="AJ683">
        <v>0.90700000000000003</v>
      </c>
      <c r="AK683">
        <v>0.92900000000000005</v>
      </c>
      <c r="AL683" s="3">
        <v>2.200000000000002E-2</v>
      </c>
    </row>
    <row r="684" spans="20:38" x14ac:dyDescent="0.45">
      <c r="T684" t="s">
        <v>70</v>
      </c>
      <c r="U684" t="s">
        <v>1972</v>
      </c>
      <c r="V684" t="s">
        <v>36</v>
      </c>
      <c r="W684">
        <v>2021</v>
      </c>
      <c r="X684">
        <v>88</v>
      </c>
      <c r="Y684">
        <v>71</v>
      </c>
      <c r="Z684">
        <v>388</v>
      </c>
      <c r="AA684">
        <v>307</v>
      </c>
      <c r="AB684">
        <v>19</v>
      </c>
      <c r="AC684" s="1">
        <v>20.421052631578949</v>
      </c>
      <c r="AD684" s="1">
        <v>34.977272727272727</v>
      </c>
      <c r="AE684">
        <v>12</v>
      </c>
      <c r="AF684" s="1">
        <v>25.583333333333332</v>
      </c>
      <c r="AG684" s="1">
        <v>27.380281690140844</v>
      </c>
      <c r="AH684" s="2">
        <v>-5.1622807017543835</v>
      </c>
      <c r="AI684" s="2">
        <v>-7.5969910371318825</v>
      </c>
      <c r="AJ684">
        <v>0.871</v>
      </c>
      <c r="AK684">
        <v>0.92800000000000005</v>
      </c>
      <c r="AL684" s="3">
        <v>5.7000000000000051E-2</v>
      </c>
    </row>
    <row r="685" spans="20:38" x14ac:dyDescent="0.45">
      <c r="T685" t="s">
        <v>128</v>
      </c>
      <c r="U685" t="s">
        <v>2047</v>
      </c>
      <c r="V685" t="s">
        <v>36</v>
      </c>
      <c r="W685">
        <v>2019</v>
      </c>
      <c r="X685">
        <v>87</v>
      </c>
      <c r="Y685">
        <v>71</v>
      </c>
      <c r="Z685">
        <v>378</v>
      </c>
      <c r="AA685">
        <v>308</v>
      </c>
      <c r="AB685">
        <v>19</v>
      </c>
      <c r="AC685" s="1">
        <v>19.894736842105264</v>
      </c>
      <c r="AD685" s="1">
        <v>35.379310344827587</v>
      </c>
      <c r="AE685">
        <v>15</v>
      </c>
      <c r="AF685" s="1">
        <v>20.533333333333335</v>
      </c>
      <c r="AG685" s="1">
        <v>34.225352112676056</v>
      </c>
      <c r="AH685" s="2">
        <v>-0.63859649122807127</v>
      </c>
      <c r="AI685" s="2">
        <v>-1.1539582321515311</v>
      </c>
      <c r="AJ685">
        <v>0.95799999999999996</v>
      </c>
      <c r="AK685">
        <v>0.85499999999999998</v>
      </c>
      <c r="AL685" s="3">
        <v>-0.10299999999999998</v>
      </c>
    </row>
    <row r="686" spans="20:38" x14ac:dyDescent="0.45">
      <c r="T686" t="s">
        <v>82</v>
      </c>
      <c r="U686" t="s">
        <v>2083</v>
      </c>
      <c r="V686" t="s">
        <v>36</v>
      </c>
      <c r="W686">
        <v>2022</v>
      </c>
      <c r="X686">
        <v>87</v>
      </c>
      <c r="Y686">
        <v>70</v>
      </c>
      <c r="Z686">
        <v>375</v>
      </c>
      <c r="AA686">
        <v>310</v>
      </c>
      <c r="AB686">
        <v>19</v>
      </c>
      <c r="AC686" s="1">
        <v>19.736842105263158</v>
      </c>
      <c r="AD686" s="1">
        <v>35.379310344827587</v>
      </c>
      <c r="AE686">
        <v>10</v>
      </c>
      <c r="AF686" s="1">
        <v>31</v>
      </c>
      <c r="AG686" s="1">
        <v>23.142857142857142</v>
      </c>
      <c r="AH686" s="2">
        <v>-11.263157894736842</v>
      </c>
      <c r="AI686" s="2">
        <v>-12.236453201970445</v>
      </c>
      <c r="AJ686">
        <v>0.94399999999999995</v>
      </c>
      <c r="AK686">
        <v>0.77800000000000002</v>
      </c>
      <c r="AL686" s="3">
        <v>-0.16599999999999993</v>
      </c>
    </row>
    <row r="687" spans="20:38" x14ac:dyDescent="0.45">
      <c r="T687" t="s">
        <v>585</v>
      </c>
      <c r="U687" t="s">
        <v>2732</v>
      </c>
      <c r="V687" t="s">
        <v>36</v>
      </c>
      <c r="W687">
        <v>2022</v>
      </c>
      <c r="X687">
        <v>71</v>
      </c>
      <c r="Y687">
        <v>68</v>
      </c>
      <c r="Z687">
        <v>306</v>
      </c>
      <c r="AA687">
        <v>311</v>
      </c>
      <c r="AB687">
        <v>19</v>
      </c>
      <c r="AC687" s="1">
        <v>16.105263157894736</v>
      </c>
      <c r="AD687" s="1">
        <v>43.352112676056336</v>
      </c>
      <c r="AE687">
        <v>12</v>
      </c>
      <c r="AF687" s="1">
        <v>25.916666666666668</v>
      </c>
      <c r="AG687" s="1">
        <v>28.588235294117649</v>
      </c>
      <c r="AH687" s="2">
        <v>-9.8114035087719316</v>
      </c>
      <c r="AI687" s="2">
        <v>-14.763877381938688</v>
      </c>
      <c r="AJ687">
        <v>0.77100000000000002</v>
      </c>
      <c r="AK687">
        <v>0.74299999999999999</v>
      </c>
      <c r="AL687" s="3">
        <v>-2.8000000000000025E-2</v>
      </c>
    </row>
    <row r="688" spans="20:38" x14ac:dyDescent="0.45">
      <c r="T688" t="s">
        <v>62</v>
      </c>
      <c r="U688" t="s">
        <v>1932</v>
      </c>
      <c r="V688" t="s">
        <v>36</v>
      </c>
      <c r="W688">
        <v>2015</v>
      </c>
      <c r="X688">
        <v>88</v>
      </c>
      <c r="Y688">
        <v>69</v>
      </c>
      <c r="Z688">
        <v>393</v>
      </c>
      <c r="AA688">
        <v>311</v>
      </c>
      <c r="AB688">
        <v>19</v>
      </c>
      <c r="AC688" s="1">
        <v>20.684210526315791</v>
      </c>
      <c r="AD688" s="1">
        <v>34.977272727272727</v>
      </c>
      <c r="AE688">
        <v>9</v>
      </c>
      <c r="AF688" s="1">
        <v>34.555555555555557</v>
      </c>
      <c r="AG688" s="1">
        <v>21.130434782608695</v>
      </c>
      <c r="AH688" s="2">
        <v>-13.871345029239766</v>
      </c>
      <c r="AI688" s="2">
        <v>-13.846837944664031</v>
      </c>
      <c r="AJ688">
        <v>0.84099999999999997</v>
      </c>
      <c r="AK688">
        <v>0.63900000000000001</v>
      </c>
      <c r="AL688" s="3">
        <v>-0.20199999999999996</v>
      </c>
    </row>
    <row r="689" spans="20:38" x14ac:dyDescent="0.45">
      <c r="T689" t="s">
        <v>68</v>
      </c>
      <c r="U689" t="s">
        <v>2128</v>
      </c>
      <c r="V689" t="s">
        <v>36</v>
      </c>
      <c r="W689">
        <v>2016</v>
      </c>
      <c r="X689">
        <v>86</v>
      </c>
      <c r="Y689">
        <v>74</v>
      </c>
      <c r="Z689">
        <v>371</v>
      </c>
      <c r="AA689">
        <v>314</v>
      </c>
      <c r="AB689">
        <v>19</v>
      </c>
      <c r="AC689" s="1">
        <v>19.526315789473685</v>
      </c>
      <c r="AD689" s="1">
        <v>35.790697674418603</v>
      </c>
      <c r="AE689">
        <v>17</v>
      </c>
      <c r="AF689" s="1">
        <v>18.470588235294116</v>
      </c>
      <c r="AG689" s="1">
        <v>37.216216216216218</v>
      </c>
      <c r="AH689" s="2">
        <v>1.055727554179569</v>
      </c>
      <c r="AI689" s="2">
        <v>1.4255185417976151</v>
      </c>
      <c r="AJ689">
        <v>0.86299999999999999</v>
      </c>
      <c r="AK689">
        <v>0.81200000000000006</v>
      </c>
      <c r="AL689" s="3">
        <v>-5.0999999999999934E-2</v>
      </c>
    </row>
    <row r="690" spans="20:38" x14ac:dyDescent="0.45">
      <c r="T690" t="s">
        <v>389</v>
      </c>
      <c r="U690" t="s">
        <v>2342</v>
      </c>
      <c r="V690" t="s">
        <v>36</v>
      </c>
      <c r="W690">
        <v>2015</v>
      </c>
      <c r="X690">
        <v>86</v>
      </c>
      <c r="Y690">
        <v>74</v>
      </c>
      <c r="Z690">
        <v>352</v>
      </c>
      <c r="AA690">
        <v>318</v>
      </c>
      <c r="AB690">
        <v>19</v>
      </c>
      <c r="AC690" s="1">
        <v>18.526315789473685</v>
      </c>
      <c r="AD690" s="1">
        <v>35.790697674418603</v>
      </c>
      <c r="AE690">
        <v>28</v>
      </c>
      <c r="AF690" s="1">
        <v>11.357142857142858</v>
      </c>
      <c r="AG690" s="1">
        <v>61.297297297297298</v>
      </c>
      <c r="AH690" s="2">
        <v>7.1691729323308273</v>
      </c>
      <c r="AI690" s="2">
        <v>25.506599622878696</v>
      </c>
      <c r="AJ690">
        <v>0.78700000000000003</v>
      </c>
      <c r="AK690">
        <v>1.0780000000000001</v>
      </c>
      <c r="AL690" s="3">
        <v>0.29100000000000004</v>
      </c>
    </row>
    <row r="691" spans="20:38" x14ac:dyDescent="0.45">
      <c r="T691" t="s">
        <v>104</v>
      </c>
      <c r="U691" t="s">
        <v>2069</v>
      </c>
      <c r="V691" t="s">
        <v>36</v>
      </c>
      <c r="W691">
        <v>2016</v>
      </c>
      <c r="X691">
        <v>83</v>
      </c>
      <c r="Y691">
        <v>74</v>
      </c>
      <c r="Z691">
        <v>376</v>
      </c>
      <c r="AA691">
        <v>320</v>
      </c>
      <c r="AB691">
        <v>19</v>
      </c>
      <c r="AC691" s="1">
        <v>19.789473684210527</v>
      </c>
      <c r="AD691" s="1">
        <v>37.084337349397586</v>
      </c>
      <c r="AE691">
        <v>18</v>
      </c>
      <c r="AF691" s="1">
        <v>17.777777777777779</v>
      </c>
      <c r="AG691" s="1">
        <v>39.405405405405411</v>
      </c>
      <c r="AH691" s="2">
        <v>2.0116959064327489</v>
      </c>
      <c r="AI691" s="2">
        <v>2.3210680560078245</v>
      </c>
      <c r="AJ691">
        <v>0.94399999999999995</v>
      </c>
      <c r="AK691">
        <v>0.79800000000000004</v>
      </c>
      <c r="AL691" s="3">
        <v>-0.14599999999999991</v>
      </c>
    </row>
    <row r="692" spans="20:38" x14ac:dyDescent="0.45">
      <c r="T692" t="s">
        <v>104</v>
      </c>
      <c r="U692" t="s">
        <v>2036</v>
      </c>
      <c r="V692" t="s">
        <v>36</v>
      </c>
      <c r="W692">
        <v>2015</v>
      </c>
      <c r="X692">
        <v>88</v>
      </c>
      <c r="Y692">
        <v>74</v>
      </c>
      <c r="Z692">
        <v>379</v>
      </c>
      <c r="AA692">
        <v>334</v>
      </c>
      <c r="AB692">
        <v>19</v>
      </c>
      <c r="AC692" s="1">
        <v>19.94736842105263</v>
      </c>
      <c r="AD692" s="1">
        <v>34.977272727272727</v>
      </c>
      <c r="AE692">
        <v>16</v>
      </c>
      <c r="AF692" s="1">
        <v>20.875</v>
      </c>
      <c r="AG692" s="1">
        <v>35.027027027027032</v>
      </c>
      <c r="AH692" s="2">
        <v>-0.92763157894736992</v>
      </c>
      <c r="AI692" s="2">
        <v>4.9754299754305009E-2</v>
      </c>
      <c r="AJ692">
        <v>0.88600000000000001</v>
      </c>
      <c r="AK692">
        <v>0.83299999999999996</v>
      </c>
      <c r="AL692" s="3">
        <v>-5.3000000000000047E-2</v>
      </c>
    </row>
    <row r="693" spans="20:38" x14ac:dyDescent="0.45">
      <c r="T693" t="s">
        <v>46</v>
      </c>
      <c r="U693" t="s">
        <v>1853</v>
      </c>
      <c r="V693" t="s">
        <v>36</v>
      </c>
      <c r="W693">
        <v>2016</v>
      </c>
      <c r="X693">
        <v>89</v>
      </c>
      <c r="Y693">
        <v>73</v>
      </c>
      <c r="Z693">
        <v>409</v>
      </c>
      <c r="AA693">
        <v>335</v>
      </c>
      <c r="AB693">
        <v>19</v>
      </c>
      <c r="AC693" s="1">
        <v>21.526315789473685</v>
      </c>
      <c r="AD693" s="1">
        <v>34.584269662921351</v>
      </c>
      <c r="AE693">
        <v>10</v>
      </c>
      <c r="AF693" s="1">
        <v>33.5</v>
      </c>
      <c r="AG693" s="1">
        <v>22.191780821917806</v>
      </c>
      <c r="AH693" s="2">
        <v>-11.973684210526315</v>
      </c>
      <c r="AI693" s="2">
        <v>-12.392488841003544</v>
      </c>
      <c r="AJ693">
        <v>0.83299999999999996</v>
      </c>
      <c r="AK693">
        <v>0.79400000000000004</v>
      </c>
      <c r="AL693" s="3">
        <v>-3.8999999999999924E-2</v>
      </c>
    </row>
    <row r="694" spans="20:38" x14ac:dyDescent="0.45">
      <c r="T694" t="s">
        <v>212</v>
      </c>
      <c r="U694" t="s">
        <v>1917</v>
      </c>
      <c r="V694" t="s">
        <v>36</v>
      </c>
      <c r="W694">
        <v>2014</v>
      </c>
      <c r="X694">
        <v>92</v>
      </c>
      <c r="Y694">
        <v>50</v>
      </c>
      <c r="Z694">
        <v>395</v>
      </c>
      <c r="AA694">
        <v>207</v>
      </c>
      <c r="AB694">
        <v>20</v>
      </c>
      <c r="AC694" s="1">
        <v>19.75</v>
      </c>
      <c r="AD694" s="1">
        <v>35.217391304347828</v>
      </c>
      <c r="AE694">
        <v>15</v>
      </c>
      <c r="AF694" s="1">
        <v>13.8</v>
      </c>
      <c r="AG694" s="1">
        <v>48.6</v>
      </c>
      <c r="AH694" s="2">
        <v>5.9499999999999993</v>
      </c>
      <c r="AI694" s="2">
        <v>13.382608695652173</v>
      </c>
      <c r="AJ694">
        <v>0.84399999999999997</v>
      </c>
      <c r="AK694">
        <v>0.92700000000000005</v>
      </c>
      <c r="AL694" s="3">
        <v>8.3000000000000074E-2</v>
      </c>
    </row>
    <row r="695" spans="20:38" x14ac:dyDescent="0.45">
      <c r="T695" t="s">
        <v>126</v>
      </c>
      <c r="U695" t="s">
        <v>1861</v>
      </c>
      <c r="V695" t="s">
        <v>36</v>
      </c>
      <c r="W695">
        <v>2014</v>
      </c>
      <c r="X695">
        <v>93</v>
      </c>
      <c r="Y695">
        <v>47</v>
      </c>
      <c r="Z695">
        <v>407</v>
      </c>
      <c r="AA695">
        <v>209</v>
      </c>
      <c r="AB695">
        <v>20</v>
      </c>
      <c r="AC695" s="1">
        <v>20.350000000000001</v>
      </c>
      <c r="AD695" s="1">
        <v>34.838709677419352</v>
      </c>
      <c r="AE695">
        <v>12</v>
      </c>
      <c r="AF695" s="1">
        <v>17.416666666666668</v>
      </c>
      <c r="AG695" s="1">
        <v>41.361702127659569</v>
      </c>
      <c r="AH695" s="2">
        <v>2.9333333333333336</v>
      </c>
      <c r="AI695" s="2">
        <v>6.522992450240217</v>
      </c>
      <c r="AJ695">
        <v>0.879</v>
      </c>
      <c r="AK695">
        <v>0.97799999999999998</v>
      </c>
      <c r="AL695" s="3">
        <v>9.8999999999999977E-2</v>
      </c>
    </row>
    <row r="696" spans="20:38" x14ac:dyDescent="0.45">
      <c r="T696" t="s">
        <v>469</v>
      </c>
      <c r="U696" t="s">
        <v>2807</v>
      </c>
      <c r="V696" t="s">
        <v>36</v>
      </c>
      <c r="W696">
        <v>2019</v>
      </c>
      <c r="X696">
        <v>82</v>
      </c>
      <c r="Y696">
        <v>67</v>
      </c>
      <c r="Z696">
        <v>297</v>
      </c>
      <c r="AA696">
        <v>217</v>
      </c>
      <c r="AB696">
        <v>20</v>
      </c>
      <c r="AC696" s="1">
        <v>14.85</v>
      </c>
      <c r="AD696" s="1">
        <v>39.512195121951216</v>
      </c>
      <c r="AE696">
        <v>16</v>
      </c>
      <c r="AF696" s="1">
        <v>13.5625</v>
      </c>
      <c r="AG696" s="1">
        <v>38.686567164179102</v>
      </c>
      <c r="AH696" s="2">
        <v>1.2874999999999996</v>
      </c>
      <c r="AI696" s="2">
        <v>-0.82562795777211306</v>
      </c>
      <c r="AJ696">
        <v>0.85499999999999998</v>
      </c>
      <c r="AK696">
        <v>0.90600000000000003</v>
      </c>
      <c r="AL696" s="3">
        <v>5.1000000000000045E-2</v>
      </c>
    </row>
    <row r="697" spans="20:38" x14ac:dyDescent="0.45">
      <c r="T697" t="s">
        <v>469</v>
      </c>
      <c r="U697" t="s">
        <v>2194</v>
      </c>
      <c r="V697" t="s">
        <v>36</v>
      </c>
      <c r="W697">
        <v>2015</v>
      </c>
      <c r="X697">
        <v>89</v>
      </c>
      <c r="Y697">
        <v>62</v>
      </c>
      <c r="Z697">
        <v>366</v>
      </c>
      <c r="AA697">
        <v>219</v>
      </c>
      <c r="AB697">
        <v>20</v>
      </c>
      <c r="AC697" s="1">
        <v>18.3</v>
      </c>
      <c r="AD697" s="1">
        <v>36.40449438202247</v>
      </c>
      <c r="AE697">
        <v>6</v>
      </c>
      <c r="AF697" s="1">
        <v>36.5</v>
      </c>
      <c r="AG697" s="1">
        <v>15.67741935483871</v>
      </c>
      <c r="AH697" s="2">
        <v>-18.2</v>
      </c>
      <c r="AI697" s="2">
        <v>-20.727075027183758</v>
      </c>
      <c r="AJ697">
        <v>0.85099999999999998</v>
      </c>
      <c r="AK697">
        <v>0.61699999999999999</v>
      </c>
      <c r="AL697" s="3">
        <v>-0.23399999999999999</v>
      </c>
    </row>
    <row r="698" spans="20:38" x14ac:dyDescent="0.45">
      <c r="T698" t="s">
        <v>707</v>
      </c>
      <c r="U698" t="s">
        <v>2796</v>
      </c>
      <c r="V698" t="s">
        <v>36</v>
      </c>
      <c r="W698">
        <v>2017</v>
      </c>
      <c r="X698">
        <v>79</v>
      </c>
      <c r="Y698">
        <v>63</v>
      </c>
      <c r="Z698">
        <v>298</v>
      </c>
      <c r="AA698">
        <v>223</v>
      </c>
      <c r="AB698">
        <v>20</v>
      </c>
      <c r="AC698" s="1">
        <v>14.9</v>
      </c>
      <c r="AD698" s="1">
        <v>41.012658227848107</v>
      </c>
      <c r="AE698">
        <v>8</v>
      </c>
      <c r="AF698" s="1">
        <v>27.875</v>
      </c>
      <c r="AG698" s="1">
        <v>20.571428571428569</v>
      </c>
      <c r="AH698" s="2">
        <v>-12.975</v>
      </c>
      <c r="AI698" s="2">
        <v>-20.441229656419537</v>
      </c>
      <c r="AJ698">
        <v>0.93500000000000005</v>
      </c>
      <c r="AK698">
        <v>0.77400000000000002</v>
      </c>
      <c r="AL698" s="3">
        <v>-0.16100000000000003</v>
      </c>
    </row>
    <row r="699" spans="20:38" x14ac:dyDescent="0.45">
      <c r="T699" t="s">
        <v>354</v>
      </c>
      <c r="U699" t="s">
        <v>2596</v>
      </c>
      <c r="V699" t="s">
        <v>36</v>
      </c>
      <c r="W699">
        <v>2019</v>
      </c>
      <c r="X699">
        <v>78</v>
      </c>
      <c r="Y699">
        <v>52</v>
      </c>
      <c r="Z699">
        <v>326</v>
      </c>
      <c r="AA699">
        <v>223</v>
      </c>
      <c r="AB699">
        <v>20</v>
      </c>
      <c r="AC699" s="1">
        <v>16.3</v>
      </c>
      <c r="AD699" s="1">
        <v>41.538461538461533</v>
      </c>
      <c r="AE699">
        <v>9</v>
      </c>
      <c r="AF699" s="1">
        <v>24.777777777777779</v>
      </c>
      <c r="AG699" s="1">
        <v>28.038461538461537</v>
      </c>
      <c r="AH699" s="2">
        <v>-8.4777777777777779</v>
      </c>
      <c r="AI699" s="2">
        <v>-13.499999999999996</v>
      </c>
      <c r="AJ699">
        <v>0.84699999999999998</v>
      </c>
      <c r="AK699">
        <v>0.72899999999999998</v>
      </c>
      <c r="AL699" s="3">
        <v>-0.11799999999999999</v>
      </c>
    </row>
    <row r="700" spans="20:38" x14ac:dyDescent="0.45">
      <c r="T700" t="s">
        <v>278</v>
      </c>
      <c r="U700" t="s">
        <v>2312</v>
      </c>
      <c r="V700" t="s">
        <v>36</v>
      </c>
      <c r="W700">
        <v>2021</v>
      </c>
      <c r="X700">
        <v>88</v>
      </c>
      <c r="Y700">
        <v>58</v>
      </c>
      <c r="Z700">
        <v>355</v>
      </c>
      <c r="AA700">
        <v>244</v>
      </c>
      <c r="AB700">
        <v>20</v>
      </c>
      <c r="AC700" s="1">
        <v>17.75</v>
      </c>
      <c r="AD700" s="1">
        <v>36.81818181818182</v>
      </c>
      <c r="AE700">
        <v>8</v>
      </c>
      <c r="AF700" s="1">
        <v>30.5</v>
      </c>
      <c r="AG700" s="1">
        <v>22.344827586206897</v>
      </c>
      <c r="AH700" s="2">
        <v>-12.75</v>
      </c>
      <c r="AI700" s="2">
        <v>-14.473354231974923</v>
      </c>
      <c r="AJ700">
        <v>0.78500000000000003</v>
      </c>
      <c r="AK700">
        <v>0.78600000000000003</v>
      </c>
      <c r="AL700" s="3">
        <v>1.0000000000000009E-3</v>
      </c>
    </row>
    <row r="701" spans="20:38" x14ac:dyDescent="0.45">
      <c r="T701" t="s">
        <v>310</v>
      </c>
      <c r="U701" t="s">
        <v>2000</v>
      </c>
      <c r="V701" t="s">
        <v>36</v>
      </c>
      <c r="W701">
        <v>2019</v>
      </c>
      <c r="X701">
        <v>87</v>
      </c>
      <c r="Y701">
        <v>57</v>
      </c>
      <c r="Z701">
        <v>384</v>
      </c>
      <c r="AA701">
        <v>244</v>
      </c>
      <c r="AB701">
        <v>20</v>
      </c>
      <c r="AC701" s="1">
        <v>19.2</v>
      </c>
      <c r="AD701" s="1">
        <v>37.241379310344826</v>
      </c>
      <c r="AE701">
        <v>12</v>
      </c>
      <c r="AF701" s="1">
        <v>20.333333333333332</v>
      </c>
      <c r="AG701" s="1">
        <v>34.105263157894733</v>
      </c>
      <c r="AH701" s="2">
        <v>-1.1333333333333329</v>
      </c>
      <c r="AI701" s="2">
        <v>-3.1361161524500929</v>
      </c>
      <c r="AJ701">
        <v>0.91900000000000004</v>
      </c>
      <c r="AK701">
        <v>1.081</v>
      </c>
      <c r="AL701" s="3">
        <v>0.16199999999999992</v>
      </c>
    </row>
    <row r="702" spans="20:38" x14ac:dyDescent="0.45">
      <c r="T702" t="s">
        <v>140</v>
      </c>
      <c r="U702" t="s">
        <v>1873</v>
      </c>
      <c r="V702" t="s">
        <v>36</v>
      </c>
      <c r="W702">
        <v>2018</v>
      </c>
      <c r="X702">
        <v>95</v>
      </c>
      <c r="Y702">
        <v>62</v>
      </c>
      <c r="Z702">
        <v>405</v>
      </c>
      <c r="AA702">
        <v>251</v>
      </c>
      <c r="AB702">
        <v>20</v>
      </c>
      <c r="AC702" s="1">
        <v>20.25</v>
      </c>
      <c r="AD702" s="1">
        <v>34.105263157894733</v>
      </c>
      <c r="AE702">
        <v>17</v>
      </c>
      <c r="AF702" s="1">
        <v>14.764705882352942</v>
      </c>
      <c r="AG702" s="1">
        <v>44.419354838709673</v>
      </c>
      <c r="AH702" s="2">
        <v>5.485294117647058</v>
      </c>
      <c r="AI702" s="2">
        <v>10.31409168081494</v>
      </c>
      <c r="AJ702">
        <v>0.91100000000000003</v>
      </c>
      <c r="AK702">
        <v>0.92100000000000004</v>
      </c>
      <c r="AL702" s="3">
        <v>1.0000000000000009E-2</v>
      </c>
    </row>
    <row r="703" spans="20:38" x14ac:dyDescent="0.45">
      <c r="T703" t="s">
        <v>44</v>
      </c>
      <c r="U703" t="s">
        <v>1810</v>
      </c>
      <c r="V703" t="s">
        <v>36</v>
      </c>
      <c r="W703">
        <v>2018</v>
      </c>
      <c r="X703">
        <v>93</v>
      </c>
      <c r="Y703">
        <v>65</v>
      </c>
      <c r="Z703">
        <v>432</v>
      </c>
      <c r="AA703">
        <v>252</v>
      </c>
      <c r="AB703">
        <v>20</v>
      </c>
      <c r="AC703" s="1">
        <v>21.6</v>
      </c>
      <c r="AD703" s="1">
        <v>34.838709677419352</v>
      </c>
      <c r="AE703">
        <v>4</v>
      </c>
      <c r="AF703" s="1">
        <v>63</v>
      </c>
      <c r="AG703" s="1">
        <v>9.9692307692307693</v>
      </c>
      <c r="AH703" s="2">
        <v>-41.4</v>
      </c>
      <c r="AI703" s="2">
        <v>-24.869478908188583</v>
      </c>
      <c r="AJ703">
        <v>0.83399999999999996</v>
      </c>
      <c r="AK703">
        <v>0.624</v>
      </c>
      <c r="AL703" s="3">
        <v>-0.20999999999999996</v>
      </c>
    </row>
    <row r="704" spans="20:38" x14ac:dyDescent="0.45">
      <c r="T704" t="s">
        <v>76</v>
      </c>
      <c r="U704" t="s">
        <v>1947</v>
      </c>
      <c r="V704" t="s">
        <v>36</v>
      </c>
      <c r="W704">
        <v>2022</v>
      </c>
      <c r="X704">
        <v>90</v>
      </c>
      <c r="Y704">
        <v>61</v>
      </c>
      <c r="Z704">
        <v>391</v>
      </c>
      <c r="AA704">
        <v>260</v>
      </c>
      <c r="AB704">
        <v>20</v>
      </c>
      <c r="AC704" s="1">
        <v>19.55</v>
      </c>
      <c r="AD704" s="1">
        <v>36</v>
      </c>
      <c r="AE704">
        <v>15</v>
      </c>
      <c r="AF704" s="1">
        <v>17.333333333333332</v>
      </c>
      <c r="AG704" s="1">
        <v>39.83606557377049</v>
      </c>
      <c r="AH704" s="2">
        <v>2.2166666666666686</v>
      </c>
      <c r="AI704" s="2">
        <v>3.8360655737704903</v>
      </c>
      <c r="AJ704">
        <v>1.004</v>
      </c>
      <c r="AK704">
        <v>0.94699999999999995</v>
      </c>
      <c r="AL704" s="3">
        <v>-5.7000000000000051E-2</v>
      </c>
    </row>
    <row r="705" spans="20:38" x14ac:dyDescent="0.45">
      <c r="T705" t="s">
        <v>451</v>
      </c>
      <c r="U705" t="s">
        <v>2573</v>
      </c>
      <c r="V705" t="s">
        <v>36</v>
      </c>
      <c r="W705">
        <v>2016</v>
      </c>
      <c r="X705">
        <v>86</v>
      </c>
      <c r="Y705">
        <v>65</v>
      </c>
      <c r="Z705">
        <v>329</v>
      </c>
      <c r="AA705">
        <v>265</v>
      </c>
      <c r="AB705">
        <v>20</v>
      </c>
      <c r="AC705" s="1">
        <v>16.45</v>
      </c>
      <c r="AD705" s="1">
        <v>37.674418604651166</v>
      </c>
      <c r="AE705">
        <v>9</v>
      </c>
      <c r="AF705" s="1">
        <v>29.444444444444443</v>
      </c>
      <c r="AG705" s="1">
        <v>22.430769230769233</v>
      </c>
      <c r="AH705" s="2">
        <v>-12.994444444444444</v>
      </c>
      <c r="AI705" s="2">
        <v>-15.243649373881933</v>
      </c>
      <c r="AJ705">
        <v>0.98299999999999998</v>
      </c>
      <c r="AK705">
        <v>0.66300000000000003</v>
      </c>
      <c r="AL705" s="3">
        <v>-0.31999999999999995</v>
      </c>
    </row>
    <row r="706" spans="20:38" x14ac:dyDescent="0.45">
      <c r="T706" t="s">
        <v>154</v>
      </c>
      <c r="U706" t="s">
        <v>2613</v>
      </c>
      <c r="V706" t="s">
        <v>36</v>
      </c>
      <c r="W706">
        <v>2019</v>
      </c>
      <c r="X706">
        <v>75</v>
      </c>
      <c r="Y706">
        <v>62</v>
      </c>
      <c r="Z706">
        <v>324</v>
      </c>
      <c r="AA706">
        <v>266</v>
      </c>
      <c r="AB706">
        <v>20</v>
      </c>
      <c r="AC706" s="1">
        <v>16.2</v>
      </c>
      <c r="AD706" s="1">
        <v>43.2</v>
      </c>
      <c r="AE706">
        <v>12</v>
      </c>
      <c r="AF706" s="1">
        <v>22.166666666666668</v>
      </c>
      <c r="AG706" s="1">
        <v>31.35483870967742</v>
      </c>
      <c r="AH706" s="2">
        <v>-5.9666666666666686</v>
      </c>
      <c r="AI706" s="2">
        <v>-11.845161290322583</v>
      </c>
      <c r="AJ706">
        <v>0.84099999999999997</v>
      </c>
      <c r="AK706">
        <v>0.75</v>
      </c>
      <c r="AL706" s="3">
        <v>-9.099999999999997E-2</v>
      </c>
    </row>
    <row r="707" spans="20:38" x14ac:dyDescent="0.45">
      <c r="T707" t="s">
        <v>451</v>
      </c>
      <c r="U707" t="s">
        <v>2175</v>
      </c>
      <c r="V707" t="s">
        <v>36</v>
      </c>
      <c r="W707">
        <v>2017</v>
      </c>
      <c r="X707">
        <v>85</v>
      </c>
      <c r="Y707">
        <v>64</v>
      </c>
      <c r="Z707">
        <v>367</v>
      </c>
      <c r="AA707">
        <v>268</v>
      </c>
      <c r="AB707">
        <v>20</v>
      </c>
      <c r="AC707" s="1">
        <v>18.350000000000001</v>
      </c>
      <c r="AD707" s="1">
        <v>38.117647058823529</v>
      </c>
      <c r="AE707">
        <v>10</v>
      </c>
      <c r="AF707" s="1">
        <v>26.8</v>
      </c>
      <c r="AG707" s="1">
        <v>25.3125</v>
      </c>
      <c r="AH707" s="2">
        <v>-8.4499999999999993</v>
      </c>
      <c r="AI707" s="2">
        <v>-12.805147058823529</v>
      </c>
      <c r="AJ707">
        <v>0.92200000000000004</v>
      </c>
      <c r="AK707">
        <v>0.73499999999999999</v>
      </c>
      <c r="AL707" s="3">
        <v>-0.18700000000000006</v>
      </c>
    </row>
    <row r="708" spans="20:38" x14ac:dyDescent="0.45">
      <c r="T708" t="s">
        <v>767</v>
      </c>
      <c r="U708" t="s">
        <v>2577</v>
      </c>
      <c r="V708" t="s">
        <v>36</v>
      </c>
      <c r="W708">
        <v>2019</v>
      </c>
      <c r="X708">
        <v>84</v>
      </c>
      <c r="Y708">
        <v>67</v>
      </c>
      <c r="Z708">
        <v>329</v>
      </c>
      <c r="AA708">
        <v>270</v>
      </c>
      <c r="AB708">
        <v>20</v>
      </c>
      <c r="AC708" s="1">
        <v>16.45</v>
      </c>
      <c r="AD708" s="1">
        <v>38.571428571428569</v>
      </c>
      <c r="AE708">
        <v>11</v>
      </c>
      <c r="AF708" s="1">
        <v>24.545454545454547</v>
      </c>
      <c r="AG708" s="1">
        <v>26.597014925373134</v>
      </c>
      <c r="AH708" s="2">
        <v>-8.0954545454545475</v>
      </c>
      <c r="AI708" s="2">
        <v>-11.974413646055435</v>
      </c>
      <c r="AJ708">
        <v>0.79900000000000004</v>
      </c>
      <c r="AK708">
        <v>0.73499999999999999</v>
      </c>
      <c r="AL708" s="3">
        <v>-6.4000000000000057E-2</v>
      </c>
    </row>
    <row r="709" spans="20:38" x14ac:dyDescent="0.45">
      <c r="T709" t="s">
        <v>206</v>
      </c>
      <c r="U709" t="s">
        <v>1936</v>
      </c>
      <c r="V709" t="s">
        <v>36</v>
      </c>
      <c r="W709">
        <v>2022</v>
      </c>
      <c r="X709">
        <v>91</v>
      </c>
      <c r="Y709">
        <v>62</v>
      </c>
      <c r="Z709">
        <v>393</v>
      </c>
      <c r="AA709">
        <v>271</v>
      </c>
      <c r="AB709">
        <v>20</v>
      </c>
      <c r="AC709" s="1">
        <v>19.649999999999999</v>
      </c>
      <c r="AD709" s="1">
        <v>35.604395604395606</v>
      </c>
      <c r="AE709">
        <v>7</v>
      </c>
      <c r="AF709" s="1">
        <v>38.714285714285715</v>
      </c>
      <c r="AG709" s="1">
        <v>18.29032258064516</v>
      </c>
      <c r="AH709" s="2">
        <v>-19.064285714285717</v>
      </c>
      <c r="AI709" s="2">
        <v>-17.314073023750446</v>
      </c>
      <c r="AJ709">
        <v>0.90100000000000002</v>
      </c>
      <c r="AK709">
        <v>0.78300000000000003</v>
      </c>
      <c r="AL709" s="3">
        <v>-0.11799999999999999</v>
      </c>
    </row>
    <row r="710" spans="20:38" x14ac:dyDescent="0.45">
      <c r="T710" t="s">
        <v>40</v>
      </c>
      <c r="U710" t="s">
        <v>1808</v>
      </c>
      <c r="V710" t="s">
        <v>36</v>
      </c>
      <c r="W710">
        <v>2018</v>
      </c>
      <c r="X710">
        <v>96</v>
      </c>
      <c r="Y710">
        <v>61</v>
      </c>
      <c r="Z710">
        <v>434</v>
      </c>
      <c r="AA710">
        <v>271</v>
      </c>
      <c r="AB710">
        <v>20</v>
      </c>
      <c r="AC710" s="1">
        <v>21.7</v>
      </c>
      <c r="AD710" s="1">
        <v>33.75</v>
      </c>
      <c r="AE710">
        <v>11</v>
      </c>
      <c r="AF710" s="1">
        <v>24.636363636363637</v>
      </c>
      <c r="AG710" s="1">
        <v>29.213114754098363</v>
      </c>
      <c r="AH710" s="2">
        <v>-2.9363636363636374</v>
      </c>
      <c r="AI710" s="2">
        <v>-4.5368852459016367</v>
      </c>
      <c r="AJ710">
        <v>0.92900000000000005</v>
      </c>
      <c r="AK710">
        <v>0.92200000000000004</v>
      </c>
      <c r="AL710" s="3">
        <v>-7.0000000000000062E-3</v>
      </c>
    </row>
    <row r="711" spans="20:38" x14ac:dyDescent="0.45">
      <c r="T711" t="s">
        <v>210</v>
      </c>
      <c r="U711" t="s">
        <v>2008</v>
      </c>
      <c r="V711" t="s">
        <v>36</v>
      </c>
      <c r="W711">
        <v>2019</v>
      </c>
      <c r="X711">
        <v>88</v>
      </c>
      <c r="Y711">
        <v>67</v>
      </c>
      <c r="Z711">
        <v>382</v>
      </c>
      <c r="AA711">
        <v>280</v>
      </c>
      <c r="AB711">
        <v>20</v>
      </c>
      <c r="AC711" s="1">
        <v>19.100000000000001</v>
      </c>
      <c r="AD711" s="1">
        <v>36.81818181818182</v>
      </c>
      <c r="AE711">
        <v>21</v>
      </c>
      <c r="AF711" s="1">
        <v>13.333333333333334</v>
      </c>
      <c r="AG711" s="1">
        <v>50.776119402985074</v>
      </c>
      <c r="AH711" s="2">
        <v>5.7666666666666675</v>
      </c>
      <c r="AI711" s="2">
        <v>13.957937584803254</v>
      </c>
      <c r="AJ711">
        <v>0.93899999999999995</v>
      </c>
      <c r="AK711">
        <v>0.995</v>
      </c>
      <c r="AL711" s="3">
        <v>5.600000000000005E-2</v>
      </c>
    </row>
    <row r="712" spans="20:38" x14ac:dyDescent="0.45">
      <c r="T712" t="s">
        <v>346</v>
      </c>
      <c r="U712" t="s">
        <v>2080</v>
      </c>
      <c r="V712" t="s">
        <v>36</v>
      </c>
      <c r="W712">
        <v>2023</v>
      </c>
      <c r="X712">
        <v>87</v>
      </c>
      <c r="Y712">
        <v>66</v>
      </c>
      <c r="Z712">
        <v>375</v>
      </c>
      <c r="AA712">
        <v>281</v>
      </c>
      <c r="AB712">
        <v>20</v>
      </c>
      <c r="AC712" s="1">
        <v>18.75</v>
      </c>
      <c r="AD712" s="1">
        <v>37.241379310344826</v>
      </c>
      <c r="AE712">
        <v>13</v>
      </c>
      <c r="AF712" s="1">
        <v>21.615384615384617</v>
      </c>
      <c r="AG712" s="1">
        <v>31.909090909090907</v>
      </c>
      <c r="AH712" s="2">
        <v>-2.8653846153846168</v>
      </c>
      <c r="AI712" s="2">
        <v>-5.3322884012539191</v>
      </c>
      <c r="AJ712">
        <v>0.81799999999999995</v>
      </c>
      <c r="AK712">
        <v>0.89500000000000002</v>
      </c>
      <c r="AL712" s="3">
        <v>7.7000000000000068E-2</v>
      </c>
    </row>
    <row r="713" spans="20:38" x14ac:dyDescent="0.45">
      <c r="T713" t="s">
        <v>224</v>
      </c>
      <c r="U713" t="s">
        <v>2579</v>
      </c>
      <c r="V713" t="s">
        <v>36</v>
      </c>
      <c r="W713">
        <v>2019</v>
      </c>
      <c r="X713">
        <v>82</v>
      </c>
      <c r="Y713">
        <v>67</v>
      </c>
      <c r="Z713">
        <v>329</v>
      </c>
      <c r="AA713">
        <v>282</v>
      </c>
      <c r="AB713">
        <v>20</v>
      </c>
      <c r="AC713" s="1">
        <v>16.45</v>
      </c>
      <c r="AD713" s="1">
        <v>39.512195121951216</v>
      </c>
      <c r="AE713">
        <v>4</v>
      </c>
      <c r="AF713" s="1">
        <v>70.5</v>
      </c>
      <c r="AG713" s="1">
        <v>9.6716417910447756</v>
      </c>
      <c r="AH713" s="2">
        <v>-54.05</v>
      </c>
      <c r="AI713" s="2">
        <v>-29.840553330906438</v>
      </c>
      <c r="AJ713">
        <v>0.79700000000000004</v>
      </c>
      <c r="AK713">
        <v>0.76900000000000002</v>
      </c>
      <c r="AL713" s="3">
        <v>-2.8000000000000025E-2</v>
      </c>
    </row>
    <row r="714" spans="20:38" x14ac:dyDescent="0.45">
      <c r="T714" t="s">
        <v>76</v>
      </c>
      <c r="U714" t="s">
        <v>2022</v>
      </c>
      <c r="V714" t="s">
        <v>36</v>
      </c>
      <c r="W714">
        <v>2017</v>
      </c>
      <c r="X714">
        <v>88</v>
      </c>
      <c r="Y714">
        <v>67</v>
      </c>
      <c r="Z714">
        <v>381</v>
      </c>
      <c r="AA714">
        <v>284</v>
      </c>
      <c r="AB714">
        <v>20</v>
      </c>
      <c r="AC714" s="1">
        <v>19.05</v>
      </c>
      <c r="AD714" s="1">
        <v>36.81818181818182</v>
      </c>
      <c r="AE714">
        <v>16</v>
      </c>
      <c r="AF714" s="1">
        <v>17.75</v>
      </c>
      <c r="AG714" s="1">
        <v>38.686567164179102</v>
      </c>
      <c r="AH714" s="2">
        <v>1.3000000000000007</v>
      </c>
      <c r="AI714" s="2">
        <v>1.8683853459972823</v>
      </c>
      <c r="AJ714">
        <v>1.0049999999999999</v>
      </c>
      <c r="AK714">
        <v>0.91500000000000004</v>
      </c>
      <c r="AL714" s="3">
        <v>-8.9999999999999858E-2</v>
      </c>
    </row>
    <row r="715" spans="20:38" x14ac:dyDescent="0.45">
      <c r="T715" t="s">
        <v>114</v>
      </c>
      <c r="U715" t="s">
        <v>1848</v>
      </c>
      <c r="V715" t="s">
        <v>36</v>
      </c>
      <c r="W715">
        <v>2014</v>
      </c>
      <c r="X715">
        <v>92</v>
      </c>
      <c r="Y715">
        <v>66</v>
      </c>
      <c r="Z715">
        <v>410</v>
      </c>
      <c r="AA715">
        <v>285</v>
      </c>
      <c r="AB715">
        <v>20</v>
      </c>
      <c r="AC715" s="1">
        <v>20.5</v>
      </c>
      <c r="AD715" s="1">
        <v>35.217391304347828</v>
      </c>
      <c r="AE715">
        <v>9</v>
      </c>
      <c r="AF715" s="1">
        <v>31.666666666666668</v>
      </c>
      <c r="AG715" s="1">
        <v>22.09090909090909</v>
      </c>
      <c r="AH715" s="2">
        <v>-11.166666666666668</v>
      </c>
      <c r="AI715" s="2">
        <v>-13.126482213438738</v>
      </c>
      <c r="AJ715">
        <v>0.76600000000000001</v>
      </c>
      <c r="AK715">
        <v>0.84399999999999997</v>
      </c>
      <c r="AL715" s="3">
        <v>7.7999999999999958E-2</v>
      </c>
    </row>
    <row r="716" spans="20:38" x14ac:dyDescent="0.45">
      <c r="T716" t="s">
        <v>118</v>
      </c>
      <c r="U716" t="s">
        <v>1852</v>
      </c>
      <c r="V716" t="s">
        <v>36</v>
      </c>
      <c r="W716">
        <v>2014</v>
      </c>
      <c r="X716">
        <v>92</v>
      </c>
      <c r="Y716">
        <v>67</v>
      </c>
      <c r="Z716">
        <v>409</v>
      </c>
      <c r="AA716">
        <v>286</v>
      </c>
      <c r="AB716">
        <v>20</v>
      </c>
      <c r="AC716" s="1">
        <v>20.45</v>
      </c>
      <c r="AD716" s="1">
        <v>35.217391304347828</v>
      </c>
      <c r="AE716">
        <v>8</v>
      </c>
      <c r="AF716" s="1">
        <v>35.75</v>
      </c>
      <c r="AG716" s="1">
        <v>19.343283582089551</v>
      </c>
      <c r="AH716" s="2">
        <v>-15.3</v>
      </c>
      <c r="AI716" s="2">
        <v>-15.874107722258277</v>
      </c>
      <c r="AJ716">
        <v>0.81599999999999995</v>
      </c>
      <c r="AK716">
        <v>0.753</v>
      </c>
      <c r="AL716" s="3">
        <v>-6.2999999999999945E-2</v>
      </c>
    </row>
    <row r="717" spans="20:38" x14ac:dyDescent="0.45">
      <c r="T717" t="s">
        <v>104</v>
      </c>
      <c r="U717" t="s">
        <v>2116</v>
      </c>
      <c r="V717" t="s">
        <v>36</v>
      </c>
      <c r="W717">
        <v>2019</v>
      </c>
      <c r="X717">
        <v>87</v>
      </c>
      <c r="Y717">
        <v>69</v>
      </c>
      <c r="Z717">
        <v>372</v>
      </c>
      <c r="AA717">
        <v>289</v>
      </c>
      <c r="AB717">
        <v>20</v>
      </c>
      <c r="AC717" s="1">
        <v>18.600000000000001</v>
      </c>
      <c r="AD717" s="1">
        <v>37.241379310344826</v>
      </c>
      <c r="AE717">
        <v>12</v>
      </c>
      <c r="AF717" s="1">
        <v>24.083333333333332</v>
      </c>
      <c r="AG717" s="1">
        <v>28.173913043478262</v>
      </c>
      <c r="AH717" s="2">
        <v>-5.4833333333333307</v>
      </c>
      <c r="AI717" s="2">
        <v>-9.067466266866564</v>
      </c>
      <c r="AJ717">
        <v>0.82799999999999996</v>
      </c>
      <c r="AK717">
        <v>0.755</v>
      </c>
      <c r="AL717" s="3">
        <v>-7.2999999999999954E-2</v>
      </c>
    </row>
    <row r="718" spans="20:38" x14ac:dyDescent="0.45">
      <c r="T718" t="s">
        <v>543</v>
      </c>
      <c r="U718" t="s">
        <v>2311</v>
      </c>
      <c r="V718" t="s">
        <v>36</v>
      </c>
      <c r="W718">
        <v>2017</v>
      </c>
      <c r="X718">
        <v>85</v>
      </c>
      <c r="Y718">
        <v>72</v>
      </c>
      <c r="Z718">
        <v>355</v>
      </c>
      <c r="AA718">
        <v>292</v>
      </c>
      <c r="AB718">
        <v>20</v>
      </c>
      <c r="AC718" s="1">
        <v>17.75</v>
      </c>
      <c r="AD718" s="1">
        <v>38.117647058823529</v>
      </c>
      <c r="AE718">
        <v>11</v>
      </c>
      <c r="AF718" s="1">
        <v>26.545454545454547</v>
      </c>
      <c r="AG718" s="1">
        <v>24.750000000000004</v>
      </c>
      <c r="AH718" s="2">
        <v>-8.7954545454545467</v>
      </c>
      <c r="AI718" s="2">
        <v>-13.367647058823525</v>
      </c>
      <c r="AJ718">
        <v>0.878</v>
      </c>
      <c r="AK718">
        <v>0.66200000000000003</v>
      </c>
      <c r="AL718" s="3">
        <v>-0.21599999999999997</v>
      </c>
    </row>
    <row r="719" spans="20:38" x14ac:dyDescent="0.45">
      <c r="T719" t="s">
        <v>130</v>
      </c>
      <c r="U719" t="s">
        <v>2451</v>
      </c>
      <c r="V719" t="s">
        <v>36</v>
      </c>
      <c r="W719">
        <v>2019</v>
      </c>
      <c r="X719">
        <v>73</v>
      </c>
      <c r="Y719">
        <v>67</v>
      </c>
      <c r="Z719">
        <v>341</v>
      </c>
      <c r="AA719">
        <v>293</v>
      </c>
      <c r="AB719">
        <v>20</v>
      </c>
      <c r="AC719" s="1">
        <v>17.05</v>
      </c>
      <c r="AD719" s="1">
        <v>44.383561643835613</v>
      </c>
      <c r="AE719">
        <v>12</v>
      </c>
      <c r="AF719" s="1">
        <v>24.416666666666668</v>
      </c>
      <c r="AG719" s="1">
        <v>29.014925373134325</v>
      </c>
      <c r="AH719" s="2">
        <v>-7.3666666666666671</v>
      </c>
      <c r="AI719" s="2">
        <v>-15.368636270701288</v>
      </c>
      <c r="AJ719">
        <v>1.01</v>
      </c>
      <c r="AK719">
        <v>0.85799999999999998</v>
      </c>
      <c r="AL719" s="3">
        <v>-0.15200000000000002</v>
      </c>
    </row>
    <row r="720" spans="20:38" x14ac:dyDescent="0.45">
      <c r="T720" t="s">
        <v>234</v>
      </c>
      <c r="U720" t="s">
        <v>2207</v>
      </c>
      <c r="V720" t="s">
        <v>36</v>
      </c>
      <c r="W720">
        <v>2019</v>
      </c>
      <c r="X720">
        <v>87</v>
      </c>
      <c r="Y720">
        <v>72</v>
      </c>
      <c r="Z720">
        <v>365</v>
      </c>
      <c r="AA720">
        <v>297</v>
      </c>
      <c r="AB720">
        <v>20</v>
      </c>
      <c r="AC720" s="1">
        <v>18.25</v>
      </c>
      <c r="AD720" s="1">
        <v>37.241379310344826</v>
      </c>
      <c r="AE720">
        <v>29</v>
      </c>
      <c r="AF720" s="1">
        <v>10.241379310344827</v>
      </c>
      <c r="AG720" s="1">
        <v>65.25</v>
      </c>
      <c r="AH720" s="2">
        <v>8.0086206896551726</v>
      </c>
      <c r="AI720" s="2">
        <v>28.008620689655174</v>
      </c>
      <c r="AJ720">
        <v>0.81100000000000005</v>
      </c>
      <c r="AK720">
        <v>1.081</v>
      </c>
      <c r="AL720" s="3">
        <v>0.26999999999999991</v>
      </c>
    </row>
    <row r="721" spans="20:38" x14ac:dyDescent="0.45">
      <c r="T721" t="s">
        <v>84</v>
      </c>
      <c r="U721" t="s">
        <v>2516</v>
      </c>
      <c r="V721" t="s">
        <v>36</v>
      </c>
      <c r="W721">
        <v>2022</v>
      </c>
      <c r="X721">
        <v>73</v>
      </c>
      <c r="Y721">
        <v>69</v>
      </c>
      <c r="Z721">
        <v>335</v>
      </c>
      <c r="AA721">
        <v>304</v>
      </c>
      <c r="AB721">
        <v>20</v>
      </c>
      <c r="AC721" s="1">
        <v>16.75</v>
      </c>
      <c r="AD721" s="1">
        <v>44.383561643835613</v>
      </c>
      <c r="AE721">
        <v>15</v>
      </c>
      <c r="AF721" s="1">
        <v>20.266666666666666</v>
      </c>
      <c r="AG721" s="1">
        <v>35.217391304347828</v>
      </c>
      <c r="AH721" s="2">
        <v>-3.5166666666666657</v>
      </c>
      <c r="AI721" s="2">
        <v>-9.1661703394877847</v>
      </c>
      <c r="AJ721">
        <v>0.86399999999999999</v>
      </c>
      <c r="AK721">
        <v>0.88300000000000001</v>
      </c>
      <c r="AL721" s="3">
        <v>1.9000000000000017E-2</v>
      </c>
    </row>
    <row r="722" spans="20:38" x14ac:dyDescent="0.45">
      <c r="T722" t="s">
        <v>126</v>
      </c>
      <c r="U722" t="s">
        <v>1986</v>
      </c>
      <c r="V722" t="s">
        <v>36</v>
      </c>
      <c r="W722">
        <v>2017</v>
      </c>
      <c r="X722">
        <v>87</v>
      </c>
      <c r="Y722">
        <v>70</v>
      </c>
      <c r="Z722">
        <v>386</v>
      </c>
      <c r="AA722">
        <v>305</v>
      </c>
      <c r="AB722">
        <v>20</v>
      </c>
      <c r="AC722" s="1">
        <v>19.3</v>
      </c>
      <c r="AD722" s="1">
        <v>37.241379310344826</v>
      </c>
      <c r="AE722">
        <v>12</v>
      </c>
      <c r="AF722" s="1">
        <v>25.416666666666668</v>
      </c>
      <c r="AG722" s="1">
        <v>27.771428571428572</v>
      </c>
      <c r="AH722" s="2">
        <v>-6.1166666666666671</v>
      </c>
      <c r="AI722" s="2">
        <v>-9.4699507389162534</v>
      </c>
      <c r="AJ722">
        <v>0.89400000000000002</v>
      </c>
      <c r="AK722">
        <v>0.90600000000000003</v>
      </c>
      <c r="AL722" s="3">
        <v>1.2000000000000011E-2</v>
      </c>
    </row>
    <row r="723" spans="20:38" x14ac:dyDescent="0.45">
      <c r="T723" t="s">
        <v>128</v>
      </c>
      <c r="U723" t="s">
        <v>2014</v>
      </c>
      <c r="V723" t="s">
        <v>36</v>
      </c>
      <c r="W723">
        <v>2016</v>
      </c>
      <c r="X723">
        <v>87</v>
      </c>
      <c r="Y723">
        <v>71</v>
      </c>
      <c r="Z723">
        <v>382</v>
      </c>
      <c r="AA723">
        <v>306</v>
      </c>
      <c r="AB723">
        <v>20</v>
      </c>
      <c r="AC723" s="1">
        <v>19.100000000000001</v>
      </c>
      <c r="AD723" s="1">
        <v>37.241379310344826</v>
      </c>
      <c r="AE723">
        <v>14</v>
      </c>
      <c r="AF723" s="1">
        <v>21.857142857142858</v>
      </c>
      <c r="AG723" s="1">
        <v>31.943661971830984</v>
      </c>
      <c r="AH723" s="2">
        <v>-2.7571428571428562</v>
      </c>
      <c r="AI723" s="2">
        <v>-5.2977173385138414</v>
      </c>
      <c r="AJ723">
        <v>0.84799999999999998</v>
      </c>
      <c r="AK723">
        <v>0.88600000000000001</v>
      </c>
      <c r="AL723" s="3">
        <v>3.8000000000000034E-2</v>
      </c>
    </row>
    <row r="724" spans="20:38" x14ac:dyDescent="0.45">
      <c r="T724" t="s">
        <v>38</v>
      </c>
      <c r="U724" t="s">
        <v>2154</v>
      </c>
      <c r="V724" t="s">
        <v>36</v>
      </c>
      <c r="W724">
        <v>2021</v>
      </c>
      <c r="X724">
        <v>78</v>
      </c>
      <c r="Y724">
        <v>68</v>
      </c>
      <c r="Z724">
        <v>368</v>
      </c>
      <c r="AA724">
        <v>310</v>
      </c>
      <c r="AB724">
        <v>20</v>
      </c>
      <c r="AC724" s="1">
        <v>18.399999999999999</v>
      </c>
      <c r="AD724" s="1">
        <v>41.538461538461533</v>
      </c>
      <c r="AE724">
        <v>11</v>
      </c>
      <c r="AF724" s="1">
        <v>28.181818181818183</v>
      </c>
      <c r="AG724" s="1">
        <v>26.205882352941178</v>
      </c>
      <c r="AH724" s="2">
        <v>-9.7818181818181849</v>
      </c>
      <c r="AI724" s="2">
        <v>-15.332579185520355</v>
      </c>
      <c r="AJ724">
        <v>0.86</v>
      </c>
      <c r="AK724">
        <v>0.81599999999999995</v>
      </c>
      <c r="AL724" s="3">
        <v>-4.4000000000000039E-2</v>
      </c>
    </row>
    <row r="725" spans="20:38" x14ac:dyDescent="0.45">
      <c r="T725" t="s">
        <v>204</v>
      </c>
      <c r="U725" t="s">
        <v>1911</v>
      </c>
      <c r="V725" t="s">
        <v>36</v>
      </c>
      <c r="W725">
        <v>2022</v>
      </c>
      <c r="X725">
        <v>92</v>
      </c>
      <c r="Y725">
        <v>68</v>
      </c>
      <c r="Z725">
        <v>396</v>
      </c>
      <c r="AA725">
        <v>310</v>
      </c>
      <c r="AB725">
        <v>20</v>
      </c>
      <c r="AC725" s="1">
        <v>19.8</v>
      </c>
      <c r="AD725" s="1">
        <v>35.217391304347828</v>
      </c>
      <c r="AE725">
        <v>12</v>
      </c>
      <c r="AF725" s="1">
        <v>25.833333333333332</v>
      </c>
      <c r="AG725" s="1">
        <v>28.588235294117649</v>
      </c>
      <c r="AH725" s="2">
        <v>-6.0333333333333314</v>
      </c>
      <c r="AI725" s="2">
        <v>-6.6291560102301794</v>
      </c>
      <c r="AJ725">
        <v>0.83</v>
      </c>
      <c r="AK725">
        <v>0.80300000000000005</v>
      </c>
      <c r="AL725" s="3">
        <v>-2.6999999999999913E-2</v>
      </c>
    </row>
    <row r="726" spans="20:38" x14ac:dyDescent="0.45">
      <c r="T726" t="s">
        <v>242</v>
      </c>
      <c r="U726" t="s">
        <v>1942</v>
      </c>
      <c r="V726" t="s">
        <v>36</v>
      </c>
      <c r="W726">
        <v>2019</v>
      </c>
      <c r="X726">
        <v>89</v>
      </c>
      <c r="Y726">
        <v>71</v>
      </c>
      <c r="Z726">
        <v>392</v>
      </c>
      <c r="AA726">
        <v>313</v>
      </c>
      <c r="AB726">
        <v>20</v>
      </c>
      <c r="AC726" s="1">
        <v>19.600000000000001</v>
      </c>
      <c r="AD726" s="1">
        <v>36.40449438202247</v>
      </c>
      <c r="AE726">
        <v>9</v>
      </c>
      <c r="AF726" s="1">
        <v>34.777777777777779</v>
      </c>
      <c r="AG726" s="1">
        <v>20.535211267605632</v>
      </c>
      <c r="AH726" s="2">
        <v>-15.177777777777777</v>
      </c>
      <c r="AI726" s="2">
        <v>-15.869283114416838</v>
      </c>
      <c r="AJ726">
        <v>0.93100000000000005</v>
      </c>
      <c r="AK726">
        <v>0.67900000000000005</v>
      </c>
      <c r="AL726" s="3">
        <v>-0.252</v>
      </c>
    </row>
    <row r="727" spans="20:38" x14ac:dyDescent="0.45">
      <c r="T727" t="s">
        <v>130</v>
      </c>
      <c r="U727" t="s">
        <v>1864</v>
      </c>
      <c r="V727" t="s">
        <v>36</v>
      </c>
      <c r="W727">
        <v>2017</v>
      </c>
      <c r="X727">
        <v>89</v>
      </c>
      <c r="Y727">
        <v>70</v>
      </c>
      <c r="Z727">
        <v>406</v>
      </c>
      <c r="AA727">
        <v>319</v>
      </c>
      <c r="AB727">
        <v>20</v>
      </c>
      <c r="AC727" s="1">
        <v>20.3</v>
      </c>
      <c r="AD727" s="1">
        <v>36.40449438202247</v>
      </c>
      <c r="AE727">
        <v>17</v>
      </c>
      <c r="AF727" s="1">
        <v>18.764705882352942</v>
      </c>
      <c r="AG727" s="1">
        <v>39.342857142857142</v>
      </c>
      <c r="AH727" s="2">
        <v>1.5352941176470587</v>
      </c>
      <c r="AI727" s="2">
        <v>2.9383627608346714</v>
      </c>
      <c r="AJ727">
        <v>0.95</v>
      </c>
      <c r="AK727">
        <v>1.0640000000000001</v>
      </c>
      <c r="AL727" s="3">
        <v>0.1140000000000001</v>
      </c>
    </row>
    <row r="728" spans="20:38" x14ac:dyDescent="0.45">
      <c r="T728" t="s">
        <v>172</v>
      </c>
      <c r="U728" t="s">
        <v>2137</v>
      </c>
      <c r="V728" t="s">
        <v>36</v>
      </c>
      <c r="W728">
        <v>2021</v>
      </c>
      <c r="X728">
        <v>86</v>
      </c>
      <c r="Y728">
        <v>71</v>
      </c>
      <c r="Z728">
        <v>370</v>
      </c>
      <c r="AA728">
        <v>321</v>
      </c>
      <c r="AB728">
        <v>20</v>
      </c>
      <c r="AC728" s="1">
        <v>18.5</v>
      </c>
      <c r="AD728" s="1">
        <v>37.674418604651166</v>
      </c>
      <c r="AE728">
        <v>19</v>
      </c>
      <c r="AF728" s="1">
        <v>16.894736842105264</v>
      </c>
      <c r="AG728" s="1">
        <v>43.352112676056336</v>
      </c>
      <c r="AH728" s="2">
        <v>1.6052631578947363</v>
      </c>
      <c r="AI728" s="2">
        <v>5.6776940714051705</v>
      </c>
      <c r="AJ728">
        <v>0.80300000000000005</v>
      </c>
      <c r="AK728">
        <v>0.80400000000000005</v>
      </c>
      <c r="AL728" s="3">
        <v>1.0000000000000009E-3</v>
      </c>
    </row>
    <row r="729" spans="20:38" x14ac:dyDescent="0.45">
      <c r="T729" t="s">
        <v>198</v>
      </c>
      <c r="U729" t="s">
        <v>2612</v>
      </c>
      <c r="V729" t="s">
        <v>36</v>
      </c>
      <c r="W729">
        <v>2019</v>
      </c>
      <c r="X729">
        <v>75</v>
      </c>
      <c r="Y729">
        <v>71</v>
      </c>
      <c r="Z729">
        <v>324</v>
      </c>
      <c r="AA729">
        <v>322</v>
      </c>
      <c r="AB729">
        <v>20</v>
      </c>
      <c r="AC729" s="1">
        <v>16.2</v>
      </c>
      <c r="AD729" s="1">
        <v>43.2</v>
      </c>
      <c r="AE729">
        <v>14</v>
      </c>
      <c r="AF729" s="1">
        <v>23</v>
      </c>
      <c r="AG729" s="1">
        <v>31.943661971830984</v>
      </c>
      <c r="AH729" s="2">
        <v>-6.8000000000000007</v>
      </c>
      <c r="AI729" s="2">
        <v>-11.256338028169019</v>
      </c>
      <c r="AJ729">
        <v>0.997</v>
      </c>
      <c r="AK729">
        <v>1.0229999999999999</v>
      </c>
      <c r="AL729" s="3">
        <v>2.5999999999999912E-2</v>
      </c>
    </row>
    <row r="730" spans="20:38" x14ac:dyDescent="0.45">
      <c r="T730" t="s">
        <v>485</v>
      </c>
      <c r="U730" t="s">
        <v>2215</v>
      </c>
      <c r="V730" t="s">
        <v>36</v>
      </c>
      <c r="W730">
        <v>2014</v>
      </c>
      <c r="X730">
        <v>89</v>
      </c>
      <c r="Y730">
        <v>58</v>
      </c>
      <c r="Z730">
        <v>364</v>
      </c>
      <c r="AA730">
        <v>216</v>
      </c>
      <c r="AB730">
        <v>21</v>
      </c>
      <c r="AC730" s="1">
        <v>17.333333333333332</v>
      </c>
      <c r="AD730" s="1">
        <v>38.224719101123597</v>
      </c>
      <c r="AE730">
        <v>4</v>
      </c>
      <c r="AF730" s="1">
        <v>54</v>
      </c>
      <c r="AG730" s="1">
        <v>11.172413793103448</v>
      </c>
      <c r="AH730" s="2">
        <v>-36.666666666666671</v>
      </c>
      <c r="AI730" s="2">
        <v>-27.052305308020149</v>
      </c>
      <c r="AJ730">
        <v>0.879</v>
      </c>
      <c r="AK730">
        <v>0.58399999999999996</v>
      </c>
      <c r="AL730" s="3">
        <v>-0.29500000000000004</v>
      </c>
    </row>
    <row r="731" spans="20:38" x14ac:dyDescent="0.45">
      <c r="T731" t="s">
        <v>677</v>
      </c>
      <c r="U731" t="s">
        <v>2460</v>
      </c>
      <c r="V731" t="s">
        <v>36</v>
      </c>
      <c r="W731">
        <v>2019</v>
      </c>
      <c r="X731">
        <v>85</v>
      </c>
      <c r="Y731">
        <v>59</v>
      </c>
      <c r="Z731">
        <v>341</v>
      </c>
      <c r="AA731">
        <v>217</v>
      </c>
      <c r="AB731">
        <v>21</v>
      </c>
      <c r="AC731" s="1">
        <v>16.238095238095237</v>
      </c>
      <c r="AD731" s="1">
        <v>40.023529411764706</v>
      </c>
      <c r="AE731">
        <v>9</v>
      </c>
      <c r="AF731" s="1">
        <v>24.111111111111111</v>
      </c>
      <c r="AG731" s="1">
        <v>24.711864406779661</v>
      </c>
      <c r="AH731" s="2">
        <v>-7.8730158730158735</v>
      </c>
      <c r="AI731" s="2">
        <v>-15.311665004985045</v>
      </c>
      <c r="AJ731">
        <v>0.88100000000000001</v>
      </c>
      <c r="AK731">
        <v>0.626</v>
      </c>
      <c r="AL731" s="3">
        <v>-0.255</v>
      </c>
    </row>
    <row r="732" spans="20:38" x14ac:dyDescent="0.45">
      <c r="T732" t="s">
        <v>304</v>
      </c>
      <c r="U732" t="s">
        <v>2616</v>
      </c>
      <c r="V732" t="s">
        <v>36</v>
      </c>
      <c r="W732">
        <v>2016</v>
      </c>
      <c r="X732">
        <v>80</v>
      </c>
      <c r="Y732">
        <v>52</v>
      </c>
      <c r="Z732">
        <v>323</v>
      </c>
      <c r="AA732">
        <v>220</v>
      </c>
      <c r="AB732">
        <v>21</v>
      </c>
      <c r="AC732" s="1">
        <v>15.380952380952381</v>
      </c>
      <c r="AD732" s="1">
        <v>42.524999999999999</v>
      </c>
      <c r="AE732">
        <v>10</v>
      </c>
      <c r="AF732" s="1">
        <v>22</v>
      </c>
      <c r="AG732" s="1">
        <v>31.153846153846157</v>
      </c>
      <c r="AH732" s="2">
        <v>-6.6190476190476186</v>
      </c>
      <c r="AI732" s="2">
        <v>-11.371153846153842</v>
      </c>
      <c r="AJ732">
        <v>0.95499999999999996</v>
      </c>
      <c r="AK732">
        <v>0.77800000000000002</v>
      </c>
      <c r="AL732" s="3">
        <v>-0.17699999999999994</v>
      </c>
    </row>
    <row r="733" spans="20:38" x14ac:dyDescent="0.45">
      <c r="T733" t="s">
        <v>92</v>
      </c>
      <c r="U733" t="s">
        <v>1843</v>
      </c>
      <c r="V733" t="s">
        <v>36</v>
      </c>
      <c r="W733">
        <v>2014</v>
      </c>
      <c r="X733">
        <v>94</v>
      </c>
      <c r="Y733">
        <v>51</v>
      </c>
      <c r="Z733">
        <v>413</v>
      </c>
      <c r="AA733">
        <v>225</v>
      </c>
      <c r="AB733">
        <v>21</v>
      </c>
      <c r="AC733" s="1">
        <v>19.666666666666668</v>
      </c>
      <c r="AD733" s="1">
        <v>36.191489361702125</v>
      </c>
      <c r="AE733">
        <v>16</v>
      </c>
      <c r="AF733" s="1">
        <v>14.0625</v>
      </c>
      <c r="AG733" s="1">
        <v>50.823529411764703</v>
      </c>
      <c r="AH733" s="2">
        <v>5.6041666666666679</v>
      </c>
      <c r="AI733" s="2">
        <v>14.632040050062578</v>
      </c>
      <c r="AJ733">
        <v>0.93300000000000005</v>
      </c>
      <c r="AK733">
        <v>0.98199999999999998</v>
      </c>
      <c r="AL733" s="3">
        <v>4.8999999999999932E-2</v>
      </c>
    </row>
    <row r="734" spans="20:38" x14ac:dyDescent="0.45">
      <c r="T734" t="s">
        <v>362</v>
      </c>
      <c r="U734" t="s">
        <v>2672</v>
      </c>
      <c r="V734" t="s">
        <v>36</v>
      </c>
      <c r="W734">
        <v>2021</v>
      </c>
      <c r="X734">
        <v>80</v>
      </c>
      <c r="Y734">
        <v>58</v>
      </c>
      <c r="Z734">
        <v>316</v>
      </c>
      <c r="AA734">
        <v>231</v>
      </c>
      <c r="AB734">
        <v>21</v>
      </c>
      <c r="AC734" s="1">
        <v>15.047619047619047</v>
      </c>
      <c r="AD734" s="1">
        <v>42.524999999999999</v>
      </c>
      <c r="AE734">
        <v>10</v>
      </c>
      <c r="AF734" s="1">
        <v>23.1</v>
      </c>
      <c r="AG734" s="1">
        <v>27.931034482758623</v>
      </c>
      <c r="AH734" s="2">
        <v>-8.052380952380954</v>
      </c>
      <c r="AI734" s="2">
        <v>-14.593965517241376</v>
      </c>
      <c r="AJ734">
        <v>0.78400000000000003</v>
      </c>
      <c r="AK734">
        <v>0.85199999999999998</v>
      </c>
      <c r="AL734" s="3">
        <v>6.7999999999999949E-2</v>
      </c>
    </row>
    <row r="735" spans="20:38" x14ac:dyDescent="0.45">
      <c r="T735" t="s">
        <v>461</v>
      </c>
      <c r="U735" t="s">
        <v>2204</v>
      </c>
      <c r="V735" t="s">
        <v>36</v>
      </c>
      <c r="W735">
        <v>2019</v>
      </c>
      <c r="X735">
        <v>81</v>
      </c>
      <c r="Y735">
        <v>53</v>
      </c>
      <c r="Z735">
        <v>365</v>
      </c>
      <c r="AA735">
        <v>231</v>
      </c>
      <c r="AB735">
        <v>21</v>
      </c>
      <c r="AC735" s="1">
        <v>17.38095238095238</v>
      </c>
      <c r="AD735" s="1">
        <v>42</v>
      </c>
      <c r="AE735">
        <v>15</v>
      </c>
      <c r="AF735" s="1">
        <v>15.4</v>
      </c>
      <c r="AG735" s="1">
        <v>45.849056603773583</v>
      </c>
      <c r="AH735" s="2">
        <v>1.9809523809523792</v>
      </c>
      <c r="AI735" s="2">
        <v>3.8490566037735832</v>
      </c>
      <c r="AJ735">
        <v>0.86</v>
      </c>
      <c r="AK735">
        <v>0.84599999999999997</v>
      </c>
      <c r="AL735" s="3">
        <v>-1.4000000000000012E-2</v>
      </c>
    </row>
    <row r="736" spans="20:38" x14ac:dyDescent="0.45">
      <c r="T736" t="s">
        <v>479</v>
      </c>
      <c r="U736" t="s">
        <v>2835</v>
      </c>
      <c r="V736" t="s">
        <v>36</v>
      </c>
      <c r="W736">
        <v>2017</v>
      </c>
      <c r="X736">
        <v>81</v>
      </c>
      <c r="Y736">
        <v>64</v>
      </c>
      <c r="Z736">
        <v>291</v>
      </c>
      <c r="AA736">
        <v>241</v>
      </c>
      <c r="AB736">
        <v>21</v>
      </c>
      <c r="AC736" s="1">
        <v>13.857142857142858</v>
      </c>
      <c r="AD736" s="1">
        <v>42</v>
      </c>
      <c r="AE736">
        <v>20</v>
      </c>
      <c r="AF736" s="1">
        <v>12.05</v>
      </c>
      <c r="AG736" s="1">
        <v>50.625</v>
      </c>
      <c r="AH736" s="2">
        <v>1.8071428571428569</v>
      </c>
      <c r="AI736" s="2">
        <v>8.625</v>
      </c>
      <c r="AJ736">
        <v>0.82099999999999995</v>
      </c>
      <c r="AK736">
        <v>0.92900000000000005</v>
      </c>
      <c r="AL736" s="3">
        <v>0.1080000000000001</v>
      </c>
    </row>
    <row r="737" spans="20:38" x14ac:dyDescent="0.45">
      <c r="T737" t="s">
        <v>330</v>
      </c>
      <c r="U737" t="s">
        <v>2019</v>
      </c>
      <c r="V737" t="s">
        <v>36</v>
      </c>
      <c r="W737">
        <v>2022</v>
      </c>
      <c r="X737">
        <v>90</v>
      </c>
      <c r="Y737">
        <v>60</v>
      </c>
      <c r="Z737">
        <v>381</v>
      </c>
      <c r="AA737">
        <v>251</v>
      </c>
      <c r="AB737">
        <v>21</v>
      </c>
      <c r="AC737" s="1">
        <v>18.142857142857142</v>
      </c>
      <c r="AD737" s="1">
        <v>37.799999999999997</v>
      </c>
      <c r="AE737">
        <v>8</v>
      </c>
      <c r="AF737" s="1">
        <v>31.375</v>
      </c>
      <c r="AG737" s="1">
        <v>21.6</v>
      </c>
      <c r="AH737" s="2">
        <v>-13.232142857142858</v>
      </c>
      <c r="AI737" s="2">
        <v>-16.199999999999996</v>
      </c>
      <c r="AJ737">
        <v>0.90200000000000002</v>
      </c>
      <c r="AK737">
        <v>0.60399999999999998</v>
      </c>
      <c r="AL737" s="3">
        <v>-0.29800000000000004</v>
      </c>
    </row>
    <row r="738" spans="20:38" x14ac:dyDescent="0.45">
      <c r="T738" t="s">
        <v>188</v>
      </c>
      <c r="U738" t="s">
        <v>3152</v>
      </c>
      <c r="V738" t="s">
        <v>36</v>
      </c>
      <c r="W738">
        <v>2013</v>
      </c>
      <c r="X738">
        <v>95</v>
      </c>
      <c r="Y738">
        <v>65</v>
      </c>
      <c r="Z738">
        <v>409</v>
      </c>
      <c r="AA738">
        <v>272</v>
      </c>
      <c r="AB738">
        <v>21</v>
      </c>
      <c r="AC738" s="1">
        <v>19.476190476190474</v>
      </c>
      <c r="AD738" s="1">
        <v>35.810526315789474</v>
      </c>
      <c r="AE738">
        <v>6</v>
      </c>
      <c r="AF738" s="1">
        <v>45.333333333333336</v>
      </c>
      <c r="AG738" s="1">
        <v>14.953846153846154</v>
      </c>
      <c r="AH738" s="2">
        <v>-25.857142857142861</v>
      </c>
      <c r="AI738" s="2">
        <v>-20.85668016194332</v>
      </c>
      <c r="AJ738">
        <v>0.91700000000000004</v>
      </c>
      <c r="AK738">
        <v>0.873</v>
      </c>
      <c r="AL738" s="3">
        <v>-4.4000000000000039E-2</v>
      </c>
    </row>
    <row r="739" spans="20:38" x14ac:dyDescent="0.45">
      <c r="T739" t="s">
        <v>66</v>
      </c>
      <c r="U739" t="s">
        <v>2265</v>
      </c>
      <c r="V739" t="s">
        <v>36</v>
      </c>
      <c r="W739">
        <v>2021</v>
      </c>
      <c r="X739">
        <v>84</v>
      </c>
      <c r="Y739">
        <v>64</v>
      </c>
      <c r="Z739">
        <v>360</v>
      </c>
      <c r="AA739">
        <v>273</v>
      </c>
      <c r="AB739">
        <v>21</v>
      </c>
      <c r="AC739" s="1">
        <v>17.142857142857142</v>
      </c>
      <c r="AD739" s="1">
        <v>40.5</v>
      </c>
      <c r="AE739">
        <v>18</v>
      </c>
      <c r="AF739" s="1">
        <v>15.166666666666666</v>
      </c>
      <c r="AG739" s="1">
        <v>45.5625</v>
      </c>
      <c r="AH739" s="2">
        <v>1.9761904761904763</v>
      </c>
      <c r="AI739" s="2">
        <v>5.0625</v>
      </c>
      <c r="AJ739">
        <v>0.90100000000000002</v>
      </c>
      <c r="AK739">
        <v>0.93700000000000006</v>
      </c>
      <c r="AL739" s="3">
        <v>3.6000000000000032E-2</v>
      </c>
    </row>
    <row r="740" spans="20:38" x14ac:dyDescent="0.45">
      <c r="T740" t="s">
        <v>76</v>
      </c>
      <c r="U740" t="s">
        <v>1833</v>
      </c>
      <c r="V740" t="s">
        <v>36</v>
      </c>
      <c r="W740">
        <v>2018</v>
      </c>
      <c r="X740">
        <v>95</v>
      </c>
      <c r="Y740">
        <v>63</v>
      </c>
      <c r="Z740">
        <v>417</v>
      </c>
      <c r="AA740">
        <v>273</v>
      </c>
      <c r="AB740">
        <v>21</v>
      </c>
      <c r="AC740" s="1">
        <v>19.857142857142858</v>
      </c>
      <c r="AD740" s="1">
        <v>35.810526315789474</v>
      </c>
      <c r="AE740">
        <v>12</v>
      </c>
      <c r="AF740" s="1">
        <v>22.75</v>
      </c>
      <c r="AG740" s="1">
        <v>30.857142857142854</v>
      </c>
      <c r="AH740" s="2">
        <v>-2.8928571428571423</v>
      </c>
      <c r="AI740" s="2">
        <v>-4.9533834586466199</v>
      </c>
      <c r="AJ740">
        <v>0.92</v>
      </c>
      <c r="AK740">
        <v>0.92500000000000004</v>
      </c>
      <c r="AL740" s="3">
        <v>5.0000000000000044E-3</v>
      </c>
    </row>
    <row r="741" spans="20:38" x14ac:dyDescent="0.45">
      <c r="T741" t="s">
        <v>525</v>
      </c>
      <c r="U741" t="s">
        <v>2791</v>
      </c>
      <c r="V741" t="s">
        <v>36</v>
      </c>
      <c r="W741">
        <v>2023</v>
      </c>
      <c r="X741">
        <v>72</v>
      </c>
      <c r="Y741">
        <v>63</v>
      </c>
      <c r="Z741">
        <v>299</v>
      </c>
      <c r="AA741">
        <v>280</v>
      </c>
      <c r="AB741">
        <v>21</v>
      </c>
      <c r="AC741" s="1">
        <v>14.238095238095237</v>
      </c>
      <c r="AD741" s="1">
        <v>47.25</v>
      </c>
      <c r="AE741">
        <v>15</v>
      </c>
      <c r="AF741" s="1">
        <v>18.666666666666668</v>
      </c>
      <c r="AG741" s="1">
        <v>38.571428571428569</v>
      </c>
      <c r="AH741" s="2">
        <v>-4.4285714285714306</v>
      </c>
      <c r="AI741" s="2">
        <v>-8.6785714285714306</v>
      </c>
      <c r="AJ741">
        <v>0.80700000000000005</v>
      </c>
      <c r="AK741">
        <v>0.81</v>
      </c>
      <c r="AL741" s="3">
        <v>3.0000000000000027E-3</v>
      </c>
    </row>
    <row r="742" spans="20:38" x14ac:dyDescent="0.45">
      <c r="T742" t="s">
        <v>723</v>
      </c>
      <c r="U742" t="s">
        <v>2521</v>
      </c>
      <c r="V742" t="s">
        <v>36</v>
      </c>
      <c r="W742">
        <v>2021</v>
      </c>
      <c r="X742">
        <v>82</v>
      </c>
      <c r="Y742">
        <v>67</v>
      </c>
      <c r="Z742">
        <v>335</v>
      </c>
      <c r="AA742">
        <v>280</v>
      </c>
      <c r="AB742">
        <v>21</v>
      </c>
      <c r="AC742" s="1">
        <v>15.952380952380953</v>
      </c>
      <c r="AD742" s="1">
        <v>41.487804878048784</v>
      </c>
      <c r="AE742">
        <v>18</v>
      </c>
      <c r="AF742" s="1">
        <v>15.555555555555555</v>
      </c>
      <c r="AG742" s="1">
        <v>43.522388059701491</v>
      </c>
      <c r="AH742" s="2">
        <v>0.39682539682539719</v>
      </c>
      <c r="AI742" s="2">
        <v>2.0345831816527067</v>
      </c>
      <c r="AJ742">
        <v>0.78200000000000003</v>
      </c>
      <c r="AK742">
        <v>0.95899999999999996</v>
      </c>
      <c r="AL742" s="3">
        <v>0.17699999999999994</v>
      </c>
    </row>
    <row r="743" spans="20:38" x14ac:dyDescent="0.45">
      <c r="T743" t="s">
        <v>358</v>
      </c>
      <c r="U743" t="s">
        <v>3167</v>
      </c>
      <c r="V743" t="s">
        <v>36</v>
      </c>
      <c r="W743">
        <v>2013</v>
      </c>
      <c r="X743">
        <v>93</v>
      </c>
      <c r="Y743">
        <v>66</v>
      </c>
      <c r="Z743">
        <v>398</v>
      </c>
      <c r="AA743">
        <v>280</v>
      </c>
      <c r="AB743">
        <v>21</v>
      </c>
      <c r="AC743" s="1">
        <v>18.952380952380953</v>
      </c>
      <c r="AD743" s="1">
        <v>36.58064516129032</v>
      </c>
      <c r="AE743">
        <v>13</v>
      </c>
      <c r="AF743" s="1">
        <v>21.53846153846154</v>
      </c>
      <c r="AG743" s="1">
        <v>31.909090909090907</v>
      </c>
      <c r="AH743" s="2">
        <v>-2.5860805860805876</v>
      </c>
      <c r="AI743" s="2">
        <v>-4.6715542521994138</v>
      </c>
      <c r="AJ743">
        <v>0.78500000000000003</v>
      </c>
      <c r="AK743">
        <v>0.69299999999999995</v>
      </c>
      <c r="AL743" s="3">
        <v>-9.2000000000000082E-2</v>
      </c>
    </row>
    <row r="744" spans="20:38" x14ac:dyDescent="0.45">
      <c r="T744" t="s">
        <v>399</v>
      </c>
      <c r="U744" t="s">
        <v>2103</v>
      </c>
      <c r="V744" t="s">
        <v>36</v>
      </c>
      <c r="W744">
        <v>2018</v>
      </c>
      <c r="X744">
        <v>87</v>
      </c>
      <c r="Y744">
        <v>64</v>
      </c>
      <c r="Z744">
        <v>373</v>
      </c>
      <c r="AA744">
        <v>281</v>
      </c>
      <c r="AB744">
        <v>21</v>
      </c>
      <c r="AC744" s="1">
        <v>17.761904761904763</v>
      </c>
      <c r="AD744" s="1">
        <v>39.103448275862071</v>
      </c>
      <c r="AE744">
        <v>27</v>
      </c>
      <c r="AF744" s="1">
        <v>10.407407407407407</v>
      </c>
      <c r="AG744" s="1">
        <v>68.34375</v>
      </c>
      <c r="AH744" s="2">
        <v>7.3544973544973562</v>
      </c>
      <c r="AI744" s="2">
        <v>29.240301724137929</v>
      </c>
      <c r="AJ744">
        <v>0.82699999999999996</v>
      </c>
      <c r="AK744">
        <v>0.93700000000000006</v>
      </c>
      <c r="AL744" s="3">
        <v>0.1100000000000001</v>
      </c>
    </row>
    <row r="745" spans="20:38" x14ac:dyDescent="0.45">
      <c r="T745" t="s">
        <v>264</v>
      </c>
      <c r="U745" t="s">
        <v>1957</v>
      </c>
      <c r="V745" t="s">
        <v>36</v>
      </c>
      <c r="W745">
        <v>2019</v>
      </c>
      <c r="X745">
        <v>89</v>
      </c>
      <c r="Y745">
        <v>67</v>
      </c>
      <c r="Z745">
        <v>389</v>
      </c>
      <c r="AA745">
        <v>281</v>
      </c>
      <c r="AB745">
        <v>21</v>
      </c>
      <c r="AC745" s="1">
        <v>18.523809523809526</v>
      </c>
      <c r="AD745" s="1">
        <v>38.224719101123597</v>
      </c>
      <c r="AE745">
        <v>15</v>
      </c>
      <c r="AF745" s="1">
        <v>18.733333333333334</v>
      </c>
      <c r="AG745" s="1">
        <v>36.268656716417915</v>
      </c>
      <c r="AH745" s="2">
        <v>-0.20952380952380878</v>
      </c>
      <c r="AI745" s="2">
        <v>-1.9560623847056817</v>
      </c>
      <c r="AJ745">
        <v>0.89</v>
      </c>
      <c r="AK745">
        <v>0.78900000000000003</v>
      </c>
      <c r="AL745" s="3">
        <v>-0.10099999999999998</v>
      </c>
    </row>
    <row r="746" spans="20:38" x14ac:dyDescent="0.45">
      <c r="T746" t="s">
        <v>595</v>
      </c>
      <c r="U746" t="s">
        <v>3163</v>
      </c>
      <c r="V746" t="s">
        <v>36</v>
      </c>
      <c r="W746">
        <v>2013</v>
      </c>
      <c r="X746">
        <v>93</v>
      </c>
      <c r="Y746">
        <v>68</v>
      </c>
      <c r="Z746">
        <v>399</v>
      </c>
      <c r="AA746">
        <v>291</v>
      </c>
      <c r="AB746">
        <v>21</v>
      </c>
      <c r="AC746" s="1">
        <v>19</v>
      </c>
      <c r="AD746" s="1">
        <v>36.58064516129032</v>
      </c>
      <c r="AE746">
        <v>9</v>
      </c>
      <c r="AF746" s="1">
        <v>32.333333333333336</v>
      </c>
      <c r="AG746" s="1">
        <v>21.441176470588236</v>
      </c>
      <c r="AH746" s="2">
        <v>-13.333333333333336</v>
      </c>
      <c r="AI746" s="2">
        <v>-15.139468690702085</v>
      </c>
      <c r="AJ746">
        <v>0.90100000000000002</v>
      </c>
      <c r="AK746">
        <v>0.84699999999999998</v>
      </c>
      <c r="AL746" s="3">
        <v>-5.4000000000000048E-2</v>
      </c>
    </row>
    <row r="747" spans="20:38" x14ac:dyDescent="0.45">
      <c r="T747" t="s">
        <v>190</v>
      </c>
      <c r="U747" t="s">
        <v>2240</v>
      </c>
      <c r="V747" t="s">
        <v>36</v>
      </c>
      <c r="W747">
        <v>2015</v>
      </c>
      <c r="X747">
        <v>87</v>
      </c>
      <c r="Y747">
        <v>65</v>
      </c>
      <c r="Z747">
        <v>362</v>
      </c>
      <c r="AA747">
        <v>293</v>
      </c>
      <c r="AB747">
        <v>21</v>
      </c>
      <c r="AC747" s="1">
        <v>17.238095238095237</v>
      </c>
      <c r="AD747" s="1">
        <v>39.103448275862071</v>
      </c>
      <c r="AE747">
        <v>23</v>
      </c>
      <c r="AF747" s="1">
        <v>12.739130434782609</v>
      </c>
      <c r="AG747" s="1">
        <v>57.323076923076925</v>
      </c>
      <c r="AH747" s="2">
        <v>4.4989648033126279</v>
      </c>
      <c r="AI747" s="2">
        <v>18.219628647214854</v>
      </c>
      <c r="AJ747">
        <v>0.91900000000000004</v>
      </c>
      <c r="AK747">
        <v>0.95699999999999996</v>
      </c>
      <c r="AL747" s="3">
        <v>3.7999999999999923E-2</v>
      </c>
    </row>
    <row r="748" spans="20:38" x14ac:dyDescent="0.45">
      <c r="T748" t="s">
        <v>683</v>
      </c>
      <c r="U748" t="s">
        <v>2466</v>
      </c>
      <c r="V748" t="s">
        <v>36</v>
      </c>
      <c r="W748">
        <v>2014</v>
      </c>
      <c r="X748">
        <v>80</v>
      </c>
      <c r="Y748">
        <v>71</v>
      </c>
      <c r="Z748">
        <v>340</v>
      </c>
      <c r="AA748">
        <v>301</v>
      </c>
      <c r="AB748">
        <v>21</v>
      </c>
      <c r="AC748" s="1">
        <v>16.19047619047619</v>
      </c>
      <c r="AD748" s="1">
        <v>42.524999999999999</v>
      </c>
      <c r="AE748">
        <v>11</v>
      </c>
      <c r="AF748" s="1">
        <v>27.363636363636363</v>
      </c>
      <c r="AG748" s="1">
        <v>25.098591549295772</v>
      </c>
      <c r="AH748" s="2">
        <v>-11.173160173160174</v>
      </c>
      <c r="AI748" s="2">
        <v>-17.426408450704226</v>
      </c>
      <c r="AJ748">
        <v>0.99099999999999999</v>
      </c>
      <c r="AK748">
        <v>0.95399999999999996</v>
      </c>
      <c r="AL748" s="3">
        <v>-3.7000000000000033E-2</v>
      </c>
    </row>
    <row r="749" spans="20:38" x14ac:dyDescent="0.45">
      <c r="T749" t="s">
        <v>491</v>
      </c>
      <c r="U749" t="s">
        <v>2232</v>
      </c>
      <c r="V749" t="s">
        <v>36</v>
      </c>
      <c r="W749">
        <v>2021</v>
      </c>
      <c r="X749">
        <v>89</v>
      </c>
      <c r="Y749">
        <v>72</v>
      </c>
      <c r="Z749">
        <v>363</v>
      </c>
      <c r="AA749">
        <v>302</v>
      </c>
      <c r="AB749">
        <v>21</v>
      </c>
      <c r="AC749" s="1">
        <v>17.285714285714285</v>
      </c>
      <c r="AD749" s="1">
        <v>38.224719101123597</v>
      </c>
      <c r="AE749">
        <v>27</v>
      </c>
      <c r="AF749" s="1">
        <v>11.185185185185185</v>
      </c>
      <c r="AG749" s="1">
        <v>60.75</v>
      </c>
      <c r="AH749" s="2">
        <v>6.1005291005290996</v>
      </c>
      <c r="AI749" s="2">
        <v>22.525280898876403</v>
      </c>
      <c r="AJ749">
        <v>0.80200000000000005</v>
      </c>
      <c r="AK749">
        <v>0.93200000000000005</v>
      </c>
      <c r="AL749" s="3">
        <v>0.13</v>
      </c>
    </row>
    <row r="750" spans="20:38" x14ac:dyDescent="0.45">
      <c r="T750" t="s">
        <v>126</v>
      </c>
      <c r="U750" t="s">
        <v>2110</v>
      </c>
      <c r="V750" t="s">
        <v>36</v>
      </c>
      <c r="W750">
        <v>2016</v>
      </c>
      <c r="X750">
        <v>85</v>
      </c>
      <c r="Y750">
        <v>70</v>
      </c>
      <c r="Z750">
        <v>373</v>
      </c>
      <c r="AA750">
        <v>303</v>
      </c>
      <c r="AB750">
        <v>21</v>
      </c>
      <c r="AC750" s="1">
        <v>17.761904761904763</v>
      </c>
      <c r="AD750" s="1">
        <v>40.023529411764706</v>
      </c>
      <c r="AE750">
        <v>11</v>
      </c>
      <c r="AF750" s="1">
        <v>27.545454545454547</v>
      </c>
      <c r="AG750" s="1">
        <v>25.457142857142856</v>
      </c>
      <c r="AH750" s="2">
        <v>-9.783549783549784</v>
      </c>
      <c r="AI750" s="2">
        <v>-14.56638655462185</v>
      </c>
      <c r="AJ750">
        <v>1.006</v>
      </c>
      <c r="AK750">
        <v>0.83699999999999997</v>
      </c>
      <c r="AL750" s="3">
        <v>-0.16900000000000004</v>
      </c>
    </row>
    <row r="751" spans="20:38" x14ac:dyDescent="0.45">
      <c r="T751" t="s">
        <v>106</v>
      </c>
      <c r="U751" t="s">
        <v>1844</v>
      </c>
      <c r="V751" t="s">
        <v>36</v>
      </c>
      <c r="W751">
        <v>2019</v>
      </c>
      <c r="X751">
        <v>90</v>
      </c>
      <c r="Y751">
        <v>66</v>
      </c>
      <c r="Z751">
        <v>412</v>
      </c>
      <c r="AA751">
        <v>303</v>
      </c>
      <c r="AB751">
        <v>21</v>
      </c>
      <c r="AC751" s="1">
        <v>19.61904761904762</v>
      </c>
      <c r="AD751" s="1">
        <v>37.799999999999997</v>
      </c>
      <c r="AE751">
        <v>20</v>
      </c>
      <c r="AF751" s="1">
        <v>15.15</v>
      </c>
      <c r="AG751" s="1">
        <v>49.090909090909093</v>
      </c>
      <c r="AH751" s="2">
        <v>4.46904761904762</v>
      </c>
      <c r="AI751" s="2">
        <v>11.290909090909096</v>
      </c>
      <c r="AJ751">
        <v>0.88200000000000001</v>
      </c>
      <c r="AK751">
        <v>0.88400000000000001</v>
      </c>
      <c r="AL751" s="3">
        <v>2.0000000000000018E-3</v>
      </c>
    </row>
    <row r="752" spans="20:38" x14ac:dyDescent="0.45">
      <c r="T752" t="s">
        <v>76</v>
      </c>
      <c r="U752" t="s">
        <v>3157</v>
      </c>
      <c r="V752" t="s">
        <v>36</v>
      </c>
      <c r="W752">
        <v>2013</v>
      </c>
      <c r="X752">
        <v>94</v>
      </c>
      <c r="Y752">
        <v>66</v>
      </c>
      <c r="Z752">
        <v>406</v>
      </c>
      <c r="AA752">
        <v>304</v>
      </c>
      <c r="AB752">
        <v>21</v>
      </c>
      <c r="AC752" s="1">
        <v>19.333333333333332</v>
      </c>
      <c r="AD752" s="1">
        <v>36.191489361702125</v>
      </c>
      <c r="AE752">
        <v>15</v>
      </c>
      <c r="AF752" s="1">
        <v>20.266666666666666</v>
      </c>
      <c r="AG752" s="1">
        <v>36.81818181818182</v>
      </c>
      <c r="AH752" s="2">
        <v>-0.93333333333333357</v>
      </c>
      <c r="AI752" s="2">
        <v>0.62669245647969518</v>
      </c>
      <c r="AJ752">
        <v>0.95199999999999996</v>
      </c>
      <c r="AK752">
        <v>0.95199999999999996</v>
      </c>
      <c r="AL752" s="3">
        <v>0</v>
      </c>
    </row>
    <row r="753" spans="20:38" x14ac:dyDescent="0.45">
      <c r="T753" t="s">
        <v>76</v>
      </c>
      <c r="U753" t="s">
        <v>1983</v>
      </c>
      <c r="V753" t="s">
        <v>36</v>
      </c>
      <c r="W753">
        <v>2015</v>
      </c>
      <c r="X753">
        <v>87</v>
      </c>
      <c r="Y753">
        <v>72</v>
      </c>
      <c r="Z753">
        <v>386</v>
      </c>
      <c r="AA753">
        <v>309</v>
      </c>
      <c r="AB753">
        <v>21</v>
      </c>
      <c r="AC753" s="1">
        <v>18.38095238095238</v>
      </c>
      <c r="AD753" s="1">
        <v>39.103448275862071</v>
      </c>
      <c r="AE753">
        <v>12</v>
      </c>
      <c r="AF753" s="1">
        <v>25.75</v>
      </c>
      <c r="AG753" s="1">
        <v>27</v>
      </c>
      <c r="AH753" s="2">
        <v>-7.3690476190476204</v>
      </c>
      <c r="AI753" s="2">
        <v>-12.103448275862071</v>
      </c>
      <c r="AJ753">
        <v>1.0640000000000001</v>
      </c>
      <c r="AK753">
        <v>0.93100000000000005</v>
      </c>
      <c r="AL753" s="3">
        <v>-0.13300000000000001</v>
      </c>
    </row>
    <row r="754" spans="20:38" x14ac:dyDescent="0.45">
      <c r="T754" t="s">
        <v>114</v>
      </c>
      <c r="U754" t="s">
        <v>1924</v>
      </c>
      <c r="V754" t="s">
        <v>36</v>
      </c>
      <c r="W754">
        <v>2015</v>
      </c>
      <c r="X754">
        <v>89</v>
      </c>
      <c r="Y754">
        <v>69</v>
      </c>
      <c r="Z754">
        <v>394</v>
      </c>
      <c r="AA754">
        <v>317</v>
      </c>
      <c r="AB754">
        <v>21</v>
      </c>
      <c r="AC754" s="1">
        <v>18.761904761904763</v>
      </c>
      <c r="AD754" s="1">
        <v>38.224719101123597</v>
      </c>
      <c r="AE754">
        <v>20</v>
      </c>
      <c r="AF754" s="1">
        <v>15.85</v>
      </c>
      <c r="AG754" s="1">
        <v>46.956521739130437</v>
      </c>
      <c r="AH754" s="2">
        <v>2.9119047619047631</v>
      </c>
      <c r="AI754" s="2">
        <v>8.7318026380068403</v>
      </c>
      <c r="AJ754">
        <v>0.88400000000000001</v>
      </c>
      <c r="AK754">
        <v>1.0109999999999999</v>
      </c>
      <c r="AL754" s="3">
        <v>0.12699999999999989</v>
      </c>
    </row>
    <row r="755" spans="20:38" x14ac:dyDescent="0.45">
      <c r="T755" t="s">
        <v>188</v>
      </c>
      <c r="U755" t="s">
        <v>1901</v>
      </c>
      <c r="V755" t="s">
        <v>36</v>
      </c>
      <c r="W755">
        <v>2016</v>
      </c>
      <c r="X755">
        <v>89</v>
      </c>
      <c r="Y755">
        <v>72</v>
      </c>
      <c r="Z755">
        <v>397</v>
      </c>
      <c r="AA755">
        <v>318</v>
      </c>
      <c r="AB755">
        <v>21</v>
      </c>
      <c r="AC755" s="1">
        <v>18.904761904761905</v>
      </c>
      <c r="AD755" s="1">
        <v>38.224719101123597</v>
      </c>
      <c r="AE755">
        <v>18</v>
      </c>
      <c r="AF755" s="1">
        <v>17.666666666666668</v>
      </c>
      <c r="AG755" s="1">
        <v>40.5</v>
      </c>
      <c r="AH755" s="2">
        <v>1.2380952380952372</v>
      </c>
      <c r="AI755" s="2">
        <v>2.2752808988764031</v>
      </c>
      <c r="AJ755">
        <v>0.92300000000000004</v>
      </c>
      <c r="AK755">
        <v>0.83199999999999996</v>
      </c>
      <c r="AL755" s="3">
        <v>-9.1000000000000081E-2</v>
      </c>
    </row>
    <row r="756" spans="20:38" x14ac:dyDescent="0.45">
      <c r="T756" t="s">
        <v>168</v>
      </c>
      <c r="U756" t="s">
        <v>2130</v>
      </c>
      <c r="V756" t="s">
        <v>36</v>
      </c>
      <c r="W756">
        <v>2019</v>
      </c>
      <c r="X756">
        <v>86</v>
      </c>
      <c r="Y756">
        <v>73</v>
      </c>
      <c r="Z756">
        <v>370</v>
      </c>
      <c r="AA756">
        <v>323</v>
      </c>
      <c r="AB756">
        <v>21</v>
      </c>
      <c r="AC756" s="1">
        <v>17.61904761904762</v>
      </c>
      <c r="AD756" s="1">
        <v>39.558139534883722</v>
      </c>
      <c r="AE756">
        <v>12</v>
      </c>
      <c r="AF756" s="1">
        <v>26.916666666666668</v>
      </c>
      <c r="AG756" s="1">
        <v>26.63013698630137</v>
      </c>
      <c r="AH756" s="2">
        <v>-9.2976190476190474</v>
      </c>
      <c r="AI756" s="2">
        <v>-12.928002548582352</v>
      </c>
      <c r="AJ756">
        <v>0.83799999999999997</v>
      </c>
      <c r="AK756">
        <v>0.82799999999999996</v>
      </c>
      <c r="AL756" s="3">
        <v>-1.0000000000000009E-2</v>
      </c>
    </row>
    <row r="757" spans="20:38" x14ac:dyDescent="0.45">
      <c r="T757" t="s">
        <v>106</v>
      </c>
      <c r="U757" t="s">
        <v>1849</v>
      </c>
      <c r="V757" t="s">
        <v>36</v>
      </c>
      <c r="W757">
        <v>2023</v>
      </c>
      <c r="X757">
        <v>89</v>
      </c>
      <c r="Y757">
        <v>70</v>
      </c>
      <c r="Z757">
        <v>409</v>
      </c>
      <c r="AA757">
        <v>326</v>
      </c>
      <c r="AB757">
        <v>21</v>
      </c>
      <c r="AC757" s="1">
        <v>19.476190476190474</v>
      </c>
      <c r="AD757" s="1">
        <v>38.224719101123597</v>
      </c>
      <c r="AE757">
        <v>20</v>
      </c>
      <c r="AF757" s="1">
        <v>16.3</v>
      </c>
      <c r="AG757" s="1">
        <v>46.285714285714285</v>
      </c>
      <c r="AH757" s="2">
        <v>3.1761904761904738</v>
      </c>
      <c r="AI757" s="2">
        <v>8.0609951845906878</v>
      </c>
      <c r="AJ757">
        <v>0.99099999999999999</v>
      </c>
      <c r="AK757">
        <v>1.0389999999999999</v>
      </c>
      <c r="AL757" s="3">
        <v>4.7999999999999932E-2</v>
      </c>
    </row>
    <row r="758" spans="20:38" x14ac:dyDescent="0.45">
      <c r="T758" t="s">
        <v>759</v>
      </c>
      <c r="U758" t="s">
        <v>2563</v>
      </c>
      <c r="V758" t="s">
        <v>36</v>
      </c>
      <c r="W758">
        <v>2017</v>
      </c>
      <c r="X758">
        <v>84</v>
      </c>
      <c r="Y758">
        <v>57</v>
      </c>
      <c r="Z758">
        <v>330</v>
      </c>
      <c r="AA758">
        <v>201</v>
      </c>
      <c r="AB758">
        <v>22</v>
      </c>
      <c r="AC758" s="1">
        <v>15</v>
      </c>
      <c r="AD758" s="1">
        <v>42.428571428571431</v>
      </c>
      <c r="AE758">
        <v>8</v>
      </c>
      <c r="AF758" s="1">
        <v>25.125</v>
      </c>
      <c r="AG758" s="1">
        <v>22.736842105263158</v>
      </c>
      <c r="AH758" s="2">
        <v>-10.125</v>
      </c>
      <c r="AI758" s="2">
        <v>-19.691729323308273</v>
      </c>
      <c r="AJ758">
        <v>0.85599999999999998</v>
      </c>
      <c r="AK758">
        <v>0.68400000000000005</v>
      </c>
      <c r="AL758" s="3">
        <v>-0.17199999999999993</v>
      </c>
    </row>
    <row r="759" spans="20:38" x14ac:dyDescent="0.45">
      <c r="T759" t="s">
        <v>525</v>
      </c>
      <c r="U759" t="s">
        <v>2909</v>
      </c>
      <c r="V759" t="s">
        <v>36</v>
      </c>
      <c r="W759">
        <v>2018</v>
      </c>
      <c r="X759">
        <v>74</v>
      </c>
      <c r="Y759">
        <v>63</v>
      </c>
      <c r="Z759">
        <v>279</v>
      </c>
      <c r="AA759">
        <v>202</v>
      </c>
      <c r="AB759">
        <v>22</v>
      </c>
      <c r="AC759" s="1">
        <v>12.681818181818182</v>
      </c>
      <c r="AD759" s="1">
        <v>48.162162162162161</v>
      </c>
      <c r="AE759">
        <v>13</v>
      </c>
      <c r="AF759" s="1">
        <v>15.538461538461538</v>
      </c>
      <c r="AG759" s="1">
        <v>33.428571428571423</v>
      </c>
      <c r="AH759" s="2">
        <v>-2.8566433566433567</v>
      </c>
      <c r="AI759" s="2">
        <v>-14.733590733590738</v>
      </c>
      <c r="AJ759">
        <v>1.0129999999999999</v>
      </c>
      <c r="AK759">
        <v>0.91900000000000004</v>
      </c>
      <c r="AL759" s="3">
        <v>-9.3999999999999861E-2</v>
      </c>
    </row>
    <row r="760" spans="20:38" x14ac:dyDescent="0.45">
      <c r="T760" t="s">
        <v>479</v>
      </c>
      <c r="U760" t="s">
        <v>2203</v>
      </c>
      <c r="V760" t="s">
        <v>36</v>
      </c>
      <c r="W760">
        <v>2018</v>
      </c>
      <c r="X760">
        <v>93</v>
      </c>
      <c r="Y760">
        <v>55</v>
      </c>
      <c r="Z760">
        <v>365</v>
      </c>
      <c r="AA760">
        <v>212</v>
      </c>
      <c r="AB760">
        <v>22</v>
      </c>
      <c r="AC760" s="1">
        <v>16.59090909090909</v>
      </c>
      <c r="AD760" s="1">
        <v>38.322580645161295</v>
      </c>
      <c r="AE760">
        <v>18</v>
      </c>
      <c r="AF760" s="1">
        <v>11.777777777777779</v>
      </c>
      <c r="AG760" s="1">
        <v>53.018181818181816</v>
      </c>
      <c r="AH760" s="2">
        <v>4.8131313131313114</v>
      </c>
      <c r="AI760" s="2">
        <v>14.69560117302052</v>
      </c>
      <c r="AJ760">
        <v>0.73899999999999999</v>
      </c>
      <c r="AK760">
        <v>0.93200000000000005</v>
      </c>
      <c r="AL760" s="3">
        <v>0.19300000000000006</v>
      </c>
    </row>
    <row r="761" spans="20:38" x14ac:dyDescent="0.45">
      <c r="T761" t="s">
        <v>290</v>
      </c>
      <c r="U761" t="s">
        <v>2171</v>
      </c>
      <c r="V761" t="s">
        <v>36</v>
      </c>
      <c r="W761">
        <v>2018</v>
      </c>
      <c r="X761">
        <v>86</v>
      </c>
      <c r="Y761">
        <v>51</v>
      </c>
      <c r="Z761">
        <v>367</v>
      </c>
      <c r="AA761">
        <v>212</v>
      </c>
      <c r="AB761">
        <v>22</v>
      </c>
      <c r="AC761" s="1">
        <v>16.681818181818183</v>
      </c>
      <c r="AD761" s="1">
        <v>41.441860465116278</v>
      </c>
      <c r="AE761">
        <v>10</v>
      </c>
      <c r="AF761" s="1">
        <v>21.2</v>
      </c>
      <c r="AG761" s="1">
        <v>31.764705882352942</v>
      </c>
      <c r="AH761" s="2">
        <v>-4.5181818181818159</v>
      </c>
      <c r="AI761" s="2">
        <v>-9.6771545827633361</v>
      </c>
      <c r="AJ761">
        <v>0.77700000000000002</v>
      </c>
      <c r="AK761">
        <v>0.86599999999999999</v>
      </c>
      <c r="AL761" s="3">
        <v>8.8999999999999968E-2</v>
      </c>
    </row>
    <row r="762" spans="20:38" x14ac:dyDescent="0.45">
      <c r="T762" t="s">
        <v>563</v>
      </c>
      <c r="U762" t="s">
        <v>2328</v>
      </c>
      <c r="V762" t="s">
        <v>36</v>
      </c>
      <c r="W762">
        <v>2021</v>
      </c>
      <c r="X762">
        <v>87</v>
      </c>
      <c r="Y762">
        <v>57</v>
      </c>
      <c r="Z762">
        <v>354</v>
      </c>
      <c r="AA762">
        <v>231</v>
      </c>
      <c r="AB762">
        <v>22</v>
      </c>
      <c r="AC762" s="1">
        <v>16.09090909090909</v>
      </c>
      <c r="AD762" s="1">
        <v>40.965517241379317</v>
      </c>
      <c r="AE762">
        <v>7</v>
      </c>
      <c r="AF762" s="1">
        <v>33</v>
      </c>
      <c r="AG762" s="1">
        <v>19.894736842105264</v>
      </c>
      <c r="AH762" s="2">
        <v>-16.90909090909091</v>
      </c>
      <c r="AI762" s="2">
        <v>-21.070780399274053</v>
      </c>
      <c r="AJ762">
        <v>0.89200000000000002</v>
      </c>
      <c r="AK762">
        <v>0.78300000000000003</v>
      </c>
      <c r="AL762" s="3">
        <v>-0.10899999999999999</v>
      </c>
    </row>
    <row r="763" spans="20:38" x14ac:dyDescent="0.45">
      <c r="T763" t="s">
        <v>525</v>
      </c>
      <c r="U763" t="s">
        <v>2284</v>
      </c>
      <c r="V763" t="s">
        <v>36</v>
      </c>
      <c r="W763">
        <v>2019</v>
      </c>
      <c r="X763">
        <v>89</v>
      </c>
      <c r="Y763">
        <v>52</v>
      </c>
      <c r="Z763">
        <v>358</v>
      </c>
      <c r="AA763">
        <v>231</v>
      </c>
      <c r="AB763">
        <v>22</v>
      </c>
      <c r="AC763" s="1">
        <v>16.272727272727273</v>
      </c>
      <c r="AD763" s="1">
        <v>40.044943820224717</v>
      </c>
      <c r="AE763">
        <v>13</v>
      </c>
      <c r="AF763" s="1">
        <v>17.76923076923077</v>
      </c>
      <c r="AG763" s="1">
        <v>40.5</v>
      </c>
      <c r="AH763" s="2">
        <v>-1.4965034965034967</v>
      </c>
      <c r="AI763" s="2">
        <v>0.45505617977528345</v>
      </c>
      <c r="AJ763">
        <v>0.89700000000000002</v>
      </c>
      <c r="AK763">
        <v>0.874</v>
      </c>
      <c r="AL763" s="3">
        <v>-2.300000000000002E-2</v>
      </c>
    </row>
    <row r="764" spans="20:38" x14ac:dyDescent="0.45">
      <c r="T764" t="s">
        <v>346</v>
      </c>
      <c r="U764" t="s">
        <v>2055</v>
      </c>
      <c r="V764" t="s">
        <v>36</v>
      </c>
      <c r="W764">
        <v>2022</v>
      </c>
      <c r="X764">
        <v>86</v>
      </c>
      <c r="Y764">
        <v>55</v>
      </c>
      <c r="Z764">
        <v>377</v>
      </c>
      <c r="AA764">
        <v>237</v>
      </c>
      <c r="AB764">
        <v>22</v>
      </c>
      <c r="AC764" s="1">
        <v>17.136363636363637</v>
      </c>
      <c r="AD764" s="1">
        <v>41.441860465116278</v>
      </c>
      <c r="AE764">
        <v>5</v>
      </c>
      <c r="AF764" s="1">
        <v>47.4</v>
      </c>
      <c r="AG764" s="1">
        <v>14.727272727272728</v>
      </c>
      <c r="AH764" s="2">
        <v>-30.263636363636362</v>
      </c>
      <c r="AI764" s="2">
        <v>-26.714587737843551</v>
      </c>
      <c r="AJ764">
        <v>0.98099999999999998</v>
      </c>
      <c r="AK764">
        <v>0.71299999999999997</v>
      </c>
      <c r="AL764" s="3">
        <v>-0.26800000000000002</v>
      </c>
    </row>
    <row r="765" spans="20:38" x14ac:dyDescent="0.45">
      <c r="T765" t="s">
        <v>190</v>
      </c>
      <c r="U765" t="s">
        <v>2537</v>
      </c>
      <c r="V765" t="s">
        <v>36</v>
      </c>
      <c r="W765">
        <v>2018</v>
      </c>
      <c r="X765">
        <v>81</v>
      </c>
      <c r="Y765">
        <v>63</v>
      </c>
      <c r="Z765">
        <v>333</v>
      </c>
      <c r="AA765">
        <v>258</v>
      </c>
      <c r="AB765">
        <v>22</v>
      </c>
      <c r="AC765" s="1">
        <v>15.136363636363637</v>
      </c>
      <c r="AD765" s="1">
        <v>44</v>
      </c>
      <c r="AE765">
        <v>15</v>
      </c>
      <c r="AF765" s="1">
        <v>17.2</v>
      </c>
      <c r="AG765" s="1">
        <v>38.571428571428569</v>
      </c>
      <c r="AH765" s="2">
        <v>-2.0636363636363626</v>
      </c>
      <c r="AI765" s="2">
        <v>-5.4285714285714306</v>
      </c>
      <c r="AJ765">
        <v>0.90200000000000002</v>
      </c>
      <c r="AK765">
        <v>0.78600000000000003</v>
      </c>
      <c r="AL765" s="3">
        <v>-0.11599999999999999</v>
      </c>
    </row>
    <row r="766" spans="20:38" x14ac:dyDescent="0.45">
      <c r="T766" t="s">
        <v>272</v>
      </c>
      <c r="U766" t="s">
        <v>1962</v>
      </c>
      <c r="V766" t="s">
        <v>36</v>
      </c>
      <c r="W766">
        <v>2022</v>
      </c>
      <c r="X766">
        <v>88</v>
      </c>
      <c r="Y766">
        <v>63</v>
      </c>
      <c r="Z766">
        <v>389</v>
      </c>
      <c r="AA766">
        <v>274</v>
      </c>
      <c r="AB766">
        <v>22</v>
      </c>
      <c r="AC766" s="1">
        <v>17.681818181818183</v>
      </c>
      <c r="AD766" s="1">
        <v>40.5</v>
      </c>
      <c r="AE766">
        <v>11</v>
      </c>
      <c r="AF766" s="1">
        <v>24.90909090909091</v>
      </c>
      <c r="AG766" s="1">
        <v>28.285714285714285</v>
      </c>
      <c r="AH766" s="2">
        <v>-7.2272727272727266</v>
      </c>
      <c r="AI766" s="2">
        <v>-12.214285714285715</v>
      </c>
      <c r="AJ766">
        <v>0.80400000000000005</v>
      </c>
      <c r="AK766">
        <v>0.72799999999999998</v>
      </c>
      <c r="AL766" s="3">
        <v>-7.6000000000000068E-2</v>
      </c>
    </row>
    <row r="767" spans="20:38" x14ac:dyDescent="0.45">
      <c r="T767" t="s">
        <v>44</v>
      </c>
      <c r="U767" t="s">
        <v>2034</v>
      </c>
      <c r="V767" t="s">
        <v>36</v>
      </c>
      <c r="W767">
        <v>2023</v>
      </c>
      <c r="X767">
        <v>89</v>
      </c>
      <c r="Y767">
        <v>59</v>
      </c>
      <c r="Z767">
        <v>379</v>
      </c>
      <c r="AA767">
        <v>281</v>
      </c>
      <c r="AB767">
        <v>22</v>
      </c>
      <c r="AC767" s="1">
        <v>17.227272727272727</v>
      </c>
      <c r="AD767" s="1">
        <v>40.044943820224717</v>
      </c>
      <c r="AE767">
        <v>11</v>
      </c>
      <c r="AF767" s="1">
        <v>25.545454545454547</v>
      </c>
      <c r="AG767" s="1">
        <v>30.203389830508474</v>
      </c>
      <c r="AH767" s="2">
        <v>-8.3181818181818201</v>
      </c>
      <c r="AI767" s="2">
        <v>-9.8415539897162425</v>
      </c>
      <c r="AJ767">
        <v>0.82599999999999996</v>
      </c>
      <c r="AK767">
        <v>0.88100000000000001</v>
      </c>
      <c r="AL767" s="3">
        <v>5.5000000000000049E-2</v>
      </c>
    </row>
    <row r="768" spans="20:38" x14ac:dyDescent="0.45">
      <c r="T768" t="s">
        <v>212</v>
      </c>
      <c r="U768" t="s">
        <v>2442</v>
      </c>
      <c r="V768" t="s">
        <v>36</v>
      </c>
      <c r="W768">
        <v>2016</v>
      </c>
      <c r="X768">
        <v>81</v>
      </c>
      <c r="Y768">
        <v>70</v>
      </c>
      <c r="Z768">
        <v>343</v>
      </c>
      <c r="AA768">
        <v>283</v>
      </c>
      <c r="AB768">
        <v>22</v>
      </c>
      <c r="AC768" s="1">
        <v>15.590909090909092</v>
      </c>
      <c r="AD768" s="1">
        <v>44</v>
      </c>
      <c r="AE768">
        <v>16</v>
      </c>
      <c r="AF768" s="1">
        <v>17.6875</v>
      </c>
      <c r="AG768" s="1">
        <v>37.028571428571425</v>
      </c>
      <c r="AH768" s="2">
        <v>-2.0965909090909083</v>
      </c>
      <c r="AI768" s="2">
        <v>-6.9714285714285751</v>
      </c>
      <c r="AJ768">
        <v>1.107</v>
      </c>
      <c r="AK768">
        <v>0.91800000000000004</v>
      </c>
      <c r="AL768" s="3">
        <v>-0.18899999999999995</v>
      </c>
    </row>
    <row r="769" spans="20:38" x14ac:dyDescent="0.45">
      <c r="T769" t="s">
        <v>228</v>
      </c>
      <c r="U769" t="s">
        <v>2538</v>
      </c>
      <c r="V769" t="s">
        <v>36</v>
      </c>
      <c r="W769">
        <v>2021</v>
      </c>
      <c r="X769">
        <v>80</v>
      </c>
      <c r="Y769">
        <v>69</v>
      </c>
      <c r="Z769">
        <v>333</v>
      </c>
      <c r="AA769">
        <v>289</v>
      </c>
      <c r="AB769">
        <v>22</v>
      </c>
      <c r="AC769" s="1">
        <v>15.136363636363637</v>
      </c>
      <c r="AD769" s="1">
        <v>44.550000000000004</v>
      </c>
      <c r="AE769">
        <v>9</v>
      </c>
      <c r="AF769" s="1">
        <v>32.111111111111114</v>
      </c>
      <c r="AG769" s="1">
        <v>21.130434782608695</v>
      </c>
      <c r="AH769" s="2">
        <v>-16.974747474747478</v>
      </c>
      <c r="AI769" s="2">
        <v>-23.419565217391309</v>
      </c>
      <c r="AJ769">
        <v>0.84</v>
      </c>
      <c r="AK769">
        <v>0.627</v>
      </c>
      <c r="AL769" s="3">
        <v>-0.21299999999999997</v>
      </c>
    </row>
    <row r="770" spans="20:38" x14ac:dyDescent="0.45">
      <c r="T770" t="s">
        <v>389</v>
      </c>
      <c r="U770" t="s">
        <v>2093</v>
      </c>
      <c r="V770" t="s">
        <v>36</v>
      </c>
      <c r="W770">
        <v>2016</v>
      </c>
      <c r="X770">
        <v>86</v>
      </c>
      <c r="Y770">
        <v>71</v>
      </c>
      <c r="Z770">
        <v>374</v>
      </c>
      <c r="AA770">
        <v>291</v>
      </c>
      <c r="AB770">
        <v>22</v>
      </c>
      <c r="AC770" s="1">
        <v>17</v>
      </c>
      <c r="AD770" s="1">
        <v>41.441860465116278</v>
      </c>
      <c r="AE770">
        <v>16</v>
      </c>
      <c r="AF770" s="1">
        <v>18.1875</v>
      </c>
      <c r="AG770" s="1">
        <v>36.507042253521128</v>
      </c>
      <c r="AH770" s="2">
        <v>-1.1875</v>
      </c>
      <c r="AI770" s="2">
        <v>-4.9348182115951502</v>
      </c>
      <c r="AJ770">
        <v>0.84399999999999997</v>
      </c>
      <c r="AK770">
        <v>0.72499999999999998</v>
      </c>
      <c r="AL770" s="3">
        <v>-0.11899999999999999</v>
      </c>
    </row>
    <row r="771" spans="20:38" x14ac:dyDescent="0.45">
      <c r="T771" t="s">
        <v>346</v>
      </c>
      <c r="U771" t="s">
        <v>2147</v>
      </c>
      <c r="V771" t="s">
        <v>36</v>
      </c>
      <c r="W771">
        <v>2021</v>
      </c>
      <c r="X771">
        <v>87</v>
      </c>
      <c r="Y771">
        <v>69</v>
      </c>
      <c r="Z771">
        <v>369</v>
      </c>
      <c r="AA771">
        <v>295</v>
      </c>
      <c r="AB771">
        <v>22</v>
      </c>
      <c r="AC771" s="1">
        <v>16.772727272727273</v>
      </c>
      <c r="AD771" s="1">
        <v>40.965517241379317</v>
      </c>
      <c r="AE771">
        <v>16</v>
      </c>
      <c r="AF771" s="1">
        <v>18.4375</v>
      </c>
      <c r="AG771" s="1">
        <v>37.565217391304351</v>
      </c>
      <c r="AH771" s="2">
        <v>-1.6647727272727266</v>
      </c>
      <c r="AI771" s="2">
        <v>-3.4002998500749655</v>
      </c>
      <c r="AJ771">
        <v>0.91300000000000003</v>
      </c>
      <c r="AK771">
        <v>0.86199999999999999</v>
      </c>
      <c r="AL771" s="3">
        <v>-5.1000000000000045E-2</v>
      </c>
    </row>
    <row r="772" spans="20:38" x14ac:dyDescent="0.45">
      <c r="T772" t="s">
        <v>423</v>
      </c>
      <c r="U772" t="s">
        <v>2143</v>
      </c>
      <c r="V772" t="s">
        <v>36</v>
      </c>
      <c r="W772">
        <v>2022</v>
      </c>
      <c r="X772">
        <v>90</v>
      </c>
      <c r="Y772">
        <v>70</v>
      </c>
      <c r="Z772">
        <v>370</v>
      </c>
      <c r="AA772">
        <v>297</v>
      </c>
      <c r="AB772">
        <v>22</v>
      </c>
      <c r="AC772" s="1">
        <v>16.818181818181817</v>
      </c>
      <c r="AD772" s="1">
        <v>39.6</v>
      </c>
      <c r="AE772">
        <v>14</v>
      </c>
      <c r="AF772" s="1">
        <v>21.214285714285715</v>
      </c>
      <c r="AG772" s="1">
        <v>32.4</v>
      </c>
      <c r="AH772" s="2">
        <v>-4.3961038961038987</v>
      </c>
      <c r="AI772" s="2">
        <v>-7.2000000000000028</v>
      </c>
      <c r="AJ772">
        <v>0.77900000000000003</v>
      </c>
      <c r="AK772">
        <v>0.83299999999999996</v>
      </c>
      <c r="AL772" s="3">
        <v>5.3999999999999937E-2</v>
      </c>
    </row>
    <row r="773" spans="20:38" x14ac:dyDescent="0.45">
      <c r="T773" t="s">
        <v>54</v>
      </c>
      <c r="U773" t="s">
        <v>1854</v>
      </c>
      <c r="V773" t="s">
        <v>36</v>
      </c>
      <c r="W773">
        <v>2014</v>
      </c>
      <c r="X773">
        <v>90</v>
      </c>
      <c r="Y773">
        <v>67</v>
      </c>
      <c r="Z773">
        <v>408</v>
      </c>
      <c r="AA773">
        <v>297</v>
      </c>
      <c r="AB773">
        <v>22</v>
      </c>
      <c r="AC773" s="1">
        <v>18.545454545454547</v>
      </c>
      <c r="AD773" s="1">
        <v>39.6</v>
      </c>
      <c r="AE773">
        <v>14</v>
      </c>
      <c r="AF773" s="1">
        <v>21.214285714285715</v>
      </c>
      <c r="AG773" s="1">
        <v>33.850746268656714</v>
      </c>
      <c r="AH773" s="2">
        <v>-2.6688311688311686</v>
      </c>
      <c r="AI773" s="2">
        <v>-5.7492537313432877</v>
      </c>
      <c r="AJ773">
        <v>1.0049999999999999</v>
      </c>
      <c r="AK773">
        <v>0.84899999999999998</v>
      </c>
      <c r="AL773" s="3">
        <v>-0.15599999999999992</v>
      </c>
    </row>
    <row r="774" spans="20:38" x14ac:dyDescent="0.45">
      <c r="T774" t="s">
        <v>631</v>
      </c>
      <c r="U774" t="s">
        <v>2419</v>
      </c>
      <c r="V774" t="s">
        <v>36</v>
      </c>
      <c r="W774">
        <v>2016</v>
      </c>
      <c r="X774">
        <v>85</v>
      </c>
      <c r="Y774">
        <v>75</v>
      </c>
      <c r="Z774">
        <v>344</v>
      </c>
      <c r="AA774">
        <v>300</v>
      </c>
      <c r="AB774">
        <v>22</v>
      </c>
      <c r="AC774" s="1">
        <v>15.636363636363637</v>
      </c>
      <c r="AD774" s="1">
        <v>41.92941176470589</v>
      </c>
      <c r="AE774">
        <v>19</v>
      </c>
      <c r="AF774" s="1">
        <v>15.789473684210526</v>
      </c>
      <c r="AG774" s="1">
        <v>41.040000000000006</v>
      </c>
      <c r="AH774" s="2">
        <v>-0.15311004784688897</v>
      </c>
      <c r="AI774" s="2">
        <v>-0.88941176470588346</v>
      </c>
      <c r="AJ774">
        <v>0.83</v>
      </c>
      <c r="AK774">
        <v>0.80900000000000005</v>
      </c>
      <c r="AL774" s="3">
        <v>-2.0999999999999908E-2</v>
      </c>
    </row>
    <row r="775" spans="20:38" x14ac:dyDescent="0.45">
      <c r="T775" t="s">
        <v>232</v>
      </c>
      <c r="U775" t="s">
        <v>1935</v>
      </c>
      <c r="V775" t="s">
        <v>36</v>
      </c>
      <c r="W775">
        <v>2023</v>
      </c>
      <c r="X775">
        <v>89</v>
      </c>
      <c r="Y775">
        <v>71</v>
      </c>
      <c r="Z775">
        <v>393</v>
      </c>
      <c r="AA775">
        <v>327</v>
      </c>
      <c r="AB775">
        <v>22</v>
      </c>
      <c r="AC775" s="1">
        <v>17.863636363636363</v>
      </c>
      <c r="AD775" s="1">
        <v>40.044943820224717</v>
      </c>
      <c r="AE775">
        <v>25</v>
      </c>
      <c r="AF775" s="1">
        <v>13.08</v>
      </c>
      <c r="AG775" s="1">
        <v>57.042253521126753</v>
      </c>
      <c r="AH775" s="2">
        <v>4.7836363636363632</v>
      </c>
      <c r="AI775" s="2">
        <v>16.997309700902036</v>
      </c>
      <c r="AJ775">
        <v>0.73599999999999999</v>
      </c>
      <c r="AK775">
        <v>0.91900000000000004</v>
      </c>
      <c r="AL775" s="3">
        <v>0.18300000000000005</v>
      </c>
    </row>
    <row r="776" spans="20:38" x14ac:dyDescent="0.45">
      <c r="T776" t="s">
        <v>50</v>
      </c>
      <c r="U776" t="s">
        <v>1930</v>
      </c>
      <c r="V776" t="s">
        <v>36</v>
      </c>
      <c r="W776">
        <v>2021</v>
      </c>
      <c r="X776">
        <v>87</v>
      </c>
      <c r="Y776">
        <v>75</v>
      </c>
      <c r="Z776">
        <v>394</v>
      </c>
      <c r="AA776">
        <v>330</v>
      </c>
      <c r="AB776">
        <v>22</v>
      </c>
      <c r="AC776" s="1">
        <v>17.90909090909091</v>
      </c>
      <c r="AD776" s="1">
        <v>40.965517241379317</v>
      </c>
      <c r="AE776">
        <v>23</v>
      </c>
      <c r="AF776" s="1">
        <v>14.347826086956522</v>
      </c>
      <c r="AG776" s="1">
        <v>49.679999999999993</v>
      </c>
      <c r="AH776" s="2">
        <v>3.5612648221343886</v>
      </c>
      <c r="AI776" s="2">
        <v>8.7144827586206759</v>
      </c>
      <c r="AJ776">
        <v>0.873</v>
      </c>
      <c r="AK776">
        <v>0.872</v>
      </c>
      <c r="AL776" s="3">
        <v>-1.0000000000000009E-3</v>
      </c>
    </row>
    <row r="777" spans="20:38" x14ac:dyDescent="0.45">
      <c r="T777" t="s">
        <v>395</v>
      </c>
      <c r="U777" t="s">
        <v>2151</v>
      </c>
      <c r="V777" t="s">
        <v>36</v>
      </c>
      <c r="W777">
        <v>2023</v>
      </c>
      <c r="X777">
        <v>88</v>
      </c>
      <c r="Y777">
        <v>49</v>
      </c>
      <c r="Z777">
        <v>369</v>
      </c>
      <c r="AA777">
        <v>211</v>
      </c>
      <c r="AB777">
        <v>23</v>
      </c>
      <c r="AC777" s="1">
        <v>16.043478260869566</v>
      </c>
      <c r="AD777" s="1">
        <v>42.340909090909086</v>
      </c>
      <c r="AE777">
        <v>13</v>
      </c>
      <c r="AF777" s="1">
        <v>16.23076923076923</v>
      </c>
      <c r="AG777" s="1">
        <v>42.979591836734699</v>
      </c>
      <c r="AH777" s="2">
        <v>-0.18729096989966365</v>
      </c>
      <c r="AI777" s="2">
        <v>0.63868274582561213</v>
      </c>
      <c r="AJ777">
        <v>0.876</v>
      </c>
      <c r="AK777">
        <v>0.81399999999999995</v>
      </c>
      <c r="AL777" s="3">
        <v>-6.2000000000000055E-2</v>
      </c>
    </row>
    <row r="778" spans="20:38" x14ac:dyDescent="0.45">
      <c r="T778" t="s">
        <v>769</v>
      </c>
      <c r="U778" t="s">
        <v>2581</v>
      </c>
      <c r="V778" t="s">
        <v>36</v>
      </c>
      <c r="W778">
        <v>2017</v>
      </c>
      <c r="X778">
        <v>79</v>
      </c>
      <c r="Y778">
        <v>59</v>
      </c>
      <c r="Z778">
        <v>329</v>
      </c>
      <c r="AA778">
        <v>222</v>
      </c>
      <c r="AB778">
        <v>23</v>
      </c>
      <c r="AC778" s="1">
        <v>14.304347826086957</v>
      </c>
      <c r="AD778" s="1">
        <v>47.164556962025316</v>
      </c>
      <c r="AE778">
        <v>8</v>
      </c>
      <c r="AF778" s="1">
        <v>27.75</v>
      </c>
      <c r="AG778" s="1">
        <v>21.966101694915253</v>
      </c>
      <c r="AH778" s="2">
        <v>-13.445652173913043</v>
      </c>
      <c r="AI778" s="2">
        <v>-25.198455267110063</v>
      </c>
      <c r="AJ778">
        <v>0.93600000000000005</v>
      </c>
      <c r="AK778">
        <v>0.79400000000000004</v>
      </c>
      <c r="AL778" s="3">
        <v>-0.14200000000000002</v>
      </c>
    </row>
    <row r="779" spans="20:38" x14ac:dyDescent="0.45">
      <c r="T779" t="s">
        <v>228</v>
      </c>
      <c r="U779" t="s">
        <v>1933</v>
      </c>
      <c r="V779" t="s">
        <v>36</v>
      </c>
      <c r="W779">
        <v>2023</v>
      </c>
      <c r="X779">
        <v>90</v>
      </c>
      <c r="Y779">
        <v>58</v>
      </c>
      <c r="Z779">
        <v>393</v>
      </c>
      <c r="AA779">
        <v>239</v>
      </c>
      <c r="AB779">
        <v>23</v>
      </c>
      <c r="AC779" s="1">
        <v>17.086956521739129</v>
      </c>
      <c r="AD779" s="1">
        <v>41.4</v>
      </c>
      <c r="AE779">
        <v>16</v>
      </c>
      <c r="AF779" s="1">
        <v>14.9375</v>
      </c>
      <c r="AG779" s="1">
        <v>44.689655172413794</v>
      </c>
      <c r="AH779" s="2">
        <v>2.149456521739129</v>
      </c>
      <c r="AI779" s="2">
        <v>3.289655172413795</v>
      </c>
      <c r="AJ779">
        <v>0.84799999999999998</v>
      </c>
      <c r="AK779">
        <v>0.81499999999999995</v>
      </c>
      <c r="AL779" s="3">
        <v>-3.3000000000000029E-2</v>
      </c>
    </row>
    <row r="780" spans="20:38" x14ac:dyDescent="0.45">
      <c r="T780" t="s">
        <v>84</v>
      </c>
      <c r="U780" t="s">
        <v>2308</v>
      </c>
      <c r="V780" t="s">
        <v>36</v>
      </c>
      <c r="W780">
        <v>2018</v>
      </c>
      <c r="X780">
        <v>78</v>
      </c>
      <c r="Y780">
        <v>58</v>
      </c>
      <c r="Z780">
        <v>355</v>
      </c>
      <c r="AA780">
        <v>259</v>
      </c>
      <c r="AB780">
        <v>23</v>
      </c>
      <c r="AC780" s="1">
        <v>15.434782608695652</v>
      </c>
      <c r="AD780" s="1">
        <v>47.769230769230774</v>
      </c>
      <c r="AE780">
        <v>9</v>
      </c>
      <c r="AF780" s="1">
        <v>28.777777777777779</v>
      </c>
      <c r="AG780" s="1">
        <v>25.137931034482758</v>
      </c>
      <c r="AH780" s="2">
        <v>-13.342995169082126</v>
      </c>
      <c r="AI780" s="2">
        <v>-22.631299734748016</v>
      </c>
      <c r="AJ780">
        <v>1.139</v>
      </c>
      <c r="AK780">
        <v>0.996</v>
      </c>
      <c r="AL780" s="3">
        <v>-0.14300000000000002</v>
      </c>
    </row>
    <row r="781" spans="20:38" x14ac:dyDescent="0.45">
      <c r="T781" t="s">
        <v>539</v>
      </c>
      <c r="U781" t="s">
        <v>2297</v>
      </c>
      <c r="V781" t="s">
        <v>36</v>
      </c>
      <c r="W781">
        <v>2017</v>
      </c>
      <c r="X781">
        <v>81</v>
      </c>
      <c r="Y781">
        <v>65</v>
      </c>
      <c r="Z781">
        <v>356</v>
      </c>
      <c r="AA781">
        <v>261</v>
      </c>
      <c r="AB781">
        <v>23</v>
      </c>
      <c r="AC781" s="1">
        <v>15.478260869565217</v>
      </c>
      <c r="AD781" s="1">
        <v>46</v>
      </c>
      <c r="AE781">
        <v>13</v>
      </c>
      <c r="AF781" s="1">
        <v>20.076923076923077</v>
      </c>
      <c r="AG781" s="1">
        <v>32.4</v>
      </c>
      <c r="AH781" s="2">
        <v>-4.5986622073578598</v>
      </c>
      <c r="AI781" s="2">
        <v>-13.600000000000001</v>
      </c>
      <c r="AJ781">
        <v>0.872</v>
      </c>
      <c r="AK781">
        <v>0.77800000000000002</v>
      </c>
      <c r="AL781" s="3">
        <v>-9.3999999999999972E-2</v>
      </c>
    </row>
    <row r="782" spans="20:38" x14ac:dyDescent="0.45">
      <c r="T782" t="s">
        <v>210</v>
      </c>
      <c r="U782" t="s">
        <v>1915</v>
      </c>
      <c r="V782" t="s">
        <v>36</v>
      </c>
      <c r="W782">
        <v>2018</v>
      </c>
      <c r="X782">
        <v>90</v>
      </c>
      <c r="Y782">
        <v>66</v>
      </c>
      <c r="Z782">
        <v>395</v>
      </c>
      <c r="AA782">
        <v>278</v>
      </c>
      <c r="AB782">
        <v>23</v>
      </c>
      <c r="AC782" s="1">
        <v>17.173913043478262</v>
      </c>
      <c r="AD782" s="1">
        <v>41.4</v>
      </c>
      <c r="AE782">
        <v>15</v>
      </c>
      <c r="AF782" s="1">
        <v>18.533333333333335</v>
      </c>
      <c r="AG782" s="1">
        <v>36.81818181818182</v>
      </c>
      <c r="AH782" s="2">
        <v>-1.3594202898550733</v>
      </c>
      <c r="AI782" s="2">
        <v>-4.5818181818181785</v>
      </c>
      <c r="AJ782">
        <v>0.98099999999999998</v>
      </c>
      <c r="AK782">
        <v>0.86899999999999999</v>
      </c>
      <c r="AL782" s="3">
        <v>-0.11199999999999999</v>
      </c>
    </row>
    <row r="783" spans="20:38" x14ac:dyDescent="0.45">
      <c r="T783" t="s">
        <v>98</v>
      </c>
      <c r="U783" t="s">
        <v>1839</v>
      </c>
      <c r="V783" t="s">
        <v>36</v>
      </c>
      <c r="W783">
        <v>2018</v>
      </c>
      <c r="X783">
        <v>94</v>
      </c>
      <c r="Y783">
        <v>65</v>
      </c>
      <c r="Z783">
        <v>414</v>
      </c>
      <c r="AA783">
        <v>281</v>
      </c>
      <c r="AB783">
        <v>23</v>
      </c>
      <c r="AC783" s="1">
        <v>18</v>
      </c>
      <c r="AD783" s="1">
        <v>39.638297872340424</v>
      </c>
      <c r="AE783">
        <v>11</v>
      </c>
      <c r="AF783" s="1">
        <v>25.545454545454547</v>
      </c>
      <c r="AG783" s="1">
        <v>27.415384615384617</v>
      </c>
      <c r="AH783" s="2">
        <v>-7.5454545454545467</v>
      </c>
      <c r="AI783" s="2">
        <v>-12.222913256955806</v>
      </c>
      <c r="AJ783">
        <v>0.83299999999999996</v>
      </c>
      <c r="AK783">
        <v>0.97199999999999998</v>
      </c>
      <c r="AL783" s="3">
        <v>0.13900000000000001</v>
      </c>
    </row>
    <row r="784" spans="20:38" x14ac:dyDescent="0.45">
      <c r="T784" t="s">
        <v>543</v>
      </c>
      <c r="U784" t="s">
        <v>2608</v>
      </c>
      <c r="V784" t="s">
        <v>36</v>
      </c>
      <c r="W784">
        <v>2016</v>
      </c>
      <c r="X784">
        <v>83</v>
      </c>
      <c r="Y784">
        <v>67</v>
      </c>
      <c r="Z784">
        <v>324</v>
      </c>
      <c r="AA784">
        <v>284</v>
      </c>
      <c r="AB784">
        <v>23</v>
      </c>
      <c r="AC784" s="1">
        <v>14.086956521739131</v>
      </c>
      <c r="AD784" s="1">
        <v>44.891566265060241</v>
      </c>
      <c r="AE784">
        <v>10</v>
      </c>
      <c r="AF784" s="1">
        <v>28.4</v>
      </c>
      <c r="AG784" s="1">
        <v>24.179104477611936</v>
      </c>
      <c r="AH784" s="2">
        <v>-14.313043478260868</v>
      </c>
      <c r="AI784" s="2">
        <v>-20.712461787448305</v>
      </c>
      <c r="AJ784">
        <v>0.83899999999999997</v>
      </c>
      <c r="AK784">
        <v>0.74099999999999999</v>
      </c>
      <c r="AL784" s="3">
        <v>-9.7999999999999976E-2</v>
      </c>
    </row>
    <row r="785" spans="20:38" x14ac:dyDescent="0.45">
      <c r="T785" t="s">
        <v>70</v>
      </c>
      <c r="U785" t="s">
        <v>1866</v>
      </c>
      <c r="V785" t="s">
        <v>36</v>
      </c>
      <c r="W785">
        <v>2019</v>
      </c>
      <c r="X785">
        <v>90</v>
      </c>
      <c r="Y785">
        <v>68</v>
      </c>
      <c r="Z785">
        <v>406</v>
      </c>
      <c r="AA785">
        <v>286</v>
      </c>
      <c r="AB785">
        <v>23</v>
      </c>
      <c r="AC785" s="1">
        <v>17.652173913043477</v>
      </c>
      <c r="AD785" s="1">
        <v>41.4</v>
      </c>
      <c r="AE785">
        <v>15</v>
      </c>
      <c r="AF785" s="1">
        <v>19.066666666666666</v>
      </c>
      <c r="AG785" s="1">
        <v>35.735294117647058</v>
      </c>
      <c r="AH785" s="2">
        <v>-1.4144927536231897</v>
      </c>
      <c r="AI785" s="2">
        <v>-5.6647058823529406</v>
      </c>
      <c r="AJ785">
        <v>0.97799999999999998</v>
      </c>
      <c r="AK785">
        <v>0.879</v>
      </c>
      <c r="AL785" s="3">
        <v>-9.8999999999999977E-2</v>
      </c>
    </row>
    <row r="786" spans="20:38" x14ac:dyDescent="0.45">
      <c r="T786" t="s">
        <v>92</v>
      </c>
      <c r="U786" t="s">
        <v>1835</v>
      </c>
      <c r="V786" t="s">
        <v>36</v>
      </c>
      <c r="W786">
        <v>2018</v>
      </c>
      <c r="X786">
        <v>94</v>
      </c>
      <c r="Y786">
        <v>64</v>
      </c>
      <c r="Z786">
        <v>416</v>
      </c>
      <c r="AA786">
        <v>289</v>
      </c>
      <c r="AB786">
        <v>23</v>
      </c>
      <c r="AC786" s="1">
        <v>18.086956521739129</v>
      </c>
      <c r="AD786" s="1">
        <v>39.638297872340424</v>
      </c>
      <c r="AE786">
        <v>15</v>
      </c>
      <c r="AF786" s="1">
        <v>19.266666666666666</v>
      </c>
      <c r="AG786" s="1">
        <v>37.96875</v>
      </c>
      <c r="AH786" s="2">
        <v>-1.1797101449275367</v>
      </c>
      <c r="AI786" s="2">
        <v>-1.6695478723404236</v>
      </c>
      <c r="AJ786">
        <v>0.86399999999999999</v>
      </c>
      <c r="AK786">
        <v>0.83499999999999996</v>
      </c>
      <c r="AL786" s="3">
        <v>-2.9000000000000026E-2</v>
      </c>
    </row>
    <row r="787" spans="20:38" x14ac:dyDescent="0.45">
      <c r="T787" t="s">
        <v>190</v>
      </c>
      <c r="U787" t="s">
        <v>2054</v>
      </c>
      <c r="V787" t="s">
        <v>36</v>
      </c>
      <c r="W787">
        <v>2016</v>
      </c>
      <c r="X787">
        <v>87</v>
      </c>
      <c r="Y787">
        <v>68</v>
      </c>
      <c r="Z787">
        <v>377</v>
      </c>
      <c r="AA787">
        <v>290</v>
      </c>
      <c r="AB787">
        <v>23</v>
      </c>
      <c r="AC787" s="1">
        <v>16.391304347826086</v>
      </c>
      <c r="AD787" s="1">
        <v>42.827586206896555</v>
      </c>
      <c r="AE787">
        <v>20</v>
      </c>
      <c r="AF787" s="1">
        <v>14.5</v>
      </c>
      <c r="AG787" s="1">
        <v>47.647058823529413</v>
      </c>
      <c r="AH787" s="2">
        <v>1.891304347826086</v>
      </c>
      <c r="AI787" s="2">
        <v>4.8194726166328579</v>
      </c>
      <c r="AJ787">
        <v>0.90900000000000003</v>
      </c>
      <c r="AK787">
        <v>0.92300000000000004</v>
      </c>
      <c r="AL787" s="3">
        <v>1.4000000000000012E-2</v>
      </c>
    </row>
    <row r="788" spans="20:38" x14ac:dyDescent="0.45">
      <c r="T788" t="s">
        <v>114</v>
      </c>
      <c r="U788" t="s">
        <v>1870</v>
      </c>
      <c r="V788" t="s">
        <v>36</v>
      </c>
      <c r="W788">
        <v>2016</v>
      </c>
      <c r="X788">
        <v>89</v>
      </c>
      <c r="Y788">
        <v>66</v>
      </c>
      <c r="Z788">
        <v>405</v>
      </c>
      <c r="AA788">
        <v>295</v>
      </c>
      <c r="AB788">
        <v>23</v>
      </c>
      <c r="AC788" s="1">
        <v>17.608695652173914</v>
      </c>
      <c r="AD788" s="1">
        <v>41.865168539325843</v>
      </c>
      <c r="AE788">
        <v>14</v>
      </c>
      <c r="AF788" s="1">
        <v>21.071428571428573</v>
      </c>
      <c r="AG788" s="1">
        <v>34.363636363636367</v>
      </c>
      <c r="AH788" s="2">
        <v>-3.462732919254659</v>
      </c>
      <c r="AI788" s="2">
        <v>-7.5015321756894764</v>
      </c>
      <c r="AJ788">
        <v>1.0169999999999999</v>
      </c>
      <c r="AK788">
        <v>0.86599999999999999</v>
      </c>
      <c r="AL788" s="3">
        <v>-0.15099999999999991</v>
      </c>
    </row>
    <row r="789" spans="20:38" x14ac:dyDescent="0.45">
      <c r="T789" t="s">
        <v>40</v>
      </c>
      <c r="U789" t="s">
        <v>1923</v>
      </c>
      <c r="V789" t="s">
        <v>36</v>
      </c>
      <c r="W789">
        <v>2019</v>
      </c>
      <c r="X789">
        <v>88</v>
      </c>
      <c r="Y789">
        <v>68</v>
      </c>
      <c r="Z789">
        <v>394</v>
      </c>
      <c r="AA789">
        <v>296</v>
      </c>
      <c r="AB789">
        <v>23</v>
      </c>
      <c r="AC789" s="1">
        <v>17.130434782608695</v>
      </c>
      <c r="AD789" s="1">
        <v>42.340909090909086</v>
      </c>
      <c r="AE789">
        <v>18</v>
      </c>
      <c r="AF789" s="1">
        <v>16.444444444444443</v>
      </c>
      <c r="AG789" s="1">
        <v>42.882352941176471</v>
      </c>
      <c r="AH789" s="2">
        <v>0.68599033816425248</v>
      </c>
      <c r="AI789" s="2">
        <v>0.54144385026738462</v>
      </c>
      <c r="AJ789">
        <v>0.92700000000000005</v>
      </c>
      <c r="AK789">
        <v>1.1339999999999999</v>
      </c>
      <c r="AL789" s="3">
        <v>0.20699999999999985</v>
      </c>
    </row>
    <row r="790" spans="20:38" x14ac:dyDescent="0.45">
      <c r="T790" t="s">
        <v>445</v>
      </c>
      <c r="U790" t="s">
        <v>2542</v>
      </c>
      <c r="V790" t="s">
        <v>36</v>
      </c>
      <c r="W790">
        <v>2017</v>
      </c>
      <c r="X790">
        <v>87</v>
      </c>
      <c r="Y790">
        <v>71</v>
      </c>
      <c r="Z790">
        <v>333</v>
      </c>
      <c r="AA790">
        <v>304</v>
      </c>
      <c r="AB790">
        <v>23</v>
      </c>
      <c r="AC790" s="1">
        <v>14.478260869565217</v>
      </c>
      <c r="AD790" s="1">
        <v>42.827586206896555</v>
      </c>
      <c r="AE790">
        <v>15</v>
      </c>
      <c r="AF790" s="1">
        <v>20.266666666666666</v>
      </c>
      <c r="AG790" s="1">
        <v>34.225352112676056</v>
      </c>
      <c r="AH790" s="2">
        <v>-5.7884057971014489</v>
      </c>
      <c r="AI790" s="2">
        <v>-8.6022340942204991</v>
      </c>
      <c r="AJ790">
        <v>0.93600000000000005</v>
      </c>
      <c r="AK790">
        <v>0.82399999999999995</v>
      </c>
      <c r="AL790" s="3">
        <v>-0.1120000000000001</v>
      </c>
    </row>
    <row r="791" spans="20:38" x14ac:dyDescent="0.45">
      <c r="T791" t="s">
        <v>395</v>
      </c>
      <c r="U791" t="s">
        <v>2099</v>
      </c>
      <c r="V791" t="s">
        <v>36</v>
      </c>
      <c r="W791">
        <v>2019</v>
      </c>
      <c r="X791">
        <v>91</v>
      </c>
      <c r="Y791">
        <v>71</v>
      </c>
      <c r="Z791">
        <v>374</v>
      </c>
      <c r="AA791">
        <v>305</v>
      </c>
      <c r="AB791">
        <v>23</v>
      </c>
      <c r="AC791" s="1">
        <v>16.260869565217391</v>
      </c>
      <c r="AD791" s="1">
        <v>40.945054945054942</v>
      </c>
      <c r="AE791">
        <v>25</v>
      </c>
      <c r="AF791" s="1">
        <v>12.2</v>
      </c>
      <c r="AG791" s="1">
        <v>57.042253521126753</v>
      </c>
      <c r="AH791" s="2">
        <v>4.0608695652173914</v>
      </c>
      <c r="AI791" s="2">
        <v>16.097198576071811</v>
      </c>
      <c r="AJ791">
        <v>0.80500000000000005</v>
      </c>
      <c r="AK791">
        <v>1.0760000000000001</v>
      </c>
      <c r="AL791" s="3">
        <v>0.27100000000000002</v>
      </c>
    </row>
    <row r="792" spans="20:38" x14ac:dyDescent="0.45">
      <c r="T792" t="s">
        <v>354</v>
      </c>
      <c r="U792" t="s">
        <v>2118</v>
      </c>
      <c r="V792" t="s">
        <v>36</v>
      </c>
      <c r="W792">
        <v>2017</v>
      </c>
      <c r="X792">
        <v>87</v>
      </c>
      <c r="Y792">
        <v>72</v>
      </c>
      <c r="Z792">
        <v>372</v>
      </c>
      <c r="AA792">
        <v>307</v>
      </c>
      <c r="AB792">
        <v>23</v>
      </c>
      <c r="AC792" s="1">
        <v>16.173913043478262</v>
      </c>
      <c r="AD792" s="1">
        <v>42.827586206896555</v>
      </c>
      <c r="AE792">
        <v>14</v>
      </c>
      <c r="AF792" s="1">
        <v>21.928571428571427</v>
      </c>
      <c r="AG792" s="1">
        <v>31.5</v>
      </c>
      <c r="AH792" s="2">
        <v>-5.7546583850931654</v>
      </c>
      <c r="AI792" s="2">
        <v>-11.327586206896555</v>
      </c>
      <c r="AJ792">
        <v>0.94</v>
      </c>
      <c r="AK792">
        <v>0.90300000000000002</v>
      </c>
      <c r="AL792" s="3">
        <v>-3.6999999999999922E-2</v>
      </c>
    </row>
    <row r="793" spans="20:38" x14ac:dyDescent="0.45">
      <c r="T793" t="s">
        <v>96</v>
      </c>
      <c r="U793" t="s">
        <v>2216</v>
      </c>
      <c r="V793" t="s">
        <v>36</v>
      </c>
      <c r="W793">
        <v>2021</v>
      </c>
      <c r="X793">
        <v>86</v>
      </c>
      <c r="Y793">
        <v>70</v>
      </c>
      <c r="Z793">
        <v>364</v>
      </c>
      <c r="AA793">
        <v>309</v>
      </c>
      <c r="AB793">
        <v>23</v>
      </c>
      <c r="AC793" s="1">
        <v>15.826086956521738</v>
      </c>
      <c r="AD793" s="1">
        <v>43.325581395348834</v>
      </c>
      <c r="AE793">
        <v>16</v>
      </c>
      <c r="AF793" s="1">
        <v>19.3125</v>
      </c>
      <c r="AG793" s="1">
        <v>37.028571428571425</v>
      </c>
      <c r="AH793" s="2">
        <v>-3.4864130434782616</v>
      </c>
      <c r="AI793" s="2">
        <v>-6.2970099667774093</v>
      </c>
      <c r="AJ793">
        <v>0.93799999999999994</v>
      </c>
      <c r="AK793">
        <v>0.878</v>
      </c>
      <c r="AL793" s="3">
        <v>-5.9999999999999942E-2</v>
      </c>
    </row>
    <row r="794" spans="20:38" x14ac:dyDescent="0.45">
      <c r="T794" t="s">
        <v>210</v>
      </c>
      <c r="U794" t="s">
        <v>1993</v>
      </c>
      <c r="V794" t="s">
        <v>36</v>
      </c>
      <c r="W794">
        <v>2016</v>
      </c>
      <c r="X794">
        <v>87</v>
      </c>
      <c r="Y794">
        <v>73</v>
      </c>
      <c r="Z794">
        <v>384</v>
      </c>
      <c r="AA794">
        <v>312</v>
      </c>
      <c r="AB794">
        <v>23</v>
      </c>
      <c r="AC794" s="1">
        <v>16.695652173913043</v>
      </c>
      <c r="AD794" s="1">
        <v>42.827586206896555</v>
      </c>
      <c r="AE794">
        <v>18</v>
      </c>
      <c r="AF794" s="1">
        <v>17.333333333333332</v>
      </c>
      <c r="AG794" s="1">
        <v>39.945205479452049</v>
      </c>
      <c r="AH794" s="2">
        <v>-0.63768115942028913</v>
      </c>
      <c r="AI794" s="2">
        <v>-2.8823807274445059</v>
      </c>
      <c r="AJ794">
        <v>0.93</v>
      </c>
      <c r="AK794">
        <v>0.93400000000000005</v>
      </c>
      <c r="AL794" s="3">
        <v>4.0000000000000036E-3</v>
      </c>
    </row>
    <row r="795" spans="20:38" x14ac:dyDescent="0.45">
      <c r="T795" t="s">
        <v>290</v>
      </c>
      <c r="U795" t="s">
        <v>1976</v>
      </c>
      <c r="V795" t="s">
        <v>36</v>
      </c>
      <c r="W795">
        <v>2016</v>
      </c>
      <c r="X795">
        <v>89</v>
      </c>
      <c r="Y795">
        <v>71</v>
      </c>
      <c r="Z795">
        <v>387</v>
      </c>
      <c r="AA795">
        <v>315</v>
      </c>
      <c r="AB795">
        <v>23</v>
      </c>
      <c r="AC795" s="1">
        <v>16.826086956521738</v>
      </c>
      <c r="AD795" s="1">
        <v>41.865168539325843</v>
      </c>
      <c r="AE795">
        <v>19</v>
      </c>
      <c r="AF795" s="1">
        <v>16.578947368421051</v>
      </c>
      <c r="AG795" s="1">
        <v>43.352112676056336</v>
      </c>
      <c r="AH795" s="2">
        <v>0.24713958810068704</v>
      </c>
      <c r="AI795" s="2">
        <v>1.486944136730493</v>
      </c>
      <c r="AJ795">
        <v>0.89800000000000002</v>
      </c>
      <c r="AK795">
        <v>0.871</v>
      </c>
      <c r="AL795" s="3">
        <v>-2.7000000000000024E-2</v>
      </c>
    </row>
    <row r="796" spans="20:38" x14ac:dyDescent="0.45">
      <c r="T796" t="s">
        <v>1317</v>
      </c>
      <c r="U796" t="s">
        <v>3253</v>
      </c>
      <c r="V796" t="s">
        <v>36</v>
      </c>
      <c r="W796">
        <v>2013</v>
      </c>
      <c r="X796">
        <v>73</v>
      </c>
      <c r="Y796">
        <v>51</v>
      </c>
      <c r="Z796">
        <v>296</v>
      </c>
      <c r="AA796">
        <v>200</v>
      </c>
      <c r="AB796">
        <v>24</v>
      </c>
      <c r="AC796" s="1">
        <v>12.333333333333334</v>
      </c>
      <c r="AD796" s="1">
        <v>53.260273972602739</v>
      </c>
      <c r="AE796">
        <v>5</v>
      </c>
      <c r="AF796" s="1">
        <v>40</v>
      </c>
      <c r="AG796" s="1">
        <v>15.882352941176471</v>
      </c>
      <c r="AH796" s="2">
        <v>-27.666666666666664</v>
      </c>
      <c r="AI796" s="2">
        <v>-37.377921031426268</v>
      </c>
      <c r="AJ796">
        <v>0.89200000000000002</v>
      </c>
      <c r="AK796">
        <v>0.64</v>
      </c>
      <c r="AL796" s="3">
        <v>-0.252</v>
      </c>
    </row>
    <row r="797" spans="20:38" x14ac:dyDescent="0.45">
      <c r="T797" t="s">
        <v>785</v>
      </c>
      <c r="U797" t="s">
        <v>3206</v>
      </c>
      <c r="V797" t="s">
        <v>36</v>
      </c>
      <c r="W797">
        <v>2013</v>
      </c>
      <c r="X797">
        <v>87</v>
      </c>
      <c r="Y797">
        <v>62</v>
      </c>
      <c r="Z797">
        <v>360</v>
      </c>
      <c r="AA797">
        <v>247</v>
      </c>
      <c r="AB797">
        <v>24</v>
      </c>
      <c r="AC797" s="1">
        <v>15</v>
      </c>
      <c r="AD797" s="1">
        <v>44.689655172413794</v>
      </c>
      <c r="AE797">
        <v>10</v>
      </c>
      <c r="AF797" s="1">
        <v>24.7</v>
      </c>
      <c r="AG797" s="1">
        <v>26.129032258064516</v>
      </c>
      <c r="AH797" s="2">
        <v>-9.6999999999999993</v>
      </c>
      <c r="AI797" s="2">
        <v>-18.560622914349278</v>
      </c>
      <c r="AJ797">
        <v>0.79100000000000004</v>
      </c>
      <c r="AK797">
        <v>0.71899999999999997</v>
      </c>
      <c r="AL797" s="3">
        <v>-7.2000000000000064E-2</v>
      </c>
    </row>
    <row r="798" spans="20:38" x14ac:dyDescent="0.45">
      <c r="T798" t="s">
        <v>619</v>
      </c>
      <c r="U798" t="s">
        <v>2670</v>
      </c>
      <c r="V798" t="s">
        <v>36</v>
      </c>
      <c r="W798">
        <v>2018</v>
      </c>
      <c r="X798">
        <v>87</v>
      </c>
      <c r="Y798">
        <v>62</v>
      </c>
      <c r="Z798">
        <v>316</v>
      </c>
      <c r="AA798">
        <v>250</v>
      </c>
      <c r="AB798">
        <v>24</v>
      </c>
      <c r="AC798" s="1">
        <v>13.166666666666666</v>
      </c>
      <c r="AD798" s="1">
        <v>44.689655172413794</v>
      </c>
      <c r="AE798">
        <v>11</v>
      </c>
      <c r="AF798" s="1">
        <v>22.727272727272727</v>
      </c>
      <c r="AG798" s="1">
        <v>28.741935483870968</v>
      </c>
      <c r="AH798" s="2">
        <v>-9.5606060606060606</v>
      </c>
      <c r="AI798" s="2">
        <v>-15.947719688542826</v>
      </c>
      <c r="AJ798">
        <v>0.995</v>
      </c>
      <c r="AK798">
        <v>0.76</v>
      </c>
      <c r="AL798" s="3">
        <v>-0.23499999999999999</v>
      </c>
    </row>
    <row r="799" spans="20:38" x14ac:dyDescent="0.45">
      <c r="T799" t="s">
        <v>611</v>
      </c>
      <c r="U799" t="s">
        <v>2403</v>
      </c>
      <c r="V799" t="s">
        <v>36</v>
      </c>
      <c r="W799">
        <v>2017</v>
      </c>
      <c r="X799">
        <v>85</v>
      </c>
      <c r="Y799">
        <v>64</v>
      </c>
      <c r="Z799">
        <v>346</v>
      </c>
      <c r="AA799">
        <v>255</v>
      </c>
      <c r="AB799">
        <v>24</v>
      </c>
      <c r="AC799" s="1">
        <v>14.416666666666666</v>
      </c>
      <c r="AD799" s="1">
        <v>45.741176470588236</v>
      </c>
      <c r="AE799">
        <v>14</v>
      </c>
      <c r="AF799" s="1">
        <v>18.214285714285715</v>
      </c>
      <c r="AG799" s="1">
        <v>35.4375</v>
      </c>
      <c r="AH799" s="2">
        <v>-3.7976190476190492</v>
      </c>
      <c r="AI799" s="2">
        <v>-10.303676470588236</v>
      </c>
      <c r="AJ799">
        <v>0.93100000000000005</v>
      </c>
      <c r="AK799">
        <v>0.78600000000000003</v>
      </c>
      <c r="AL799" s="3">
        <v>-0.14500000000000002</v>
      </c>
    </row>
    <row r="800" spans="20:38" x14ac:dyDescent="0.45">
      <c r="T800" t="s">
        <v>479</v>
      </c>
      <c r="U800" t="s">
        <v>2356</v>
      </c>
      <c r="V800" t="s">
        <v>36</v>
      </c>
      <c r="W800">
        <v>2021</v>
      </c>
      <c r="X800">
        <v>84</v>
      </c>
      <c r="Y800">
        <v>69</v>
      </c>
      <c r="Z800">
        <v>351</v>
      </c>
      <c r="AA800">
        <v>265</v>
      </c>
      <c r="AB800">
        <v>24</v>
      </c>
      <c r="AC800" s="1">
        <v>14.625</v>
      </c>
      <c r="AD800" s="1">
        <v>46.285714285714285</v>
      </c>
      <c r="AE800">
        <v>14</v>
      </c>
      <c r="AF800" s="1">
        <v>18.928571428571427</v>
      </c>
      <c r="AG800" s="1">
        <v>32.869565217391305</v>
      </c>
      <c r="AH800" s="2">
        <v>-4.303571428571427</v>
      </c>
      <c r="AI800" s="2">
        <v>-13.41614906832298</v>
      </c>
      <c r="AJ800">
        <v>0.92300000000000004</v>
      </c>
      <c r="AK800">
        <v>0.66100000000000003</v>
      </c>
      <c r="AL800" s="3">
        <v>-0.26200000000000001</v>
      </c>
    </row>
    <row r="801" spans="20:38" x14ac:dyDescent="0.45">
      <c r="T801" t="s">
        <v>425</v>
      </c>
      <c r="U801" t="s">
        <v>3225</v>
      </c>
      <c r="V801" t="s">
        <v>36</v>
      </c>
      <c r="W801">
        <v>2013</v>
      </c>
      <c r="X801">
        <v>85</v>
      </c>
      <c r="Y801">
        <v>67</v>
      </c>
      <c r="Z801">
        <v>334</v>
      </c>
      <c r="AA801">
        <v>280</v>
      </c>
      <c r="AB801">
        <v>24</v>
      </c>
      <c r="AC801" s="1">
        <v>13.916666666666666</v>
      </c>
      <c r="AD801" s="1">
        <v>45.741176470588236</v>
      </c>
      <c r="AE801">
        <v>12</v>
      </c>
      <c r="AF801" s="1">
        <v>23.333333333333332</v>
      </c>
      <c r="AG801" s="1">
        <v>29.014925373134325</v>
      </c>
      <c r="AH801" s="2">
        <v>-9.4166666666666661</v>
      </c>
      <c r="AI801" s="2">
        <v>-16.726251097453911</v>
      </c>
      <c r="AJ801">
        <v>0.82799999999999996</v>
      </c>
      <c r="AK801">
        <v>0.7</v>
      </c>
      <c r="AL801" s="3">
        <v>-0.128</v>
      </c>
    </row>
    <row r="802" spans="20:38" x14ac:dyDescent="0.45">
      <c r="T802" t="s">
        <v>399</v>
      </c>
      <c r="U802" t="s">
        <v>2155</v>
      </c>
      <c r="V802" t="s">
        <v>36</v>
      </c>
      <c r="W802">
        <v>2017</v>
      </c>
      <c r="X802">
        <v>87</v>
      </c>
      <c r="Y802">
        <v>66</v>
      </c>
      <c r="Z802">
        <v>368</v>
      </c>
      <c r="AA802">
        <v>284</v>
      </c>
      <c r="AB802">
        <v>24</v>
      </c>
      <c r="AC802" s="1">
        <v>15.333333333333334</v>
      </c>
      <c r="AD802" s="1">
        <v>44.689655172413794</v>
      </c>
      <c r="AE802">
        <v>19</v>
      </c>
      <c r="AF802" s="1">
        <v>14.947368421052632</v>
      </c>
      <c r="AG802" s="1">
        <v>46.63636363636364</v>
      </c>
      <c r="AH802" s="2">
        <v>0.38596491228070207</v>
      </c>
      <c r="AI802" s="2">
        <v>1.9467084639498466</v>
      </c>
      <c r="AJ802">
        <v>0.84699999999999998</v>
      </c>
      <c r="AK802">
        <v>0.88700000000000001</v>
      </c>
      <c r="AL802" s="3">
        <v>4.0000000000000036E-2</v>
      </c>
    </row>
    <row r="803" spans="20:38" x14ac:dyDescent="0.45">
      <c r="T803" t="s">
        <v>208</v>
      </c>
      <c r="U803" t="s">
        <v>1914</v>
      </c>
      <c r="V803" t="s">
        <v>36</v>
      </c>
      <c r="W803">
        <v>2022</v>
      </c>
      <c r="X803">
        <v>92</v>
      </c>
      <c r="Y803">
        <v>68</v>
      </c>
      <c r="Z803">
        <v>395</v>
      </c>
      <c r="AA803">
        <v>290</v>
      </c>
      <c r="AB803">
        <v>24</v>
      </c>
      <c r="AC803" s="1">
        <v>16.458333333333332</v>
      </c>
      <c r="AD803" s="1">
        <v>42.260869565217391</v>
      </c>
      <c r="AE803">
        <v>16</v>
      </c>
      <c r="AF803" s="1">
        <v>18.125</v>
      </c>
      <c r="AG803" s="1">
        <v>38.117647058823529</v>
      </c>
      <c r="AH803" s="2">
        <v>-1.6666666666666679</v>
      </c>
      <c r="AI803" s="2">
        <v>-4.1432225063938617</v>
      </c>
      <c r="AJ803">
        <v>0.85699999999999998</v>
      </c>
      <c r="AK803">
        <v>0.88700000000000001</v>
      </c>
      <c r="AL803" s="3">
        <v>3.0000000000000027E-2</v>
      </c>
    </row>
    <row r="804" spans="20:38" x14ac:dyDescent="0.45">
      <c r="T804" t="s">
        <v>104</v>
      </c>
      <c r="U804" t="s">
        <v>1842</v>
      </c>
      <c r="V804" t="s">
        <v>36</v>
      </c>
      <c r="W804">
        <v>2018</v>
      </c>
      <c r="X804">
        <v>96</v>
      </c>
      <c r="Y804">
        <v>66</v>
      </c>
      <c r="Z804">
        <v>413</v>
      </c>
      <c r="AA804">
        <v>296</v>
      </c>
      <c r="AB804">
        <v>24</v>
      </c>
      <c r="AC804" s="1">
        <v>17.208333333333332</v>
      </c>
      <c r="AD804" s="1">
        <v>40.5</v>
      </c>
      <c r="AE804">
        <v>13</v>
      </c>
      <c r="AF804" s="1">
        <v>22.76923076923077</v>
      </c>
      <c r="AG804" s="1">
        <v>31.909090909090907</v>
      </c>
      <c r="AH804" s="2">
        <v>-5.5608974358974379</v>
      </c>
      <c r="AI804" s="2">
        <v>-8.5909090909090935</v>
      </c>
      <c r="AJ804">
        <v>0.96299999999999997</v>
      </c>
      <c r="AK804">
        <v>0.82499999999999996</v>
      </c>
      <c r="AL804" s="3">
        <v>-0.13800000000000001</v>
      </c>
    </row>
    <row r="805" spans="20:38" x14ac:dyDescent="0.45">
      <c r="T805" t="s">
        <v>210</v>
      </c>
      <c r="U805" t="s">
        <v>2329</v>
      </c>
      <c r="V805" t="s">
        <v>36</v>
      </c>
      <c r="W805">
        <v>2015</v>
      </c>
      <c r="X805">
        <v>85</v>
      </c>
      <c r="Y805">
        <v>72</v>
      </c>
      <c r="Z805">
        <v>353</v>
      </c>
      <c r="AA805">
        <v>312</v>
      </c>
      <c r="AB805">
        <v>24</v>
      </c>
      <c r="AC805" s="1">
        <v>14.708333333333334</v>
      </c>
      <c r="AD805" s="1">
        <v>45.741176470588236</v>
      </c>
      <c r="AE805">
        <v>18</v>
      </c>
      <c r="AF805" s="1">
        <v>17.333333333333332</v>
      </c>
      <c r="AG805" s="1">
        <v>40.5</v>
      </c>
      <c r="AH805" s="2">
        <v>-2.6249999999999982</v>
      </c>
      <c r="AI805" s="2">
        <v>-5.2411764705882362</v>
      </c>
      <c r="AJ805">
        <v>0.92600000000000005</v>
      </c>
      <c r="AK805">
        <v>0.86599999999999999</v>
      </c>
      <c r="AL805" s="3">
        <v>-6.0000000000000053E-2</v>
      </c>
    </row>
    <row r="806" spans="20:38" x14ac:dyDescent="0.45">
      <c r="T806" t="s">
        <v>290</v>
      </c>
      <c r="U806" t="s">
        <v>3164</v>
      </c>
      <c r="V806" t="s">
        <v>36</v>
      </c>
      <c r="W806">
        <v>2013</v>
      </c>
      <c r="X806">
        <v>91</v>
      </c>
      <c r="Y806">
        <v>51</v>
      </c>
      <c r="Z806">
        <v>399</v>
      </c>
      <c r="AA806">
        <v>222</v>
      </c>
      <c r="AB806">
        <v>25</v>
      </c>
      <c r="AC806" s="1">
        <v>15.96</v>
      </c>
      <c r="AD806" s="1">
        <v>44.505494505494511</v>
      </c>
      <c r="AE806">
        <v>11</v>
      </c>
      <c r="AF806" s="1">
        <v>20.181818181818183</v>
      </c>
      <c r="AG806" s="1">
        <v>34.941176470588239</v>
      </c>
      <c r="AH806" s="2">
        <v>-4.2218181818181826</v>
      </c>
      <c r="AI806" s="2">
        <v>-9.5643180349062717</v>
      </c>
      <c r="AJ806">
        <v>0.88500000000000001</v>
      </c>
      <c r="AK806">
        <v>0.93899999999999995</v>
      </c>
      <c r="AL806" s="3">
        <v>5.3999999999999937E-2</v>
      </c>
    </row>
    <row r="807" spans="20:38" x14ac:dyDescent="0.45">
      <c r="T807" t="s">
        <v>270</v>
      </c>
      <c r="U807" t="s">
        <v>2275</v>
      </c>
      <c r="V807" t="s">
        <v>36</v>
      </c>
      <c r="W807">
        <v>2019</v>
      </c>
      <c r="X807">
        <v>84</v>
      </c>
      <c r="Y807">
        <v>59</v>
      </c>
      <c r="Z807">
        <v>359</v>
      </c>
      <c r="AA807">
        <v>225</v>
      </c>
      <c r="AB807">
        <v>25</v>
      </c>
      <c r="AC807" s="1">
        <v>14.36</v>
      </c>
      <c r="AD807" s="1">
        <v>48.214285714285715</v>
      </c>
      <c r="AE807">
        <v>10</v>
      </c>
      <c r="AF807" s="1">
        <v>22.5</v>
      </c>
      <c r="AG807" s="1">
        <v>27.457627118644066</v>
      </c>
      <c r="AH807" s="2">
        <v>-8.14</v>
      </c>
      <c r="AI807" s="2">
        <v>-20.75665859564165</v>
      </c>
      <c r="AJ807">
        <v>0.88500000000000001</v>
      </c>
      <c r="AK807">
        <v>0.78</v>
      </c>
      <c r="AL807" s="3">
        <v>-0.10499999999999998</v>
      </c>
    </row>
    <row r="808" spans="20:38" x14ac:dyDescent="0.45">
      <c r="T808" t="s">
        <v>945</v>
      </c>
      <c r="U808" t="s">
        <v>2775</v>
      </c>
      <c r="V808" t="s">
        <v>36</v>
      </c>
      <c r="W808">
        <v>2019</v>
      </c>
      <c r="X808">
        <v>85</v>
      </c>
      <c r="Y808">
        <v>65</v>
      </c>
      <c r="Z808">
        <v>302</v>
      </c>
      <c r="AA808">
        <v>246</v>
      </c>
      <c r="AB808">
        <v>25</v>
      </c>
      <c r="AC808" s="1">
        <v>12.08</v>
      </c>
      <c r="AD808" s="1">
        <v>47.647058823529413</v>
      </c>
      <c r="AE808">
        <v>12</v>
      </c>
      <c r="AF808" s="1">
        <v>20.5</v>
      </c>
      <c r="AG808" s="1">
        <v>29.907692307692308</v>
      </c>
      <c r="AH808" s="2">
        <v>-8.42</v>
      </c>
      <c r="AI808" s="2">
        <v>-17.739366515837105</v>
      </c>
      <c r="AJ808">
        <v>0.85</v>
      </c>
      <c r="AK808">
        <v>0.78700000000000003</v>
      </c>
      <c r="AL808" s="3">
        <v>-6.2999999999999945E-2</v>
      </c>
    </row>
    <row r="809" spans="20:38" x14ac:dyDescent="0.45">
      <c r="T809" t="s">
        <v>274</v>
      </c>
      <c r="U809" t="s">
        <v>2828</v>
      </c>
      <c r="V809" t="s">
        <v>36</v>
      </c>
      <c r="W809">
        <v>2017</v>
      </c>
      <c r="X809">
        <v>70</v>
      </c>
      <c r="Y809">
        <v>62</v>
      </c>
      <c r="Z809">
        <v>292</v>
      </c>
      <c r="AA809">
        <v>256</v>
      </c>
      <c r="AB809">
        <v>25</v>
      </c>
      <c r="AC809" s="1">
        <v>11.68</v>
      </c>
      <c r="AD809" s="1">
        <v>57.857142857142861</v>
      </c>
      <c r="AE809">
        <v>14</v>
      </c>
      <c r="AF809" s="1">
        <v>18.285714285714285</v>
      </c>
      <c r="AG809" s="1">
        <v>36.58064516129032</v>
      </c>
      <c r="AH809" s="2">
        <v>-6.605714285714285</v>
      </c>
      <c r="AI809" s="2">
        <v>-21.276497695852541</v>
      </c>
      <c r="AJ809">
        <v>0.96099999999999997</v>
      </c>
      <c r="AK809">
        <v>0.90100000000000002</v>
      </c>
      <c r="AL809" s="3">
        <v>-5.9999999999999942E-2</v>
      </c>
    </row>
    <row r="810" spans="20:38" x14ac:dyDescent="0.45">
      <c r="T810" t="s">
        <v>270</v>
      </c>
      <c r="U810" t="s">
        <v>2576</v>
      </c>
      <c r="V810" t="s">
        <v>36</v>
      </c>
      <c r="W810">
        <v>2017</v>
      </c>
      <c r="X810">
        <v>78</v>
      </c>
      <c r="Y810">
        <v>70</v>
      </c>
      <c r="Z810">
        <v>329</v>
      </c>
      <c r="AA810">
        <v>269</v>
      </c>
      <c r="AB810">
        <v>25</v>
      </c>
      <c r="AC810" s="1">
        <v>13.16</v>
      </c>
      <c r="AD810" s="1">
        <v>51.923076923076927</v>
      </c>
      <c r="AE810">
        <v>13</v>
      </c>
      <c r="AF810" s="1">
        <v>20.692307692307693</v>
      </c>
      <c r="AG810" s="1">
        <v>30.085714285714285</v>
      </c>
      <c r="AH810" s="2">
        <v>-7.5323076923076933</v>
      </c>
      <c r="AI810" s="2">
        <v>-21.837362637362641</v>
      </c>
      <c r="AJ810">
        <v>0.86399999999999999</v>
      </c>
      <c r="AK810">
        <v>0.79800000000000004</v>
      </c>
      <c r="AL810" s="3">
        <v>-6.5999999999999948E-2</v>
      </c>
    </row>
    <row r="811" spans="20:38" x14ac:dyDescent="0.45">
      <c r="T811" t="s">
        <v>196</v>
      </c>
      <c r="U811" t="s">
        <v>2266</v>
      </c>
      <c r="V811" t="s">
        <v>36</v>
      </c>
      <c r="W811">
        <v>2015</v>
      </c>
      <c r="X811">
        <v>86</v>
      </c>
      <c r="Y811">
        <v>72</v>
      </c>
      <c r="Z811">
        <v>360</v>
      </c>
      <c r="AA811">
        <v>297</v>
      </c>
      <c r="AB811">
        <v>25</v>
      </c>
      <c r="AC811" s="1">
        <v>14.4</v>
      </c>
      <c r="AD811" s="1">
        <v>47.093023255813954</v>
      </c>
      <c r="AE811">
        <v>13</v>
      </c>
      <c r="AF811" s="1">
        <v>22.846153846153847</v>
      </c>
      <c r="AG811" s="1">
        <v>29.25</v>
      </c>
      <c r="AH811" s="2">
        <v>-8.4461538461538463</v>
      </c>
      <c r="AI811" s="2">
        <v>-17.843023255813954</v>
      </c>
      <c r="AJ811">
        <v>0.91300000000000003</v>
      </c>
      <c r="AK811">
        <v>0.83799999999999997</v>
      </c>
      <c r="AL811" s="3">
        <v>-7.5000000000000067E-2</v>
      </c>
    </row>
    <row r="812" spans="20:38" x14ac:dyDescent="0.45">
      <c r="T812" t="s">
        <v>158</v>
      </c>
      <c r="U812" t="s">
        <v>2173</v>
      </c>
      <c r="V812" t="s">
        <v>36</v>
      </c>
      <c r="W812">
        <v>2016</v>
      </c>
      <c r="X812">
        <v>86</v>
      </c>
      <c r="Y812">
        <v>72</v>
      </c>
      <c r="Z812">
        <v>367</v>
      </c>
      <c r="AA812">
        <v>299</v>
      </c>
      <c r="AB812">
        <v>25</v>
      </c>
      <c r="AC812" s="1">
        <v>14.68</v>
      </c>
      <c r="AD812" s="1">
        <v>47.093023255813954</v>
      </c>
      <c r="AE812">
        <v>15</v>
      </c>
      <c r="AF812" s="1">
        <v>19.933333333333334</v>
      </c>
      <c r="AG812" s="1">
        <v>33.75</v>
      </c>
      <c r="AH812" s="2">
        <v>-5.2533333333333339</v>
      </c>
      <c r="AI812" s="2">
        <v>-13.343023255813954</v>
      </c>
      <c r="AJ812">
        <v>0.78200000000000003</v>
      </c>
      <c r="AK812">
        <v>0.749</v>
      </c>
      <c r="AL812" s="3">
        <v>-3.3000000000000029E-2</v>
      </c>
    </row>
    <row r="813" spans="20:38" x14ac:dyDescent="0.45">
      <c r="T813" t="s">
        <v>35</v>
      </c>
      <c r="U813" t="s">
        <v>1807</v>
      </c>
      <c r="V813" t="s">
        <v>36</v>
      </c>
      <c r="W813">
        <v>2018</v>
      </c>
      <c r="X813">
        <v>94</v>
      </c>
      <c r="Y813">
        <v>64</v>
      </c>
      <c r="Z813">
        <v>442</v>
      </c>
      <c r="AA813">
        <v>303</v>
      </c>
      <c r="AB813">
        <v>25</v>
      </c>
      <c r="AC813" s="1">
        <v>17.68</v>
      </c>
      <c r="AD813" s="1">
        <v>43.085106382978722</v>
      </c>
      <c r="AE813">
        <v>13</v>
      </c>
      <c r="AF813" s="1">
        <v>23.307692307692307</v>
      </c>
      <c r="AG813" s="1">
        <v>32.90625</v>
      </c>
      <c r="AH813" s="2">
        <v>-5.6276923076923069</v>
      </c>
      <c r="AI813" s="2">
        <v>-10.178856382978722</v>
      </c>
      <c r="AJ813">
        <v>0.92900000000000005</v>
      </c>
      <c r="AK813">
        <v>0.78800000000000003</v>
      </c>
      <c r="AL813" s="3">
        <v>-0.14100000000000001</v>
      </c>
    </row>
    <row r="814" spans="20:38" x14ac:dyDescent="0.45">
      <c r="T814" t="s">
        <v>158</v>
      </c>
      <c r="U814" t="s">
        <v>2095</v>
      </c>
      <c r="V814" t="s">
        <v>36</v>
      </c>
      <c r="W814">
        <v>2015</v>
      </c>
      <c r="X814">
        <v>85</v>
      </c>
      <c r="Y814">
        <v>72</v>
      </c>
      <c r="Z814">
        <v>374</v>
      </c>
      <c r="AA814">
        <v>304</v>
      </c>
      <c r="AB814">
        <v>25</v>
      </c>
      <c r="AC814" s="1">
        <v>14.96</v>
      </c>
      <c r="AD814" s="1">
        <v>47.647058823529413</v>
      </c>
      <c r="AE814">
        <v>10</v>
      </c>
      <c r="AF814" s="1">
        <v>30.4</v>
      </c>
      <c r="AG814" s="1">
        <v>22.5</v>
      </c>
      <c r="AH814" s="2">
        <v>-15.439999999999998</v>
      </c>
      <c r="AI814" s="2">
        <v>-25.147058823529413</v>
      </c>
      <c r="AJ814">
        <v>0.92200000000000004</v>
      </c>
      <c r="AK814">
        <v>0.66400000000000003</v>
      </c>
      <c r="AL814" s="3">
        <v>-0.25800000000000001</v>
      </c>
    </row>
    <row r="815" spans="20:38" x14ac:dyDescent="0.45">
      <c r="T815" t="s">
        <v>300</v>
      </c>
      <c r="U815" t="s">
        <v>1988</v>
      </c>
      <c r="V815" t="s">
        <v>36</v>
      </c>
      <c r="W815">
        <v>2016</v>
      </c>
      <c r="X815">
        <v>86</v>
      </c>
      <c r="Y815">
        <v>69</v>
      </c>
      <c r="Z815">
        <v>385</v>
      </c>
      <c r="AA815">
        <v>314</v>
      </c>
      <c r="AB815">
        <v>25</v>
      </c>
      <c r="AC815" s="1">
        <v>15.4</v>
      </c>
      <c r="AD815" s="1">
        <v>47.093023255813954</v>
      </c>
      <c r="AE815">
        <v>14</v>
      </c>
      <c r="AF815" s="1">
        <v>22.428571428571427</v>
      </c>
      <c r="AG815" s="1">
        <v>32.869565217391305</v>
      </c>
      <c r="AH815" s="2">
        <v>-7.0285714285714267</v>
      </c>
      <c r="AI815" s="2">
        <v>-14.223458038422649</v>
      </c>
      <c r="AJ815">
        <v>0.96199999999999997</v>
      </c>
      <c r="AK815">
        <v>0.91100000000000003</v>
      </c>
      <c r="AL815" s="3">
        <v>-5.0999999999999934E-2</v>
      </c>
    </row>
    <row r="816" spans="20:38" x14ac:dyDescent="0.45">
      <c r="T816" t="s">
        <v>385</v>
      </c>
      <c r="U816" t="s">
        <v>2085</v>
      </c>
      <c r="V816" t="s">
        <v>36</v>
      </c>
      <c r="W816">
        <v>2023</v>
      </c>
      <c r="X816">
        <v>89</v>
      </c>
      <c r="Y816">
        <v>56</v>
      </c>
      <c r="Z816">
        <v>375</v>
      </c>
      <c r="AA816">
        <v>220</v>
      </c>
      <c r="AB816">
        <v>26</v>
      </c>
      <c r="AC816" s="1">
        <v>14.423076923076923</v>
      </c>
      <c r="AD816" s="1">
        <v>47.325842696629209</v>
      </c>
      <c r="AE816">
        <v>12</v>
      </c>
      <c r="AF816" s="1">
        <v>18.333333333333332</v>
      </c>
      <c r="AG816" s="1">
        <v>34.714285714285715</v>
      </c>
      <c r="AH816" s="2">
        <v>-3.9102564102564088</v>
      </c>
      <c r="AI816" s="2">
        <v>-12.611556982343494</v>
      </c>
      <c r="AJ816">
        <v>0.89900000000000002</v>
      </c>
      <c r="AK816">
        <v>0.78900000000000003</v>
      </c>
      <c r="AL816" s="3">
        <v>-0.10999999999999999</v>
      </c>
    </row>
    <row r="817" spans="20:38" x14ac:dyDescent="0.45">
      <c r="T817" t="s">
        <v>833</v>
      </c>
      <c r="U817" t="s">
        <v>2671</v>
      </c>
      <c r="V817" t="s">
        <v>36</v>
      </c>
      <c r="W817">
        <v>2022</v>
      </c>
      <c r="X817">
        <v>75</v>
      </c>
      <c r="Y817">
        <v>60</v>
      </c>
      <c r="Z817">
        <v>316</v>
      </c>
      <c r="AA817">
        <v>245</v>
      </c>
      <c r="AB817">
        <v>26</v>
      </c>
      <c r="AC817" s="1">
        <v>12.153846153846153</v>
      </c>
      <c r="AD817" s="1">
        <v>56.160000000000004</v>
      </c>
      <c r="AE817">
        <v>11</v>
      </c>
      <c r="AF817" s="1">
        <v>22.272727272727273</v>
      </c>
      <c r="AG817" s="1">
        <v>29.7</v>
      </c>
      <c r="AH817" s="2">
        <v>-10.11888111888112</v>
      </c>
      <c r="AI817" s="2">
        <v>-26.460000000000004</v>
      </c>
      <c r="AJ817">
        <v>1.0580000000000001</v>
      </c>
      <c r="AK817">
        <v>0.96799999999999997</v>
      </c>
      <c r="AL817" s="3">
        <v>-9.000000000000008E-2</v>
      </c>
    </row>
    <row r="818" spans="20:38" x14ac:dyDescent="0.45">
      <c r="T818" t="s">
        <v>84</v>
      </c>
      <c r="U818" t="s">
        <v>1910</v>
      </c>
      <c r="V818" t="s">
        <v>36</v>
      </c>
      <c r="W818">
        <v>2023</v>
      </c>
      <c r="X818">
        <v>86</v>
      </c>
      <c r="Y818">
        <v>66</v>
      </c>
      <c r="Z818">
        <v>396</v>
      </c>
      <c r="AA818">
        <v>297</v>
      </c>
      <c r="AB818">
        <v>26</v>
      </c>
      <c r="AC818" s="1">
        <v>15.23076923076923</v>
      </c>
      <c r="AD818" s="1">
        <v>48.97674418604651</v>
      </c>
      <c r="AE818">
        <v>13</v>
      </c>
      <c r="AF818" s="1">
        <v>22.846153846153847</v>
      </c>
      <c r="AG818" s="1">
        <v>31.909090909090907</v>
      </c>
      <c r="AH818" s="2">
        <v>-7.6153846153846168</v>
      </c>
      <c r="AI818" s="2">
        <v>-17.067653276955603</v>
      </c>
      <c r="AJ818">
        <v>0.96399999999999997</v>
      </c>
      <c r="AK818">
        <v>1.018</v>
      </c>
      <c r="AL818" s="3">
        <v>5.4000000000000048E-2</v>
      </c>
    </row>
    <row r="819" spans="20:38" x14ac:dyDescent="0.45">
      <c r="T819" t="s">
        <v>118</v>
      </c>
      <c r="U819" t="s">
        <v>2276</v>
      </c>
      <c r="V819" t="s">
        <v>36</v>
      </c>
      <c r="W819">
        <v>2015</v>
      </c>
      <c r="X819">
        <v>85</v>
      </c>
      <c r="Y819">
        <v>72</v>
      </c>
      <c r="Z819">
        <v>359</v>
      </c>
      <c r="AA819">
        <v>302</v>
      </c>
      <c r="AB819">
        <v>26</v>
      </c>
      <c r="AC819" s="1">
        <v>13.807692307692308</v>
      </c>
      <c r="AD819" s="1">
        <v>49.55294117647059</v>
      </c>
      <c r="AE819">
        <v>14</v>
      </c>
      <c r="AF819" s="1">
        <v>21.571428571428573</v>
      </c>
      <c r="AG819" s="1">
        <v>31.5</v>
      </c>
      <c r="AH819" s="2">
        <v>-7.7637362637362646</v>
      </c>
      <c r="AI819" s="2">
        <v>-18.05294117647059</v>
      </c>
      <c r="AJ819">
        <v>0.85499999999999998</v>
      </c>
      <c r="AK819">
        <v>0.70699999999999996</v>
      </c>
      <c r="AL819" s="3">
        <v>-0.14800000000000002</v>
      </c>
    </row>
    <row r="820" spans="20:38" x14ac:dyDescent="0.45">
      <c r="T820" t="s">
        <v>54</v>
      </c>
      <c r="U820" t="s">
        <v>2052</v>
      </c>
      <c r="V820" t="s">
        <v>36</v>
      </c>
      <c r="W820">
        <v>2015</v>
      </c>
      <c r="X820">
        <v>88</v>
      </c>
      <c r="Y820">
        <v>71</v>
      </c>
      <c r="Z820">
        <v>378</v>
      </c>
      <c r="AA820">
        <v>304</v>
      </c>
      <c r="AB820">
        <v>26</v>
      </c>
      <c r="AC820" s="1">
        <v>14.538461538461538</v>
      </c>
      <c r="AD820" s="1">
        <v>47.863636363636367</v>
      </c>
      <c r="AE820">
        <v>15</v>
      </c>
      <c r="AF820" s="1">
        <v>20.266666666666666</v>
      </c>
      <c r="AG820" s="1">
        <v>34.225352112676056</v>
      </c>
      <c r="AH820" s="2">
        <v>-5.7282051282051274</v>
      </c>
      <c r="AI820" s="2">
        <v>-13.638284250960311</v>
      </c>
      <c r="AJ820">
        <v>1.0189999999999999</v>
      </c>
      <c r="AK820">
        <v>0.95599999999999996</v>
      </c>
      <c r="AL820" s="3">
        <v>-6.2999999999999945E-2</v>
      </c>
    </row>
    <row r="821" spans="20:38" x14ac:dyDescent="0.45">
      <c r="T821" t="s">
        <v>208</v>
      </c>
      <c r="U821" t="s">
        <v>2377</v>
      </c>
      <c r="V821" t="s">
        <v>36</v>
      </c>
      <c r="W821">
        <v>2023</v>
      </c>
      <c r="X821">
        <v>82</v>
      </c>
      <c r="Y821">
        <v>72</v>
      </c>
      <c r="Z821">
        <v>348</v>
      </c>
      <c r="AA821">
        <v>310</v>
      </c>
      <c r="AB821">
        <v>26</v>
      </c>
      <c r="AC821" s="1">
        <v>13.384615384615385</v>
      </c>
      <c r="AD821" s="1">
        <v>51.365853658536587</v>
      </c>
      <c r="AE821">
        <v>20</v>
      </c>
      <c r="AF821" s="1">
        <v>15.5</v>
      </c>
      <c r="AG821" s="1">
        <v>45</v>
      </c>
      <c r="AH821" s="2">
        <v>-2.115384615384615</v>
      </c>
      <c r="AI821" s="2">
        <v>-6.3658536585365866</v>
      </c>
      <c r="AJ821">
        <v>0.80700000000000005</v>
      </c>
      <c r="AK821">
        <v>0.83699999999999997</v>
      </c>
      <c r="AL821" s="3">
        <v>2.9999999999999916E-2</v>
      </c>
    </row>
    <row r="822" spans="20:38" x14ac:dyDescent="0.45">
      <c r="T822" t="s">
        <v>98</v>
      </c>
      <c r="U822" t="s">
        <v>2439</v>
      </c>
      <c r="V822" t="s">
        <v>36</v>
      </c>
      <c r="W822">
        <v>2015</v>
      </c>
      <c r="X822">
        <v>81</v>
      </c>
      <c r="Y822">
        <v>72</v>
      </c>
      <c r="Z822">
        <v>343</v>
      </c>
      <c r="AA822">
        <v>311</v>
      </c>
      <c r="AB822">
        <v>26</v>
      </c>
      <c r="AC822" s="1">
        <v>13.192307692307692</v>
      </c>
      <c r="AD822" s="1">
        <v>52</v>
      </c>
      <c r="AE822">
        <v>16</v>
      </c>
      <c r="AF822" s="1">
        <v>19.4375</v>
      </c>
      <c r="AG822" s="1">
        <v>36</v>
      </c>
      <c r="AH822" s="2">
        <v>-6.2451923076923084</v>
      </c>
      <c r="AI822" s="2">
        <v>-16</v>
      </c>
      <c r="AJ822">
        <v>1.1679999999999999</v>
      </c>
      <c r="AK822">
        <v>1.0429999999999999</v>
      </c>
      <c r="AL822" s="3">
        <v>-0.125</v>
      </c>
    </row>
    <row r="823" spans="20:38" x14ac:dyDescent="0.45">
      <c r="T823" t="s">
        <v>92</v>
      </c>
      <c r="U823" t="s">
        <v>2152</v>
      </c>
      <c r="V823" t="s">
        <v>36</v>
      </c>
      <c r="W823">
        <v>2017</v>
      </c>
      <c r="X823">
        <v>86</v>
      </c>
      <c r="Y823">
        <v>73</v>
      </c>
      <c r="Z823">
        <v>369</v>
      </c>
      <c r="AA823">
        <v>323</v>
      </c>
      <c r="AB823">
        <v>26</v>
      </c>
      <c r="AC823" s="1">
        <v>14.192307692307692</v>
      </c>
      <c r="AD823" s="1">
        <v>48.97674418604651</v>
      </c>
      <c r="AE823">
        <v>33</v>
      </c>
      <c r="AF823" s="1">
        <v>9.7878787878787872</v>
      </c>
      <c r="AG823" s="1">
        <v>73.232876712328761</v>
      </c>
      <c r="AH823" s="2">
        <v>4.4044289044289044</v>
      </c>
      <c r="AI823" s="2">
        <v>24.256132526282251</v>
      </c>
      <c r="AJ823">
        <v>0.93300000000000005</v>
      </c>
      <c r="AK823">
        <v>1.095</v>
      </c>
      <c r="AL823" s="3">
        <v>0.16199999999999992</v>
      </c>
    </row>
    <row r="824" spans="20:38" x14ac:dyDescent="0.45">
      <c r="T824" t="s">
        <v>72</v>
      </c>
      <c r="U824" t="s">
        <v>2004</v>
      </c>
      <c r="V824" t="s">
        <v>36</v>
      </c>
      <c r="W824">
        <v>2017</v>
      </c>
      <c r="X824">
        <v>88</v>
      </c>
      <c r="Y824">
        <v>74</v>
      </c>
      <c r="Z824">
        <v>384</v>
      </c>
      <c r="AA824">
        <v>323</v>
      </c>
      <c r="AB824">
        <v>26</v>
      </c>
      <c r="AC824" s="1">
        <v>14.76923076923077</v>
      </c>
      <c r="AD824" s="1">
        <v>47.863636363636367</v>
      </c>
      <c r="AE824">
        <v>10</v>
      </c>
      <c r="AF824" s="1">
        <v>32.299999999999997</v>
      </c>
      <c r="AG824" s="1">
        <v>21.891891891891895</v>
      </c>
      <c r="AH824" s="2">
        <v>-17.530769230769227</v>
      </c>
      <c r="AI824" s="2">
        <v>-25.971744471744472</v>
      </c>
      <c r="AJ824">
        <v>1.0580000000000001</v>
      </c>
      <c r="AK824">
        <v>0.996</v>
      </c>
      <c r="AL824" s="3">
        <v>-6.2000000000000055E-2</v>
      </c>
    </row>
    <row r="825" spans="20:38" x14ac:dyDescent="0.45">
      <c r="T825" t="s">
        <v>675</v>
      </c>
      <c r="U825" t="s">
        <v>2846</v>
      </c>
      <c r="V825" t="s">
        <v>36</v>
      </c>
      <c r="W825">
        <v>2019</v>
      </c>
      <c r="X825">
        <v>81</v>
      </c>
      <c r="Y825">
        <v>59</v>
      </c>
      <c r="Z825">
        <v>289</v>
      </c>
      <c r="AA825">
        <v>205</v>
      </c>
      <c r="AB825">
        <v>27</v>
      </c>
      <c r="AC825" s="1">
        <v>10.703703703703704</v>
      </c>
      <c r="AD825" s="1">
        <v>54</v>
      </c>
      <c r="AE825">
        <v>6</v>
      </c>
      <c r="AF825" s="1">
        <v>34.166666666666664</v>
      </c>
      <c r="AG825" s="1">
        <v>16.474576271186443</v>
      </c>
      <c r="AH825" s="2">
        <v>-23.462962962962962</v>
      </c>
      <c r="AI825" s="2">
        <v>-37.525423728813557</v>
      </c>
      <c r="AJ825">
        <v>0.92100000000000004</v>
      </c>
      <c r="AK825">
        <v>0.56200000000000006</v>
      </c>
      <c r="AL825" s="3">
        <v>-0.35899999999999999</v>
      </c>
    </row>
    <row r="826" spans="20:38" x14ac:dyDescent="0.45">
      <c r="T826" t="s">
        <v>218</v>
      </c>
      <c r="U826" t="s">
        <v>1966</v>
      </c>
      <c r="V826" t="s">
        <v>36</v>
      </c>
      <c r="W826">
        <v>2019</v>
      </c>
      <c r="X826">
        <v>88</v>
      </c>
      <c r="Y826">
        <v>55</v>
      </c>
      <c r="Z826">
        <v>388</v>
      </c>
      <c r="AA826">
        <v>225</v>
      </c>
      <c r="AB826">
        <v>27</v>
      </c>
      <c r="AC826" s="1">
        <v>14.37037037037037</v>
      </c>
      <c r="AD826" s="1">
        <v>49.704545454545453</v>
      </c>
      <c r="AE826">
        <v>10</v>
      </c>
      <c r="AF826" s="1">
        <v>22.5</v>
      </c>
      <c r="AG826" s="1">
        <v>29.454545454545457</v>
      </c>
      <c r="AH826" s="2">
        <v>-8.1296296296296298</v>
      </c>
      <c r="AI826" s="2">
        <v>-20.249999999999996</v>
      </c>
      <c r="AJ826">
        <v>1.024</v>
      </c>
      <c r="AK826">
        <v>0.78</v>
      </c>
      <c r="AL826" s="3">
        <v>-0.24399999999999999</v>
      </c>
    </row>
    <row r="827" spans="20:38" x14ac:dyDescent="0.45">
      <c r="T827" t="s">
        <v>46</v>
      </c>
      <c r="U827" t="s">
        <v>2049</v>
      </c>
      <c r="V827" t="s">
        <v>36</v>
      </c>
      <c r="W827">
        <v>2017</v>
      </c>
      <c r="X827">
        <v>83</v>
      </c>
      <c r="Y827">
        <v>57</v>
      </c>
      <c r="Z827">
        <v>378</v>
      </c>
      <c r="AA827">
        <v>251</v>
      </c>
      <c r="AB827">
        <v>27</v>
      </c>
      <c r="AC827" s="1">
        <v>14</v>
      </c>
      <c r="AD827" s="1">
        <v>52.69879518072289</v>
      </c>
      <c r="AE827">
        <v>7</v>
      </c>
      <c r="AF827" s="1">
        <v>35.857142857142854</v>
      </c>
      <c r="AG827" s="1">
        <v>19.894736842105264</v>
      </c>
      <c r="AH827" s="2">
        <v>-21.857142857142854</v>
      </c>
      <c r="AI827" s="2">
        <v>-32.804058338617622</v>
      </c>
      <c r="AJ827">
        <v>0.99299999999999999</v>
      </c>
      <c r="AK827">
        <v>0.72399999999999998</v>
      </c>
      <c r="AL827" s="3">
        <v>-0.26900000000000002</v>
      </c>
    </row>
    <row r="828" spans="20:38" x14ac:dyDescent="0.45">
      <c r="T828" t="s">
        <v>166</v>
      </c>
      <c r="U828" t="s">
        <v>1890</v>
      </c>
      <c r="V828" t="s">
        <v>36</v>
      </c>
      <c r="W828">
        <v>2022</v>
      </c>
      <c r="X828">
        <v>92</v>
      </c>
      <c r="Y828">
        <v>67</v>
      </c>
      <c r="Z828">
        <v>400</v>
      </c>
      <c r="AA828">
        <v>293</v>
      </c>
      <c r="AB828">
        <v>27</v>
      </c>
      <c r="AC828" s="1">
        <v>14.814814814814815</v>
      </c>
      <c r="AD828" s="1">
        <v>47.54347826086957</v>
      </c>
      <c r="AE828">
        <v>11</v>
      </c>
      <c r="AF828" s="1">
        <v>26.636363636363637</v>
      </c>
      <c r="AG828" s="1">
        <v>26.597014925373134</v>
      </c>
      <c r="AH828" s="2">
        <v>-11.821548821548822</v>
      </c>
      <c r="AI828" s="2">
        <v>-20.946463335496436</v>
      </c>
      <c r="AJ828">
        <v>0.92200000000000004</v>
      </c>
      <c r="AK828">
        <v>0.81399999999999995</v>
      </c>
      <c r="AL828" s="3">
        <v>-0.1080000000000001</v>
      </c>
    </row>
    <row r="829" spans="20:38" x14ac:dyDescent="0.45">
      <c r="T829" t="s">
        <v>54</v>
      </c>
      <c r="U829" t="s">
        <v>1950</v>
      </c>
      <c r="V829" t="s">
        <v>36</v>
      </c>
      <c r="W829">
        <v>2019</v>
      </c>
      <c r="X829">
        <v>87</v>
      </c>
      <c r="Y829">
        <v>47</v>
      </c>
      <c r="Z829">
        <v>391</v>
      </c>
      <c r="AA829">
        <v>209</v>
      </c>
      <c r="AB829">
        <v>28</v>
      </c>
      <c r="AC829" s="1">
        <v>13.964285714285714</v>
      </c>
      <c r="AD829" s="1">
        <v>52.137931034482754</v>
      </c>
      <c r="AE829">
        <v>17</v>
      </c>
      <c r="AF829" s="1">
        <v>12.294117647058824</v>
      </c>
      <c r="AG829" s="1">
        <v>58.59574468085107</v>
      </c>
      <c r="AH829" s="2">
        <v>1.6701680672268893</v>
      </c>
      <c r="AI829" s="2">
        <v>6.4578136463683151</v>
      </c>
      <c r="AJ829">
        <v>1.0980000000000001</v>
      </c>
      <c r="AK829">
        <v>1.054</v>
      </c>
      <c r="AL829" s="3">
        <v>-4.4000000000000039E-2</v>
      </c>
    </row>
    <row r="830" spans="20:38" x14ac:dyDescent="0.45">
      <c r="T830" t="s">
        <v>781</v>
      </c>
      <c r="U830" t="s">
        <v>2697</v>
      </c>
      <c r="V830" t="s">
        <v>36</v>
      </c>
      <c r="W830">
        <v>2021</v>
      </c>
      <c r="X830">
        <v>74</v>
      </c>
      <c r="Y830">
        <v>56</v>
      </c>
      <c r="Z830">
        <v>313</v>
      </c>
      <c r="AA830">
        <v>233</v>
      </c>
      <c r="AB830">
        <v>28</v>
      </c>
      <c r="AC830" s="1">
        <v>11.178571428571429</v>
      </c>
      <c r="AD830" s="1">
        <v>61.297297297297298</v>
      </c>
      <c r="AE830">
        <v>14</v>
      </c>
      <c r="AF830" s="1">
        <v>16.642857142857142</v>
      </c>
      <c r="AG830" s="1">
        <v>40.5</v>
      </c>
      <c r="AH830" s="2">
        <v>-5.4642857142857135</v>
      </c>
      <c r="AI830" s="2">
        <v>-20.797297297297298</v>
      </c>
      <c r="AJ830">
        <v>1.02</v>
      </c>
      <c r="AK830">
        <v>0.91600000000000004</v>
      </c>
      <c r="AL830" s="3">
        <v>-0.10399999999999998</v>
      </c>
    </row>
    <row r="831" spans="20:38" x14ac:dyDescent="0.45">
      <c r="T831" t="s">
        <v>190</v>
      </c>
      <c r="U831" t="s">
        <v>1902</v>
      </c>
      <c r="V831" t="s">
        <v>36</v>
      </c>
      <c r="W831">
        <v>2014</v>
      </c>
      <c r="X831">
        <v>93</v>
      </c>
      <c r="Y831">
        <v>66</v>
      </c>
      <c r="Z831">
        <v>397</v>
      </c>
      <c r="AA831">
        <v>281</v>
      </c>
      <c r="AB831">
        <v>28</v>
      </c>
      <c r="AC831" s="1">
        <v>14.178571428571429</v>
      </c>
      <c r="AD831" s="1">
        <v>48.774193548387096</v>
      </c>
      <c r="AE831">
        <v>12</v>
      </c>
      <c r="AF831" s="1">
        <v>23.416666666666668</v>
      </c>
      <c r="AG831" s="1">
        <v>29.454545454545457</v>
      </c>
      <c r="AH831" s="2">
        <v>-9.238095238095239</v>
      </c>
      <c r="AI831" s="2">
        <v>-19.319648093841639</v>
      </c>
      <c r="AJ831">
        <v>0.92300000000000004</v>
      </c>
      <c r="AK831">
        <v>0.76900000000000002</v>
      </c>
      <c r="AL831" s="3">
        <v>-0.15400000000000003</v>
      </c>
    </row>
    <row r="832" spans="20:38" x14ac:dyDescent="0.45">
      <c r="T832" t="s">
        <v>358</v>
      </c>
      <c r="U832" t="s">
        <v>2089</v>
      </c>
      <c r="V832" t="s">
        <v>36</v>
      </c>
      <c r="W832">
        <v>2016</v>
      </c>
      <c r="X832">
        <v>87</v>
      </c>
      <c r="Y832">
        <v>72</v>
      </c>
      <c r="Z832">
        <v>375</v>
      </c>
      <c r="AA832">
        <v>292</v>
      </c>
      <c r="AB832">
        <v>28</v>
      </c>
      <c r="AC832" s="1">
        <v>13.392857142857142</v>
      </c>
      <c r="AD832" s="1">
        <v>52.137931034482754</v>
      </c>
      <c r="AE832">
        <v>19</v>
      </c>
      <c r="AF832" s="1">
        <v>15.368421052631579</v>
      </c>
      <c r="AG832" s="1">
        <v>42.75</v>
      </c>
      <c r="AH832" s="2">
        <v>-1.9755639097744364</v>
      </c>
      <c r="AI832" s="2">
        <v>-9.3879310344827545</v>
      </c>
      <c r="AJ832">
        <v>0.92300000000000004</v>
      </c>
      <c r="AK832">
        <v>0.754</v>
      </c>
      <c r="AL832" s="3">
        <v>-0.16900000000000004</v>
      </c>
    </row>
    <row r="833" spans="20:38" x14ac:dyDescent="0.45">
      <c r="T833" t="s">
        <v>204</v>
      </c>
      <c r="U833" t="s">
        <v>2096</v>
      </c>
      <c r="V833" t="s">
        <v>36</v>
      </c>
      <c r="W833">
        <v>2021</v>
      </c>
      <c r="X833">
        <v>87</v>
      </c>
      <c r="Y833">
        <v>74</v>
      </c>
      <c r="Z833">
        <v>374</v>
      </c>
      <c r="AA833">
        <v>324</v>
      </c>
      <c r="AB833">
        <v>28</v>
      </c>
      <c r="AC833" s="1">
        <v>13.357142857142858</v>
      </c>
      <c r="AD833" s="1">
        <v>52.137931034482754</v>
      </c>
      <c r="AE833">
        <v>20</v>
      </c>
      <c r="AF833" s="1">
        <v>16.2</v>
      </c>
      <c r="AG833" s="1">
        <v>43.78378378378379</v>
      </c>
      <c r="AH833" s="2">
        <v>-2.8428571428571416</v>
      </c>
      <c r="AI833" s="2">
        <v>-8.3541472506989649</v>
      </c>
      <c r="AJ833">
        <v>1.089</v>
      </c>
      <c r="AK833">
        <v>0.90600000000000003</v>
      </c>
      <c r="AL833" s="3">
        <v>-0.18299999999999994</v>
      </c>
    </row>
    <row r="834" spans="20:38" x14ac:dyDescent="0.45">
      <c r="T834" t="s">
        <v>196</v>
      </c>
      <c r="U834" t="s">
        <v>1905</v>
      </c>
      <c r="V834" t="s">
        <v>36</v>
      </c>
      <c r="W834">
        <v>2018</v>
      </c>
      <c r="X834">
        <v>92</v>
      </c>
      <c r="Y834">
        <v>58</v>
      </c>
      <c r="Z834">
        <v>397</v>
      </c>
      <c r="AA834">
        <v>252</v>
      </c>
      <c r="AB834">
        <v>29</v>
      </c>
      <c r="AC834" s="1">
        <v>13.689655172413794</v>
      </c>
      <c r="AD834" s="1">
        <v>51.065217391304351</v>
      </c>
      <c r="AE834">
        <v>14</v>
      </c>
      <c r="AF834" s="1">
        <v>18</v>
      </c>
      <c r="AG834" s="1">
        <v>39.103448275862071</v>
      </c>
      <c r="AH834" s="2">
        <v>-4.3103448275862064</v>
      </c>
      <c r="AI834" s="2">
        <v>-11.96176911544228</v>
      </c>
      <c r="AJ834">
        <v>1.0369999999999999</v>
      </c>
      <c r="AK834">
        <v>1.0209999999999999</v>
      </c>
      <c r="AL834" s="3">
        <v>-1.6000000000000014E-2</v>
      </c>
    </row>
    <row r="835" spans="20:38" x14ac:dyDescent="0.45">
      <c r="T835" t="s">
        <v>168</v>
      </c>
      <c r="U835" t="s">
        <v>2349</v>
      </c>
      <c r="V835" t="s">
        <v>36</v>
      </c>
      <c r="W835">
        <v>2014</v>
      </c>
      <c r="X835">
        <v>82</v>
      </c>
      <c r="Y835">
        <v>63</v>
      </c>
      <c r="Z835">
        <v>351</v>
      </c>
      <c r="AA835">
        <v>271</v>
      </c>
      <c r="AB835">
        <v>29</v>
      </c>
      <c r="AC835" s="1">
        <v>12.103448275862069</v>
      </c>
      <c r="AD835" s="1">
        <v>57.292682926829265</v>
      </c>
      <c r="AE835">
        <v>7</v>
      </c>
      <c r="AF835" s="1">
        <v>38.714285714285715</v>
      </c>
      <c r="AG835" s="1">
        <v>18</v>
      </c>
      <c r="AH835" s="2">
        <v>-26.610837438423644</v>
      </c>
      <c r="AI835" s="2">
        <v>-39.292682926829265</v>
      </c>
      <c r="AJ835">
        <v>0.97199999999999998</v>
      </c>
      <c r="AK835">
        <v>0.94799999999999995</v>
      </c>
      <c r="AL835" s="3">
        <v>-2.4000000000000021E-2</v>
      </c>
    </row>
    <row r="836" spans="20:38" x14ac:dyDescent="0.45">
      <c r="T836" t="s">
        <v>232</v>
      </c>
      <c r="U836" t="s">
        <v>1949</v>
      </c>
      <c r="V836" t="s">
        <v>36</v>
      </c>
      <c r="W836">
        <v>2022</v>
      </c>
      <c r="X836">
        <v>90</v>
      </c>
      <c r="Y836">
        <v>65</v>
      </c>
      <c r="Z836">
        <v>391</v>
      </c>
      <c r="AA836">
        <v>278</v>
      </c>
      <c r="AB836">
        <v>29</v>
      </c>
      <c r="AC836" s="1">
        <v>13.482758620689655</v>
      </c>
      <c r="AD836" s="1">
        <v>52.2</v>
      </c>
      <c r="AE836">
        <v>17</v>
      </c>
      <c r="AF836" s="1">
        <v>16.352941176470587</v>
      </c>
      <c r="AG836" s="1">
        <v>42.369230769230775</v>
      </c>
      <c r="AH836" s="2">
        <v>-2.8701825557809322</v>
      </c>
      <c r="AI836" s="2">
        <v>-9.8307692307692278</v>
      </c>
      <c r="AJ836">
        <v>0.82</v>
      </c>
      <c r="AK836">
        <v>0.83699999999999997</v>
      </c>
      <c r="AL836" s="3">
        <v>1.7000000000000015E-2</v>
      </c>
    </row>
    <row r="837" spans="20:38" x14ac:dyDescent="0.45">
      <c r="T837" t="s">
        <v>82</v>
      </c>
      <c r="U837" t="s">
        <v>1828</v>
      </c>
      <c r="V837" t="s">
        <v>36</v>
      </c>
      <c r="W837">
        <v>2018</v>
      </c>
      <c r="X837">
        <v>94</v>
      </c>
      <c r="Y837">
        <v>63</v>
      </c>
      <c r="Z837">
        <v>419</v>
      </c>
      <c r="AA837">
        <v>279</v>
      </c>
      <c r="AB837">
        <v>29</v>
      </c>
      <c r="AC837" s="1">
        <v>14.448275862068966</v>
      </c>
      <c r="AD837" s="1">
        <v>49.978723404255319</v>
      </c>
      <c r="AE837">
        <v>10</v>
      </c>
      <c r="AF837" s="1">
        <v>27.9</v>
      </c>
      <c r="AG837" s="1">
        <v>25.714285714285712</v>
      </c>
      <c r="AH837" s="2">
        <v>-13.451724137931032</v>
      </c>
      <c r="AI837" s="2">
        <v>-24.264437689969608</v>
      </c>
      <c r="AJ837">
        <v>1.03</v>
      </c>
      <c r="AK837">
        <v>0.79300000000000004</v>
      </c>
      <c r="AL837" s="3">
        <v>-0.23699999999999999</v>
      </c>
    </row>
    <row r="838" spans="20:38" x14ac:dyDescent="0.45">
      <c r="T838" t="s">
        <v>96</v>
      </c>
      <c r="U838" t="s">
        <v>1889</v>
      </c>
      <c r="V838" t="s">
        <v>36</v>
      </c>
      <c r="W838">
        <v>2023</v>
      </c>
      <c r="X838">
        <v>89</v>
      </c>
      <c r="Y838">
        <v>73</v>
      </c>
      <c r="Z838">
        <v>400</v>
      </c>
      <c r="AA838">
        <v>320</v>
      </c>
      <c r="AB838">
        <v>29</v>
      </c>
      <c r="AC838" s="1">
        <v>13.793103448275861</v>
      </c>
      <c r="AD838" s="1">
        <v>52.786516853932589</v>
      </c>
      <c r="AE838">
        <v>25</v>
      </c>
      <c r="AF838" s="1">
        <v>12.8</v>
      </c>
      <c r="AG838" s="1">
        <v>55.479452054794514</v>
      </c>
      <c r="AH838" s="2">
        <v>0.9931034482758605</v>
      </c>
      <c r="AI838" s="2">
        <v>2.6929352008619247</v>
      </c>
      <c r="AJ838">
        <v>0.92600000000000005</v>
      </c>
      <c r="AK838">
        <v>1.077</v>
      </c>
      <c r="AL838" s="3">
        <v>0.15099999999999991</v>
      </c>
    </row>
    <row r="839" spans="20:38" x14ac:dyDescent="0.45">
      <c r="T839" t="s">
        <v>288</v>
      </c>
      <c r="U839" t="s">
        <v>3144</v>
      </c>
      <c r="V839" t="s">
        <v>36</v>
      </c>
      <c r="W839">
        <v>2013</v>
      </c>
      <c r="X839">
        <v>93</v>
      </c>
      <c r="Y839">
        <v>55</v>
      </c>
      <c r="Z839">
        <v>428</v>
      </c>
      <c r="AA839">
        <v>224</v>
      </c>
      <c r="AB839">
        <v>30</v>
      </c>
      <c r="AC839" s="1">
        <v>14.266666666666667</v>
      </c>
      <c r="AD839" s="1">
        <v>52.258064516129032</v>
      </c>
      <c r="AE839">
        <v>14</v>
      </c>
      <c r="AF839" s="1">
        <v>16</v>
      </c>
      <c r="AG839" s="1">
        <v>41.236363636363635</v>
      </c>
      <c r="AH839" s="2">
        <v>-1.7333333333333325</v>
      </c>
      <c r="AI839" s="2">
        <v>-11.021700879765397</v>
      </c>
      <c r="AJ839">
        <v>1.1319999999999999</v>
      </c>
      <c r="AK839">
        <v>0.97599999999999998</v>
      </c>
      <c r="AL839" s="3">
        <v>-0.15599999999999992</v>
      </c>
    </row>
    <row r="840" spans="20:38" x14ac:dyDescent="0.45">
      <c r="T840" t="s">
        <v>274</v>
      </c>
      <c r="U840" t="s">
        <v>2053</v>
      </c>
      <c r="V840" t="s">
        <v>36</v>
      </c>
      <c r="W840">
        <v>2019</v>
      </c>
      <c r="X840">
        <v>88</v>
      </c>
      <c r="Y840">
        <v>68</v>
      </c>
      <c r="Z840">
        <v>377</v>
      </c>
      <c r="AA840">
        <v>284</v>
      </c>
      <c r="AB840">
        <v>30</v>
      </c>
      <c r="AC840" s="1">
        <v>12.566666666666666</v>
      </c>
      <c r="AD840" s="1">
        <v>55.227272727272727</v>
      </c>
      <c r="AE840">
        <v>17</v>
      </c>
      <c r="AF840" s="1">
        <v>16.705882352941178</v>
      </c>
      <c r="AG840" s="1">
        <v>40.5</v>
      </c>
      <c r="AH840" s="2">
        <v>-4.1392156862745111</v>
      </c>
      <c r="AI840" s="2">
        <v>-14.727272727272727</v>
      </c>
      <c r="AJ840">
        <v>1.1240000000000001</v>
      </c>
      <c r="AK840">
        <v>0.91700000000000004</v>
      </c>
      <c r="AL840" s="3">
        <v>-0.20700000000000007</v>
      </c>
    </row>
    <row r="841" spans="20:38" x14ac:dyDescent="0.45">
      <c r="T841" t="s">
        <v>66</v>
      </c>
      <c r="U841" t="s">
        <v>2188</v>
      </c>
      <c r="V841" t="s">
        <v>36</v>
      </c>
      <c r="W841">
        <v>2017</v>
      </c>
      <c r="X841">
        <v>84</v>
      </c>
      <c r="Y841">
        <v>71</v>
      </c>
      <c r="Z841">
        <v>366</v>
      </c>
      <c r="AA841">
        <v>312</v>
      </c>
      <c r="AB841">
        <v>30</v>
      </c>
      <c r="AC841" s="1">
        <v>12.2</v>
      </c>
      <c r="AD841" s="1">
        <v>57.857142857142861</v>
      </c>
      <c r="AE841">
        <v>22</v>
      </c>
      <c r="AF841" s="1">
        <v>14.181818181818182</v>
      </c>
      <c r="AG841" s="1">
        <v>50.197183098591545</v>
      </c>
      <c r="AH841" s="2">
        <v>-1.9818181818181824</v>
      </c>
      <c r="AI841" s="2">
        <v>-7.6599597585513166</v>
      </c>
      <c r="AJ841">
        <v>1.139</v>
      </c>
      <c r="AK841">
        <v>0.93899999999999995</v>
      </c>
      <c r="AL841" s="3">
        <v>-0.20000000000000007</v>
      </c>
    </row>
    <row r="842" spans="20:38" x14ac:dyDescent="0.45">
      <c r="T842" t="s">
        <v>208</v>
      </c>
      <c r="U842" t="s">
        <v>2063</v>
      </c>
      <c r="V842" t="s">
        <v>36</v>
      </c>
      <c r="W842">
        <v>2019</v>
      </c>
      <c r="X842">
        <v>89</v>
      </c>
      <c r="Y842">
        <v>72</v>
      </c>
      <c r="Z842">
        <v>376</v>
      </c>
      <c r="AA842">
        <v>317</v>
      </c>
      <c r="AB842">
        <v>30</v>
      </c>
      <c r="AC842" s="1">
        <v>12.533333333333333</v>
      </c>
      <c r="AD842" s="1">
        <v>54.606741573033709</v>
      </c>
      <c r="AE842">
        <v>23</v>
      </c>
      <c r="AF842" s="1">
        <v>13.782608695652174</v>
      </c>
      <c r="AG842" s="1">
        <v>51.749999999999993</v>
      </c>
      <c r="AH842" s="2">
        <v>-1.2492753623188406</v>
      </c>
      <c r="AI842" s="2">
        <v>-2.856741573033716</v>
      </c>
      <c r="AJ842">
        <v>1.006</v>
      </c>
      <c r="AK842">
        <v>0.86299999999999999</v>
      </c>
      <c r="AL842" s="3">
        <v>-0.14300000000000002</v>
      </c>
    </row>
    <row r="843" spans="20:38" x14ac:dyDescent="0.45">
      <c r="T843" t="s">
        <v>344</v>
      </c>
      <c r="U843" t="s">
        <v>2208</v>
      </c>
      <c r="V843" t="s">
        <v>36</v>
      </c>
      <c r="W843">
        <v>2019</v>
      </c>
      <c r="X843">
        <v>82</v>
      </c>
      <c r="Y843">
        <v>48</v>
      </c>
      <c r="Z843">
        <v>365</v>
      </c>
      <c r="AA843">
        <v>215</v>
      </c>
      <c r="AB843">
        <v>31</v>
      </c>
      <c r="AC843" s="1">
        <v>11.774193548387096</v>
      </c>
      <c r="AD843" s="1">
        <v>61.243902439024389</v>
      </c>
      <c r="AE843">
        <v>13</v>
      </c>
      <c r="AF843" s="1">
        <v>16.53846153846154</v>
      </c>
      <c r="AG843" s="1">
        <v>43.875</v>
      </c>
      <c r="AH843" s="2">
        <v>-4.764267990074444</v>
      </c>
      <c r="AI843" s="2">
        <v>-17.368902439024389</v>
      </c>
      <c r="AJ843">
        <v>1.1399999999999999</v>
      </c>
      <c r="AK843">
        <v>1.034</v>
      </c>
      <c r="AL843" s="3">
        <v>-0.10599999999999987</v>
      </c>
    </row>
    <row r="844" spans="20:38" x14ac:dyDescent="0.45">
      <c r="T844" t="s">
        <v>186</v>
      </c>
      <c r="U844" t="s">
        <v>1899</v>
      </c>
      <c r="V844" t="s">
        <v>36</v>
      </c>
      <c r="W844">
        <v>2023</v>
      </c>
      <c r="X844">
        <v>89</v>
      </c>
      <c r="Y844">
        <v>46</v>
      </c>
      <c r="Z844">
        <v>398</v>
      </c>
      <c r="AA844">
        <v>201</v>
      </c>
      <c r="AB844">
        <v>32</v>
      </c>
      <c r="AC844" s="1">
        <v>12.4375</v>
      </c>
      <c r="AD844" s="1">
        <v>58.247191011235955</v>
      </c>
      <c r="AE844">
        <v>12</v>
      </c>
      <c r="AF844" s="1">
        <v>16.75</v>
      </c>
      <c r="AG844" s="1">
        <v>42.260869565217391</v>
      </c>
      <c r="AH844" s="2">
        <v>-4.3125</v>
      </c>
      <c r="AI844" s="2">
        <v>-15.986321446018565</v>
      </c>
      <c r="AJ844">
        <v>1.05</v>
      </c>
      <c r="AK844">
        <v>1.097</v>
      </c>
      <c r="AL844" s="3">
        <v>4.6999999999999931E-2</v>
      </c>
    </row>
    <row r="845" spans="20:38" x14ac:dyDescent="0.45">
      <c r="T845" t="s">
        <v>186</v>
      </c>
      <c r="U845" t="s">
        <v>2441</v>
      </c>
      <c r="V845" t="s">
        <v>36</v>
      </c>
      <c r="W845">
        <v>2021</v>
      </c>
      <c r="X845">
        <v>84</v>
      </c>
      <c r="Y845">
        <v>71</v>
      </c>
      <c r="Z845">
        <v>343</v>
      </c>
      <c r="AA845">
        <v>296</v>
      </c>
      <c r="AB845">
        <v>33</v>
      </c>
      <c r="AC845" s="1">
        <v>10.393939393939394</v>
      </c>
      <c r="AD845" s="1">
        <v>63.642857142857139</v>
      </c>
      <c r="AE845">
        <v>13</v>
      </c>
      <c r="AF845" s="1">
        <v>22.76923076923077</v>
      </c>
      <c r="AG845" s="1">
        <v>29.661971830985916</v>
      </c>
      <c r="AH845" s="2">
        <v>-12.375291375291376</v>
      </c>
      <c r="AI845" s="2">
        <v>-33.980885311871219</v>
      </c>
      <c r="AJ845">
        <v>1.0620000000000001</v>
      </c>
      <c r="AK845">
        <v>0.83899999999999997</v>
      </c>
      <c r="AL845" s="3">
        <v>-0.22300000000000009</v>
      </c>
    </row>
    <row r="846" spans="20:38" x14ac:dyDescent="0.45">
      <c r="T846" t="s">
        <v>66</v>
      </c>
      <c r="U846" t="s">
        <v>1959</v>
      </c>
      <c r="V846" t="s">
        <v>36</v>
      </c>
      <c r="W846">
        <v>2022</v>
      </c>
      <c r="X846">
        <v>89</v>
      </c>
      <c r="Y846">
        <v>68</v>
      </c>
      <c r="Z846">
        <v>389</v>
      </c>
      <c r="AA846">
        <v>307</v>
      </c>
      <c r="AB846">
        <v>33</v>
      </c>
      <c r="AC846" s="1">
        <v>11.787878787878787</v>
      </c>
      <c r="AD846" s="1">
        <v>60.067415730337082</v>
      </c>
      <c r="AE846">
        <v>29</v>
      </c>
      <c r="AF846" s="1">
        <v>10.586206896551724</v>
      </c>
      <c r="AG846" s="1">
        <v>69.088235294117638</v>
      </c>
      <c r="AH846" s="2">
        <v>1.201671891327063</v>
      </c>
      <c r="AI846" s="2">
        <v>9.0208195637805559</v>
      </c>
      <c r="AJ846">
        <v>0.98299999999999998</v>
      </c>
      <c r="AK846">
        <v>1.286</v>
      </c>
      <c r="AL846" s="3">
        <v>0.30300000000000005</v>
      </c>
    </row>
    <row r="847" spans="20:38" x14ac:dyDescent="0.45">
      <c r="T847" t="s">
        <v>389</v>
      </c>
      <c r="U847" t="s">
        <v>3173</v>
      </c>
      <c r="V847" t="s">
        <v>36</v>
      </c>
      <c r="W847">
        <v>2013</v>
      </c>
      <c r="X847">
        <v>95</v>
      </c>
      <c r="Y847">
        <v>65</v>
      </c>
      <c r="Z847">
        <v>393</v>
      </c>
      <c r="AA847">
        <v>280</v>
      </c>
      <c r="AB847">
        <v>37</v>
      </c>
      <c r="AC847" s="1">
        <v>10.621621621621621</v>
      </c>
      <c r="AD847" s="1">
        <v>63.094736842105263</v>
      </c>
      <c r="AE847">
        <v>16</v>
      </c>
      <c r="AF847" s="1">
        <v>17.5</v>
      </c>
      <c r="AG847" s="1">
        <v>39.876923076923077</v>
      </c>
      <c r="AH847" s="2">
        <v>-6.878378378378379</v>
      </c>
      <c r="AI847" s="2">
        <v>-23.217813765182186</v>
      </c>
      <c r="AJ847">
        <v>1.109</v>
      </c>
      <c r="AK847">
        <v>0.85399999999999998</v>
      </c>
      <c r="AL847" s="3">
        <v>-0.255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First Half</vt:lpstr>
      <vt:lpstr>Second Half</vt:lpstr>
      <vt:lpstr>All</vt:lpstr>
      <vt:lpstr>Sheet7</vt:lpstr>
      <vt:lpstr>10+ HR First Half</vt:lpstr>
      <vt:lpstr>Derby Participants</vt:lpstr>
      <vt:lpstr>Derby vs. All</vt:lpstr>
      <vt:lpstr>Derby vs. 10+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Sean Beney</cp:lastModifiedBy>
  <dcterms:created xsi:type="dcterms:W3CDTF">2024-07-14T20:55:22Z</dcterms:created>
  <dcterms:modified xsi:type="dcterms:W3CDTF">2024-07-16T13:38:01Z</dcterms:modified>
</cp:coreProperties>
</file>